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tale" sheetId="1" state="visible" r:id="rId1"/>
    <sheet name="Totale_daily" sheetId="2" state="visible" r:id="rId2"/>
    <sheet name="Ordini LIL" sheetId="3" state="visible" r:id="rId3"/>
    <sheet name="Bonifico_LIL" sheetId="4" state="visible" r:id="rId4"/>
    <sheet name="PayPal_LIL" sheetId="5" state="visible" r:id="rId5"/>
    <sheet name="Qromo_LIL" sheetId="6" state="visible" r:id="rId6"/>
    <sheet name="Satispay_LIL" sheetId="7" state="visible" r:id="rId7"/>
    <sheet name="Scalapay_LIL" sheetId="8" state="visible" r:id="rId8"/>
    <sheet name="Shopify_LIL"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1" fillId="0" borderId="0" applyAlignment="1" pivotButton="0" quotePrefix="0" xfId="0">
      <alignment horizontal="center" vertical="center"/>
    </xf>
    <xf numFmtId="2"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2" t="inlineStr">
        <is>
          <t>Payments</t>
        </is>
      </c>
      <c r="B1" s="2" t="inlineStr"/>
      <c r="C1" s="2" t="inlineStr">
        <is>
          <t>LIL</t>
        </is>
      </c>
      <c r="D1" s="2" t="inlineStr">
        <is>
          <t>CHECK LIL</t>
        </is>
      </c>
      <c r="E1" s="2" t="inlineStr">
        <is>
          <t>DIFF LIL</t>
        </is>
      </c>
      <c r="F1" s="2" t="inlineStr"/>
      <c r="G1" s="2" t="inlineStr">
        <is>
          <t>AGEE</t>
        </is>
      </c>
      <c r="H1" s="2" t="inlineStr">
        <is>
          <t>CHECK AGEE</t>
        </is>
      </c>
      <c r="I1" s="2" t="inlineStr">
        <is>
          <t>DIFF AGEE</t>
        </is>
      </c>
      <c r="L1" s="2" t="inlineStr">
        <is>
          <t>Locations</t>
        </is>
      </c>
      <c r="M1" s="2" t="inlineStr">
        <is>
          <t>Incasso</t>
        </is>
      </c>
      <c r="N1" s="2" t="inlineStr">
        <is>
          <t>Ordini</t>
        </is>
      </c>
      <c r="O1" s="2" t="inlineStr">
        <is>
          <t>Items</t>
        </is>
      </c>
      <c r="P1" s="2" t="inlineStr">
        <is>
          <t>Oggetti per ordine</t>
        </is>
      </c>
    </row>
    <row r="2">
      <c r="A2" t="inlineStr">
        <is>
          <t>Scalapay</t>
        </is>
      </c>
      <c r="C2">
        <f>SUMIFS('Ordini LIL'!$M:$M, 'Ordini LIL'!$AW:$AW, "*Scalapay*")</f>
        <v/>
      </c>
      <c r="D2">
        <f>IFERROR(SUM('Scalapay_LIL'!J:J), 0)</f>
        <v/>
      </c>
      <c r="E2">
        <f>D2-C2</f>
        <v/>
      </c>
      <c r="G2">
        <f>IFERROR(SUMIFS('Ordini AGEE'!$M:$M, 'Ordini AGEE'!$AW:$AW, "*Scalapay*"), 0)</f>
        <v/>
      </c>
      <c r="H2">
        <f>IFERROR(SUM('Scalapay_AGEE'!J:J), 0)</f>
        <v/>
      </c>
      <c r="I2">
        <f>H2-G2</f>
        <v/>
      </c>
      <c r="L2" s="3" t="inlineStr">
        <is>
          <t>LIL</t>
        </is>
      </c>
    </row>
    <row r="3">
      <c r="A3" t="inlineStr">
        <is>
          <t>Shopify</t>
        </is>
      </c>
      <c r="C3">
        <f>SUMIFS('Ordini LIL'!$M:$M, 'Ordini LIL'!$AW:$AW, "*Shopify*")</f>
        <v/>
      </c>
      <c r="D3">
        <f>IFERROR(SUM('Shopify_LIL'!I:I), 0)</f>
        <v/>
      </c>
      <c r="E3">
        <f>D3-C3</f>
        <v/>
      </c>
      <c r="G3">
        <f>IFERROR(SUMIFS('Ordini AGEE'!$M:$M, 'Ordini AGEE'!$AW:$AW, "*Shopify*"), 0)</f>
        <v/>
      </c>
      <c r="H3">
        <f>IFERROR(SUM('Shopify_AGEE'!I:I), 0)</f>
        <v/>
      </c>
      <c r="I3">
        <f>H3-G3</f>
        <v/>
      </c>
      <c r="L3" t="inlineStr">
        <is>
          <t>LIL House</t>
        </is>
      </c>
      <c r="M3">
        <f>SUMIFS('Ordini LIL'!$M:$M, 'Ordini LIL'!$BC:$BC, "LIL House")</f>
        <v/>
      </c>
      <c r="N3" t="n">
        <v>90</v>
      </c>
      <c r="O3" t="n">
        <v>89</v>
      </c>
      <c r="P3" s="4">
        <f>O3/N3</f>
        <v/>
      </c>
    </row>
    <row r="4">
      <c r="A4" t="inlineStr">
        <is>
          <t>PayPal</t>
        </is>
      </c>
      <c r="C4">
        <f>SUMIFS('Ordini LIL'!$M:$M, 'Ordini LIL'!$AW:$AW, "*PayPal*")</f>
        <v/>
      </c>
      <c r="D4">
        <f>IFERROR(SUM('PayPal_LIL'!H:H), 0)</f>
        <v/>
      </c>
      <c r="E4">
        <f>D4-C4</f>
        <v/>
      </c>
      <c r="G4">
        <f>IFERROR(SUMIFS('Ordini AGEE'!$M:$M, 'Ordini AGEE'!$AW:$AW, "*PayPal*"), 0)</f>
        <v/>
      </c>
      <c r="H4">
        <f>IFERROR(SUM('PayPal_AGEE'!H:H), 0)</f>
        <v/>
      </c>
      <c r="I4">
        <f>H4-G4</f>
        <v/>
      </c>
      <c r="L4" t="inlineStr">
        <is>
          <t>Firgun House</t>
        </is>
      </c>
      <c r="M4">
        <f>SUMIFS('Ordini LIL'!$M:$M, 'Ordini LIL'!$BC:$BC, "Firgun House")</f>
        <v/>
      </c>
      <c r="N4" t="n">
        <v>776</v>
      </c>
      <c r="O4" t="n">
        <v>794</v>
      </c>
      <c r="P4" s="4">
        <f>O4/N4</f>
        <v/>
      </c>
    </row>
    <row r="5">
      <c r="A5" t="inlineStr">
        <is>
          <t>Bonifico</t>
        </is>
      </c>
      <c r="C5">
        <f>SUMIFS('Ordini LIL'!$M:$M, 'Ordini LIL'!$AW:$AW, "*Bonifico*")</f>
        <v/>
      </c>
      <c r="D5">
        <f>IFERROR(SUM('Bonifico_LIL'!H:H), 0)</f>
        <v/>
      </c>
      <c r="E5">
        <f>D5-C5</f>
        <v/>
      </c>
      <c r="G5">
        <f>IFERROR(SUMIFS('Ordini AGEE'!$M:$M, 'Ordini AGEE'!$AW:$AW, "*Bonifico*"), 0)</f>
        <v/>
      </c>
      <c r="H5">
        <f>IFERROR(SUM('Bonifico_AGEE'!H:H), 0)</f>
        <v/>
      </c>
      <c r="I5">
        <f>H5-G5</f>
        <v/>
      </c>
      <c r="L5" t="inlineStr">
        <is>
          <t>LIL House London</t>
        </is>
      </c>
      <c r="M5">
        <f>SUMIFS('Ordini LIL'!$M:$M, 'Ordini LIL'!$BC:$BC, "LIL House London")</f>
        <v/>
      </c>
      <c r="N5" t="n">
        <v>4</v>
      </c>
      <c r="O5" t="n">
        <v>4</v>
      </c>
      <c r="P5" s="4">
        <f>O5/N5</f>
        <v/>
      </c>
    </row>
    <row r="6">
      <c r="A6" t="inlineStr">
        <is>
          <t>Qromo</t>
        </is>
      </c>
      <c r="C6">
        <f>SUMIFS('Ordini LIL'!$M:$M, 'Ordini LIL'!$AW:$AW, "*Qromo*")</f>
        <v/>
      </c>
      <c r="D6">
        <f>IFERROR(SUM('Qromo_LIL'!C:C) - SUM('Qromo_LIL'!D:D), 0)</f>
        <v/>
      </c>
      <c r="E6">
        <f>D6-C6</f>
        <v/>
      </c>
      <c r="G6">
        <f>IFERROR(SUMIFS('Ordini AGEE'!$M:$M, 'Ordini AGEE'!$AW:$AW, "*Qromo*"), 0)</f>
        <v/>
      </c>
      <c r="H6">
        <f>IFERROR(SUM('Qromo_AGEE'!C:C) - SUM('Qromo_AGEE'!D:D), 0)</f>
        <v/>
      </c>
      <c r="I6">
        <f>H6-G6</f>
        <v/>
      </c>
      <c r="L6" s="2" t="inlineStr">
        <is>
          <t>Totale</t>
        </is>
      </c>
      <c r="M6" s="2">
        <f>SUM(M3:M5)</f>
        <v/>
      </c>
      <c r="N6">
        <f>SUM(N3:N5)</f>
        <v/>
      </c>
      <c r="O6">
        <f>SUM(O3:O5)</f>
        <v/>
      </c>
      <c r="P6" s="4">
        <f>O6/N6</f>
        <v/>
      </c>
    </row>
    <row r="7">
      <c r="A7" t="inlineStr">
        <is>
          <t>Satispay</t>
        </is>
      </c>
      <c r="C7">
        <f>SUMIFS('Ordini LIL'!$M:$M, 'Ordini LIL'!$AW:$AW, "*Satispay*")</f>
        <v/>
      </c>
      <c r="D7">
        <f>IFERROR(SUM('Satispay_LIL'!E:E), 0)</f>
        <v/>
      </c>
      <c r="E7">
        <f>D7-C7</f>
        <v/>
      </c>
      <c r="G7">
        <f>IFERROR(SUMIFS('Ordini AGEE'!$M:$M, 'Ordini AGEE'!$AW:$AW, "*Satispay*"), 0)</f>
        <v/>
      </c>
      <c r="H7">
        <f>IFERROR(SUM('Satispay_AGEE'!E:E), 0)</f>
        <v/>
      </c>
      <c r="I7">
        <f>H7-G7</f>
        <v/>
      </c>
    </row>
    <row r="8">
      <c r="A8" t="inlineStr">
        <is>
          <t>Cash</t>
        </is>
      </c>
      <c r="C8">
        <f>SUMIFS('Ordini LIL'!$M:$M, 'Ordini LIL'!$AW:$AW, "*Cash*")</f>
        <v/>
      </c>
      <c r="D8" s="5" t="inlineStr">
        <is>
          <t>-</t>
        </is>
      </c>
      <c r="E8" s="5" t="inlineStr">
        <is>
          <t>-</t>
        </is>
      </c>
      <c r="G8">
        <f>IFERROR(SUMIFS('Ordini AGEE'!$M:$M, 'Ordini AGEE'!$AW:$AW, "*Cash*"), 0)</f>
        <v/>
      </c>
      <c r="H8" s="5" t="inlineStr">
        <is>
          <t>-</t>
        </is>
      </c>
      <c r="I8" s="5" t="inlineStr">
        <is>
          <t>-</t>
        </is>
      </c>
    </row>
    <row r="9">
      <c r="A9" s="2" t="inlineStr">
        <is>
          <t>Totale</t>
        </is>
      </c>
      <c r="C9" s="2">
        <f>SUM(C2:C8)</f>
        <v/>
      </c>
      <c r="G9" s="2">
        <f>SUM(G2:G8)</f>
        <v/>
      </c>
    </row>
  </sheetData>
  <mergeCells count="1">
    <mergeCell ref="L2:P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sheetData>
    <row r="1">
      <c r="A1" s="2" t="inlineStr">
        <is>
          <t>Giorno</t>
        </is>
      </c>
      <c r="B1" s="2" t="inlineStr">
        <is>
          <t>Refunded Amount</t>
        </is>
      </c>
      <c r="C1" s="2" t="inlineStr">
        <is>
          <t>Total</t>
        </is>
      </c>
      <c r="D1" s="2" t="inlineStr"/>
      <c r="E1" s="2" t="inlineStr">
        <is>
          <t>Totale Effettivo</t>
        </is>
      </c>
      <c r="G1" s="2" t="inlineStr">
        <is>
          <t>IT</t>
        </is>
      </c>
      <c r="H1" s="2" t="inlineStr">
        <is>
          <t>DE</t>
        </is>
      </c>
      <c r="I1" s="2" t="inlineStr">
        <is>
          <t>NL</t>
        </is>
      </c>
      <c r="J1" s="2" t="inlineStr">
        <is>
          <t>FR</t>
        </is>
      </c>
      <c r="K1" s="2" t="inlineStr">
        <is>
          <t>BE</t>
        </is>
      </c>
      <c r="L1" s="2" t="inlineStr">
        <is>
          <t>CY</t>
        </is>
      </c>
      <c r="M1" s="2" t="inlineStr">
        <is>
          <t>LU</t>
        </is>
      </c>
      <c r="N1" s="2" t="inlineStr">
        <is>
          <t>ES</t>
        </is>
      </c>
      <c r="O1" s="2" t="inlineStr">
        <is>
          <t>AT</t>
        </is>
      </c>
      <c r="P1" s="2" t="inlineStr">
        <is>
          <t>SI</t>
        </is>
      </c>
      <c r="Q1" s="2" t="inlineStr">
        <is>
          <t>PT</t>
        </is>
      </c>
      <c r="R1" s="2" t="inlineStr">
        <is>
          <t>Art.8</t>
        </is>
      </c>
    </row>
    <row r="2">
      <c r="A2" t="inlineStr">
        <is>
          <t>2024-11-01</t>
        </is>
      </c>
      <c r="B2">
        <f>SUMIFS('Ordini LIL'!$AY:$AY, 'Ordini LIL'!$E:$E, A2)</f>
        <v/>
      </c>
      <c r="C2">
        <f>SUMIFS('Ordini LIL'!$M:$M, 'Ordini LIL'!$E:$E, A2) + SUMIFS('Ordini LIL'!$AY:$AY, 'Ordini LIL'!$E:$E, A2)</f>
        <v/>
      </c>
      <c r="E2">
        <f>SUMIFS('Ordini LIL'!$M:$M, 'Ordini LIL'!$E:$E, A2)</f>
        <v/>
      </c>
      <c r="G2">
        <f>SUMIFS('Ordini LIL'!$M:$M, 'Ordini LIL'!$E:$E, $A2, 'Ordini LIL'!$AR:$AR, G$1)</f>
        <v/>
      </c>
      <c r="H2">
        <f>SUMIFS('Ordini LIL'!$M:$M, 'Ordini LIL'!$E:$E, $A2, 'Ordini LIL'!$AR:$AR, H$1)</f>
        <v/>
      </c>
      <c r="I2">
        <f>SUMIFS('Ordini LIL'!$M:$M, 'Ordini LIL'!$E:$E, $A2, 'Ordini LIL'!$AR:$AR, I$1)</f>
        <v/>
      </c>
      <c r="J2">
        <f>SUMIFS('Ordini LIL'!$M:$M, 'Ordini LIL'!$E:$E, $A2, 'Ordini LIL'!$AR:$AR, J$1)</f>
        <v/>
      </c>
      <c r="K2">
        <f>SUMIFS('Ordini LIL'!$M:$M, 'Ordini LIL'!$E:$E, $A2, 'Ordini LIL'!$AR:$AR, K$1)</f>
        <v/>
      </c>
      <c r="L2">
        <f>SUMIFS('Ordini LIL'!$M:$M, 'Ordini LIL'!$E:$E, $A2, 'Ordini LIL'!$AR:$AR, L$1)</f>
        <v/>
      </c>
      <c r="M2">
        <f>SUMIFS('Ordini LIL'!$M:$M, 'Ordini LIL'!$E:$E, $A2, 'Ordini LIL'!$AR:$AR, M$1)</f>
        <v/>
      </c>
      <c r="N2">
        <f>SUMIFS('Ordini LIL'!$M:$M, 'Ordini LIL'!$E:$E, $A2, 'Ordini LIL'!$AR:$AR, N$1)</f>
        <v/>
      </c>
      <c r="O2">
        <f>SUMIFS('Ordini LIL'!$M:$M, 'Ordini LIL'!$E:$E, $A2, 'Ordini LIL'!$AR:$AR, O$1)</f>
        <v/>
      </c>
      <c r="P2">
        <f>SUMIFS('Ordini LIL'!$M:$M, 'Ordini LIL'!$E:$E, $A2, 'Ordini LIL'!$AR:$AR, P$1)</f>
        <v/>
      </c>
      <c r="Q2">
        <f>SUMIFS('Ordini LIL'!$M:$M, 'Ordini LIL'!$E:$E, $A2, 'Ordini LIL'!$AR:$AR, Q$1)</f>
        <v/>
      </c>
      <c r="R2">
        <f>SUMIFS('Ordini LIL'!$M:$M, 'Ordini LIL'!$E:$E, $A2, 'Ordini LIL'!$AR:$AR, "CA") + SUMIFS('Ordini LIL'!$M:$M, 'Ordini LIL'!$E:$E, $A2, 'Ordini LIL'!$AR:$AR, "US") + SUMIFS('Ordini LIL'!$M:$M, 'Ordini LIL'!$E:$E, $A2, 'Ordini LIL'!$AR:$AR, "AE") + SUMIFS('Ordini LIL'!$M:$M, 'Ordini LIL'!$E:$E, $A2, 'Ordini LIL'!$AR:$AR, "GB") + SUMIFS('Ordini LIL'!$M:$M, 'Ordini LIL'!$E:$E, $A2, 'Ordini LIL'!$AR:$AR, "BA") + SUMIFS('Ordini LIL'!$M:$M, 'Ordini LIL'!$E:$E, $A2, 'Ordini LIL'!$AR:$AR, "CH") + SUMIFS('Ordini LIL'!$M:$M, 'Ordini LIL'!$E:$E, $A2, 'Ordini LIL'!$AR:$AR, "SG") + SUMIFS('Ordini LIL'!$M:$M, 'Ordini LIL'!$E:$E, $A2, 'Ordini LIL'!$AR:$AR, "SM")</f>
        <v/>
      </c>
    </row>
    <row r="3">
      <c r="A3" t="inlineStr">
        <is>
          <t>2024-11-02</t>
        </is>
      </c>
      <c r="B3">
        <f>SUMIFS('Ordini LIL'!$AY:$AY, 'Ordini LIL'!$E:$E, A3)</f>
        <v/>
      </c>
      <c r="C3">
        <f>SUMIFS('Ordini LIL'!$M:$M, 'Ordini LIL'!$E:$E, A3) + SUMIFS('Ordini LIL'!$AY:$AY, 'Ordini LIL'!$E:$E, A3)</f>
        <v/>
      </c>
      <c r="E3">
        <f>SUMIFS('Ordini LIL'!$M:$M, 'Ordini LIL'!$E:$E, A3)</f>
        <v/>
      </c>
      <c r="G3">
        <f>SUMIFS('Ordini LIL'!$M:$M, 'Ordini LIL'!$E:$E, $A3, 'Ordini LIL'!$AR:$AR, G$1)</f>
        <v/>
      </c>
      <c r="H3">
        <f>SUMIFS('Ordini LIL'!$M:$M, 'Ordini LIL'!$E:$E, $A3, 'Ordini LIL'!$AR:$AR, H$1)</f>
        <v/>
      </c>
      <c r="I3">
        <f>SUMIFS('Ordini LIL'!$M:$M, 'Ordini LIL'!$E:$E, $A3, 'Ordini LIL'!$AR:$AR, I$1)</f>
        <v/>
      </c>
      <c r="J3">
        <f>SUMIFS('Ordini LIL'!$M:$M, 'Ordini LIL'!$E:$E, $A3, 'Ordini LIL'!$AR:$AR, J$1)</f>
        <v/>
      </c>
      <c r="K3">
        <f>SUMIFS('Ordini LIL'!$M:$M, 'Ordini LIL'!$E:$E, $A3, 'Ordini LIL'!$AR:$AR, K$1)</f>
        <v/>
      </c>
      <c r="L3">
        <f>SUMIFS('Ordini LIL'!$M:$M, 'Ordini LIL'!$E:$E, $A3, 'Ordini LIL'!$AR:$AR, L$1)</f>
        <v/>
      </c>
      <c r="M3">
        <f>SUMIFS('Ordini LIL'!$M:$M, 'Ordini LIL'!$E:$E, $A3, 'Ordini LIL'!$AR:$AR, M$1)</f>
        <v/>
      </c>
      <c r="N3">
        <f>SUMIFS('Ordini LIL'!$M:$M, 'Ordini LIL'!$E:$E, $A3, 'Ordini LIL'!$AR:$AR, N$1)</f>
        <v/>
      </c>
      <c r="O3">
        <f>SUMIFS('Ordini LIL'!$M:$M, 'Ordini LIL'!$E:$E, $A3, 'Ordini LIL'!$AR:$AR, O$1)</f>
        <v/>
      </c>
      <c r="P3">
        <f>SUMIFS('Ordini LIL'!$M:$M, 'Ordini LIL'!$E:$E, $A3, 'Ordini LIL'!$AR:$AR, P$1)</f>
        <v/>
      </c>
      <c r="Q3">
        <f>SUMIFS('Ordini LIL'!$M:$M, 'Ordini LIL'!$E:$E, $A3, 'Ordini LIL'!$AR:$AR, Q$1)</f>
        <v/>
      </c>
      <c r="R3">
        <f>SUMIFS('Ordini LIL'!$M:$M, 'Ordini LIL'!$E:$E, $A3, 'Ordini LIL'!$AR:$AR, "CA") + SUMIFS('Ordini LIL'!$M:$M, 'Ordini LIL'!$E:$E, $A3, 'Ordini LIL'!$AR:$AR, "US") + SUMIFS('Ordini LIL'!$M:$M, 'Ordini LIL'!$E:$E, $A3, 'Ordini LIL'!$AR:$AR, "AE") + SUMIFS('Ordini LIL'!$M:$M, 'Ordini LIL'!$E:$E, $A3, 'Ordini LIL'!$AR:$AR, "GB") + SUMIFS('Ordini LIL'!$M:$M, 'Ordini LIL'!$E:$E, $A3, 'Ordini LIL'!$AR:$AR, "BA") + SUMIFS('Ordini LIL'!$M:$M, 'Ordini LIL'!$E:$E, $A3, 'Ordini LIL'!$AR:$AR, "CH") + SUMIFS('Ordini LIL'!$M:$M, 'Ordini LIL'!$E:$E, $A3, 'Ordini LIL'!$AR:$AR, "SG") + SUMIFS('Ordini LIL'!$M:$M, 'Ordini LIL'!$E:$E, $A3, 'Ordini LIL'!$AR:$AR, "SM")</f>
        <v/>
      </c>
    </row>
    <row r="4">
      <c r="A4" t="inlineStr">
        <is>
          <t>2024-11-03</t>
        </is>
      </c>
      <c r="B4">
        <f>SUMIFS('Ordini LIL'!$AY:$AY, 'Ordini LIL'!$E:$E, A4)</f>
        <v/>
      </c>
      <c r="C4">
        <f>SUMIFS('Ordini LIL'!$M:$M, 'Ordini LIL'!$E:$E, A4) + SUMIFS('Ordini LIL'!$AY:$AY, 'Ordini LIL'!$E:$E, A4)</f>
        <v/>
      </c>
      <c r="E4">
        <f>SUMIFS('Ordini LIL'!$M:$M, 'Ordini LIL'!$E:$E, A4)</f>
        <v/>
      </c>
      <c r="G4">
        <f>SUMIFS('Ordini LIL'!$M:$M, 'Ordini LIL'!$E:$E, $A4, 'Ordini LIL'!$AR:$AR, G$1)</f>
        <v/>
      </c>
      <c r="H4">
        <f>SUMIFS('Ordini LIL'!$M:$M, 'Ordini LIL'!$E:$E, $A4, 'Ordini LIL'!$AR:$AR, H$1)</f>
        <v/>
      </c>
      <c r="I4">
        <f>SUMIFS('Ordini LIL'!$M:$M, 'Ordini LIL'!$E:$E, $A4, 'Ordini LIL'!$AR:$AR, I$1)</f>
        <v/>
      </c>
      <c r="J4">
        <f>SUMIFS('Ordini LIL'!$M:$M, 'Ordini LIL'!$E:$E, $A4, 'Ordini LIL'!$AR:$AR, J$1)</f>
        <v/>
      </c>
      <c r="K4">
        <f>SUMIFS('Ordini LIL'!$M:$M, 'Ordini LIL'!$E:$E, $A4, 'Ordini LIL'!$AR:$AR, K$1)</f>
        <v/>
      </c>
      <c r="L4">
        <f>SUMIFS('Ordini LIL'!$M:$M, 'Ordini LIL'!$E:$E, $A4, 'Ordini LIL'!$AR:$AR, L$1)</f>
        <v/>
      </c>
      <c r="M4">
        <f>SUMIFS('Ordini LIL'!$M:$M, 'Ordini LIL'!$E:$E, $A4, 'Ordini LIL'!$AR:$AR, M$1)</f>
        <v/>
      </c>
      <c r="N4">
        <f>SUMIFS('Ordini LIL'!$M:$M, 'Ordini LIL'!$E:$E, $A4, 'Ordini LIL'!$AR:$AR, N$1)</f>
        <v/>
      </c>
      <c r="O4">
        <f>SUMIFS('Ordini LIL'!$M:$M, 'Ordini LIL'!$E:$E, $A4, 'Ordini LIL'!$AR:$AR, O$1)</f>
        <v/>
      </c>
      <c r="P4">
        <f>SUMIFS('Ordini LIL'!$M:$M, 'Ordini LIL'!$E:$E, $A4, 'Ordini LIL'!$AR:$AR, P$1)</f>
        <v/>
      </c>
      <c r="Q4">
        <f>SUMIFS('Ordini LIL'!$M:$M, 'Ordini LIL'!$E:$E, $A4, 'Ordini LIL'!$AR:$AR, Q$1)</f>
        <v/>
      </c>
      <c r="R4">
        <f>SUMIFS('Ordini LIL'!$M:$M, 'Ordini LIL'!$E:$E, $A4, 'Ordini LIL'!$AR:$AR, "CA") + SUMIFS('Ordini LIL'!$M:$M, 'Ordini LIL'!$E:$E, $A4, 'Ordini LIL'!$AR:$AR, "US") + SUMIFS('Ordini LIL'!$M:$M, 'Ordini LIL'!$E:$E, $A4, 'Ordini LIL'!$AR:$AR, "AE") + SUMIFS('Ordini LIL'!$M:$M, 'Ordini LIL'!$E:$E, $A4, 'Ordini LIL'!$AR:$AR, "GB") + SUMIFS('Ordini LIL'!$M:$M, 'Ordini LIL'!$E:$E, $A4, 'Ordini LIL'!$AR:$AR, "BA") + SUMIFS('Ordini LIL'!$M:$M, 'Ordini LIL'!$E:$E, $A4, 'Ordini LIL'!$AR:$AR, "CH") + SUMIFS('Ordini LIL'!$M:$M, 'Ordini LIL'!$E:$E, $A4, 'Ordini LIL'!$AR:$AR, "SG") + SUMIFS('Ordini LIL'!$M:$M, 'Ordini LIL'!$E:$E, $A4, 'Ordini LIL'!$AR:$AR, "SM")</f>
        <v/>
      </c>
    </row>
    <row r="5">
      <c r="A5" t="inlineStr">
        <is>
          <t>2024-11-04</t>
        </is>
      </c>
      <c r="B5">
        <f>SUMIFS('Ordini LIL'!$AY:$AY, 'Ordini LIL'!$E:$E, A5)</f>
        <v/>
      </c>
      <c r="C5">
        <f>SUMIFS('Ordini LIL'!$M:$M, 'Ordini LIL'!$E:$E, A5) + SUMIFS('Ordini LIL'!$AY:$AY, 'Ordini LIL'!$E:$E, A5)</f>
        <v/>
      </c>
      <c r="E5">
        <f>SUMIFS('Ordini LIL'!$M:$M, 'Ordini LIL'!$E:$E, A5)</f>
        <v/>
      </c>
      <c r="G5">
        <f>SUMIFS('Ordini LIL'!$M:$M, 'Ordini LIL'!$E:$E, $A5, 'Ordini LIL'!$AR:$AR, G$1)</f>
        <v/>
      </c>
      <c r="H5">
        <f>SUMIFS('Ordini LIL'!$M:$M, 'Ordini LIL'!$E:$E, $A5, 'Ordini LIL'!$AR:$AR, H$1)</f>
        <v/>
      </c>
      <c r="I5">
        <f>SUMIFS('Ordini LIL'!$M:$M, 'Ordini LIL'!$E:$E, $A5, 'Ordini LIL'!$AR:$AR, I$1)</f>
        <v/>
      </c>
      <c r="J5">
        <f>SUMIFS('Ordini LIL'!$M:$M, 'Ordini LIL'!$E:$E, $A5, 'Ordini LIL'!$AR:$AR, J$1)</f>
        <v/>
      </c>
      <c r="K5">
        <f>SUMIFS('Ordini LIL'!$M:$M, 'Ordini LIL'!$E:$E, $A5, 'Ordini LIL'!$AR:$AR, K$1)</f>
        <v/>
      </c>
      <c r="L5">
        <f>SUMIFS('Ordini LIL'!$M:$M, 'Ordini LIL'!$E:$E, $A5, 'Ordini LIL'!$AR:$AR, L$1)</f>
        <v/>
      </c>
      <c r="M5">
        <f>SUMIFS('Ordini LIL'!$M:$M, 'Ordini LIL'!$E:$E, $A5, 'Ordini LIL'!$AR:$AR, M$1)</f>
        <v/>
      </c>
      <c r="N5">
        <f>SUMIFS('Ordini LIL'!$M:$M, 'Ordini LIL'!$E:$E, $A5, 'Ordini LIL'!$AR:$AR, N$1)</f>
        <v/>
      </c>
      <c r="O5">
        <f>SUMIFS('Ordini LIL'!$M:$M, 'Ordini LIL'!$E:$E, $A5, 'Ordini LIL'!$AR:$AR, O$1)</f>
        <v/>
      </c>
      <c r="P5">
        <f>SUMIFS('Ordini LIL'!$M:$M, 'Ordini LIL'!$E:$E, $A5, 'Ordini LIL'!$AR:$AR, P$1)</f>
        <v/>
      </c>
      <c r="Q5">
        <f>SUMIFS('Ordini LIL'!$M:$M, 'Ordini LIL'!$E:$E, $A5, 'Ordini LIL'!$AR:$AR, Q$1)</f>
        <v/>
      </c>
      <c r="R5">
        <f>SUMIFS('Ordini LIL'!$M:$M, 'Ordini LIL'!$E:$E, $A5, 'Ordini LIL'!$AR:$AR, "CA") + SUMIFS('Ordini LIL'!$M:$M, 'Ordini LIL'!$E:$E, $A5, 'Ordini LIL'!$AR:$AR, "US") + SUMIFS('Ordini LIL'!$M:$M, 'Ordini LIL'!$E:$E, $A5, 'Ordini LIL'!$AR:$AR, "AE") + SUMIFS('Ordini LIL'!$M:$M, 'Ordini LIL'!$E:$E, $A5, 'Ordini LIL'!$AR:$AR, "GB") + SUMIFS('Ordini LIL'!$M:$M, 'Ordini LIL'!$E:$E, $A5, 'Ordini LIL'!$AR:$AR, "BA") + SUMIFS('Ordini LIL'!$M:$M, 'Ordini LIL'!$E:$E, $A5, 'Ordini LIL'!$AR:$AR, "CH") + SUMIFS('Ordini LIL'!$M:$M, 'Ordini LIL'!$E:$E, $A5, 'Ordini LIL'!$AR:$AR, "SG") + SUMIFS('Ordini LIL'!$M:$M, 'Ordini LIL'!$E:$E, $A5, 'Ordini LIL'!$AR:$AR, "SM")</f>
        <v/>
      </c>
    </row>
    <row r="6">
      <c r="A6" t="inlineStr">
        <is>
          <t>2024-11-05</t>
        </is>
      </c>
      <c r="B6">
        <f>SUMIFS('Ordini LIL'!$AY:$AY, 'Ordini LIL'!$E:$E, A6)</f>
        <v/>
      </c>
      <c r="C6">
        <f>SUMIFS('Ordini LIL'!$M:$M, 'Ordini LIL'!$E:$E, A6) + SUMIFS('Ordini LIL'!$AY:$AY, 'Ordini LIL'!$E:$E, A6)</f>
        <v/>
      </c>
      <c r="E6">
        <f>SUMIFS('Ordini LIL'!$M:$M, 'Ordini LIL'!$E:$E, A6)</f>
        <v/>
      </c>
      <c r="G6">
        <f>SUMIFS('Ordini LIL'!$M:$M, 'Ordini LIL'!$E:$E, $A6, 'Ordini LIL'!$AR:$AR, G$1)</f>
        <v/>
      </c>
      <c r="H6">
        <f>SUMIFS('Ordini LIL'!$M:$M, 'Ordini LIL'!$E:$E, $A6, 'Ordini LIL'!$AR:$AR, H$1)</f>
        <v/>
      </c>
      <c r="I6">
        <f>SUMIFS('Ordini LIL'!$M:$M, 'Ordini LIL'!$E:$E, $A6, 'Ordini LIL'!$AR:$AR, I$1)</f>
        <v/>
      </c>
      <c r="J6">
        <f>SUMIFS('Ordini LIL'!$M:$M, 'Ordini LIL'!$E:$E, $A6, 'Ordini LIL'!$AR:$AR, J$1)</f>
        <v/>
      </c>
      <c r="K6">
        <f>SUMIFS('Ordini LIL'!$M:$M, 'Ordini LIL'!$E:$E, $A6, 'Ordini LIL'!$AR:$AR, K$1)</f>
        <v/>
      </c>
      <c r="L6">
        <f>SUMIFS('Ordini LIL'!$M:$M, 'Ordini LIL'!$E:$E, $A6, 'Ordini LIL'!$AR:$AR, L$1)</f>
        <v/>
      </c>
      <c r="M6">
        <f>SUMIFS('Ordini LIL'!$M:$M, 'Ordini LIL'!$E:$E, $A6, 'Ordini LIL'!$AR:$AR, M$1)</f>
        <v/>
      </c>
      <c r="N6">
        <f>SUMIFS('Ordini LIL'!$M:$M, 'Ordini LIL'!$E:$E, $A6, 'Ordini LIL'!$AR:$AR, N$1)</f>
        <v/>
      </c>
      <c r="O6">
        <f>SUMIFS('Ordini LIL'!$M:$M, 'Ordini LIL'!$E:$E, $A6, 'Ordini LIL'!$AR:$AR, O$1)</f>
        <v/>
      </c>
      <c r="P6">
        <f>SUMIFS('Ordini LIL'!$M:$M, 'Ordini LIL'!$E:$E, $A6, 'Ordini LIL'!$AR:$AR, P$1)</f>
        <v/>
      </c>
      <c r="Q6">
        <f>SUMIFS('Ordini LIL'!$M:$M, 'Ordini LIL'!$E:$E, $A6, 'Ordini LIL'!$AR:$AR, Q$1)</f>
        <v/>
      </c>
      <c r="R6">
        <f>SUMIFS('Ordini LIL'!$M:$M, 'Ordini LIL'!$E:$E, $A6, 'Ordini LIL'!$AR:$AR, "CA") + SUMIFS('Ordini LIL'!$M:$M, 'Ordini LIL'!$E:$E, $A6, 'Ordini LIL'!$AR:$AR, "US") + SUMIFS('Ordini LIL'!$M:$M, 'Ordini LIL'!$E:$E, $A6, 'Ordini LIL'!$AR:$AR, "AE") + SUMIFS('Ordini LIL'!$M:$M, 'Ordini LIL'!$E:$E, $A6, 'Ordini LIL'!$AR:$AR, "GB") + SUMIFS('Ordini LIL'!$M:$M, 'Ordini LIL'!$E:$E, $A6, 'Ordini LIL'!$AR:$AR, "BA") + SUMIFS('Ordini LIL'!$M:$M, 'Ordini LIL'!$E:$E, $A6, 'Ordini LIL'!$AR:$AR, "CH") + SUMIFS('Ordini LIL'!$M:$M, 'Ordini LIL'!$E:$E, $A6, 'Ordini LIL'!$AR:$AR, "SG") + SUMIFS('Ordini LIL'!$M:$M, 'Ordini LIL'!$E:$E, $A6, 'Ordini LIL'!$AR:$AR, "SM")</f>
        <v/>
      </c>
    </row>
    <row r="7">
      <c r="A7" t="inlineStr">
        <is>
          <t>2024-11-06</t>
        </is>
      </c>
      <c r="B7">
        <f>SUMIFS('Ordini LIL'!$AY:$AY, 'Ordini LIL'!$E:$E, A7)</f>
        <v/>
      </c>
      <c r="C7">
        <f>SUMIFS('Ordini LIL'!$M:$M, 'Ordini LIL'!$E:$E, A7) + SUMIFS('Ordini LIL'!$AY:$AY, 'Ordini LIL'!$E:$E, A7)</f>
        <v/>
      </c>
      <c r="E7">
        <f>SUMIFS('Ordini LIL'!$M:$M, 'Ordini LIL'!$E:$E, A7)</f>
        <v/>
      </c>
      <c r="G7">
        <f>SUMIFS('Ordini LIL'!$M:$M, 'Ordini LIL'!$E:$E, $A7, 'Ordini LIL'!$AR:$AR, G$1)</f>
        <v/>
      </c>
      <c r="H7">
        <f>SUMIFS('Ordini LIL'!$M:$M, 'Ordini LIL'!$E:$E, $A7, 'Ordini LIL'!$AR:$AR, H$1)</f>
        <v/>
      </c>
      <c r="I7">
        <f>SUMIFS('Ordini LIL'!$M:$M, 'Ordini LIL'!$E:$E, $A7, 'Ordini LIL'!$AR:$AR, I$1)</f>
        <v/>
      </c>
      <c r="J7">
        <f>SUMIFS('Ordini LIL'!$M:$M, 'Ordini LIL'!$E:$E, $A7, 'Ordini LIL'!$AR:$AR, J$1)</f>
        <v/>
      </c>
      <c r="K7">
        <f>SUMIFS('Ordini LIL'!$M:$M, 'Ordini LIL'!$E:$E, $A7, 'Ordini LIL'!$AR:$AR, K$1)</f>
        <v/>
      </c>
      <c r="L7">
        <f>SUMIFS('Ordini LIL'!$M:$M, 'Ordini LIL'!$E:$E, $A7, 'Ordini LIL'!$AR:$AR, L$1)</f>
        <v/>
      </c>
      <c r="M7">
        <f>SUMIFS('Ordini LIL'!$M:$M, 'Ordini LIL'!$E:$E, $A7, 'Ordini LIL'!$AR:$AR, M$1)</f>
        <v/>
      </c>
      <c r="N7">
        <f>SUMIFS('Ordini LIL'!$M:$M, 'Ordini LIL'!$E:$E, $A7, 'Ordini LIL'!$AR:$AR, N$1)</f>
        <v/>
      </c>
      <c r="O7">
        <f>SUMIFS('Ordini LIL'!$M:$M, 'Ordini LIL'!$E:$E, $A7, 'Ordini LIL'!$AR:$AR, O$1)</f>
        <v/>
      </c>
      <c r="P7">
        <f>SUMIFS('Ordini LIL'!$M:$M, 'Ordini LIL'!$E:$E, $A7, 'Ordini LIL'!$AR:$AR, P$1)</f>
        <v/>
      </c>
      <c r="Q7">
        <f>SUMIFS('Ordini LIL'!$M:$M, 'Ordini LIL'!$E:$E, $A7, 'Ordini LIL'!$AR:$AR, Q$1)</f>
        <v/>
      </c>
      <c r="R7">
        <f>SUMIFS('Ordini LIL'!$M:$M, 'Ordini LIL'!$E:$E, $A7, 'Ordini LIL'!$AR:$AR, "CA") + SUMIFS('Ordini LIL'!$M:$M, 'Ordini LIL'!$E:$E, $A7, 'Ordini LIL'!$AR:$AR, "US") + SUMIFS('Ordini LIL'!$M:$M, 'Ordini LIL'!$E:$E, $A7, 'Ordini LIL'!$AR:$AR, "AE") + SUMIFS('Ordini LIL'!$M:$M, 'Ordini LIL'!$E:$E, $A7, 'Ordini LIL'!$AR:$AR, "GB") + SUMIFS('Ordini LIL'!$M:$M, 'Ordini LIL'!$E:$E, $A7, 'Ordini LIL'!$AR:$AR, "BA") + SUMIFS('Ordini LIL'!$M:$M, 'Ordini LIL'!$E:$E, $A7, 'Ordini LIL'!$AR:$AR, "CH") + SUMIFS('Ordini LIL'!$M:$M, 'Ordini LIL'!$E:$E, $A7, 'Ordini LIL'!$AR:$AR, "SG") + SUMIFS('Ordini LIL'!$M:$M, 'Ordini LIL'!$E:$E, $A7, 'Ordini LIL'!$AR:$AR, "SM")</f>
        <v/>
      </c>
    </row>
    <row r="8">
      <c r="A8" t="inlineStr">
        <is>
          <t>2024-11-07</t>
        </is>
      </c>
      <c r="B8">
        <f>SUMIFS('Ordini LIL'!$AY:$AY, 'Ordini LIL'!$E:$E, A8)</f>
        <v/>
      </c>
      <c r="C8">
        <f>SUMIFS('Ordini LIL'!$M:$M, 'Ordini LIL'!$E:$E, A8) + SUMIFS('Ordini LIL'!$AY:$AY, 'Ordini LIL'!$E:$E, A8)</f>
        <v/>
      </c>
      <c r="E8">
        <f>SUMIFS('Ordini LIL'!$M:$M, 'Ordini LIL'!$E:$E, A8)</f>
        <v/>
      </c>
      <c r="G8">
        <f>SUMIFS('Ordini LIL'!$M:$M, 'Ordini LIL'!$E:$E, $A8, 'Ordini LIL'!$AR:$AR, G$1)</f>
        <v/>
      </c>
      <c r="H8">
        <f>SUMIFS('Ordini LIL'!$M:$M, 'Ordini LIL'!$E:$E, $A8, 'Ordini LIL'!$AR:$AR, H$1)</f>
        <v/>
      </c>
      <c r="I8">
        <f>SUMIFS('Ordini LIL'!$M:$M, 'Ordini LIL'!$E:$E, $A8, 'Ordini LIL'!$AR:$AR, I$1)</f>
        <v/>
      </c>
      <c r="J8">
        <f>SUMIFS('Ordini LIL'!$M:$M, 'Ordini LIL'!$E:$E, $A8, 'Ordini LIL'!$AR:$AR, J$1)</f>
        <v/>
      </c>
      <c r="K8">
        <f>SUMIFS('Ordini LIL'!$M:$M, 'Ordini LIL'!$E:$E, $A8, 'Ordini LIL'!$AR:$AR, K$1)</f>
        <v/>
      </c>
      <c r="L8">
        <f>SUMIFS('Ordini LIL'!$M:$M, 'Ordini LIL'!$E:$E, $A8, 'Ordini LIL'!$AR:$AR, L$1)</f>
        <v/>
      </c>
      <c r="M8">
        <f>SUMIFS('Ordini LIL'!$M:$M, 'Ordini LIL'!$E:$E, $A8, 'Ordini LIL'!$AR:$AR, M$1)</f>
        <v/>
      </c>
      <c r="N8">
        <f>SUMIFS('Ordini LIL'!$M:$M, 'Ordini LIL'!$E:$E, $A8, 'Ordini LIL'!$AR:$AR, N$1)</f>
        <v/>
      </c>
      <c r="O8">
        <f>SUMIFS('Ordini LIL'!$M:$M, 'Ordini LIL'!$E:$E, $A8, 'Ordini LIL'!$AR:$AR, O$1)</f>
        <v/>
      </c>
      <c r="P8">
        <f>SUMIFS('Ordini LIL'!$M:$M, 'Ordini LIL'!$E:$E, $A8, 'Ordini LIL'!$AR:$AR, P$1)</f>
        <v/>
      </c>
      <c r="Q8">
        <f>SUMIFS('Ordini LIL'!$M:$M, 'Ordini LIL'!$E:$E, $A8, 'Ordini LIL'!$AR:$AR, Q$1)</f>
        <v/>
      </c>
      <c r="R8">
        <f>SUMIFS('Ordini LIL'!$M:$M, 'Ordini LIL'!$E:$E, $A8, 'Ordini LIL'!$AR:$AR, "CA") + SUMIFS('Ordini LIL'!$M:$M, 'Ordini LIL'!$E:$E, $A8, 'Ordini LIL'!$AR:$AR, "US") + SUMIFS('Ordini LIL'!$M:$M, 'Ordini LIL'!$E:$E, $A8, 'Ordini LIL'!$AR:$AR, "AE") + SUMIFS('Ordini LIL'!$M:$M, 'Ordini LIL'!$E:$E, $A8, 'Ordini LIL'!$AR:$AR, "GB") + SUMIFS('Ordini LIL'!$M:$M, 'Ordini LIL'!$E:$E, $A8, 'Ordini LIL'!$AR:$AR, "BA") + SUMIFS('Ordini LIL'!$M:$M, 'Ordini LIL'!$E:$E, $A8, 'Ordini LIL'!$AR:$AR, "CH") + SUMIFS('Ordini LIL'!$M:$M, 'Ordini LIL'!$E:$E, $A8, 'Ordini LIL'!$AR:$AR, "SG") + SUMIFS('Ordini LIL'!$M:$M, 'Ordini LIL'!$E:$E, $A8, 'Ordini LIL'!$AR:$AR, "SM")</f>
        <v/>
      </c>
    </row>
    <row r="9">
      <c r="A9" t="inlineStr">
        <is>
          <t>2024-11-08</t>
        </is>
      </c>
      <c r="B9">
        <f>SUMIFS('Ordini LIL'!$AY:$AY, 'Ordini LIL'!$E:$E, A9)</f>
        <v/>
      </c>
      <c r="C9">
        <f>SUMIFS('Ordini LIL'!$M:$M, 'Ordini LIL'!$E:$E, A9) + SUMIFS('Ordini LIL'!$AY:$AY, 'Ordini LIL'!$E:$E, A9)</f>
        <v/>
      </c>
      <c r="E9">
        <f>SUMIFS('Ordini LIL'!$M:$M, 'Ordini LIL'!$E:$E, A9)</f>
        <v/>
      </c>
      <c r="G9">
        <f>SUMIFS('Ordini LIL'!$M:$M, 'Ordini LIL'!$E:$E, $A9, 'Ordini LIL'!$AR:$AR, G$1)</f>
        <v/>
      </c>
      <c r="H9">
        <f>SUMIFS('Ordini LIL'!$M:$M, 'Ordini LIL'!$E:$E, $A9, 'Ordini LIL'!$AR:$AR, H$1)</f>
        <v/>
      </c>
      <c r="I9">
        <f>SUMIFS('Ordini LIL'!$M:$M, 'Ordini LIL'!$E:$E, $A9, 'Ordini LIL'!$AR:$AR, I$1)</f>
        <v/>
      </c>
      <c r="J9">
        <f>SUMIFS('Ordini LIL'!$M:$M, 'Ordini LIL'!$E:$E, $A9, 'Ordini LIL'!$AR:$AR, J$1)</f>
        <v/>
      </c>
      <c r="K9">
        <f>SUMIFS('Ordini LIL'!$M:$M, 'Ordini LIL'!$E:$E, $A9, 'Ordini LIL'!$AR:$AR, K$1)</f>
        <v/>
      </c>
      <c r="L9">
        <f>SUMIFS('Ordini LIL'!$M:$M, 'Ordini LIL'!$E:$E, $A9, 'Ordini LIL'!$AR:$AR, L$1)</f>
        <v/>
      </c>
      <c r="M9">
        <f>SUMIFS('Ordini LIL'!$M:$M, 'Ordini LIL'!$E:$E, $A9, 'Ordini LIL'!$AR:$AR, M$1)</f>
        <v/>
      </c>
      <c r="N9">
        <f>SUMIFS('Ordini LIL'!$M:$M, 'Ordini LIL'!$E:$E, $A9, 'Ordini LIL'!$AR:$AR, N$1)</f>
        <v/>
      </c>
      <c r="O9">
        <f>SUMIFS('Ordini LIL'!$M:$M, 'Ordini LIL'!$E:$E, $A9, 'Ordini LIL'!$AR:$AR, O$1)</f>
        <v/>
      </c>
      <c r="P9">
        <f>SUMIFS('Ordini LIL'!$M:$M, 'Ordini LIL'!$E:$E, $A9, 'Ordini LIL'!$AR:$AR, P$1)</f>
        <v/>
      </c>
      <c r="Q9">
        <f>SUMIFS('Ordini LIL'!$M:$M, 'Ordini LIL'!$E:$E, $A9, 'Ordini LIL'!$AR:$AR, Q$1)</f>
        <v/>
      </c>
      <c r="R9">
        <f>SUMIFS('Ordini LIL'!$M:$M, 'Ordini LIL'!$E:$E, $A9, 'Ordini LIL'!$AR:$AR, "CA") + SUMIFS('Ordini LIL'!$M:$M, 'Ordini LIL'!$E:$E, $A9, 'Ordini LIL'!$AR:$AR, "US") + SUMIFS('Ordini LIL'!$M:$M, 'Ordini LIL'!$E:$E, $A9, 'Ordini LIL'!$AR:$AR, "AE") + SUMIFS('Ordini LIL'!$M:$M, 'Ordini LIL'!$E:$E, $A9, 'Ordini LIL'!$AR:$AR, "GB") + SUMIFS('Ordini LIL'!$M:$M, 'Ordini LIL'!$E:$E, $A9, 'Ordini LIL'!$AR:$AR, "BA") + SUMIFS('Ordini LIL'!$M:$M, 'Ordini LIL'!$E:$E, $A9, 'Ordini LIL'!$AR:$AR, "CH") + SUMIFS('Ordini LIL'!$M:$M, 'Ordini LIL'!$E:$E, $A9, 'Ordini LIL'!$AR:$AR, "SG") + SUMIFS('Ordini LIL'!$M:$M, 'Ordini LIL'!$E:$E, $A9, 'Ordini LIL'!$AR:$AR, "SM")</f>
        <v/>
      </c>
    </row>
    <row r="10">
      <c r="A10" t="inlineStr">
        <is>
          <t>2024-11-09</t>
        </is>
      </c>
      <c r="B10">
        <f>SUMIFS('Ordini LIL'!$AY:$AY, 'Ordini LIL'!$E:$E, A10)</f>
        <v/>
      </c>
      <c r="C10">
        <f>SUMIFS('Ordini LIL'!$M:$M, 'Ordini LIL'!$E:$E, A10) + SUMIFS('Ordini LIL'!$AY:$AY, 'Ordini LIL'!$E:$E, A10)</f>
        <v/>
      </c>
      <c r="E10">
        <f>SUMIFS('Ordini LIL'!$M:$M, 'Ordini LIL'!$E:$E, A10)</f>
        <v/>
      </c>
      <c r="G10">
        <f>SUMIFS('Ordini LIL'!$M:$M, 'Ordini LIL'!$E:$E, $A10, 'Ordini LIL'!$AR:$AR, G$1)</f>
        <v/>
      </c>
      <c r="H10">
        <f>SUMIFS('Ordini LIL'!$M:$M, 'Ordini LIL'!$E:$E, $A10, 'Ordini LIL'!$AR:$AR, H$1)</f>
        <v/>
      </c>
      <c r="I10">
        <f>SUMIFS('Ordini LIL'!$M:$M, 'Ordini LIL'!$E:$E, $A10, 'Ordini LIL'!$AR:$AR, I$1)</f>
        <v/>
      </c>
      <c r="J10">
        <f>SUMIFS('Ordini LIL'!$M:$M, 'Ordini LIL'!$E:$E, $A10, 'Ordini LIL'!$AR:$AR, J$1)</f>
        <v/>
      </c>
      <c r="K10">
        <f>SUMIFS('Ordini LIL'!$M:$M, 'Ordini LIL'!$E:$E, $A10, 'Ordini LIL'!$AR:$AR, K$1)</f>
        <v/>
      </c>
      <c r="L10">
        <f>SUMIFS('Ordini LIL'!$M:$M, 'Ordini LIL'!$E:$E, $A10, 'Ordini LIL'!$AR:$AR, L$1)</f>
        <v/>
      </c>
      <c r="M10">
        <f>SUMIFS('Ordini LIL'!$M:$M, 'Ordini LIL'!$E:$E, $A10, 'Ordini LIL'!$AR:$AR, M$1)</f>
        <v/>
      </c>
      <c r="N10">
        <f>SUMIFS('Ordini LIL'!$M:$M, 'Ordini LIL'!$E:$E, $A10, 'Ordini LIL'!$AR:$AR, N$1)</f>
        <v/>
      </c>
      <c r="O10">
        <f>SUMIFS('Ordini LIL'!$M:$M, 'Ordini LIL'!$E:$E, $A10, 'Ordini LIL'!$AR:$AR, O$1)</f>
        <v/>
      </c>
      <c r="P10">
        <f>SUMIFS('Ordini LIL'!$M:$M, 'Ordini LIL'!$E:$E, $A10, 'Ordini LIL'!$AR:$AR, P$1)</f>
        <v/>
      </c>
      <c r="Q10">
        <f>SUMIFS('Ordini LIL'!$M:$M, 'Ordini LIL'!$E:$E, $A10, 'Ordini LIL'!$AR:$AR, Q$1)</f>
        <v/>
      </c>
      <c r="R10">
        <f>SUMIFS('Ordini LIL'!$M:$M, 'Ordini LIL'!$E:$E, $A10, 'Ordini LIL'!$AR:$AR, "CA") + SUMIFS('Ordini LIL'!$M:$M, 'Ordini LIL'!$E:$E, $A10, 'Ordini LIL'!$AR:$AR, "US") + SUMIFS('Ordini LIL'!$M:$M, 'Ordini LIL'!$E:$E, $A10, 'Ordini LIL'!$AR:$AR, "AE") + SUMIFS('Ordini LIL'!$M:$M, 'Ordini LIL'!$E:$E, $A10, 'Ordini LIL'!$AR:$AR, "GB") + SUMIFS('Ordini LIL'!$M:$M, 'Ordini LIL'!$E:$E, $A10, 'Ordini LIL'!$AR:$AR, "BA") + SUMIFS('Ordini LIL'!$M:$M, 'Ordini LIL'!$E:$E, $A10, 'Ordini LIL'!$AR:$AR, "CH") + SUMIFS('Ordini LIL'!$M:$M, 'Ordini LIL'!$E:$E, $A10, 'Ordini LIL'!$AR:$AR, "SG") + SUMIFS('Ordini LIL'!$M:$M, 'Ordini LIL'!$E:$E, $A10, 'Ordini LIL'!$AR:$AR, "SM")</f>
        <v/>
      </c>
    </row>
    <row r="11">
      <c r="A11" t="inlineStr">
        <is>
          <t>2024-11-10</t>
        </is>
      </c>
      <c r="B11">
        <f>SUMIFS('Ordini LIL'!$AY:$AY, 'Ordini LIL'!$E:$E, A11)</f>
        <v/>
      </c>
      <c r="C11">
        <f>SUMIFS('Ordini LIL'!$M:$M, 'Ordini LIL'!$E:$E, A11) + SUMIFS('Ordini LIL'!$AY:$AY, 'Ordini LIL'!$E:$E, A11)</f>
        <v/>
      </c>
      <c r="E11">
        <f>SUMIFS('Ordini LIL'!$M:$M, 'Ordini LIL'!$E:$E, A11)</f>
        <v/>
      </c>
      <c r="G11">
        <f>SUMIFS('Ordini LIL'!$M:$M, 'Ordini LIL'!$E:$E, $A11, 'Ordini LIL'!$AR:$AR, G$1)</f>
        <v/>
      </c>
      <c r="H11">
        <f>SUMIFS('Ordini LIL'!$M:$M, 'Ordini LIL'!$E:$E, $A11, 'Ordini LIL'!$AR:$AR, H$1)</f>
        <v/>
      </c>
      <c r="I11">
        <f>SUMIFS('Ordini LIL'!$M:$M, 'Ordini LIL'!$E:$E, $A11, 'Ordini LIL'!$AR:$AR, I$1)</f>
        <v/>
      </c>
      <c r="J11">
        <f>SUMIFS('Ordini LIL'!$M:$M, 'Ordini LIL'!$E:$E, $A11, 'Ordini LIL'!$AR:$AR, J$1)</f>
        <v/>
      </c>
      <c r="K11">
        <f>SUMIFS('Ordini LIL'!$M:$M, 'Ordini LIL'!$E:$E, $A11, 'Ordini LIL'!$AR:$AR, K$1)</f>
        <v/>
      </c>
      <c r="L11">
        <f>SUMIFS('Ordini LIL'!$M:$M, 'Ordini LIL'!$E:$E, $A11, 'Ordini LIL'!$AR:$AR, L$1)</f>
        <v/>
      </c>
      <c r="M11">
        <f>SUMIFS('Ordini LIL'!$M:$M, 'Ordini LIL'!$E:$E, $A11, 'Ordini LIL'!$AR:$AR, M$1)</f>
        <v/>
      </c>
      <c r="N11">
        <f>SUMIFS('Ordini LIL'!$M:$M, 'Ordini LIL'!$E:$E, $A11, 'Ordini LIL'!$AR:$AR, N$1)</f>
        <v/>
      </c>
      <c r="O11">
        <f>SUMIFS('Ordini LIL'!$M:$M, 'Ordini LIL'!$E:$E, $A11, 'Ordini LIL'!$AR:$AR, O$1)</f>
        <v/>
      </c>
      <c r="P11">
        <f>SUMIFS('Ordini LIL'!$M:$M, 'Ordini LIL'!$E:$E, $A11, 'Ordini LIL'!$AR:$AR, P$1)</f>
        <v/>
      </c>
      <c r="Q11">
        <f>SUMIFS('Ordini LIL'!$M:$M, 'Ordini LIL'!$E:$E, $A11, 'Ordini LIL'!$AR:$AR, Q$1)</f>
        <v/>
      </c>
      <c r="R11">
        <f>SUMIFS('Ordini LIL'!$M:$M, 'Ordini LIL'!$E:$E, $A11, 'Ordini LIL'!$AR:$AR, "CA") + SUMIFS('Ordini LIL'!$M:$M, 'Ordini LIL'!$E:$E, $A11, 'Ordini LIL'!$AR:$AR, "US") + SUMIFS('Ordini LIL'!$M:$M, 'Ordini LIL'!$E:$E, $A11, 'Ordini LIL'!$AR:$AR, "AE") + SUMIFS('Ordini LIL'!$M:$M, 'Ordini LIL'!$E:$E, $A11, 'Ordini LIL'!$AR:$AR, "GB") + SUMIFS('Ordini LIL'!$M:$M, 'Ordini LIL'!$E:$E, $A11, 'Ordini LIL'!$AR:$AR, "BA") + SUMIFS('Ordini LIL'!$M:$M, 'Ordini LIL'!$E:$E, $A11, 'Ordini LIL'!$AR:$AR, "CH") + SUMIFS('Ordini LIL'!$M:$M, 'Ordini LIL'!$E:$E, $A11, 'Ordini LIL'!$AR:$AR, "SG") + SUMIFS('Ordini LIL'!$M:$M, 'Ordini LIL'!$E:$E, $A11, 'Ordini LIL'!$AR:$AR, "SM")</f>
        <v/>
      </c>
    </row>
    <row r="12">
      <c r="A12" t="inlineStr">
        <is>
          <t>2024-11-11</t>
        </is>
      </c>
      <c r="B12">
        <f>SUMIFS('Ordini LIL'!$AY:$AY, 'Ordini LIL'!$E:$E, A12)</f>
        <v/>
      </c>
      <c r="C12">
        <f>SUMIFS('Ordini LIL'!$M:$M, 'Ordini LIL'!$E:$E, A12) + SUMIFS('Ordini LIL'!$AY:$AY, 'Ordini LIL'!$E:$E, A12)</f>
        <v/>
      </c>
      <c r="E12">
        <f>SUMIFS('Ordini LIL'!$M:$M, 'Ordini LIL'!$E:$E, A12)</f>
        <v/>
      </c>
      <c r="G12">
        <f>SUMIFS('Ordini LIL'!$M:$M, 'Ordini LIL'!$E:$E, $A12, 'Ordini LIL'!$AR:$AR, G$1)</f>
        <v/>
      </c>
      <c r="H12">
        <f>SUMIFS('Ordini LIL'!$M:$M, 'Ordini LIL'!$E:$E, $A12, 'Ordini LIL'!$AR:$AR, H$1)</f>
        <v/>
      </c>
      <c r="I12">
        <f>SUMIFS('Ordini LIL'!$M:$M, 'Ordini LIL'!$E:$E, $A12, 'Ordini LIL'!$AR:$AR, I$1)</f>
        <v/>
      </c>
      <c r="J12">
        <f>SUMIFS('Ordini LIL'!$M:$M, 'Ordini LIL'!$E:$E, $A12, 'Ordini LIL'!$AR:$AR, J$1)</f>
        <v/>
      </c>
      <c r="K12">
        <f>SUMIFS('Ordini LIL'!$M:$M, 'Ordini LIL'!$E:$E, $A12, 'Ordini LIL'!$AR:$AR, K$1)</f>
        <v/>
      </c>
      <c r="L12">
        <f>SUMIFS('Ordini LIL'!$M:$M, 'Ordini LIL'!$E:$E, $A12, 'Ordini LIL'!$AR:$AR, L$1)</f>
        <v/>
      </c>
      <c r="M12">
        <f>SUMIFS('Ordini LIL'!$M:$M, 'Ordini LIL'!$E:$E, $A12, 'Ordini LIL'!$AR:$AR, M$1)</f>
        <v/>
      </c>
      <c r="N12">
        <f>SUMIFS('Ordini LIL'!$M:$M, 'Ordini LIL'!$E:$E, $A12, 'Ordini LIL'!$AR:$AR, N$1)</f>
        <v/>
      </c>
      <c r="O12">
        <f>SUMIFS('Ordini LIL'!$M:$M, 'Ordini LIL'!$E:$E, $A12, 'Ordini LIL'!$AR:$AR, O$1)</f>
        <v/>
      </c>
      <c r="P12">
        <f>SUMIFS('Ordini LIL'!$M:$M, 'Ordini LIL'!$E:$E, $A12, 'Ordini LIL'!$AR:$AR, P$1)</f>
        <v/>
      </c>
      <c r="Q12">
        <f>SUMIFS('Ordini LIL'!$M:$M, 'Ordini LIL'!$E:$E, $A12, 'Ordini LIL'!$AR:$AR, Q$1)</f>
        <v/>
      </c>
      <c r="R12">
        <f>SUMIFS('Ordini LIL'!$M:$M, 'Ordini LIL'!$E:$E, $A12, 'Ordini LIL'!$AR:$AR, "CA") + SUMIFS('Ordini LIL'!$M:$M, 'Ordini LIL'!$E:$E, $A12, 'Ordini LIL'!$AR:$AR, "US") + SUMIFS('Ordini LIL'!$M:$M, 'Ordini LIL'!$E:$E, $A12, 'Ordini LIL'!$AR:$AR, "AE") + SUMIFS('Ordini LIL'!$M:$M, 'Ordini LIL'!$E:$E, $A12, 'Ordini LIL'!$AR:$AR, "GB") + SUMIFS('Ordini LIL'!$M:$M, 'Ordini LIL'!$E:$E, $A12, 'Ordini LIL'!$AR:$AR, "BA") + SUMIFS('Ordini LIL'!$M:$M, 'Ordini LIL'!$E:$E, $A12, 'Ordini LIL'!$AR:$AR, "CH") + SUMIFS('Ordini LIL'!$M:$M, 'Ordini LIL'!$E:$E, $A12, 'Ordini LIL'!$AR:$AR, "SG") + SUMIFS('Ordini LIL'!$M:$M, 'Ordini LIL'!$E:$E, $A12, 'Ordini LIL'!$AR:$AR, "SM")</f>
        <v/>
      </c>
    </row>
    <row r="13">
      <c r="A13" t="inlineStr">
        <is>
          <t>2024-11-12</t>
        </is>
      </c>
      <c r="B13">
        <f>SUMIFS('Ordini LIL'!$AY:$AY, 'Ordini LIL'!$E:$E, A13)</f>
        <v/>
      </c>
      <c r="C13">
        <f>SUMIFS('Ordini LIL'!$M:$M, 'Ordini LIL'!$E:$E, A13) + SUMIFS('Ordini LIL'!$AY:$AY, 'Ordini LIL'!$E:$E, A13)</f>
        <v/>
      </c>
      <c r="E13">
        <f>SUMIFS('Ordini LIL'!$M:$M, 'Ordini LIL'!$E:$E, A13)</f>
        <v/>
      </c>
      <c r="G13">
        <f>SUMIFS('Ordini LIL'!$M:$M, 'Ordini LIL'!$E:$E, $A13, 'Ordini LIL'!$AR:$AR, G$1)</f>
        <v/>
      </c>
      <c r="H13">
        <f>SUMIFS('Ordini LIL'!$M:$M, 'Ordini LIL'!$E:$E, $A13, 'Ordini LIL'!$AR:$AR, H$1)</f>
        <v/>
      </c>
      <c r="I13">
        <f>SUMIFS('Ordini LIL'!$M:$M, 'Ordini LIL'!$E:$E, $A13, 'Ordini LIL'!$AR:$AR, I$1)</f>
        <v/>
      </c>
      <c r="J13">
        <f>SUMIFS('Ordini LIL'!$M:$M, 'Ordini LIL'!$E:$E, $A13, 'Ordini LIL'!$AR:$AR, J$1)</f>
        <v/>
      </c>
      <c r="K13">
        <f>SUMIFS('Ordini LIL'!$M:$M, 'Ordini LIL'!$E:$E, $A13, 'Ordini LIL'!$AR:$AR, K$1)</f>
        <v/>
      </c>
      <c r="L13">
        <f>SUMIFS('Ordini LIL'!$M:$M, 'Ordini LIL'!$E:$E, $A13, 'Ordini LIL'!$AR:$AR, L$1)</f>
        <v/>
      </c>
      <c r="M13">
        <f>SUMIFS('Ordini LIL'!$M:$M, 'Ordini LIL'!$E:$E, $A13, 'Ordini LIL'!$AR:$AR, M$1)</f>
        <v/>
      </c>
      <c r="N13">
        <f>SUMIFS('Ordini LIL'!$M:$M, 'Ordini LIL'!$E:$E, $A13, 'Ordini LIL'!$AR:$AR, N$1)</f>
        <v/>
      </c>
      <c r="O13">
        <f>SUMIFS('Ordini LIL'!$M:$M, 'Ordini LIL'!$E:$E, $A13, 'Ordini LIL'!$AR:$AR, O$1)</f>
        <v/>
      </c>
      <c r="P13">
        <f>SUMIFS('Ordini LIL'!$M:$M, 'Ordini LIL'!$E:$E, $A13, 'Ordini LIL'!$AR:$AR, P$1)</f>
        <v/>
      </c>
      <c r="Q13">
        <f>SUMIFS('Ordini LIL'!$M:$M, 'Ordini LIL'!$E:$E, $A13, 'Ordini LIL'!$AR:$AR, Q$1)</f>
        <v/>
      </c>
      <c r="R13">
        <f>SUMIFS('Ordini LIL'!$M:$M, 'Ordini LIL'!$E:$E, $A13, 'Ordini LIL'!$AR:$AR, "CA") + SUMIFS('Ordini LIL'!$M:$M, 'Ordini LIL'!$E:$E, $A13, 'Ordini LIL'!$AR:$AR, "US") + SUMIFS('Ordini LIL'!$M:$M, 'Ordini LIL'!$E:$E, $A13, 'Ordini LIL'!$AR:$AR, "AE") + SUMIFS('Ordini LIL'!$M:$M, 'Ordini LIL'!$E:$E, $A13, 'Ordini LIL'!$AR:$AR, "GB") + SUMIFS('Ordini LIL'!$M:$M, 'Ordini LIL'!$E:$E, $A13, 'Ordini LIL'!$AR:$AR, "BA") + SUMIFS('Ordini LIL'!$M:$M, 'Ordini LIL'!$E:$E, $A13, 'Ordini LIL'!$AR:$AR, "CH") + SUMIFS('Ordini LIL'!$M:$M, 'Ordini LIL'!$E:$E, $A13, 'Ordini LIL'!$AR:$AR, "SG") + SUMIFS('Ordini LIL'!$M:$M, 'Ordini LIL'!$E:$E, $A13, 'Ordini LIL'!$AR:$AR, "SM")</f>
        <v/>
      </c>
    </row>
    <row r="14">
      <c r="A14" t="inlineStr">
        <is>
          <t>2024-11-13</t>
        </is>
      </c>
      <c r="B14">
        <f>SUMIFS('Ordini LIL'!$AY:$AY, 'Ordini LIL'!$E:$E, A14)</f>
        <v/>
      </c>
      <c r="C14">
        <f>SUMIFS('Ordini LIL'!$M:$M, 'Ordini LIL'!$E:$E, A14) + SUMIFS('Ordini LIL'!$AY:$AY, 'Ordini LIL'!$E:$E, A14)</f>
        <v/>
      </c>
      <c r="E14">
        <f>SUMIFS('Ordini LIL'!$M:$M, 'Ordini LIL'!$E:$E, A14)</f>
        <v/>
      </c>
      <c r="G14">
        <f>SUMIFS('Ordini LIL'!$M:$M, 'Ordini LIL'!$E:$E, $A14, 'Ordini LIL'!$AR:$AR, G$1)</f>
        <v/>
      </c>
      <c r="H14">
        <f>SUMIFS('Ordini LIL'!$M:$M, 'Ordini LIL'!$E:$E, $A14, 'Ordini LIL'!$AR:$AR, H$1)</f>
        <v/>
      </c>
      <c r="I14">
        <f>SUMIFS('Ordini LIL'!$M:$M, 'Ordini LIL'!$E:$E, $A14, 'Ordini LIL'!$AR:$AR, I$1)</f>
        <v/>
      </c>
      <c r="J14">
        <f>SUMIFS('Ordini LIL'!$M:$M, 'Ordini LIL'!$E:$E, $A14, 'Ordini LIL'!$AR:$AR, J$1)</f>
        <v/>
      </c>
      <c r="K14">
        <f>SUMIFS('Ordini LIL'!$M:$M, 'Ordini LIL'!$E:$E, $A14, 'Ordini LIL'!$AR:$AR, K$1)</f>
        <v/>
      </c>
      <c r="L14">
        <f>SUMIFS('Ordini LIL'!$M:$M, 'Ordini LIL'!$E:$E, $A14, 'Ordini LIL'!$AR:$AR, L$1)</f>
        <v/>
      </c>
      <c r="M14">
        <f>SUMIFS('Ordini LIL'!$M:$M, 'Ordini LIL'!$E:$E, $A14, 'Ordini LIL'!$AR:$AR, M$1)</f>
        <v/>
      </c>
      <c r="N14">
        <f>SUMIFS('Ordini LIL'!$M:$M, 'Ordini LIL'!$E:$E, $A14, 'Ordini LIL'!$AR:$AR, N$1)</f>
        <v/>
      </c>
      <c r="O14">
        <f>SUMIFS('Ordini LIL'!$M:$M, 'Ordini LIL'!$E:$E, $A14, 'Ordini LIL'!$AR:$AR, O$1)</f>
        <v/>
      </c>
      <c r="P14">
        <f>SUMIFS('Ordini LIL'!$M:$M, 'Ordini LIL'!$E:$E, $A14, 'Ordini LIL'!$AR:$AR, P$1)</f>
        <v/>
      </c>
      <c r="Q14">
        <f>SUMIFS('Ordini LIL'!$M:$M, 'Ordini LIL'!$E:$E, $A14, 'Ordini LIL'!$AR:$AR, Q$1)</f>
        <v/>
      </c>
      <c r="R14">
        <f>SUMIFS('Ordini LIL'!$M:$M, 'Ordini LIL'!$E:$E, $A14, 'Ordini LIL'!$AR:$AR, "CA") + SUMIFS('Ordini LIL'!$M:$M, 'Ordini LIL'!$E:$E, $A14, 'Ordini LIL'!$AR:$AR, "US") + SUMIFS('Ordini LIL'!$M:$M, 'Ordini LIL'!$E:$E, $A14, 'Ordini LIL'!$AR:$AR, "AE") + SUMIFS('Ordini LIL'!$M:$M, 'Ordini LIL'!$E:$E, $A14, 'Ordini LIL'!$AR:$AR, "GB") + SUMIFS('Ordini LIL'!$M:$M, 'Ordini LIL'!$E:$E, $A14, 'Ordini LIL'!$AR:$AR, "BA") + SUMIFS('Ordini LIL'!$M:$M, 'Ordini LIL'!$E:$E, $A14, 'Ordini LIL'!$AR:$AR, "CH") + SUMIFS('Ordini LIL'!$M:$M, 'Ordini LIL'!$E:$E, $A14, 'Ordini LIL'!$AR:$AR, "SG") + SUMIFS('Ordini LIL'!$M:$M, 'Ordini LIL'!$E:$E, $A14, 'Ordini LIL'!$AR:$AR, "SM")</f>
        <v/>
      </c>
    </row>
    <row r="15">
      <c r="A15" t="inlineStr">
        <is>
          <t>2024-11-14</t>
        </is>
      </c>
      <c r="B15">
        <f>SUMIFS('Ordini LIL'!$AY:$AY, 'Ordini LIL'!$E:$E, A15)</f>
        <v/>
      </c>
      <c r="C15">
        <f>SUMIFS('Ordini LIL'!$M:$M, 'Ordini LIL'!$E:$E, A15) + SUMIFS('Ordini LIL'!$AY:$AY, 'Ordini LIL'!$E:$E, A15)</f>
        <v/>
      </c>
      <c r="E15">
        <f>SUMIFS('Ordini LIL'!$M:$M, 'Ordini LIL'!$E:$E, A15)</f>
        <v/>
      </c>
      <c r="G15">
        <f>SUMIFS('Ordini LIL'!$M:$M, 'Ordini LIL'!$E:$E, $A15, 'Ordini LIL'!$AR:$AR, G$1)</f>
        <v/>
      </c>
      <c r="H15">
        <f>SUMIFS('Ordini LIL'!$M:$M, 'Ordini LIL'!$E:$E, $A15, 'Ordini LIL'!$AR:$AR, H$1)</f>
        <v/>
      </c>
      <c r="I15">
        <f>SUMIFS('Ordini LIL'!$M:$M, 'Ordini LIL'!$E:$E, $A15, 'Ordini LIL'!$AR:$AR, I$1)</f>
        <v/>
      </c>
      <c r="J15">
        <f>SUMIFS('Ordini LIL'!$M:$M, 'Ordini LIL'!$E:$E, $A15, 'Ordini LIL'!$AR:$AR, J$1)</f>
        <v/>
      </c>
      <c r="K15">
        <f>SUMIFS('Ordini LIL'!$M:$M, 'Ordini LIL'!$E:$E, $A15, 'Ordini LIL'!$AR:$AR, K$1)</f>
        <v/>
      </c>
      <c r="L15">
        <f>SUMIFS('Ordini LIL'!$M:$M, 'Ordini LIL'!$E:$E, $A15, 'Ordini LIL'!$AR:$AR, L$1)</f>
        <v/>
      </c>
      <c r="M15">
        <f>SUMIFS('Ordini LIL'!$M:$M, 'Ordini LIL'!$E:$E, $A15, 'Ordini LIL'!$AR:$AR, M$1)</f>
        <v/>
      </c>
      <c r="N15">
        <f>SUMIFS('Ordini LIL'!$M:$M, 'Ordini LIL'!$E:$E, $A15, 'Ordini LIL'!$AR:$AR, N$1)</f>
        <v/>
      </c>
      <c r="O15">
        <f>SUMIFS('Ordini LIL'!$M:$M, 'Ordini LIL'!$E:$E, $A15, 'Ordini LIL'!$AR:$AR, O$1)</f>
        <v/>
      </c>
      <c r="P15">
        <f>SUMIFS('Ordini LIL'!$M:$M, 'Ordini LIL'!$E:$E, $A15, 'Ordini LIL'!$AR:$AR, P$1)</f>
        <v/>
      </c>
      <c r="Q15">
        <f>SUMIFS('Ordini LIL'!$M:$M, 'Ordini LIL'!$E:$E, $A15, 'Ordini LIL'!$AR:$AR, Q$1)</f>
        <v/>
      </c>
      <c r="R15">
        <f>SUMIFS('Ordini LIL'!$M:$M, 'Ordini LIL'!$E:$E, $A15, 'Ordini LIL'!$AR:$AR, "CA") + SUMIFS('Ordini LIL'!$M:$M, 'Ordini LIL'!$E:$E, $A15, 'Ordini LIL'!$AR:$AR, "US") + SUMIFS('Ordini LIL'!$M:$M, 'Ordini LIL'!$E:$E, $A15, 'Ordini LIL'!$AR:$AR, "AE") + SUMIFS('Ordini LIL'!$M:$M, 'Ordini LIL'!$E:$E, $A15, 'Ordini LIL'!$AR:$AR, "GB") + SUMIFS('Ordini LIL'!$M:$M, 'Ordini LIL'!$E:$E, $A15, 'Ordini LIL'!$AR:$AR, "BA") + SUMIFS('Ordini LIL'!$M:$M, 'Ordini LIL'!$E:$E, $A15, 'Ordini LIL'!$AR:$AR, "CH") + SUMIFS('Ordini LIL'!$M:$M, 'Ordini LIL'!$E:$E, $A15, 'Ordini LIL'!$AR:$AR, "SG") + SUMIFS('Ordini LIL'!$M:$M, 'Ordini LIL'!$E:$E, $A15, 'Ordini LIL'!$AR:$AR, "SM")</f>
        <v/>
      </c>
    </row>
    <row r="16">
      <c r="A16" t="inlineStr">
        <is>
          <t>2024-11-15</t>
        </is>
      </c>
      <c r="B16">
        <f>SUMIFS('Ordini LIL'!$AY:$AY, 'Ordini LIL'!$E:$E, A16)</f>
        <v/>
      </c>
      <c r="C16">
        <f>SUMIFS('Ordini LIL'!$M:$M, 'Ordini LIL'!$E:$E, A16) + SUMIFS('Ordini LIL'!$AY:$AY, 'Ordini LIL'!$E:$E, A16)</f>
        <v/>
      </c>
      <c r="E16">
        <f>SUMIFS('Ordini LIL'!$M:$M, 'Ordini LIL'!$E:$E, A16)</f>
        <v/>
      </c>
      <c r="G16">
        <f>SUMIFS('Ordini LIL'!$M:$M, 'Ordini LIL'!$E:$E, $A16, 'Ordini LIL'!$AR:$AR, G$1)</f>
        <v/>
      </c>
      <c r="H16">
        <f>SUMIFS('Ordini LIL'!$M:$M, 'Ordini LIL'!$E:$E, $A16, 'Ordini LIL'!$AR:$AR, H$1)</f>
        <v/>
      </c>
      <c r="I16">
        <f>SUMIFS('Ordini LIL'!$M:$M, 'Ordini LIL'!$E:$E, $A16, 'Ordini LIL'!$AR:$AR, I$1)</f>
        <v/>
      </c>
      <c r="J16">
        <f>SUMIFS('Ordini LIL'!$M:$M, 'Ordini LIL'!$E:$E, $A16, 'Ordini LIL'!$AR:$AR, J$1)</f>
        <v/>
      </c>
      <c r="K16">
        <f>SUMIFS('Ordini LIL'!$M:$M, 'Ordini LIL'!$E:$E, $A16, 'Ordini LIL'!$AR:$AR, K$1)</f>
        <v/>
      </c>
      <c r="L16">
        <f>SUMIFS('Ordini LIL'!$M:$M, 'Ordini LIL'!$E:$E, $A16, 'Ordini LIL'!$AR:$AR, L$1)</f>
        <v/>
      </c>
      <c r="M16">
        <f>SUMIFS('Ordini LIL'!$M:$M, 'Ordini LIL'!$E:$E, $A16, 'Ordini LIL'!$AR:$AR, M$1)</f>
        <v/>
      </c>
      <c r="N16">
        <f>SUMIFS('Ordini LIL'!$M:$M, 'Ordini LIL'!$E:$E, $A16, 'Ordini LIL'!$AR:$AR, N$1)</f>
        <v/>
      </c>
      <c r="O16">
        <f>SUMIFS('Ordini LIL'!$M:$M, 'Ordini LIL'!$E:$E, $A16, 'Ordini LIL'!$AR:$AR, O$1)</f>
        <v/>
      </c>
      <c r="P16">
        <f>SUMIFS('Ordini LIL'!$M:$M, 'Ordini LIL'!$E:$E, $A16, 'Ordini LIL'!$AR:$AR, P$1)</f>
        <v/>
      </c>
      <c r="Q16">
        <f>SUMIFS('Ordini LIL'!$M:$M, 'Ordini LIL'!$E:$E, $A16, 'Ordini LIL'!$AR:$AR, Q$1)</f>
        <v/>
      </c>
      <c r="R16">
        <f>SUMIFS('Ordini LIL'!$M:$M, 'Ordini LIL'!$E:$E, $A16, 'Ordini LIL'!$AR:$AR, "CA") + SUMIFS('Ordini LIL'!$M:$M, 'Ordini LIL'!$E:$E, $A16, 'Ordini LIL'!$AR:$AR, "US") + SUMIFS('Ordini LIL'!$M:$M, 'Ordini LIL'!$E:$E, $A16, 'Ordini LIL'!$AR:$AR, "AE") + SUMIFS('Ordini LIL'!$M:$M, 'Ordini LIL'!$E:$E, $A16, 'Ordini LIL'!$AR:$AR, "GB") + SUMIFS('Ordini LIL'!$M:$M, 'Ordini LIL'!$E:$E, $A16, 'Ordini LIL'!$AR:$AR, "BA") + SUMIFS('Ordini LIL'!$M:$M, 'Ordini LIL'!$E:$E, $A16, 'Ordini LIL'!$AR:$AR, "CH") + SUMIFS('Ordini LIL'!$M:$M, 'Ordini LIL'!$E:$E, $A16, 'Ordini LIL'!$AR:$AR, "SG") + SUMIFS('Ordini LIL'!$M:$M, 'Ordini LIL'!$E:$E, $A16, 'Ordini LIL'!$AR:$AR, "SM")</f>
        <v/>
      </c>
    </row>
    <row r="17">
      <c r="A17" t="inlineStr">
        <is>
          <t>2024-11-16</t>
        </is>
      </c>
      <c r="B17">
        <f>SUMIFS('Ordini LIL'!$AY:$AY, 'Ordini LIL'!$E:$E, A17)</f>
        <v/>
      </c>
      <c r="C17">
        <f>SUMIFS('Ordini LIL'!$M:$M, 'Ordini LIL'!$E:$E, A17) + SUMIFS('Ordini LIL'!$AY:$AY, 'Ordini LIL'!$E:$E, A17)</f>
        <v/>
      </c>
      <c r="E17">
        <f>SUMIFS('Ordini LIL'!$M:$M, 'Ordini LIL'!$E:$E, A17)</f>
        <v/>
      </c>
      <c r="G17">
        <f>SUMIFS('Ordini LIL'!$M:$M, 'Ordini LIL'!$E:$E, $A17, 'Ordini LIL'!$AR:$AR, G$1)</f>
        <v/>
      </c>
      <c r="H17">
        <f>SUMIFS('Ordini LIL'!$M:$M, 'Ordini LIL'!$E:$E, $A17, 'Ordini LIL'!$AR:$AR, H$1)</f>
        <v/>
      </c>
      <c r="I17">
        <f>SUMIFS('Ordini LIL'!$M:$M, 'Ordini LIL'!$E:$E, $A17, 'Ordini LIL'!$AR:$AR, I$1)</f>
        <v/>
      </c>
      <c r="J17">
        <f>SUMIFS('Ordini LIL'!$M:$M, 'Ordini LIL'!$E:$E, $A17, 'Ordini LIL'!$AR:$AR, J$1)</f>
        <v/>
      </c>
      <c r="K17">
        <f>SUMIFS('Ordini LIL'!$M:$M, 'Ordini LIL'!$E:$E, $A17, 'Ordini LIL'!$AR:$AR, K$1)</f>
        <v/>
      </c>
      <c r="L17">
        <f>SUMIFS('Ordini LIL'!$M:$M, 'Ordini LIL'!$E:$E, $A17, 'Ordini LIL'!$AR:$AR, L$1)</f>
        <v/>
      </c>
      <c r="M17">
        <f>SUMIFS('Ordini LIL'!$M:$M, 'Ordini LIL'!$E:$E, $A17, 'Ordini LIL'!$AR:$AR, M$1)</f>
        <v/>
      </c>
      <c r="N17">
        <f>SUMIFS('Ordini LIL'!$M:$M, 'Ordini LIL'!$E:$E, $A17, 'Ordini LIL'!$AR:$AR, N$1)</f>
        <v/>
      </c>
      <c r="O17">
        <f>SUMIFS('Ordini LIL'!$M:$M, 'Ordini LIL'!$E:$E, $A17, 'Ordini LIL'!$AR:$AR, O$1)</f>
        <v/>
      </c>
      <c r="P17">
        <f>SUMIFS('Ordini LIL'!$M:$M, 'Ordini LIL'!$E:$E, $A17, 'Ordini LIL'!$AR:$AR, P$1)</f>
        <v/>
      </c>
      <c r="Q17">
        <f>SUMIFS('Ordini LIL'!$M:$M, 'Ordini LIL'!$E:$E, $A17, 'Ordini LIL'!$AR:$AR, Q$1)</f>
        <v/>
      </c>
      <c r="R17">
        <f>SUMIFS('Ordini LIL'!$M:$M, 'Ordini LIL'!$E:$E, $A17, 'Ordini LIL'!$AR:$AR, "CA") + SUMIFS('Ordini LIL'!$M:$M, 'Ordini LIL'!$E:$E, $A17, 'Ordini LIL'!$AR:$AR, "US") + SUMIFS('Ordini LIL'!$M:$M, 'Ordini LIL'!$E:$E, $A17, 'Ordini LIL'!$AR:$AR, "AE") + SUMIFS('Ordini LIL'!$M:$M, 'Ordini LIL'!$E:$E, $A17, 'Ordini LIL'!$AR:$AR, "GB") + SUMIFS('Ordini LIL'!$M:$M, 'Ordini LIL'!$E:$E, $A17, 'Ordini LIL'!$AR:$AR, "BA") + SUMIFS('Ordini LIL'!$M:$M, 'Ordini LIL'!$E:$E, $A17, 'Ordini LIL'!$AR:$AR, "CH") + SUMIFS('Ordini LIL'!$M:$M, 'Ordini LIL'!$E:$E, $A17, 'Ordini LIL'!$AR:$AR, "SG") + SUMIFS('Ordini LIL'!$M:$M, 'Ordini LIL'!$E:$E, $A17, 'Ordini LIL'!$AR:$AR, "SM")</f>
        <v/>
      </c>
    </row>
    <row r="18">
      <c r="A18" t="inlineStr">
        <is>
          <t>2024-11-17</t>
        </is>
      </c>
      <c r="B18">
        <f>SUMIFS('Ordini LIL'!$AY:$AY, 'Ordini LIL'!$E:$E, A18)</f>
        <v/>
      </c>
      <c r="C18">
        <f>SUMIFS('Ordini LIL'!$M:$M, 'Ordini LIL'!$E:$E, A18) + SUMIFS('Ordini LIL'!$AY:$AY, 'Ordini LIL'!$E:$E, A18)</f>
        <v/>
      </c>
      <c r="E18">
        <f>SUMIFS('Ordini LIL'!$M:$M, 'Ordini LIL'!$E:$E, A18)</f>
        <v/>
      </c>
      <c r="G18">
        <f>SUMIFS('Ordini LIL'!$M:$M, 'Ordini LIL'!$E:$E, $A18, 'Ordini LIL'!$AR:$AR, G$1)</f>
        <v/>
      </c>
      <c r="H18">
        <f>SUMIFS('Ordini LIL'!$M:$M, 'Ordini LIL'!$E:$E, $A18, 'Ordini LIL'!$AR:$AR, H$1)</f>
        <v/>
      </c>
      <c r="I18">
        <f>SUMIFS('Ordini LIL'!$M:$M, 'Ordini LIL'!$E:$E, $A18, 'Ordini LIL'!$AR:$AR, I$1)</f>
        <v/>
      </c>
      <c r="J18">
        <f>SUMIFS('Ordini LIL'!$M:$M, 'Ordini LIL'!$E:$E, $A18, 'Ordini LIL'!$AR:$AR, J$1)</f>
        <v/>
      </c>
      <c r="K18">
        <f>SUMIFS('Ordini LIL'!$M:$M, 'Ordini LIL'!$E:$E, $A18, 'Ordini LIL'!$AR:$AR, K$1)</f>
        <v/>
      </c>
      <c r="L18">
        <f>SUMIFS('Ordini LIL'!$M:$M, 'Ordini LIL'!$E:$E, $A18, 'Ordini LIL'!$AR:$AR, L$1)</f>
        <v/>
      </c>
      <c r="M18">
        <f>SUMIFS('Ordini LIL'!$M:$M, 'Ordini LIL'!$E:$E, $A18, 'Ordini LIL'!$AR:$AR, M$1)</f>
        <v/>
      </c>
      <c r="N18">
        <f>SUMIFS('Ordini LIL'!$M:$M, 'Ordini LIL'!$E:$E, $A18, 'Ordini LIL'!$AR:$AR, N$1)</f>
        <v/>
      </c>
      <c r="O18">
        <f>SUMIFS('Ordini LIL'!$M:$M, 'Ordini LIL'!$E:$E, $A18, 'Ordini LIL'!$AR:$AR, O$1)</f>
        <v/>
      </c>
      <c r="P18">
        <f>SUMIFS('Ordini LIL'!$M:$M, 'Ordini LIL'!$E:$E, $A18, 'Ordini LIL'!$AR:$AR, P$1)</f>
        <v/>
      </c>
      <c r="Q18">
        <f>SUMIFS('Ordini LIL'!$M:$M, 'Ordini LIL'!$E:$E, $A18, 'Ordini LIL'!$AR:$AR, Q$1)</f>
        <v/>
      </c>
      <c r="R18">
        <f>SUMIFS('Ordini LIL'!$M:$M, 'Ordini LIL'!$E:$E, $A18, 'Ordini LIL'!$AR:$AR, "CA") + SUMIFS('Ordini LIL'!$M:$M, 'Ordini LIL'!$E:$E, $A18, 'Ordini LIL'!$AR:$AR, "US") + SUMIFS('Ordini LIL'!$M:$M, 'Ordini LIL'!$E:$E, $A18, 'Ordini LIL'!$AR:$AR, "AE") + SUMIFS('Ordini LIL'!$M:$M, 'Ordini LIL'!$E:$E, $A18, 'Ordini LIL'!$AR:$AR, "GB") + SUMIFS('Ordini LIL'!$M:$M, 'Ordini LIL'!$E:$E, $A18, 'Ordini LIL'!$AR:$AR, "BA") + SUMIFS('Ordini LIL'!$M:$M, 'Ordini LIL'!$E:$E, $A18, 'Ordini LIL'!$AR:$AR, "CH") + SUMIFS('Ordini LIL'!$M:$M, 'Ordini LIL'!$E:$E, $A18, 'Ordini LIL'!$AR:$AR, "SG") + SUMIFS('Ordini LIL'!$M:$M, 'Ordini LIL'!$E:$E, $A18, 'Ordini LIL'!$AR:$AR, "SM")</f>
        <v/>
      </c>
    </row>
    <row r="19">
      <c r="A19" t="inlineStr">
        <is>
          <t>2024-11-18</t>
        </is>
      </c>
      <c r="B19">
        <f>SUMIFS('Ordini LIL'!$AY:$AY, 'Ordini LIL'!$E:$E, A19)</f>
        <v/>
      </c>
      <c r="C19">
        <f>SUMIFS('Ordini LIL'!$M:$M, 'Ordini LIL'!$E:$E, A19) + SUMIFS('Ordini LIL'!$AY:$AY, 'Ordini LIL'!$E:$E, A19)</f>
        <v/>
      </c>
      <c r="E19">
        <f>SUMIFS('Ordini LIL'!$M:$M, 'Ordini LIL'!$E:$E, A19)</f>
        <v/>
      </c>
      <c r="G19">
        <f>SUMIFS('Ordini LIL'!$M:$M, 'Ordini LIL'!$E:$E, $A19, 'Ordini LIL'!$AR:$AR, G$1)</f>
        <v/>
      </c>
      <c r="H19">
        <f>SUMIFS('Ordini LIL'!$M:$M, 'Ordini LIL'!$E:$E, $A19, 'Ordini LIL'!$AR:$AR, H$1)</f>
        <v/>
      </c>
      <c r="I19">
        <f>SUMIFS('Ordini LIL'!$M:$M, 'Ordini LIL'!$E:$E, $A19, 'Ordini LIL'!$AR:$AR, I$1)</f>
        <v/>
      </c>
      <c r="J19">
        <f>SUMIFS('Ordini LIL'!$M:$M, 'Ordini LIL'!$E:$E, $A19, 'Ordini LIL'!$AR:$AR, J$1)</f>
        <v/>
      </c>
      <c r="K19">
        <f>SUMIFS('Ordini LIL'!$M:$M, 'Ordini LIL'!$E:$E, $A19, 'Ordini LIL'!$AR:$AR, K$1)</f>
        <v/>
      </c>
      <c r="L19">
        <f>SUMIFS('Ordini LIL'!$M:$M, 'Ordini LIL'!$E:$E, $A19, 'Ordini LIL'!$AR:$AR, L$1)</f>
        <v/>
      </c>
      <c r="M19">
        <f>SUMIFS('Ordini LIL'!$M:$M, 'Ordini LIL'!$E:$E, $A19, 'Ordini LIL'!$AR:$AR, M$1)</f>
        <v/>
      </c>
      <c r="N19">
        <f>SUMIFS('Ordini LIL'!$M:$M, 'Ordini LIL'!$E:$E, $A19, 'Ordini LIL'!$AR:$AR, N$1)</f>
        <v/>
      </c>
      <c r="O19">
        <f>SUMIFS('Ordini LIL'!$M:$M, 'Ordini LIL'!$E:$E, $A19, 'Ordini LIL'!$AR:$AR, O$1)</f>
        <v/>
      </c>
      <c r="P19">
        <f>SUMIFS('Ordini LIL'!$M:$M, 'Ordini LIL'!$E:$E, $A19, 'Ordini LIL'!$AR:$AR, P$1)</f>
        <v/>
      </c>
      <c r="Q19">
        <f>SUMIFS('Ordini LIL'!$M:$M, 'Ordini LIL'!$E:$E, $A19, 'Ordini LIL'!$AR:$AR, Q$1)</f>
        <v/>
      </c>
      <c r="R19">
        <f>SUMIFS('Ordini LIL'!$M:$M, 'Ordini LIL'!$E:$E, $A19, 'Ordini LIL'!$AR:$AR, "CA") + SUMIFS('Ordini LIL'!$M:$M, 'Ordini LIL'!$E:$E, $A19, 'Ordini LIL'!$AR:$AR, "US") + SUMIFS('Ordini LIL'!$M:$M, 'Ordini LIL'!$E:$E, $A19, 'Ordini LIL'!$AR:$AR, "AE") + SUMIFS('Ordini LIL'!$M:$M, 'Ordini LIL'!$E:$E, $A19, 'Ordini LIL'!$AR:$AR, "GB") + SUMIFS('Ordini LIL'!$M:$M, 'Ordini LIL'!$E:$E, $A19, 'Ordini LIL'!$AR:$AR, "BA") + SUMIFS('Ordini LIL'!$M:$M, 'Ordini LIL'!$E:$E, $A19, 'Ordini LIL'!$AR:$AR, "CH") + SUMIFS('Ordini LIL'!$M:$M, 'Ordini LIL'!$E:$E, $A19, 'Ordini LIL'!$AR:$AR, "SG") + SUMIFS('Ordini LIL'!$M:$M, 'Ordini LIL'!$E:$E, $A19, 'Ordini LIL'!$AR:$AR, "SM")</f>
        <v/>
      </c>
    </row>
    <row r="20">
      <c r="A20" t="inlineStr">
        <is>
          <t>2024-11-19</t>
        </is>
      </c>
      <c r="B20">
        <f>SUMIFS('Ordini LIL'!$AY:$AY, 'Ordini LIL'!$E:$E, A20)</f>
        <v/>
      </c>
      <c r="C20">
        <f>SUMIFS('Ordini LIL'!$M:$M, 'Ordini LIL'!$E:$E, A20) + SUMIFS('Ordini LIL'!$AY:$AY, 'Ordini LIL'!$E:$E, A20)</f>
        <v/>
      </c>
      <c r="E20">
        <f>SUMIFS('Ordini LIL'!$M:$M, 'Ordini LIL'!$E:$E, A20)</f>
        <v/>
      </c>
      <c r="G20">
        <f>SUMIFS('Ordini LIL'!$M:$M, 'Ordini LIL'!$E:$E, $A20, 'Ordini LIL'!$AR:$AR, G$1)</f>
        <v/>
      </c>
      <c r="H20">
        <f>SUMIFS('Ordini LIL'!$M:$M, 'Ordini LIL'!$E:$E, $A20, 'Ordini LIL'!$AR:$AR, H$1)</f>
        <v/>
      </c>
      <c r="I20">
        <f>SUMIFS('Ordini LIL'!$M:$M, 'Ordini LIL'!$E:$E, $A20, 'Ordini LIL'!$AR:$AR, I$1)</f>
        <v/>
      </c>
      <c r="J20">
        <f>SUMIFS('Ordini LIL'!$M:$M, 'Ordini LIL'!$E:$E, $A20, 'Ordini LIL'!$AR:$AR, J$1)</f>
        <v/>
      </c>
      <c r="K20">
        <f>SUMIFS('Ordini LIL'!$M:$M, 'Ordini LIL'!$E:$E, $A20, 'Ordini LIL'!$AR:$AR, K$1)</f>
        <v/>
      </c>
      <c r="L20">
        <f>SUMIFS('Ordini LIL'!$M:$M, 'Ordini LIL'!$E:$E, $A20, 'Ordini LIL'!$AR:$AR, L$1)</f>
        <v/>
      </c>
      <c r="M20">
        <f>SUMIFS('Ordini LIL'!$M:$M, 'Ordini LIL'!$E:$E, $A20, 'Ordini LIL'!$AR:$AR, M$1)</f>
        <v/>
      </c>
      <c r="N20">
        <f>SUMIFS('Ordini LIL'!$M:$M, 'Ordini LIL'!$E:$E, $A20, 'Ordini LIL'!$AR:$AR, N$1)</f>
        <v/>
      </c>
      <c r="O20">
        <f>SUMIFS('Ordini LIL'!$M:$M, 'Ordini LIL'!$E:$E, $A20, 'Ordini LIL'!$AR:$AR, O$1)</f>
        <v/>
      </c>
      <c r="P20">
        <f>SUMIFS('Ordini LIL'!$M:$M, 'Ordini LIL'!$E:$E, $A20, 'Ordini LIL'!$AR:$AR, P$1)</f>
        <v/>
      </c>
      <c r="Q20">
        <f>SUMIFS('Ordini LIL'!$M:$M, 'Ordini LIL'!$E:$E, $A20, 'Ordini LIL'!$AR:$AR, Q$1)</f>
        <v/>
      </c>
      <c r="R20">
        <f>SUMIFS('Ordini LIL'!$M:$M, 'Ordini LIL'!$E:$E, $A20, 'Ordini LIL'!$AR:$AR, "CA") + SUMIFS('Ordini LIL'!$M:$M, 'Ordini LIL'!$E:$E, $A20, 'Ordini LIL'!$AR:$AR, "US") + SUMIFS('Ordini LIL'!$M:$M, 'Ordini LIL'!$E:$E, $A20, 'Ordini LIL'!$AR:$AR, "AE") + SUMIFS('Ordini LIL'!$M:$M, 'Ordini LIL'!$E:$E, $A20, 'Ordini LIL'!$AR:$AR, "GB") + SUMIFS('Ordini LIL'!$M:$M, 'Ordini LIL'!$E:$E, $A20, 'Ordini LIL'!$AR:$AR, "BA") + SUMIFS('Ordini LIL'!$M:$M, 'Ordini LIL'!$E:$E, $A20, 'Ordini LIL'!$AR:$AR, "CH") + SUMIFS('Ordini LIL'!$M:$M, 'Ordini LIL'!$E:$E, $A20, 'Ordini LIL'!$AR:$AR, "SG") + SUMIFS('Ordini LIL'!$M:$M, 'Ordini LIL'!$E:$E, $A20, 'Ordini LIL'!$AR:$AR, "SM")</f>
        <v/>
      </c>
    </row>
    <row r="21">
      <c r="A21" t="inlineStr">
        <is>
          <t>2024-11-20</t>
        </is>
      </c>
      <c r="B21">
        <f>SUMIFS('Ordini LIL'!$AY:$AY, 'Ordini LIL'!$E:$E, A21)</f>
        <v/>
      </c>
      <c r="C21">
        <f>SUMIFS('Ordini LIL'!$M:$M, 'Ordini LIL'!$E:$E, A21) + SUMIFS('Ordini LIL'!$AY:$AY, 'Ordini LIL'!$E:$E, A21)</f>
        <v/>
      </c>
      <c r="E21">
        <f>SUMIFS('Ordini LIL'!$M:$M, 'Ordini LIL'!$E:$E, A21)</f>
        <v/>
      </c>
      <c r="G21">
        <f>SUMIFS('Ordini LIL'!$M:$M, 'Ordini LIL'!$E:$E, $A21, 'Ordini LIL'!$AR:$AR, G$1)</f>
        <v/>
      </c>
      <c r="H21">
        <f>SUMIFS('Ordini LIL'!$M:$M, 'Ordini LIL'!$E:$E, $A21, 'Ordini LIL'!$AR:$AR, H$1)</f>
        <v/>
      </c>
      <c r="I21">
        <f>SUMIFS('Ordini LIL'!$M:$M, 'Ordini LIL'!$E:$E, $A21, 'Ordini LIL'!$AR:$AR, I$1)</f>
        <v/>
      </c>
      <c r="J21">
        <f>SUMIFS('Ordini LIL'!$M:$M, 'Ordini LIL'!$E:$E, $A21, 'Ordini LIL'!$AR:$AR, J$1)</f>
        <v/>
      </c>
      <c r="K21">
        <f>SUMIFS('Ordini LIL'!$M:$M, 'Ordini LIL'!$E:$E, $A21, 'Ordini LIL'!$AR:$AR, K$1)</f>
        <v/>
      </c>
      <c r="L21">
        <f>SUMIFS('Ordini LIL'!$M:$M, 'Ordini LIL'!$E:$E, $A21, 'Ordini LIL'!$AR:$AR, L$1)</f>
        <v/>
      </c>
      <c r="M21">
        <f>SUMIFS('Ordini LIL'!$M:$M, 'Ordini LIL'!$E:$E, $A21, 'Ordini LIL'!$AR:$AR, M$1)</f>
        <v/>
      </c>
      <c r="N21">
        <f>SUMIFS('Ordini LIL'!$M:$M, 'Ordini LIL'!$E:$E, $A21, 'Ordini LIL'!$AR:$AR, N$1)</f>
        <v/>
      </c>
      <c r="O21">
        <f>SUMIFS('Ordini LIL'!$M:$M, 'Ordini LIL'!$E:$E, $A21, 'Ordini LIL'!$AR:$AR, O$1)</f>
        <v/>
      </c>
      <c r="P21">
        <f>SUMIFS('Ordini LIL'!$M:$M, 'Ordini LIL'!$E:$E, $A21, 'Ordini LIL'!$AR:$AR, P$1)</f>
        <v/>
      </c>
      <c r="Q21">
        <f>SUMIFS('Ordini LIL'!$M:$M, 'Ordini LIL'!$E:$E, $A21, 'Ordini LIL'!$AR:$AR, Q$1)</f>
        <v/>
      </c>
      <c r="R21">
        <f>SUMIFS('Ordini LIL'!$M:$M, 'Ordini LIL'!$E:$E, $A21, 'Ordini LIL'!$AR:$AR, "CA") + SUMIFS('Ordini LIL'!$M:$M, 'Ordini LIL'!$E:$E, $A21, 'Ordini LIL'!$AR:$AR, "US") + SUMIFS('Ordini LIL'!$M:$M, 'Ordini LIL'!$E:$E, $A21, 'Ordini LIL'!$AR:$AR, "AE") + SUMIFS('Ordini LIL'!$M:$M, 'Ordini LIL'!$E:$E, $A21, 'Ordini LIL'!$AR:$AR, "GB") + SUMIFS('Ordini LIL'!$M:$M, 'Ordini LIL'!$E:$E, $A21, 'Ordini LIL'!$AR:$AR, "BA") + SUMIFS('Ordini LIL'!$M:$M, 'Ordini LIL'!$E:$E, $A21, 'Ordini LIL'!$AR:$AR, "CH") + SUMIFS('Ordini LIL'!$M:$M, 'Ordini LIL'!$E:$E, $A21, 'Ordini LIL'!$AR:$AR, "SG") + SUMIFS('Ordini LIL'!$M:$M, 'Ordini LIL'!$E:$E, $A21, 'Ordini LIL'!$AR:$AR, "SM")</f>
        <v/>
      </c>
    </row>
    <row r="22">
      <c r="A22" t="inlineStr">
        <is>
          <t>2024-11-21</t>
        </is>
      </c>
      <c r="B22">
        <f>SUMIFS('Ordini LIL'!$AY:$AY, 'Ordini LIL'!$E:$E, A22)</f>
        <v/>
      </c>
      <c r="C22">
        <f>SUMIFS('Ordini LIL'!$M:$M, 'Ordini LIL'!$E:$E, A22) + SUMIFS('Ordini LIL'!$AY:$AY, 'Ordini LIL'!$E:$E, A22)</f>
        <v/>
      </c>
      <c r="E22">
        <f>SUMIFS('Ordini LIL'!$M:$M, 'Ordini LIL'!$E:$E, A22)</f>
        <v/>
      </c>
      <c r="G22">
        <f>SUMIFS('Ordini LIL'!$M:$M, 'Ordini LIL'!$E:$E, $A22, 'Ordini LIL'!$AR:$AR, G$1)</f>
        <v/>
      </c>
      <c r="H22">
        <f>SUMIFS('Ordini LIL'!$M:$M, 'Ordini LIL'!$E:$E, $A22, 'Ordini LIL'!$AR:$AR, H$1)</f>
        <v/>
      </c>
      <c r="I22">
        <f>SUMIFS('Ordini LIL'!$M:$M, 'Ordini LIL'!$E:$E, $A22, 'Ordini LIL'!$AR:$AR, I$1)</f>
        <v/>
      </c>
      <c r="J22">
        <f>SUMIFS('Ordini LIL'!$M:$M, 'Ordini LIL'!$E:$E, $A22, 'Ordini LIL'!$AR:$AR, J$1)</f>
        <v/>
      </c>
      <c r="K22">
        <f>SUMIFS('Ordini LIL'!$M:$M, 'Ordini LIL'!$E:$E, $A22, 'Ordini LIL'!$AR:$AR, K$1)</f>
        <v/>
      </c>
      <c r="L22">
        <f>SUMIFS('Ordini LIL'!$M:$M, 'Ordini LIL'!$E:$E, $A22, 'Ordini LIL'!$AR:$AR, L$1)</f>
        <v/>
      </c>
      <c r="M22">
        <f>SUMIFS('Ordini LIL'!$M:$M, 'Ordini LIL'!$E:$E, $A22, 'Ordini LIL'!$AR:$AR, M$1)</f>
        <v/>
      </c>
      <c r="N22">
        <f>SUMIFS('Ordini LIL'!$M:$M, 'Ordini LIL'!$E:$E, $A22, 'Ordini LIL'!$AR:$AR, N$1)</f>
        <v/>
      </c>
      <c r="O22">
        <f>SUMIFS('Ordini LIL'!$M:$M, 'Ordini LIL'!$E:$E, $A22, 'Ordini LIL'!$AR:$AR, O$1)</f>
        <v/>
      </c>
      <c r="P22">
        <f>SUMIFS('Ordini LIL'!$M:$M, 'Ordini LIL'!$E:$E, $A22, 'Ordini LIL'!$AR:$AR, P$1)</f>
        <v/>
      </c>
      <c r="Q22">
        <f>SUMIFS('Ordini LIL'!$M:$M, 'Ordini LIL'!$E:$E, $A22, 'Ordini LIL'!$AR:$AR, Q$1)</f>
        <v/>
      </c>
      <c r="R22">
        <f>SUMIFS('Ordini LIL'!$M:$M, 'Ordini LIL'!$E:$E, $A22, 'Ordini LIL'!$AR:$AR, "CA") + SUMIFS('Ordini LIL'!$M:$M, 'Ordini LIL'!$E:$E, $A22, 'Ordini LIL'!$AR:$AR, "US") + SUMIFS('Ordini LIL'!$M:$M, 'Ordini LIL'!$E:$E, $A22, 'Ordini LIL'!$AR:$AR, "AE") + SUMIFS('Ordini LIL'!$M:$M, 'Ordini LIL'!$E:$E, $A22, 'Ordini LIL'!$AR:$AR, "GB") + SUMIFS('Ordini LIL'!$M:$M, 'Ordini LIL'!$E:$E, $A22, 'Ordini LIL'!$AR:$AR, "BA") + SUMIFS('Ordini LIL'!$M:$M, 'Ordini LIL'!$E:$E, $A22, 'Ordini LIL'!$AR:$AR, "CH") + SUMIFS('Ordini LIL'!$M:$M, 'Ordini LIL'!$E:$E, $A22, 'Ordini LIL'!$AR:$AR, "SG") + SUMIFS('Ordini LIL'!$M:$M, 'Ordini LIL'!$E:$E, $A22, 'Ordini LIL'!$AR:$AR, "SM")</f>
        <v/>
      </c>
    </row>
    <row r="23">
      <c r="A23" t="inlineStr">
        <is>
          <t>2024-11-22</t>
        </is>
      </c>
      <c r="B23">
        <f>SUMIFS('Ordini LIL'!$AY:$AY, 'Ordini LIL'!$E:$E, A23)</f>
        <v/>
      </c>
      <c r="C23">
        <f>SUMIFS('Ordini LIL'!$M:$M, 'Ordini LIL'!$E:$E, A23) + SUMIFS('Ordini LIL'!$AY:$AY, 'Ordini LIL'!$E:$E, A23)</f>
        <v/>
      </c>
      <c r="E23">
        <f>SUMIFS('Ordini LIL'!$M:$M, 'Ordini LIL'!$E:$E, A23)</f>
        <v/>
      </c>
      <c r="G23">
        <f>SUMIFS('Ordini LIL'!$M:$M, 'Ordini LIL'!$E:$E, $A23, 'Ordini LIL'!$AR:$AR, G$1)</f>
        <v/>
      </c>
      <c r="H23">
        <f>SUMIFS('Ordini LIL'!$M:$M, 'Ordini LIL'!$E:$E, $A23, 'Ordini LIL'!$AR:$AR, H$1)</f>
        <v/>
      </c>
      <c r="I23">
        <f>SUMIFS('Ordini LIL'!$M:$M, 'Ordini LIL'!$E:$E, $A23, 'Ordini LIL'!$AR:$AR, I$1)</f>
        <v/>
      </c>
      <c r="J23">
        <f>SUMIFS('Ordini LIL'!$M:$M, 'Ordini LIL'!$E:$E, $A23, 'Ordini LIL'!$AR:$AR, J$1)</f>
        <v/>
      </c>
      <c r="K23">
        <f>SUMIFS('Ordini LIL'!$M:$M, 'Ordini LIL'!$E:$E, $A23, 'Ordini LIL'!$AR:$AR, K$1)</f>
        <v/>
      </c>
      <c r="L23">
        <f>SUMIFS('Ordini LIL'!$M:$M, 'Ordini LIL'!$E:$E, $A23, 'Ordini LIL'!$AR:$AR, L$1)</f>
        <v/>
      </c>
      <c r="M23">
        <f>SUMIFS('Ordini LIL'!$M:$M, 'Ordini LIL'!$E:$E, $A23, 'Ordini LIL'!$AR:$AR, M$1)</f>
        <v/>
      </c>
      <c r="N23">
        <f>SUMIFS('Ordini LIL'!$M:$M, 'Ordini LIL'!$E:$E, $A23, 'Ordini LIL'!$AR:$AR, N$1)</f>
        <v/>
      </c>
      <c r="O23">
        <f>SUMIFS('Ordini LIL'!$M:$M, 'Ordini LIL'!$E:$E, $A23, 'Ordini LIL'!$AR:$AR, O$1)</f>
        <v/>
      </c>
      <c r="P23">
        <f>SUMIFS('Ordini LIL'!$M:$M, 'Ordini LIL'!$E:$E, $A23, 'Ordini LIL'!$AR:$AR, P$1)</f>
        <v/>
      </c>
      <c r="Q23">
        <f>SUMIFS('Ordini LIL'!$M:$M, 'Ordini LIL'!$E:$E, $A23, 'Ordini LIL'!$AR:$AR, Q$1)</f>
        <v/>
      </c>
      <c r="R23">
        <f>SUMIFS('Ordini LIL'!$M:$M, 'Ordini LIL'!$E:$E, $A23, 'Ordini LIL'!$AR:$AR, "CA") + SUMIFS('Ordini LIL'!$M:$M, 'Ordini LIL'!$E:$E, $A23, 'Ordini LIL'!$AR:$AR, "US") + SUMIFS('Ordini LIL'!$M:$M, 'Ordini LIL'!$E:$E, $A23, 'Ordini LIL'!$AR:$AR, "AE") + SUMIFS('Ordini LIL'!$M:$M, 'Ordini LIL'!$E:$E, $A23, 'Ordini LIL'!$AR:$AR, "GB") + SUMIFS('Ordini LIL'!$M:$M, 'Ordini LIL'!$E:$E, $A23, 'Ordini LIL'!$AR:$AR, "BA") + SUMIFS('Ordini LIL'!$M:$M, 'Ordini LIL'!$E:$E, $A23, 'Ordini LIL'!$AR:$AR, "CH") + SUMIFS('Ordini LIL'!$M:$M, 'Ordini LIL'!$E:$E, $A23, 'Ordini LIL'!$AR:$AR, "SG") + SUMIFS('Ordini LIL'!$M:$M, 'Ordini LIL'!$E:$E, $A23, 'Ordini LIL'!$AR:$AR, "SM")</f>
        <v/>
      </c>
    </row>
    <row r="24">
      <c r="A24" t="inlineStr">
        <is>
          <t>2024-11-23</t>
        </is>
      </c>
      <c r="B24">
        <f>SUMIFS('Ordini LIL'!$AY:$AY, 'Ordini LIL'!$E:$E, A24)</f>
        <v/>
      </c>
      <c r="C24">
        <f>SUMIFS('Ordini LIL'!$M:$M, 'Ordini LIL'!$E:$E, A24) + SUMIFS('Ordini LIL'!$AY:$AY, 'Ordini LIL'!$E:$E, A24)</f>
        <v/>
      </c>
      <c r="E24">
        <f>SUMIFS('Ordini LIL'!$M:$M, 'Ordini LIL'!$E:$E, A24)</f>
        <v/>
      </c>
      <c r="G24">
        <f>SUMIFS('Ordini LIL'!$M:$M, 'Ordini LIL'!$E:$E, $A24, 'Ordini LIL'!$AR:$AR, G$1)</f>
        <v/>
      </c>
      <c r="H24">
        <f>SUMIFS('Ordini LIL'!$M:$M, 'Ordini LIL'!$E:$E, $A24, 'Ordini LIL'!$AR:$AR, H$1)</f>
        <v/>
      </c>
      <c r="I24">
        <f>SUMIFS('Ordini LIL'!$M:$M, 'Ordini LIL'!$E:$E, $A24, 'Ordini LIL'!$AR:$AR, I$1)</f>
        <v/>
      </c>
      <c r="J24">
        <f>SUMIFS('Ordini LIL'!$M:$M, 'Ordini LIL'!$E:$E, $A24, 'Ordini LIL'!$AR:$AR, J$1)</f>
        <v/>
      </c>
      <c r="K24">
        <f>SUMIFS('Ordini LIL'!$M:$M, 'Ordini LIL'!$E:$E, $A24, 'Ordini LIL'!$AR:$AR, K$1)</f>
        <v/>
      </c>
      <c r="L24">
        <f>SUMIFS('Ordini LIL'!$M:$M, 'Ordini LIL'!$E:$E, $A24, 'Ordini LIL'!$AR:$AR, L$1)</f>
        <v/>
      </c>
      <c r="M24">
        <f>SUMIFS('Ordini LIL'!$M:$M, 'Ordini LIL'!$E:$E, $A24, 'Ordini LIL'!$AR:$AR, M$1)</f>
        <v/>
      </c>
      <c r="N24">
        <f>SUMIFS('Ordini LIL'!$M:$M, 'Ordini LIL'!$E:$E, $A24, 'Ordini LIL'!$AR:$AR, N$1)</f>
        <v/>
      </c>
      <c r="O24">
        <f>SUMIFS('Ordini LIL'!$M:$M, 'Ordini LIL'!$E:$E, $A24, 'Ordini LIL'!$AR:$AR, O$1)</f>
        <v/>
      </c>
      <c r="P24">
        <f>SUMIFS('Ordini LIL'!$M:$M, 'Ordini LIL'!$E:$E, $A24, 'Ordini LIL'!$AR:$AR, P$1)</f>
        <v/>
      </c>
      <c r="Q24">
        <f>SUMIFS('Ordini LIL'!$M:$M, 'Ordini LIL'!$E:$E, $A24, 'Ordini LIL'!$AR:$AR, Q$1)</f>
        <v/>
      </c>
      <c r="R24">
        <f>SUMIFS('Ordini LIL'!$M:$M, 'Ordini LIL'!$E:$E, $A24, 'Ordini LIL'!$AR:$AR, "CA") + SUMIFS('Ordini LIL'!$M:$M, 'Ordini LIL'!$E:$E, $A24, 'Ordini LIL'!$AR:$AR, "US") + SUMIFS('Ordini LIL'!$M:$M, 'Ordini LIL'!$E:$E, $A24, 'Ordini LIL'!$AR:$AR, "AE") + SUMIFS('Ordini LIL'!$M:$M, 'Ordini LIL'!$E:$E, $A24, 'Ordini LIL'!$AR:$AR, "GB") + SUMIFS('Ordini LIL'!$M:$M, 'Ordini LIL'!$E:$E, $A24, 'Ordini LIL'!$AR:$AR, "BA") + SUMIFS('Ordini LIL'!$M:$M, 'Ordini LIL'!$E:$E, $A24, 'Ordini LIL'!$AR:$AR, "CH") + SUMIFS('Ordini LIL'!$M:$M, 'Ordini LIL'!$E:$E, $A24, 'Ordini LIL'!$AR:$AR, "SG") + SUMIFS('Ordini LIL'!$M:$M, 'Ordini LIL'!$E:$E, $A24, 'Ordini LIL'!$AR:$AR, "SM")</f>
        <v/>
      </c>
    </row>
    <row r="25">
      <c r="A25" t="inlineStr">
        <is>
          <t>2024-11-24</t>
        </is>
      </c>
      <c r="B25">
        <f>SUMIFS('Ordini LIL'!$AY:$AY, 'Ordini LIL'!$E:$E, A25)</f>
        <v/>
      </c>
      <c r="C25">
        <f>SUMIFS('Ordini LIL'!$M:$M, 'Ordini LIL'!$E:$E, A25) + SUMIFS('Ordini LIL'!$AY:$AY, 'Ordini LIL'!$E:$E, A25)</f>
        <v/>
      </c>
      <c r="E25">
        <f>SUMIFS('Ordini LIL'!$M:$M, 'Ordini LIL'!$E:$E, A25)</f>
        <v/>
      </c>
      <c r="G25">
        <f>SUMIFS('Ordini LIL'!$M:$M, 'Ordini LIL'!$E:$E, $A25, 'Ordini LIL'!$AR:$AR, G$1)</f>
        <v/>
      </c>
      <c r="H25">
        <f>SUMIFS('Ordini LIL'!$M:$M, 'Ordini LIL'!$E:$E, $A25, 'Ordini LIL'!$AR:$AR, H$1)</f>
        <v/>
      </c>
      <c r="I25">
        <f>SUMIFS('Ordini LIL'!$M:$M, 'Ordini LIL'!$E:$E, $A25, 'Ordini LIL'!$AR:$AR, I$1)</f>
        <v/>
      </c>
      <c r="J25">
        <f>SUMIFS('Ordini LIL'!$M:$M, 'Ordini LIL'!$E:$E, $A25, 'Ordini LIL'!$AR:$AR, J$1)</f>
        <v/>
      </c>
      <c r="K25">
        <f>SUMIFS('Ordini LIL'!$M:$M, 'Ordini LIL'!$E:$E, $A25, 'Ordini LIL'!$AR:$AR, K$1)</f>
        <v/>
      </c>
      <c r="L25">
        <f>SUMIFS('Ordini LIL'!$M:$M, 'Ordini LIL'!$E:$E, $A25, 'Ordini LIL'!$AR:$AR, L$1)</f>
        <v/>
      </c>
      <c r="M25">
        <f>SUMIFS('Ordini LIL'!$M:$M, 'Ordini LIL'!$E:$E, $A25, 'Ordini LIL'!$AR:$AR, M$1)</f>
        <v/>
      </c>
      <c r="N25">
        <f>SUMIFS('Ordini LIL'!$M:$M, 'Ordini LIL'!$E:$E, $A25, 'Ordini LIL'!$AR:$AR, N$1)</f>
        <v/>
      </c>
      <c r="O25">
        <f>SUMIFS('Ordini LIL'!$M:$M, 'Ordini LIL'!$E:$E, $A25, 'Ordini LIL'!$AR:$AR, O$1)</f>
        <v/>
      </c>
      <c r="P25">
        <f>SUMIFS('Ordini LIL'!$M:$M, 'Ordini LIL'!$E:$E, $A25, 'Ordini LIL'!$AR:$AR, P$1)</f>
        <v/>
      </c>
      <c r="Q25">
        <f>SUMIFS('Ordini LIL'!$M:$M, 'Ordini LIL'!$E:$E, $A25, 'Ordini LIL'!$AR:$AR, Q$1)</f>
        <v/>
      </c>
      <c r="R25">
        <f>SUMIFS('Ordini LIL'!$M:$M, 'Ordini LIL'!$E:$E, $A25, 'Ordini LIL'!$AR:$AR, "CA") + SUMIFS('Ordini LIL'!$M:$M, 'Ordini LIL'!$E:$E, $A25, 'Ordini LIL'!$AR:$AR, "US") + SUMIFS('Ordini LIL'!$M:$M, 'Ordini LIL'!$E:$E, $A25, 'Ordini LIL'!$AR:$AR, "AE") + SUMIFS('Ordini LIL'!$M:$M, 'Ordini LIL'!$E:$E, $A25, 'Ordini LIL'!$AR:$AR, "GB") + SUMIFS('Ordini LIL'!$M:$M, 'Ordini LIL'!$E:$E, $A25, 'Ordini LIL'!$AR:$AR, "BA") + SUMIFS('Ordini LIL'!$M:$M, 'Ordini LIL'!$E:$E, $A25, 'Ordini LIL'!$AR:$AR, "CH") + SUMIFS('Ordini LIL'!$M:$M, 'Ordini LIL'!$E:$E, $A25, 'Ordini LIL'!$AR:$AR, "SG") + SUMIFS('Ordini LIL'!$M:$M, 'Ordini LIL'!$E:$E, $A25, 'Ordini LIL'!$AR:$AR, "SM")</f>
        <v/>
      </c>
    </row>
    <row r="26">
      <c r="A26" t="inlineStr">
        <is>
          <t>2024-11-25</t>
        </is>
      </c>
      <c r="B26">
        <f>SUMIFS('Ordini LIL'!$AY:$AY, 'Ordini LIL'!$E:$E, A26)</f>
        <v/>
      </c>
      <c r="C26">
        <f>SUMIFS('Ordini LIL'!$M:$M, 'Ordini LIL'!$E:$E, A26) + SUMIFS('Ordini LIL'!$AY:$AY, 'Ordini LIL'!$E:$E, A26)</f>
        <v/>
      </c>
      <c r="E26">
        <f>SUMIFS('Ordini LIL'!$M:$M, 'Ordini LIL'!$E:$E, A26)</f>
        <v/>
      </c>
      <c r="G26">
        <f>SUMIFS('Ordini LIL'!$M:$M, 'Ordini LIL'!$E:$E, $A26, 'Ordini LIL'!$AR:$AR, G$1)</f>
        <v/>
      </c>
      <c r="H26">
        <f>SUMIFS('Ordini LIL'!$M:$M, 'Ordini LIL'!$E:$E, $A26, 'Ordini LIL'!$AR:$AR, H$1)</f>
        <v/>
      </c>
      <c r="I26">
        <f>SUMIFS('Ordini LIL'!$M:$M, 'Ordini LIL'!$E:$E, $A26, 'Ordini LIL'!$AR:$AR, I$1)</f>
        <v/>
      </c>
      <c r="J26">
        <f>SUMIFS('Ordini LIL'!$M:$M, 'Ordini LIL'!$E:$E, $A26, 'Ordini LIL'!$AR:$AR, J$1)</f>
        <v/>
      </c>
      <c r="K26">
        <f>SUMIFS('Ordini LIL'!$M:$M, 'Ordini LIL'!$E:$E, $A26, 'Ordini LIL'!$AR:$AR, K$1)</f>
        <v/>
      </c>
      <c r="L26">
        <f>SUMIFS('Ordini LIL'!$M:$M, 'Ordini LIL'!$E:$E, $A26, 'Ordini LIL'!$AR:$AR, L$1)</f>
        <v/>
      </c>
      <c r="M26">
        <f>SUMIFS('Ordini LIL'!$M:$M, 'Ordini LIL'!$E:$E, $A26, 'Ordini LIL'!$AR:$AR, M$1)</f>
        <v/>
      </c>
      <c r="N26">
        <f>SUMIFS('Ordini LIL'!$M:$M, 'Ordini LIL'!$E:$E, $A26, 'Ordini LIL'!$AR:$AR, N$1)</f>
        <v/>
      </c>
      <c r="O26">
        <f>SUMIFS('Ordini LIL'!$M:$M, 'Ordini LIL'!$E:$E, $A26, 'Ordini LIL'!$AR:$AR, O$1)</f>
        <v/>
      </c>
      <c r="P26">
        <f>SUMIFS('Ordini LIL'!$M:$M, 'Ordini LIL'!$E:$E, $A26, 'Ordini LIL'!$AR:$AR, P$1)</f>
        <v/>
      </c>
      <c r="Q26">
        <f>SUMIFS('Ordini LIL'!$M:$M, 'Ordini LIL'!$E:$E, $A26, 'Ordini LIL'!$AR:$AR, Q$1)</f>
        <v/>
      </c>
      <c r="R26">
        <f>SUMIFS('Ordini LIL'!$M:$M, 'Ordini LIL'!$E:$E, $A26, 'Ordini LIL'!$AR:$AR, "CA") + SUMIFS('Ordini LIL'!$M:$M, 'Ordini LIL'!$E:$E, $A26, 'Ordini LIL'!$AR:$AR, "US") + SUMIFS('Ordini LIL'!$M:$M, 'Ordini LIL'!$E:$E, $A26, 'Ordini LIL'!$AR:$AR, "AE") + SUMIFS('Ordini LIL'!$M:$M, 'Ordini LIL'!$E:$E, $A26, 'Ordini LIL'!$AR:$AR, "GB") + SUMIFS('Ordini LIL'!$M:$M, 'Ordini LIL'!$E:$E, $A26, 'Ordini LIL'!$AR:$AR, "BA") + SUMIFS('Ordini LIL'!$M:$M, 'Ordini LIL'!$E:$E, $A26, 'Ordini LIL'!$AR:$AR, "CH") + SUMIFS('Ordini LIL'!$M:$M, 'Ordini LIL'!$E:$E, $A26, 'Ordini LIL'!$AR:$AR, "SG") + SUMIFS('Ordini LIL'!$M:$M, 'Ordini LIL'!$E:$E, $A26, 'Ordini LIL'!$AR:$AR, "SM")</f>
        <v/>
      </c>
    </row>
    <row r="27">
      <c r="A27" t="inlineStr">
        <is>
          <t>2024-11-26</t>
        </is>
      </c>
      <c r="B27">
        <f>SUMIFS('Ordini LIL'!$AY:$AY, 'Ordini LIL'!$E:$E, A27)</f>
        <v/>
      </c>
      <c r="C27">
        <f>SUMIFS('Ordini LIL'!$M:$M, 'Ordini LIL'!$E:$E, A27) + SUMIFS('Ordini LIL'!$AY:$AY, 'Ordini LIL'!$E:$E, A27)</f>
        <v/>
      </c>
      <c r="E27">
        <f>SUMIFS('Ordini LIL'!$M:$M, 'Ordini LIL'!$E:$E, A27)</f>
        <v/>
      </c>
      <c r="G27">
        <f>SUMIFS('Ordini LIL'!$M:$M, 'Ordini LIL'!$E:$E, $A27, 'Ordini LIL'!$AR:$AR, G$1)</f>
        <v/>
      </c>
      <c r="H27">
        <f>SUMIFS('Ordini LIL'!$M:$M, 'Ordini LIL'!$E:$E, $A27, 'Ordini LIL'!$AR:$AR, H$1)</f>
        <v/>
      </c>
      <c r="I27">
        <f>SUMIFS('Ordini LIL'!$M:$M, 'Ordini LIL'!$E:$E, $A27, 'Ordini LIL'!$AR:$AR, I$1)</f>
        <v/>
      </c>
      <c r="J27">
        <f>SUMIFS('Ordini LIL'!$M:$M, 'Ordini LIL'!$E:$E, $A27, 'Ordini LIL'!$AR:$AR, J$1)</f>
        <v/>
      </c>
      <c r="K27">
        <f>SUMIFS('Ordini LIL'!$M:$M, 'Ordini LIL'!$E:$E, $A27, 'Ordini LIL'!$AR:$AR, K$1)</f>
        <v/>
      </c>
      <c r="L27">
        <f>SUMIFS('Ordini LIL'!$M:$M, 'Ordini LIL'!$E:$E, $A27, 'Ordini LIL'!$AR:$AR, L$1)</f>
        <v/>
      </c>
      <c r="M27">
        <f>SUMIFS('Ordini LIL'!$M:$M, 'Ordini LIL'!$E:$E, $A27, 'Ordini LIL'!$AR:$AR, M$1)</f>
        <v/>
      </c>
      <c r="N27">
        <f>SUMIFS('Ordini LIL'!$M:$M, 'Ordini LIL'!$E:$E, $A27, 'Ordini LIL'!$AR:$AR, N$1)</f>
        <v/>
      </c>
      <c r="O27">
        <f>SUMIFS('Ordini LIL'!$M:$M, 'Ordini LIL'!$E:$E, $A27, 'Ordini LIL'!$AR:$AR, O$1)</f>
        <v/>
      </c>
      <c r="P27">
        <f>SUMIFS('Ordini LIL'!$M:$M, 'Ordini LIL'!$E:$E, $A27, 'Ordini LIL'!$AR:$AR, P$1)</f>
        <v/>
      </c>
      <c r="Q27">
        <f>SUMIFS('Ordini LIL'!$M:$M, 'Ordini LIL'!$E:$E, $A27, 'Ordini LIL'!$AR:$AR, Q$1)</f>
        <v/>
      </c>
      <c r="R27">
        <f>SUMIFS('Ordini LIL'!$M:$M, 'Ordini LIL'!$E:$E, $A27, 'Ordini LIL'!$AR:$AR, "CA") + SUMIFS('Ordini LIL'!$M:$M, 'Ordini LIL'!$E:$E, $A27, 'Ordini LIL'!$AR:$AR, "US") + SUMIFS('Ordini LIL'!$M:$M, 'Ordini LIL'!$E:$E, $A27, 'Ordini LIL'!$AR:$AR, "AE") + SUMIFS('Ordini LIL'!$M:$M, 'Ordini LIL'!$E:$E, $A27, 'Ordini LIL'!$AR:$AR, "GB") + SUMIFS('Ordini LIL'!$M:$M, 'Ordini LIL'!$E:$E, $A27, 'Ordini LIL'!$AR:$AR, "BA") + SUMIFS('Ordini LIL'!$M:$M, 'Ordini LIL'!$E:$E, $A27, 'Ordini LIL'!$AR:$AR, "CH") + SUMIFS('Ordini LIL'!$M:$M, 'Ordini LIL'!$E:$E, $A27, 'Ordini LIL'!$AR:$AR, "SG") + SUMIFS('Ordini LIL'!$M:$M, 'Ordini LIL'!$E:$E, $A27, 'Ordini LIL'!$AR:$AR, "SM")</f>
        <v/>
      </c>
    </row>
    <row r="28">
      <c r="A28" t="inlineStr">
        <is>
          <t>2024-11-27</t>
        </is>
      </c>
      <c r="B28">
        <f>SUMIFS('Ordini LIL'!$AY:$AY, 'Ordini LIL'!$E:$E, A28)</f>
        <v/>
      </c>
      <c r="C28">
        <f>SUMIFS('Ordini LIL'!$M:$M, 'Ordini LIL'!$E:$E, A28) + SUMIFS('Ordini LIL'!$AY:$AY, 'Ordini LIL'!$E:$E, A28)</f>
        <v/>
      </c>
      <c r="E28">
        <f>SUMIFS('Ordini LIL'!$M:$M, 'Ordini LIL'!$E:$E, A28)</f>
        <v/>
      </c>
      <c r="G28">
        <f>SUMIFS('Ordini LIL'!$M:$M, 'Ordini LIL'!$E:$E, $A28, 'Ordini LIL'!$AR:$AR, G$1)</f>
        <v/>
      </c>
      <c r="H28">
        <f>SUMIFS('Ordini LIL'!$M:$M, 'Ordini LIL'!$E:$E, $A28, 'Ordini LIL'!$AR:$AR, H$1)</f>
        <v/>
      </c>
      <c r="I28">
        <f>SUMIFS('Ordini LIL'!$M:$M, 'Ordini LIL'!$E:$E, $A28, 'Ordini LIL'!$AR:$AR, I$1)</f>
        <v/>
      </c>
      <c r="J28">
        <f>SUMIFS('Ordini LIL'!$M:$M, 'Ordini LIL'!$E:$E, $A28, 'Ordini LIL'!$AR:$AR, J$1)</f>
        <v/>
      </c>
      <c r="K28">
        <f>SUMIFS('Ordini LIL'!$M:$M, 'Ordini LIL'!$E:$E, $A28, 'Ordini LIL'!$AR:$AR, K$1)</f>
        <v/>
      </c>
      <c r="L28">
        <f>SUMIFS('Ordini LIL'!$M:$M, 'Ordini LIL'!$E:$E, $A28, 'Ordini LIL'!$AR:$AR, L$1)</f>
        <v/>
      </c>
      <c r="M28">
        <f>SUMIFS('Ordini LIL'!$M:$M, 'Ordini LIL'!$E:$E, $A28, 'Ordini LIL'!$AR:$AR, M$1)</f>
        <v/>
      </c>
      <c r="N28">
        <f>SUMIFS('Ordini LIL'!$M:$M, 'Ordini LIL'!$E:$E, $A28, 'Ordini LIL'!$AR:$AR, N$1)</f>
        <v/>
      </c>
      <c r="O28">
        <f>SUMIFS('Ordini LIL'!$M:$M, 'Ordini LIL'!$E:$E, $A28, 'Ordini LIL'!$AR:$AR, O$1)</f>
        <v/>
      </c>
      <c r="P28">
        <f>SUMIFS('Ordini LIL'!$M:$M, 'Ordini LIL'!$E:$E, $A28, 'Ordini LIL'!$AR:$AR, P$1)</f>
        <v/>
      </c>
      <c r="Q28">
        <f>SUMIFS('Ordini LIL'!$M:$M, 'Ordini LIL'!$E:$E, $A28, 'Ordini LIL'!$AR:$AR, Q$1)</f>
        <v/>
      </c>
      <c r="R28">
        <f>SUMIFS('Ordini LIL'!$M:$M, 'Ordini LIL'!$E:$E, $A28, 'Ordini LIL'!$AR:$AR, "CA") + SUMIFS('Ordini LIL'!$M:$M, 'Ordini LIL'!$E:$E, $A28, 'Ordini LIL'!$AR:$AR, "US") + SUMIFS('Ordini LIL'!$M:$M, 'Ordini LIL'!$E:$E, $A28, 'Ordini LIL'!$AR:$AR, "AE") + SUMIFS('Ordini LIL'!$M:$M, 'Ordini LIL'!$E:$E, $A28, 'Ordini LIL'!$AR:$AR, "GB") + SUMIFS('Ordini LIL'!$M:$M, 'Ordini LIL'!$E:$E, $A28, 'Ordini LIL'!$AR:$AR, "BA") + SUMIFS('Ordini LIL'!$M:$M, 'Ordini LIL'!$E:$E, $A28, 'Ordini LIL'!$AR:$AR, "CH") + SUMIFS('Ordini LIL'!$M:$M, 'Ordini LIL'!$E:$E, $A28, 'Ordini LIL'!$AR:$AR, "SG") + SUMIFS('Ordini LIL'!$M:$M, 'Ordini LIL'!$E:$E, $A28, 'Ordini LIL'!$AR:$AR, "SM")</f>
        <v/>
      </c>
    </row>
    <row r="29">
      <c r="A29" t="inlineStr">
        <is>
          <t>2024-11-28</t>
        </is>
      </c>
      <c r="B29">
        <f>SUMIFS('Ordini LIL'!$AY:$AY, 'Ordini LIL'!$E:$E, A29)</f>
        <v/>
      </c>
      <c r="C29">
        <f>SUMIFS('Ordini LIL'!$M:$M, 'Ordini LIL'!$E:$E, A29) + SUMIFS('Ordini LIL'!$AY:$AY, 'Ordini LIL'!$E:$E, A29)</f>
        <v/>
      </c>
      <c r="E29">
        <f>SUMIFS('Ordini LIL'!$M:$M, 'Ordini LIL'!$E:$E, A29)</f>
        <v/>
      </c>
      <c r="G29">
        <f>SUMIFS('Ordini LIL'!$M:$M, 'Ordini LIL'!$E:$E, $A29, 'Ordini LIL'!$AR:$AR, G$1)</f>
        <v/>
      </c>
      <c r="H29">
        <f>SUMIFS('Ordini LIL'!$M:$M, 'Ordini LIL'!$E:$E, $A29, 'Ordini LIL'!$AR:$AR, H$1)</f>
        <v/>
      </c>
      <c r="I29">
        <f>SUMIFS('Ordini LIL'!$M:$M, 'Ordini LIL'!$E:$E, $A29, 'Ordini LIL'!$AR:$AR, I$1)</f>
        <v/>
      </c>
      <c r="J29">
        <f>SUMIFS('Ordini LIL'!$M:$M, 'Ordini LIL'!$E:$E, $A29, 'Ordini LIL'!$AR:$AR, J$1)</f>
        <v/>
      </c>
      <c r="K29">
        <f>SUMIFS('Ordini LIL'!$M:$M, 'Ordini LIL'!$E:$E, $A29, 'Ordini LIL'!$AR:$AR, K$1)</f>
        <v/>
      </c>
      <c r="L29">
        <f>SUMIFS('Ordini LIL'!$M:$M, 'Ordini LIL'!$E:$E, $A29, 'Ordini LIL'!$AR:$AR, L$1)</f>
        <v/>
      </c>
      <c r="M29">
        <f>SUMIFS('Ordini LIL'!$M:$M, 'Ordini LIL'!$E:$E, $A29, 'Ordini LIL'!$AR:$AR, M$1)</f>
        <v/>
      </c>
      <c r="N29">
        <f>SUMIFS('Ordini LIL'!$M:$M, 'Ordini LIL'!$E:$E, $A29, 'Ordini LIL'!$AR:$AR, N$1)</f>
        <v/>
      </c>
      <c r="O29">
        <f>SUMIFS('Ordini LIL'!$M:$M, 'Ordini LIL'!$E:$E, $A29, 'Ordini LIL'!$AR:$AR, O$1)</f>
        <v/>
      </c>
      <c r="P29">
        <f>SUMIFS('Ordini LIL'!$M:$M, 'Ordini LIL'!$E:$E, $A29, 'Ordini LIL'!$AR:$AR, P$1)</f>
        <v/>
      </c>
      <c r="Q29">
        <f>SUMIFS('Ordini LIL'!$M:$M, 'Ordini LIL'!$E:$E, $A29, 'Ordini LIL'!$AR:$AR, Q$1)</f>
        <v/>
      </c>
      <c r="R29">
        <f>SUMIFS('Ordini LIL'!$M:$M, 'Ordini LIL'!$E:$E, $A29, 'Ordini LIL'!$AR:$AR, "CA") + SUMIFS('Ordini LIL'!$M:$M, 'Ordini LIL'!$E:$E, $A29, 'Ordini LIL'!$AR:$AR, "US") + SUMIFS('Ordini LIL'!$M:$M, 'Ordini LIL'!$E:$E, $A29, 'Ordini LIL'!$AR:$AR, "AE") + SUMIFS('Ordini LIL'!$M:$M, 'Ordini LIL'!$E:$E, $A29, 'Ordini LIL'!$AR:$AR, "GB") + SUMIFS('Ordini LIL'!$M:$M, 'Ordini LIL'!$E:$E, $A29, 'Ordini LIL'!$AR:$AR, "BA") + SUMIFS('Ordini LIL'!$M:$M, 'Ordini LIL'!$E:$E, $A29, 'Ordini LIL'!$AR:$AR, "CH") + SUMIFS('Ordini LIL'!$M:$M, 'Ordini LIL'!$E:$E, $A29, 'Ordini LIL'!$AR:$AR, "SG") + SUMIFS('Ordini LIL'!$M:$M, 'Ordini LIL'!$E:$E, $A29, 'Ordini LIL'!$AR:$AR, "SM")</f>
        <v/>
      </c>
    </row>
    <row r="30">
      <c r="A30" t="inlineStr">
        <is>
          <t>2024-11-29</t>
        </is>
      </c>
      <c r="B30">
        <f>SUMIFS('Ordini LIL'!$AY:$AY, 'Ordini LIL'!$E:$E, A30)</f>
        <v/>
      </c>
      <c r="C30">
        <f>SUMIFS('Ordini LIL'!$M:$M, 'Ordini LIL'!$E:$E, A30) + SUMIFS('Ordini LIL'!$AY:$AY, 'Ordini LIL'!$E:$E, A30)</f>
        <v/>
      </c>
      <c r="E30">
        <f>SUMIFS('Ordini LIL'!$M:$M, 'Ordini LIL'!$E:$E, A30)</f>
        <v/>
      </c>
      <c r="G30">
        <f>SUMIFS('Ordini LIL'!$M:$M, 'Ordini LIL'!$E:$E, $A30, 'Ordini LIL'!$AR:$AR, G$1)</f>
        <v/>
      </c>
      <c r="H30">
        <f>SUMIFS('Ordini LIL'!$M:$M, 'Ordini LIL'!$E:$E, $A30, 'Ordini LIL'!$AR:$AR, H$1)</f>
        <v/>
      </c>
      <c r="I30">
        <f>SUMIFS('Ordini LIL'!$M:$M, 'Ordini LIL'!$E:$E, $A30, 'Ordini LIL'!$AR:$AR, I$1)</f>
        <v/>
      </c>
      <c r="J30">
        <f>SUMIFS('Ordini LIL'!$M:$M, 'Ordini LIL'!$E:$E, $A30, 'Ordini LIL'!$AR:$AR, J$1)</f>
        <v/>
      </c>
      <c r="K30">
        <f>SUMIFS('Ordini LIL'!$M:$M, 'Ordini LIL'!$E:$E, $A30, 'Ordini LIL'!$AR:$AR, K$1)</f>
        <v/>
      </c>
      <c r="L30">
        <f>SUMIFS('Ordini LIL'!$M:$M, 'Ordini LIL'!$E:$E, $A30, 'Ordini LIL'!$AR:$AR, L$1)</f>
        <v/>
      </c>
      <c r="M30">
        <f>SUMIFS('Ordini LIL'!$M:$M, 'Ordini LIL'!$E:$E, $A30, 'Ordini LIL'!$AR:$AR, M$1)</f>
        <v/>
      </c>
      <c r="N30">
        <f>SUMIFS('Ordini LIL'!$M:$M, 'Ordini LIL'!$E:$E, $A30, 'Ordini LIL'!$AR:$AR, N$1)</f>
        <v/>
      </c>
      <c r="O30">
        <f>SUMIFS('Ordini LIL'!$M:$M, 'Ordini LIL'!$E:$E, $A30, 'Ordini LIL'!$AR:$AR, O$1)</f>
        <v/>
      </c>
      <c r="P30">
        <f>SUMIFS('Ordini LIL'!$M:$M, 'Ordini LIL'!$E:$E, $A30, 'Ordini LIL'!$AR:$AR, P$1)</f>
        <v/>
      </c>
      <c r="Q30">
        <f>SUMIFS('Ordini LIL'!$M:$M, 'Ordini LIL'!$E:$E, $A30, 'Ordini LIL'!$AR:$AR, Q$1)</f>
        <v/>
      </c>
      <c r="R30">
        <f>SUMIFS('Ordini LIL'!$M:$M, 'Ordini LIL'!$E:$E, $A30, 'Ordini LIL'!$AR:$AR, "CA") + SUMIFS('Ordini LIL'!$M:$M, 'Ordini LIL'!$E:$E, $A30, 'Ordini LIL'!$AR:$AR, "US") + SUMIFS('Ordini LIL'!$M:$M, 'Ordini LIL'!$E:$E, $A30, 'Ordini LIL'!$AR:$AR, "AE") + SUMIFS('Ordini LIL'!$M:$M, 'Ordini LIL'!$E:$E, $A30, 'Ordini LIL'!$AR:$AR, "GB") + SUMIFS('Ordini LIL'!$M:$M, 'Ordini LIL'!$E:$E, $A30, 'Ordini LIL'!$AR:$AR, "BA") + SUMIFS('Ordini LIL'!$M:$M, 'Ordini LIL'!$E:$E, $A30, 'Ordini LIL'!$AR:$AR, "CH") + SUMIFS('Ordini LIL'!$M:$M, 'Ordini LIL'!$E:$E, $A30, 'Ordini LIL'!$AR:$AR, "SG") + SUMIFS('Ordini LIL'!$M:$M, 'Ordini LIL'!$E:$E, $A30, 'Ordini LIL'!$AR:$AR, "SM")</f>
        <v/>
      </c>
    </row>
    <row r="31">
      <c r="A31" t="inlineStr">
        <is>
          <t>2024-11-30</t>
        </is>
      </c>
      <c r="B31">
        <f>SUMIFS('Ordini LIL'!$AY:$AY, 'Ordini LIL'!$E:$E, A31)</f>
        <v/>
      </c>
      <c r="C31">
        <f>SUMIFS('Ordini LIL'!$M:$M, 'Ordini LIL'!$E:$E, A31) + SUMIFS('Ordini LIL'!$AY:$AY, 'Ordini LIL'!$E:$E, A31)</f>
        <v/>
      </c>
      <c r="E31">
        <f>SUMIFS('Ordini LIL'!$M:$M, 'Ordini LIL'!$E:$E, A31)</f>
        <v/>
      </c>
      <c r="G31">
        <f>SUMIFS('Ordini LIL'!$M:$M, 'Ordini LIL'!$E:$E, $A31, 'Ordini LIL'!$AR:$AR, G$1)</f>
        <v/>
      </c>
      <c r="H31">
        <f>SUMIFS('Ordini LIL'!$M:$M, 'Ordini LIL'!$E:$E, $A31, 'Ordini LIL'!$AR:$AR, H$1)</f>
        <v/>
      </c>
      <c r="I31">
        <f>SUMIFS('Ordini LIL'!$M:$M, 'Ordini LIL'!$E:$E, $A31, 'Ordini LIL'!$AR:$AR, I$1)</f>
        <v/>
      </c>
      <c r="J31">
        <f>SUMIFS('Ordini LIL'!$M:$M, 'Ordini LIL'!$E:$E, $A31, 'Ordini LIL'!$AR:$AR, J$1)</f>
        <v/>
      </c>
      <c r="K31">
        <f>SUMIFS('Ordini LIL'!$M:$M, 'Ordini LIL'!$E:$E, $A31, 'Ordini LIL'!$AR:$AR, K$1)</f>
        <v/>
      </c>
      <c r="L31">
        <f>SUMIFS('Ordini LIL'!$M:$M, 'Ordini LIL'!$E:$E, $A31, 'Ordini LIL'!$AR:$AR, L$1)</f>
        <v/>
      </c>
      <c r="M31">
        <f>SUMIFS('Ordini LIL'!$M:$M, 'Ordini LIL'!$E:$E, $A31, 'Ordini LIL'!$AR:$AR, M$1)</f>
        <v/>
      </c>
      <c r="N31">
        <f>SUMIFS('Ordini LIL'!$M:$M, 'Ordini LIL'!$E:$E, $A31, 'Ordini LIL'!$AR:$AR, N$1)</f>
        <v/>
      </c>
      <c r="O31">
        <f>SUMIFS('Ordini LIL'!$M:$M, 'Ordini LIL'!$E:$E, $A31, 'Ordini LIL'!$AR:$AR, O$1)</f>
        <v/>
      </c>
      <c r="P31">
        <f>SUMIFS('Ordini LIL'!$M:$M, 'Ordini LIL'!$E:$E, $A31, 'Ordini LIL'!$AR:$AR, P$1)</f>
        <v/>
      </c>
      <c r="Q31">
        <f>SUMIFS('Ordini LIL'!$M:$M, 'Ordini LIL'!$E:$E, $A31, 'Ordini LIL'!$AR:$AR, Q$1)</f>
        <v/>
      </c>
      <c r="R31">
        <f>SUMIFS('Ordini LIL'!$M:$M, 'Ordini LIL'!$E:$E, $A31, 'Ordini LIL'!$AR:$AR, "CA") + SUMIFS('Ordini LIL'!$M:$M, 'Ordini LIL'!$E:$E, $A31, 'Ordini LIL'!$AR:$AR, "US") + SUMIFS('Ordini LIL'!$M:$M, 'Ordini LIL'!$E:$E, $A31, 'Ordini LIL'!$AR:$AR, "AE") + SUMIFS('Ordini LIL'!$M:$M, 'Ordini LIL'!$E:$E, $A31, 'Ordini LIL'!$AR:$AR, "GB") + SUMIFS('Ordini LIL'!$M:$M, 'Ordini LIL'!$E:$E, $A31, 'Ordini LIL'!$AR:$AR, "BA") + SUMIFS('Ordini LIL'!$M:$M, 'Ordini LIL'!$E:$E, $A31, 'Ordini LIL'!$AR:$AR, "CH") + SUMIFS('Ordini LIL'!$M:$M, 'Ordini LIL'!$E:$E, $A31, 'Ordini LIL'!$AR:$AR, "SG") + SUMIFS('Ordini LIL'!$M:$M, 'Ordini LIL'!$E:$E, $A31, 'Ordini LIL'!$AR:$AR, "SM")</f>
        <v/>
      </c>
    </row>
    <row r="33">
      <c r="A33" s="2" t="inlineStr">
        <is>
          <t>Totale</t>
        </is>
      </c>
      <c r="B33">
        <f>SUM(B2:B31)</f>
        <v/>
      </c>
      <c r="C33">
        <f>SUM(C2:C31)</f>
        <v/>
      </c>
      <c r="E33" s="2">
        <f>SUM(E2:E31)</f>
        <v/>
      </c>
      <c r="G33">
        <f>SUM(G2:G31)</f>
        <v/>
      </c>
      <c r="H33">
        <f>SUM(H2:H31)</f>
        <v/>
      </c>
      <c r="I33">
        <f>SUM(I2:I31)</f>
        <v/>
      </c>
      <c r="J33">
        <f>SUM(J2:J31)</f>
        <v/>
      </c>
      <c r="K33">
        <f>SUM(K2:K31)</f>
        <v/>
      </c>
      <c r="L33">
        <f>SUM(L2:L31)</f>
        <v/>
      </c>
      <c r="M33">
        <f>SUM(M2:M31)</f>
        <v/>
      </c>
      <c r="N33">
        <f>SUM(N2:N31)</f>
        <v/>
      </c>
      <c r="O33">
        <f>SUM(O2:O31)</f>
        <v/>
      </c>
      <c r="P33">
        <f>SUM(P2:P31)</f>
        <v/>
      </c>
      <c r="Q33">
        <f>SUM(Q2:Q31)</f>
        <v/>
      </c>
      <c r="R33">
        <f>SUM(R2:R31)</f>
        <v/>
      </c>
      <c r="T33" s="2">
        <f>SUM(G33:R33)</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C1981"/>
  <sheetViews>
    <sheetView workbookViewId="0">
      <selection activeCell="A1" sqref="A1"/>
    </sheetView>
  </sheetViews>
  <sheetFormatPr baseColWidth="8" defaultRowHeight="15"/>
  <sheetData>
    <row r="1">
      <c r="A1" s="1" t="inlineStr">
        <is>
          <t>Name</t>
        </is>
      </c>
      <c r="B1" s="1" t="inlineStr">
        <is>
          <t>Email</t>
        </is>
      </c>
      <c r="C1" s="1" t="inlineStr">
        <is>
          <t>Financial Status</t>
        </is>
      </c>
      <c r="D1" s="1" t="inlineStr">
        <is>
          <t>Paid at</t>
        </is>
      </c>
      <c r="E1" s="1" t="inlineStr">
        <is>
          <t>Data Giorno</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row>
    <row r="2">
      <c r="A2" t="inlineStr">
        <is>
          <t>#22-2766</t>
        </is>
      </c>
      <c r="B2" t="inlineStr">
        <is>
          <t>ing.robertomarzo@libero.it</t>
        </is>
      </c>
      <c r="C2" t="inlineStr">
        <is>
          <t>paid</t>
        </is>
      </c>
      <c r="D2" t="inlineStr">
        <is>
          <t>2024-11-02 17:56:32 +0100</t>
        </is>
      </c>
      <c r="E2" t="inlineStr">
        <is>
          <t>2024-11-02</t>
        </is>
      </c>
      <c r="F2" t="inlineStr">
        <is>
          <t>fulfilled</t>
        </is>
      </c>
      <c r="G2" t="inlineStr">
        <is>
          <t>2024-11-02 17:56:32 +0100</t>
        </is>
      </c>
      <c r="H2" t="inlineStr">
        <is>
          <t>no</t>
        </is>
      </c>
      <c r="I2" t="inlineStr">
        <is>
          <t>EUR</t>
        </is>
      </c>
      <c r="J2" t="n">
        <v>320</v>
      </c>
      <c r="K2" t="n">
        <v>0</v>
      </c>
      <c r="L2" t="n">
        <v>57.7</v>
      </c>
      <c r="M2" t="n">
        <v>320</v>
      </c>
      <c r="O2" t="n">
        <v>0</v>
      </c>
      <c r="Q2" t="inlineStr">
        <is>
          <t>2024-11-02 17:56:31 +0100</t>
        </is>
      </c>
      <c r="R2" t="n">
        <v>1</v>
      </c>
      <c r="S2" t="inlineStr">
        <is>
          <t>Boys Tears Necklace - Yellow / 37cm</t>
        </is>
      </c>
      <c r="T2" t="n">
        <v>320</v>
      </c>
      <c r="V2" t="inlineStr">
        <is>
          <t>015790000009</t>
        </is>
      </c>
      <c r="W2" t="b">
        <v>1</v>
      </c>
      <c r="X2" t="b">
        <v>1</v>
      </c>
      <c r="Y2" t="inlineStr">
        <is>
          <t>fulfilled</t>
        </is>
      </c>
      <c r="Z2" t="inlineStr">
        <is>
          <t>Roberto Marzo</t>
        </is>
      </c>
      <c r="AR2" t="inlineStr">
        <is>
          <t>IT</t>
        </is>
      </c>
      <c r="AW2" t="inlineStr">
        <is>
          <t>Qromo</t>
        </is>
      </c>
      <c r="AX2" t="inlineStr">
        <is>
          <t>#22-2766.1</t>
        </is>
      </c>
      <c r="AY2" t="n">
        <v>0</v>
      </c>
      <c r="AZ2" t="inlineStr">
        <is>
          <t>LIL Milan</t>
        </is>
      </c>
      <c r="BA2" t="n">
        <v>0</v>
      </c>
      <c r="BB2" t="inlineStr">
        <is>
          <t>Veronica Varetta</t>
        </is>
      </c>
      <c r="BC2" t="inlineStr">
        <is>
          <t>LIL House</t>
        </is>
      </c>
      <c r="BD2" t="n">
        <v>22</v>
      </c>
      <c r="BE2" t="n">
        <v>11202532639069</v>
      </c>
      <c r="BG2" t="inlineStr">
        <is>
          <t>Low</t>
        </is>
      </c>
      <c r="BH2" t="inlineStr">
        <is>
          <t>pos</t>
        </is>
      </c>
      <c r="BI2" t="n">
        <v>0</v>
      </c>
      <c r="BJ2" t="inlineStr">
        <is>
          <t>IT IVA 22%</t>
        </is>
      </c>
      <c r="BK2" t="n">
        <v>57.7</v>
      </c>
      <c r="BU2" t="inlineStr">
        <is>
          <t>22-2766</t>
        </is>
      </c>
      <c r="BY2" t="inlineStr">
        <is>
          <t>#22-2766.1</t>
        </is>
      </c>
      <c r="CB2" t="inlineStr">
        <is>
          <t>#22-2766.1</t>
        </is>
      </c>
      <c r="CC2" t="inlineStr">
        <is>
          <t>Ordini LIL</t>
        </is>
      </c>
    </row>
    <row r="3">
      <c r="A3" t="inlineStr">
        <is>
          <t>#22-2769</t>
        </is>
      </c>
      <c r="B3" t="inlineStr">
        <is>
          <t>patri.rossi@live.it</t>
        </is>
      </c>
      <c r="C3" t="inlineStr">
        <is>
          <t>paid</t>
        </is>
      </c>
      <c r="D3" t="inlineStr">
        <is>
          <t>2024-11-05 11:30:34 +0100</t>
        </is>
      </c>
      <c r="E3" t="inlineStr">
        <is>
          <t>2024-11-05</t>
        </is>
      </c>
      <c r="F3" t="inlineStr">
        <is>
          <t>fulfilled</t>
        </is>
      </c>
      <c r="G3" t="inlineStr">
        <is>
          <t>2024-11-05 11:30:34 +0100</t>
        </is>
      </c>
      <c r="H3" t="inlineStr">
        <is>
          <t>no</t>
        </is>
      </c>
      <c r="I3" t="inlineStr">
        <is>
          <t>EUR</t>
        </is>
      </c>
      <c r="J3" t="n">
        <v>221</v>
      </c>
      <c r="K3" t="n">
        <v>0</v>
      </c>
      <c r="L3" t="n">
        <v>39.85</v>
      </c>
      <c r="M3" t="n">
        <v>221</v>
      </c>
      <c r="N3" t="inlineStr">
        <is>
          <t>Amica Veronica</t>
        </is>
      </c>
      <c r="O3" t="n">
        <v>39</v>
      </c>
      <c r="Q3" t="inlineStr">
        <is>
          <t>2024-11-05 11:30:33 +0100</t>
        </is>
      </c>
      <c r="R3" t="n">
        <v>1</v>
      </c>
      <c r="S3" t="inlineStr">
        <is>
          <t>Girls Tears Bracelet - Yellow</t>
        </is>
      </c>
      <c r="T3" t="n">
        <v>260</v>
      </c>
      <c r="V3" t="inlineStr">
        <is>
          <t>015790000837</t>
        </is>
      </c>
      <c r="W3" t="b">
        <v>1</v>
      </c>
      <c r="X3" t="b">
        <v>1</v>
      </c>
      <c r="Y3" t="inlineStr">
        <is>
          <t>fulfilled</t>
        </is>
      </c>
      <c r="Z3" t="inlineStr">
        <is>
          <t>Patrizia Rossi</t>
        </is>
      </c>
      <c r="AR3" t="inlineStr">
        <is>
          <t>IT</t>
        </is>
      </c>
      <c r="AW3" t="inlineStr">
        <is>
          <t>Qromo</t>
        </is>
      </c>
      <c r="AX3" t="inlineStr">
        <is>
          <t>#22-2769.1</t>
        </is>
      </c>
      <c r="AY3" t="n">
        <v>0</v>
      </c>
      <c r="AZ3" t="inlineStr">
        <is>
          <t>LIL Milan</t>
        </is>
      </c>
      <c r="BA3" t="n">
        <v>0</v>
      </c>
      <c r="BB3" t="inlineStr">
        <is>
          <t>Veronica Varetta</t>
        </is>
      </c>
      <c r="BC3" t="inlineStr">
        <is>
          <t>LIL House</t>
        </is>
      </c>
      <c r="BD3" t="n">
        <v>22</v>
      </c>
      <c r="BE3" t="n">
        <v>11206388187485</v>
      </c>
      <c r="BG3" t="inlineStr">
        <is>
          <t>Low</t>
        </is>
      </c>
      <c r="BH3" t="inlineStr">
        <is>
          <t>pos</t>
        </is>
      </c>
      <c r="BI3" t="n">
        <v>0</v>
      </c>
      <c r="BJ3" t="inlineStr">
        <is>
          <t>IT IVA 22%</t>
        </is>
      </c>
      <c r="BK3" t="n">
        <v>39.85</v>
      </c>
      <c r="BU3" t="inlineStr">
        <is>
          <t>22-2769</t>
        </is>
      </c>
      <c r="BY3" t="inlineStr">
        <is>
          <t>#22-2769.1</t>
        </is>
      </c>
      <c r="CB3" t="inlineStr">
        <is>
          <t>#22-2769.1</t>
        </is>
      </c>
      <c r="CC3" t="inlineStr">
        <is>
          <t>Ordini LIL</t>
        </is>
      </c>
    </row>
    <row r="4">
      <c r="A4" t="inlineStr">
        <is>
          <t>#22-2783</t>
        </is>
      </c>
      <c r="B4" t="inlineStr">
        <is>
          <t>elena.portinari1997@gmail.com</t>
        </is>
      </c>
      <c r="C4" t="inlineStr">
        <is>
          <t>paid</t>
        </is>
      </c>
      <c r="D4" t="inlineStr">
        <is>
          <t>2024-11-07 13:35:00 +0100</t>
        </is>
      </c>
      <c r="E4" t="inlineStr">
        <is>
          <t>2024-11-07</t>
        </is>
      </c>
      <c r="F4" t="inlineStr">
        <is>
          <t>fulfilled</t>
        </is>
      </c>
      <c r="G4" t="inlineStr">
        <is>
          <t>2024-11-07 13:35:00 +0100</t>
        </is>
      </c>
      <c r="H4" t="inlineStr">
        <is>
          <t>yes</t>
        </is>
      </c>
      <c r="I4" t="inlineStr">
        <is>
          <t>EUR</t>
        </is>
      </c>
      <c r="J4" t="n">
        <v>180</v>
      </c>
      <c r="K4" t="n">
        <v>0</v>
      </c>
      <c r="L4" t="n">
        <v>32.46</v>
      </c>
      <c r="M4" t="n">
        <v>180</v>
      </c>
      <c r="O4" t="n">
        <v>0</v>
      </c>
      <c r="Q4" t="inlineStr">
        <is>
          <t>2024-11-07 13:34:59 +0100</t>
        </is>
      </c>
      <c r="R4" t="n">
        <v>1</v>
      </c>
      <c r="S4" t="inlineStr">
        <is>
          <t>Glow Ring - Yellow / 10</t>
        </is>
      </c>
      <c r="T4" t="n">
        <v>180</v>
      </c>
      <c r="V4" t="inlineStr">
        <is>
          <t>015790000336</t>
        </is>
      </c>
      <c r="W4" t="b">
        <v>1</v>
      </c>
      <c r="X4" t="b">
        <v>1</v>
      </c>
      <c r="Y4" t="inlineStr">
        <is>
          <t>fulfilled</t>
        </is>
      </c>
      <c r="Z4" t="inlineStr">
        <is>
          <t>Elena Portinari</t>
        </is>
      </c>
      <c r="AR4" t="inlineStr">
        <is>
          <t>IT</t>
        </is>
      </c>
      <c r="AW4" t="inlineStr">
        <is>
          <t>Qromo</t>
        </is>
      </c>
      <c r="AX4" t="inlineStr">
        <is>
          <t>#22-2783.1</t>
        </is>
      </c>
      <c r="AY4" t="n">
        <v>0</v>
      </c>
      <c r="AZ4" t="inlineStr">
        <is>
          <t>LIL Milan</t>
        </is>
      </c>
      <c r="BA4" t="n">
        <v>0</v>
      </c>
      <c r="BB4" t="inlineStr">
        <is>
          <t>Veronica Varetta</t>
        </is>
      </c>
      <c r="BC4" t="inlineStr">
        <is>
          <t>LIL House</t>
        </is>
      </c>
      <c r="BD4" t="n">
        <v>22</v>
      </c>
      <c r="BE4" t="n">
        <v>11210086351197</v>
      </c>
      <c r="BG4" t="inlineStr">
        <is>
          <t>Low</t>
        </is>
      </c>
      <c r="BH4" t="inlineStr">
        <is>
          <t>pos</t>
        </is>
      </c>
      <c r="BI4" t="n">
        <v>0</v>
      </c>
      <c r="BJ4" t="inlineStr">
        <is>
          <t>IT IVA 22%</t>
        </is>
      </c>
      <c r="BK4" t="n">
        <v>32.46</v>
      </c>
      <c r="BU4" t="inlineStr">
        <is>
          <t>22-2783</t>
        </is>
      </c>
      <c r="BY4" t="inlineStr">
        <is>
          <t>#22-2783.1</t>
        </is>
      </c>
      <c r="CB4" t="inlineStr">
        <is>
          <t>#22-2783.1</t>
        </is>
      </c>
      <c r="CC4" t="inlineStr">
        <is>
          <t>Ordini LIL</t>
        </is>
      </c>
    </row>
    <row r="5">
      <c r="A5" t="inlineStr">
        <is>
          <t>#22-2837</t>
        </is>
      </c>
      <c r="B5" t="inlineStr">
        <is>
          <t>annstellamedici@gmail.com</t>
        </is>
      </c>
      <c r="C5" t="inlineStr">
        <is>
          <t>paid</t>
        </is>
      </c>
      <c r="D5" t="inlineStr">
        <is>
          <t>2024-11-16 19:47:06 +0100</t>
        </is>
      </c>
      <c r="E5" t="inlineStr">
        <is>
          <t>2024-11-16</t>
        </is>
      </c>
      <c r="F5" t="inlineStr">
        <is>
          <t>fulfilled</t>
        </is>
      </c>
      <c r="G5" t="inlineStr">
        <is>
          <t>2024-11-16 19:47:05 +0100</t>
        </is>
      </c>
      <c r="H5" t="inlineStr">
        <is>
          <t>no</t>
        </is>
      </c>
      <c r="I5" t="inlineStr">
        <is>
          <t>EUR</t>
        </is>
      </c>
      <c r="J5" t="n">
        <v>180</v>
      </c>
      <c r="K5" t="n">
        <v>0</v>
      </c>
      <c r="L5" t="n">
        <v>32.46</v>
      </c>
      <c r="M5" t="n">
        <v>180</v>
      </c>
      <c r="O5" t="n">
        <v>0</v>
      </c>
      <c r="Q5" t="inlineStr">
        <is>
          <t>2024-11-16 19:47:05 +0100</t>
        </is>
      </c>
      <c r="R5" t="n">
        <v>1</v>
      </c>
      <c r="S5" t="inlineStr">
        <is>
          <t>Glow Ring - Yellow / 13</t>
        </is>
      </c>
      <c r="T5" t="n">
        <v>180</v>
      </c>
      <c r="V5" t="inlineStr">
        <is>
          <t>015790000339</t>
        </is>
      </c>
      <c r="W5" t="b">
        <v>1</v>
      </c>
      <c r="X5" t="b">
        <v>1</v>
      </c>
      <c r="Y5" t="inlineStr">
        <is>
          <t>fulfilled</t>
        </is>
      </c>
      <c r="Z5" t="inlineStr">
        <is>
          <t>Anna Stella Medici</t>
        </is>
      </c>
      <c r="AR5" t="inlineStr">
        <is>
          <t>IT</t>
        </is>
      </c>
      <c r="AW5" t="inlineStr">
        <is>
          <t>Qromo</t>
        </is>
      </c>
      <c r="AX5" t="inlineStr">
        <is>
          <t>#22-2837.1</t>
        </is>
      </c>
      <c r="AY5" t="n">
        <v>0</v>
      </c>
      <c r="AZ5" t="inlineStr">
        <is>
          <t>LIL Milan</t>
        </is>
      </c>
      <c r="BA5" t="n">
        <v>0</v>
      </c>
      <c r="BB5" t="inlineStr">
        <is>
          <t>Veronica Varetta</t>
        </is>
      </c>
      <c r="BC5" t="inlineStr">
        <is>
          <t>LIL House</t>
        </is>
      </c>
      <c r="BD5" t="n">
        <v>22</v>
      </c>
      <c r="BE5" t="n">
        <v>11226834731357</v>
      </c>
      <c r="BG5" t="inlineStr">
        <is>
          <t>Low</t>
        </is>
      </c>
      <c r="BH5" t="inlineStr">
        <is>
          <t>pos</t>
        </is>
      </c>
      <c r="BI5" t="n">
        <v>0</v>
      </c>
      <c r="BJ5" t="inlineStr">
        <is>
          <t>IT IVA 22%</t>
        </is>
      </c>
      <c r="BK5" t="n">
        <v>32.46</v>
      </c>
      <c r="BU5" t="inlineStr">
        <is>
          <t>22-2837</t>
        </is>
      </c>
      <c r="BY5" t="inlineStr">
        <is>
          <t>#22-2837.1</t>
        </is>
      </c>
      <c r="CB5" t="inlineStr">
        <is>
          <t>#22-2837.1</t>
        </is>
      </c>
      <c r="CC5" t="inlineStr">
        <is>
          <t>Ordini LIL</t>
        </is>
      </c>
    </row>
    <row r="6">
      <c r="A6" t="inlineStr">
        <is>
          <t>#22-2854</t>
        </is>
      </c>
      <c r="B6" t="inlineStr">
        <is>
          <t>francymozy@gmail.com</t>
        </is>
      </c>
      <c r="C6" t="inlineStr">
        <is>
          <t>paid</t>
        </is>
      </c>
      <c r="D6" t="inlineStr">
        <is>
          <t>2024-11-22 13:22:53 +0100</t>
        </is>
      </c>
      <c r="E6" t="inlineStr">
        <is>
          <t>2024-11-22</t>
        </is>
      </c>
      <c r="F6" t="inlineStr">
        <is>
          <t>fulfilled</t>
        </is>
      </c>
      <c r="G6" t="inlineStr">
        <is>
          <t>2024-11-22 13:22:53 +0100</t>
        </is>
      </c>
      <c r="H6" t="inlineStr">
        <is>
          <t>no</t>
        </is>
      </c>
      <c r="I6" t="inlineStr">
        <is>
          <t>EUR</t>
        </is>
      </c>
      <c r="J6" t="n">
        <v>100</v>
      </c>
      <c r="K6" t="n">
        <v>0</v>
      </c>
      <c r="L6" t="n">
        <v>18.03</v>
      </c>
      <c r="M6" t="n">
        <v>100</v>
      </c>
      <c r="O6" t="n">
        <v>0</v>
      </c>
      <c r="Q6" t="inlineStr">
        <is>
          <t>2024-11-22 13:22:53 +0100</t>
        </is>
      </c>
      <c r="R6" t="n">
        <v>1</v>
      </c>
      <c r="S6" t="inlineStr">
        <is>
          <t>Nude Ring - Yellow / 16</t>
        </is>
      </c>
      <c r="T6" t="n">
        <v>100</v>
      </c>
      <c r="V6" t="inlineStr">
        <is>
          <t>015790000212</t>
        </is>
      </c>
      <c r="W6" t="b">
        <v>1</v>
      </c>
      <c r="X6" t="b">
        <v>1</v>
      </c>
      <c r="Y6" t="inlineStr">
        <is>
          <t>fulfilled</t>
        </is>
      </c>
      <c r="Z6" t="inlineStr">
        <is>
          <t>Francesca Savoldelli</t>
        </is>
      </c>
      <c r="AR6" t="inlineStr">
        <is>
          <t>IT</t>
        </is>
      </c>
      <c r="AW6" t="inlineStr">
        <is>
          <t>Qromo</t>
        </is>
      </c>
      <c r="AX6" t="inlineStr">
        <is>
          <t>#22-2854.1</t>
        </is>
      </c>
      <c r="AY6" t="n">
        <v>0</v>
      </c>
      <c r="AZ6" t="inlineStr">
        <is>
          <t>LIL Milan</t>
        </is>
      </c>
      <c r="BA6" t="n">
        <v>0</v>
      </c>
      <c r="BB6" t="inlineStr">
        <is>
          <t>Veronica Varetta</t>
        </is>
      </c>
      <c r="BC6" t="inlineStr">
        <is>
          <t>LIL House</t>
        </is>
      </c>
      <c r="BD6" t="n">
        <v>22</v>
      </c>
      <c r="BE6" t="n">
        <v>11238060720477</v>
      </c>
      <c r="BG6" t="inlineStr">
        <is>
          <t>Low</t>
        </is>
      </c>
      <c r="BH6" t="inlineStr">
        <is>
          <t>pos</t>
        </is>
      </c>
      <c r="BI6" t="n">
        <v>0</v>
      </c>
      <c r="BJ6" t="inlineStr">
        <is>
          <t>IT IVA 22%</t>
        </is>
      </c>
      <c r="BK6" t="n">
        <v>18.03</v>
      </c>
      <c r="BU6" t="inlineStr">
        <is>
          <t>22-2854</t>
        </is>
      </c>
      <c r="BY6" t="inlineStr">
        <is>
          <t>#22-2854.1</t>
        </is>
      </c>
      <c r="CB6" t="inlineStr">
        <is>
          <t>#22-2854.1</t>
        </is>
      </c>
      <c r="CC6" t="inlineStr">
        <is>
          <t>Ordini LIL</t>
        </is>
      </c>
    </row>
    <row r="7">
      <c r="A7" t="inlineStr">
        <is>
          <t>#22-2898</t>
        </is>
      </c>
      <c r="B7" t="inlineStr">
        <is>
          <t>gmp94@live.it</t>
        </is>
      </c>
      <c r="C7" t="inlineStr">
        <is>
          <t>paid</t>
        </is>
      </c>
      <c r="D7" t="inlineStr">
        <is>
          <t>2024-11-30 12:11:50 +0100</t>
        </is>
      </c>
      <c r="E7" t="inlineStr">
        <is>
          <t>2024-11-30</t>
        </is>
      </c>
      <c r="F7" t="inlineStr">
        <is>
          <t>fulfilled</t>
        </is>
      </c>
      <c r="G7" t="inlineStr">
        <is>
          <t>2024-11-30 12:11:50 +0100</t>
        </is>
      </c>
      <c r="H7" t="inlineStr">
        <is>
          <t>no</t>
        </is>
      </c>
      <c r="I7" t="inlineStr">
        <is>
          <t>EUR</t>
        </is>
      </c>
      <c r="J7" t="n">
        <v>140</v>
      </c>
      <c r="K7" t="n">
        <v>0</v>
      </c>
      <c r="L7" t="n">
        <v>25.25</v>
      </c>
      <c r="M7" t="n">
        <v>140</v>
      </c>
      <c r="O7" t="n">
        <v>0</v>
      </c>
      <c r="Q7" t="inlineStr">
        <is>
          <t>2024-11-30 12:11:49 +0100</t>
        </is>
      </c>
      <c r="R7" t="n">
        <v>1</v>
      </c>
      <c r="S7" t="inlineStr">
        <is>
          <t>Insieme Ring - Yellow / onesize (10-17)</t>
        </is>
      </c>
      <c r="T7" t="n">
        <v>140</v>
      </c>
      <c r="V7" t="inlineStr">
        <is>
          <t>015790001254</t>
        </is>
      </c>
      <c r="W7" t="b">
        <v>1</v>
      </c>
      <c r="X7" t="b">
        <v>1</v>
      </c>
      <c r="Y7" t="inlineStr">
        <is>
          <t>fulfilled</t>
        </is>
      </c>
      <c r="Z7" t="inlineStr">
        <is>
          <t>Gian Marco Pizzi</t>
        </is>
      </c>
      <c r="AR7" t="inlineStr">
        <is>
          <t>IT</t>
        </is>
      </c>
      <c r="AW7" t="inlineStr">
        <is>
          <t>Qromo</t>
        </is>
      </c>
      <c r="AX7" t="inlineStr">
        <is>
          <t>#22-2898.1</t>
        </is>
      </c>
      <c r="AY7" t="n">
        <v>0</v>
      </c>
      <c r="AZ7" t="inlineStr">
        <is>
          <t>LIL Milan</t>
        </is>
      </c>
      <c r="BA7" t="n">
        <v>0</v>
      </c>
      <c r="BB7" t="inlineStr">
        <is>
          <t>Veronica Varetta</t>
        </is>
      </c>
      <c r="BC7" t="inlineStr">
        <is>
          <t>LIL House</t>
        </is>
      </c>
      <c r="BD7" t="n">
        <v>22</v>
      </c>
      <c r="BE7" t="n">
        <v>11258421838173</v>
      </c>
      <c r="BG7" t="inlineStr">
        <is>
          <t>Low</t>
        </is>
      </c>
      <c r="BH7" t="inlineStr">
        <is>
          <t>pos</t>
        </is>
      </c>
      <c r="BI7" t="n">
        <v>0</v>
      </c>
      <c r="BJ7" t="inlineStr">
        <is>
          <t>IT IVA 22%</t>
        </is>
      </c>
      <c r="BK7" t="n">
        <v>25.25</v>
      </c>
      <c r="BU7" t="inlineStr">
        <is>
          <t>22-2898</t>
        </is>
      </c>
      <c r="BY7" t="inlineStr">
        <is>
          <t>#22-2898.1</t>
        </is>
      </c>
      <c r="CB7" t="inlineStr">
        <is>
          <t>#22-2898.1</t>
        </is>
      </c>
      <c r="CC7" t="inlineStr">
        <is>
          <t>Ordini LIL</t>
        </is>
      </c>
    </row>
    <row r="8">
      <c r="A8" t="inlineStr">
        <is>
          <t>#22-2903</t>
        </is>
      </c>
      <c r="B8" t="inlineStr">
        <is>
          <t>luca.nante@gmail.com</t>
        </is>
      </c>
      <c r="C8" t="inlineStr">
        <is>
          <t>paid</t>
        </is>
      </c>
      <c r="D8" t="inlineStr">
        <is>
          <t>2024-11-30 14:02:17 +0100</t>
        </is>
      </c>
      <c r="E8" t="inlineStr">
        <is>
          <t>2024-11-30</t>
        </is>
      </c>
      <c r="F8" t="inlineStr">
        <is>
          <t>fulfilled</t>
        </is>
      </c>
      <c r="G8" t="inlineStr">
        <is>
          <t>2024-11-30 14:02:17 +0100</t>
        </is>
      </c>
      <c r="H8" t="inlineStr">
        <is>
          <t>no</t>
        </is>
      </c>
      <c r="I8" t="inlineStr">
        <is>
          <t>EUR</t>
        </is>
      </c>
      <c r="J8" t="n">
        <v>120</v>
      </c>
      <c r="K8" t="n">
        <v>0</v>
      </c>
      <c r="L8" t="n">
        <v>21.64</v>
      </c>
      <c r="M8" t="n">
        <v>120</v>
      </c>
      <c r="O8" t="n">
        <v>0</v>
      </c>
      <c r="Q8" t="inlineStr">
        <is>
          <t>2024-11-30 14:02:17 +0100</t>
        </is>
      </c>
      <c r="R8" t="n">
        <v>1</v>
      </c>
      <c r="S8" t="inlineStr">
        <is>
          <t>Girls Tears Ring - Yellow / 13</t>
        </is>
      </c>
      <c r="T8" t="n">
        <v>120</v>
      </c>
      <c r="V8" t="inlineStr">
        <is>
          <t>015790000955</t>
        </is>
      </c>
      <c r="W8" t="b">
        <v>1</v>
      </c>
      <c r="X8" t="b">
        <v>1</v>
      </c>
      <c r="Y8" t="inlineStr">
        <is>
          <t>fulfilled</t>
        </is>
      </c>
      <c r="Z8" t="inlineStr">
        <is>
          <t>Luca Nante</t>
        </is>
      </c>
      <c r="AR8" t="inlineStr">
        <is>
          <t>IT</t>
        </is>
      </c>
      <c r="AW8" t="inlineStr">
        <is>
          <t>Qromo</t>
        </is>
      </c>
      <c r="AX8" t="inlineStr">
        <is>
          <t>#22-2903.1</t>
        </is>
      </c>
      <c r="AY8" t="n">
        <v>0</v>
      </c>
      <c r="AZ8" t="inlineStr">
        <is>
          <t>LIL Milan</t>
        </is>
      </c>
      <c r="BA8" t="n">
        <v>0</v>
      </c>
      <c r="BB8" t="inlineStr">
        <is>
          <t>Veronica Varetta</t>
        </is>
      </c>
      <c r="BC8" t="inlineStr">
        <is>
          <t>LIL House</t>
        </is>
      </c>
      <c r="BD8" t="n">
        <v>22</v>
      </c>
      <c r="BE8" t="n">
        <v>11258768228701</v>
      </c>
      <c r="BG8" t="inlineStr">
        <is>
          <t>Low</t>
        </is>
      </c>
      <c r="BH8" t="inlineStr">
        <is>
          <t>pos</t>
        </is>
      </c>
      <c r="BI8" t="n">
        <v>0</v>
      </c>
      <c r="BJ8" t="inlineStr">
        <is>
          <t>IT IVA 22%</t>
        </is>
      </c>
      <c r="BK8" t="n">
        <v>21.64</v>
      </c>
      <c r="BU8" t="inlineStr">
        <is>
          <t>22-2903</t>
        </is>
      </c>
      <c r="BY8" t="inlineStr">
        <is>
          <t>#22-2903.1</t>
        </is>
      </c>
      <c r="CB8" t="inlineStr">
        <is>
          <t>#22-2903.1</t>
        </is>
      </c>
      <c r="CC8" t="inlineStr">
        <is>
          <t>Ordini LIL</t>
        </is>
      </c>
    </row>
    <row r="9">
      <c r="A9" t="inlineStr">
        <is>
          <t>#43020</t>
        </is>
      </c>
      <c r="B9" t="inlineStr">
        <is>
          <t>cristinasteno@gmail.com</t>
        </is>
      </c>
      <c r="C9" t="inlineStr">
        <is>
          <t>paid</t>
        </is>
      </c>
      <c r="D9" t="inlineStr">
        <is>
          <t>2024-11-01 12:36:34 +0100</t>
        </is>
      </c>
      <c r="E9" t="inlineStr">
        <is>
          <t>2024-11-01</t>
        </is>
      </c>
      <c r="F9" t="inlineStr">
        <is>
          <t>fulfilled</t>
        </is>
      </c>
      <c r="G9" t="inlineStr">
        <is>
          <t>2024-11-01 12:36:34 +0100</t>
        </is>
      </c>
      <c r="H9" t="inlineStr">
        <is>
          <t>no</t>
        </is>
      </c>
      <c r="I9" t="inlineStr">
        <is>
          <t>EUR</t>
        </is>
      </c>
      <c r="J9" t="n">
        <v>140</v>
      </c>
      <c r="K9" t="n">
        <v>0</v>
      </c>
      <c r="L9" t="n">
        <v>25.25</v>
      </c>
      <c r="M9" t="n">
        <v>140</v>
      </c>
      <c r="O9" t="n">
        <v>0</v>
      </c>
      <c r="Q9" t="inlineStr">
        <is>
          <t>2024-11-01 12:36:34 +0100</t>
        </is>
      </c>
      <c r="R9" t="n">
        <v>1</v>
      </c>
      <c r="S9" t="inlineStr">
        <is>
          <t>Blink XXL Ring - Yellow / 14</t>
        </is>
      </c>
      <c r="T9" t="n">
        <v>140</v>
      </c>
      <c r="V9" t="inlineStr">
        <is>
          <t>015790001122</t>
        </is>
      </c>
      <c r="W9" t="b">
        <v>1</v>
      </c>
      <c r="X9" t="b">
        <v>1</v>
      </c>
      <c r="Y9" t="inlineStr">
        <is>
          <t>fulfilled</t>
        </is>
      </c>
      <c r="Z9" t="inlineStr">
        <is>
          <t>Cristina Steno</t>
        </is>
      </c>
      <c r="AR9" t="inlineStr">
        <is>
          <t>IT</t>
        </is>
      </c>
      <c r="AW9" t="inlineStr">
        <is>
          <t>Qromo</t>
        </is>
      </c>
      <c r="AX9" t="inlineStr">
        <is>
          <t>rtS6NaII1e4LQrckgq5d2TYTx</t>
        </is>
      </c>
      <c r="AY9" t="n">
        <v>0</v>
      </c>
      <c r="AZ9" t="inlineStr">
        <is>
          <t>LIL Milan</t>
        </is>
      </c>
      <c r="BA9" t="n">
        <v>0</v>
      </c>
      <c r="BB9" t="inlineStr">
        <is>
          <t>Veronica Varetta</t>
        </is>
      </c>
      <c r="BC9" t="inlineStr">
        <is>
          <t>LIL House</t>
        </is>
      </c>
      <c r="BD9" t="n">
        <v>22</v>
      </c>
      <c r="BE9" t="n">
        <v>11200607519069</v>
      </c>
      <c r="BG9" t="inlineStr">
        <is>
          <t>Low</t>
        </is>
      </c>
      <c r="BH9" t="inlineStr">
        <is>
          <t>pos</t>
        </is>
      </c>
      <c r="BI9" t="n">
        <v>0</v>
      </c>
      <c r="BJ9" t="inlineStr">
        <is>
          <t>IT IVA 22%</t>
        </is>
      </c>
      <c r="BK9" t="n">
        <v>25.25</v>
      </c>
      <c r="BU9" t="inlineStr">
        <is>
          <t>22-2757</t>
        </is>
      </c>
      <c r="BY9" t="inlineStr">
        <is>
          <t>rtS6NaII1e4LQrckgq5d2TYTx</t>
        </is>
      </c>
      <c r="CB9" t="inlineStr">
        <is>
          <t>rtS6NaII1e4LQrckgq5d2TYTx</t>
        </is>
      </c>
      <c r="CC9" t="inlineStr">
        <is>
          <t>Ordini LIL</t>
        </is>
      </c>
    </row>
    <row r="10">
      <c r="A10" t="inlineStr">
        <is>
          <t>#43022</t>
        </is>
      </c>
      <c r="B10" t="inlineStr">
        <is>
          <t>silvia.vitofrancesco@gmail.com</t>
        </is>
      </c>
      <c r="C10" t="inlineStr">
        <is>
          <t>paid</t>
        </is>
      </c>
      <c r="D10" t="inlineStr">
        <is>
          <t>2024-11-01 14:23:12 +0100</t>
        </is>
      </c>
      <c r="E10" t="inlineStr">
        <is>
          <t>2024-11-01</t>
        </is>
      </c>
      <c r="F10" t="inlineStr">
        <is>
          <t>fulfilled</t>
        </is>
      </c>
      <c r="G10" t="inlineStr">
        <is>
          <t>2024-11-01 14:23:13 +0100</t>
        </is>
      </c>
      <c r="H10" t="inlineStr">
        <is>
          <t>no</t>
        </is>
      </c>
      <c r="I10" t="inlineStr">
        <is>
          <t>EUR</t>
        </is>
      </c>
      <c r="J10" t="n">
        <v>320</v>
      </c>
      <c r="K10" t="n">
        <v>0</v>
      </c>
      <c r="L10" t="n">
        <v>57.7</v>
      </c>
      <c r="M10" t="n">
        <v>320</v>
      </c>
      <c r="O10" t="n">
        <v>0</v>
      </c>
      <c r="Q10" t="inlineStr">
        <is>
          <t>2024-11-01 14:23:12 +0100</t>
        </is>
      </c>
      <c r="R10" t="n">
        <v>1</v>
      </c>
      <c r="S10" t="inlineStr">
        <is>
          <t>Boys Tears Necklace - Yellow / 37cm</t>
        </is>
      </c>
      <c r="T10" t="n">
        <v>320</v>
      </c>
      <c r="V10" t="inlineStr">
        <is>
          <t>015790000009</t>
        </is>
      </c>
      <c r="W10" t="b">
        <v>1</v>
      </c>
      <c r="X10" t="b">
        <v>1</v>
      </c>
      <c r="Y10" t="inlineStr">
        <is>
          <t>fulfilled</t>
        </is>
      </c>
      <c r="Z10" t="inlineStr">
        <is>
          <t>Silvia VitoFrancesco</t>
        </is>
      </c>
      <c r="AR10" t="inlineStr">
        <is>
          <t>IT</t>
        </is>
      </c>
      <c r="AW10" t="inlineStr">
        <is>
          <t>Qromo</t>
        </is>
      </c>
      <c r="AX10" t="inlineStr">
        <is>
          <t>rSmP1B3gpTjhe2bwMQAe2bOHR</t>
        </is>
      </c>
      <c r="AY10" t="n">
        <v>0</v>
      </c>
      <c r="AZ10" t="inlineStr">
        <is>
          <t>LIL Milan</t>
        </is>
      </c>
      <c r="BA10" t="n">
        <v>0</v>
      </c>
      <c r="BB10" t="inlineStr">
        <is>
          <t>Veronica Varetta</t>
        </is>
      </c>
      <c r="BC10" t="inlineStr">
        <is>
          <t>LIL House</t>
        </is>
      </c>
      <c r="BD10" t="n">
        <v>22</v>
      </c>
      <c r="BE10" t="n">
        <v>11200768246109</v>
      </c>
      <c r="BG10" t="inlineStr">
        <is>
          <t>Low</t>
        </is>
      </c>
      <c r="BH10" t="inlineStr">
        <is>
          <t>pos</t>
        </is>
      </c>
      <c r="BI10" t="n">
        <v>0</v>
      </c>
      <c r="BJ10" t="inlineStr">
        <is>
          <t>IT IVA 22%</t>
        </is>
      </c>
      <c r="BK10" t="n">
        <v>57.7</v>
      </c>
      <c r="BU10" t="inlineStr">
        <is>
          <t>22-2758</t>
        </is>
      </c>
      <c r="BY10" t="inlineStr">
        <is>
          <t>rSmP1B3gpTjhe2bwMQAe2bOHR</t>
        </is>
      </c>
      <c r="CB10" t="inlineStr">
        <is>
          <t>rSmP1B3gpTjhe2bwMQAe2bOHR</t>
        </is>
      </c>
      <c r="CC10" t="inlineStr">
        <is>
          <t>Ordini LIL</t>
        </is>
      </c>
    </row>
    <row r="11">
      <c r="A11" t="inlineStr">
        <is>
          <t>#43023</t>
        </is>
      </c>
      <c r="C11" t="inlineStr">
        <is>
          <t>paid</t>
        </is>
      </c>
      <c r="D11" t="inlineStr">
        <is>
          <t>2024-11-01 16:16:02 +0100</t>
        </is>
      </c>
      <c r="E11" t="inlineStr">
        <is>
          <t>2024-11-01</t>
        </is>
      </c>
      <c r="F11" t="inlineStr">
        <is>
          <t>fulfilled</t>
        </is>
      </c>
      <c r="G11" t="inlineStr">
        <is>
          <t>2024-11-01 16:16:02 +0100</t>
        </is>
      </c>
      <c r="H11" t="inlineStr">
        <is>
          <t>no</t>
        </is>
      </c>
      <c r="I11" t="inlineStr">
        <is>
          <t>EUR</t>
        </is>
      </c>
      <c r="J11" t="n">
        <v>100</v>
      </c>
      <c r="K11" t="n">
        <v>0</v>
      </c>
      <c r="L11" t="n">
        <v>18.03</v>
      </c>
      <c r="M11" t="n">
        <v>100</v>
      </c>
      <c r="O11" t="n">
        <v>0</v>
      </c>
      <c r="Q11" t="inlineStr">
        <is>
          <t>2024-11-01 16:16:02 +0100</t>
        </is>
      </c>
      <c r="R11" t="n">
        <v>1</v>
      </c>
      <c r="S11" t="inlineStr">
        <is>
          <t>Repair Service LIL House - Aggiunta oro</t>
        </is>
      </c>
      <c r="T11" t="n">
        <v>100</v>
      </c>
      <c r="W11" t="b">
        <v>0</v>
      </c>
      <c r="X11" t="b">
        <v>1</v>
      </c>
      <c r="Y11" t="inlineStr">
        <is>
          <t>fulfilled</t>
        </is>
      </c>
      <c r="Z11" t="inlineStr">
        <is>
          <t>Giulia Macchi</t>
        </is>
      </c>
      <c r="AR11" t="inlineStr">
        <is>
          <t>IT</t>
        </is>
      </c>
      <c r="AW11" t="inlineStr">
        <is>
          <t>Qromo</t>
        </is>
      </c>
      <c r="AX11" t="inlineStr">
        <is>
          <t>ruc7v40SkvpgU6zJ4FyEHWQdO</t>
        </is>
      </c>
      <c r="AY11" t="n">
        <v>0</v>
      </c>
      <c r="AZ11" t="inlineStr">
        <is>
          <t>LIL Milan</t>
        </is>
      </c>
      <c r="BA11" t="n">
        <v>0</v>
      </c>
      <c r="BB11" t="inlineStr">
        <is>
          <t>Veronica Varetta</t>
        </is>
      </c>
      <c r="BC11" t="inlineStr">
        <is>
          <t>LIL House</t>
        </is>
      </c>
      <c r="BD11" t="n">
        <v>22</v>
      </c>
      <c r="BE11" t="n">
        <v>11200954761565</v>
      </c>
      <c r="BG11" t="inlineStr">
        <is>
          <t>Low</t>
        </is>
      </c>
      <c r="BH11" t="inlineStr">
        <is>
          <t>pos</t>
        </is>
      </c>
      <c r="BI11" t="n">
        <v>0</v>
      </c>
      <c r="BJ11" t="inlineStr">
        <is>
          <t>IT IVA 22%</t>
        </is>
      </c>
      <c r="BK11" t="n">
        <v>18.03</v>
      </c>
      <c r="BT11" t="n">
        <v>393458222425</v>
      </c>
      <c r="BU11" t="inlineStr">
        <is>
          <t>22-2759</t>
        </is>
      </c>
      <c r="BY11" t="inlineStr">
        <is>
          <t>ruc7v40SkvpgU6zJ4FyEHWQdO</t>
        </is>
      </c>
      <c r="CB11" t="inlineStr">
        <is>
          <t>ruc7v40SkvpgU6zJ4FyEHWQdO</t>
        </is>
      </c>
      <c r="CC11" t="inlineStr">
        <is>
          <t>Ordini LIL</t>
        </is>
      </c>
    </row>
    <row r="12">
      <c r="A12" t="inlineStr">
        <is>
          <t>#43025</t>
        </is>
      </c>
      <c r="B12" t="inlineStr">
        <is>
          <t>carmen.palmieri88@gmail.com</t>
        </is>
      </c>
      <c r="C12" t="inlineStr">
        <is>
          <t>paid</t>
        </is>
      </c>
      <c r="D12" t="inlineStr">
        <is>
          <t>2024-11-01 18:53:56 +0100</t>
        </is>
      </c>
      <c r="E12" t="inlineStr">
        <is>
          <t>2024-11-01</t>
        </is>
      </c>
      <c r="F12" t="inlineStr">
        <is>
          <t>fulfilled</t>
        </is>
      </c>
      <c r="G12" t="inlineStr">
        <is>
          <t>2024-11-07 20:33:28 +0100</t>
        </is>
      </c>
      <c r="H12" t="inlineStr">
        <is>
          <t>yes</t>
        </is>
      </c>
      <c r="I12" t="inlineStr">
        <is>
          <t>EUR</t>
        </is>
      </c>
      <c r="J12" t="n">
        <v>460</v>
      </c>
      <c r="K12" t="n">
        <v>0</v>
      </c>
      <c r="L12" t="n">
        <v>82.94</v>
      </c>
      <c r="M12" t="n">
        <v>460</v>
      </c>
      <c r="N12" t="inlineStr">
        <is>
          <t>LILGIRL</t>
        </is>
      </c>
      <c r="O12" t="n">
        <v>50</v>
      </c>
      <c r="P12" t="inlineStr">
        <is>
          <t>Ups Standard Shipping</t>
        </is>
      </c>
      <c r="Q12" t="inlineStr">
        <is>
          <t>2024-11-01 18:53:56 +0100</t>
        </is>
      </c>
      <c r="R12" t="n">
        <v>1</v>
      </c>
      <c r="S12" t="inlineStr">
        <is>
          <t>Lightly Chain Necklace - Yellow / 40cm</t>
        </is>
      </c>
      <c r="T12" t="n">
        <v>320</v>
      </c>
      <c r="V12" t="inlineStr">
        <is>
          <t>015790000433</t>
        </is>
      </c>
      <c r="W12" t="b">
        <v>1</v>
      </c>
      <c r="X12" t="b">
        <v>1</v>
      </c>
      <c r="Y12" t="inlineStr">
        <is>
          <t>fulfilled</t>
        </is>
      </c>
      <c r="Z12" t="inlineStr">
        <is>
          <t>Carmen Palmieri</t>
        </is>
      </c>
      <c r="AA12" t="inlineStr">
        <is>
          <t>Strada Pontasso 43</t>
        </is>
      </c>
      <c r="AB12" t="inlineStr">
        <is>
          <t>Strada Pontasso 43</t>
        </is>
      </c>
      <c r="AE12" t="inlineStr">
        <is>
          <t>Parma</t>
        </is>
      </c>
      <c r="AF12" t="inlineStr">
        <is>
          <t>'43126</t>
        </is>
      </c>
      <c r="AG12" t="inlineStr">
        <is>
          <t>PR</t>
        </is>
      </c>
      <c r="AH12" t="inlineStr">
        <is>
          <t>IT</t>
        </is>
      </c>
      <c r="AI12" t="inlineStr">
        <is>
          <t>+393452364704</t>
        </is>
      </c>
      <c r="AJ12" t="inlineStr">
        <is>
          <t>Carmen Palmieri</t>
        </is>
      </c>
      <c r="AK12" t="inlineStr">
        <is>
          <t>Via XXIV Maggio 16</t>
        </is>
      </c>
      <c r="AL12" t="inlineStr">
        <is>
          <t>Via XXIV Maggio 16</t>
        </is>
      </c>
      <c r="AN12" t="inlineStr">
        <is>
          <t xml:space="preserve"> c/o reception Casa della Salute</t>
        </is>
      </c>
      <c r="AO12" t="inlineStr">
        <is>
          <t>Fontanellato</t>
        </is>
      </c>
      <c r="AP12" t="inlineStr">
        <is>
          <t>'43012</t>
        </is>
      </c>
      <c r="AQ12" t="inlineStr">
        <is>
          <t>PR</t>
        </is>
      </c>
      <c r="AR12" t="inlineStr">
        <is>
          <t>IT</t>
        </is>
      </c>
      <c r="AS12" t="inlineStr">
        <is>
          <t>+393452364704</t>
        </is>
      </c>
      <c r="AU12" t="inlineStr">
        <is>
          <t>lang: it
Invoice Language: it
Do you need our ring sizer?: No
Popup Customer Country: IT</t>
        </is>
      </c>
      <c r="AW12" t="inlineStr">
        <is>
          <t>Shopify Payments</t>
        </is>
      </c>
      <c r="AX12" t="inlineStr">
        <is>
          <t>rpxBI4WwFCbcp0NeAoR1dClV3</t>
        </is>
      </c>
      <c r="AY12" t="n">
        <v>0</v>
      </c>
      <c r="AZ12" t="inlineStr">
        <is>
          <t>LIL Milan</t>
        </is>
      </c>
      <c r="BA12" t="n">
        <v>0</v>
      </c>
      <c r="BC12" t="inlineStr">
        <is>
          <t>Firgun House</t>
        </is>
      </c>
      <c r="BE12" t="n">
        <v>11201199014237</v>
      </c>
      <c r="BG12" t="inlineStr">
        <is>
          <t>Low</t>
        </is>
      </c>
      <c r="BH12" t="inlineStr">
        <is>
          <t>web</t>
        </is>
      </c>
      <c r="BI12" t="n">
        <v>0</v>
      </c>
      <c r="BJ12" t="inlineStr">
        <is>
          <t>IT IVA 0%</t>
        </is>
      </c>
      <c r="BK12" t="n">
        <v>0</v>
      </c>
      <c r="BL12" t="inlineStr">
        <is>
          <t>IT IVA 22%</t>
        </is>
      </c>
      <c r="BM12" t="n">
        <v>82.94</v>
      </c>
      <c r="BW12" t="inlineStr">
        <is>
          <t>Parma</t>
        </is>
      </c>
      <c r="BX12" t="inlineStr">
        <is>
          <t>Parma</t>
        </is>
      </c>
      <c r="BY12" t="inlineStr">
        <is>
          <t>rpxBI4WwFCbcp0NeAoR1dClV3</t>
        </is>
      </c>
      <c r="CB12" t="inlineStr">
        <is>
          <t>rpxBI4WwFCbcp0NeAoR1dClV3</t>
        </is>
      </c>
      <c r="CC12" t="inlineStr">
        <is>
          <t>Ordini LIL</t>
        </is>
      </c>
    </row>
    <row r="13">
      <c r="A13" t="inlineStr">
        <is>
          <t>#43025</t>
        </is>
      </c>
      <c r="B13" t="inlineStr">
        <is>
          <t>carmen.palmieri88@gmail.com</t>
        </is>
      </c>
      <c r="C13" t="inlineStr">
        <is>
          <t>paid</t>
        </is>
      </c>
      <c r="D13" t="inlineStr">
        <is>
          <t>2024-11-01 18:53:56 +0100</t>
        </is>
      </c>
      <c r="E13" t="inlineStr">
        <is>
          <t>2024-11-01</t>
        </is>
      </c>
      <c r="F13" t="inlineStr">
        <is>
          <t>fulfilled</t>
        </is>
      </c>
      <c r="G13" t="inlineStr">
        <is>
          <t>2024-11-07 20:33:28 +0100</t>
        </is>
      </c>
      <c r="H13" t="inlineStr">
        <is>
          <t>yes</t>
        </is>
      </c>
      <c r="I13" t="inlineStr">
        <is>
          <t>EUR</t>
        </is>
      </c>
      <c r="J13" t="n">
        <v>460</v>
      </c>
      <c r="K13" t="n">
        <v>0</v>
      </c>
      <c r="L13" t="n">
        <v>82.94</v>
      </c>
      <c r="N13" t="inlineStr">
        <is>
          <t>LILGIRL</t>
        </is>
      </c>
      <c r="O13" t="n">
        <v>50</v>
      </c>
      <c r="P13" t="inlineStr">
        <is>
          <t>Ups Standard Shipping</t>
        </is>
      </c>
      <c r="Q13" t="inlineStr">
        <is>
          <t>2024-11-01 18:53:56 +0100</t>
        </is>
      </c>
      <c r="R13" t="n">
        <v>1</v>
      </c>
      <c r="S13" t="inlineStr">
        <is>
          <t>Baby - Yellow</t>
        </is>
      </c>
      <c r="T13" t="n">
        <v>180</v>
      </c>
      <c r="V13" t="inlineStr">
        <is>
          <t>015790001199</t>
        </is>
      </c>
      <c r="W13" t="b">
        <v>1</v>
      </c>
      <c r="X13" t="b">
        <v>1</v>
      </c>
      <c r="Y13" t="inlineStr">
        <is>
          <t>fulfilled</t>
        </is>
      </c>
      <c r="Z13" t="inlineStr">
        <is>
          <t>Carmen Palmieri</t>
        </is>
      </c>
      <c r="AA13" t="inlineStr">
        <is>
          <t>Strada Pontasso 43</t>
        </is>
      </c>
      <c r="AB13" t="inlineStr">
        <is>
          <t>Strada Pontasso 43</t>
        </is>
      </c>
      <c r="AE13" t="inlineStr">
        <is>
          <t>Parma</t>
        </is>
      </c>
      <c r="AF13" t="inlineStr">
        <is>
          <t>'43126</t>
        </is>
      </c>
      <c r="AG13" t="inlineStr">
        <is>
          <t>PR</t>
        </is>
      </c>
      <c r="AH13" t="inlineStr">
        <is>
          <t>IT</t>
        </is>
      </c>
      <c r="AI13" t="inlineStr">
        <is>
          <t>+393452364704</t>
        </is>
      </c>
      <c r="AJ13" t="inlineStr">
        <is>
          <t>Carmen Palmieri</t>
        </is>
      </c>
      <c r="AK13" t="inlineStr">
        <is>
          <t>Via XXIV Maggio 16</t>
        </is>
      </c>
      <c r="AL13" t="inlineStr">
        <is>
          <t>Via XXIV Maggio 16</t>
        </is>
      </c>
      <c r="AN13" t="inlineStr">
        <is>
          <t xml:space="preserve"> c/o reception Casa della Salute</t>
        </is>
      </c>
      <c r="AO13" t="inlineStr">
        <is>
          <t>Fontanellato</t>
        </is>
      </c>
      <c r="AP13" t="inlineStr">
        <is>
          <t>'43012</t>
        </is>
      </c>
      <c r="AQ13" t="inlineStr">
        <is>
          <t>PR</t>
        </is>
      </c>
      <c r="AR13" t="inlineStr">
        <is>
          <t>IT</t>
        </is>
      </c>
      <c r="AS13" t="inlineStr">
        <is>
          <t>+393452364704</t>
        </is>
      </c>
      <c r="AU13" t="inlineStr">
        <is>
          <t>lang: it
Invoice Language: it
Do you need our ring sizer?: No
Popup Customer Country: IT</t>
        </is>
      </c>
      <c r="AW13" t="inlineStr">
        <is>
          <t>Shopify Payments</t>
        </is>
      </c>
      <c r="AX13" t="inlineStr">
        <is>
          <t>rpxBI4WwFCbcp0NeAoR1dClV3</t>
        </is>
      </c>
      <c r="AY13" t="n">
        <v>0</v>
      </c>
      <c r="AZ13" t="inlineStr">
        <is>
          <t>LIL Milan</t>
        </is>
      </c>
      <c r="BA13" t="n">
        <v>0</v>
      </c>
      <c r="BC13" t="inlineStr">
        <is>
          <t>Firgun House</t>
        </is>
      </c>
      <c r="BE13" t="n">
        <v>11201199014237</v>
      </c>
      <c r="BG13" t="inlineStr">
        <is>
          <t>Low</t>
        </is>
      </c>
      <c r="BH13" t="inlineStr">
        <is>
          <t>web</t>
        </is>
      </c>
      <c r="BI13" t="n">
        <v>0</v>
      </c>
      <c r="BJ13" t="inlineStr">
        <is>
          <t>IT IVA 0%</t>
        </is>
      </c>
      <c r="BK13" t="n">
        <v>0</v>
      </c>
      <c r="BL13" t="inlineStr">
        <is>
          <t>IT IVA 22%</t>
        </is>
      </c>
      <c r="BM13" t="n">
        <v>82.94</v>
      </c>
      <c r="BW13" t="inlineStr">
        <is>
          <t>Parma</t>
        </is>
      </c>
      <c r="BX13" t="inlineStr">
        <is>
          <t>Parma</t>
        </is>
      </c>
      <c r="BY13" t="inlineStr">
        <is>
          <t>rpxBI4WwFCbcp0NeAoR1dClV3</t>
        </is>
      </c>
      <c r="CB13" t="inlineStr">
        <is>
          <t>rpxBI4WwFCbcp0NeAoR1dClV3</t>
        </is>
      </c>
      <c r="CC13" t="inlineStr">
        <is>
          <t>Ordini LIL</t>
        </is>
      </c>
    </row>
    <row r="14">
      <c r="A14" t="inlineStr">
        <is>
          <t>#43025</t>
        </is>
      </c>
      <c r="B14" t="inlineStr">
        <is>
          <t>carmen.palmieri88@gmail.com</t>
        </is>
      </c>
      <c r="C14" t="inlineStr">
        <is>
          <t>paid</t>
        </is>
      </c>
      <c r="D14" t="inlineStr">
        <is>
          <t>2024-11-01 18:53:56 +0100</t>
        </is>
      </c>
      <c r="E14" t="inlineStr">
        <is>
          <t>2024-11-01</t>
        </is>
      </c>
      <c r="F14" t="inlineStr">
        <is>
          <t>fulfilled</t>
        </is>
      </c>
      <c r="G14" t="inlineStr">
        <is>
          <t>2024-11-07 20:33:28 +0100</t>
        </is>
      </c>
      <c r="H14" t="inlineStr">
        <is>
          <t>yes</t>
        </is>
      </c>
      <c r="I14" t="inlineStr">
        <is>
          <t>EUR</t>
        </is>
      </c>
      <c r="J14" t="n">
        <v>460</v>
      </c>
      <c r="K14" t="n">
        <v>0</v>
      </c>
      <c r="L14" t="n">
        <v>82.94</v>
      </c>
      <c r="N14" t="inlineStr">
        <is>
          <t>LILGIRL</t>
        </is>
      </c>
      <c r="O14" t="n">
        <v>50</v>
      </c>
      <c r="P14" t="inlineStr">
        <is>
          <t>Ups Standard Shipping</t>
        </is>
      </c>
      <c r="Q14" t="inlineStr">
        <is>
          <t>2024-11-01 18:53:56 +0100</t>
        </is>
      </c>
      <c r="R14" t="n">
        <v>1</v>
      </c>
      <c r="S14" t="inlineStr">
        <is>
          <t>Engraving</t>
        </is>
      </c>
      <c r="T14" t="n">
        <v>10</v>
      </c>
      <c r="V14" t="inlineStr">
        <is>
          <t>015790001502</t>
        </is>
      </c>
      <c r="W14" t="b">
        <v>0</v>
      </c>
      <c r="X14" t="b">
        <v>1</v>
      </c>
      <c r="Y14" t="inlineStr">
        <is>
          <t>fulfilled</t>
        </is>
      </c>
      <c r="Z14" t="inlineStr">
        <is>
          <t>Carmen Palmieri</t>
        </is>
      </c>
      <c r="AA14" t="inlineStr">
        <is>
          <t>Strada Pontasso 43</t>
        </is>
      </c>
      <c r="AB14" t="inlineStr">
        <is>
          <t>Strada Pontasso 43</t>
        </is>
      </c>
      <c r="AE14" t="inlineStr">
        <is>
          <t>Parma</t>
        </is>
      </c>
      <c r="AF14" t="inlineStr">
        <is>
          <t>'43126</t>
        </is>
      </c>
      <c r="AG14" t="inlineStr">
        <is>
          <t>PR</t>
        </is>
      </c>
      <c r="AH14" t="inlineStr">
        <is>
          <t>IT</t>
        </is>
      </c>
      <c r="AI14" t="inlineStr">
        <is>
          <t>+393452364704</t>
        </is>
      </c>
      <c r="AJ14" t="inlineStr">
        <is>
          <t>Carmen Palmieri</t>
        </is>
      </c>
      <c r="AK14" t="inlineStr">
        <is>
          <t>Via XXIV Maggio 16</t>
        </is>
      </c>
      <c r="AL14" t="inlineStr">
        <is>
          <t>Via XXIV Maggio 16</t>
        </is>
      </c>
      <c r="AN14" t="inlineStr">
        <is>
          <t xml:space="preserve"> c/o reception Casa della Salute</t>
        </is>
      </c>
      <c r="AO14" t="inlineStr">
        <is>
          <t>Fontanellato</t>
        </is>
      </c>
      <c r="AP14" t="inlineStr">
        <is>
          <t>'43012</t>
        </is>
      </c>
      <c r="AQ14" t="inlineStr">
        <is>
          <t>PR</t>
        </is>
      </c>
      <c r="AR14" t="inlineStr">
        <is>
          <t>IT</t>
        </is>
      </c>
      <c r="AS14" t="inlineStr">
        <is>
          <t>+393452364704</t>
        </is>
      </c>
      <c r="AU14" t="inlineStr">
        <is>
          <t>lang: it
Invoice Language: it
Do you need our ring sizer?: No
Popup Customer Country: IT</t>
        </is>
      </c>
      <c r="AW14" t="inlineStr">
        <is>
          <t>Shopify Payments</t>
        </is>
      </c>
      <c r="AX14" t="inlineStr">
        <is>
          <t>rpxBI4WwFCbcp0NeAoR1dClV3</t>
        </is>
      </c>
      <c r="AY14" t="n">
        <v>0</v>
      </c>
      <c r="AZ14" t="inlineStr">
        <is>
          <t>LIL Milan</t>
        </is>
      </c>
      <c r="BA14" t="n">
        <v>0</v>
      </c>
      <c r="BC14" t="inlineStr">
        <is>
          <t>Firgun House</t>
        </is>
      </c>
      <c r="BE14" t="n">
        <v>11201199014237</v>
      </c>
      <c r="BG14" t="inlineStr">
        <is>
          <t>Low</t>
        </is>
      </c>
      <c r="BH14" t="inlineStr">
        <is>
          <t>web</t>
        </is>
      </c>
      <c r="BI14" t="n">
        <v>0</v>
      </c>
      <c r="BJ14" t="inlineStr">
        <is>
          <t>IT IVA 0%</t>
        </is>
      </c>
      <c r="BK14" t="n">
        <v>0</v>
      </c>
      <c r="BL14" t="inlineStr">
        <is>
          <t>IT IVA 22%</t>
        </is>
      </c>
      <c r="BM14" t="n">
        <v>82.94</v>
      </c>
      <c r="BW14" t="inlineStr">
        <is>
          <t>Parma</t>
        </is>
      </c>
      <c r="BX14" t="inlineStr">
        <is>
          <t>Parma</t>
        </is>
      </c>
      <c r="BY14" t="inlineStr">
        <is>
          <t>rpxBI4WwFCbcp0NeAoR1dClV3</t>
        </is>
      </c>
      <c r="CB14" t="inlineStr">
        <is>
          <t>rpxBI4WwFCbcp0NeAoR1dClV3</t>
        </is>
      </c>
      <c r="CC14" t="inlineStr">
        <is>
          <t>Ordini LIL</t>
        </is>
      </c>
    </row>
    <row r="15">
      <c r="A15" t="inlineStr">
        <is>
          <t>#43026</t>
        </is>
      </c>
      <c r="B15" t="inlineStr">
        <is>
          <t>ale.prencipe1206@gmail.com</t>
        </is>
      </c>
      <c r="C15" t="inlineStr">
        <is>
          <t>paid</t>
        </is>
      </c>
      <c r="D15" t="inlineStr">
        <is>
          <t>2024-11-01 22:11:04 +0100</t>
        </is>
      </c>
      <c r="E15" t="inlineStr">
        <is>
          <t>2024-11-01</t>
        </is>
      </c>
      <c r="F15" t="inlineStr">
        <is>
          <t>fulfilled</t>
        </is>
      </c>
      <c r="G15" t="inlineStr">
        <is>
          <t>2024-11-03 18:43:44 +0100</t>
        </is>
      </c>
      <c r="H15" t="inlineStr">
        <is>
          <t>yes</t>
        </is>
      </c>
      <c r="I15" t="inlineStr">
        <is>
          <t>EUR</t>
        </is>
      </c>
      <c r="J15" t="n">
        <v>120</v>
      </c>
      <c r="K15" t="n">
        <v>10</v>
      </c>
      <c r="L15" t="n">
        <v>23.44</v>
      </c>
      <c r="M15" t="n">
        <v>130</v>
      </c>
      <c r="O15" t="n">
        <v>0</v>
      </c>
      <c r="P15" t="inlineStr">
        <is>
          <t>Ups Standard Shipping</t>
        </is>
      </c>
      <c r="Q15" t="inlineStr">
        <is>
          <t>2024-11-01 22:11:04 +0100</t>
        </is>
      </c>
      <c r="R15" t="n">
        <v>1</v>
      </c>
      <c r="S15" t="inlineStr">
        <is>
          <t>Pensavo fosse amore - Yellow / A</t>
        </is>
      </c>
      <c r="T15" t="n">
        <v>120</v>
      </c>
      <c r="V15" t="inlineStr">
        <is>
          <t>015790000999</t>
        </is>
      </c>
      <c r="W15" t="b">
        <v>1</v>
      </c>
      <c r="X15" t="b">
        <v>1</v>
      </c>
      <c r="Y15" t="inlineStr">
        <is>
          <t>fulfilled</t>
        </is>
      </c>
      <c r="Z15" t="inlineStr">
        <is>
          <t>Adele Di Lorenzo</t>
        </is>
      </c>
      <c r="AA15" t="inlineStr">
        <is>
          <t>Via Luigi Guercio 293</t>
        </is>
      </c>
      <c r="AB15" t="inlineStr">
        <is>
          <t>Via Luigi Guercio 293</t>
        </is>
      </c>
      <c r="AE15" t="inlineStr">
        <is>
          <t>Salerno</t>
        </is>
      </c>
      <c r="AF15" t="inlineStr">
        <is>
          <t>'84134</t>
        </is>
      </c>
      <c r="AG15" t="inlineStr">
        <is>
          <t>SA</t>
        </is>
      </c>
      <c r="AH15" t="inlineStr">
        <is>
          <t>IT</t>
        </is>
      </c>
      <c r="AI15" t="inlineStr">
        <is>
          <t>3286776418</t>
        </is>
      </c>
      <c r="AJ15" t="inlineStr">
        <is>
          <t>Adele Di Lorenzo</t>
        </is>
      </c>
      <c r="AK15" t="inlineStr">
        <is>
          <t>Via Luigi Guercio 293</t>
        </is>
      </c>
      <c r="AL15" t="inlineStr">
        <is>
          <t>Via Luigi Guercio 293</t>
        </is>
      </c>
      <c r="AO15" t="inlineStr">
        <is>
          <t>Salerno</t>
        </is>
      </c>
      <c r="AP15" t="inlineStr">
        <is>
          <t>'84134</t>
        </is>
      </c>
      <c r="AQ15" t="inlineStr">
        <is>
          <t>SA</t>
        </is>
      </c>
      <c r="AR15" t="inlineStr">
        <is>
          <t>IT</t>
        </is>
      </c>
      <c r="AS15" t="inlineStr">
        <is>
          <t>3286776418</t>
        </is>
      </c>
      <c r="AU15" t="inlineStr">
        <is>
          <t>lang: it
Invoice Language: it
Do you need our ring sizer?: No
Popup Customer Country: IT</t>
        </is>
      </c>
      <c r="AW15" t="inlineStr">
        <is>
          <t>PayPal Express Checkout</t>
        </is>
      </c>
      <c r="AX15" t="inlineStr">
        <is>
          <t>rekspJzbjXjYcb6ACn162eofB</t>
        </is>
      </c>
      <c r="AY15" t="n">
        <v>0</v>
      </c>
      <c r="AZ15" t="inlineStr">
        <is>
          <t>LIL Milan</t>
        </is>
      </c>
      <c r="BA15" t="n">
        <v>0</v>
      </c>
      <c r="BC15" t="inlineStr">
        <is>
          <t>Firgun House</t>
        </is>
      </c>
      <c r="BE15" t="n">
        <v>11201453130077</v>
      </c>
      <c r="BG15" t="inlineStr">
        <is>
          <t>Low</t>
        </is>
      </c>
      <c r="BH15" t="inlineStr">
        <is>
          <t>web</t>
        </is>
      </c>
      <c r="BI15" t="n">
        <v>0</v>
      </c>
      <c r="BJ15" t="inlineStr">
        <is>
          <t>IT IVA 22%</t>
        </is>
      </c>
      <c r="BK15" t="n">
        <v>23.44</v>
      </c>
      <c r="BW15" t="inlineStr">
        <is>
          <t>Salerno</t>
        </is>
      </c>
      <c r="BX15" t="inlineStr">
        <is>
          <t>Salerno</t>
        </is>
      </c>
      <c r="BY15" t="inlineStr">
        <is>
          <t>rekspJzbjXjYcb6ACn162eofB</t>
        </is>
      </c>
      <c r="CB15" t="inlineStr">
        <is>
          <t>rekspJzbjXjYcb6ACn162eofB</t>
        </is>
      </c>
      <c r="CC15" t="inlineStr">
        <is>
          <t>Ordini LIL</t>
        </is>
      </c>
    </row>
    <row r="16">
      <c r="A16" t="inlineStr">
        <is>
          <t>#43027</t>
        </is>
      </c>
      <c r="B16" t="inlineStr">
        <is>
          <t>aubrey@sh1999.de</t>
        </is>
      </c>
      <c r="C16" t="inlineStr">
        <is>
          <t>partially_refunded</t>
        </is>
      </c>
      <c r="D16" t="inlineStr">
        <is>
          <t>2024-11-01 22:48:03 +0100</t>
        </is>
      </c>
      <c r="E16" t="inlineStr">
        <is>
          <t>2024-11-01</t>
        </is>
      </c>
      <c r="F16" t="inlineStr">
        <is>
          <t>fulfilled</t>
        </is>
      </c>
      <c r="G16" t="inlineStr">
        <is>
          <t>2024-11-03 18:45:50 +0100</t>
        </is>
      </c>
      <c r="H16" t="inlineStr">
        <is>
          <t>yes</t>
        </is>
      </c>
      <c r="I16" t="inlineStr">
        <is>
          <t>EUR</t>
        </is>
      </c>
      <c r="J16" t="n">
        <v>324</v>
      </c>
      <c r="K16" t="n">
        <v>0</v>
      </c>
      <c r="L16" t="n">
        <v>51.73</v>
      </c>
      <c r="M16" t="n">
        <v>20</v>
      </c>
      <c r="N16" t="inlineStr">
        <is>
          <t>BACK10</t>
        </is>
      </c>
      <c r="O16" t="n">
        <v>36</v>
      </c>
      <c r="P16" t="inlineStr">
        <is>
          <t>UPS Standard International</t>
        </is>
      </c>
      <c r="Q16" t="inlineStr">
        <is>
          <t>2024-11-01 22:48:02 +0100</t>
        </is>
      </c>
      <c r="R16" t="n">
        <v>1</v>
      </c>
      <c r="S16" t="inlineStr">
        <is>
          <t>Honey Hoop - Yellow / Single</t>
        </is>
      </c>
      <c r="T16" t="n">
        <v>360</v>
      </c>
      <c r="V16" t="inlineStr">
        <is>
          <t>015790000636</t>
        </is>
      </c>
      <c r="W16" t="b">
        <v>1</v>
      </c>
      <c r="X16" t="b">
        <v>1</v>
      </c>
      <c r="Y16" t="inlineStr">
        <is>
          <t>fulfilled</t>
        </is>
      </c>
      <c r="Z16" t="inlineStr">
        <is>
          <t>Aubrey Müller</t>
        </is>
      </c>
      <c r="AA16" t="inlineStr">
        <is>
          <t>Erlenweg 5</t>
        </is>
      </c>
      <c r="AB16" t="inlineStr">
        <is>
          <t>Erlenweg 5</t>
        </is>
      </c>
      <c r="AE16" t="inlineStr">
        <is>
          <t>Raunheim</t>
        </is>
      </c>
      <c r="AF16" t="inlineStr">
        <is>
          <t>'65479</t>
        </is>
      </c>
      <c r="AH16" t="inlineStr">
        <is>
          <t>DE</t>
        </is>
      </c>
      <c r="AI16" t="inlineStr">
        <is>
          <t>015758199140</t>
        </is>
      </c>
      <c r="AJ16" t="inlineStr">
        <is>
          <t>Aubrey Müller</t>
        </is>
      </c>
      <c r="AK16" t="inlineStr">
        <is>
          <t>Erlenweg 5</t>
        </is>
      </c>
      <c r="AL16" t="inlineStr">
        <is>
          <t>Erlenweg 5</t>
        </is>
      </c>
      <c r="AO16" t="inlineStr">
        <is>
          <t>Raunheim</t>
        </is>
      </c>
      <c r="AP16" t="inlineStr">
        <is>
          <t>'65479</t>
        </is>
      </c>
      <c r="AR16" t="inlineStr">
        <is>
          <t>DE</t>
        </is>
      </c>
      <c r="AS16" t="inlineStr">
        <is>
          <t>015758199140</t>
        </is>
      </c>
      <c r="AU16" t="inlineStr">
        <is>
          <t>lang: it
Invoice Language: it
Do you need our ring sizer?: No
Popup Customer Country: IT</t>
        </is>
      </c>
      <c r="AW16" t="inlineStr">
        <is>
          <t>PayPal Express Checkout</t>
        </is>
      </c>
      <c r="AX16" t="inlineStr">
        <is>
          <t>rQlzSIsAIkV6hSK5uNvXErq60</t>
        </is>
      </c>
      <c r="AY16" t="n">
        <v>304</v>
      </c>
      <c r="AZ16" t="inlineStr">
        <is>
          <t>LIL Milan</t>
        </is>
      </c>
      <c r="BA16" t="n">
        <v>0</v>
      </c>
      <c r="BC16" t="inlineStr">
        <is>
          <t>Firgun House</t>
        </is>
      </c>
      <c r="BE16" t="n">
        <v>11201486717277</v>
      </c>
      <c r="BG16" t="inlineStr">
        <is>
          <t>Low</t>
        </is>
      </c>
      <c r="BH16" t="inlineStr">
        <is>
          <t>web</t>
        </is>
      </c>
      <c r="BI16" t="n">
        <v>0</v>
      </c>
      <c r="BJ16" t="inlineStr">
        <is>
          <t>DE MwSt 0%</t>
        </is>
      </c>
      <c r="BK16" t="n">
        <v>0</v>
      </c>
      <c r="BL16" t="inlineStr">
        <is>
          <t>DE MwSt 19%</t>
        </is>
      </c>
      <c r="BM16" t="n">
        <v>51.73</v>
      </c>
      <c r="BY16" t="inlineStr">
        <is>
          <t>rQlzSIsAIkV6hSK5uNvXErq60</t>
        </is>
      </c>
      <c r="CB16" t="inlineStr">
        <is>
          <t>rQlzSIsAIkV6hSK5uNvXErq60 + #43027.2</t>
        </is>
      </c>
      <c r="CC16" t="inlineStr">
        <is>
          <t>Ordini LIL</t>
        </is>
      </c>
    </row>
    <row r="17">
      <c r="A17" t="inlineStr">
        <is>
          <t>#43028</t>
        </is>
      </c>
      <c r="B17" t="inlineStr">
        <is>
          <t>marinagalim01@gmail.com</t>
        </is>
      </c>
      <c r="C17" t="inlineStr">
        <is>
          <t>paid</t>
        </is>
      </c>
      <c r="D17" t="inlineStr">
        <is>
          <t>2024-11-02 01:45:56 +0100</t>
        </is>
      </c>
      <c r="E17" t="inlineStr">
        <is>
          <t>2024-11-02</t>
        </is>
      </c>
      <c r="F17" t="inlineStr">
        <is>
          <t>fulfilled</t>
        </is>
      </c>
      <c r="G17" t="inlineStr">
        <is>
          <t>2024-11-03 18:47:54 +0100</t>
        </is>
      </c>
      <c r="H17" t="inlineStr">
        <is>
          <t>yes</t>
        </is>
      </c>
      <c r="I17" t="inlineStr">
        <is>
          <t>EUR</t>
        </is>
      </c>
      <c r="J17" t="n">
        <v>320</v>
      </c>
      <c r="K17" t="n">
        <v>0</v>
      </c>
      <c r="L17" t="n">
        <v>57.7</v>
      </c>
      <c r="M17" t="n">
        <v>320</v>
      </c>
      <c r="O17" t="n">
        <v>0</v>
      </c>
      <c r="P17" t="inlineStr">
        <is>
          <t>Ups Standard Shipping</t>
        </is>
      </c>
      <c r="Q17" t="inlineStr">
        <is>
          <t>2024-11-02 01:45:56 +0100</t>
        </is>
      </c>
      <c r="R17" t="n">
        <v>1</v>
      </c>
      <c r="S17" t="inlineStr">
        <is>
          <t>Boys Tears Necklace - White / 39cm</t>
        </is>
      </c>
      <c r="T17" t="n">
        <v>320</v>
      </c>
      <c r="V17" t="inlineStr">
        <is>
          <t>015790000014</t>
        </is>
      </c>
      <c r="W17" t="b">
        <v>1</v>
      </c>
      <c r="X17" t="b">
        <v>1</v>
      </c>
      <c r="Y17" t="inlineStr">
        <is>
          <t>fulfilled</t>
        </is>
      </c>
      <c r="Z17" t="inlineStr">
        <is>
          <t>Marina Galimberti</t>
        </is>
      </c>
      <c r="AA17" t="inlineStr">
        <is>
          <t>Via Ambrogio Traversari 43</t>
        </is>
      </c>
      <c r="AB17" t="inlineStr">
        <is>
          <t>Via Ambrogio Traversari 43</t>
        </is>
      </c>
      <c r="AE17" t="inlineStr">
        <is>
          <t>Rome</t>
        </is>
      </c>
      <c r="AF17" t="inlineStr">
        <is>
          <t>'00152</t>
        </is>
      </c>
      <c r="AG17" t="inlineStr">
        <is>
          <t>RM</t>
        </is>
      </c>
      <c r="AH17" t="inlineStr">
        <is>
          <t>IT</t>
        </is>
      </c>
      <c r="AI17" t="inlineStr">
        <is>
          <t>+393333147540</t>
        </is>
      </c>
      <c r="AJ17" t="inlineStr">
        <is>
          <t>Marina Galimberti</t>
        </is>
      </c>
      <c r="AK17" t="inlineStr">
        <is>
          <t>Via Ambrogio Traversari 43</t>
        </is>
      </c>
      <c r="AL17" t="inlineStr">
        <is>
          <t>Via Ambrogio Traversari 43</t>
        </is>
      </c>
      <c r="AO17" t="inlineStr">
        <is>
          <t>Rome</t>
        </is>
      </c>
      <c r="AP17" t="inlineStr">
        <is>
          <t>'00152</t>
        </is>
      </c>
      <c r="AQ17" t="inlineStr">
        <is>
          <t>RM</t>
        </is>
      </c>
      <c r="AR17" t="inlineStr">
        <is>
          <t>IT</t>
        </is>
      </c>
      <c r="AS17" t="inlineStr">
        <is>
          <t>+393333147540</t>
        </is>
      </c>
      <c r="AU17" t="inlineStr">
        <is>
          <t>lang: it
Invoice Language: it
Do you need our ring sizer?: No
Popup Customer Country: IT</t>
        </is>
      </c>
      <c r="AW17" t="inlineStr">
        <is>
          <t>PayPal Express Checkout</t>
        </is>
      </c>
      <c r="AX17" t="inlineStr">
        <is>
          <t>r6Zu1MyYJcDEXDpKHwoLjLSYz</t>
        </is>
      </c>
      <c r="AY17" t="n">
        <v>0</v>
      </c>
      <c r="AZ17" t="inlineStr">
        <is>
          <t>LIL Milan</t>
        </is>
      </c>
      <c r="BA17" t="n">
        <v>0</v>
      </c>
      <c r="BC17" t="inlineStr">
        <is>
          <t>Firgun House</t>
        </is>
      </c>
      <c r="BE17" t="n">
        <v>11201578697053</v>
      </c>
      <c r="BG17" t="inlineStr">
        <is>
          <t>Low</t>
        </is>
      </c>
      <c r="BH17" t="inlineStr">
        <is>
          <t>web</t>
        </is>
      </c>
      <c r="BI17" t="n">
        <v>0</v>
      </c>
      <c r="BJ17" t="inlineStr">
        <is>
          <t>IT IVA 0%</t>
        </is>
      </c>
      <c r="BK17" t="n">
        <v>0</v>
      </c>
      <c r="BL17" t="inlineStr">
        <is>
          <t>IT IVA 22%</t>
        </is>
      </c>
      <c r="BM17" t="n">
        <v>57.7</v>
      </c>
      <c r="BW17" t="inlineStr">
        <is>
          <t>Rome</t>
        </is>
      </c>
      <c r="BX17" t="inlineStr">
        <is>
          <t>Rome</t>
        </is>
      </c>
      <c r="BY17" t="inlineStr">
        <is>
          <t>r6Zu1MyYJcDEXDpKHwoLjLSYz</t>
        </is>
      </c>
      <c r="CB17" t="inlineStr">
        <is>
          <t>r6Zu1MyYJcDEXDpKHwoLjLSYz</t>
        </is>
      </c>
      <c r="CC17" t="inlineStr">
        <is>
          <t>Ordini LIL</t>
        </is>
      </c>
    </row>
    <row r="18">
      <c r="A18" t="inlineStr">
        <is>
          <t>#43029</t>
        </is>
      </c>
      <c r="B18" t="inlineStr">
        <is>
          <t>raffaella.budai@libero.it</t>
        </is>
      </c>
      <c r="C18" t="inlineStr">
        <is>
          <t>paid</t>
        </is>
      </c>
      <c r="D18" t="inlineStr">
        <is>
          <t>2024-11-02 08:16:25 +0100</t>
        </is>
      </c>
      <c r="E18" t="inlineStr">
        <is>
          <t>2024-11-02</t>
        </is>
      </c>
      <c r="F18" t="inlineStr">
        <is>
          <t>fulfilled</t>
        </is>
      </c>
      <c r="G18" t="inlineStr">
        <is>
          <t>2024-11-03 18:51:07 +0100</t>
        </is>
      </c>
      <c r="H18" t="inlineStr">
        <is>
          <t>yes</t>
        </is>
      </c>
      <c r="I18" t="inlineStr">
        <is>
          <t>EUR</t>
        </is>
      </c>
      <c r="J18" t="n">
        <v>298</v>
      </c>
      <c r="K18" t="n">
        <v>0</v>
      </c>
      <c r="L18" t="n">
        <v>53.73</v>
      </c>
      <c r="M18" t="n">
        <v>298</v>
      </c>
      <c r="N18" t="inlineStr">
        <is>
          <t>BACK10</t>
        </is>
      </c>
      <c r="O18" t="n">
        <v>32</v>
      </c>
      <c r="P18" t="inlineStr">
        <is>
          <t>Ups Standard Shipping</t>
        </is>
      </c>
      <c r="Q18" t="inlineStr">
        <is>
          <t>2024-11-02 08:16:25 +0100</t>
        </is>
      </c>
      <c r="R18" t="n">
        <v>1</v>
      </c>
      <c r="S18" t="inlineStr">
        <is>
          <t>Luxury Pack + LIL Bag</t>
        </is>
      </c>
      <c r="T18" t="n">
        <v>10</v>
      </c>
      <c r="V18" t="inlineStr">
        <is>
          <t>015790000687</t>
        </is>
      </c>
      <c r="W18" t="b">
        <v>1</v>
      </c>
      <c r="X18" t="b">
        <v>1</v>
      </c>
      <c r="Y18" t="inlineStr">
        <is>
          <t>fulfilled</t>
        </is>
      </c>
      <c r="Z18" t="inlineStr">
        <is>
          <t>raffaella budai</t>
        </is>
      </c>
      <c r="AA18" t="inlineStr">
        <is>
          <t>Via Caterina Percoto 28</t>
        </is>
      </c>
      <c r="AB18" t="inlineStr">
        <is>
          <t>Via Caterina Percoto 28</t>
        </is>
      </c>
      <c r="AE18" t="inlineStr">
        <is>
          <t>Maniago</t>
        </is>
      </c>
      <c r="AF18" t="inlineStr">
        <is>
          <t>'33085</t>
        </is>
      </c>
      <c r="AG18" t="inlineStr">
        <is>
          <t>PN</t>
        </is>
      </c>
      <c r="AH18" t="inlineStr">
        <is>
          <t>IT</t>
        </is>
      </c>
      <c r="AI18" t="inlineStr">
        <is>
          <t>+393313907512</t>
        </is>
      </c>
      <c r="AJ18" t="inlineStr">
        <is>
          <t>raffaella budai</t>
        </is>
      </c>
      <c r="AK18" t="inlineStr">
        <is>
          <t>Via Caterina Percoto 28</t>
        </is>
      </c>
      <c r="AL18" t="inlineStr">
        <is>
          <t>Via Caterina Percoto 28</t>
        </is>
      </c>
      <c r="AO18" t="inlineStr">
        <is>
          <t>Maniago</t>
        </is>
      </c>
      <c r="AP18" t="inlineStr">
        <is>
          <t>'33085</t>
        </is>
      </c>
      <c r="AQ18" t="inlineStr">
        <is>
          <t>PN</t>
        </is>
      </c>
      <c r="AR18" t="inlineStr">
        <is>
          <t>IT</t>
        </is>
      </c>
      <c r="AS18" t="inlineStr">
        <is>
          <t>+393313907512</t>
        </is>
      </c>
      <c r="AU18" t="inlineStr">
        <is>
          <t>lang: it
Invoice Language: it
Do you need our ring sizer?: Yes
Popup Customer Country: IT</t>
        </is>
      </c>
      <c r="AW18" t="inlineStr">
        <is>
          <t>PayPal Express Checkout</t>
        </is>
      </c>
      <c r="AX18" t="inlineStr">
        <is>
          <t>r1Iddqho164O3OFJyhWERoogi</t>
        </is>
      </c>
      <c r="AY18" t="n">
        <v>0</v>
      </c>
      <c r="AZ18" t="inlineStr">
        <is>
          <t>LIL Milan</t>
        </is>
      </c>
      <c r="BA18" t="n">
        <v>0</v>
      </c>
      <c r="BC18" t="inlineStr">
        <is>
          <t>Firgun House</t>
        </is>
      </c>
      <c r="BE18" t="n">
        <v>11201684275549</v>
      </c>
      <c r="BG18" t="inlineStr">
        <is>
          <t>Low</t>
        </is>
      </c>
      <c r="BH18" t="inlineStr">
        <is>
          <t>web</t>
        </is>
      </c>
      <c r="BI18" t="n">
        <v>0</v>
      </c>
      <c r="BJ18" t="inlineStr">
        <is>
          <t>IT IVA 0%</t>
        </is>
      </c>
      <c r="BK18" t="n">
        <v>0</v>
      </c>
      <c r="BL18" t="inlineStr">
        <is>
          <t>IT IVA 22%</t>
        </is>
      </c>
      <c r="BM18" t="n">
        <v>53.73</v>
      </c>
      <c r="BW18" t="inlineStr">
        <is>
          <t>Pordenone</t>
        </is>
      </c>
      <c r="BX18" t="inlineStr">
        <is>
          <t>Pordenone</t>
        </is>
      </c>
      <c r="BY18" t="inlineStr">
        <is>
          <t>r1Iddqho164O3OFJyhWERoogi</t>
        </is>
      </c>
      <c r="CB18" t="inlineStr">
        <is>
          <t>r1Iddqho164O3OFJyhWERoogi</t>
        </is>
      </c>
      <c r="CC18" t="inlineStr">
        <is>
          <t>Ordini LIL</t>
        </is>
      </c>
    </row>
    <row r="19">
      <c r="A19" t="inlineStr">
        <is>
          <t>#43029</t>
        </is>
      </c>
      <c r="B19" t="inlineStr">
        <is>
          <t>raffaella.budai@libero.it</t>
        </is>
      </c>
      <c r="C19" t="inlineStr">
        <is>
          <t>paid</t>
        </is>
      </c>
      <c r="D19" t="inlineStr">
        <is>
          <t>2024-11-02 08:16:25 +0100</t>
        </is>
      </c>
      <c r="E19" t="inlineStr">
        <is>
          <t>2024-11-02</t>
        </is>
      </c>
      <c r="F19" t="inlineStr">
        <is>
          <t>fulfilled</t>
        </is>
      </c>
      <c r="G19" t="inlineStr">
        <is>
          <t>2024-11-03 18:51:07 +0100</t>
        </is>
      </c>
      <c r="H19" t="inlineStr">
        <is>
          <t>yes</t>
        </is>
      </c>
      <c r="I19" t="inlineStr">
        <is>
          <t>EUR</t>
        </is>
      </c>
      <c r="J19" t="n">
        <v>298</v>
      </c>
      <c r="K19" t="n">
        <v>0</v>
      </c>
      <c r="L19" t="n">
        <v>53.73</v>
      </c>
      <c r="N19" t="inlineStr">
        <is>
          <t>BACK10</t>
        </is>
      </c>
      <c r="O19" t="n">
        <v>32</v>
      </c>
      <c r="P19" t="inlineStr">
        <is>
          <t>Ups Standard Shipping</t>
        </is>
      </c>
      <c r="Q19" t="inlineStr">
        <is>
          <t>2024-11-02 08:16:25 +0100</t>
        </is>
      </c>
      <c r="R19" t="n">
        <v>1</v>
      </c>
      <c r="S19" t="inlineStr">
        <is>
          <t>Boys Tears Necklace - Yellow / 35cm</t>
        </is>
      </c>
      <c r="T19" t="n">
        <v>320</v>
      </c>
      <c r="V19" t="inlineStr">
        <is>
          <t>015790000008</t>
        </is>
      </c>
      <c r="W19" t="b">
        <v>1</v>
      </c>
      <c r="X19" t="b">
        <v>1</v>
      </c>
      <c r="Y19" t="inlineStr">
        <is>
          <t>fulfilled</t>
        </is>
      </c>
      <c r="Z19" t="inlineStr">
        <is>
          <t>raffaella budai</t>
        </is>
      </c>
      <c r="AA19" t="inlineStr">
        <is>
          <t>Via Caterina Percoto 28</t>
        </is>
      </c>
      <c r="AB19" t="inlineStr">
        <is>
          <t>Via Caterina Percoto 28</t>
        </is>
      </c>
      <c r="AE19" t="inlineStr">
        <is>
          <t>Maniago</t>
        </is>
      </c>
      <c r="AF19" t="inlineStr">
        <is>
          <t>'33085</t>
        </is>
      </c>
      <c r="AG19" t="inlineStr">
        <is>
          <t>PN</t>
        </is>
      </c>
      <c r="AH19" t="inlineStr">
        <is>
          <t>IT</t>
        </is>
      </c>
      <c r="AI19" t="inlineStr">
        <is>
          <t>+393313907512</t>
        </is>
      </c>
      <c r="AJ19" t="inlineStr">
        <is>
          <t>raffaella budai</t>
        </is>
      </c>
      <c r="AK19" t="inlineStr">
        <is>
          <t>Via Caterina Percoto 28</t>
        </is>
      </c>
      <c r="AL19" t="inlineStr">
        <is>
          <t>Via Caterina Percoto 28</t>
        </is>
      </c>
      <c r="AO19" t="inlineStr">
        <is>
          <t>Maniago</t>
        </is>
      </c>
      <c r="AP19" t="inlineStr">
        <is>
          <t>'33085</t>
        </is>
      </c>
      <c r="AQ19" t="inlineStr">
        <is>
          <t>PN</t>
        </is>
      </c>
      <c r="AR19" t="inlineStr">
        <is>
          <t>IT</t>
        </is>
      </c>
      <c r="AS19" t="inlineStr">
        <is>
          <t>+393313907512</t>
        </is>
      </c>
      <c r="AU19" t="inlineStr">
        <is>
          <t>lang: it
Invoice Language: it
Do you need our ring sizer?: Yes
Popup Customer Country: IT</t>
        </is>
      </c>
      <c r="AW19" t="inlineStr">
        <is>
          <t>PayPal Express Checkout</t>
        </is>
      </c>
      <c r="AX19" t="inlineStr">
        <is>
          <t>r1Iddqho164O3OFJyhWERoogi</t>
        </is>
      </c>
      <c r="AY19" t="n">
        <v>0</v>
      </c>
      <c r="AZ19" t="inlineStr">
        <is>
          <t>LIL Milan</t>
        </is>
      </c>
      <c r="BA19" t="n">
        <v>0</v>
      </c>
      <c r="BC19" t="inlineStr">
        <is>
          <t>Firgun House</t>
        </is>
      </c>
      <c r="BE19" t="n">
        <v>11201684275549</v>
      </c>
      <c r="BG19" t="inlineStr">
        <is>
          <t>Low</t>
        </is>
      </c>
      <c r="BH19" t="inlineStr">
        <is>
          <t>web</t>
        </is>
      </c>
      <c r="BI19" t="n">
        <v>0</v>
      </c>
      <c r="BJ19" t="inlineStr">
        <is>
          <t>IT IVA 0%</t>
        </is>
      </c>
      <c r="BK19" t="n">
        <v>0</v>
      </c>
      <c r="BL19" t="inlineStr">
        <is>
          <t>IT IVA 22%</t>
        </is>
      </c>
      <c r="BM19" t="n">
        <v>53.73</v>
      </c>
      <c r="BW19" t="inlineStr">
        <is>
          <t>Pordenone</t>
        </is>
      </c>
      <c r="BX19" t="inlineStr">
        <is>
          <t>Pordenone</t>
        </is>
      </c>
      <c r="BY19" t="inlineStr">
        <is>
          <t>r1Iddqho164O3OFJyhWERoogi</t>
        </is>
      </c>
      <c r="CB19" t="inlineStr">
        <is>
          <t>r1Iddqho164O3OFJyhWERoogi</t>
        </is>
      </c>
      <c r="CC19" t="inlineStr">
        <is>
          <t>Ordini LIL</t>
        </is>
      </c>
    </row>
    <row r="20">
      <c r="A20" t="inlineStr">
        <is>
          <t>#43030</t>
        </is>
      </c>
      <c r="B20" t="inlineStr">
        <is>
          <t>c.vale89@gmail.com</t>
        </is>
      </c>
      <c r="C20" t="inlineStr">
        <is>
          <t>paid</t>
        </is>
      </c>
      <c r="D20" t="inlineStr">
        <is>
          <t>2024-11-02 09:01:09 +0100</t>
        </is>
      </c>
      <c r="E20" t="inlineStr">
        <is>
          <t>2024-11-02</t>
        </is>
      </c>
      <c r="F20" t="inlineStr">
        <is>
          <t>fulfilled</t>
        </is>
      </c>
      <c r="G20" t="inlineStr">
        <is>
          <t>2024-11-03 18:53:04 +0100</t>
        </is>
      </c>
      <c r="H20" t="inlineStr">
        <is>
          <t>no</t>
        </is>
      </c>
      <c r="I20" t="inlineStr">
        <is>
          <t>EUR</t>
        </is>
      </c>
      <c r="J20" t="n">
        <v>100</v>
      </c>
      <c r="K20" t="n">
        <v>10</v>
      </c>
      <c r="L20" t="n">
        <v>19.83</v>
      </c>
      <c r="M20" t="n">
        <v>110</v>
      </c>
      <c r="O20" t="n">
        <v>0</v>
      </c>
      <c r="P20" t="inlineStr">
        <is>
          <t>Ups Standard Shipping</t>
        </is>
      </c>
      <c r="Q20" t="inlineStr">
        <is>
          <t>2024-11-02 09:01:08 +0100</t>
        </is>
      </c>
      <c r="R20" t="n">
        <v>1</v>
      </c>
      <c r="S20" t="inlineStr">
        <is>
          <t>Lightly Ring - Yellow / 13</t>
        </is>
      </c>
      <c r="T20" t="n">
        <v>100</v>
      </c>
      <c r="V20" t="inlineStr">
        <is>
          <t>015790000376</t>
        </is>
      </c>
      <c r="W20" t="b">
        <v>1</v>
      </c>
      <c r="X20" t="b">
        <v>1</v>
      </c>
      <c r="Y20" t="inlineStr">
        <is>
          <t>fulfilled</t>
        </is>
      </c>
      <c r="Z20" t="inlineStr">
        <is>
          <t>Valentina Casella</t>
        </is>
      </c>
      <c r="AA20" t="inlineStr">
        <is>
          <t>Via S.Lavagnini 16</t>
        </is>
      </c>
      <c r="AB20" t="inlineStr">
        <is>
          <t>Via S.Lavagnini 16</t>
        </is>
      </c>
      <c r="AE20" t="inlineStr">
        <is>
          <t>Calcinaia</t>
        </is>
      </c>
      <c r="AF20" t="inlineStr">
        <is>
          <t>'56012</t>
        </is>
      </c>
      <c r="AG20" t="inlineStr">
        <is>
          <t>PI</t>
        </is>
      </c>
      <c r="AH20" t="inlineStr">
        <is>
          <t>IT</t>
        </is>
      </c>
      <c r="AI20" t="inlineStr">
        <is>
          <t>3462212829</t>
        </is>
      </c>
      <c r="AJ20" t="inlineStr">
        <is>
          <t>Valentina Casella</t>
        </is>
      </c>
      <c r="AK20" t="inlineStr">
        <is>
          <t>Via S.Lavagnini 16</t>
        </is>
      </c>
      <c r="AL20" t="inlineStr">
        <is>
          <t>Via S.Lavagnini 16</t>
        </is>
      </c>
      <c r="AO20" t="inlineStr">
        <is>
          <t>Calcinaia</t>
        </is>
      </c>
      <c r="AP20" t="inlineStr">
        <is>
          <t>'56012</t>
        </is>
      </c>
      <c r="AQ20" t="inlineStr">
        <is>
          <t>PI</t>
        </is>
      </c>
      <c r="AR20" t="inlineStr">
        <is>
          <t>IT</t>
        </is>
      </c>
      <c r="AS20" t="inlineStr">
        <is>
          <t>3462212829</t>
        </is>
      </c>
      <c r="AU20" t="inlineStr">
        <is>
          <t>lang: en
Invoice Language: en
Do you need our ring sizer?: Yes
Popup Customer Country: IT</t>
        </is>
      </c>
      <c r="AW20" t="inlineStr">
        <is>
          <t>Shopify Payments</t>
        </is>
      </c>
      <c r="AX20" t="inlineStr">
        <is>
          <t>rTfIIYZCqvPq9NIM16ZvX13pt</t>
        </is>
      </c>
      <c r="AY20" t="n">
        <v>0</v>
      </c>
      <c r="AZ20" t="inlineStr">
        <is>
          <t>LIL Milan</t>
        </is>
      </c>
      <c r="BA20" t="n">
        <v>0</v>
      </c>
      <c r="BC20" t="inlineStr">
        <is>
          <t>Firgun House</t>
        </is>
      </c>
      <c r="BE20" t="n">
        <v>11201721598301</v>
      </c>
      <c r="BG20" t="inlineStr">
        <is>
          <t>Low</t>
        </is>
      </c>
      <c r="BH20" t="inlineStr">
        <is>
          <t>web</t>
        </is>
      </c>
      <c r="BI20" t="n">
        <v>0</v>
      </c>
      <c r="BJ20" t="inlineStr">
        <is>
          <t>IT IVA 22%</t>
        </is>
      </c>
      <c r="BK20" t="n">
        <v>19.83</v>
      </c>
      <c r="BW20" t="inlineStr">
        <is>
          <t>Pisa</t>
        </is>
      </c>
      <c r="BX20" t="inlineStr">
        <is>
          <t>Pisa</t>
        </is>
      </c>
      <c r="BY20" t="inlineStr">
        <is>
          <t>rTfIIYZCqvPq9NIM16ZvX13pt</t>
        </is>
      </c>
      <c r="CB20" t="inlineStr">
        <is>
          <t>rTfIIYZCqvPq9NIM16ZvX13pt</t>
        </is>
      </c>
      <c r="CC20" t="inlineStr">
        <is>
          <t>Ordini LIL</t>
        </is>
      </c>
    </row>
    <row r="21">
      <c r="A21" t="inlineStr">
        <is>
          <t>#43032</t>
        </is>
      </c>
      <c r="B21" t="inlineStr">
        <is>
          <t>canufrancesco@outlook.it</t>
        </is>
      </c>
      <c r="C21" t="inlineStr">
        <is>
          <t>partially_refunded</t>
        </is>
      </c>
      <c r="D21" t="inlineStr">
        <is>
          <t>2024-11-02 11:26:36 +0100</t>
        </is>
      </c>
      <c r="E21" t="inlineStr">
        <is>
          <t>2024-11-02</t>
        </is>
      </c>
      <c r="F21" t="inlineStr">
        <is>
          <t>fulfilled</t>
        </is>
      </c>
      <c r="G21" t="inlineStr">
        <is>
          <t>2024-11-02 11:40:53 +0100</t>
        </is>
      </c>
      <c r="H21" t="inlineStr">
        <is>
          <t>no</t>
        </is>
      </c>
      <c r="I21" t="inlineStr">
        <is>
          <t>EUR</t>
        </is>
      </c>
      <c r="J21" t="n">
        <v>540</v>
      </c>
      <c r="K21" t="n">
        <v>0</v>
      </c>
      <c r="L21" t="n">
        <v>97.38</v>
      </c>
      <c r="M21" t="n">
        <v>120</v>
      </c>
      <c r="O21" t="n">
        <v>0</v>
      </c>
      <c r="Q21" t="inlineStr">
        <is>
          <t>2024-11-02 11:26:36 +0100</t>
        </is>
      </c>
      <c r="R21" t="n">
        <v>1</v>
      </c>
      <c r="S21" t="inlineStr">
        <is>
          <t>Lightly Chain Necklace - Yellow / 60cm</t>
        </is>
      </c>
      <c r="T21" t="n">
        <v>420</v>
      </c>
      <c r="V21" t="inlineStr">
        <is>
          <t>015790000021</t>
        </is>
      </c>
      <c r="W21" t="b">
        <v>1</v>
      </c>
      <c r="X21" t="b">
        <v>1</v>
      </c>
      <c r="Y21" t="inlineStr">
        <is>
          <t>pending</t>
        </is>
      </c>
      <c r="Z21" t="inlineStr">
        <is>
          <t>Francesco Canu</t>
        </is>
      </c>
      <c r="AR21" t="inlineStr">
        <is>
          <t>IT</t>
        </is>
      </c>
      <c r="AW21" t="inlineStr">
        <is>
          <t>Qromo</t>
        </is>
      </c>
      <c r="AX21" t="inlineStr">
        <is>
          <t>rkObc5NEEP7FxOUh9QR53Geeh</t>
        </is>
      </c>
      <c r="AY21" t="n">
        <v>420</v>
      </c>
      <c r="AZ21" t="inlineStr">
        <is>
          <t>LIL Milan</t>
        </is>
      </c>
      <c r="BA21" t="n">
        <v>0</v>
      </c>
      <c r="BB21" t="inlineStr">
        <is>
          <t>Veronica Varetta</t>
        </is>
      </c>
      <c r="BC21" t="inlineStr">
        <is>
          <t>LIL House</t>
        </is>
      </c>
      <c r="BD21" t="n">
        <v>22</v>
      </c>
      <c r="BE21" t="n">
        <v>11201898938717</v>
      </c>
      <c r="BG21" t="inlineStr">
        <is>
          <t>Low</t>
        </is>
      </c>
      <c r="BH21" t="inlineStr">
        <is>
          <t>pos</t>
        </is>
      </c>
      <c r="BI21" t="n">
        <v>0</v>
      </c>
      <c r="BJ21" t="inlineStr">
        <is>
          <t>IT IVA 22%</t>
        </is>
      </c>
      <c r="BK21" t="n">
        <v>97.38</v>
      </c>
      <c r="BU21" t="inlineStr">
        <is>
          <t>22-2761</t>
        </is>
      </c>
      <c r="BY21" t="inlineStr">
        <is>
          <t>rkObc5NEEP7FxOUh9QR53Geeh</t>
        </is>
      </c>
      <c r="CB21" t="inlineStr">
        <is>
          <t>rkObc5NEEP7FxOUh9QR53Geeh + #43032.2</t>
        </is>
      </c>
      <c r="CC21" t="inlineStr">
        <is>
          <t>Ordini LIL</t>
        </is>
      </c>
    </row>
    <row r="22">
      <c r="A22" t="inlineStr">
        <is>
          <t>#43032</t>
        </is>
      </c>
      <c r="B22" t="inlineStr">
        <is>
          <t>canufrancesco@outlook.it</t>
        </is>
      </c>
      <c r="C22" t="inlineStr">
        <is>
          <t>partially_refunded</t>
        </is>
      </c>
      <c r="D22" t="inlineStr">
        <is>
          <t>2024-11-02 11:26:36 +0100</t>
        </is>
      </c>
      <c r="E22" t="inlineStr">
        <is>
          <t>2024-11-02</t>
        </is>
      </c>
      <c r="F22" t="inlineStr">
        <is>
          <t>fulfilled</t>
        </is>
      </c>
      <c r="G22" t="inlineStr">
        <is>
          <t>2024-11-02 11:40:53 +0100</t>
        </is>
      </c>
      <c r="H22" t="inlineStr">
        <is>
          <t>no</t>
        </is>
      </c>
      <c r="I22" t="inlineStr">
        <is>
          <t>EUR</t>
        </is>
      </c>
      <c r="J22" t="n">
        <v>540</v>
      </c>
      <c r="K22" t="n">
        <v>0</v>
      </c>
      <c r="L22" t="n">
        <v>97.38</v>
      </c>
      <c r="O22" t="n">
        <v>0</v>
      </c>
      <c r="Q22" t="inlineStr">
        <is>
          <t>2024-11-02 11:26:36 +0100</t>
        </is>
      </c>
      <c r="R22" t="n">
        <v>1</v>
      </c>
      <c r="S22" t="inlineStr">
        <is>
          <t>Pensavo fosse amore - Yellow / S</t>
        </is>
      </c>
      <c r="T22" t="n">
        <v>120</v>
      </c>
      <c r="V22" t="inlineStr">
        <is>
          <t>015790001017</t>
        </is>
      </c>
      <c r="W22" t="b">
        <v>1</v>
      </c>
      <c r="X22" t="b">
        <v>1</v>
      </c>
      <c r="Y22" t="inlineStr">
        <is>
          <t>fulfilled</t>
        </is>
      </c>
      <c r="Z22" t="inlineStr">
        <is>
          <t>Francesco Canu</t>
        </is>
      </c>
      <c r="AR22" t="inlineStr">
        <is>
          <t>IT</t>
        </is>
      </c>
      <c r="AW22" t="inlineStr">
        <is>
          <t>Qromo</t>
        </is>
      </c>
      <c r="AX22" t="inlineStr">
        <is>
          <t>rkObc5NEEP7FxOUh9QR53Geeh</t>
        </is>
      </c>
      <c r="AY22" t="n">
        <v>420</v>
      </c>
      <c r="AZ22" t="inlineStr">
        <is>
          <t>LIL Milan</t>
        </is>
      </c>
      <c r="BA22" t="n">
        <v>0</v>
      </c>
      <c r="BB22" t="inlineStr">
        <is>
          <t>Veronica Varetta</t>
        </is>
      </c>
      <c r="BC22" t="inlineStr">
        <is>
          <t>LIL House</t>
        </is>
      </c>
      <c r="BD22" t="n">
        <v>22</v>
      </c>
      <c r="BE22" t="n">
        <v>11201898938717</v>
      </c>
      <c r="BG22" t="inlineStr">
        <is>
          <t>Low</t>
        </is>
      </c>
      <c r="BH22" t="inlineStr">
        <is>
          <t>pos</t>
        </is>
      </c>
      <c r="BI22" t="n">
        <v>0</v>
      </c>
      <c r="BJ22" t="inlineStr">
        <is>
          <t>IT IVA 22%</t>
        </is>
      </c>
      <c r="BK22" t="n">
        <v>97.38</v>
      </c>
      <c r="BU22" t="inlineStr">
        <is>
          <t>22-2761</t>
        </is>
      </c>
      <c r="BY22" t="inlineStr">
        <is>
          <t>rkObc5NEEP7FxOUh9QR53Geeh</t>
        </is>
      </c>
      <c r="CB22" t="inlineStr">
        <is>
          <t>rkObc5NEEP7FxOUh9QR53Geeh + #43032.2</t>
        </is>
      </c>
      <c r="CC22" t="inlineStr">
        <is>
          <t>Ordini LIL</t>
        </is>
      </c>
    </row>
    <row r="23">
      <c r="A23" t="inlineStr">
        <is>
          <t>#43033</t>
        </is>
      </c>
      <c r="B23" t="inlineStr">
        <is>
          <t>canufrancesco@outlook.it</t>
        </is>
      </c>
      <c r="C23" t="inlineStr">
        <is>
          <t>paid</t>
        </is>
      </c>
      <c r="D23" t="inlineStr">
        <is>
          <t>2024-11-02 11:44:14 +0100</t>
        </is>
      </c>
      <c r="E23" t="inlineStr">
        <is>
          <t>2024-11-02</t>
        </is>
      </c>
      <c r="F23" t="inlineStr">
        <is>
          <t>fulfilled</t>
        </is>
      </c>
      <c r="G23" t="inlineStr">
        <is>
          <t>2024-11-02 11:44:14 +0100</t>
        </is>
      </c>
      <c r="H23" t="inlineStr">
        <is>
          <t>no</t>
        </is>
      </c>
      <c r="I23" t="inlineStr">
        <is>
          <t>EUR</t>
        </is>
      </c>
      <c r="J23" t="n">
        <v>320</v>
      </c>
      <c r="K23" t="n">
        <v>0</v>
      </c>
      <c r="L23" t="n">
        <v>57.7</v>
      </c>
      <c r="M23" t="n">
        <v>320</v>
      </c>
      <c r="O23" t="n">
        <v>0</v>
      </c>
      <c r="Q23" t="inlineStr">
        <is>
          <t>2024-11-02 11:44:14 +0100</t>
        </is>
      </c>
      <c r="R23" t="n">
        <v>1</v>
      </c>
      <c r="S23" t="inlineStr">
        <is>
          <t>Lightly Chain Necklace - Yellow / 40cm</t>
        </is>
      </c>
      <c r="T23" t="n">
        <v>320</v>
      </c>
      <c r="V23" t="inlineStr">
        <is>
          <t>015790000433</t>
        </is>
      </c>
      <c r="W23" t="b">
        <v>1</v>
      </c>
      <c r="X23" t="b">
        <v>1</v>
      </c>
      <c r="Y23" t="inlineStr">
        <is>
          <t>fulfilled</t>
        </is>
      </c>
      <c r="Z23" t="inlineStr">
        <is>
          <t>Francesco Canu</t>
        </is>
      </c>
      <c r="AR23" t="inlineStr">
        <is>
          <t>IT</t>
        </is>
      </c>
      <c r="AW23" t="inlineStr">
        <is>
          <t>Qromo</t>
        </is>
      </c>
      <c r="AX23" t="inlineStr">
        <is>
          <t>r3qENEXgxdf1UGl6hrDIC8mqf</t>
        </is>
      </c>
      <c r="AY23" t="n">
        <v>0</v>
      </c>
      <c r="AZ23" t="inlineStr">
        <is>
          <t>LIL Milan</t>
        </is>
      </c>
      <c r="BA23" t="n">
        <v>0</v>
      </c>
      <c r="BB23" t="inlineStr">
        <is>
          <t>Veronica Varetta</t>
        </is>
      </c>
      <c r="BC23" t="inlineStr">
        <is>
          <t>LIL House</t>
        </is>
      </c>
      <c r="BD23" t="n">
        <v>22</v>
      </c>
      <c r="BE23" t="n">
        <v>11201926660445</v>
      </c>
      <c r="BG23" t="inlineStr">
        <is>
          <t>Low</t>
        </is>
      </c>
      <c r="BH23" t="inlineStr">
        <is>
          <t>pos</t>
        </is>
      </c>
      <c r="BI23" t="n">
        <v>0</v>
      </c>
      <c r="BJ23" t="inlineStr">
        <is>
          <t>IT IVA 22%</t>
        </is>
      </c>
      <c r="BK23" t="n">
        <v>57.7</v>
      </c>
      <c r="BU23" t="inlineStr">
        <is>
          <t>22-2762</t>
        </is>
      </c>
      <c r="BY23" t="inlineStr">
        <is>
          <t>r3qENEXgxdf1UGl6hrDIC8mqf</t>
        </is>
      </c>
      <c r="CB23" t="inlineStr">
        <is>
          <t>r3qENEXgxdf1UGl6hrDIC8mqf</t>
        </is>
      </c>
      <c r="CC23" t="inlineStr">
        <is>
          <t>Ordini LIL</t>
        </is>
      </c>
    </row>
    <row r="24">
      <c r="A24" t="inlineStr">
        <is>
          <t>#43034</t>
        </is>
      </c>
      <c r="B24" t="inlineStr">
        <is>
          <t>rossellagrieco15@gmail.com</t>
        </is>
      </c>
      <c r="C24" t="inlineStr">
        <is>
          <t>paid</t>
        </is>
      </c>
      <c r="D24" t="inlineStr">
        <is>
          <t>2024-11-02 12:33:55 +0100</t>
        </is>
      </c>
      <c r="E24" t="inlineStr">
        <is>
          <t>2024-11-02</t>
        </is>
      </c>
      <c r="F24" t="inlineStr">
        <is>
          <t>fulfilled</t>
        </is>
      </c>
      <c r="G24" t="inlineStr">
        <is>
          <t>2024-11-02 12:33:55 +0100</t>
        </is>
      </c>
      <c r="H24" t="inlineStr">
        <is>
          <t>yes</t>
        </is>
      </c>
      <c r="I24" t="inlineStr">
        <is>
          <t>EUR</t>
        </is>
      </c>
      <c r="J24" t="n">
        <v>420</v>
      </c>
      <c r="K24" t="n">
        <v>0</v>
      </c>
      <c r="L24" t="n">
        <v>75.73999999999999</v>
      </c>
      <c r="M24" t="n">
        <v>420</v>
      </c>
      <c r="O24" t="n">
        <v>0</v>
      </c>
      <c r="Q24" t="inlineStr">
        <is>
          <t>2024-11-02 12:33:54 +0100</t>
        </is>
      </c>
      <c r="R24" t="n">
        <v>1</v>
      </c>
      <c r="S24" t="inlineStr">
        <is>
          <t>Lightly Chain Necklace - Yellow / 60cm</t>
        </is>
      </c>
      <c r="T24" t="n">
        <v>420</v>
      </c>
      <c r="V24" t="inlineStr">
        <is>
          <t>015790000021</t>
        </is>
      </c>
      <c r="W24" t="b">
        <v>1</v>
      </c>
      <c r="X24" t="b">
        <v>1</v>
      </c>
      <c r="Y24" t="inlineStr">
        <is>
          <t>fulfilled</t>
        </is>
      </c>
      <c r="Z24" t="inlineStr">
        <is>
          <t>Rossella Grieco</t>
        </is>
      </c>
      <c r="AR24" t="inlineStr">
        <is>
          <t>IT</t>
        </is>
      </c>
      <c r="AW24" t="inlineStr">
        <is>
          <t>Qromo</t>
        </is>
      </c>
      <c r="AX24" t="inlineStr">
        <is>
          <t>rc2xA4ZLSe46CJRGBeXPUMeTo</t>
        </is>
      </c>
      <c r="AY24" t="n">
        <v>0</v>
      </c>
      <c r="AZ24" t="inlineStr">
        <is>
          <t>LIL Milan</t>
        </is>
      </c>
      <c r="BA24" t="n">
        <v>0</v>
      </c>
      <c r="BB24" t="inlineStr">
        <is>
          <t>Veronica Varetta</t>
        </is>
      </c>
      <c r="BC24" t="inlineStr">
        <is>
          <t>LIL House</t>
        </is>
      </c>
      <c r="BD24" t="n">
        <v>22</v>
      </c>
      <c r="BE24" t="n">
        <v>11202007105885</v>
      </c>
      <c r="BG24" t="inlineStr">
        <is>
          <t>Low</t>
        </is>
      </c>
      <c r="BH24" t="inlineStr">
        <is>
          <t>pos</t>
        </is>
      </c>
      <c r="BI24" t="n">
        <v>0</v>
      </c>
      <c r="BJ24" t="inlineStr">
        <is>
          <t>IT IVA 22%</t>
        </is>
      </c>
      <c r="BK24" t="n">
        <v>75.73999999999999</v>
      </c>
      <c r="BU24" t="inlineStr">
        <is>
          <t>22-2763</t>
        </is>
      </c>
      <c r="BY24" t="inlineStr">
        <is>
          <t>rc2xA4ZLSe46CJRGBeXPUMeTo</t>
        </is>
      </c>
      <c r="CB24" t="inlineStr">
        <is>
          <t>rc2xA4ZLSe46CJRGBeXPUMeTo</t>
        </is>
      </c>
      <c r="CC24" t="inlineStr">
        <is>
          <t>Ordini LIL</t>
        </is>
      </c>
    </row>
    <row r="25">
      <c r="A25" t="inlineStr">
        <is>
          <t>#43035</t>
        </is>
      </c>
      <c r="B25" t="inlineStr">
        <is>
          <t>davidecandeli95@gmail.com</t>
        </is>
      </c>
      <c r="C25" t="inlineStr">
        <is>
          <t>partially_paid</t>
        </is>
      </c>
      <c r="D25" t="inlineStr">
        <is>
          <t>2024-11-02 13:17:06 +0100</t>
        </is>
      </c>
      <c r="E25" t="inlineStr">
        <is>
          <t>2024-11-02</t>
        </is>
      </c>
      <c r="F25" t="inlineStr">
        <is>
          <t>fulfilled</t>
        </is>
      </c>
      <c r="G25" t="inlineStr">
        <is>
          <t>2024-11-23 13:08:04 +0100</t>
        </is>
      </c>
      <c r="H25" t="inlineStr">
        <is>
          <t>no</t>
        </is>
      </c>
      <c r="I25" t="inlineStr">
        <is>
          <t>EUR</t>
        </is>
      </c>
      <c r="J25" t="n">
        <v>750</v>
      </c>
      <c r="K25" t="n">
        <v>0</v>
      </c>
      <c r="L25" t="n">
        <v>135.24</v>
      </c>
      <c r="M25" t="n">
        <v>330</v>
      </c>
      <c r="O25" t="n">
        <v>0</v>
      </c>
      <c r="P25" t="inlineStr">
        <is>
          <t>Ups Standard Shipping</t>
        </is>
      </c>
      <c r="Q25" t="inlineStr">
        <is>
          <t>2024-11-02 13:17:05 +0100</t>
        </is>
      </c>
      <c r="R25" t="n">
        <v>1</v>
      </c>
      <c r="S25" t="inlineStr">
        <is>
          <t>Luxury Pack + LIL Bag</t>
        </is>
      </c>
      <c r="T25" t="n">
        <v>10</v>
      </c>
      <c r="V25" t="inlineStr">
        <is>
          <t>015790000687</t>
        </is>
      </c>
      <c r="W25" t="b">
        <v>1</v>
      </c>
      <c r="X25" t="b">
        <v>1</v>
      </c>
      <c r="Y25" t="inlineStr">
        <is>
          <t>fulfilled</t>
        </is>
      </c>
      <c r="Z25" t="inlineStr">
        <is>
          <t>Davide Candeli</t>
        </is>
      </c>
      <c r="AA25" t="inlineStr">
        <is>
          <t>Via Monchio 47</t>
        </is>
      </c>
      <c r="AB25" t="inlineStr">
        <is>
          <t>Via Monchio 47</t>
        </is>
      </c>
      <c r="AE25" t="inlineStr">
        <is>
          <t>Maranello</t>
        </is>
      </c>
      <c r="AF25" t="inlineStr">
        <is>
          <t>'41053</t>
        </is>
      </c>
      <c r="AG25" t="inlineStr">
        <is>
          <t>MO</t>
        </is>
      </c>
      <c r="AH25" t="inlineStr">
        <is>
          <t>IT</t>
        </is>
      </c>
      <c r="AI25" t="inlineStr">
        <is>
          <t>+393462151718</t>
        </is>
      </c>
      <c r="AJ25" t="inlineStr">
        <is>
          <t>Davide Candeli</t>
        </is>
      </c>
      <c r="AK25" t="inlineStr">
        <is>
          <t>Via Monchio 47</t>
        </is>
      </c>
      <c r="AL25" t="inlineStr">
        <is>
          <t>Via Monchio 47</t>
        </is>
      </c>
      <c r="AO25" t="inlineStr">
        <is>
          <t>Maranello</t>
        </is>
      </c>
      <c r="AP25" t="inlineStr">
        <is>
          <t>'41053</t>
        </is>
      </c>
      <c r="AQ25" t="inlineStr">
        <is>
          <t>MO</t>
        </is>
      </c>
      <c r="AR25" t="inlineStr">
        <is>
          <t>IT</t>
        </is>
      </c>
      <c r="AS25" t="inlineStr">
        <is>
          <t>+393462151718</t>
        </is>
      </c>
      <c r="AU25" t="inlineStr">
        <is>
          <t>lang: it
Invoice Language: it
Do you need our ring sizer?: Yes
Popup Customer Country: IT</t>
        </is>
      </c>
      <c r="AW25" t="inlineStr">
        <is>
          <t>Shopify Payments</t>
        </is>
      </c>
      <c r="AX25" t="inlineStr">
        <is>
          <t>rqdA7TjDdtfQ6yRTqy64KrmtI</t>
        </is>
      </c>
      <c r="AY25" t="n">
        <v>0</v>
      </c>
      <c r="AZ25" t="inlineStr">
        <is>
          <t>LIL Milan</t>
        </is>
      </c>
      <c r="BA25" t="n">
        <v>420</v>
      </c>
      <c r="BC25" t="inlineStr">
        <is>
          <t>Firgun House</t>
        </is>
      </c>
      <c r="BE25" t="n">
        <v>11202076672349</v>
      </c>
      <c r="BG25" t="inlineStr">
        <is>
          <t>Low</t>
        </is>
      </c>
      <c r="BH25" t="inlineStr">
        <is>
          <t>web</t>
        </is>
      </c>
      <c r="BI25" t="n">
        <v>0</v>
      </c>
      <c r="BJ25" t="inlineStr">
        <is>
          <t>IT IVA 0%</t>
        </is>
      </c>
      <c r="BK25" t="n">
        <v>0</v>
      </c>
      <c r="BL25" t="inlineStr">
        <is>
          <t>IT IVA 22%</t>
        </is>
      </c>
      <c r="BM25" t="n">
        <v>135.24</v>
      </c>
      <c r="BW25" t="inlineStr">
        <is>
          <t>Modena</t>
        </is>
      </c>
      <c r="BX25" t="inlineStr">
        <is>
          <t>Modena</t>
        </is>
      </c>
      <c r="BY25" t="inlineStr">
        <is>
          <t>rqdA7TjDdtfQ6yRTqy64KrmtI</t>
        </is>
      </c>
      <c r="CB25" t="inlineStr">
        <is>
          <t>rqdA7TjDdtfQ6yRTqy64KrmtI</t>
        </is>
      </c>
      <c r="CC25" t="inlineStr">
        <is>
          <t>Ordini LIL</t>
        </is>
      </c>
    </row>
    <row r="26">
      <c r="A26" t="inlineStr">
        <is>
          <t>#43035</t>
        </is>
      </c>
      <c r="B26" t="inlineStr">
        <is>
          <t>davidecandeli95@gmail.com</t>
        </is>
      </c>
      <c r="C26" t="inlineStr">
        <is>
          <t>partially_paid</t>
        </is>
      </c>
      <c r="D26" t="inlineStr">
        <is>
          <t>2024-11-02 13:17:06 +0100</t>
        </is>
      </c>
      <c r="E26" t="inlineStr">
        <is>
          <t>2024-11-02</t>
        </is>
      </c>
      <c r="F26" t="inlineStr">
        <is>
          <t>fulfilled</t>
        </is>
      </c>
      <c r="G26" t="inlineStr">
        <is>
          <t>2024-11-23 13:08:04 +0100</t>
        </is>
      </c>
      <c r="H26" t="inlineStr">
        <is>
          <t>no</t>
        </is>
      </c>
      <c r="I26" t="inlineStr">
        <is>
          <t>EUR</t>
        </is>
      </c>
      <c r="J26" t="n">
        <v>750</v>
      </c>
      <c r="K26" t="n">
        <v>0</v>
      </c>
      <c r="L26" t="n">
        <v>135.24</v>
      </c>
      <c r="O26" t="n">
        <v>0</v>
      </c>
      <c r="P26" t="inlineStr">
        <is>
          <t>Ups Standard Shipping</t>
        </is>
      </c>
      <c r="Q26" t="inlineStr">
        <is>
          <t>2024-11-02 13:17:05 +0100</t>
        </is>
      </c>
      <c r="R26" t="n">
        <v>0</v>
      </c>
      <c r="S26" t="inlineStr">
        <is>
          <t>Sunshine Ring - Yellow / 3 / White</t>
        </is>
      </c>
      <c r="T26" t="n">
        <v>320</v>
      </c>
      <c r="V26" t="inlineStr">
        <is>
          <t>015790000237</t>
        </is>
      </c>
      <c r="W26" t="b">
        <v>1</v>
      </c>
      <c r="X26" t="b">
        <v>1</v>
      </c>
      <c r="Y26" t="inlineStr">
        <is>
          <t>pending</t>
        </is>
      </c>
      <c r="Z26" t="inlineStr">
        <is>
          <t>Davide Candeli</t>
        </is>
      </c>
      <c r="AA26" t="inlineStr">
        <is>
          <t>Via Monchio 47</t>
        </is>
      </c>
      <c r="AB26" t="inlineStr">
        <is>
          <t>Via Monchio 47</t>
        </is>
      </c>
      <c r="AE26" t="inlineStr">
        <is>
          <t>Maranello</t>
        </is>
      </c>
      <c r="AF26" t="inlineStr">
        <is>
          <t>'41053</t>
        </is>
      </c>
      <c r="AG26" t="inlineStr">
        <is>
          <t>MO</t>
        </is>
      </c>
      <c r="AH26" t="inlineStr">
        <is>
          <t>IT</t>
        </is>
      </c>
      <c r="AI26" t="inlineStr">
        <is>
          <t>+393462151718</t>
        </is>
      </c>
      <c r="AJ26" t="inlineStr">
        <is>
          <t>Davide Candeli</t>
        </is>
      </c>
      <c r="AK26" t="inlineStr">
        <is>
          <t>Via Monchio 47</t>
        </is>
      </c>
      <c r="AL26" t="inlineStr">
        <is>
          <t>Via Monchio 47</t>
        </is>
      </c>
      <c r="AO26" t="inlineStr">
        <is>
          <t>Maranello</t>
        </is>
      </c>
      <c r="AP26" t="inlineStr">
        <is>
          <t>'41053</t>
        </is>
      </c>
      <c r="AQ26" t="inlineStr">
        <is>
          <t>MO</t>
        </is>
      </c>
      <c r="AR26" t="inlineStr">
        <is>
          <t>IT</t>
        </is>
      </c>
      <c r="AS26" t="inlineStr">
        <is>
          <t>+393462151718</t>
        </is>
      </c>
      <c r="AU26" t="inlineStr">
        <is>
          <t>lang: it
Invoice Language: it
Do you need our ring sizer?: Yes
Popup Customer Country: IT</t>
        </is>
      </c>
      <c r="AW26" t="inlineStr">
        <is>
          <t>Shopify Payments</t>
        </is>
      </c>
      <c r="AX26" t="inlineStr">
        <is>
          <t>rqdA7TjDdtfQ6yRTqy64KrmtI</t>
        </is>
      </c>
      <c r="AY26" t="n">
        <v>0</v>
      </c>
      <c r="AZ26" t="inlineStr">
        <is>
          <t>LIL Milan</t>
        </is>
      </c>
      <c r="BA26" t="n">
        <v>420</v>
      </c>
      <c r="BC26" t="inlineStr">
        <is>
          <t>Firgun House</t>
        </is>
      </c>
      <c r="BE26" t="n">
        <v>11202076672349</v>
      </c>
      <c r="BG26" t="inlineStr">
        <is>
          <t>Low</t>
        </is>
      </c>
      <c r="BH26" t="inlineStr">
        <is>
          <t>web</t>
        </is>
      </c>
      <c r="BI26" t="n">
        <v>0</v>
      </c>
      <c r="BJ26" t="inlineStr">
        <is>
          <t>IT IVA 0%</t>
        </is>
      </c>
      <c r="BK26" t="n">
        <v>0</v>
      </c>
      <c r="BL26" t="inlineStr">
        <is>
          <t>IT IVA 22%</t>
        </is>
      </c>
      <c r="BM26" t="n">
        <v>135.24</v>
      </c>
      <c r="BW26" t="inlineStr">
        <is>
          <t>Modena</t>
        </is>
      </c>
      <c r="BX26" t="inlineStr">
        <is>
          <t>Modena</t>
        </is>
      </c>
      <c r="BY26" t="inlineStr">
        <is>
          <t>rqdA7TjDdtfQ6yRTqy64KrmtI</t>
        </is>
      </c>
      <c r="CB26" t="inlineStr">
        <is>
          <t>rqdA7TjDdtfQ6yRTqy64KrmtI</t>
        </is>
      </c>
      <c r="CC26" t="inlineStr">
        <is>
          <t>Ordini LIL</t>
        </is>
      </c>
    </row>
    <row r="27">
      <c r="A27" t="inlineStr">
        <is>
          <t>#43035</t>
        </is>
      </c>
      <c r="B27" t="inlineStr">
        <is>
          <t>davidecandeli95@gmail.com</t>
        </is>
      </c>
      <c r="C27" t="inlineStr">
        <is>
          <t>partially_paid</t>
        </is>
      </c>
      <c r="D27" t="inlineStr">
        <is>
          <t>2024-11-02 13:17:06 +0100</t>
        </is>
      </c>
      <c r="E27" t="inlineStr">
        <is>
          <t>2024-11-02</t>
        </is>
      </c>
      <c r="F27" t="inlineStr">
        <is>
          <t>fulfilled</t>
        </is>
      </c>
      <c r="G27" t="inlineStr">
        <is>
          <t>2024-11-23 13:08:04 +0100</t>
        </is>
      </c>
      <c r="H27" t="inlineStr">
        <is>
          <t>no</t>
        </is>
      </c>
      <c r="I27" t="inlineStr">
        <is>
          <t>EUR</t>
        </is>
      </c>
      <c r="J27" t="n">
        <v>750</v>
      </c>
      <c r="K27" t="n">
        <v>0</v>
      </c>
      <c r="L27" t="n">
        <v>135.24</v>
      </c>
      <c r="O27" t="n">
        <v>0</v>
      </c>
      <c r="P27" t="inlineStr">
        <is>
          <t>Ups Standard Shipping</t>
        </is>
      </c>
      <c r="Q27" t="inlineStr">
        <is>
          <t>2024-11-02 13:17:05 +0100</t>
        </is>
      </c>
      <c r="R27" t="n">
        <v>1</v>
      </c>
      <c r="S27" t="inlineStr">
        <is>
          <t>Lunar Ring - Yellow / 8 / White</t>
        </is>
      </c>
      <c r="T27" t="n">
        <v>420</v>
      </c>
      <c r="U27" t="n">
        <v>0</v>
      </c>
      <c r="V27" t="inlineStr">
        <is>
          <t>015790000256</t>
        </is>
      </c>
      <c r="W27" t="b">
        <v>1</v>
      </c>
      <c r="X27" t="b">
        <v>1</v>
      </c>
      <c r="Y27" t="inlineStr">
        <is>
          <t>fulfilled</t>
        </is>
      </c>
      <c r="Z27" t="inlineStr">
        <is>
          <t>Davide Candeli</t>
        </is>
      </c>
      <c r="AA27" t="inlineStr">
        <is>
          <t>Via Monchio 47</t>
        </is>
      </c>
      <c r="AB27" t="inlineStr">
        <is>
          <t>Via Monchio 47</t>
        </is>
      </c>
      <c r="AE27" t="inlineStr">
        <is>
          <t>Maranello</t>
        </is>
      </c>
      <c r="AF27" t="inlineStr">
        <is>
          <t>'41053</t>
        </is>
      </c>
      <c r="AG27" t="inlineStr">
        <is>
          <t>MO</t>
        </is>
      </c>
      <c r="AH27" t="inlineStr">
        <is>
          <t>IT</t>
        </is>
      </c>
      <c r="AI27" t="inlineStr">
        <is>
          <t>+393462151718</t>
        </is>
      </c>
      <c r="AJ27" t="inlineStr">
        <is>
          <t>Davide Candeli</t>
        </is>
      </c>
      <c r="AK27" t="inlineStr">
        <is>
          <t>Via Monchio 47</t>
        </is>
      </c>
      <c r="AL27" t="inlineStr">
        <is>
          <t>Via Monchio 47</t>
        </is>
      </c>
      <c r="AO27" t="inlineStr">
        <is>
          <t>Maranello</t>
        </is>
      </c>
      <c r="AP27" t="inlineStr">
        <is>
          <t>'41053</t>
        </is>
      </c>
      <c r="AQ27" t="inlineStr">
        <is>
          <t>MO</t>
        </is>
      </c>
      <c r="AR27" t="inlineStr">
        <is>
          <t>IT</t>
        </is>
      </c>
      <c r="AS27" t="inlineStr">
        <is>
          <t>+393462151718</t>
        </is>
      </c>
      <c r="AU27" t="inlineStr">
        <is>
          <t>lang: it
Invoice Language: it
Do you need our ring sizer?: Yes
Popup Customer Country: IT</t>
        </is>
      </c>
      <c r="AW27" t="inlineStr">
        <is>
          <t>Shopify Payments</t>
        </is>
      </c>
      <c r="AX27" t="inlineStr">
        <is>
          <t>rqdA7TjDdtfQ6yRTqy64KrmtI</t>
        </is>
      </c>
      <c r="AY27" t="n">
        <v>0</v>
      </c>
      <c r="AZ27" t="inlineStr">
        <is>
          <t>LIL Milan</t>
        </is>
      </c>
      <c r="BA27" t="n">
        <v>420</v>
      </c>
      <c r="BC27" t="inlineStr">
        <is>
          <t>Firgun House</t>
        </is>
      </c>
      <c r="BE27" t="n">
        <v>11202076672349</v>
      </c>
      <c r="BG27" t="inlineStr">
        <is>
          <t>Low</t>
        </is>
      </c>
      <c r="BH27" t="inlineStr">
        <is>
          <t>web</t>
        </is>
      </c>
      <c r="BI27" t="n">
        <v>0</v>
      </c>
      <c r="BJ27" t="inlineStr">
        <is>
          <t>IT IVA 0%</t>
        </is>
      </c>
      <c r="BK27" t="n">
        <v>0</v>
      </c>
      <c r="BL27" t="inlineStr">
        <is>
          <t>IT IVA 22%</t>
        </is>
      </c>
      <c r="BM27" t="n">
        <v>135.24</v>
      </c>
      <c r="BW27" t="inlineStr">
        <is>
          <t>Modena</t>
        </is>
      </c>
      <c r="BX27" t="inlineStr">
        <is>
          <t>Modena</t>
        </is>
      </c>
      <c r="BY27" t="inlineStr">
        <is>
          <t>rqdA7TjDdtfQ6yRTqy64KrmtI</t>
        </is>
      </c>
      <c r="CB27" t="inlineStr">
        <is>
          <t>rqdA7TjDdtfQ6yRTqy64KrmtI</t>
        </is>
      </c>
      <c r="CC27" t="inlineStr">
        <is>
          <t>Ordini LIL</t>
        </is>
      </c>
    </row>
    <row r="28">
      <c r="A28" t="inlineStr">
        <is>
          <t>#43036</t>
        </is>
      </c>
      <c r="B28" t="inlineStr">
        <is>
          <t>giulia.suffredini@hotmail.it</t>
        </is>
      </c>
      <c r="C28" t="inlineStr">
        <is>
          <t>paid</t>
        </is>
      </c>
      <c r="D28" t="inlineStr">
        <is>
          <t>2024-11-02 13:55:55 +0100</t>
        </is>
      </c>
      <c r="E28" t="inlineStr">
        <is>
          <t>2024-11-02</t>
        </is>
      </c>
      <c r="F28" t="inlineStr">
        <is>
          <t>fulfilled</t>
        </is>
      </c>
      <c r="G28" t="inlineStr">
        <is>
          <t>2024-11-03 18:59:06 +0100</t>
        </is>
      </c>
      <c r="H28" t="inlineStr">
        <is>
          <t>yes</t>
        </is>
      </c>
      <c r="I28" t="inlineStr">
        <is>
          <t>EUR</t>
        </is>
      </c>
      <c r="J28" t="n">
        <v>240</v>
      </c>
      <c r="K28" t="n">
        <v>0</v>
      </c>
      <c r="L28" t="n">
        <v>43.28</v>
      </c>
      <c r="M28" t="n">
        <v>240</v>
      </c>
      <c r="O28" t="n">
        <v>0</v>
      </c>
      <c r="P28" t="inlineStr">
        <is>
          <t>Ups Standard Shipping</t>
        </is>
      </c>
      <c r="Q28" t="inlineStr">
        <is>
          <t>2024-11-02 13:55:54 +0100</t>
        </is>
      </c>
      <c r="R28" t="n">
        <v>1</v>
      </c>
      <c r="S28" t="inlineStr">
        <is>
          <t>Glimmer Ring Pink Ruby - Yellow / 16</t>
        </is>
      </c>
      <c r="T28" t="n">
        <v>240</v>
      </c>
      <c r="V28" t="inlineStr">
        <is>
          <t>015790001375</t>
        </is>
      </c>
      <c r="W28" t="b">
        <v>1</v>
      </c>
      <c r="X28" t="b">
        <v>1</v>
      </c>
      <c r="Y28" t="inlineStr">
        <is>
          <t>fulfilled</t>
        </is>
      </c>
      <c r="Z28" t="inlineStr">
        <is>
          <t>Giulia Suffredini</t>
        </is>
      </c>
      <c r="AA28" t="inlineStr">
        <is>
          <t>Via di renaio snc, Auserpolimeri srl</t>
        </is>
      </c>
      <c r="AB28" t="inlineStr">
        <is>
          <t>Via di renaio snc</t>
        </is>
      </c>
      <c r="AC28" t="inlineStr">
        <is>
          <t>Auserpolimeri srl</t>
        </is>
      </c>
      <c r="AD28" t="inlineStr">
        <is>
          <t>Auserpolimeri Srl</t>
        </is>
      </c>
      <c r="AE28" t="inlineStr">
        <is>
          <t>Piano di coreglia</t>
        </is>
      </c>
      <c r="AF28" t="inlineStr">
        <is>
          <t>'55025</t>
        </is>
      </c>
      <c r="AG28" t="inlineStr">
        <is>
          <t>LU</t>
        </is>
      </c>
      <c r="AH28" t="inlineStr">
        <is>
          <t>IT</t>
        </is>
      </c>
      <c r="AI28" t="inlineStr">
        <is>
          <t>3494558041</t>
        </is>
      </c>
      <c r="AJ28" t="inlineStr">
        <is>
          <t>Giulia Suffredini</t>
        </is>
      </c>
      <c r="AK28" t="inlineStr">
        <is>
          <t>Via di renaio snc, Auserpolimeri srl</t>
        </is>
      </c>
      <c r="AL28" t="inlineStr">
        <is>
          <t>Via di renaio snc</t>
        </is>
      </c>
      <c r="AM28" t="inlineStr">
        <is>
          <t>Auserpolimeri srl</t>
        </is>
      </c>
      <c r="AN28" t="inlineStr">
        <is>
          <t>Auserpolimeri Srl</t>
        </is>
      </c>
      <c r="AO28" t="inlineStr">
        <is>
          <t>Piano di coreglia</t>
        </is>
      </c>
      <c r="AP28" t="inlineStr">
        <is>
          <t>'55025</t>
        </is>
      </c>
      <c r="AQ28" t="inlineStr">
        <is>
          <t>LU</t>
        </is>
      </c>
      <c r="AR28" t="inlineStr">
        <is>
          <t>IT</t>
        </is>
      </c>
      <c r="AS28" t="inlineStr">
        <is>
          <t>3494558041</t>
        </is>
      </c>
      <c r="AU28" t="inlineStr">
        <is>
          <t>lang: it
Invoice Language: it
Do you need our ring sizer?: No
Popup Customer Country: IT</t>
        </is>
      </c>
      <c r="AW28" t="inlineStr">
        <is>
          <t>PayPal Express Checkout</t>
        </is>
      </c>
      <c r="AX28" t="inlineStr">
        <is>
          <t>raBKfWspk5nsyuCtQShJU4qM7</t>
        </is>
      </c>
      <c r="AY28" t="n">
        <v>0</v>
      </c>
      <c r="AZ28" t="inlineStr">
        <is>
          <t>LIL Milan</t>
        </is>
      </c>
      <c r="BA28" t="n">
        <v>0</v>
      </c>
      <c r="BC28" t="inlineStr">
        <is>
          <t>Firgun House</t>
        </is>
      </c>
      <c r="BE28" t="n">
        <v>11202137686365</v>
      </c>
      <c r="BG28" t="inlineStr">
        <is>
          <t>Low</t>
        </is>
      </c>
      <c r="BH28" t="inlineStr">
        <is>
          <t>web</t>
        </is>
      </c>
      <c r="BI28" t="n">
        <v>0</v>
      </c>
      <c r="BJ28" t="inlineStr">
        <is>
          <t>IT IVA 0%</t>
        </is>
      </c>
      <c r="BK28" t="n">
        <v>0</v>
      </c>
      <c r="BL28" t="inlineStr">
        <is>
          <t>IT IVA 22%</t>
        </is>
      </c>
      <c r="BM28" t="n">
        <v>43.28</v>
      </c>
      <c r="BW28" t="inlineStr">
        <is>
          <t>Lucca</t>
        </is>
      </c>
      <c r="BX28" t="inlineStr">
        <is>
          <t>Lucca</t>
        </is>
      </c>
      <c r="BY28" t="inlineStr">
        <is>
          <t>raBKfWspk5nsyuCtQShJU4qM7</t>
        </is>
      </c>
      <c r="CB28" t="inlineStr">
        <is>
          <t>raBKfWspk5nsyuCtQShJU4qM7</t>
        </is>
      </c>
      <c r="CC28" t="inlineStr">
        <is>
          <t>Ordini LIL</t>
        </is>
      </c>
    </row>
    <row r="29">
      <c r="A29" t="inlineStr">
        <is>
          <t>#43037</t>
        </is>
      </c>
      <c r="B29" t="inlineStr">
        <is>
          <t>flavia.angel91@gmail.com</t>
        </is>
      </c>
      <c r="C29" t="inlineStr">
        <is>
          <t>paid</t>
        </is>
      </c>
      <c r="D29" t="inlineStr">
        <is>
          <t>2024-11-02 15:12:00 +0100</t>
        </is>
      </c>
      <c r="E29" t="inlineStr">
        <is>
          <t>2024-11-02</t>
        </is>
      </c>
      <c r="F29" t="inlineStr">
        <is>
          <t>fulfilled</t>
        </is>
      </c>
      <c r="G29" t="inlineStr">
        <is>
          <t>2024-11-03 19:01:03 +0100</t>
        </is>
      </c>
      <c r="H29" t="inlineStr">
        <is>
          <t>yes</t>
        </is>
      </c>
      <c r="I29" t="inlineStr">
        <is>
          <t>EUR</t>
        </is>
      </c>
      <c r="J29" t="n">
        <v>180</v>
      </c>
      <c r="K29" t="n">
        <v>0</v>
      </c>
      <c r="L29" t="n">
        <v>32.46</v>
      </c>
      <c r="M29" t="n">
        <v>180</v>
      </c>
      <c r="O29" t="n">
        <v>0</v>
      </c>
      <c r="P29" t="inlineStr">
        <is>
          <t>Ups Standard Shipping</t>
        </is>
      </c>
      <c r="Q29" t="inlineStr">
        <is>
          <t>2024-11-02 15:12:00 +0100</t>
        </is>
      </c>
      <c r="R29" t="n">
        <v>1</v>
      </c>
      <c r="S29" t="inlineStr">
        <is>
          <t>Glow Ring - Yellow / 4</t>
        </is>
      </c>
      <c r="T29" t="n">
        <v>180</v>
      </c>
      <c r="V29" t="inlineStr">
        <is>
          <t>015790000330</t>
        </is>
      </c>
      <c r="W29" t="b">
        <v>1</v>
      </c>
      <c r="X29" t="b">
        <v>1</v>
      </c>
      <c r="Y29" t="inlineStr">
        <is>
          <t>fulfilled</t>
        </is>
      </c>
      <c r="Z29" t="inlineStr">
        <is>
          <t>Flavia Angelini</t>
        </is>
      </c>
      <c r="AA29" t="inlineStr">
        <is>
          <t>Via Aurelia Antica 480</t>
        </is>
      </c>
      <c r="AB29" t="inlineStr">
        <is>
          <t>Via Aurelia Antica 480</t>
        </is>
      </c>
      <c r="AE29" t="inlineStr">
        <is>
          <t>Roma</t>
        </is>
      </c>
      <c r="AF29" t="inlineStr">
        <is>
          <t>'00165</t>
        </is>
      </c>
      <c r="AG29" t="inlineStr">
        <is>
          <t>RM</t>
        </is>
      </c>
      <c r="AH29" t="inlineStr">
        <is>
          <t>IT</t>
        </is>
      </c>
      <c r="AI29" t="inlineStr">
        <is>
          <t>3498872197</t>
        </is>
      </c>
      <c r="AJ29" t="inlineStr">
        <is>
          <t>Flavia Angelini</t>
        </is>
      </c>
      <c r="AK29" t="inlineStr">
        <is>
          <t>Via Aurelia Antica 480</t>
        </is>
      </c>
      <c r="AL29" t="inlineStr">
        <is>
          <t>Via Aurelia Antica 480</t>
        </is>
      </c>
      <c r="AO29" t="inlineStr">
        <is>
          <t>Roma</t>
        </is>
      </c>
      <c r="AP29" t="inlineStr">
        <is>
          <t>'00165</t>
        </is>
      </c>
      <c r="AQ29" t="inlineStr">
        <is>
          <t>RM</t>
        </is>
      </c>
      <c r="AR29" t="inlineStr">
        <is>
          <t>IT</t>
        </is>
      </c>
      <c r="AS29" t="inlineStr">
        <is>
          <t>3498872197</t>
        </is>
      </c>
      <c r="AU29" t="inlineStr">
        <is>
          <t>lang: en
Invoice Language: en
Do you need our ring sizer?: No
Popup Customer Country: IT</t>
        </is>
      </c>
      <c r="AW29" t="inlineStr">
        <is>
          <t>PayPal Express Checkout</t>
        </is>
      </c>
      <c r="AX29" t="inlineStr">
        <is>
          <t>rVSoS7imzfGLhPi4c1KJ4qnji</t>
        </is>
      </c>
      <c r="AY29" t="n">
        <v>0</v>
      </c>
      <c r="AZ29" t="inlineStr">
        <is>
          <t>LIL Milan</t>
        </is>
      </c>
      <c r="BA29" t="n">
        <v>0</v>
      </c>
      <c r="BC29" t="inlineStr">
        <is>
          <t>Firgun House</t>
        </is>
      </c>
      <c r="BE29" t="n">
        <v>11202262630749</v>
      </c>
      <c r="BG29" t="inlineStr">
        <is>
          <t>Low</t>
        </is>
      </c>
      <c r="BH29" t="inlineStr">
        <is>
          <t>web</t>
        </is>
      </c>
      <c r="BI29" t="n">
        <v>0</v>
      </c>
      <c r="BJ29" t="inlineStr">
        <is>
          <t>IT IVA 0%</t>
        </is>
      </c>
      <c r="BK29" t="n">
        <v>0</v>
      </c>
      <c r="BL29" t="inlineStr">
        <is>
          <t>IT IVA 22%</t>
        </is>
      </c>
      <c r="BM29" t="n">
        <v>32.46</v>
      </c>
      <c r="BW29" t="inlineStr">
        <is>
          <t>Rome</t>
        </is>
      </c>
      <c r="BX29" t="inlineStr">
        <is>
          <t>Rome</t>
        </is>
      </c>
      <c r="BY29" t="inlineStr">
        <is>
          <t>rVSoS7imzfGLhPi4c1KJ4qnji</t>
        </is>
      </c>
      <c r="CB29" t="inlineStr">
        <is>
          <t>rVSoS7imzfGLhPi4c1KJ4qnji</t>
        </is>
      </c>
      <c r="CC29" t="inlineStr">
        <is>
          <t>Ordini LIL</t>
        </is>
      </c>
    </row>
    <row r="30">
      <c r="A30" t="inlineStr">
        <is>
          <t>#43038</t>
        </is>
      </c>
      <c r="B30" t="inlineStr">
        <is>
          <t>eugisalta@gmail.com</t>
        </is>
      </c>
      <c r="C30" t="inlineStr">
        <is>
          <t>partially_refunded</t>
        </is>
      </c>
      <c r="D30" t="inlineStr">
        <is>
          <t>2024-11-02 15:36:57 +0100</t>
        </is>
      </c>
      <c r="E30" t="inlineStr">
        <is>
          <t>2024-11-02</t>
        </is>
      </c>
      <c r="F30" t="inlineStr">
        <is>
          <t>fulfilled</t>
        </is>
      </c>
      <c r="G30" t="inlineStr">
        <is>
          <t>2024-11-03 19:02:31 +0100</t>
        </is>
      </c>
      <c r="H30" t="inlineStr">
        <is>
          <t>yes</t>
        </is>
      </c>
      <c r="I30" t="inlineStr">
        <is>
          <t>EUR</t>
        </is>
      </c>
      <c r="J30" t="n">
        <v>160</v>
      </c>
      <c r="K30" t="n">
        <v>0</v>
      </c>
      <c r="L30" t="n">
        <v>28.85</v>
      </c>
      <c r="M30" t="n">
        <v>10</v>
      </c>
      <c r="O30" t="n">
        <v>0</v>
      </c>
      <c r="P30" t="inlineStr">
        <is>
          <t>Ups Standard Shipping</t>
        </is>
      </c>
      <c r="Q30" t="inlineStr">
        <is>
          <t>2024-11-02 15:36:57 +0100</t>
        </is>
      </c>
      <c r="R30" t="n">
        <v>1</v>
      </c>
      <c r="S30" t="inlineStr">
        <is>
          <t>Firefly Ring - Yellow / 13</t>
        </is>
      </c>
      <c r="T30" t="n">
        <v>160</v>
      </c>
      <c r="V30" t="inlineStr">
        <is>
          <t>015790000497</t>
        </is>
      </c>
      <c r="W30" t="b">
        <v>1</v>
      </c>
      <c r="X30" t="b">
        <v>1</v>
      </c>
      <c r="Y30" t="inlineStr">
        <is>
          <t>fulfilled</t>
        </is>
      </c>
      <c r="Z30" t="inlineStr">
        <is>
          <t>Eugenio Saltarelli</t>
        </is>
      </c>
      <c r="AA30" t="inlineStr">
        <is>
          <t>Via Gregoriana 57</t>
        </is>
      </c>
      <c r="AB30" t="inlineStr">
        <is>
          <t>Via Gregoriana 57</t>
        </is>
      </c>
      <c r="AE30" t="inlineStr">
        <is>
          <t>Ravenna</t>
        </is>
      </c>
      <c r="AF30" t="inlineStr">
        <is>
          <t>'48123</t>
        </is>
      </c>
      <c r="AG30" t="inlineStr">
        <is>
          <t>RA</t>
        </is>
      </c>
      <c r="AH30" t="inlineStr">
        <is>
          <t>IT</t>
        </is>
      </c>
      <c r="AI30" t="inlineStr">
        <is>
          <t>3315059144</t>
        </is>
      </c>
      <c r="AJ30" t="inlineStr">
        <is>
          <t>Eugenio Saltarelli</t>
        </is>
      </c>
      <c r="AK30" t="inlineStr">
        <is>
          <t>Via Gregoriana 57</t>
        </is>
      </c>
      <c r="AL30" t="inlineStr">
        <is>
          <t>Via Gregoriana 57</t>
        </is>
      </c>
      <c r="AO30" t="inlineStr">
        <is>
          <t>Ravenna</t>
        </is>
      </c>
      <c r="AP30" t="inlineStr">
        <is>
          <t>'48123</t>
        </is>
      </c>
      <c r="AQ30" t="inlineStr">
        <is>
          <t>RA</t>
        </is>
      </c>
      <c r="AR30" t="inlineStr">
        <is>
          <t>IT</t>
        </is>
      </c>
      <c r="AS30" t="inlineStr">
        <is>
          <t>3315059144</t>
        </is>
      </c>
      <c r="AU30" t="inlineStr">
        <is>
          <t>lang: it
Invoice Language: it
Do you need our ring sizer?: No
Popup Customer Country: IT</t>
        </is>
      </c>
      <c r="AW30" t="inlineStr">
        <is>
          <t>Shopify Payments</t>
        </is>
      </c>
      <c r="AX30" t="inlineStr">
        <is>
          <t>rfquZLGOvKKQs7ZdfM1F5kZ3K</t>
        </is>
      </c>
      <c r="AY30" t="n">
        <v>150</v>
      </c>
      <c r="AZ30" t="inlineStr">
        <is>
          <t>LIL Milan</t>
        </is>
      </c>
      <c r="BA30" t="n">
        <v>0</v>
      </c>
      <c r="BC30" t="inlineStr">
        <is>
          <t>Firgun House</t>
        </is>
      </c>
      <c r="BE30" t="n">
        <v>11202303066461</v>
      </c>
      <c r="BG30" t="inlineStr">
        <is>
          <t>Low</t>
        </is>
      </c>
      <c r="BH30" t="inlineStr">
        <is>
          <t>web</t>
        </is>
      </c>
      <c r="BI30" t="n">
        <v>0</v>
      </c>
      <c r="BJ30" t="inlineStr">
        <is>
          <t>IT IVA 0%</t>
        </is>
      </c>
      <c r="BK30" t="n">
        <v>0</v>
      </c>
      <c r="BL30" t="inlineStr">
        <is>
          <t>IT IVA 22%</t>
        </is>
      </c>
      <c r="BM30" t="n">
        <v>28.85</v>
      </c>
      <c r="BW30" t="inlineStr">
        <is>
          <t>Ravenna</t>
        </is>
      </c>
      <c r="BX30" t="inlineStr">
        <is>
          <t>Ravenna</t>
        </is>
      </c>
      <c r="BY30" t="inlineStr">
        <is>
          <t>rfquZLGOvKKQs7ZdfM1F5kZ3K</t>
        </is>
      </c>
      <c r="CB30" t="inlineStr">
        <is>
          <t>rfquZLGOvKKQs7ZdfM1F5kZ3K + #43038.2</t>
        </is>
      </c>
      <c r="CC30" t="inlineStr">
        <is>
          <t>Ordini LIL</t>
        </is>
      </c>
    </row>
    <row r="31">
      <c r="A31" t="inlineStr">
        <is>
          <t>#43039</t>
        </is>
      </c>
      <c r="B31" t="inlineStr">
        <is>
          <t>giovannifontanelli@live.it</t>
        </is>
      </c>
      <c r="C31" t="inlineStr">
        <is>
          <t>paid</t>
        </is>
      </c>
      <c r="D31" t="inlineStr">
        <is>
          <t>2024-11-02 15:45:43 +0100</t>
        </is>
      </c>
      <c r="E31" t="inlineStr">
        <is>
          <t>2024-11-02</t>
        </is>
      </c>
      <c r="F31" t="inlineStr">
        <is>
          <t>fulfilled</t>
        </is>
      </c>
      <c r="G31" t="inlineStr">
        <is>
          <t>2024-11-02 15:45:43 +0100</t>
        </is>
      </c>
      <c r="H31" t="inlineStr">
        <is>
          <t>no</t>
        </is>
      </c>
      <c r="I31" t="inlineStr">
        <is>
          <t>EUR</t>
        </is>
      </c>
      <c r="J31" t="n">
        <v>960</v>
      </c>
      <c r="K31" t="n">
        <v>0</v>
      </c>
      <c r="L31" t="n">
        <v>173.11</v>
      </c>
      <c r="M31" t="n">
        <v>960</v>
      </c>
      <c r="O31" t="n">
        <v>0</v>
      </c>
      <c r="Q31" t="inlineStr">
        <is>
          <t>2024-11-02 15:45:42 +0100</t>
        </is>
      </c>
      <c r="R31" t="n">
        <v>1</v>
      </c>
      <c r="S31" t="inlineStr">
        <is>
          <t>Honey Hoop - Yellow / Single</t>
        </is>
      </c>
      <c r="T31" t="n">
        <v>360</v>
      </c>
      <c r="V31" t="inlineStr">
        <is>
          <t>015790000636</t>
        </is>
      </c>
      <c r="W31" t="b">
        <v>1</v>
      </c>
      <c r="X31" t="b">
        <v>1</v>
      </c>
      <c r="Y31" t="inlineStr">
        <is>
          <t>fulfilled</t>
        </is>
      </c>
      <c r="Z31" t="inlineStr">
        <is>
          <t>Giovanni Fontanelli</t>
        </is>
      </c>
      <c r="AR31" t="inlineStr">
        <is>
          <t>IT</t>
        </is>
      </c>
      <c r="AW31" t="inlineStr">
        <is>
          <t>Qromo</t>
        </is>
      </c>
      <c r="AX31" t="inlineStr">
        <is>
          <t>rgLxfw4uD1BX82IpJQGasBYwC</t>
        </is>
      </c>
      <c r="AY31" t="n">
        <v>0</v>
      </c>
      <c r="AZ31" t="inlineStr">
        <is>
          <t>LIL Milan</t>
        </is>
      </c>
      <c r="BA31" t="n">
        <v>0</v>
      </c>
      <c r="BB31" t="inlineStr">
        <is>
          <t>Veronica Varetta</t>
        </is>
      </c>
      <c r="BC31" t="inlineStr">
        <is>
          <t>LIL House</t>
        </is>
      </c>
      <c r="BD31" t="n">
        <v>22</v>
      </c>
      <c r="BE31" t="n">
        <v>11202319221085</v>
      </c>
      <c r="BG31" t="inlineStr">
        <is>
          <t>Low</t>
        </is>
      </c>
      <c r="BH31" t="inlineStr">
        <is>
          <t>pos</t>
        </is>
      </c>
      <c r="BI31" t="n">
        <v>0</v>
      </c>
      <c r="BJ31" t="inlineStr">
        <is>
          <t>IT IVA 22%</t>
        </is>
      </c>
      <c r="BK31" t="n">
        <v>173.11</v>
      </c>
      <c r="BU31" t="inlineStr">
        <is>
          <t>22-2764</t>
        </is>
      </c>
      <c r="BY31" t="inlineStr">
        <is>
          <t>rgLxfw4uD1BX82IpJQGasBYwC</t>
        </is>
      </c>
      <c r="CB31" t="inlineStr">
        <is>
          <t>rgLxfw4uD1BX82IpJQGasBYwC</t>
        </is>
      </c>
      <c r="CC31" t="inlineStr">
        <is>
          <t>Ordini LIL</t>
        </is>
      </c>
    </row>
    <row r="32">
      <c r="A32" t="inlineStr">
        <is>
          <t>#43039</t>
        </is>
      </c>
      <c r="B32" t="inlineStr">
        <is>
          <t>giovannifontanelli@live.it</t>
        </is>
      </c>
      <c r="C32" t="inlineStr">
        <is>
          <t>paid</t>
        </is>
      </c>
      <c r="D32" t="inlineStr">
        <is>
          <t>2024-11-02 15:45:43 +0100</t>
        </is>
      </c>
      <c r="E32" t="inlineStr">
        <is>
          <t>2024-11-02</t>
        </is>
      </c>
      <c r="F32" t="inlineStr">
        <is>
          <t>fulfilled</t>
        </is>
      </c>
      <c r="G32" t="inlineStr">
        <is>
          <t>2024-11-02 15:45:43 +0100</t>
        </is>
      </c>
      <c r="H32" t="inlineStr">
        <is>
          <t>no</t>
        </is>
      </c>
      <c r="I32" t="inlineStr">
        <is>
          <t>EUR</t>
        </is>
      </c>
      <c r="J32" t="n">
        <v>960</v>
      </c>
      <c r="K32" t="n">
        <v>0</v>
      </c>
      <c r="L32" t="n">
        <v>173.11</v>
      </c>
      <c r="O32" t="n">
        <v>0</v>
      </c>
      <c r="Q32" t="inlineStr">
        <is>
          <t>2024-11-02 15:45:42 +0100</t>
        </is>
      </c>
      <c r="R32" t="n">
        <v>1</v>
      </c>
      <c r="S32" t="inlineStr">
        <is>
          <t>Colpo di fulmine Earring - Yellow / Single</t>
        </is>
      </c>
      <c r="T32" t="n">
        <v>220</v>
      </c>
      <c r="V32" t="inlineStr">
        <is>
          <t>015790001028</t>
        </is>
      </c>
      <c r="W32" t="b">
        <v>1</v>
      </c>
      <c r="X32" t="b">
        <v>1</v>
      </c>
      <c r="Y32" t="inlineStr">
        <is>
          <t>fulfilled</t>
        </is>
      </c>
      <c r="Z32" t="inlineStr">
        <is>
          <t>Giovanni Fontanelli</t>
        </is>
      </c>
      <c r="AR32" t="inlineStr">
        <is>
          <t>IT</t>
        </is>
      </c>
      <c r="AW32" t="inlineStr">
        <is>
          <t>Qromo</t>
        </is>
      </c>
      <c r="AX32" t="inlineStr">
        <is>
          <t>rgLxfw4uD1BX82IpJQGasBYwC</t>
        </is>
      </c>
      <c r="AY32" t="n">
        <v>0</v>
      </c>
      <c r="AZ32" t="inlineStr">
        <is>
          <t>LIL Milan</t>
        </is>
      </c>
      <c r="BA32" t="n">
        <v>0</v>
      </c>
      <c r="BB32" t="inlineStr">
        <is>
          <t>Veronica Varetta</t>
        </is>
      </c>
      <c r="BC32" t="inlineStr">
        <is>
          <t>LIL House</t>
        </is>
      </c>
      <c r="BD32" t="n">
        <v>22</v>
      </c>
      <c r="BE32" t="n">
        <v>11202319221085</v>
      </c>
      <c r="BG32" t="inlineStr">
        <is>
          <t>Low</t>
        </is>
      </c>
      <c r="BH32" t="inlineStr">
        <is>
          <t>pos</t>
        </is>
      </c>
      <c r="BI32" t="n">
        <v>0</v>
      </c>
      <c r="BJ32" t="inlineStr">
        <is>
          <t>IT IVA 22%</t>
        </is>
      </c>
      <c r="BK32" t="n">
        <v>173.11</v>
      </c>
      <c r="BU32" t="inlineStr">
        <is>
          <t>22-2764</t>
        </is>
      </c>
      <c r="BY32" t="inlineStr">
        <is>
          <t>rgLxfw4uD1BX82IpJQGasBYwC</t>
        </is>
      </c>
      <c r="CB32" t="inlineStr">
        <is>
          <t>rgLxfw4uD1BX82IpJQGasBYwC</t>
        </is>
      </c>
      <c r="CC32" t="inlineStr">
        <is>
          <t>Ordini LIL</t>
        </is>
      </c>
    </row>
    <row r="33">
      <c r="A33" t="inlineStr">
        <is>
          <t>#43039</t>
        </is>
      </c>
      <c r="B33" t="inlineStr">
        <is>
          <t>giovannifontanelli@live.it</t>
        </is>
      </c>
      <c r="C33" t="inlineStr">
        <is>
          <t>paid</t>
        </is>
      </c>
      <c r="D33" t="inlineStr">
        <is>
          <t>2024-11-02 15:45:43 +0100</t>
        </is>
      </c>
      <c r="E33" t="inlineStr">
        <is>
          <t>2024-11-02</t>
        </is>
      </c>
      <c r="F33" t="inlineStr">
        <is>
          <t>fulfilled</t>
        </is>
      </c>
      <c r="G33" t="inlineStr">
        <is>
          <t>2024-11-02 15:45:43 +0100</t>
        </is>
      </c>
      <c r="H33" t="inlineStr">
        <is>
          <t>no</t>
        </is>
      </c>
      <c r="I33" t="inlineStr">
        <is>
          <t>EUR</t>
        </is>
      </c>
      <c r="J33" t="n">
        <v>960</v>
      </c>
      <c r="K33" t="n">
        <v>0</v>
      </c>
      <c r="L33" t="n">
        <v>173.11</v>
      </c>
      <c r="O33" t="n">
        <v>0</v>
      </c>
      <c r="Q33" t="inlineStr">
        <is>
          <t>2024-11-02 15:45:42 +0100</t>
        </is>
      </c>
      <c r="R33" t="n">
        <v>1</v>
      </c>
      <c r="S33" t="inlineStr">
        <is>
          <t>Boys Tears Necklace - White / 39cm</t>
        </is>
      </c>
      <c r="T33" t="n">
        <v>320</v>
      </c>
      <c r="V33" t="inlineStr">
        <is>
          <t>015790000014</t>
        </is>
      </c>
      <c r="W33" t="b">
        <v>1</v>
      </c>
      <c r="X33" t="b">
        <v>1</v>
      </c>
      <c r="Y33" t="inlineStr">
        <is>
          <t>fulfilled</t>
        </is>
      </c>
      <c r="Z33" t="inlineStr">
        <is>
          <t>Giovanni Fontanelli</t>
        </is>
      </c>
      <c r="AR33" t="inlineStr">
        <is>
          <t>IT</t>
        </is>
      </c>
      <c r="AW33" t="inlineStr">
        <is>
          <t>Qromo</t>
        </is>
      </c>
      <c r="AX33" t="inlineStr">
        <is>
          <t>rgLxfw4uD1BX82IpJQGasBYwC</t>
        </is>
      </c>
      <c r="AY33" t="n">
        <v>0</v>
      </c>
      <c r="AZ33" t="inlineStr">
        <is>
          <t>LIL Milan</t>
        </is>
      </c>
      <c r="BA33" t="n">
        <v>0</v>
      </c>
      <c r="BB33" t="inlineStr">
        <is>
          <t>Veronica Varetta</t>
        </is>
      </c>
      <c r="BC33" t="inlineStr">
        <is>
          <t>LIL House</t>
        </is>
      </c>
      <c r="BD33" t="n">
        <v>22</v>
      </c>
      <c r="BE33" t="n">
        <v>11202319221085</v>
      </c>
      <c r="BG33" t="inlineStr">
        <is>
          <t>Low</t>
        </is>
      </c>
      <c r="BH33" t="inlineStr">
        <is>
          <t>pos</t>
        </is>
      </c>
      <c r="BI33" t="n">
        <v>0</v>
      </c>
      <c r="BJ33" t="inlineStr">
        <is>
          <t>IT IVA 22%</t>
        </is>
      </c>
      <c r="BK33" t="n">
        <v>173.11</v>
      </c>
      <c r="BU33" t="inlineStr">
        <is>
          <t>22-2764</t>
        </is>
      </c>
      <c r="BY33" t="inlineStr">
        <is>
          <t>rgLxfw4uD1BX82IpJQGasBYwC</t>
        </is>
      </c>
      <c r="CB33" t="inlineStr">
        <is>
          <t>rgLxfw4uD1BX82IpJQGasBYwC</t>
        </is>
      </c>
      <c r="CC33" t="inlineStr">
        <is>
          <t>Ordini LIL</t>
        </is>
      </c>
    </row>
    <row r="34">
      <c r="A34" t="inlineStr">
        <is>
          <t>#43039</t>
        </is>
      </c>
      <c r="B34" t="inlineStr">
        <is>
          <t>giovannifontanelli@live.it</t>
        </is>
      </c>
      <c r="C34" t="inlineStr">
        <is>
          <t>paid</t>
        </is>
      </c>
      <c r="D34" t="inlineStr">
        <is>
          <t>2024-11-02 15:45:43 +0100</t>
        </is>
      </c>
      <c r="E34" t="inlineStr">
        <is>
          <t>2024-11-02</t>
        </is>
      </c>
      <c r="F34" t="inlineStr">
        <is>
          <t>fulfilled</t>
        </is>
      </c>
      <c r="G34" t="inlineStr">
        <is>
          <t>2024-11-02 15:45:43 +0100</t>
        </is>
      </c>
      <c r="H34" t="inlineStr">
        <is>
          <t>no</t>
        </is>
      </c>
      <c r="I34" t="inlineStr">
        <is>
          <t>EUR</t>
        </is>
      </c>
      <c r="J34" t="n">
        <v>960</v>
      </c>
      <c r="K34" t="n">
        <v>0</v>
      </c>
      <c r="L34" t="n">
        <v>173.11</v>
      </c>
      <c r="O34" t="n">
        <v>0</v>
      </c>
      <c r="Q34" t="inlineStr">
        <is>
          <t>2024-11-02 15:45:42 +0100</t>
        </is>
      </c>
      <c r="R34" t="n">
        <v>1</v>
      </c>
      <c r="S34" t="inlineStr">
        <is>
          <t>LIL Extender - White</t>
        </is>
      </c>
      <c r="T34" t="n">
        <v>60</v>
      </c>
      <c r="V34" t="inlineStr">
        <is>
          <t>015790000032</t>
        </is>
      </c>
      <c r="W34" t="b">
        <v>1</v>
      </c>
      <c r="X34" t="b">
        <v>1</v>
      </c>
      <c r="Y34" t="inlineStr">
        <is>
          <t>fulfilled</t>
        </is>
      </c>
      <c r="Z34" t="inlineStr">
        <is>
          <t>Giovanni Fontanelli</t>
        </is>
      </c>
      <c r="AR34" t="inlineStr">
        <is>
          <t>IT</t>
        </is>
      </c>
      <c r="AW34" t="inlineStr">
        <is>
          <t>Qromo</t>
        </is>
      </c>
      <c r="AX34" t="inlineStr">
        <is>
          <t>rgLxfw4uD1BX82IpJQGasBYwC</t>
        </is>
      </c>
      <c r="AY34" t="n">
        <v>0</v>
      </c>
      <c r="AZ34" t="inlineStr">
        <is>
          <t>LIL Milan</t>
        </is>
      </c>
      <c r="BA34" t="n">
        <v>0</v>
      </c>
      <c r="BB34" t="inlineStr">
        <is>
          <t>Veronica Varetta</t>
        </is>
      </c>
      <c r="BC34" t="inlineStr">
        <is>
          <t>LIL House</t>
        </is>
      </c>
      <c r="BD34" t="n">
        <v>22</v>
      </c>
      <c r="BE34" t="n">
        <v>11202319221085</v>
      </c>
      <c r="BG34" t="inlineStr">
        <is>
          <t>Low</t>
        </is>
      </c>
      <c r="BH34" t="inlineStr">
        <is>
          <t>pos</t>
        </is>
      </c>
      <c r="BI34" t="n">
        <v>0</v>
      </c>
      <c r="BJ34" t="inlineStr">
        <is>
          <t>IT IVA 22%</t>
        </is>
      </c>
      <c r="BK34" t="n">
        <v>173.11</v>
      </c>
      <c r="BU34" t="inlineStr">
        <is>
          <t>22-2764</t>
        </is>
      </c>
      <c r="BY34" t="inlineStr">
        <is>
          <t>rgLxfw4uD1BX82IpJQGasBYwC</t>
        </is>
      </c>
      <c r="CB34" t="inlineStr">
        <is>
          <t>rgLxfw4uD1BX82IpJQGasBYwC</t>
        </is>
      </c>
      <c r="CC34" t="inlineStr">
        <is>
          <t>Ordini LIL</t>
        </is>
      </c>
    </row>
    <row r="35">
      <c r="A35" t="inlineStr">
        <is>
          <t>#43040</t>
        </is>
      </c>
      <c r="B35" t="inlineStr">
        <is>
          <t>lisa.sacerdote@gmail.com</t>
        </is>
      </c>
      <c r="C35" t="inlineStr">
        <is>
          <t>paid</t>
        </is>
      </c>
      <c r="D35" t="inlineStr">
        <is>
          <t>2024-11-02 16:28:47 +0100</t>
        </is>
      </c>
      <c r="E35" t="inlineStr">
        <is>
          <t>2024-11-02</t>
        </is>
      </c>
      <c r="F35" t="inlineStr">
        <is>
          <t>fulfilled</t>
        </is>
      </c>
      <c r="G35" t="inlineStr">
        <is>
          <t>2024-11-02 16:28:48 +0100</t>
        </is>
      </c>
      <c r="H35" t="inlineStr">
        <is>
          <t>yes</t>
        </is>
      </c>
      <c r="I35" t="inlineStr">
        <is>
          <t>EUR</t>
        </is>
      </c>
      <c r="J35" t="n">
        <v>480</v>
      </c>
      <c r="K35" t="n">
        <v>0</v>
      </c>
      <c r="L35" t="n">
        <v>86.56</v>
      </c>
      <c r="M35" t="n">
        <v>480</v>
      </c>
      <c r="O35" t="n">
        <v>0</v>
      </c>
      <c r="Q35" t="inlineStr">
        <is>
          <t>2024-11-02 16:28:47 +0100</t>
        </is>
      </c>
      <c r="R35" t="n">
        <v>1</v>
      </c>
      <c r="S35" t="inlineStr">
        <is>
          <t>Limitless Earring - Yellow / Single</t>
        </is>
      </c>
      <c r="T35" t="n">
        <v>180</v>
      </c>
      <c r="V35" t="inlineStr">
        <is>
          <t>015790000056</t>
        </is>
      </c>
      <c r="W35" t="b">
        <v>1</v>
      </c>
      <c r="X35" t="b">
        <v>1</v>
      </c>
      <c r="Y35" t="inlineStr">
        <is>
          <t>fulfilled</t>
        </is>
      </c>
      <c r="Z35" t="inlineStr">
        <is>
          <t>lisa sacerdote</t>
        </is>
      </c>
      <c r="AR35" t="inlineStr">
        <is>
          <t>IT</t>
        </is>
      </c>
      <c r="AW35" t="inlineStr">
        <is>
          <t>Qromo</t>
        </is>
      </c>
      <c r="AX35" t="inlineStr">
        <is>
          <t>rXiyxtZHvvFHI0pqTRiPQSUmv</t>
        </is>
      </c>
      <c r="AY35" t="n">
        <v>0</v>
      </c>
      <c r="AZ35" t="inlineStr">
        <is>
          <t>LIL Milan</t>
        </is>
      </c>
      <c r="BA35" t="n">
        <v>0</v>
      </c>
      <c r="BB35" t="inlineStr">
        <is>
          <t>Veronica Varetta</t>
        </is>
      </c>
      <c r="BC35" t="inlineStr">
        <is>
          <t>LIL House</t>
        </is>
      </c>
      <c r="BD35" t="n">
        <v>22</v>
      </c>
      <c r="BE35" t="n">
        <v>11202389410141</v>
      </c>
      <c r="BG35" t="inlineStr">
        <is>
          <t>Low</t>
        </is>
      </c>
      <c r="BH35" t="inlineStr">
        <is>
          <t>pos</t>
        </is>
      </c>
      <c r="BI35" t="n">
        <v>0</v>
      </c>
      <c r="BJ35" t="inlineStr">
        <is>
          <t>IT IVA 22%</t>
        </is>
      </c>
      <c r="BK35" t="n">
        <v>86.56</v>
      </c>
      <c r="BU35" t="inlineStr">
        <is>
          <t>22-2765</t>
        </is>
      </c>
      <c r="BY35" t="inlineStr">
        <is>
          <t>rXiyxtZHvvFHI0pqTRiPQSUmv</t>
        </is>
      </c>
      <c r="CB35" t="inlineStr">
        <is>
          <t>rXiyxtZHvvFHI0pqTRiPQSUmv</t>
        </is>
      </c>
      <c r="CC35" t="inlineStr">
        <is>
          <t>Ordini LIL</t>
        </is>
      </c>
    </row>
    <row r="36">
      <c r="A36" t="inlineStr">
        <is>
          <t>#43040</t>
        </is>
      </c>
      <c r="B36" t="inlineStr">
        <is>
          <t>lisa.sacerdote@gmail.com</t>
        </is>
      </c>
      <c r="C36" t="inlineStr">
        <is>
          <t>paid</t>
        </is>
      </c>
      <c r="D36" t="inlineStr">
        <is>
          <t>2024-11-02 16:28:47 +0100</t>
        </is>
      </c>
      <c r="E36" t="inlineStr">
        <is>
          <t>2024-11-02</t>
        </is>
      </c>
      <c r="F36" t="inlineStr">
        <is>
          <t>fulfilled</t>
        </is>
      </c>
      <c r="G36" t="inlineStr">
        <is>
          <t>2024-11-02 16:28:48 +0100</t>
        </is>
      </c>
      <c r="H36" t="inlineStr">
        <is>
          <t>yes</t>
        </is>
      </c>
      <c r="I36" t="inlineStr">
        <is>
          <t>EUR</t>
        </is>
      </c>
      <c r="J36" t="n">
        <v>480</v>
      </c>
      <c r="K36" t="n">
        <v>0</v>
      </c>
      <c r="L36" t="n">
        <v>86.56</v>
      </c>
      <c r="O36" t="n">
        <v>0</v>
      </c>
      <c r="Q36" t="inlineStr">
        <is>
          <t>2024-11-02 16:28:47 +0100</t>
        </is>
      </c>
      <c r="R36" t="n">
        <v>1</v>
      </c>
      <c r="S36" t="inlineStr">
        <is>
          <t>Forever Ring - Yellow / 9</t>
        </is>
      </c>
      <c r="T36" t="n">
        <v>300</v>
      </c>
      <c r="V36" t="inlineStr">
        <is>
          <t>015790001364</t>
        </is>
      </c>
      <c r="W36" t="b">
        <v>1</v>
      </c>
      <c r="X36" t="b">
        <v>1</v>
      </c>
      <c r="Y36" t="inlineStr">
        <is>
          <t>fulfilled</t>
        </is>
      </c>
      <c r="Z36" t="inlineStr">
        <is>
          <t>lisa sacerdote</t>
        </is>
      </c>
      <c r="AR36" t="inlineStr">
        <is>
          <t>IT</t>
        </is>
      </c>
      <c r="AW36" t="inlineStr">
        <is>
          <t>Qromo</t>
        </is>
      </c>
      <c r="AX36" t="inlineStr">
        <is>
          <t>rXiyxtZHvvFHI0pqTRiPQSUmv</t>
        </is>
      </c>
      <c r="AY36" t="n">
        <v>0</v>
      </c>
      <c r="AZ36" t="inlineStr">
        <is>
          <t>LIL Milan</t>
        </is>
      </c>
      <c r="BA36" t="n">
        <v>0</v>
      </c>
      <c r="BB36" t="inlineStr">
        <is>
          <t>Veronica Varetta</t>
        </is>
      </c>
      <c r="BC36" t="inlineStr">
        <is>
          <t>LIL House</t>
        </is>
      </c>
      <c r="BD36" t="n">
        <v>22</v>
      </c>
      <c r="BE36" t="n">
        <v>11202389410141</v>
      </c>
      <c r="BG36" t="inlineStr">
        <is>
          <t>Low</t>
        </is>
      </c>
      <c r="BH36" t="inlineStr">
        <is>
          <t>pos</t>
        </is>
      </c>
      <c r="BI36" t="n">
        <v>0</v>
      </c>
      <c r="BJ36" t="inlineStr">
        <is>
          <t>IT IVA 22%</t>
        </is>
      </c>
      <c r="BK36" t="n">
        <v>86.56</v>
      </c>
      <c r="BU36" t="inlineStr">
        <is>
          <t>22-2765</t>
        </is>
      </c>
      <c r="BY36" t="inlineStr">
        <is>
          <t>rXiyxtZHvvFHI0pqTRiPQSUmv</t>
        </is>
      </c>
      <c r="CB36" t="inlineStr">
        <is>
          <t>rXiyxtZHvvFHI0pqTRiPQSUmv</t>
        </is>
      </c>
      <c r="CC36" t="inlineStr">
        <is>
          <t>Ordini LIL</t>
        </is>
      </c>
    </row>
    <row r="37">
      <c r="A37" t="inlineStr">
        <is>
          <t>#43041</t>
        </is>
      </c>
      <c r="B37" t="inlineStr">
        <is>
          <t>cianfaneli.sara@hotamil.it</t>
        </is>
      </c>
      <c r="C37" t="inlineStr">
        <is>
          <t>paid</t>
        </is>
      </c>
      <c r="D37" t="inlineStr">
        <is>
          <t>2024-11-02 16:53:48 +0100</t>
        </is>
      </c>
      <c r="E37" t="inlineStr">
        <is>
          <t>2024-11-02</t>
        </is>
      </c>
      <c r="F37" t="inlineStr">
        <is>
          <t>fulfilled</t>
        </is>
      </c>
      <c r="G37" t="inlineStr">
        <is>
          <t>2024-11-03 19:07:12 +0100</t>
        </is>
      </c>
      <c r="H37" t="inlineStr">
        <is>
          <t>yes</t>
        </is>
      </c>
      <c r="I37" t="inlineStr">
        <is>
          <t>EUR</t>
        </is>
      </c>
      <c r="J37" t="n">
        <v>760</v>
      </c>
      <c r="K37" t="n">
        <v>0</v>
      </c>
      <c r="L37" t="n">
        <v>137.05</v>
      </c>
      <c r="M37" t="n">
        <v>760</v>
      </c>
      <c r="O37" t="n">
        <v>0</v>
      </c>
      <c r="P37" t="inlineStr">
        <is>
          <t>Ups Standard Shipping</t>
        </is>
      </c>
      <c r="Q37" t="inlineStr">
        <is>
          <t>2024-11-02 16:53:47 +0100</t>
        </is>
      </c>
      <c r="R37" t="n">
        <v>1</v>
      </c>
      <c r="S37" t="inlineStr">
        <is>
          <t>LIL Extender - White</t>
        </is>
      </c>
      <c r="T37" t="n">
        <v>60</v>
      </c>
      <c r="V37" t="inlineStr">
        <is>
          <t>015790000032</t>
        </is>
      </c>
      <c r="W37" t="b">
        <v>1</v>
      </c>
      <c r="X37" t="b">
        <v>1</v>
      </c>
      <c r="Y37" t="inlineStr">
        <is>
          <t>fulfilled</t>
        </is>
      </c>
      <c r="Z37" t="inlineStr">
        <is>
          <t>Sara Cianfanelli</t>
        </is>
      </c>
      <c r="AA37" t="inlineStr">
        <is>
          <t>Via del Mattatoio 6</t>
        </is>
      </c>
      <c r="AB37" t="inlineStr">
        <is>
          <t>Via del Mattatoio 6</t>
        </is>
      </c>
      <c r="AE37" t="inlineStr">
        <is>
          <t>Ariccia</t>
        </is>
      </c>
      <c r="AF37" t="inlineStr">
        <is>
          <t>'00072</t>
        </is>
      </c>
      <c r="AG37" t="inlineStr">
        <is>
          <t>RM</t>
        </is>
      </c>
      <c r="AH37" t="inlineStr">
        <is>
          <t>IT</t>
        </is>
      </c>
      <c r="AI37" t="inlineStr">
        <is>
          <t>3206109787</t>
        </is>
      </c>
      <c r="AJ37" t="inlineStr">
        <is>
          <t>Sara Cianfanelli</t>
        </is>
      </c>
      <c r="AK37" t="inlineStr">
        <is>
          <t>Via del Mattatoio 6</t>
        </is>
      </c>
      <c r="AL37" t="inlineStr">
        <is>
          <t>Via del Mattatoio 6</t>
        </is>
      </c>
      <c r="AO37" t="inlineStr">
        <is>
          <t>Ariccia</t>
        </is>
      </c>
      <c r="AP37" t="inlineStr">
        <is>
          <t>'00072</t>
        </is>
      </c>
      <c r="AQ37" t="inlineStr">
        <is>
          <t>RM</t>
        </is>
      </c>
      <c r="AR37" t="inlineStr">
        <is>
          <t>IT</t>
        </is>
      </c>
      <c r="AS37" t="inlineStr">
        <is>
          <t>3206109787</t>
        </is>
      </c>
      <c r="AU37" t="inlineStr">
        <is>
          <t>lang: en
Invoice Language: en
Do you need our ring sizer?: No
Popup Customer Country: IT</t>
        </is>
      </c>
      <c r="AW37" t="inlineStr">
        <is>
          <t>PayPal Express Checkout</t>
        </is>
      </c>
      <c r="AX37" t="inlineStr">
        <is>
          <t>raOKAeFPvzoANWrBA1Bg3l1e5</t>
        </is>
      </c>
      <c r="AY37" t="n">
        <v>0</v>
      </c>
      <c r="AZ37" t="inlineStr">
        <is>
          <t>LIL Milan</t>
        </is>
      </c>
      <c r="BA37" t="n">
        <v>0</v>
      </c>
      <c r="BC37" t="inlineStr">
        <is>
          <t>Firgun House</t>
        </is>
      </c>
      <c r="BE37" t="n">
        <v>11202432368989</v>
      </c>
      <c r="BG37" t="inlineStr">
        <is>
          <t>Low</t>
        </is>
      </c>
      <c r="BH37" t="inlineStr">
        <is>
          <t>web</t>
        </is>
      </c>
      <c r="BI37" t="n">
        <v>0</v>
      </c>
      <c r="BJ37" t="inlineStr">
        <is>
          <t>IT IVA 0%</t>
        </is>
      </c>
      <c r="BK37" t="n">
        <v>0</v>
      </c>
      <c r="BL37" t="inlineStr">
        <is>
          <t>IT IVA 22%</t>
        </is>
      </c>
      <c r="BM37" t="n">
        <v>137.05</v>
      </c>
      <c r="BW37" t="inlineStr">
        <is>
          <t>Rome</t>
        </is>
      </c>
      <c r="BX37" t="inlineStr">
        <is>
          <t>Rome</t>
        </is>
      </c>
      <c r="BY37" t="inlineStr">
        <is>
          <t>raOKAeFPvzoANWrBA1Bg3l1e5</t>
        </is>
      </c>
      <c r="CB37" t="inlineStr">
        <is>
          <t>rZursDyAZ5cdIefwRLyR73skx + raOKAeFPvzoANWrBA1Bg3l1e5</t>
        </is>
      </c>
      <c r="CC37" t="inlineStr">
        <is>
          <t>Ordini LIL</t>
        </is>
      </c>
    </row>
    <row r="38">
      <c r="A38" t="inlineStr">
        <is>
          <t>#43041</t>
        </is>
      </c>
      <c r="B38" t="inlineStr">
        <is>
          <t>cianfaneli.sara@hotamil.it</t>
        </is>
      </c>
      <c r="C38" t="inlineStr">
        <is>
          <t>paid</t>
        </is>
      </c>
      <c r="D38" t="inlineStr">
        <is>
          <t>2024-11-02 16:53:48 +0100</t>
        </is>
      </c>
      <c r="E38" t="inlineStr">
        <is>
          <t>2024-11-02</t>
        </is>
      </c>
      <c r="F38" t="inlineStr">
        <is>
          <t>fulfilled</t>
        </is>
      </c>
      <c r="G38" t="inlineStr">
        <is>
          <t>2024-11-03 19:07:12 +0100</t>
        </is>
      </c>
      <c r="H38" t="inlineStr">
        <is>
          <t>yes</t>
        </is>
      </c>
      <c r="I38" t="inlineStr">
        <is>
          <t>EUR</t>
        </is>
      </c>
      <c r="J38" t="n">
        <v>760</v>
      </c>
      <c r="K38" t="n">
        <v>0</v>
      </c>
      <c r="L38" t="n">
        <v>137.05</v>
      </c>
      <c r="O38" t="n">
        <v>0</v>
      </c>
      <c r="P38" t="inlineStr">
        <is>
          <t>Ups Standard Shipping</t>
        </is>
      </c>
      <c r="Q38" t="inlineStr">
        <is>
          <t>2024-11-02 16:53:47 +0100</t>
        </is>
      </c>
      <c r="R38" t="n">
        <v>1</v>
      </c>
      <c r="S38" t="inlineStr">
        <is>
          <t>Girls Tears Bracelet - White</t>
        </is>
      </c>
      <c r="T38" t="n">
        <v>260</v>
      </c>
      <c r="V38" t="inlineStr">
        <is>
          <t>015790001309</t>
        </is>
      </c>
      <c r="W38" t="b">
        <v>1</v>
      </c>
      <c r="X38" t="b">
        <v>1</v>
      </c>
      <c r="Y38" t="inlineStr">
        <is>
          <t>fulfilled</t>
        </is>
      </c>
      <c r="Z38" t="inlineStr">
        <is>
          <t>Sara Cianfanelli</t>
        </is>
      </c>
      <c r="AA38" t="inlineStr">
        <is>
          <t>Via del Mattatoio 6</t>
        </is>
      </c>
      <c r="AB38" t="inlineStr">
        <is>
          <t>Via del Mattatoio 6</t>
        </is>
      </c>
      <c r="AE38" t="inlineStr">
        <is>
          <t>Ariccia</t>
        </is>
      </c>
      <c r="AF38" t="inlineStr">
        <is>
          <t>'00072</t>
        </is>
      </c>
      <c r="AG38" t="inlineStr">
        <is>
          <t>RM</t>
        </is>
      </c>
      <c r="AH38" t="inlineStr">
        <is>
          <t>IT</t>
        </is>
      </c>
      <c r="AI38" t="inlineStr">
        <is>
          <t>3206109787</t>
        </is>
      </c>
      <c r="AJ38" t="inlineStr">
        <is>
          <t>Sara Cianfanelli</t>
        </is>
      </c>
      <c r="AK38" t="inlineStr">
        <is>
          <t>Via del Mattatoio 6</t>
        </is>
      </c>
      <c r="AL38" t="inlineStr">
        <is>
          <t>Via del Mattatoio 6</t>
        </is>
      </c>
      <c r="AO38" t="inlineStr">
        <is>
          <t>Ariccia</t>
        </is>
      </c>
      <c r="AP38" t="inlineStr">
        <is>
          <t>'00072</t>
        </is>
      </c>
      <c r="AQ38" t="inlineStr">
        <is>
          <t>RM</t>
        </is>
      </c>
      <c r="AR38" t="inlineStr">
        <is>
          <t>IT</t>
        </is>
      </c>
      <c r="AS38" t="inlineStr">
        <is>
          <t>3206109787</t>
        </is>
      </c>
      <c r="AU38" t="inlineStr">
        <is>
          <t>lang: en
Invoice Language: en
Do you need our ring sizer?: No
Popup Customer Country: IT</t>
        </is>
      </c>
      <c r="AW38" t="inlineStr">
        <is>
          <t>PayPal Express Checkout</t>
        </is>
      </c>
      <c r="AX38" t="inlineStr">
        <is>
          <t>raOKAeFPvzoANWrBA1Bg3l1e5</t>
        </is>
      </c>
      <c r="AY38" t="n">
        <v>0</v>
      </c>
      <c r="AZ38" t="inlineStr">
        <is>
          <t>LIL Milan</t>
        </is>
      </c>
      <c r="BA38" t="n">
        <v>0</v>
      </c>
      <c r="BC38" t="inlineStr">
        <is>
          <t>Firgun House</t>
        </is>
      </c>
      <c r="BE38" t="n">
        <v>11202432368989</v>
      </c>
      <c r="BG38" t="inlineStr">
        <is>
          <t>Low</t>
        </is>
      </c>
      <c r="BH38" t="inlineStr">
        <is>
          <t>web</t>
        </is>
      </c>
      <c r="BI38" t="n">
        <v>0</v>
      </c>
      <c r="BJ38" t="inlineStr">
        <is>
          <t>IT IVA 0%</t>
        </is>
      </c>
      <c r="BK38" t="n">
        <v>0</v>
      </c>
      <c r="BL38" t="inlineStr">
        <is>
          <t>IT IVA 22%</t>
        </is>
      </c>
      <c r="BM38" t="n">
        <v>137.05</v>
      </c>
      <c r="BW38" t="inlineStr">
        <is>
          <t>Rome</t>
        </is>
      </c>
      <c r="BX38" t="inlineStr">
        <is>
          <t>Rome</t>
        </is>
      </c>
      <c r="BY38" t="inlineStr">
        <is>
          <t>raOKAeFPvzoANWrBA1Bg3l1e5</t>
        </is>
      </c>
      <c r="CB38" t="inlineStr">
        <is>
          <t>rZursDyAZ5cdIefwRLyR73skx + raOKAeFPvzoANWrBA1Bg3l1e5</t>
        </is>
      </c>
      <c r="CC38" t="inlineStr">
        <is>
          <t>Ordini LIL</t>
        </is>
      </c>
    </row>
    <row r="39">
      <c r="A39" t="inlineStr">
        <is>
          <t>#43041</t>
        </is>
      </c>
      <c r="B39" t="inlineStr">
        <is>
          <t>cianfaneli.sara@hotamil.it</t>
        </is>
      </c>
      <c r="C39" t="inlineStr">
        <is>
          <t>paid</t>
        </is>
      </c>
      <c r="D39" t="inlineStr">
        <is>
          <t>2024-11-02 16:53:48 +0100</t>
        </is>
      </c>
      <c r="E39" t="inlineStr">
        <is>
          <t>2024-11-02</t>
        </is>
      </c>
      <c r="F39" t="inlineStr">
        <is>
          <t>fulfilled</t>
        </is>
      </c>
      <c r="G39" t="inlineStr">
        <is>
          <t>2024-11-03 19:07:12 +0100</t>
        </is>
      </c>
      <c r="H39" t="inlineStr">
        <is>
          <t>yes</t>
        </is>
      </c>
      <c r="I39" t="inlineStr">
        <is>
          <t>EUR</t>
        </is>
      </c>
      <c r="J39" t="n">
        <v>760</v>
      </c>
      <c r="K39" t="n">
        <v>0</v>
      </c>
      <c r="L39" t="n">
        <v>137.05</v>
      </c>
      <c r="O39" t="n">
        <v>0</v>
      </c>
      <c r="P39" t="inlineStr">
        <is>
          <t>Ups Standard Shipping</t>
        </is>
      </c>
      <c r="Q39" t="inlineStr">
        <is>
          <t>2024-11-02 16:53:47 +0100</t>
        </is>
      </c>
      <c r="R39" t="n">
        <v>1</v>
      </c>
      <c r="S39" t="inlineStr">
        <is>
          <t>Boys Tears Necklace - White / 50cm</t>
        </is>
      </c>
      <c r="T39" t="n">
        <v>440</v>
      </c>
      <c r="V39" t="inlineStr">
        <is>
          <t>015790000660</t>
        </is>
      </c>
      <c r="W39" t="b">
        <v>1</v>
      </c>
      <c r="X39" t="b">
        <v>1</v>
      </c>
      <c r="Y39" t="inlineStr">
        <is>
          <t>fulfilled</t>
        </is>
      </c>
      <c r="Z39" t="inlineStr">
        <is>
          <t>Sara Cianfanelli</t>
        </is>
      </c>
      <c r="AA39" t="inlineStr">
        <is>
          <t>Via del Mattatoio 6</t>
        </is>
      </c>
      <c r="AB39" t="inlineStr">
        <is>
          <t>Via del Mattatoio 6</t>
        </is>
      </c>
      <c r="AE39" t="inlineStr">
        <is>
          <t>Ariccia</t>
        </is>
      </c>
      <c r="AF39" t="inlineStr">
        <is>
          <t>'00072</t>
        </is>
      </c>
      <c r="AG39" t="inlineStr">
        <is>
          <t>RM</t>
        </is>
      </c>
      <c r="AH39" t="inlineStr">
        <is>
          <t>IT</t>
        </is>
      </c>
      <c r="AI39" t="inlineStr">
        <is>
          <t>3206109787</t>
        </is>
      </c>
      <c r="AJ39" t="inlineStr">
        <is>
          <t>Sara Cianfanelli</t>
        </is>
      </c>
      <c r="AK39" t="inlineStr">
        <is>
          <t>Via del Mattatoio 6</t>
        </is>
      </c>
      <c r="AL39" t="inlineStr">
        <is>
          <t>Via del Mattatoio 6</t>
        </is>
      </c>
      <c r="AO39" t="inlineStr">
        <is>
          <t>Ariccia</t>
        </is>
      </c>
      <c r="AP39" t="inlineStr">
        <is>
          <t>'00072</t>
        </is>
      </c>
      <c r="AQ39" t="inlineStr">
        <is>
          <t>RM</t>
        </is>
      </c>
      <c r="AR39" t="inlineStr">
        <is>
          <t>IT</t>
        </is>
      </c>
      <c r="AS39" t="inlineStr">
        <is>
          <t>3206109787</t>
        </is>
      </c>
      <c r="AU39" t="inlineStr">
        <is>
          <t>lang: en
Invoice Language: en
Do you need our ring sizer?: No
Popup Customer Country: IT</t>
        </is>
      </c>
      <c r="AW39" t="inlineStr">
        <is>
          <t>PayPal Express Checkout</t>
        </is>
      </c>
      <c r="AX39" t="inlineStr">
        <is>
          <t>raOKAeFPvzoANWrBA1Bg3l1e5</t>
        </is>
      </c>
      <c r="AY39" t="n">
        <v>0</v>
      </c>
      <c r="AZ39" t="inlineStr">
        <is>
          <t>LIL Milan</t>
        </is>
      </c>
      <c r="BA39" t="n">
        <v>0</v>
      </c>
      <c r="BC39" t="inlineStr">
        <is>
          <t>Firgun House</t>
        </is>
      </c>
      <c r="BE39" t="n">
        <v>11202432368989</v>
      </c>
      <c r="BG39" t="inlineStr">
        <is>
          <t>Low</t>
        </is>
      </c>
      <c r="BH39" t="inlineStr">
        <is>
          <t>web</t>
        </is>
      </c>
      <c r="BI39" t="n">
        <v>0</v>
      </c>
      <c r="BJ39" t="inlineStr">
        <is>
          <t>IT IVA 0%</t>
        </is>
      </c>
      <c r="BK39" t="n">
        <v>0</v>
      </c>
      <c r="BL39" t="inlineStr">
        <is>
          <t>IT IVA 22%</t>
        </is>
      </c>
      <c r="BM39" t="n">
        <v>137.05</v>
      </c>
      <c r="BW39" t="inlineStr">
        <is>
          <t>Rome</t>
        </is>
      </c>
      <c r="BX39" t="inlineStr">
        <is>
          <t>Rome</t>
        </is>
      </c>
      <c r="BY39" t="inlineStr">
        <is>
          <t>raOKAeFPvzoANWrBA1Bg3l1e5</t>
        </is>
      </c>
      <c r="CB39" t="inlineStr">
        <is>
          <t>rZursDyAZ5cdIefwRLyR73skx + raOKAeFPvzoANWrBA1Bg3l1e5</t>
        </is>
      </c>
      <c r="CC39" t="inlineStr">
        <is>
          <t>Ordini LIL</t>
        </is>
      </c>
    </row>
    <row r="40">
      <c r="A40" t="inlineStr">
        <is>
          <t>#43042</t>
        </is>
      </c>
      <c r="B40" t="inlineStr">
        <is>
          <t>g.a.malavasi@gmail.com</t>
        </is>
      </c>
      <c r="C40" t="inlineStr">
        <is>
          <t>refunded</t>
        </is>
      </c>
      <c r="D40" t="inlineStr">
        <is>
          <t>2024-11-02 17:49:24 +0100</t>
        </is>
      </c>
      <c r="E40" t="inlineStr">
        <is>
          <t>2024-11-02</t>
        </is>
      </c>
      <c r="F40" t="inlineStr">
        <is>
          <t>unfulfilled</t>
        </is>
      </c>
      <c r="H40" t="inlineStr">
        <is>
          <t>no</t>
        </is>
      </c>
      <c r="I40" t="inlineStr">
        <is>
          <t>EUR</t>
        </is>
      </c>
      <c r="J40" t="n">
        <v>265</v>
      </c>
      <c r="K40" t="n">
        <v>0</v>
      </c>
      <c r="L40" t="n">
        <v>47.79</v>
      </c>
      <c r="M40" t="n">
        <v>0</v>
      </c>
      <c r="O40" t="n">
        <v>0</v>
      </c>
      <c r="P40" t="inlineStr">
        <is>
          <t>Ups Standard Shipping</t>
        </is>
      </c>
      <c r="Q40" t="inlineStr">
        <is>
          <t>2024-11-02 17:49:24 +0100</t>
        </is>
      </c>
      <c r="R40" t="n">
        <v>0</v>
      </c>
      <c r="S40" t="inlineStr">
        <is>
          <t>LIL Bag</t>
        </is>
      </c>
      <c r="T40" t="n">
        <v>5</v>
      </c>
      <c r="V40" t="inlineStr">
        <is>
          <t>015790000689</t>
        </is>
      </c>
      <c r="W40" t="b">
        <v>1</v>
      </c>
      <c r="X40" t="b">
        <v>1</v>
      </c>
      <c r="Y40" t="inlineStr">
        <is>
          <t>pending</t>
        </is>
      </c>
      <c r="Z40" t="inlineStr">
        <is>
          <t>Gian Andrea Malavasi</t>
        </is>
      </c>
      <c r="AA40" t="inlineStr">
        <is>
          <t>via del Guadagno 14</t>
        </is>
      </c>
      <c r="AB40" t="inlineStr">
        <is>
          <t>via del Guadagno 14</t>
        </is>
      </c>
      <c r="AE40" t="inlineStr">
        <is>
          <t>Roncello</t>
        </is>
      </c>
      <c r="AF40" t="inlineStr">
        <is>
          <t>'20877</t>
        </is>
      </c>
      <c r="AG40" t="inlineStr">
        <is>
          <t>MB</t>
        </is>
      </c>
      <c r="AH40" t="inlineStr">
        <is>
          <t>IT</t>
        </is>
      </c>
      <c r="AI40" t="inlineStr">
        <is>
          <t>3393675956</t>
        </is>
      </c>
      <c r="AJ40" t="inlineStr">
        <is>
          <t>Gian Andrea Malavasi</t>
        </is>
      </c>
      <c r="AK40" t="inlineStr">
        <is>
          <t>via del Guadagno 14</t>
        </is>
      </c>
      <c r="AL40" t="inlineStr">
        <is>
          <t>via del Guadagno 14</t>
        </is>
      </c>
      <c r="AO40" t="inlineStr">
        <is>
          <t>Roncello</t>
        </is>
      </c>
      <c r="AP40" t="inlineStr">
        <is>
          <t>'20877</t>
        </is>
      </c>
      <c r="AQ40" t="inlineStr">
        <is>
          <t>MB</t>
        </is>
      </c>
      <c r="AR40" t="inlineStr">
        <is>
          <t>IT</t>
        </is>
      </c>
      <c r="AS40" t="inlineStr">
        <is>
          <t>3393675956</t>
        </is>
      </c>
      <c r="AU40" t="inlineStr">
        <is>
          <t>lang: en
Invoice Language: en
Do you need our ring sizer?: Yes
Popup Customer Country: IT</t>
        </is>
      </c>
      <c r="AV40" t="inlineStr">
        <is>
          <t>2024-11-12 16:52:17 +0100</t>
        </is>
      </c>
      <c r="AW40" t="inlineStr">
        <is>
          <t>PayPal Express Checkout</t>
        </is>
      </c>
      <c r="AX40" t="inlineStr">
        <is>
          <t>rWW0FrX3mFg1zLGdZF0zSsofL</t>
        </is>
      </c>
      <c r="AY40" t="n">
        <v>265</v>
      </c>
      <c r="AZ40" t="inlineStr">
        <is>
          <t>LIL Milan</t>
        </is>
      </c>
      <c r="BA40" t="n">
        <v>0</v>
      </c>
      <c r="BC40" t="inlineStr">
        <is>
          <t>Firgun House</t>
        </is>
      </c>
      <c r="BE40" t="n">
        <v>11202522120541</v>
      </c>
      <c r="BG40" t="inlineStr">
        <is>
          <t>Low</t>
        </is>
      </c>
      <c r="BH40" t="inlineStr">
        <is>
          <t>web</t>
        </is>
      </c>
      <c r="BI40" t="n">
        <v>0</v>
      </c>
      <c r="BJ40" t="inlineStr">
        <is>
          <t>IT IVA 0%</t>
        </is>
      </c>
      <c r="BK40" t="n">
        <v>0</v>
      </c>
      <c r="BL40" t="inlineStr">
        <is>
          <t>IT IVA 22%</t>
        </is>
      </c>
      <c r="BM40" t="n">
        <v>47.79</v>
      </c>
      <c r="BW40" t="inlineStr">
        <is>
          <t>Monza and Brianza</t>
        </is>
      </c>
      <c r="BX40" t="inlineStr">
        <is>
          <t>Monza and Brianza</t>
        </is>
      </c>
      <c r="BY40" t="inlineStr">
        <is>
          <t>rWW0FrX3mFg1zLGdZF0zSsofL</t>
        </is>
      </c>
      <c r="CB40" t="inlineStr">
        <is>
          <t>rWW0FrX3mFg1zLGdZF0zSsofL + #43042.2</t>
        </is>
      </c>
      <c r="CC40" t="inlineStr">
        <is>
          <t>Ordini LIL</t>
        </is>
      </c>
    </row>
    <row r="41">
      <c r="A41" t="inlineStr">
        <is>
          <t>#43042</t>
        </is>
      </c>
      <c r="B41" t="inlineStr">
        <is>
          <t>g.a.malavasi@gmail.com</t>
        </is>
      </c>
      <c r="C41" t="inlineStr">
        <is>
          <t>refunded</t>
        </is>
      </c>
      <c r="D41" t="inlineStr">
        <is>
          <t>2024-11-02 17:49:24 +0100</t>
        </is>
      </c>
      <c r="E41" t="inlineStr">
        <is>
          <t>2024-11-02</t>
        </is>
      </c>
      <c r="F41" t="inlineStr">
        <is>
          <t>unfulfilled</t>
        </is>
      </c>
      <c r="H41" t="inlineStr">
        <is>
          <t>no</t>
        </is>
      </c>
      <c r="I41" t="inlineStr">
        <is>
          <t>EUR</t>
        </is>
      </c>
      <c r="J41" t="n">
        <v>265</v>
      </c>
      <c r="K41" t="n">
        <v>0</v>
      </c>
      <c r="L41" t="n">
        <v>47.79</v>
      </c>
      <c r="O41" t="n">
        <v>0</v>
      </c>
      <c r="P41" t="inlineStr">
        <is>
          <t>Ups Standard Shipping</t>
        </is>
      </c>
      <c r="Q41" t="inlineStr">
        <is>
          <t>2024-11-02 17:49:24 +0100</t>
        </is>
      </c>
      <c r="R41" t="n">
        <v>0</v>
      </c>
      <c r="S41" t="inlineStr">
        <is>
          <t>Balmy Necklace - Yellow / 36cm</t>
        </is>
      </c>
      <c r="T41" t="n">
        <v>260</v>
      </c>
      <c r="V41" t="inlineStr">
        <is>
          <t>015790000028</t>
        </is>
      </c>
      <c r="W41" t="b">
        <v>1</v>
      </c>
      <c r="X41" t="b">
        <v>1</v>
      </c>
      <c r="Y41" t="inlineStr">
        <is>
          <t>pending</t>
        </is>
      </c>
      <c r="Z41" t="inlineStr">
        <is>
          <t>Gian Andrea Malavasi</t>
        </is>
      </c>
      <c r="AA41" t="inlineStr">
        <is>
          <t>via del Guadagno 14</t>
        </is>
      </c>
      <c r="AB41" t="inlineStr">
        <is>
          <t>via del Guadagno 14</t>
        </is>
      </c>
      <c r="AE41" t="inlineStr">
        <is>
          <t>Roncello</t>
        </is>
      </c>
      <c r="AF41" t="inlineStr">
        <is>
          <t>'20877</t>
        </is>
      </c>
      <c r="AG41" t="inlineStr">
        <is>
          <t>MB</t>
        </is>
      </c>
      <c r="AH41" t="inlineStr">
        <is>
          <t>IT</t>
        </is>
      </c>
      <c r="AI41" t="inlineStr">
        <is>
          <t>3393675956</t>
        </is>
      </c>
      <c r="AJ41" t="inlineStr">
        <is>
          <t>Gian Andrea Malavasi</t>
        </is>
      </c>
      <c r="AK41" t="inlineStr">
        <is>
          <t>via del Guadagno 14</t>
        </is>
      </c>
      <c r="AL41" t="inlineStr">
        <is>
          <t>via del Guadagno 14</t>
        </is>
      </c>
      <c r="AO41" t="inlineStr">
        <is>
          <t>Roncello</t>
        </is>
      </c>
      <c r="AP41" t="inlineStr">
        <is>
          <t>'20877</t>
        </is>
      </c>
      <c r="AQ41" t="inlineStr">
        <is>
          <t>MB</t>
        </is>
      </c>
      <c r="AR41" t="inlineStr">
        <is>
          <t>IT</t>
        </is>
      </c>
      <c r="AS41" t="inlineStr">
        <is>
          <t>3393675956</t>
        </is>
      </c>
      <c r="AU41" t="inlineStr">
        <is>
          <t>lang: en
Invoice Language: en
Do you need our ring sizer?: Yes
Popup Customer Country: IT</t>
        </is>
      </c>
      <c r="AV41" t="inlineStr">
        <is>
          <t>2024-11-12 16:52:17 +0100</t>
        </is>
      </c>
      <c r="AW41" t="inlineStr">
        <is>
          <t>PayPal Express Checkout</t>
        </is>
      </c>
      <c r="AX41" t="inlineStr">
        <is>
          <t>rWW0FrX3mFg1zLGdZF0zSsofL</t>
        </is>
      </c>
      <c r="AY41" t="n">
        <v>265</v>
      </c>
      <c r="AZ41" t="inlineStr">
        <is>
          <t>LIL Milan</t>
        </is>
      </c>
      <c r="BA41" t="n">
        <v>0</v>
      </c>
      <c r="BC41" t="inlineStr">
        <is>
          <t>Firgun House</t>
        </is>
      </c>
      <c r="BE41" t="n">
        <v>11202522120541</v>
      </c>
      <c r="BG41" t="inlineStr">
        <is>
          <t>Low</t>
        </is>
      </c>
      <c r="BH41" t="inlineStr">
        <is>
          <t>web</t>
        </is>
      </c>
      <c r="BI41" t="n">
        <v>0</v>
      </c>
      <c r="BJ41" t="inlineStr">
        <is>
          <t>IT IVA 0%</t>
        </is>
      </c>
      <c r="BK41" t="n">
        <v>0</v>
      </c>
      <c r="BL41" t="inlineStr">
        <is>
          <t>IT IVA 22%</t>
        </is>
      </c>
      <c r="BM41" t="n">
        <v>47.79</v>
      </c>
      <c r="BW41" t="inlineStr">
        <is>
          <t>Monza and Brianza</t>
        </is>
      </c>
      <c r="BX41" t="inlineStr">
        <is>
          <t>Monza and Brianza</t>
        </is>
      </c>
      <c r="BY41" t="inlineStr">
        <is>
          <t>rWW0FrX3mFg1zLGdZF0zSsofL</t>
        </is>
      </c>
      <c r="CB41" t="inlineStr">
        <is>
          <t>rWW0FrX3mFg1zLGdZF0zSsofL + #43042.2</t>
        </is>
      </c>
      <c r="CC41" t="inlineStr">
        <is>
          <t>Ordini LIL</t>
        </is>
      </c>
    </row>
    <row r="42">
      <c r="A42" t="inlineStr">
        <is>
          <t>#43044</t>
        </is>
      </c>
      <c r="B42" t="inlineStr">
        <is>
          <t>susylotti@gmail.com</t>
        </is>
      </c>
      <c r="C42" t="inlineStr">
        <is>
          <t>paid</t>
        </is>
      </c>
      <c r="D42" t="inlineStr">
        <is>
          <t>2024-11-02 17:58:57 +0100</t>
        </is>
      </c>
      <c r="E42" t="inlineStr">
        <is>
          <t>2024-11-02</t>
        </is>
      </c>
      <c r="F42" t="inlineStr">
        <is>
          <t>fulfilled</t>
        </is>
      </c>
      <c r="G42" t="inlineStr">
        <is>
          <t>2024-11-03 19:21:41 +0100</t>
        </is>
      </c>
      <c r="H42" t="inlineStr">
        <is>
          <t>yes</t>
        </is>
      </c>
      <c r="I42" t="inlineStr">
        <is>
          <t>EUR</t>
        </is>
      </c>
      <c r="J42" t="n">
        <v>424</v>
      </c>
      <c r="K42" t="n">
        <v>0</v>
      </c>
      <c r="L42" t="n">
        <v>76.45</v>
      </c>
      <c r="M42" t="n">
        <v>424</v>
      </c>
      <c r="N42" t="inlineStr">
        <is>
          <t>LILGIRL</t>
        </is>
      </c>
      <c r="O42" t="n">
        <v>46</v>
      </c>
      <c r="P42" t="inlineStr">
        <is>
          <t>Ups Standard Shipping</t>
        </is>
      </c>
      <c r="Q42" t="inlineStr">
        <is>
          <t>2024-11-02 17:58:56 +0100</t>
        </is>
      </c>
      <c r="R42" t="n">
        <v>1</v>
      </c>
      <c r="S42" t="inlineStr">
        <is>
          <t>Blink XXL Ring - Yellow / 11</t>
        </is>
      </c>
      <c r="T42" t="n">
        <v>140</v>
      </c>
      <c r="V42" t="inlineStr">
        <is>
          <t>015790001119</t>
        </is>
      </c>
      <c r="W42" t="b">
        <v>1</v>
      </c>
      <c r="X42" t="b">
        <v>1</v>
      </c>
      <c r="Y42" t="inlineStr">
        <is>
          <t>fulfilled</t>
        </is>
      </c>
      <c r="Z42" t="inlineStr">
        <is>
          <t>SUSANNA LOTTI</t>
        </is>
      </c>
      <c r="AA42" t="inlineStr">
        <is>
          <t>VIA CORRIDONI 27</t>
        </is>
      </c>
      <c r="AB42" t="inlineStr">
        <is>
          <t>VIA CORRIDONI 27</t>
        </is>
      </c>
      <c r="AE42" t="inlineStr">
        <is>
          <t>FIRENZE</t>
        </is>
      </c>
      <c r="AF42" t="inlineStr">
        <is>
          <t>'50134</t>
        </is>
      </c>
      <c r="AG42" t="inlineStr">
        <is>
          <t>FI</t>
        </is>
      </c>
      <c r="AH42" t="inlineStr">
        <is>
          <t>IT</t>
        </is>
      </c>
      <c r="AI42" t="inlineStr">
        <is>
          <t>3282012681</t>
        </is>
      </c>
      <c r="AJ42" t="inlineStr">
        <is>
          <t>SUSANNA LOTTI</t>
        </is>
      </c>
      <c r="AK42" t="inlineStr">
        <is>
          <t>VIA CORRIDONI 27</t>
        </is>
      </c>
      <c r="AL42" t="inlineStr">
        <is>
          <t>VIA CORRIDONI 27</t>
        </is>
      </c>
      <c r="AO42" t="inlineStr">
        <is>
          <t>FIRENZE</t>
        </is>
      </c>
      <c r="AP42" t="inlineStr">
        <is>
          <t>'50134</t>
        </is>
      </c>
      <c r="AQ42" t="inlineStr">
        <is>
          <t>FI</t>
        </is>
      </c>
      <c r="AR42" t="inlineStr">
        <is>
          <t>IT</t>
        </is>
      </c>
      <c r="AS42" t="inlineStr">
        <is>
          <t>3282012681</t>
        </is>
      </c>
      <c r="AU42" t="inlineStr">
        <is>
          <t>lang: it
Invoice Language: it
Do you need our ring sizer?: No
Popup Customer Country: IT</t>
        </is>
      </c>
      <c r="AW42" t="inlineStr">
        <is>
          <t>Shopify Payments</t>
        </is>
      </c>
      <c r="AX42" t="inlineStr">
        <is>
          <t>rIciYFlA46QIDjGVzbuwVhIPT</t>
        </is>
      </c>
      <c r="AY42" t="n">
        <v>0</v>
      </c>
      <c r="AZ42" t="inlineStr">
        <is>
          <t>LIL Milan</t>
        </is>
      </c>
      <c r="BA42" t="n">
        <v>0</v>
      </c>
      <c r="BC42" t="inlineStr">
        <is>
          <t>Firgun House</t>
        </is>
      </c>
      <c r="BE42" t="n">
        <v>11202536046941</v>
      </c>
      <c r="BG42" t="inlineStr">
        <is>
          <t>Low</t>
        </is>
      </c>
      <c r="BH42" t="inlineStr">
        <is>
          <t>web</t>
        </is>
      </c>
      <c r="BI42" t="n">
        <v>0</v>
      </c>
      <c r="BJ42" t="inlineStr">
        <is>
          <t>IT IVA 0%</t>
        </is>
      </c>
      <c r="BK42" t="n">
        <v>0</v>
      </c>
      <c r="BL42" t="inlineStr">
        <is>
          <t>IT IVA 22%</t>
        </is>
      </c>
      <c r="BM42" t="n">
        <v>76.45</v>
      </c>
      <c r="BW42" t="inlineStr">
        <is>
          <t>Florence</t>
        </is>
      </c>
      <c r="BX42" t="inlineStr">
        <is>
          <t>Florence</t>
        </is>
      </c>
      <c r="BY42" t="inlineStr">
        <is>
          <t>rIciYFlA46QIDjGVzbuwVhIPT</t>
        </is>
      </c>
      <c r="CB42" t="inlineStr">
        <is>
          <t>rIciYFlA46QIDjGVzbuwVhIPT</t>
        </is>
      </c>
      <c r="CC42" t="inlineStr">
        <is>
          <t>Ordini LIL</t>
        </is>
      </c>
    </row>
    <row r="43">
      <c r="A43" t="inlineStr">
        <is>
          <t>#43044</t>
        </is>
      </c>
      <c r="B43" t="inlineStr">
        <is>
          <t>susylotti@gmail.com</t>
        </is>
      </c>
      <c r="C43" t="inlineStr">
        <is>
          <t>paid</t>
        </is>
      </c>
      <c r="D43" t="inlineStr">
        <is>
          <t>2024-11-02 17:58:57 +0100</t>
        </is>
      </c>
      <c r="E43" t="inlineStr">
        <is>
          <t>2024-11-02</t>
        </is>
      </c>
      <c r="F43" t="inlineStr">
        <is>
          <t>fulfilled</t>
        </is>
      </c>
      <c r="G43" t="inlineStr">
        <is>
          <t>2024-11-03 19:21:41 +0100</t>
        </is>
      </c>
      <c r="H43" t="inlineStr">
        <is>
          <t>yes</t>
        </is>
      </c>
      <c r="I43" t="inlineStr">
        <is>
          <t>EUR</t>
        </is>
      </c>
      <c r="J43" t="n">
        <v>424</v>
      </c>
      <c r="K43" t="n">
        <v>0</v>
      </c>
      <c r="L43" t="n">
        <v>76.45</v>
      </c>
      <c r="N43" t="inlineStr">
        <is>
          <t>LILGIRL</t>
        </is>
      </c>
      <c r="O43" t="n">
        <v>46</v>
      </c>
      <c r="P43" t="inlineStr">
        <is>
          <t>Ups Standard Shipping</t>
        </is>
      </c>
      <c r="Q43" t="inlineStr">
        <is>
          <t>2024-11-02 17:58:56 +0100</t>
        </is>
      </c>
      <c r="R43" t="n">
        <v>1</v>
      </c>
      <c r="S43" t="inlineStr">
        <is>
          <t>Luxury Pack + LIL Bag</t>
        </is>
      </c>
      <c r="T43" t="n">
        <v>10</v>
      </c>
      <c r="V43" t="inlineStr">
        <is>
          <t>015790000687</t>
        </is>
      </c>
      <c r="W43" t="b">
        <v>1</v>
      </c>
      <c r="X43" t="b">
        <v>1</v>
      </c>
      <c r="Y43" t="inlineStr">
        <is>
          <t>fulfilled</t>
        </is>
      </c>
      <c r="Z43" t="inlineStr">
        <is>
          <t>SUSANNA LOTTI</t>
        </is>
      </c>
      <c r="AA43" t="inlineStr">
        <is>
          <t>VIA CORRIDONI 27</t>
        </is>
      </c>
      <c r="AB43" t="inlineStr">
        <is>
          <t>VIA CORRIDONI 27</t>
        </is>
      </c>
      <c r="AE43" t="inlineStr">
        <is>
          <t>FIRENZE</t>
        </is>
      </c>
      <c r="AF43" t="inlineStr">
        <is>
          <t>'50134</t>
        </is>
      </c>
      <c r="AG43" t="inlineStr">
        <is>
          <t>FI</t>
        </is>
      </c>
      <c r="AH43" t="inlineStr">
        <is>
          <t>IT</t>
        </is>
      </c>
      <c r="AI43" t="inlineStr">
        <is>
          <t>3282012681</t>
        </is>
      </c>
      <c r="AJ43" t="inlineStr">
        <is>
          <t>SUSANNA LOTTI</t>
        </is>
      </c>
      <c r="AK43" t="inlineStr">
        <is>
          <t>VIA CORRIDONI 27</t>
        </is>
      </c>
      <c r="AL43" t="inlineStr">
        <is>
          <t>VIA CORRIDONI 27</t>
        </is>
      </c>
      <c r="AO43" t="inlineStr">
        <is>
          <t>FIRENZE</t>
        </is>
      </c>
      <c r="AP43" t="inlineStr">
        <is>
          <t>'50134</t>
        </is>
      </c>
      <c r="AQ43" t="inlineStr">
        <is>
          <t>FI</t>
        </is>
      </c>
      <c r="AR43" t="inlineStr">
        <is>
          <t>IT</t>
        </is>
      </c>
      <c r="AS43" t="inlineStr">
        <is>
          <t>3282012681</t>
        </is>
      </c>
      <c r="AU43" t="inlineStr">
        <is>
          <t>lang: it
Invoice Language: it
Do you need our ring sizer?: No
Popup Customer Country: IT</t>
        </is>
      </c>
      <c r="AW43" t="inlineStr">
        <is>
          <t>Shopify Payments</t>
        </is>
      </c>
      <c r="AX43" t="inlineStr">
        <is>
          <t>rIciYFlA46QIDjGVzbuwVhIPT</t>
        </is>
      </c>
      <c r="AY43" t="n">
        <v>0</v>
      </c>
      <c r="AZ43" t="inlineStr">
        <is>
          <t>LIL Milan</t>
        </is>
      </c>
      <c r="BA43" t="n">
        <v>0</v>
      </c>
      <c r="BC43" t="inlineStr">
        <is>
          <t>Firgun House</t>
        </is>
      </c>
      <c r="BE43" t="n">
        <v>11202536046941</v>
      </c>
      <c r="BG43" t="inlineStr">
        <is>
          <t>Low</t>
        </is>
      </c>
      <c r="BH43" t="inlineStr">
        <is>
          <t>web</t>
        </is>
      </c>
      <c r="BI43" t="n">
        <v>0</v>
      </c>
      <c r="BJ43" t="inlineStr">
        <is>
          <t>IT IVA 0%</t>
        </is>
      </c>
      <c r="BK43" t="n">
        <v>0</v>
      </c>
      <c r="BL43" t="inlineStr">
        <is>
          <t>IT IVA 22%</t>
        </is>
      </c>
      <c r="BM43" t="n">
        <v>76.45</v>
      </c>
      <c r="BW43" t="inlineStr">
        <is>
          <t>Florence</t>
        </is>
      </c>
      <c r="BX43" t="inlineStr">
        <is>
          <t>Florence</t>
        </is>
      </c>
      <c r="BY43" t="inlineStr">
        <is>
          <t>rIciYFlA46QIDjGVzbuwVhIPT</t>
        </is>
      </c>
      <c r="CB43" t="inlineStr">
        <is>
          <t>rIciYFlA46QIDjGVzbuwVhIPT</t>
        </is>
      </c>
      <c r="CC43" t="inlineStr">
        <is>
          <t>Ordini LIL</t>
        </is>
      </c>
    </row>
    <row r="44">
      <c r="A44" t="inlineStr">
        <is>
          <t>#43044</t>
        </is>
      </c>
      <c r="B44" t="inlineStr">
        <is>
          <t>susylotti@gmail.com</t>
        </is>
      </c>
      <c r="C44" t="inlineStr">
        <is>
          <t>paid</t>
        </is>
      </c>
      <c r="D44" t="inlineStr">
        <is>
          <t>2024-11-02 17:58:57 +0100</t>
        </is>
      </c>
      <c r="E44" t="inlineStr">
        <is>
          <t>2024-11-02</t>
        </is>
      </c>
      <c r="F44" t="inlineStr">
        <is>
          <t>fulfilled</t>
        </is>
      </c>
      <c r="G44" t="inlineStr">
        <is>
          <t>2024-11-03 19:21:41 +0100</t>
        </is>
      </c>
      <c r="H44" t="inlineStr">
        <is>
          <t>yes</t>
        </is>
      </c>
      <c r="I44" t="inlineStr">
        <is>
          <t>EUR</t>
        </is>
      </c>
      <c r="J44" t="n">
        <v>424</v>
      </c>
      <c r="K44" t="n">
        <v>0</v>
      </c>
      <c r="L44" t="n">
        <v>76.45</v>
      </c>
      <c r="N44" t="inlineStr">
        <is>
          <t>LILGIRL</t>
        </is>
      </c>
      <c r="O44" t="n">
        <v>46</v>
      </c>
      <c r="P44" t="inlineStr">
        <is>
          <t>Ups Standard Shipping</t>
        </is>
      </c>
      <c r="Q44" t="inlineStr">
        <is>
          <t>2024-11-02 17:58:56 +0100</t>
        </is>
      </c>
      <c r="R44" t="n">
        <v>1</v>
      </c>
      <c r="S44" t="inlineStr">
        <is>
          <t>Boys Tears Necklace - Yellow / 39cm</t>
        </is>
      </c>
      <c r="T44" t="n">
        <v>320</v>
      </c>
      <c r="V44" t="inlineStr">
        <is>
          <t>015790000010</t>
        </is>
      </c>
      <c r="W44" t="b">
        <v>1</v>
      </c>
      <c r="X44" t="b">
        <v>1</v>
      </c>
      <c r="Y44" t="inlineStr">
        <is>
          <t>fulfilled</t>
        </is>
      </c>
      <c r="Z44" t="inlineStr">
        <is>
          <t>SUSANNA LOTTI</t>
        </is>
      </c>
      <c r="AA44" t="inlineStr">
        <is>
          <t>VIA CORRIDONI 27</t>
        </is>
      </c>
      <c r="AB44" t="inlineStr">
        <is>
          <t>VIA CORRIDONI 27</t>
        </is>
      </c>
      <c r="AE44" t="inlineStr">
        <is>
          <t>FIRENZE</t>
        </is>
      </c>
      <c r="AF44" t="inlineStr">
        <is>
          <t>'50134</t>
        </is>
      </c>
      <c r="AG44" t="inlineStr">
        <is>
          <t>FI</t>
        </is>
      </c>
      <c r="AH44" t="inlineStr">
        <is>
          <t>IT</t>
        </is>
      </c>
      <c r="AI44" t="inlineStr">
        <is>
          <t>3282012681</t>
        </is>
      </c>
      <c r="AJ44" t="inlineStr">
        <is>
          <t>SUSANNA LOTTI</t>
        </is>
      </c>
      <c r="AK44" t="inlineStr">
        <is>
          <t>VIA CORRIDONI 27</t>
        </is>
      </c>
      <c r="AL44" t="inlineStr">
        <is>
          <t>VIA CORRIDONI 27</t>
        </is>
      </c>
      <c r="AO44" t="inlineStr">
        <is>
          <t>FIRENZE</t>
        </is>
      </c>
      <c r="AP44" t="inlineStr">
        <is>
          <t>'50134</t>
        </is>
      </c>
      <c r="AQ44" t="inlineStr">
        <is>
          <t>FI</t>
        </is>
      </c>
      <c r="AR44" t="inlineStr">
        <is>
          <t>IT</t>
        </is>
      </c>
      <c r="AS44" t="inlineStr">
        <is>
          <t>3282012681</t>
        </is>
      </c>
      <c r="AU44" t="inlineStr">
        <is>
          <t>lang: it
Invoice Language: it
Do you need our ring sizer?: No
Popup Customer Country: IT</t>
        </is>
      </c>
      <c r="AW44" t="inlineStr">
        <is>
          <t>Shopify Payments</t>
        </is>
      </c>
      <c r="AX44" t="inlineStr">
        <is>
          <t>rIciYFlA46QIDjGVzbuwVhIPT</t>
        </is>
      </c>
      <c r="AY44" t="n">
        <v>0</v>
      </c>
      <c r="AZ44" t="inlineStr">
        <is>
          <t>LIL Milan</t>
        </is>
      </c>
      <c r="BA44" t="n">
        <v>0</v>
      </c>
      <c r="BC44" t="inlineStr">
        <is>
          <t>Firgun House</t>
        </is>
      </c>
      <c r="BE44" t="n">
        <v>11202536046941</v>
      </c>
      <c r="BG44" t="inlineStr">
        <is>
          <t>Low</t>
        </is>
      </c>
      <c r="BH44" t="inlineStr">
        <is>
          <t>web</t>
        </is>
      </c>
      <c r="BI44" t="n">
        <v>0</v>
      </c>
      <c r="BJ44" t="inlineStr">
        <is>
          <t>IT IVA 0%</t>
        </is>
      </c>
      <c r="BK44" t="n">
        <v>0</v>
      </c>
      <c r="BL44" t="inlineStr">
        <is>
          <t>IT IVA 22%</t>
        </is>
      </c>
      <c r="BM44" t="n">
        <v>76.45</v>
      </c>
      <c r="BW44" t="inlineStr">
        <is>
          <t>Florence</t>
        </is>
      </c>
      <c r="BX44" t="inlineStr">
        <is>
          <t>Florence</t>
        </is>
      </c>
      <c r="BY44" t="inlineStr">
        <is>
          <t>rIciYFlA46QIDjGVzbuwVhIPT</t>
        </is>
      </c>
      <c r="CB44" t="inlineStr">
        <is>
          <t>rIciYFlA46QIDjGVzbuwVhIPT</t>
        </is>
      </c>
      <c r="CC44" t="inlineStr">
        <is>
          <t>Ordini LIL</t>
        </is>
      </c>
    </row>
    <row r="45">
      <c r="A45" t="inlineStr">
        <is>
          <t>#43045</t>
        </is>
      </c>
      <c r="B45" t="inlineStr">
        <is>
          <t>inti.merinorimini@unicatt.it</t>
        </is>
      </c>
      <c r="C45" t="inlineStr">
        <is>
          <t>paid</t>
        </is>
      </c>
      <c r="D45" t="inlineStr">
        <is>
          <t>2024-11-02 19:10:04 +0100</t>
        </is>
      </c>
      <c r="E45" t="inlineStr">
        <is>
          <t>2024-11-02</t>
        </is>
      </c>
      <c r="F45" t="inlineStr">
        <is>
          <t>fulfilled</t>
        </is>
      </c>
      <c r="G45" t="inlineStr">
        <is>
          <t>2024-11-02 19:10:05 +0100</t>
        </is>
      </c>
      <c r="H45" t="inlineStr">
        <is>
          <t>no</t>
        </is>
      </c>
      <c r="I45" t="inlineStr">
        <is>
          <t>EUR</t>
        </is>
      </c>
      <c r="J45" t="n">
        <v>240</v>
      </c>
      <c r="K45" t="n">
        <v>0</v>
      </c>
      <c r="L45" t="n">
        <v>43.28</v>
      </c>
      <c r="M45" t="n">
        <v>240</v>
      </c>
      <c r="O45" t="n">
        <v>0</v>
      </c>
      <c r="Q45" t="inlineStr">
        <is>
          <t>2024-11-02 19:10:04 +0100</t>
        </is>
      </c>
      <c r="R45" t="n">
        <v>1</v>
      </c>
      <c r="S45" t="inlineStr">
        <is>
          <t>Jupiter Ring - Yellow / White / onesize (11-17)</t>
        </is>
      </c>
      <c r="T45" t="n">
        <v>240</v>
      </c>
      <c r="V45" t="inlineStr">
        <is>
          <t>015790000235</t>
        </is>
      </c>
      <c r="W45" t="b">
        <v>1</v>
      </c>
      <c r="X45" t="b">
        <v>1</v>
      </c>
      <c r="Y45" t="inlineStr">
        <is>
          <t>fulfilled</t>
        </is>
      </c>
      <c r="Z45" t="inlineStr">
        <is>
          <t>Inti Merino rimini</t>
        </is>
      </c>
      <c r="AR45" t="inlineStr">
        <is>
          <t>IT</t>
        </is>
      </c>
      <c r="AW45" t="inlineStr">
        <is>
          <t>Qromo</t>
        </is>
      </c>
      <c r="AX45" t="inlineStr">
        <is>
          <t>rmGNSRvn31iOvpkfDxtBhKlno</t>
        </is>
      </c>
      <c r="AY45" t="n">
        <v>0</v>
      </c>
      <c r="AZ45" t="inlineStr">
        <is>
          <t>LIL Milan</t>
        </is>
      </c>
      <c r="BA45" t="n">
        <v>0</v>
      </c>
      <c r="BB45" t="inlineStr">
        <is>
          <t>Veronica Varetta</t>
        </is>
      </c>
      <c r="BC45" t="inlineStr">
        <is>
          <t>LIL House</t>
        </is>
      </c>
      <c r="BD45" t="n">
        <v>22</v>
      </c>
      <c r="BE45" t="n">
        <v>11202638741853</v>
      </c>
      <c r="BG45" t="inlineStr">
        <is>
          <t>Low</t>
        </is>
      </c>
      <c r="BH45" t="inlineStr">
        <is>
          <t>pos</t>
        </is>
      </c>
      <c r="BI45" t="n">
        <v>0</v>
      </c>
      <c r="BJ45" t="inlineStr">
        <is>
          <t>IT IVA 22%</t>
        </is>
      </c>
      <c r="BK45" t="n">
        <v>43.28</v>
      </c>
      <c r="BU45" t="inlineStr">
        <is>
          <t>22-2767</t>
        </is>
      </c>
      <c r="BY45" t="inlineStr">
        <is>
          <t>rmGNSRvn31iOvpkfDxtBhKlno</t>
        </is>
      </c>
      <c r="CB45" t="inlineStr">
        <is>
          <t>rmGNSRvn31iOvpkfDxtBhKlno</t>
        </is>
      </c>
      <c r="CC45" t="inlineStr">
        <is>
          <t>Ordini LIL</t>
        </is>
      </c>
    </row>
    <row r="46">
      <c r="A46" t="inlineStr">
        <is>
          <t>#43046</t>
        </is>
      </c>
      <c r="B46" t="inlineStr">
        <is>
          <t>erilombardi@gmail.com</t>
        </is>
      </c>
      <c r="C46" t="inlineStr">
        <is>
          <t>paid</t>
        </is>
      </c>
      <c r="D46" t="inlineStr">
        <is>
          <t>2024-11-02 19:10:53 +0100</t>
        </is>
      </c>
      <c r="E46" t="inlineStr">
        <is>
          <t>2024-11-02</t>
        </is>
      </c>
      <c r="F46" t="inlineStr">
        <is>
          <t>fulfilled</t>
        </is>
      </c>
      <c r="G46" t="inlineStr">
        <is>
          <t>2024-11-03 19:13:26 +0100</t>
        </is>
      </c>
      <c r="H46" t="inlineStr">
        <is>
          <t>yes</t>
        </is>
      </c>
      <c r="I46" t="inlineStr">
        <is>
          <t>EUR</t>
        </is>
      </c>
      <c r="J46" t="n">
        <v>325</v>
      </c>
      <c r="K46" t="n">
        <v>0</v>
      </c>
      <c r="L46" t="n">
        <v>58.6</v>
      </c>
      <c r="M46" t="n">
        <v>325</v>
      </c>
      <c r="O46" t="n">
        <v>0</v>
      </c>
      <c r="P46" t="inlineStr">
        <is>
          <t>Ups Standard Shipping</t>
        </is>
      </c>
      <c r="Q46" t="inlineStr">
        <is>
          <t>2024-11-02 19:10:53 +0100</t>
        </is>
      </c>
      <c r="R46" t="n">
        <v>1</v>
      </c>
      <c r="S46" t="inlineStr">
        <is>
          <t>LIL Bag</t>
        </is>
      </c>
      <c r="T46" t="n">
        <v>5</v>
      </c>
      <c r="V46" t="inlineStr">
        <is>
          <t>015790000689</t>
        </is>
      </c>
      <c r="W46" t="b">
        <v>1</v>
      </c>
      <c r="X46" t="b">
        <v>1</v>
      </c>
      <c r="Y46" t="inlineStr">
        <is>
          <t>fulfilled</t>
        </is>
      </c>
      <c r="Z46" t="inlineStr">
        <is>
          <t>Erica Lombardi</t>
        </is>
      </c>
      <c r="AA46" t="inlineStr">
        <is>
          <t>Via dei Platani, 23</t>
        </is>
      </c>
      <c r="AB46" t="inlineStr">
        <is>
          <t>Via dei Platani</t>
        </is>
      </c>
      <c r="AC46" t="inlineStr">
        <is>
          <t>23</t>
        </is>
      </c>
      <c r="AE46" t="inlineStr">
        <is>
          <t>Villarbasse</t>
        </is>
      </c>
      <c r="AF46" t="inlineStr">
        <is>
          <t>'10090</t>
        </is>
      </c>
      <c r="AG46" t="inlineStr">
        <is>
          <t>TO</t>
        </is>
      </c>
      <c r="AH46" t="inlineStr">
        <is>
          <t>IT</t>
        </is>
      </c>
      <c r="AI46" t="inlineStr">
        <is>
          <t>3402926010</t>
        </is>
      </c>
      <c r="AJ46" t="inlineStr">
        <is>
          <t>Erica Lombardi</t>
        </is>
      </c>
      <c r="AK46" t="inlineStr">
        <is>
          <t>Via dei Platani, 23</t>
        </is>
      </c>
      <c r="AL46" t="inlineStr">
        <is>
          <t>Via dei Platani</t>
        </is>
      </c>
      <c r="AM46" t="inlineStr">
        <is>
          <t>23</t>
        </is>
      </c>
      <c r="AO46" t="inlineStr">
        <is>
          <t>Villarbasse</t>
        </is>
      </c>
      <c r="AP46" t="inlineStr">
        <is>
          <t>'10090</t>
        </is>
      </c>
      <c r="AQ46" t="inlineStr">
        <is>
          <t>TO</t>
        </is>
      </c>
      <c r="AR46" t="inlineStr">
        <is>
          <t>IT</t>
        </is>
      </c>
      <c r="AS46" t="inlineStr">
        <is>
          <t>3402926010</t>
        </is>
      </c>
      <c r="AU46" t="inlineStr">
        <is>
          <t>lang: it
Invoice Language: it
Do you need our ring sizer?: No
Popup Customer Country: IT</t>
        </is>
      </c>
      <c r="AW46" t="inlineStr">
        <is>
          <t>PayPal Express Checkout</t>
        </is>
      </c>
      <c r="AX46" t="inlineStr">
        <is>
          <t>rZ15RnnkrbeGPuNcz3XLOvJeN</t>
        </is>
      </c>
      <c r="AY46" t="n">
        <v>0</v>
      </c>
      <c r="AZ46" t="inlineStr">
        <is>
          <t>LIL Milan</t>
        </is>
      </c>
      <c r="BA46" t="n">
        <v>0</v>
      </c>
      <c r="BC46" t="inlineStr">
        <is>
          <t>Firgun House</t>
        </is>
      </c>
      <c r="BE46" t="n">
        <v>11202639888733</v>
      </c>
      <c r="BG46" t="inlineStr">
        <is>
          <t>Low</t>
        </is>
      </c>
      <c r="BH46" t="inlineStr">
        <is>
          <t>web</t>
        </is>
      </c>
      <c r="BI46" t="n">
        <v>0</v>
      </c>
      <c r="BJ46" t="inlineStr">
        <is>
          <t>IT IVA 0%</t>
        </is>
      </c>
      <c r="BK46" t="n">
        <v>0</v>
      </c>
      <c r="BL46" t="inlineStr">
        <is>
          <t>IT IVA 22%</t>
        </is>
      </c>
      <c r="BM46" t="n">
        <v>58.6</v>
      </c>
      <c r="BW46" t="inlineStr">
        <is>
          <t>Turin</t>
        </is>
      </c>
      <c r="BX46" t="inlineStr">
        <is>
          <t>Turin</t>
        </is>
      </c>
      <c r="BY46" t="inlineStr">
        <is>
          <t>rZ15RnnkrbeGPuNcz3XLOvJeN</t>
        </is>
      </c>
      <c r="CB46" t="inlineStr">
        <is>
          <t>rZ15RnnkrbeGPuNcz3XLOvJeN</t>
        </is>
      </c>
      <c r="CC46" t="inlineStr">
        <is>
          <t>Ordini LIL</t>
        </is>
      </c>
    </row>
    <row r="47">
      <c r="A47" t="inlineStr">
        <is>
          <t>#43046</t>
        </is>
      </c>
      <c r="B47" t="inlineStr">
        <is>
          <t>erilombardi@gmail.com</t>
        </is>
      </c>
      <c r="C47" t="inlineStr">
        <is>
          <t>paid</t>
        </is>
      </c>
      <c r="D47" t="inlineStr">
        <is>
          <t>2024-11-02 19:10:53 +0100</t>
        </is>
      </c>
      <c r="E47" t="inlineStr">
        <is>
          <t>2024-11-02</t>
        </is>
      </c>
      <c r="F47" t="inlineStr">
        <is>
          <t>fulfilled</t>
        </is>
      </c>
      <c r="G47" t="inlineStr">
        <is>
          <t>2024-11-03 19:13:26 +0100</t>
        </is>
      </c>
      <c r="H47" t="inlineStr">
        <is>
          <t>yes</t>
        </is>
      </c>
      <c r="I47" t="inlineStr">
        <is>
          <t>EUR</t>
        </is>
      </c>
      <c r="J47" t="n">
        <v>325</v>
      </c>
      <c r="K47" t="n">
        <v>0</v>
      </c>
      <c r="L47" t="n">
        <v>58.6</v>
      </c>
      <c r="O47" t="n">
        <v>0</v>
      </c>
      <c r="P47" t="inlineStr">
        <is>
          <t>Ups Standard Shipping</t>
        </is>
      </c>
      <c r="Q47" t="inlineStr">
        <is>
          <t>2024-11-02 19:10:53 +0100</t>
        </is>
      </c>
      <c r="R47" t="n">
        <v>1</v>
      </c>
      <c r="S47" t="inlineStr">
        <is>
          <t>Boys Tears Necklace - Yellow / 39cm</t>
        </is>
      </c>
      <c r="T47" t="n">
        <v>320</v>
      </c>
      <c r="V47" t="inlineStr">
        <is>
          <t>015790000010</t>
        </is>
      </c>
      <c r="W47" t="b">
        <v>1</v>
      </c>
      <c r="X47" t="b">
        <v>1</v>
      </c>
      <c r="Y47" t="inlineStr">
        <is>
          <t>fulfilled</t>
        </is>
      </c>
      <c r="Z47" t="inlineStr">
        <is>
          <t>Erica Lombardi</t>
        </is>
      </c>
      <c r="AA47" t="inlineStr">
        <is>
          <t>Via dei Platani, 23</t>
        </is>
      </c>
      <c r="AB47" t="inlineStr">
        <is>
          <t>Via dei Platani</t>
        </is>
      </c>
      <c r="AC47" t="inlineStr">
        <is>
          <t>23</t>
        </is>
      </c>
      <c r="AE47" t="inlineStr">
        <is>
          <t>Villarbasse</t>
        </is>
      </c>
      <c r="AF47" t="inlineStr">
        <is>
          <t>'10090</t>
        </is>
      </c>
      <c r="AG47" t="inlineStr">
        <is>
          <t>TO</t>
        </is>
      </c>
      <c r="AH47" t="inlineStr">
        <is>
          <t>IT</t>
        </is>
      </c>
      <c r="AI47" t="inlineStr">
        <is>
          <t>3402926010</t>
        </is>
      </c>
      <c r="AJ47" t="inlineStr">
        <is>
          <t>Erica Lombardi</t>
        </is>
      </c>
      <c r="AK47" t="inlineStr">
        <is>
          <t>Via dei Platani, 23</t>
        </is>
      </c>
      <c r="AL47" t="inlineStr">
        <is>
          <t>Via dei Platani</t>
        </is>
      </c>
      <c r="AM47" t="inlineStr">
        <is>
          <t>23</t>
        </is>
      </c>
      <c r="AO47" t="inlineStr">
        <is>
          <t>Villarbasse</t>
        </is>
      </c>
      <c r="AP47" t="inlineStr">
        <is>
          <t>'10090</t>
        </is>
      </c>
      <c r="AQ47" t="inlineStr">
        <is>
          <t>TO</t>
        </is>
      </c>
      <c r="AR47" t="inlineStr">
        <is>
          <t>IT</t>
        </is>
      </c>
      <c r="AS47" t="inlineStr">
        <is>
          <t>3402926010</t>
        </is>
      </c>
      <c r="AU47" t="inlineStr">
        <is>
          <t>lang: it
Invoice Language: it
Do you need our ring sizer?: No
Popup Customer Country: IT</t>
        </is>
      </c>
      <c r="AW47" t="inlineStr">
        <is>
          <t>PayPal Express Checkout</t>
        </is>
      </c>
      <c r="AX47" t="inlineStr">
        <is>
          <t>rZ15RnnkrbeGPuNcz3XLOvJeN</t>
        </is>
      </c>
      <c r="AY47" t="n">
        <v>0</v>
      </c>
      <c r="AZ47" t="inlineStr">
        <is>
          <t>LIL Milan</t>
        </is>
      </c>
      <c r="BA47" t="n">
        <v>0</v>
      </c>
      <c r="BC47" t="inlineStr">
        <is>
          <t>Firgun House</t>
        </is>
      </c>
      <c r="BE47" t="n">
        <v>11202639888733</v>
      </c>
      <c r="BG47" t="inlineStr">
        <is>
          <t>Low</t>
        </is>
      </c>
      <c r="BH47" t="inlineStr">
        <is>
          <t>web</t>
        </is>
      </c>
      <c r="BI47" t="n">
        <v>0</v>
      </c>
      <c r="BJ47" t="inlineStr">
        <is>
          <t>IT IVA 0%</t>
        </is>
      </c>
      <c r="BK47" t="n">
        <v>0</v>
      </c>
      <c r="BL47" t="inlineStr">
        <is>
          <t>IT IVA 22%</t>
        </is>
      </c>
      <c r="BM47" t="n">
        <v>58.6</v>
      </c>
      <c r="BW47" t="inlineStr">
        <is>
          <t>Turin</t>
        </is>
      </c>
      <c r="BX47" t="inlineStr">
        <is>
          <t>Turin</t>
        </is>
      </c>
      <c r="BY47" t="inlineStr">
        <is>
          <t>rZ15RnnkrbeGPuNcz3XLOvJeN</t>
        </is>
      </c>
      <c r="CB47" t="inlineStr">
        <is>
          <t>rZ15RnnkrbeGPuNcz3XLOvJeN</t>
        </is>
      </c>
      <c r="CC47" t="inlineStr">
        <is>
          <t>Ordini LIL</t>
        </is>
      </c>
    </row>
    <row r="48">
      <c r="A48" t="inlineStr">
        <is>
          <t>#43047</t>
        </is>
      </c>
      <c r="B48" t="inlineStr">
        <is>
          <t>silvia-zago@hotmail.it</t>
        </is>
      </c>
      <c r="C48" t="inlineStr">
        <is>
          <t>paid</t>
        </is>
      </c>
      <c r="D48" t="inlineStr">
        <is>
          <t>2024-11-02 19:12:08 +0100</t>
        </is>
      </c>
      <c r="E48" t="inlineStr">
        <is>
          <t>2024-11-02</t>
        </is>
      </c>
      <c r="F48" t="inlineStr">
        <is>
          <t>fulfilled</t>
        </is>
      </c>
      <c r="G48" t="inlineStr">
        <is>
          <t>2024-11-28 15:10:27 +0100</t>
        </is>
      </c>
      <c r="H48" t="inlineStr">
        <is>
          <t>no</t>
        </is>
      </c>
      <c r="I48" t="inlineStr">
        <is>
          <t>EUR</t>
        </is>
      </c>
      <c r="J48" t="n">
        <v>300</v>
      </c>
      <c r="K48" t="n">
        <v>0</v>
      </c>
      <c r="L48" t="n">
        <v>54.1</v>
      </c>
      <c r="M48" t="n">
        <v>140</v>
      </c>
      <c r="O48" t="n">
        <v>20</v>
      </c>
      <c r="Q48" t="inlineStr">
        <is>
          <t>2024-11-02 19:12:08 +0100</t>
        </is>
      </c>
      <c r="R48" t="n">
        <v>0</v>
      </c>
      <c r="S48" t="inlineStr">
        <is>
          <t>Portami via Ring - Yellow / onesize</t>
        </is>
      </c>
      <c r="T48" t="n">
        <v>160</v>
      </c>
      <c r="V48" t="inlineStr">
        <is>
          <t>015790001027</t>
        </is>
      </c>
      <c r="W48" t="b">
        <v>1</v>
      </c>
      <c r="X48" t="b">
        <v>1</v>
      </c>
      <c r="Y48" t="inlineStr">
        <is>
          <t>pending</t>
        </is>
      </c>
      <c r="Z48" t="inlineStr">
        <is>
          <t>Silvia Zago</t>
        </is>
      </c>
      <c r="AR48" t="inlineStr">
        <is>
          <t>IT</t>
        </is>
      </c>
      <c r="AT48" t="inlineStr">
        <is>
          <t xml:space="preserve">Per errore sono stati pagati 140€ </t>
        </is>
      </c>
      <c r="AW48" t="inlineStr">
        <is>
          <t>Qromo</t>
        </is>
      </c>
      <c r="AX48" t="inlineStr">
        <is>
          <t>rQNckKqON7MbhxZu0GmetFIsm</t>
        </is>
      </c>
      <c r="AY48" t="n">
        <v>0</v>
      </c>
      <c r="AZ48" t="inlineStr">
        <is>
          <t>LIL Milan</t>
        </is>
      </c>
      <c r="BA48" t="n">
        <v>140</v>
      </c>
      <c r="BB48" t="inlineStr">
        <is>
          <t>Veronica Varetta</t>
        </is>
      </c>
      <c r="BC48" t="inlineStr">
        <is>
          <t>LIL House</t>
        </is>
      </c>
      <c r="BD48" t="n">
        <v>22</v>
      </c>
      <c r="BE48" t="n">
        <v>11202641330525</v>
      </c>
      <c r="BG48" t="inlineStr">
        <is>
          <t>Low</t>
        </is>
      </c>
      <c r="BH48" t="inlineStr">
        <is>
          <t>pos</t>
        </is>
      </c>
      <c r="BI48" t="n">
        <v>0</v>
      </c>
      <c r="BJ48" t="inlineStr">
        <is>
          <t>IT IVA 22%</t>
        </is>
      </c>
      <c r="BK48" t="n">
        <v>54.1</v>
      </c>
      <c r="BU48" t="inlineStr">
        <is>
          <t>22-2768</t>
        </is>
      </c>
      <c r="BY48" t="inlineStr">
        <is>
          <t>rQNckKqON7MbhxZu0GmetFIsm</t>
        </is>
      </c>
      <c r="CB48" t="inlineStr">
        <is>
          <t>rQNckKqON7MbhxZu0GmetFIsm</t>
        </is>
      </c>
      <c r="CC48" t="inlineStr">
        <is>
          <t>Ordini LIL</t>
        </is>
      </c>
    </row>
    <row r="49">
      <c r="A49" t="inlineStr">
        <is>
          <t>#43047</t>
        </is>
      </c>
      <c r="B49" t="inlineStr">
        <is>
          <t>silvia-zago@hotmail.it</t>
        </is>
      </c>
      <c r="C49" t="inlineStr">
        <is>
          <t>paid</t>
        </is>
      </c>
      <c r="D49" t="inlineStr">
        <is>
          <t>2024-11-02 19:12:08 +0100</t>
        </is>
      </c>
      <c r="E49" t="inlineStr">
        <is>
          <t>2024-11-02</t>
        </is>
      </c>
      <c r="F49" t="inlineStr">
        <is>
          <t>fulfilled</t>
        </is>
      </c>
      <c r="G49" t="inlineStr">
        <is>
          <t>2024-11-28 15:10:27 +0100</t>
        </is>
      </c>
      <c r="H49" t="inlineStr">
        <is>
          <t>no</t>
        </is>
      </c>
      <c r="I49" t="inlineStr">
        <is>
          <t>EUR</t>
        </is>
      </c>
      <c r="J49" t="n">
        <v>300</v>
      </c>
      <c r="K49" t="n">
        <v>0</v>
      </c>
      <c r="L49" t="n">
        <v>54.1</v>
      </c>
      <c r="O49" t="n">
        <v>20</v>
      </c>
      <c r="Q49" t="inlineStr">
        <is>
          <t>2024-11-02 19:12:08 +0100</t>
        </is>
      </c>
      <c r="R49" t="n">
        <v>1</v>
      </c>
      <c r="S49" t="inlineStr">
        <is>
          <t>Portami via Ring - Yellow / onesize</t>
        </is>
      </c>
      <c r="T49" t="n">
        <v>160</v>
      </c>
      <c r="U49" t="n">
        <v>0</v>
      </c>
      <c r="V49" t="inlineStr">
        <is>
          <t>015790001027</t>
        </is>
      </c>
      <c r="W49" t="b">
        <v>1</v>
      </c>
      <c r="X49" t="b">
        <v>1</v>
      </c>
      <c r="Y49" t="inlineStr">
        <is>
          <t>fulfilled</t>
        </is>
      </c>
      <c r="Z49" t="inlineStr">
        <is>
          <t>Silvia Zago</t>
        </is>
      </c>
      <c r="AR49" t="inlineStr">
        <is>
          <t>IT</t>
        </is>
      </c>
      <c r="AT49" t="inlineStr">
        <is>
          <t xml:space="preserve">Per errore sono stati pagati 140€ </t>
        </is>
      </c>
      <c r="AW49" t="inlineStr">
        <is>
          <t>Qromo</t>
        </is>
      </c>
      <c r="AX49" t="inlineStr">
        <is>
          <t>rQNckKqON7MbhxZu0GmetFIsm</t>
        </is>
      </c>
      <c r="AY49" t="n">
        <v>0</v>
      </c>
      <c r="AZ49" t="inlineStr">
        <is>
          <t>LIL Milan</t>
        </is>
      </c>
      <c r="BA49" t="n">
        <v>140</v>
      </c>
      <c r="BB49" t="inlineStr">
        <is>
          <t>Veronica Varetta</t>
        </is>
      </c>
      <c r="BC49" t="inlineStr">
        <is>
          <t>LIL House</t>
        </is>
      </c>
      <c r="BD49" t="n">
        <v>22</v>
      </c>
      <c r="BE49" t="n">
        <v>11202641330525</v>
      </c>
      <c r="BG49" t="inlineStr">
        <is>
          <t>Low</t>
        </is>
      </c>
      <c r="BH49" t="inlineStr">
        <is>
          <t>pos</t>
        </is>
      </c>
      <c r="BI49" t="n">
        <v>20</v>
      </c>
      <c r="BJ49" t="inlineStr">
        <is>
          <t>IT IVA 22%</t>
        </is>
      </c>
      <c r="BK49" t="n">
        <v>54.1</v>
      </c>
      <c r="BU49" t="inlineStr">
        <is>
          <t>22-2768</t>
        </is>
      </c>
      <c r="BY49" t="inlineStr">
        <is>
          <t>rQNckKqON7MbhxZu0GmetFIsm</t>
        </is>
      </c>
      <c r="CB49" t="inlineStr">
        <is>
          <t>rQNckKqON7MbhxZu0GmetFIsm</t>
        </is>
      </c>
      <c r="CC49" t="inlineStr">
        <is>
          <t>Ordini LIL</t>
        </is>
      </c>
    </row>
    <row r="50">
      <c r="A50" t="inlineStr">
        <is>
          <t>#43048</t>
        </is>
      </c>
      <c r="B50" t="inlineStr">
        <is>
          <t>marconuzzo22@gmail.com</t>
        </is>
      </c>
      <c r="C50" t="inlineStr">
        <is>
          <t>paid</t>
        </is>
      </c>
      <c r="D50" t="inlineStr">
        <is>
          <t>2024-11-02 20:06:52 +0100</t>
        </is>
      </c>
      <c r="E50" t="inlineStr">
        <is>
          <t>2024-11-02</t>
        </is>
      </c>
      <c r="F50" t="inlineStr">
        <is>
          <t>fulfilled</t>
        </is>
      </c>
      <c r="G50" t="inlineStr">
        <is>
          <t>2024-11-02 20:07:08 +0100</t>
        </is>
      </c>
      <c r="H50" t="inlineStr">
        <is>
          <t>no</t>
        </is>
      </c>
      <c r="I50" t="inlineStr">
        <is>
          <t>EUR</t>
        </is>
      </c>
      <c r="J50" t="n">
        <v>100</v>
      </c>
      <c r="K50" t="n">
        <v>0</v>
      </c>
      <c r="L50" t="n">
        <v>0</v>
      </c>
      <c r="M50" t="n">
        <v>100</v>
      </c>
      <c r="O50" t="n">
        <v>0</v>
      </c>
      <c r="Q50" t="inlineStr">
        <is>
          <t>2024-11-02 20:06:52 +0100</t>
        </is>
      </c>
      <c r="R50" t="n">
        <v>1</v>
      </c>
      <c r="S50" t="inlineStr">
        <is>
          <t>E-Gift card - 100.00</t>
        </is>
      </c>
      <c r="T50" t="n">
        <v>100</v>
      </c>
      <c r="V50" t="inlineStr">
        <is>
          <t>015790000890</t>
        </is>
      </c>
      <c r="W50" t="b">
        <v>0</v>
      </c>
      <c r="X50" t="b">
        <v>0</v>
      </c>
      <c r="Y50" t="inlineStr">
        <is>
          <t>fulfilled</t>
        </is>
      </c>
      <c r="Z50" t="inlineStr">
        <is>
          <t>Marco Nuzzo</t>
        </is>
      </c>
      <c r="AA50" t="inlineStr">
        <is>
          <t>Via Caudio</t>
        </is>
      </c>
      <c r="AB50" t="inlineStr">
        <is>
          <t>Via Caudio</t>
        </is>
      </c>
      <c r="AE50" t="inlineStr">
        <is>
          <t>Santa Maria A Vico</t>
        </is>
      </c>
      <c r="AF50" t="inlineStr">
        <is>
          <t>'81028</t>
        </is>
      </c>
      <c r="AG50" t="inlineStr">
        <is>
          <t>CE</t>
        </is>
      </c>
      <c r="AH50" t="inlineStr">
        <is>
          <t>IT</t>
        </is>
      </c>
      <c r="AI50" t="inlineStr">
        <is>
          <t>3343877179</t>
        </is>
      </c>
      <c r="AR50" t="inlineStr">
        <is>
          <t>IT</t>
        </is>
      </c>
      <c r="AU50" t="inlineStr">
        <is>
          <t>lang: it
Invoice Language: it</t>
        </is>
      </c>
      <c r="AW50" t="inlineStr">
        <is>
          <t>Shopify Payments</t>
        </is>
      </c>
      <c r="AX50" t="inlineStr">
        <is>
          <t>rro9sUvECKmd5s3VA9b5hoFSB</t>
        </is>
      </c>
      <c r="AY50" t="n">
        <v>0</v>
      </c>
      <c r="AZ50" t="inlineStr">
        <is>
          <t>Go Gift Cards</t>
        </is>
      </c>
      <c r="BA50" t="n">
        <v>0</v>
      </c>
      <c r="BC50" t="inlineStr">
        <is>
          <t>Firgun House</t>
        </is>
      </c>
      <c r="BE50" t="n">
        <v>11202705883485</v>
      </c>
      <c r="BG50" t="inlineStr">
        <is>
          <t>Low</t>
        </is>
      </c>
      <c r="BH50" t="inlineStr">
        <is>
          <t>web</t>
        </is>
      </c>
      <c r="BI50" t="n">
        <v>0</v>
      </c>
      <c r="BJ50" t="inlineStr">
        <is>
          <t>IT IVA 0%</t>
        </is>
      </c>
      <c r="BK50" t="n">
        <v>0</v>
      </c>
      <c r="BW50" t="inlineStr">
        <is>
          <t>Caserta</t>
        </is>
      </c>
      <c r="BY50" t="inlineStr">
        <is>
          <t>rro9sUvECKmd5s3VA9b5hoFSB</t>
        </is>
      </c>
      <c r="CB50" t="inlineStr">
        <is>
          <t>rro9sUvECKmd5s3VA9b5hoFSB</t>
        </is>
      </c>
      <c r="CC50" t="inlineStr">
        <is>
          <t>Ordini LIL</t>
        </is>
      </c>
    </row>
    <row r="51">
      <c r="A51" t="inlineStr">
        <is>
          <t>#43049</t>
        </is>
      </c>
      <c r="B51" t="inlineStr">
        <is>
          <t>marzifrancesca80@gmail.com</t>
        </is>
      </c>
      <c r="C51" t="inlineStr">
        <is>
          <t>paid</t>
        </is>
      </c>
      <c r="D51" t="inlineStr">
        <is>
          <t>2024-11-02 20:57:09 +0100</t>
        </is>
      </c>
      <c r="E51" t="inlineStr">
        <is>
          <t>2024-11-02</t>
        </is>
      </c>
      <c r="F51" t="inlineStr">
        <is>
          <t>fulfilled</t>
        </is>
      </c>
      <c r="G51" t="inlineStr">
        <is>
          <t>2024-11-16 16:36:59 +0100</t>
        </is>
      </c>
      <c r="H51" t="inlineStr">
        <is>
          <t>yes</t>
        </is>
      </c>
      <c r="I51" t="inlineStr">
        <is>
          <t>EUR</t>
        </is>
      </c>
      <c r="J51" t="n">
        <v>292</v>
      </c>
      <c r="K51" t="n">
        <v>0</v>
      </c>
      <c r="L51" t="n">
        <v>52.65</v>
      </c>
      <c r="M51" t="n">
        <v>292</v>
      </c>
      <c r="N51" t="inlineStr">
        <is>
          <t>LILGIRL</t>
        </is>
      </c>
      <c r="O51" t="n">
        <v>28</v>
      </c>
      <c r="P51" t="inlineStr">
        <is>
          <t>Ups Standard Shipping</t>
        </is>
      </c>
      <c r="Q51" t="inlineStr">
        <is>
          <t>2024-11-02 20:57:09 +0100</t>
        </is>
      </c>
      <c r="R51" t="n">
        <v>1</v>
      </c>
      <c r="S51" t="inlineStr">
        <is>
          <t>Luxury Pack + LIL Bag</t>
        </is>
      </c>
      <c r="T51" t="n">
        <v>10</v>
      </c>
      <c r="V51" t="inlineStr">
        <is>
          <t>015790000687</t>
        </is>
      </c>
      <c r="W51" t="b">
        <v>1</v>
      </c>
      <c r="X51" t="b">
        <v>1</v>
      </c>
      <c r="Y51" t="inlineStr">
        <is>
          <t>fulfilled</t>
        </is>
      </c>
      <c r="Z51" t="inlineStr">
        <is>
          <t>FRANCESCA MARZI</t>
        </is>
      </c>
      <c r="AA51" t="inlineStr">
        <is>
          <t>VIA PONTE CERRETANO 35 35, 35</t>
        </is>
      </c>
      <c r="AB51" t="inlineStr">
        <is>
          <t>VIA PONTE CERRETANO 35 35, 35</t>
        </is>
      </c>
      <c r="AE51" t="inlineStr">
        <is>
          <t>Cerreto Guidi (FI)</t>
        </is>
      </c>
      <c r="AF51" t="inlineStr">
        <is>
          <t>'50050</t>
        </is>
      </c>
      <c r="AG51" t="inlineStr">
        <is>
          <t>FI</t>
        </is>
      </c>
      <c r="AH51" t="inlineStr">
        <is>
          <t>IT</t>
        </is>
      </c>
      <c r="AI51" t="inlineStr">
        <is>
          <t>'+39 057180453</t>
        </is>
      </c>
      <c r="AJ51" t="inlineStr">
        <is>
          <t>FRANCESCA MARZI</t>
        </is>
      </c>
      <c r="AK51" t="inlineStr">
        <is>
          <t>VIA PONTE CERRETANO 35 35, 35</t>
        </is>
      </c>
      <c r="AL51" t="inlineStr">
        <is>
          <t>VIA PONTE CERRETANO 35 35, 35</t>
        </is>
      </c>
      <c r="AO51" t="inlineStr">
        <is>
          <t>Cerreto Guidi (FI)</t>
        </is>
      </c>
      <c r="AP51" t="inlineStr">
        <is>
          <t>'50050</t>
        </is>
      </c>
      <c r="AQ51" t="inlineStr">
        <is>
          <t>FI</t>
        </is>
      </c>
      <c r="AR51" t="inlineStr">
        <is>
          <t>IT</t>
        </is>
      </c>
      <c r="AS51" t="inlineStr">
        <is>
          <t>'+39 057180453</t>
        </is>
      </c>
      <c r="AU51" t="inlineStr">
        <is>
          <t>lang: it
Invoice Language: it
Do you need our ring sizer?: Yes
Popup Customer Country: IT</t>
        </is>
      </c>
      <c r="AW51" t="inlineStr">
        <is>
          <t>PayPal Express Checkout</t>
        </is>
      </c>
      <c r="AX51" t="inlineStr">
        <is>
          <t>rYCqwUh0WI0f3Hz1GOW26HQeD</t>
        </is>
      </c>
      <c r="AY51" t="n">
        <v>0</v>
      </c>
      <c r="AZ51" t="inlineStr">
        <is>
          <t>LIL Milan</t>
        </is>
      </c>
      <c r="BA51" t="n">
        <v>0</v>
      </c>
      <c r="BC51" t="inlineStr">
        <is>
          <t>Firgun House</t>
        </is>
      </c>
      <c r="BE51" t="n">
        <v>11202757165405</v>
      </c>
      <c r="BG51" t="inlineStr">
        <is>
          <t>Low</t>
        </is>
      </c>
      <c r="BH51" t="inlineStr">
        <is>
          <t>web</t>
        </is>
      </c>
      <c r="BI51" t="n">
        <v>0</v>
      </c>
      <c r="BJ51" t="inlineStr">
        <is>
          <t>IT IVA 0%</t>
        </is>
      </c>
      <c r="BK51" t="n">
        <v>0</v>
      </c>
      <c r="BL51" t="inlineStr">
        <is>
          <t>IT IVA 22%</t>
        </is>
      </c>
      <c r="BM51" t="n">
        <v>52.65</v>
      </c>
      <c r="BW51" t="inlineStr">
        <is>
          <t>Florence</t>
        </is>
      </c>
      <c r="BX51" t="inlineStr">
        <is>
          <t>Florence</t>
        </is>
      </c>
      <c r="BY51" t="inlineStr">
        <is>
          <t>rYCqwUh0WI0f3Hz1GOW26HQeD</t>
        </is>
      </c>
      <c r="CB51" t="inlineStr">
        <is>
          <t>rYCqwUh0WI0f3Hz1GOW26HQeD</t>
        </is>
      </c>
      <c r="CC51" t="inlineStr">
        <is>
          <t>Ordini LIL</t>
        </is>
      </c>
    </row>
    <row r="52">
      <c r="A52" t="inlineStr">
        <is>
          <t>#43049</t>
        </is>
      </c>
      <c r="B52" t="inlineStr">
        <is>
          <t>marzifrancesca80@gmail.com</t>
        </is>
      </c>
      <c r="C52" t="inlineStr">
        <is>
          <t>paid</t>
        </is>
      </c>
      <c r="D52" t="inlineStr">
        <is>
          <t>2024-11-02 20:57:09 +0100</t>
        </is>
      </c>
      <c r="E52" t="inlineStr">
        <is>
          <t>2024-11-02</t>
        </is>
      </c>
      <c r="F52" t="inlineStr">
        <is>
          <t>fulfilled</t>
        </is>
      </c>
      <c r="G52" t="inlineStr">
        <is>
          <t>2024-11-16 16:36:59 +0100</t>
        </is>
      </c>
      <c r="H52" t="inlineStr">
        <is>
          <t>yes</t>
        </is>
      </c>
      <c r="I52" t="inlineStr">
        <is>
          <t>EUR</t>
        </is>
      </c>
      <c r="J52" t="n">
        <v>292</v>
      </c>
      <c r="K52" t="n">
        <v>0</v>
      </c>
      <c r="L52" t="n">
        <v>52.65</v>
      </c>
      <c r="N52" t="inlineStr">
        <is>
          <t>LILGIRL</t>
        </is>
      </c>
      <c r="O52" t="n">
        <v>28</v>
      </c>
      <c r="P52" t="inlineStr">
        <is>
          <t>Ups Standard Shipping</t>
        </is>
      </c>
      <c r="Q52" t="inlineStr">
        <is>
          <t>2024-11-02 20:57:09 +0100</t>
        </is>
      </c>
      <c r="R52" t="n">
        <v>1</v>
      </c>
      <c r="S52" t="inlineStr">
        <is>
          <t>Sweet Spot - Yellow / matte / White</t>
        </is>
      </c>
      <c r="T52" t="n">
        <v>280</v>
      </c>
      <c r="V52" t="inlineStr">
        <is>
          <t>015790000015</t>
        </is>
      </c>
      <c r="W52" t="b">
        <v>1</v>
      </c>
      <c r="X52" t="b">
        <v>1</v>
      </c>
      <c r="Y52" t="inlineStr">
        <is>
          <t>fulfilled</t>
        </is>
      </c>
      <c r="Z52" t="inlineStr">
        <is>
          <t>FRANCESCA MARZI</t>
        </is>
      </c>
      <c r="AA52" t="inlineStr">
        <is>
          <t>VIA PONTE CERRETANO 35 35, 35</t>
        </is>
      </c>
      <c r="AB52" t="inlineStr">
        <is>
          <t>VIA PONTE CERRETANO 35 35, 35</t>
        </is>
      </c>
      <c r="AE52" t="inlineStr">
        <is>
          <t>Cerreto Guidi (FI)</t>
        </is>
      </c>
      <c r="AF52" t="inlineStr">
        <is>
          <t>'50050</t>
        </is>
      </c>
      <c r="AG52" t="inlineStr">
        <is>
          <t>FI</t>
        </is>
      </c>
      <c r="AH52" t="inlineStr">
        <is>
          <t>IT</t>
        </is>
      </c>
      <c r="AI52" t="inlineStr">
        <is>
          <t>'+39 057180453</t>
        </is>
      </c>
      <c r="AJ52" t="inlineStr">
        <is>
          <t>FRANCESCA MARZI</t>
        </is>
      </c>
      <c r="AK52" t="inlineStr">
        <is>
          <t>VIA PONTE CERRETANO 35 35, 35</t>
        </is>
      </c>
      <c r="AL52" t="inlineStr">
        <is>
          <t>VIA PONTE CERRETANO 35 35, 35</t>
        </is>
      </c>
      <c r="AO52" t="inlineStr">
        <is>
          <t>Cerreto Guidi (FI)</t>
        </is>
      </c>
      <c r="AP52" t="inlineStr">
        <is>
          <t>'50050</t>
        </is>
      </c>
      <c r="AQ52" t="inlineStr">
        <is>
          <t>FI</t>
        </is>
      </c>
      <c r="AR52" t="inlineStr">
        <is>
          <t>IT</t>
        </is>
      </c>
      <c r="AS52" t="inlineStr">
        <is>
          <t>'+39 057180453</t>
        </is>
      </c>
      <c r="AU52" t="inlineStr">
        <is>
          <t>lang: it
Invoice Language: it
Do you need our ring sizer?: Yes
Popup Customer Country: IT</t>
        </is>
      </c>
      <c r="AW52" t="inlineStr">
        <is>
          <t>PayPal Express Checkout</t>
        </is>
      </c>
      <c r="AX52" t="inlineStr">
        <is>
          <t>rYCqwUh0WI0f3Hz1GOW26HQeD</t>
        </is>
      </c>
      <c r="AY52" t="n">
        <v>0</v>
      </c>
      <c r="AZ52" t="inlineStr">
        <is>
          <t>LIL Milan</t>
        </is>
      </c>
      <c r="BA52" t="n">
        <v>0</v>
      </c>
      <c r="BC52" t="inlineStr">
        <is>
          <t>Firgun House</t>
        </is>
      </c>
      <c r="BE52" t="n">
        <v>11202757165405</v>
      </c>
      <c r="BG52" t="inlineStr">
        <is>
          <t>Low</t>
        </is>
      </c>
      <c r="BH52" t="inlineStr">
        <is>
          <t>web</t>
        </is>
      </c>
      <c r="BI52" t="n">
        <v>0</v>
      </c>
      <c r="BJ52" t="inlineStr">
        <is>
          <t>IT IVA 0%</t>
        </is>
      </c>
      <c r="BK52" t="n">
        <v>0</v>
      </c>
      <c r="BL52" t="inlineStr">
        <is>
          <t>IT IVA 22%</t>
        </is>
      </c>
      <c r="BM52" t="n">
        <v>52.65</v>
      </c>
      <c r="BW52" t="inlineStr">
        <is>
          <t>Florence</t>
        </is>
      </c>
      <c r="BX52" t="inlineStr">
        <is>
          <t>Florence</t>
        </is>
      </c>
      <c r="BY52" t="inlineStr">
        <is>
          <t>rYCqwUh0WI0f3Hz1GOW26HQeD</t>
        </is>
      </c>
      <c r="CB52" t="inlineStr">
        <is>
          <t>rYCqwUh0WI0f3Hz1GOW26HQeD</t>
        </is>
      </c>
      <c r="CC52" t="inlineStr">
        <is>
          <t>Ordini LIL</t>
        </is>
      </c>
    </row>
    <row r="53">
      <c r="A53" t="inlineStr">
        <is>
          <t>#43049</t>
        </is>
      </c>
      <c r="B53" t="inlineStr">
        <is>
          <t>marzifrancesca80@gmail.com</t>
        </is>
      </c>
      <c r="C53" t="inlineStr">
        <is>
          <t>paid</t>
        </is>
      </c>
      <c r="D53" t="inlineStr">
        <is>
          <t>2024-11-02 20:57:09 +0100</t>
        </is>
      </c>
      <c r="E53" t="inlineStr">
        <is>
          <t>2024-11-02</t>
        </is>
      </c>
      <c r="F53" t="inlineStr">
        <is>
          <t>fulfilled</t>
        </is>
      </c>
      <c r="G53" t="inlineStr">
        <is>
          <t>2024-11-16 16:36:59 +0100</t>
        </is>
      </c>
      <c r="H53" t="inlineStr">
        <is>
          <t>yes</t>
        </is>
      </c>
      <c r="I53" t="inlineStr">
        <is>
          <t>EUR</t>
        </is>
      </c>
      <c r="J53" t="n">
        <v>292</v>
      </c>
      <c r="K53" t="n">
        <v>0</v>
      </c>
      <c r="L53" t="n">
        <v>52.65</v>
      </c>
      <c r="N53" t="inlineStr">
        <is>
          <t>LILGIRL</t>
        </is>
      </c>
      <c r="O53" t="n">
        <v>28</v>
      </c>
      <c r="P53" t="inlineStr">
        <is>
          <t>Ups Standard Shipping</t>
        </is>
      </c>
      <c r="Q53" t="inlineStr">
        <is>
          <t>2024-11-02 20:57:09 +0100</t>
        </is>
      </c>
      <c r="R53" t="n">
        <v>2</v>
      </c>
      <c r="S53" t="inlineStr">
        <is>
          <t>Engraving</t>
        </is>
      </c>
      <c r="T53" t="n">
        <v>10</v>
      </c>
      <c r="V53" t="inlineStr">
        <is>
          <t>015790001502</t>
        </is>
      </c>
      <c r="W53" t="b">
        <v>0</v>
      </c>
      <c r="X53" t="b">
        <v>1</v>
      </c>
      <c r="Y53" t="inlineStr">
        <is>
          <t>fulfilled</t>
        </is>
      </c>
      <c r="Z53" t="inlineStr">
        <is>
          <t>FRANCESCA MARZI</t>
        </is>
      </c>
      <c r="AA53" t="inlineStr">
        <is>
          <t>VIA PONTE CERRETANO 35 35, 35</t>
        </is>
      </c>
      <c r="AB53" t="inlineStr">
        <is>
          <t>VIA PONTE CERRETANO 35 35, 35</t>
        </is>
      </c>
      <c r="AE53" t="inlineStr">
        <is>
          <t>Cerreto Guidi (FI)</t>
        </is>
      </c>
      <c r="AF53" t="inlineStr">
        <is>
          <t>'50050</t>
        </is>
      </c>
      <c r="AG53" t="inlineStr">
        <is>
          <t>FI</t>
        </is>
      </c>
      <c r="AH53" t="inlineStr">
        <is>
          <t>IT</t>
        </is>
      </c>
      <c r="AI53" t="inlineStr">
        <is>
          <t>'+39 057180453</t>
        </is>
      </c>
      <c r="AJ53" t="inlineStr">
        <is>
          <t>FRANCESCA MARZI</t>
        </is>
      </c>
      <c r="AK53" t="inlineStr">
        <is>
          <t>VIA PONTE CERRETANO 35 35, 35</t>
        </is>
      </c>
      <c r="AL53" t="inlineStr">
        <is>
          <t>VIA PONTE CERRETANO 35 35, 35</t>
        </is>
      </c>
      <c r="AO53" t="inlineStr">
        <is>
          <t>Cerreto Guidi (FI)</t>
        </is>
      </c>
      <c r="AP53" t="inlineStr">
        <is>
          <t>'50050</t>
        </is>
      </c>
      <c r="AQ53" t="inlineStr">
        <is>
          <t>FI</t>
        </is>
      </c>
      <c r="AR53" t="inlineStr">
        <is>
          <t>IT</t>
        </is>
      </c>
      <c r="AS53" t="inlineStr">
        <is>
          <t>'+39 057180453</t>
        </is>
      </c>
      <c r="AU53" t="inlineStr">
        <is>
          <t>lang: it
Invoice Language: it
Do you need our ring sizer?: Yes
Popup Customer Country: IT</t>
        </is>
      </c>
      <c r="AW53" t="inlineStr">
        <is>
          <t>PayPal Express Checkout</t>
        </is>
      </c>
      <c r="AX53" t="inlineStr">
        <is>
          <t>rYCqwUh0WI0f3Hz1GOW26HQeD</t>
        </is>
      </c>
      <c r="AY53" t="n">
        <v>0</v>
      </c>
      <c r="AZ53" t="inlineStr">
        <is>
          <t>LIL Milan</t>
        </is>
      </c>
      <c r="BA53" t="n">
        <v>0</v>
      </c>
      <c r="BC53" t="inlineStr">
        <is>
          <t>Firgun House</t>
        </is>
      </c>
      <c r="BE53" t="n">
        <v>11202757165405</v>
      </c>
      <c r="BG53" t="inlineStr">
        <is>
          <t>Low</t>
        </is>
      </c>
      <c r="BH53" t="inlineStr">
        <is>
          <t>web</t>
        </is>
      </c>
      <c r="BI53" t="n">
        <v>0</v>
      </c>
      <c r="BJ53" t="inlineStr">
        <is>
          <t>IT IVA 0%</t>
        </is>
      </c>
      <c r="BK53" t="n">
        <v>0</v>
      </c>
      <c r="BL53" t="inlineStr">
        <is>
          <t>IT IVA 22%</t>
        </is>
      </c>
      <c r="BM53" t="n">
        <v>52.65</v>
      </c>
      <c r="BW53" t="inlineStr">
        <is>
          <t>Florence</t>
        </is>
      </c>
      <c r="BX53" t="inlineStr">
        <is>
          <t>Florence</t>
        </is>
      </c>
      <c r="BY53" t="inlineStr">
        <is>
          <t>rYCqwUh0WI0f3Hz1GOW26HQeD</t>
        </is>
      </c>
      <c r="CB53" t="inlineStr">
        <is>
          <t>rYCqwUh0WI0f3Hz1GOW26HQeD</t>
        </is>
      </c>
      <c r="CC53" t="inlineStr">
        <is>
          <t>Ordini LIL</t>
        </is>
      </c>
    </row>
    <row r="54">
      <c r="A54" t="inlineStr">
        <is>
          <t>#43050</t>
        </is>
      </c>
      <c r="B54" t="inlineStr">
        <is>
          <t>loris---10@hotmail.it</t>
        </is>
      </c>
      <c r="C54" t="inlineStr">
        <is>
          <t>paid</t>
        </is>
      </c>
      <c r="D54" t="inlineStr">
        <is>
          <t>2024-11-03 11:07:21 +0100</t>
        </is>
      </c>
      <c r="E54" t="inlineStr">
        <is>
          <t>2024-11-03</t>
        </is>
      </c>
      <c r="F54" t="inlineStr">
        <is>
          <t>fulfilled</t>
        </is>
      </c>
      <c r="G54" t="inlineStr">
        <is>
          <t>2024-11-04 15:10:50 +0100</t>
        </is>
      </c>
      <c r="H54" t="inlineStr">
        <is>
          <t>yes</t>
        </is>
      </c>
      <c r="I54" t="inlineStr">
        <is>
          <t>EUR</t>
        </is>
      </c>
      <c r="J54" t="n">
        <v>30</v>
      </c>
      <c r="K54" t="n">
        <v>0</v>
      </c>
      <c r="L54" t="n">
        <v>5.41</v>
      </c>
      <c r="M54" t="n">
        <v>30</v>
      </c>
      <c r="O54" t="n">
        <v>0</v>
      </c>
      <c r="Q54" t="inlineStr">
        <is>
          <t>2024-11-03 11:07:21 +0100</t>
        </is>
      </c>
      <c r="R54" t="n">
        <v>1</v>
      </c>
      <c r="S54" t="inlineStr">
        <is>
          <t>Piercing Party</t>
        </is>
      </c>
      <c r="T54" t="n">
        <v>30</v>
      </c>
      <c r="W54" t="b">
        <v>0</v>
      </c>
      <c r="X54" t="b">
        <v>1</v>
      </c>
      <c r="Y54" t="inlineStr">
        <is>
          <t>fulfilled</t>
        </is>
      </c>
      <c r="Z54" t="inlineStr">
        <is>
          <t>Loris Boccialoni</t>
        </is>
      </c>
      <c r="AA54" t="inlineStr">
        <is>
          <t>via cesare battisti 15</t>
        </is>
      </c>
      <c r="AB54" t="inlineStr">
        <is>
          <t>via cesare battisti 15</t>
        </is>
      </c>
      <c r="AE54" t="inlineStr">
        <is>
          <t>dumenza</t>
        </is>
      </c>
      <c r="AF54" t="inlineStr">
        <is>
          <t>'21010</t>
        </is>
      </c>
      <c r="AG54" t="inlineStr">
        <is>
          <t>VA</t>
        </is>
      </c>
      <c r="AH54" t="inlineStr">
        <is>
          <t>IT</t>
        </is>
      </c>
      <c r="AI54" t="inlineStr">
        <is>
          <t>00393386091921</t>
        </is>
      </c>
      <c r="AR54" t="inlineStr">
        <is>
          <t>IT</t>
        </is>
      </c>
      <c r="AU54" t="inlineStr">
        <is>
          <t>lang: it
Invoice Language: it</t>
        </is>
      </c>
      <c r="AW54" t="inlineStr">
        <is>
          <t>Shopify Payments</t>
        </is>
      </c>
      <c r="AX54" t="inlineStr">
        <is>
          <t>rRC66fnruQarDvFt7d8w0eeD6</t>
        </is>
      </c>
      <c r="AY54" t="n">
        <v>0</v>
      </c>
      <c r="AZ54" t="inlineStr">
        <is>
          <t>LIL Milan</t>
        </is>
      </c>
      <c r="BA54" t="n">
        <v>0</v>
      </c>
      <c r="BC54" t="inlineStr">
        <is>
          <t>Firgun House</t>
        </is>
      </c>
      <c r="BE54" t="n">
        <v>11203246555485</v>
      </c>
      <c r="BG54" t="inlineStr">
        <is>
          <t>Low</t>
        </is>
      </c>
      <c r="BH54" t="inlineStr">
        <is>
          <t>web</t>
        </is>
      </c>
      <c r="BI54" t="n">
        <v>0</v>
      </c>
      <c r="BJ54" t="inlineStr">
        <is>
          <t>IT IVA 22%</t>
        </is>
      </c>
      <c r="BK54" t="n">
        <v>5.41</v>
      </c>
      <c r="BW54" t="inlineStr">
        <is>
          <t>Varese</t>
        </is>
      </c>
      <c r="BY54" t="inlineStr">
        <is>
          <t>rRC66fnruQarDvFt7d8w0eeD6</t>
        </is>
      </c>
      <c r="CB54" t="inlineStr">
        <is>
          <t>rRC66fnruQarDvFt7d8w0eeD6</t>
        </is>
      </c>
      <c r="CC54" t="inlineStr">
        <is>
          <t>Ordini LIL</t>
        </is>
      </c>
    </row>
    <row r="55">
      <c r="A55" t="inlineStr">
        <is>
          <t>#43051</t>
        </is>
      </c>
      <c r="B55" t="inlineStr">
        <is>
          <t>kardelencepni@yahoo.com</t>
        </is>
      </c>
      <c r="C55" t="inlineStr">
        <is>
          <t>paid</t>
        </is>
      </c>
      <c r="D55" t="inlineStr">
        <is>
          <t>2024-11-03 11:31:36 +0100</t>
        </is>
      </c>
      <c r="E55" t="inlineStr">
        <is>
          <t>2024-11-03</t>
        </is>
      </c>
      <c r="F55" t="inlineStr">
        <is>
          <t>fulfilled</t>
        </is>
      </c>
      <c r="G55" t="inlineStr">
        <is>
          <t>2024-11-03 19:16:14 +0100</t>
        </is>
      </c>
      <c r="H55" t="inlineStr">
        <is>
          <t>yes</t>
        </is>
      </c>
      <c r="I55" t="inlineStr">
        <is>
          <t>EUR</t>
        </is>
      </c>
      <c r="J55" t="n">
        <v>160</v>
      </c>
      <c r="K55" t="n">
        <v>0</v>
      </c>
      <c r="L55" t="n">
        <v>27.77</v>
      </c>
      <c r="M55" t="n">
        <v>160</v>
      </c>
      <c r="O55" t="n">
        <v>0</v>
      </c>
      <c r="P55" t="inlineStr">
        <is>
          <t>UPS Standard International</t>
        </is>
      </c>
      <c r="Q55" t="inlineStr">
        <is>
          <t>2024-11-03 11:31:36 +0100</t>
        </is>
      </c>
      <c r="R55" t="n">
        <v>1</v>
      </c>
      <c r="S55" t="inlineStr">
        <is>
          <t>Firefly Ring - Yellow / 14</t>
        </is>
      </c>
      <c r="T55" t="n">
        <v>160</v>
      </c>
      <c r="V55" t="inlineStr">
        <is>
          <t>015790000498</t>
        </is>
      </c>
      <c r="W55" t="b">
        <v>1</v>
      </c>
      <c r="X55" t="b">
        <v>1</v>
      </c>
      <c r="Y55" t="inlineStr">
        <is>
          <t>fulfilled</t>
        </is>
      </c>
      <c r="Z55" t="inlineStr">
        <is>
          <t>Kardelen Çepni</t>
        </is>
      </c>
      <c r="AA55" t="inlineStr">
        <is>
          <t>Achillesstraat 94/3</t>
        </is>
      </c>
      <c r="AB55" t="inlineStr">
        <is>
          <t>Achillesstraat 94/3</t>
        </is>
      </c>
      <c r="AE55" t="inlineStr">
        <is>
          <t>Amsterdam</t>
        </is>
      </c>
      <c r="AF55" t="inlineStr">
        <is>
          <t>1076 RH</t>
        </is>
      </c>
      <c r="AH55" t="inlineStr">
        <is>
          <t>NL</t>
        </is>
      </c>
      <c r="AI55" t="inlineStr">
        <is>
          <t>+31650078621</t>
        </is>
      </c>
      <c r="AJ55" t="inlineStr">
        <is>
          <t>Kardelen Çepni</t>
        </is>
      </c>
      <c r="AK55" t="inlineStr">
        <is>
          <t>Achillesstraat 94/3</t>
        </is>
      </c>
      <c r="AL55" t="inlineStr">
        <is>
          <t>Achillesstraat 94/3</t>
        </is>
      </c>
      <c r="AO55" t="inlineStr">
        <is>
          <t>Amsterdam</t>
        </is>
      </c>
      <c r="AP55" t="inlineStr">
        <is>
          <t>1076 RH</t>
        </is>
      </c>
      <c r="AR55" t="inlineStr">
        <is>
          <t>NL</t>
        </is>
      </c>
      <c r="AS55" t="inlineStr">
        <is>
          <t>+31650078621</t>
        </is>
      </c>
      <c r="AU55" t="inlineStr">
        <is>
          <t>lang: it
Invoice Language: it
Do you need our ring sizer?: No
Popup Customer Country: IT</t>
        </is>
      </c>
      <c r="AW55" t="inlineStr">
        <is>
          <t>PayPal Express Checkout</t>
        </is>
      </c>
      <c r="AX55" t="inlineStr">
        <is>
          <t>rjzpULnbz2hJMS5LYl8TKOu6j</t>
        </is>
      </c>
      <c r="AY55" t="n">
        <v>0</v>
      </c>
      <c r="AZ55" t="inlineStr">
        <is>
          <t>LIL Milan</t>
        </is>
      </c>
      <c r="BA55" t="n">
        <v>0</v>
      </c>
      <c r="BC55" t="inlineStr">
        <is>
          <t>Firgun House</t>
        </is>
      </c>
      <c r="BE55" t="n">
        <v>11203280929117</v>
      </c>
      <c r="BG55" t="inlineStr">
        <is>
          <t>Low</t>
        </is>
      </c>
      <c r="BH55" t="inlineStr">
        <is>
          <t>web</t>
        </is>
      </c>
      <c r="BI55" t="n">
        <v>0</v>
      </c>
      <c r="BJ55" t="inlineStr">
        <is>
          <t>NL btw 0%</t>
        </is>
      </c>
      <c r="BK55" t="n">
        <v>0</v>
      </c>
      <c r="BL55" t="inlineStr">
        <is>
          <t>NL btw 21%</t>
        </is>
      </c>
      <c r="BM55" t="n">
        <v>27.77</v>
      </c>
      <c r="BY55" t="inlineStr">
        <is>
          <t>rjzpULnbz2hJMS5LYl8TKOu6j</t>
        </is>
      </c>
      <c r="CB55" t="inlineStr">
        <is>
          <t>rjzpULnbz2hJMS5LYl8TKOu6j</t>
        </is>
      </c>
      <c r="CC55" t="inlineStr">
        <is>
          <t>Ordini LIL</t>
        </is>
      </c>
    </row>
    <row r="56">
      <c r="A56" t="inlineStr">
        <is>
          <t>#43052</t>
        </is>
      </c>
      <c r="B56" t="inlineStr">
        <is>
          <t>r.madden@t-online.de</t>
        </is>
      </c>
      <c r="C56" t="inlineStr">
        <is>
          <t>paid</t>
        </is>
      </c>
      <c r="D56" t="inlineStr">
        <is>
          <t>2024-11-03 19:18:08 +0100</t>
        </is>
      </c>
      <c r="E56" t="inlineStr">
        <is>
          <t>2024-11-03</t>
        </is>
      </c>
      <c r="F56" t="inlineStr">
        <is>
          <t>fulfilled</t>
        </is>
      </c>
      <c r="G56" t="inlineStr">
        <is>
          <t>2024-11-04 08:19:41 +0100</t>
        </is>
      </c>
      <c r="H56" t="inlineStr">
        <is>
          <t>yes</t>
        </is>
      </c>
      <c r="I56" t="inlineStr">
        <is>
          <t>EUR</t>
        </is>
      </c>
      <c r="J56" t="n">
        <v>130</v>
      </c>
      <c r="K56" t="n">
        <v>20</v>
      </c>
      <c r="L56" t="n">
        <v>23.95</v>
      </c>
      <c r="M56" t="n">
        <v>150</v>
      </c>
      <c r="O56" t="n">
        <v>0</v>
      </c>
      <c r="P56" t="inlineStr">
        <is>
          <t>UPS Standard International</t>
        </is>
      </c>
      <c r="Q56" t="inlineStr">
        <is>
          <t>2024-11-03 19:18:08 +0100</t>
        </is>
      </c>
      <c r="R56" t="n">
        <v>1</v>
      </c>
      <c r="S56" t="inlineStr">
        <is>
          <t>Luxury Pack + LIL Bag</t>
        </is>
      </c>
      <c r="T56" t="n">
        <v>10</v>
      </c>
      <c r="V56" t="inlineStr">
        <is>
          <t>015790000687</t>
        </is>
      </c>
      <c r="W56" t="b">
        <v>1</v>
      </c>
      <c r="X56" t="b">
        <v>1</v>
      </c>
      <c r="Y56" t="inlineStr">
        <is>
          <t>fulfilled</t>
        </is>
      </c>
      <c r="Z56" t="inlineStr">
        <is>
          <t>Rachel Madden</t>
        </is>
      </c>
      <c r="AA56" t="inlineStr">
        <is>
          <t>Helene-Grunberg Str. 24</t>
        </is>
      </c>
      <c r="AB56" t="inlineStr">
        <is>
          <t>Helene-Grunberg Str. 24</t>
        </is>
      </c>
      <c r="AE56" t="inlineStr">
        <is>
          <t>Nuremberg</t>
        </is>
      </c>
      <c r="AF56" t="inlineStr">
        <is>
          <t>'90480</t>
        </is>
      </c>
      <c r="AH56" t="inlineStr">
        <is>
          <t>DE</t>
        </is>
      </c>
      <c r="AI56" t="inlineStr">
        <is>
          <t>+499114007664</t>
        </is>
      </c>
      <c r="AJ56" t="inlineStr">
        <is>
          <t>Rachel Madden</t>
        </is>
      </c>
      <c r="AK56" t="inlineStr">
        <is>
          <t>Helene-Grunberg Str. 24</t>
        </is>
      </c>
      <c r="AL56" t="inlineStr">
        <is>
          <t>Helene-Grunberg Str. 24</t>
        </is>
      </c>
      <c r="AO56" t="inlineStr">
        <is>
          <t>Nuremberg</t>
        </is>
      </c>
      <c r="AP56" t="inlineStr">
        <is>
          <t>'90480</t>
        </is>
      </c>
      <c r="AR56" t="inlineStr">
        <is>
          <t>DE</t>
        </is>
      </c>
      <c r="AS56" t="inlineStr">
        <is>
          <t>+499114007664</t>
        </is>
      </c>
      <c r="AU56" t="inlineStr">
        <is>
          <t>lang: it
Invoice Language: it
Do you need our ring sizer?: No
Popup Customer Country: IT</t>
        </is>
      </c>
      <c r="AW56" t="inlineStr">
        <is>
          <t>PayPal Express Checkout</t>
        </is>
      </c>
      <c r="AX56" t="inlineStr">
        <is>
          <t>rqSJOU9kaQUH8tSwS7irbIyrK</t>
        </is>
      </c>
      <c r="AY56" t="n">
        <v>0</v>
      </c>
      <c r="AZ56" t="inlineStr">
        <is>
          <t>LIL Milan</t>
        </is>
      </c>
      <c r="BA56" t="n">
        <v>0</v>
      </c>
      <c r="BC56" t="inlineStr">
        <is>
          <t>Firgun House</t>
        </is>
      </c>
      <c r="BE56" t="n">
        <v>11203974857053</v>
      </c>
      <c r="BG56" t="inlineStr">
        <is>
          <t>Low</t>
        </is>
      </c>
      <c r="BH56" t="inlineStr">
        <is>
          <t>web</t>
        </is>
      </c>
      <c r="BI56" t="n">
        <v>0</v>
      </c>
      <c r="BJ56" t="inlineStr">
        <is>
          <t>DE MwSt 19%</t>
        </is>
      </c>
      <c r="BK56" t="n">
        <v>23.95</v>
      </c>
      <c r="BY56" t="inlineStr">
        <is>
          <t>rqSJOU9kaQUH8tSwS7irbIyrK</t>
        </is>
      </c>
      <c r="CB56" t="inlineStr">
        <is>
          <t>rqSJOU9kaQUH8tSwS7irbIyrK</t>
        </is>
      </c>
      <c r="CC56" t="inlineStr">
        <is>
          <t>Ordini LIL</t>
        </is>
      </c>
    </row>
    <row r="57">
      <c r="A57" t="inlineStr">
        <is>
          <t>#43052</t>
        </is>
      </c>
      <c r="B57" t="inlineStr">
        <is>
          <t>r.madden@t-online.de</t>
        </is>
      </c>
      <c r="C57" t="inlineStr">
        <is>
          <t>paid</t>
        </is>
      </c>
      <c r="D57" t="inlineStr">
        <is>
          <t>2024-11-03 19:18:08 +0100</t>
        </is>
      </c>
      <c r="E57" t="inlineStr">
        <is>
          <t>2024-11-03</t>
        </is>
      </c>
      <c r="F57" t="inlineStr">
        <is>
          <t>fulfilled</t>
        </is>
      </c>
      <c r="G57" t="inlineStr">
        <is>
          <t>2024-11-04 08:19:41 +0100</t>
        </is>
      </c>
      <c r="H57" t="inlineStr">
        <is>
          <t>yes</t>
        </is>
      </c>
      <c r="I57" t="inlineStr">
        <is>
          <t>EUR</t>
        </is>
      </c>
      <c r="J57" t="n">
        <v>130</v>
      </c>
      <c r="K57" t="n">
        <v>20</v>
      </c>
      <c r="L57" t="n">
        <v>23.95</v>
      </c>
      <c r="O57" t="n">
        <v>0</v>
      </c>
      <c r="P57" t="inlineStr">
        <is>
          <t>UPS Standard International</t>
        </is>
      </c>
      <c r="Q57" t="inlineStr">
        <is>
          <t>2024-11-03 19:18:08 +0100</t>
        </is>
      </c>
      <c r="R57" t="n">
        <v>1</v>
      </c>
      <c r="S57" t="inlineStr">
        <is>
          <t>Pensavo fosse amore - Yellow / R</t>
        </is>
      </c>
      <c r="T57" t="n">
        <v>120</v>
      </c>
      <c r="V57" t="inlineStr">
        <is>
          <t>015790001016</t>
        </is>
      </c>
      <c r="W57" t="b">
        <v>1</v>
      </c>
      <c r="X57" t="b">
        <v>1</v>
      </c>
      <c r="Y57" t="inlineStr">
        <is>
          <t>fulfilled</t>
        </is>
      </c>
      <c r="Z57" t="inlineStr">
        <is>
          <t>Rachel Madden</t>
        </is>
      </c>
      <c r="AA57" t="inlineStr">
        <is>
          <t>Helene-Grunberg Str. 24</t>
        </is>
      </c>
      <c r="AB57" t="inlineStr">
        <is>
          <t>Helene-Grunberg Str. 24</t>
        </is>
      </c>
      <c r="AE57" t="inlineStr">
        <is>
          <t>Nuremberg</t>
        </is>
      </c>
      <c r="AF57" t="inlineStr">
        <is>
          <t>'90480</t>
        </is>
      </c>
      <c r="AH57" t="inlineStr">
        <is>
          <t>DE</t>
        </is>
      </c>
      <c r="AI57" t="inlineStr">
        <is>
          <t>+499114007664</t>
        </is>
      </c>
      <c r="AJ57" t="inlineStr">
        <is>
          <t>Rachel Madden</t>
        </is>
      </c>
      <c r="AK57" t="inlineStr">
        <is>
          <t>Helene-Grunberg Str. 24</t>
        </is>
      </c>
      <c r="AL57" t="inlineStr">
        <is>
          <t>Helene-Grunberg Str. 24</t>
        </is>
      </c>
      <c r="AO57" t="inlineStr">
        <is>
          <t>Nuremberg</t>
        </is>
      </c>
      <c r="AP57" t="inlineStr">
        <is>
          <t>'90480</t>
        </is>
      </c>
      <c r="AR57" t="inlineStr">
        <is>
          <t>DE</t>
        </is>
      </c>
      <c r="AS57" t="inlineStr">
        <is>
          <t>+499114007664</t>
        </is>
      </c>
      <c r="AU57" t="inlineStr">
        <is>
          <t>lang: it
Invoice Language: it
Do you need our ring sizer?: No
Popup Customer Country: IT</t>
        </is>
      </c>
      <c r="AW57" t="inlineStr">
        <is>
          <t>PayPal Express Checkout</t>
        </is>
      </c>
      <c r="AX57" t="inlineStr">
        <is>
          <t>rqSJOU9kaQUH8tSwS7irbIyrK</t>
        </is>
      </c>
      <c r="AY57" t="n">
        <v>0</v>
      </c>
      <c r="AZ57" t="inlineStr">
        <is>
          <t>LIL Milan</t>
        </is>
      </c>
      <c r="BA57" t="n">
        <v>0</v>
      </c>
      <c r="BC57" t="inlineStr">
        <is>
          <t>Firgun House</t>
        </is>
      </c>
      <c r="BE57" t="n">
        <v>11203974857053</v>
      </c>
      <c r="BG57" t="inlineStr">
        <is>
          <t>Low</t>
        </is>
      </c>
      <c r="BH57" t="inlineStr">
        <is>
          <t>web</t>
        </is>
      </c>
      <c r="BI57" t="n">
        <v>0</v>
      </c>
      <c r="BJ57" t="inlineStr">
        <is>
          <t>DE MwSt 19%</t>
        </is>
      </c>
      <c r="BK57" t="n">
        <v>23.95</v>
      </c>
      <c r="BY57" t="inlineStr">
        <is>
          <t>rqSJOU9kaQUH8tSwS7irbIyrK</t>
        </is>
      </c>
      <c r="CB57" t="inlineStr">
        <is>
          <t>rqSJOU9kaQUH8tSwS7irbIyrK</t>
        </is>
      </c>
      <c r="CC57" t="inlineStr">
        <is>
          <t>Ordini LIL</t>
        </is>
      </c>
    </row>
    <row r="58">
      <c r="A58" t="inlineStr">
        <is>
          <t>#43053</t>
        </is>
      </c>
      <c r="B58" t="inlineStr">
        <is>
          <t>shandra.esse@hotmail.it</t>
        </is>
      </c>
      <c r="C58" t="inlineStr">
        <is>
          <t>paid</t>
        </is>
      </c>
      <c r="D58" t="inlineStr">
        <is>
          <t>2024-11-03 19:47:31 +0100</t>
        </is>
      </c>
      <c r="E58" t="inlineStr">
        <is>
          <t>2024-11-03</t>
        </is>
      </c>
      <c r="F58" t="inlineStr">
        <is>
          <t>fulfilled</t>
        </is>
      </c>
      <c r="G58" t="inlineStr">
        <is>
          <t>2024-11-04 08:21:08 +0100</t>
        </is>
      </c>
      <c r="H58" t="inlineStr">
        <is>
          <t>yes</t>
        </is>
      </c>
      <c r="I58" t="inlineStr">
        <is>
          <t>EUR</t>
        </is>
      </c>
      <c r="J58" t="n">
        <v>102</v>
      </c>
      <c r="K58" t="n">
        <v>10</v>
      </c>
      <c r="L58" t="n">
        <v>20.19</v>
      </c>
      <c r="M58" t="n">
        <v>112</v>
      </c>
      <c r="N58" t="inlineStr">
        <is>
          <t>HAPPYBIRTHDAY-SKZNSDLX</t>
        </is>
      </c>
      <c r="O58" t="n">
        <v>18</v>
      </c>
      <c r="P58" t="inlineStr">
        <is>
          <t>Ups Standard Shipping</t>
        </is>
      </c>
      <c r="Q58" t="inlineStr">
        <is>
          <t>2024-11-03 19:47:31 +0100</t>
        </is>
      </c>
      <c r="R58" t="n">
        <v>1</v>
      </c>
      <c r="S58" t="inlineStr">
        <is>
          <t>Pensavo fosse amore - Yellow / L</t>
        </is>
      </c>
      <c r="T58" t="n">
        <v>120</v>
      </c>
      <c r="V58" t="inlineStr">
        <is>
          <t>015790001010</t>
        </is>
      </c>
      <c r="W58" t="b">
        <v>1</v>
      </c>
      <c r="X58" t="b">
        <v>1</v>
      </c>
      <c r="Y58" t="inlineStr">
        <is>
          <t>fulfilled</t>
        </is>
      </c>
      <c r="Z58" t="inlineStr">
        <is>
          <t>Giulia Sandrolini</t>
        </is>
      </c>
      <c r="AA58" t="inlineStr">
        <is>
          <t>Via Colleverde 19</t>
        </is>
      </c>
      <c r="AB58" t="inlineStr">
        <is>
          <t>Via Colleverde 19</t>
        </is>
      </c>
      <c r="AE58" t="inlineStr">
        <is>
          <t>Zola Predosa</t>
        </is>
      </c>
      <c r="AF58" t="inlineStr">
        <is>
          <t>'40069</t>
        </is>
      </c>
      <c r="AG58" t="inlineStr">
        <is>
          <t>BO</t>
        </is>
      </c>
      <c r="AH58" t="inlineStr">
        <is>
          <t>IT</t>
        </is>
      </c>
      <c r="AI58" t="inlineStr">
        <is>
          <t>3488800688</t>
        </is>
      </c>
      <c r="AJ58" t="inlineStr">
        <is>
          <t>Giulia Sandrolini</t>
        </is>
      </c>
      <c r="AK58" t="inlineStr">
        <is>
          <t>Via Colleverde 19</t>
        </is>
      </c>
      <c r="AL58" t="inlineStr">
        <is>
          <t>Via Colleverde 19</t>
        </is>
      </c>
      <c r="AO58" t="inlineStr">
        <is>
          <t>Zola Predosa</t>
        </is>
      </c>
      <c r="AP58" t="inlineStr">
        <is>
          <t>'40069</t>
        </is>
      </c>
      <c r="AQ58" t="inlineStr">
        <is>
          <t>BO</t>
        </is>
      </c>
      <c r="AR58" t="inlineStr">
        <is>
          <t>IT</t>
        </is>
      </c>
      <c r="AS58" t="inlineStr">
        <is>
          <t>3488800688</t>
        </is>
      </c>
      <c r="AU58" t="inlineStr">
        <is>
          <t>lang: it
Invoice Language: it
Do you need our ring sizer?: No
Popup Customer Country: IT</t>
        </is>
      </c>
      <c r="AW58" t="inlineStr">
        <is>
          <t>Scalapay</t>
        </is>
      </c>
      <c r="AX58" t="inlineStr">
        <is>
          <t>rej3uOCs3IPaw4vFA31JXXwfw</t>
        </is>
      </c>
      <c r="AY58" t="n">
        <v>0</v>
      </c>
      <c r="AZ58" t="inlineStr">
        <is>
          <t>LIL Milan</t>
        </is>
      </c>
      <c r="BA58" t="n">
        <v>0</v>
      </c>
      <c r="BC58" t="inlineStr">
        <is>
          <t>Firgun House</t>
        </is>
      </c>
      <c r="BE58" t="n">
        <v>11204018372957</v>
      </c>
      <c r="BG58" t="inlineStr">
        <is>
          <t>Low</t>
        </is>
      </c>
      <c r="BH58" t="inlineStr">
        <is>
          <t>web</t>
        </is>
      </c>
      <c r="BI58" t="n">
        <v>0</v>
      </c>
      <c r="BJ58" t="inlineStr">
        <is>
          <t>IT IVA 22%</t>
        </is>
      </c>
      <c r="BK58" t="n">
        <v>20.19</v>
      </c>
      <c r="BW58" t="inlineStr">
        <is>
          <t>Bologna</t>
        </is>
      </c>
      <c r="BX58" t="inlineStr">
        <is>
          <t>Bologna</t>
        </is>
      </c>
      <c r="BY58" t="inlineStr">
        <is>
          <t>rej3uOCs3IPaw4vFA31JXXwfw</t>
        </is>
      </c>
      <c r="CB58" t="inlineStr">
        <is>
          <t>rej3uOCs3IPaw4vFA31JXXwfw</t>
        </is>
      </c>
      <c r="CC58" t="inlineStr">
        <is>
          <t>Ordini LIL</t>
        </is>
      </c>
    </row>
    <row r="59">
      <c r="A59" t="inlineStr">
        <is>
          <t>#43057</t>
        </is>
      </c>
      <c r="B59" t="inlineStr">
        <is>
          <t>bertoli96@hotmail.it</t>
        </is>
      </c>
      <c r="C59" t="inlineStr">
        <is>
          <t>paid</t>
        </is>
      </c>
      <c r="D59" t="inlineStr">
        <is>
          <t>2024-11-04 00:02:04 +0100</t>
        </is>
      </c>
      <c r="E59" t="inlineStr">
        <is>
          <t>2024-11-04</t>
        </is>
      </c>
      <c r="F59" t="inlineStr">
        <is>
          <t>fulfilled</t>
        </is>
      </c>
      <c r="G59" t="inlineStr">
        <is>
          <t>2024-11-15 08:29:59 +0100</t>
        </is>
      </c>
      <c r="H59" t="inlineStr">
        <is>
          <t>yes</t>
        </is>
      </c>
      <c r="I59" t="inlineStr">
        <is>
          <t>EUR</t>
        </is>
      </c>
      <c r="J59" t="n">
        <v>150</v>
      </c>
      <c r="K59" t="n">
        <v>0</v>
      </c>
      <c r="L59" t="n">
        <v>27.05</v>
      </c>
      <c r="M59" t="n">
        <v>150</v>
      </c>
      <c r="O59" t="n">
        <v>0</v>
      </c>
      <c r="P59" t="inlineStr">
        <is>
          <t>Ups Standard Shipping</t>
        </is>
      </c>
      <c r="Q59" t="inlineStr">
        <is>
          <t>2024-11-04 00:02:04 +0100</t>
        </is>
      </c>
      <c r="R59" t="n">
        <v>1</v>
      </c>
      <c r="S59" t="inlineStr">
        <is>
          <t>Whatever Tote</t>
        </is>
      </c>
      <c r="T59" t="n">
        <v>10</v>
      </c>
      <c r="V59" t="inlineStr">
        <is>
          <t>015790000914</t>
        </is>
      </c>
      <c r="W59" t="b">
        <v>1</v>
      </c>
      <c r="X59" t="b">
        <v>1</v>
      </c>
      <c r="Y59" t="inlineStr">
        <is>
          <t>fulfilled</t>
        </is>
      </c>
      <c r="Z59" t="inlineStr">
        <is>
          <t>Albertoli Albertoli</t>
        </is>
      </c>
      <c r="AA59" t="inlineStr">
        <is>
          <t>Via Roma 33/a</t>
        </is>
      </c>
      <c r="AB59" t="inlineStr">
        <is>
          <t>Via Roma 33/a</t>
        </is>
      </c>
      <c r="AE59" t="inlineStr">
        <is>
          <t>Villongo</t>
        </is>
      </c>
      <c r="AF59" t="inlineStr">
        <is>
          <t>'24060</t>
        </is>
      </c>
      <c r="AG59" t="inlineStr">
        <is>
          <t>BG</t>
        </is>
      </c>
      <c r="AH59" t="inlineStr">
        <is>
          <t>IT</t>
        </is>
      </c>
      <c r="AI59" t="inlineStr">
        <is>
          <t>3428508330</t>
        </is>
      </c>
      <c r="AJ59" t="inlineStr">
        <is>
          <t>Albertoli Albertoli</t>
        </is>
      </c>
      <c r="AK59" t="inlineStr">
        <is>
          <t>Via Roma 33/a</t>
        </is>
      </c>
      <c r="AL59" t="inlineStr">
        <is>
          <t>Via Roma 33/a</t>
        </is>
      </c>
      <c r="AO59" t="inlineStr">
        <is>
          <t>Villongo</t>
        </is>
      </c>
      <c r="AP59" t="inlineStr">
        <is>
          <t>'24060</t>
        </is>
      </c>
      <c r="AQ59" t="inlineStr">
        <is>
          <t>BG</t>
        </is>
      </c>
      <c r="AR59" t="inlineStr">
        <is>
          <t>IT</t>
        </is>
      </c>
      <c r="AS59" t="inlineStr">
        <is>
          <t>3428508330</t>
        </is>
      </c>
      <c r="AU59" t="inlineStr">
        <is>
          <t>lang: it
Invoice Language: it
Do you need our ring sizer?: No
Popup Customer Country: IT</t>
        </is>
      </c>
      <c r="AW59" t="inlineStr">
        <is>
          <t>Shopify Payments</t>
        </is>
      </c>
      <c r="AX59" t="inlineStr">
        <is>
          <t>rwZe9WdswQMb7XIeEC8FxWFmM</t>
        </is>
      </c>
      <c r="AY59" t="n">
        <v>0</v>
      </c>
      <c r="AZ59" t="inlineStr">
        <is>
          <t>LIL Milan</t>
        </is>
      </c>
      <c r="BA59" t="n">
        <v>0</v>
      </c>
      <c r="BC59" t="inlineStr">
        <is>
          <t>Firgun House</t>
        </is>
      </c>
      <c r="BE59" t="n">
        <v>11204345987421</v>
      </c>
      <c r="BG59" t="inlineStr">
        <is>
          <t>Low</t>
        </is>
      </c>
      <c r="BH59" t="inlineStr">
        <is>
          <t>web</t>
        </is>
      </c>
      <c r="BI59" t="n">
        <v>0</v>
      </c>
      <c r="BJ59" t="inlineStr">
        <is>
          <t>IT IVA 0%</t>
        </is>
      </c>
      <c r="BK59" t="n">
        <v>0</v>
      </c>
      <c r="BL59" t="inlineStr">
        <is>
          <t>IT IVA 22%</t>
        </is>
      </c>
      <c r="BM59" t="n">
        <v>27.05</v>
      </c>
      <c r="BW59" t="inlineStr">
        <is>
          <t>Bergamo</t>
        </is>
      </c>
      <c r="BX59" t="inlineStr">
        <is>
          <t>Bergamo</t>
        </is>
      </c>
      <c r="BY59" t="inlineStr">
        <is>
          <t>rwZe9WdswQMb7XIeEC8FxWFmM</t>
        </is>
      </c>
      <c r="CB59" t="inlineStr">
        <is>
          <t>rwZe9WdswQMb7XIeEC8FxWFmM</t>
        </is>
      </c>
      <c r="CC59" t="inlineStr">
        <is>
          <t>Ordini LIL</t>
        </is>
      </c>
    </row>
    <row r="60">
      <c r="A60" t="inlineStr">
        <is>
          <t>#43057</t>
        </is>
      </c>
      <c r="B60" t="inlineStr">
        <is>
          <t>bertoli96@hotmail.it</t>
        </is>
      </c>
      <c r="C60" t="inlineStr">
        <is>
          <t>paid</t>
        </is>
      </c>
      <c r="D60" t="inlineStr">
        <is>
          <t>2024-11-04 00:02:04 +0100</t>
        </is>
      </c>
      <c r="E60" t="inlineStr">
        <is>
          <t>2024-11-04</t>
        </is>
      </c>
      <c r="F60" t="inlineStr">
        <is>
          <t>fulfilled</t>
        </is>
      </c>
      <c r="G60" t="inlineStr">
        <is>
          <t>2024-11-15 08:29:59 +0100</t>
        </is>
      </c>
      <c r="H60" t="inlineStr">
        <is>
          <t>yes</t>
        </is>
      </c>
      <c r="I60" t="inlineStr">
        <is>
          <t>EUR</t>
        </is>
      </c>
      <c r="J60" t="n">
        <v>150</v>
      </c>
      <c r="K60" t="n">
        <v>0</v>
      </c>
      <c r="L60" t="n">
        <v>27.05</v>
      </c>
      <c r="O60" t="n">
        <v>0</v>
      </c>
      <c r="P60" t="inlineStr">
        <is>
          <t>Ups Standard Shipping</t>
        </is>
      </c>
      <c r="Q60" t="inlineStr">
        <is>
          <t>2024-11-04 00:02:04 +0100</t>
        </is>
      </c>
      <c r="R60" t="n">
        <v>1</v>
      </c>
      <c r="S60" t="inlineStr">
        <is>
          <t>Pensavo fosse amore - Yellow / 2</t>
        </is>
      </c>
      <c r="T60" t="n">
        <v>140</v>
      </c>
      <c r="V60" t="inlineStr">
        <is>
          <t>015790001163</t>
        </is>
      </c>
      <c r="W60" t="b">
        <v>1</v>
      </c>
      <c r="X60" t="b">
        <v>1</v>
      </c>
      <c r="Y60" t="inlineStr">
        <is>
          <t>fulfilled</t>
        </is>
      </c>
      <c r="Z60" t="inlineStr">
        <is>
          <t>Albertoli Albertoli</t>
        </is>
      </c>
      <c r="AA60" t="inlineStr">
        <is>
          <t>Via Roma 33/a</t>
        </is>
      </c>
      <c r="AB60" t="inlineStr">
        <is>
          <t>Via Roma 33/a</t>
        </is>
      </c>
      <c r="AE60" t="inlineStr">
        <is>
          <t>Villongo</t>
        </is>
      </c>
      <c r="AF60" t="inlineStr">
        <is>
          <t>'24060</t>
        </is>
      </c>
      <c r="AG60" t="inlineStr">
        <is>
          <t>BG</t>
        </is>
      </c>
      <c r="AH60" t="inlineStr">
        <is>
          <t>IT</t>
        </is>
      </c>
      <c r="AI60" t="inlineStr">
        <is>
          <t>3428508330</t>
        </is>
      </c>
      <c r="AJ60" t="inlineStr">
        <is>
          <t>Albertoli Albertoli</t>
        </is>
      </c>
      <c r="AK60" t="inlineStr">
        <is>
          <t>Via Roma 33/a</t>
        </is>
      </c>
      <c r="AL60" t="inlineStr">
        <is>
          <t>Via Roma 33/a</t>
        </is>
      </c>
      <c r="AO60" t="inlineStr">
        <is>
          <t>Villongo</t>
        </is>
      </c>
      <c r="AP60" t="inlineStr">
        <is>
          <t>'24060</t>
        </is>
      </c>
      <c r="AQ60" t="inlineStr">
        <is>
          <t>BG</t>
        </is>
      </c>
      <c r="AR60" t="inlineStr">
        <is>
          <t>IT</t>
        </is>
      </c>
      <c r="AS60" t="inlineStr">
        <is>
          <t>3428508330</t>
        </is>
      </c>
      <c r="AU60" t="inlineStr">
        <is>
          <t>lang: it
Invoice Language: it
Do you need our ring sizer?: No
Popup Customer Country: IT</t>
        </is>
      </c>
      <c r="AW60" t="inlineStr">
        <is>
          <t>Shopify Payments</t>
        </is>
      </c>
      <c r="AX60" t="inlineStr">
        <is>
          <t>rwZe9WdswQMb7XIeEC8FxWFmM</t>
        </is>
      </c>
      <c r="AY60" t="n">
        <v>0</v>
      </c>
      <c r="AZ60" t="inlineStr">
        <is>
          <t>LIL Milan</t>
        </is>
      </c>
      <c r="BA60" t="n">
        <v>0</v>
      </c>
      <c r="BC60" t="inlineStr">
        <is>
          <t>Firgun House</t>
        </is>
      </c>
      <c r="BE60" t="n">
        <v>11204345987421</v>
      </c>
      <c r="BG60" t="inlineStr">
        <is>
          <t>Low</t>
        </is>
      </c>
      <c r="BH60" t="inlineStr">
        <is>
          <t>web</t>
        </is>
      </c>
      <c r="BI60" t="n">
        <v>0</v>
      </c>
      <c r="BJ60" t="inlineStr">
        <is>
          <t>IT IVA 0%</t>
        </is>
      </c>
      <c r="BK60" t="n">
        <v>0</v>
      </c>
      <c r="BL60" t="inlineStr">
        <is>
          <t>IT IVA 22%</t>
        </is>
      </c>
      <c r="BM60" t="n">
        <v>27.05</v>
      </c>
      <c r="BW60" t="inlineStr">
        <is>
          <t>Bergamo</t>
        </is>
      </c>
      <c r="BX60" t="inlineStr">
        <is>
          <t>Bergamo</t>
        </is>
      </c>
      <c r="BY60" t="inlineStr">
        <is>
          <t>rwZe9WdswQMb7XIeEC8FxWFmM</t>
        </is>
      </c>
      <c r="CB60" t="inlineStr">
        <is>
          <t>rwZe9WdswQMb7XIeEC8FxWFmM</t>
        </is>
      </c>
      <c r="CC60" t="inlineStr">
        <is>
          <t>Ordini LIL</t>
        </is>
      </c>
    </row>
    <row r="61">
      <c r="A61" t="inlineStr">
        <is>
          <t>#43059</t>
        </is>
      </c>
      <c r="B61" t="inlineStr">
        <is>
          <t>stefano.sabatini@fastwebnet.it</t>
        </is>
      </c>
      <c r="C61" t="inlineStr">
        <is>
          <t>paid</t>
        </is>
      </c>
      <c r="D61" t="inlineStr">
        <is>
          <t>2024-11-04 11:27:35 +0100</t>
        </is>
      </c>
      <c r="E61" t="inlineStr">
        <is>
          <t>2024-11-04</t>
        </is>
      </c>
      <c r="F61" t="inlineStr">
        <is>
          <t>fulfilled</t>
        </is>
      </c>
      <c r="G61" t="inlineStr">
        <is>
          <t>2024-11-16 16:30:50 +0100</t>
        </is>
      </c>
      <c r="H61" t="inlineStr">
        <is>
          <t>yes</t>
        </is>
      </c>
      <c r="I61" t="inlineStr">
        <is>
          <t>EUR</t>
        </is>
      </c>
      <c r="J61" t="n">
        <v>262</v>
      </c>
      <c r="K61" t="n">
        <v>0</v>
      </c>
      <c r="L61" t="n">
        <v>47.24</v>
      </c>
      <c r="M61" t="n">
        <v>262</v>
      </c>
      <c r="N61" t="inlineStr">
        <is>
          <t>LILGIRL</t>
        </is>
      </c>
      <c r="O61" t="n">
        <v>28</v>
      </c>
      <c r="P61" t="inlineStr">
        <is>
          <t>Ups Standard Shipping</t>
        </is>
      </c>
      <c r="Q61" t="inlineStr">
        <is>
          <t>2024-11-04 11:27:35 +0100</t>
        </is>
      </c>
      <c r="R61" t="n">
        <v>1</v>
      </c>
      <c r="S61" t="inlineStr">
        <is>
          <t>Sweet Spot - Yellow / matte / White</t>
        </is>
      </c>
      <c r="T61" t="n">
        <v>280</v>
      </c>
      <c r="V61" t="inlineStr">
        <is>
          <t>015790000015</t>
        </is>
      </c>
      <c r="W61" t="b">
        <v>1</v>
      </c>
      <c r="X61" t="b">
        <v>1</v>
      </c>
      <c r="Y61" t="inlineStr">
        <is>
          <t>fulfilled</t>
        </is>
      </c>
      <c r="Z61" t="inlineStr">
        <is>
          <t>stefano sabatini</t>
        </is>
      </c>
      <c r="AA61" t="inlineStr">
        <is>
          <t>Via Prenestina 402, scala A interno 23, sabatini - scipioni</t>
        </is>
      </c>
      <c r="AB61" t="inlineStr">
        <is>
          <t>Via Prenestina 402</t>
        </is>
      </c>
      <c r="AC61" t="inlineStr">
        <is>
          <t>scala A interno 23, sabatini - scipioni</t>
        </is>
      </c>
      <c r="AE61" t="inlineStr">
        <is>
          <t>Roma</t>
        </is>
      </c>
      <c r="AF61" t="inlineStr">
        <is>
          <t>'00171</t>
        </is>
      </c>
      <c r="AG61" t="inlineStr">
        <is>
          <t>RM</t>
        </is>
      </c>
      <c r="AH61" t="inlineStr">
        <is>
          <t>IT</t>
        </is>
      </c>
      <c r="AI61" t="inlineStr">
        <is>
          <t>340 921 7606</t>
        </is>
      </c>
      <c r="AJ61" t="inlineStr">
        <is>
          <t>stefano sabatini</t>
        </is>
      </c>
      <c r="AK61" t="inlineStr">
        <is>
          <t>Via Prenestina 402, scala A interno 23, sabatini - scipioni</t>
        </is>
      </c>
      <c r="AL61" t="inlineStr">
        <is>
          <t>Via Prenestina 402</t>
        </is>
      </c>
      <c r="AM61" t="inlineStr">
        <is>
          <t>scala A interno 23, sabatini - scipioni</t>
        </is>
      </c>
      <c r="AO61" t="inlineStr">
        <is>
          <t>Roma</t>
        </is>
      </c>
      <c r="AP61" t="inlineStr">
        <is>
          <t>'00171</t>
        </is>
      </c>
      <c r="AQ61" t="inlineStr">
        <is>
          <t>RM</t>
        </is>
      </c>
      <c r="AR61" t="inlineStr">
        <is>
          <t>IT</t>
        </is>
      </c>
      <c r="AS61" t="inlineStr">
        <is>
          <t>340 921 7606</t>
        </is>
      </c>
      <c r="AU61" t="inlineStr">
        <is>
          <t>lang: it
Invoice Language: it
Do you need our ring sizer?: No
Popup Customer Country: IT</t>
        </is>
      </c>
      <c r="AW61" t="inlineStr">
        <is>
          <t>Shopify Payments</t>
        </is>
      </c>
      <c r="AX61" t="inlineStr">
        <is>
          <t>rXFVzKQJzq47GRhhzqm0mZTvL</t>
        </is>
      </c>
      <c r="AY61" t="n">
        <v>0</v>
      </c>
      <c r="AZ61" t="inlineStr">
        <is>
          <t>LIL Milan</t>
        </is>
      </c>
      <c r="BA61" t="n">
        <v>0</v>
      </c>
      <c r="BC61" t="inlineStr">
        <is>
          <t>Firgun House</t>
        </is>
      </c>
      <c r="BE61" t="n">
        <v>11204779737437</v>
      </c>
      <c r="BG61" t="inlineStr">
        <is>
          <t>Low</t>
        </is>
      </c>
      <c r="BH61" t="inlineStr">
        <is>
          <t>web</t>
        </is>
      </c>
      <c r="BI61" t="n">
        <v>0</v>
      </c>
      <c r="BJ61" t="inlineStr">
        <is>
          <t>IT IVA 0%</t>
        </is>
      </c>
      <c r="BK61" t="n">
        <v>0</v>
      </c>
      <c r="BL61" t="inlineStr">
        <is>
          <t>IT IVA 22%</t>
        </is>
      </c>
      <c r="BM61" t="n">
        <v>47.24</v>
      </c>
      <c r="BW61" t="inlineStr">
        <is>
          <t>Rome</t>
        </is>
      </c>
      <c r="BX61" t="inlineStr">
        <is>
          <t>Rome</t>
        </is>
      </c>
      <c r="BY61" t="inlineStr">
        <is>
          <t>rXFVzKQJzq47GRhhzqm0mZTvL</t>
        </is>
      </c>
      <c r="CB61" t="inlineStr">
        <is>
          <t>rXFVzKQJzq47GRhhzqm0mZTvL</t>
        </is>
      </c>
      <c r="CC61" t="inlineStr">
        <is>
          <t>Ordini LIL</t>
        </is>
      </c>
    </row>
    <row r="62">
      <c r="A62" t="inlineStr">
        <is>
          <t>#43059</t>
        </is>
      </c>
      <c r="B62" t="inlineStr">
        <is>
          <t>stefano.sabatini@fastwebnet.it</t>
        </is>
      </c>
      <c r="C62" t="inlineStr">
        <is>
          <t>paid</t>
        </is>
      </c>
      <c r="D62" t="inlineStr">
        <is>
          <t>2024-11-04 11:27:35 +0100</t>
        </is>
      </c>
      <c r="E62" t="inlineStr">
        <is>
          <t>2024-11-04</t>
        </is>
      </c>
      <c r="F62" t="inlineStr">
        <is>
          <t>fulfilled</t>
        </is>
      </c>
      <c r="G62" t="inlineStr">
        <is>
          <t>2024-11-16 16:30:50 +0100</t>
        </is>
      </c>
      <c r="H62" t="inlineStr">
        <is>
          <t>yes</t>
        </is>
      </c>
      <c r="I62" t="inlineStr">
        <is>
          <t>EUR</t>
        </is>
      </c>
      <c r="J62" t="n">
        <v>262</v>
      </c>
      <c r="K62" t="n">
        <v>0</v>
      </c>
      <c r="L62" t="n">
        <v>47.24</v>
      </c>
      <c r="N62" t="inlineStr">
        <is>
          <t>LILGIRL</t>
        </is>
      </c>
      <c r="O62" t="n">
        <v>28</v>
      </c>
      <c r="P62" t="inlineStr">
        <is>
          <t>Ups Standard Shipping</t>
        </is>
      </c>
      <c r="Q62" t="inlineStr">
        <is>
          <t>2024-11-04 11:27:35 +0100</t>
        </is>
      </c>
      <c r="R62" t="n">
        <v>1</v>
      </c>
      <c r="S62" t="inlineStr">
        <is>
          <t>Engraving</t>
        </is>
      </c>
      <c r="T62" t="n">
        <v>10</v>
      </c>
      <c r="V62" t="inlineStr">
        <is>
          <t>015790001502</t>
        </is>
      </c>
      <c r="W62" t="b">
        <v>0</v>
      </c>
      <c r="X62" t="b">
        <v>1</v>
      </c>
      <c r="Y62" t="inlineStr">
        <is>
          <t>fulfilled</t>
        </is>
      </c>
      <c r="Z62" t="inlineStr">
        <is>
          <t>stefano sabatini</t>
        </is>
      </c>
      <c r="AA62" t="inlineStr">
        <is>
          <t>Via Prenestina 402, scala A interno 23, sabatini - scipioni</t>
        </is>
      </c>
      <c r="AB62" t="inlineStr">
        <is>
          <t>Via Prenestina 402</t>
        </is>
      </c>
      <c r="AC62" t="inlineStr">
        <is>
          <t>scala A interno 23, sabatini - scipioni</t>
        </is>
      </c>
      <c r="AE62" t="inlineStr">
        <is>
          <t>Roma</t>
        </is>
      </c>
      <c r="AF62" t="inlineStr">
        <is>
          <t>'00171</t>
        </is>
      </c>
      <c r="AG62" t="inlineStr">
        <is>
          <t>RM</t>
        </is>
      </c>
      <c r="AH62" t="inlineStr">
        <is>
          <t>IT</t>
        </is>
      </c>
      <c r="AI62" t="inlineStr">
        <is>
          <t>340 921 7606</t>
        </is>
      </c>
      <c r="AJ62" t="inlineStr">
        <is>
          <t>stefano sabatini</t>
        </is>
      </c>
      <c r="AK62" t="inlineStr">
        <is>
          <t>Via Prenestina 402, scala A interno 23, sabatini - scipioni</t>
        </is>
      </c>
      <c r="AL62" t="inlineStr">
        <is>
          <t>Via Prenestina 402</t>
        </is>
      </c>
      <c r="AM62" t="inlineStr">
        <is>
          <t>scala A interno 23, sabatini - scipioni</t>
        </is>
      </c>
      <c r="AO62" t="inlineStr">
        <is>
          <t>Roma</t>
        </is>
      </c>
      <c r="AP62" t="inlineStr">
        <is>
          <t>'00171</t>
        </is>
      </c>
      <c r="AQ62" t="inlineStr">
        <is>
          <t>RM</t>
        </is>
      </c>
      <c r="AR62" t="inlineStr">
        <is>
          <t>IT</t>
        </is>
      </c>
      <c r="AS62" t="inlineStr">
        <is>
          <t>340 921 7606</t>
        </is>
      </c>
      <c r="AU62" t="inlineStr">
        <is>
          <t>lang: it
Invoice Language: it
Do you need our ring sizer?: No
Popup Customer Country: IT</t>
        </is>
      </c>
      <c r="AW62" t="inlineStr">
        <is>
          <t>Shopify Payments</t>
        </is>
      </c>
      <c r="AX62" t="inlineStr">
        <is>
          <t>rXFVzKQJzq47GRhhzqm0mZTvL</t>
        </is>
      </c>
      <c r="AY62" t="n">
        <v>0</v>
      </c>
      <c r="AZ62" t="inlineStr">
        <is>
          <t>LIL Milan</t>
        </is>
      </c>
      <c r="BA62" t="n">
        <v>0</v>
      </c>
      <c r="BC62" t="inlineStr">
        <is>
          <t>Firgun House</t>
        </is>
      </c>
      <c r="BE62" t="n">
        <v>11204779737437</v>
      </c>
      <c r="BG62" t="inlineStr">
        <is>
          <t>Low</t>
        </is>
      </c>
      <c r="BH62" t="inlineStr">
        <is>
          <t>web</t>
        </is>
      </c>
      <c r="BI62" t="n">
        <v>0</v>
      </c>
      <c r="BJ62" t="inlineStr">
        <is>
          <t>IT IVA 0%</t>
        </is>
      </c>
      <c r="BK62" t="n">
        <v>0</v>
      </c>
      <c r="BL62" t="inlineStr">
        <is>
          <t>IT IVA 22%</t>
        </is>
      </c>
      <c r="BM62" t="n">
        <v>47.24</v>
      </c>
      <c r="BW62" t="inlineStr">
        <is>
          <t>Rome</t>
        </is>
      </c>
      <c r="BX62" t="inlineStr">
        <is>
          <t>Rome</t>
        </is>
      </c>
      <c r="BY62" t="inlineStr">
        <is>
          <t>rXFVzKQJzq47GRhhzqm0mZTvL</t>
        </is>
      </c>
      <c r="CB62" t="inlineStr">
        <is>
          <t>rXFVzKQJzq47GRhhzqm0mZTvL</t>
        </is>
      </c>
      <c r="CC62" t="inlineStr">
        <is>
          <t>Ordini LIL</t>
        </is>
      </c>
    </row>
    <row r="63">
      <c r="A63" t="inlineStr">
        <is>
          <t>#43061</t>
        </is>
      </c>
      <c r="B63" t="inlineStr">
        <is>
          <t>filo.raimondo@gmail.com</t>
        </is>
      </c>
      <c r="C63" t="inlineStr">
        <is>
          <t>paid</t>
        </is>
      </c>
      <c r="D63" t="inlineStr">
        <is>
          <t>2024-11-04 14:28:17 +0100</t>
        </is>
      </c>
      <c r="E63" t="inlineStr">
        <is>
          <t>2024-11-04</t>
        </is>
      </c>
      <c r="F63" t="inlineStr">
        <is>
          <t>fulfilled</t>
        </is>
      </c>
      <c r="G63" t="inlineStr">
        <is>
          <t>2024-11-05 08:42:16 +0100</t>
        </is>
      </c>
      <c r="H63" t="inlineStr">
        <is>
          <t>yes</t>
        </is>
      </c>
      <c r="I63" t="inlineStr">
        <is>
          <t>EUR</t>
        </is>
      </c>
      <c r="J63" t="n">
        <v>172</v>
      </c>
      <c r="K63" t="n">
        <v>0</v>
      </c>
      <c r="L63" t="n">
        <v>31.01</v>
      </c>
      <c r="M63" t="n">
        <v>172</v>
      </c>
      <c r="N63" t="inlineStr">
        <is>
          <t>LILGIRL</t>
        </is>
      </c>
      <c r="O63" t="n">
        <v>18</v>
      </c>
      <c r="P63" t="inlineStr">
        <is>
          <t>Eco Bike Delivery</t>
        </is>
      </c>
      <c r="Q63" t="inlineStr">
        <is>
          <t>2024-11-04 14:28:17 +0100</t>
        </is>
      </c>
      <c r="R63" t="n">
        <v>1</v>
      </c>
      <c r="S63" t="inlineStr">
        <is>
          <t>Luxury Pack + LIL Bag</t>
        </is>
      </c>
      <c r="T63" t="n">
        <v>10</v>
      </c>
      <c r="V63" t="inlineStr">
        <is>
          <t>015790000687</t>
        </is>
      </c>
      <c r="W63" t="b">
        <v>1</v>
      </c>
      <c r="X63" t="b">
        <v>1</v>
      </c>
      <c r="Y63" t="inlineStr">
        <is>
          <t>fulfilled</t>
        </is>
      </c>
      <c r="Z63" t="inlineStr">
        <is>
          <t>Filippo Raimondo</t>
        </is>
      </c>
      <c r="AA63" t="inlineStr">
        <is>
          <t>Via Francesco Brioschi 91, Filippo Raimondo</t>
        </is>
      </c>
      <c r="AB63" t="inlineStr">
        <is>
          <t>Via Francesco Brioschi 91</t>
        </is>
      </c>
      <c r="AC63" t="inlineStr">
        <is>
          <t>Filippo Raimondo</t>
        </is>
      </c>
      <c r="AE63" t="inlineStr">
        <is>
          <t>Milano</t>
        </is>
      </c>
      <c r="AF63" t="inlineStr">
        <is>
          <t>'20141</t>
        </is>
      </c>
      <c r="AG63" t="inlineStr">
        <is>
          <t>MI</t>
        </is>
      </c>
      <c r="AH63" t="inlineStr">
        <is>
          <t>IT</t>
        </is>
      </c>
      <c r="AI63" t="inlineStr">
        <is>
          <t>3423233941</t>
        </is>
      </c>
      <c r="AJ63" t="inlineStr">
        <is>
          <t>Filippo Raimondo</t>
        </is>
      </c>
      <c r="AK63" t="inlineStr">
        <is>
          <t>Via Francesco Brioschi 91, Filippo Raimondo</t>
        </is>
      </c>
      <c r="AL63" t="inlineStr">
        <is>
          <t>Via Francesco Brioschi 91</t>
        </is>
      </c>
      <c r="AM63" t="inlineStr">
        <is>
          <t>Filippo Raimondo</t>
        </is>
      </c>
      <c r="AO63" t="inlineStr">
        <is>
          <t>Milano</t>
        </is>
      </c>
      <c r="AP63" t="inlineStr">
        <is>
          <t>'20141</t>
        </is>
      </c>
      <c r="AQ63" t="inlineStr">
        <is>
          <t>MI</t>
        </is>
      </c>
      <c r="AR63" t="inlineStr">
        <is>
          <t>IT</t>
        </is>
      </c>
      <c r="AS63" t="inlineStr">
        <is>
          <t>3423233941</t>
        </is>
      </c>
      <c r="AU63" t="inlineStr">
        <is>
          <t>lang: en
Invoice Language: en
Do you need our ring sizer?: Yes
Popup Customer Country: IT</t>
        </is>
      </c>
      <c r="AW63" t="inlineStr">
        <is>
          <t>PayPal Express Checkout</t>
        </is>
      </c>
      <c r="AX63" t="inlineStr">
        <is>
          <t>rGLT8PVf4XqvxjINL6g2iOBIY</t>
        </is>
      </c>
      <c r="AY63" t="n">
        <v>0</v>
      </c>
      <c r="AZ63" t="inlineStr">
        <is>
          <t>LIL Milan</t>
        </is>
      </c>
      <c r="BA63" t="n">
        <v>0</v>
      </c>
      <c r="BC63" t="inlineStr">
        <is>
          <t>Firgun House</t>
        </is>
      </c>
      <c r="BE63" t="n">
        <v>11205048631645</v>
      </c>
      <c r="BG63" t="inlineStr">
        <is>
          <t>Low</t>
        </is>
      </c>
      <c r="BH63" t="inlineStr">
        <is>
          <t>web</t>
        </is>
      </c>
      <c r="BI63" t="n">
        <v>0</v>
      </c>
      <c r="BJ63" t="inlineStr">
        <is>
          <t>IT IVA 0%</t>
        </is>
      </c>
      <c r="BK63" t="n">
        <v>0</v>
      </c>
      <c r="BL63" t="inlineStr">
        <is>
          <t>IT IVA 22%</t>
        </is>
      </c>
      <c r="BM63" t="n">
        <v>31.01</v>
      </c>
      <c r="BW63" t="inlineStr">
        <is>
          <t>Milan</t>
        </is>
      </c>
      <c r="BX63" t="inlineStr">
        <is>
          <t>Milan</t>
        </is>
      </c>
      <c r="BY63" t="inlineStr">
        <is>
          <t>rGLT8PVf4XqvxjINL6g2iOBIY</t>
        </is>
      </c>
      <c r="CB63" t="inlineStr">
        <is>
          <t>rGLT8PVf4XqvxjINL6g2iOBIY</t>
        </is>
      </c>
      <c r="CC63" t="inlineStr">
        <is>
          <t>Ordini LIL</t>
        </is>
      </c>
    </row>
    <row r="64">
      <c r="A64" t="inlineStr">
        <is>
          <t>#43061</t>
        </is>
      </c>
      <c r="B64" t="inlineStr">
        <is>
          <t>filo.raimondo@gmail.com</t>
        </is>
      </c>
      <c r="C64" t="inlineStr">
        <is>
          <t>paid</t>
        </is>
      </c>
      <c r="D64" t="inlineStr">
        <is>
          <t>2024-11-04 14:28:17 +0100</t>
        </is>
      </c>
      <c r="E64" t="inlineStr">
        <is>
          <t>2024-11-04</t>
        </is>
      </c>
      <c r="F64" t="inlineStr">
        <is>
          <t>fulfilled</t>
        </is>
      </c>
      <c r="G64" t="inlineStr">
        <is>
          <t>2024-11-05 08:42:16 +0100</t>
        </is>
      </c>
      <c r="H64" t="inlineStr">
        <is>
          <t>yes</t>
        </is>
      </c>
      <c r="I64" t="inlineStr">
        <is>
          <t>EUR</t>
        </is>
      </c>
      <c r="J64" t="n">
        <v>172</v>
      </c>
      <c r="K64" t="n">
        <v>0</v>
      </c>
      <c r="L64" t="n">
        <v>31.01</v>
      </c>
      <c r="N64" t="inlineStr">
        <is>
          <t>LILGIRL</t>
        </is>
      </c>
      <c r="O64" t="n">
        <v>18</v>
      </c>
      <c r="P64" t="inlineStr">
        <is>
          <t>Eco Bike Delivery</t>
        </is>
      </c>
      <c r="Q64" t="inlineStr">
        <is>
          <t>2024-11-04 14:28:17 +0100</t>
        </is>
      </c>
      <c r="R64" t="n">
        <v>1</v>
      </c>
      <c r="S64" t="inlineStr">
        <is>
          <t>Glow Ring - Yellow / 10</t>
        </is>
      </c>
      <c r="T64" t="n">
        <v>180</v>
      </c>
      <c r="V64" t="inlineStr">
        <is>
          <t>015790000336</t>
        </is>
      </c>
      <c r="W64" t="b">
        <v>1</v>
      </c>
      <c r="X64" t="b">
        <v>1</v>
      </c>
      <c r="Y64" t="inlineStr">
        <is>
          <t>fulfilled</t>
        </is>
      </c>
      <c r="Z64" t="inlineStr">
        <is>
          <t>Filippo Raimondo</t>
        </is>
      </c>
      <c r="AA64" t="inlineStr">
        <is>
          <t>Via Francesco Brioschi 91, Filippo Raimondo</t>
        </is>
      </c>
      <c r="AB64" t="inlineStr">
        <is>
          <t>Via Francesco Brioschi 91</t>
        </is>
      </c>
      <c r="AC64" t="inlineStr">
        <is>
          <t>Filippo Raimondo</t>
        </is>
      </c>
      <c r="AE64" t="inlineStr">
        <is>
          <t>Milano</t>
        </is>
      </c>
      <c r="AF64" t="inlineStr">
        <is>
          <t>'20141</t>
        </is>
      </c>
      <c r="AG64" t="inlineStr">
        <is>
          <t>MI</t>
        </is>
      </c>
      <c r="AH64" t="inlineStr">
        <is>
          <t>IT</t>
        </is>
      </c>
      <c r="AI64" t="inlineStr">
        <is>
          <t>3423233941</t>
        </is>
      </c>
      <c r="AJ64" t="inlineStr">
        <is>
          <t>Filippo Raimondo</t>
        </is>
      </c>
      <c r="AK64" t="inlineStr">
        <is>
          <t>Via Francesco Brioschi 91, Filippo Raimondo</t>
        </is>
      </c>
      <c r="AL64" t="inlineStr">
        <is>
          <t>Via Francesco Brioschi 91</t>
        </is>
      </c>
      <c r="AM64" t="inlineStr">
        <is>
          <t>Filippo Raimondo</t>
        </is>
      </c>
      <c r="AO64" t="inlineStr">
        <is>
          <t>Milano</t>
        </is>
      </c>
      <c r="AP64" t="inlineStr">
        <is>
          <t>'20141</t>
        </is>
      </c>
      <c r="AQ64" t="inlineStr">
        <is>
          <t>MI</t>
        </is>
      </c>
      <c r="AR64" t="inlineStr">
        <is>
          <t>IT</t>
        </is>
      </c>
      <c r="AS64" t="inlineStr">
        <is>
          <t>3423233941</t>
        </is>
      </c>
      <c r="AU64" t="inlineStr">
        <is>
          <t>lang: en
Invoice Language: en
Do you need our ring sizer?: Yes
Popup Customer Country: IT</t>
        </is>
      </c>
      <c r="AW64" t="inlineStr">
        <is>
          <t>PayPal Express Checkout</t>
        </is>
      </c>
      <c r="AX64" t="inlineStr">
        <is>
          <t>rGLT8PVf4XqvxjINL6g2iOBIY</t>
        </is>
      </c>
      <c r="AY64" t="n">
        <v>0</v>
      </c>
      <c r="AZ64" t="inlineStr">
        <is>
          <t>LIL Milan</t>
        </is>
      </c>
      <c r="BA64" t="n">
        <v>0</v>
      </c>
      <c r="BC64" t="inlineStr">
        <is>
          <t>Firgun House</t>
        </is>
      </c>
      <c r="BE64" t="n">
        <v>11205048631645</v>
      </c>
      <c r="BG64" t="inlineStr">
        <is>
          <t>Low</t>
        </is>
      </c>
      <c r="BH64" t="inlineStr">
        <is>
          <t>web</t>
        </is>
      </c>
      <c r="BI64" t="n">
        <v>0</v>
      </c>
      <c r="BJ64" t="inlineStr">
        <is>
          <t>IT IVA 0%</t>
        </is>
      </c>
      <c r="BK64" t="n">
        <v>0</v>
      </c>
      <c r="BL64" t="inlineStr">
        <is>
          <t>IT IVA 22%</t>
        </is>
      </c>
      <c r="BM64" t="n">
        <v>31.01</v>
      </c>
      <c r="BW64" t="inlineStr">
        <is>
          <t>Milan</t>
        </is>
      </c>
      <c r="BX64" t="inlineStr">
        <is>
          <t>Milan</t>
        </is>
      </c>
      <c r="BY64" t="inlineStr">
        <is>
          <t>rGLT8PVf4XqvxjINL6g2iOBIY</t>
        </is>
      </c>
      <c r="CB64" t="inlineStr">
        <is>
          <t>rGLT8PVf4XqvxjINL6g2iOBIY</t>
        </is>
      </c>
      <c r="CC64" t="inlineStr">
        <is>
          <t>Ordini LIL</t>
        </is>
      </c>
    </row>
    <row r="65">
      <c r="A65" t="inlineStr">
        <is>
          <t>#43062</t>
        </is>
      </c>
      <c r="B65" t="inlineStr">
        <is>
          <t>auroramazzette99@gmail.com</t>
        </is>
      </c>
      <c r="C65" t="inlineStr">
        <is>
          <t>paid</t>
        </is>
      </c>
      <c r="D65" t="inlineStr">
        <is>
          <t>2024-11-04 17:26:27 +0100</t>
        </is>
      </c>
      <c r="E65" t="inlineStr">
        <is>
          <t>2024-11-04</t>
        </is>
      </c>
      <c r="F65" t="inlineStr">
        <is>
          <t>fulfilled</t>
        </is>
      </c>
      <c r="G65" t="inlineStr">
        <is>
          <t>2024-11-28 20:02:13 +0100</t>
        </is>
      </c>
      <c r="H65" t="inlineStr">
        <is>
          <t>yes</t>
        </is>
      </c>
      <c r="I65" t="inlineStr">
        <is>
          <t>EUR</t>
        </is>
      </c>
      <c r="J65" t="n">
        <v>150</v>
      </c>
      <c r="K65" t="n">
        <v>0</v>
      </c>
      <c r="L65" t="n">
        <v>27.05</v>
      </c>
      <c r="M65" t="n">
        <v>150</v>
      </c>
      <c r="O65" t="n">
        <v>0</v>
      </c>
      <c r="P65" t="inlineStr">
        <is>
          <t>Firgun House</t>
        </is>
      </c>
      <c r="Q65" t="inlineStr">
        <is>
          <t>2024-11-04 17:26:26 +0100</t>
        </is>
      </c>
      <c r="R65" t="n">
        <v>1</v>
      </c>
      <c r="S65" t="inlineStr">
        <is>
          <t>Luxury Pack + LIL Bag</t>
        </is>
      </c>
      <c r="T65" t="n">
        <v>10</v>
      </c>
      <c r="V65" t="inlineStr">
        <is>
          <t>015790000687</t>
        </is>
      </c>
      <c r="W65" t="b">
        <v>1</v>
      </c>
      <c r="X65" t="b">
        <v>1</v>
      </c>
      <c r="Y65" t="inlineStr">
        <is>
          <t>fulfilled</t>
        </is>
      </c>
      <c r="Z65" t="inlineStr">
        <is>
          <t>Aurora Mazzette</t>
        </is>
      </c>
      <c r="AA65" t="inlineStr">
        <is>
          <t>Via Orazio 33</t>
        </is>
      </c>
      <c r="AB65" t="inlineStr">
        <is>
          <t>Via Orazio 33</t>
        </is>
      </c>
      <c r="AE65" t="inlineStr">
        <is>
          <t>Monserrato</t>
        </is>
      </c>
      <c r="AF65" t="inlineStr">
        <is>
          <t>'09042</t>
        </is>
      </c>
      <c r="AG65" t="inlineStr">
        <is>
          <t>CA</t>
        </is>
      </c>
      <c r="AH65" t="inlineStr">
        <is>
          <t>IT</t>
        </is>
      </c>
      <c r="AR65" t="inlineStr">
        <is>
          <t>IT</t>
        </is>
      </c>
      <c r="AU65" t="inlineStr">
        <is>
          <t>lang: it
Invoice Language: it
Do you need our ring sizer?: No
Popup Customer Country: IT</t>
        </is>
      </c>
      <c r="AW65" t="inlineStr">
        <is>
          <t>Shopify Payments</t>
        </is>
      </c>
      <c r="AX65" t="inlineStr">
        <is>
          <t>rlUjXVzuoexhKdVgj3WllZMK5</t>
        </is>
      </c>
      <c r="AY65" t="n">
        <v>0</v>
      </c>
      <c r="AZ65" t="inlineStr">
        <is>
          <t>LIL Milan</t>
        </is>
      </c>
      <c r="BA65" t="n">
        <v>0</v>
      </c>
      <c r="BC65" t="inlineStr">
        <is>
          <t>Firgun House</t>
        </is>
      </c>
      <c r="BE65" t="n">
        <v>11205313954141</v>
      </c>
      <c r="BG65" t="inlineStr">
        <is>
          <t>Low</t>
        </is>
      </c>
      <c r="BH65" t="inlineStr">
        <is>
          <t>web</t>
        </is>
      </c>
      <c r="BI65" t="n">
        <v>0</v>
      </c>
      <c r="BJ65" t="inlineStr">
        <is>
          <t>IT IVA 22%</t>
        </is>
      </c>
      <c r="BK65" t="n">
        <v>27.05</v>
      </c>
      <c r="BW65" t="inlineStr">
        <is>
          <t>Cagliari</t>
        </is>
      </c>
      <c r="BY65" t="inlineStr">
        <is>
          <t>rlUjXVzuoexhKdVgj3WllZMK5</t>
        </is>
      </c>
      <c r="CB65" t="inlineStr">
        <is>
          <t>rlUjXVzuoexhKdVgj3WllZMK5</t>
        </is>
      </c>
      <c r="CC65" t="inlineStr">
        <is>
          <t>Ordini LIL</t>
        </is>
      </c>
    </row>
    <row r="66">
      <c r="A66" t="inlineStr">
        <is>
          <t>#43062</t>
        </is>
      </c>
      <c r="B66" t="inlineStr">
        <is>
          <t>auroramazzette99@gmail.com</t>
        </is>
      </c>
      <c r="C66" t="inlineStr">
        <is>
          <t>paid</t>
        </is>
      </c>
      <c r="D66" t="inlineStr">
        <is>
          <t>2024-11-04 17:26:27 +0100</t>
        </is>
      </c>
      <c r="E66" t="inlineStr">
        <is>
          <t>2024-11-04</t>
        </is>
      </c>
      <c r="F66" t="inlineStr">
        <is>
          <t>fulfilled</t>
        </is>
      </c>
      <c r="G66" t="inlineStr">
        <is>
          <t>2024-11-28 20:02:13 +0100</t>
        </is>
      </c>
      <c r="H66" t="inlineStr">
        <is>
          <t>yes</t>
        </is>
      </c>
      <c r="I66" t="inlineStr">
        <is>
          <t>EUR</t>
        </is>
      </c>
      <c r="J66" t="n">
        <v>150</v>
      </c>
      <c r="K66" t="n">
        <v>0</v>
      </c>
      <c r="L66" t="n">
        <v>27.05</v>
      </c>
      <c r="O66" t="n">
        <v>0</v>
      </c>
      <c r="P66" t="inlineStr">
        <is>
          <t>Firgun House</t>
        </is>
      </c>
      <c r="Q66" t="inlineStr">
        <is>
          <t>2024-11-04 17:26:26 +0100</t>
        </is>
      </c>
      <c r="R66" t="n">
        <v>1</v>
      </c>
      <c r="S66" t="inlineStr">
        <is>
          <t>Insieme Ring - Yellow / onesize (10-17)</t>
        </is>
      </c>
      <c r="T66" t="n">
        <v>140</v>
      </c>
      <c r="V66" t="inlineStr">
        <is>
          <t>015790001254</t>
        </is>
      </c>
      <c r="W66" t="b">
        <v>1</v>
      </c>
      <c r="X66" t="b">
        <v>1</v>
      </c>
      <c r="Y66" t="inlineStr">
        <is>
          <t>fulfilled</t>
        </is>
      </c>
      <c r="Z66" t="inlineStr">
        <is>
          <t>Aurora Mazzette</t>
        </is>
      </c>
      <c r="AA66" t="inlineStr">
        <is>
          <t>Via Orazio 33</t>
        </is>
      </c>
      <c r="AB66" t="inlineStr">
        <is>
          <t>Via Orazio 33</t>
        </is>
      </c>
      <c r="AE66" t="inlineStr">
        <is>
          <t>Monserrato</t>
        </is>
      </c>
      <c r="AF66" t="inlineStr">
        <is>
          <t>'09042</t>
        </is>
      </c>
      <c r="AG66" t="inlineStr">
        <is>
          <t>CA</t>
        </is>
      </c>
      <c r="AH66" t="inlineStr">
        <is>
          <t>IT</t>
        </is>
      </c>
      <c r="AR66" t="inlineStr">
        <is>
          <t>IT</t>
        </is>
      </c>
      <c r="AU66" t="inlineStr">
        <is>
          <t>lang: it
Invoice Language: it
Do you need our ring sizer?: No
Popup Customer Country: IT</t>
        </is>
      </c>
      <c r="AW66" t="inlineStr">
        <is>
          <t>Shopify Payments</t>
        </is>
      </c>
      <c r="AX66" t="inlineStr">
        <is>
          <t>rlUjXVzuoexhKdVgj3WllZMK5</t>
        </is>
      </c>
      <c r="AY66" t="n">
        <v>0</v>
      </c>
      <c r="AZ66" t="inlineStr">
        <is>
          <t>LIL Milan</t>
        </is>
      </c>
      <c r="BA66" t="n">
        <v>0</v>
      </c>
      <c r="BC66" t="inlineStr">
        <is>
          <t>Firgun House</t>
        </is>
      </c>
      <c r="BE66" t="n">
        <v>11205313954141</v>
      </c>
      <c r="BG66" t="inlineStr">
        <is>
          <t>Low</t>
        </is>
      </c>
      <c r="BH66" t="inlineStr">
        <is>
          <t>web</t>
        </is>
      </c>
      <c r="BI66" t="n">
        <v>0</v>
      </c>
      <c r="BJ66" t="inlineStr">
        <is>
          <t>IT IVA 22%</t>
        </is>
      </c>
      <c r="BK66" t="n">
        <v>27.05</v>
      </c>
      <c r="BW66" t="inlineStr">
        <is>
          <t>Cagliari</t>
        </is>
      </c>
      <c r="BY66" t="inlineStr">
        <is>
          <t>rlUjXVzuoexhKdVgj3WllZMK5</t>
        </is>
      </c>
      <c r="CB66" t="inlineStr">
        <is>
          <t>rlUjXVzuoexhKdVgj3WllZMK5</t>
        </is>
      </c>
      <c r="CC66" t="inlineStr">
        <is>
          <t>Ordini LIL</t>
        </is>
      </c>
    </row>
    <row r="67">
      <c r="A67" t="inlineStr">
        <is>
          <t>#43063</t>
        </is>
      </c>
      <c r="B67" t="inlineStr">
        <is>
          <t>sgiammy1@gmail.com</t>
        </is>
      </c>
      <c r="C67" t="inlineStr">
        <is>
          <t>paid</t>
        </is>
      </c>
      <c r="D67" t="inlineStr">
        <is>
          <t>2024-11-04 17:43:15 +0100</t>
        </is>
      </c>
      <c r="E67" t="inlineStr">
        <is>
          <t>2024-11-04</t>
        </is>
      </c>
      <c r="F67" t="inlineStr">
        <is>
          <t>fulfilled</t>
        </is>
      </c>
      <c r="G67" t="inlineStr">
        <is>
          <t>2024-11-05 08:46:32 +0100</t>
        </is>
      </c>
      <c r="H67" t="inlineStr">
        <is>
          <t>yes</t>
        </is>
      </c>
      <c r="I67" t="inlineStr">
        <is>
          <t>EUR</t>
        </is>
      </c>
      <c r="J67" t="n">
        <v>272</v>
      </c>
      <c r="K67" t="n">
        <v>0</v>
      </c>
      <c r="L67" t="n">
        <v>49.05</v>
      </c>
      <c r="M67" t="n">
        <v>272</v>
      </c>
      <c r="N67" t="inlineStr">
        <is>
          <t>HAPPYBIRTHDAY-8PGWV8DK</t>
        </is>
      </c>
      <c r="O67" t="n">
        <v>48</v>
      </c>
      <c r="P67" t="inlineStr">
        <is>
          <t>Ups Standard Shipping</t>
        </is>
      </c>
      <c r="Q67" t="inlineStr">
        <is>
          <t>2024-11-04 17:43:14 +0100</t>
        </is>
      </c>
      <c r="R67" t="n">
        <v>1</v>
      </c>
      <c r="S67" t="inlineStr">
        <is>
          <t>Boys Tears Necklace - Yellow / 35cm</t>
        </is>
      </c>
      <c r="T67" t="n">
        <v>320</v>
      </c>
      <c r="V67" t="inlineStr">
        <is>
          <t>015790000008</t>
        </is>
      </c>
      <c r="W67" t="b">
        <v>1</v>
      </c>
      <c r="X67" t="b">
        <v>1</v>
      </c>
      <c r="Y67" t="inlineStr">
        <is>
          <t>fulfilled</t>
        </is>
      </c>
      <c r="Z67" t="inlineStr">
        <is>
          <t>Silvia Giammarco</t>
        </is>
      </c>
      <c r="AA67" t="inlineStr">
        <is>
          <t>Via Gaetano Donizetti 24</t>
        </is>
      </c>
      <c r="AB67" t="inlineStr">
        <is>
          <t>Via Gaetano Donizetti 24</t>
        </is>
      </c>
      <c r="AE67" t="inlineStr">
        <is>
          <t>Roma</t>
        </is>
      </c>
      <c r="AF67" t="inlineStr">
        <is>
          <t>'00198</t>
        </is>
      </c>
      <c r="AG67" t="inlineStr">
        <is>
          <t>RM</t>
        </is>
      </c>
      <c r="AH67" t="inlineStr">
        <is>
          <t>IT</t>
        </is>
      </c>
      <c r="AI67" t="inlineStr">
        <is>
          <t>+393929341990</t>
        </is>
      </c>
      <c r="AJ67" t="inlineStr">
        <is>
          <t>Silvia Giammarco</t>
        </is>
      </c>
      <c r="AK67" t="inlineStr">
        <is>
          <t>Via Gaetano Donizetti 24</t>
        </is>
      </c>
      <c r="AL67" t="inlineStr">
        <is>
          <t>Via Gaetano Donizetti 24</t>
        </is>
      </c>
      <c r="AO67" t="inlineStr">
        <is>
          <t>Roma</t>
        </is>
      </c>
      <c r="AP67" t="inlineStr">
        <is>
          <t>'00198</t>
        </is>
      </c>
      <c r="AQ67" t="inlineStr">
        <is>
          <t>RM</t>
        </is>
      </c>
      <c r="AR67" t="inlineStr">
        <is>
          <t>IT</t>
        </is>
      </c>
      <c r="AS67" t="inlineStr">
        <is>
          <t>+393929341990</t>
        </is>
      </c>
      <c r="AU67" t="inlineStr">
        <is>
          <t>lang: it
Invoice Language: it
Do you need our ring sizer?: No
Popup Customer Country: IT</t>
        </is>
      </c>
      <c r="AW67" t="inlineStr">
        <is>
          <t>PayPal Express Checkout</t>
        </is>
      </c>
      <c r="AX67" t="inlineStr">
        <is>
          <t>rwYWbDrQ9KTO9LoZzjhMrG8ZM</t>
        </is>
      </c>
      <c r="AY67" t="n">
        <v>0</v>
      </c>
      <c r="AZ67" t="inlineStr">
        <is>
          <t>LIL Milan</t>
        </is>
      </c>
      <c r="BA67" t="n">
        <v>0</v>
      </c>
      <c r="BC67" t="inlineStr">
        <is>
          <t>Firgun House</t>
        </is>
      </c>
      <c r="BE67" t="n">
        <v>11205337317725</v>
      </c>
      <c r="BG67" t="inlineStr">
        <is>
          <t>Low</t>
        </is>
      </c>
      <c r="BH67" t="inlineStr">
        <is>
          <t>web</t>
        </is>
      </c>
      <c r="BI67" t="n">
        <v>0</v>
      </c>
      <c r="BJ67" t="inlineStr">
        <is>
          <t>IT IVA 22%</t>
        </is>
      </c>
      <c r="BK67" t="n">
        <v>49.05</v>
      </c>
      <c r="BW67" t="inlineStr">
        <is>
          <t>Rome</t>
        </is>
      </c>
      <c r="BX67" t="inlineStr">
        <is>
          <t>Rome</t>
        </is>
      </c>
      <c r="BY67" t="inlineStr">
        <is>
          <t>rwYWbDrQ9KTO9LoZzjhMrG8ZM</t>
        </is>
      </c>
      <c r="CB67" t="inlineStr">
        <is>
          <t>rwYWbDrQ9KTO9LoZzjhMrG8ZM</t>
        </is>
      </c>
      <c r="CC67" t="inlineStr">
        <is>
          <t>Ordini LIL</t>
        </is>
      </c>
    </row>
    <row r="68">
      <c r="A68" t="inlineStr">
        <is>
          <t>#43064</t>
        </is>
      </c>
      <c r="B68" t="inlineStr">
        <is>
          <t>morelli.ilaria@icloud.com</t>
        </is>
      </c>
      <c r="C68" t="inlineStr">
        <is>
          <t>partially_paid</t>
        </is>
      </c>
      <c r="D68" t="inlineStr">
        <is>
          <t>2024-11-04 19:58:51 +0100</t>
        </is>
      </c>
      <c r="E68" t="inlineStr">
        <is>
          <t>2024-11-04</t>
        </is>
      </c>
      <c r="F68" t="inlineStr">
        <is>
          <t>partial</t>
        </is>
      </c>
      <c r="H68" t="inlineStr">
        <is>
          <t>yes</t>
        </is>
      </c>
      <c r="I68" t="inlineStr">
        <is>
          <t>EUR</t>
        </is>
      </c>
      <c r="J68" t="n">
        <v>250</v>
      </c>
      <c r="K68" t="n">
        <v>10</v>
      </c>
      <c r="L68" t="n">
        <v>46.88</v>
      </c>
      <c r="M68" t="n">
        <v>110</v>
      </c>
      <c r="O68" t="n">
        <v>0</v>
      </c>
      <c r="P68" t="inlineStr">
        <is>
          <t>Ups Standard Shipping</t>
        </is>
      </c>
      <c r="Q68" t="inlineStr">
        <is>
          <t>2024-11-04 19:58:50 +0100</t>
        </is>
      </c>
      <c r="R68" t="n">
        <v>0</v>
      </c>
      <c r="S68" t="inlineStr">
        <is>
          <t>Lightly Ring - Yellow / 11</t>
        </is>
      </c>
      <c r="T68" t="n">
        <v>100</v>
      </c>
      <c r="V68" t="inlineStr">
        <is>
          <t>015790000374</t>
        </is>
      </c>
      <c r="W68" t="b">
        <v>1</v>
      </c>
      <c r="X68" t="b">
        <v>1</v>
      </c>
      <c r="Y68" t="inlineStr">
        <is>
          <t>fulfilled</t>
        </is>
      </c>
      <c r="Z68" t="inlineStr">
        <is>
          <t>Ilaria Morelli</t>
        </is>
      </c>
      <c r="AA68" t="inlineStr">
        <is>
          <t>Via Gavarno 16C</t>
        </is>
      </c>
      <c r="AB68" t="inlineStr">
        <is>
          <t>Via Gavarno 16C</t>
        </is>
      </c>
      <c r="AE68" t="inlineStr">
        <is>
          <t>Scanzorosciate</t>
        </is>
      </c>
      <c r="AF68" t="inlineStr">
        <is>
          <t>'24020</t>
        </is>
      </c>
      <c r="AG68" t="inlineStr">
        <is>
          <t>BG</t>
        </is>
      </c>
      <c r="AH68" t="inlineStr">
        <is>
          <t>IT</t>
        </is>
      </c>
      <c r="AI68" t="inlineStr">
        <is>
          <t>3467248256</t>
        </is>
      </c>
      <c r="AJ68" t="inlineStr">
        <is>
          <t>Ilaria Morelli</t>
        </is>
      </c>
      <c r="AK68" t="inlineStr">
        <is>
          <t>Via Gavarno 16C</t>
        </is>
      </c>
      <c r="AL68" t="inlineStr">
        <is>
          <t>Via Gavarno 16C</t>
        </is>
      </c>
      <c r="AO68" t="inlineStr">
        <is>
          <t>Scanzorosciate</t>
        </is>
      </c>
      <c r="AP68" t="inlineStr">
        <is>
          <t>'24020</t>
        </is>
      </c>
      <c r="AQ68" t="inlineStr">
        <is>
          <t>BG</t>
        </is>
      </c>
      <c r="AR68" t="inlineStr">
        <is>
          <t>IT</t>
        </is>
      </c>
      <c r="AS68" t="inlineStr">
        <is>
          <t>3467248256</t>
        </is>
      </c>
      <c r="AU68" t="inlineStr">
        <is>
          <t>lang: it
Invoice Language: it
Do you need our ring sizer?: No
Popup Customer Country: IT</t>
        </is>
      </c>
      <c r="AW68" t="inlineStr">
        <is>
          <t>Shopify Payments</t>
        </is>
      </c>
      <c r="AX68" t="inlineStr">
        <is>
          <t>rigCABWsSbyqTRdpmLj22nhkQ</t>
        </is>
      </c>
      <c r="AY68" t="n">
        <v>0</v>
      </c>
      <c r="AZ68" t="inlineStr">
        <is>
          <t>LIL Milan</t>
        </is>
      </c>
      <c r="BA68" t="n">
        <v>150</v>
      </c>
      <c r="BC68" t="inlineStr">
        <is>
          <t>Firgun House</t>
        </is>
      </c>
      <c r="BE68" t="n">
        <v>11205539627357</v>
      </c>
      <c r="BG68" t="inlineStr">
        <is>
          <t>Low</t>
        </is>
      </c>
      <c r="BH68" t="inlineStr">
        <is>
          <t>web</t>
        </is>
      </c>
      <c r="BI68" t="n">
        <v>0</v>
      </c>
      <c r="BJ68" t="inlineStr">
        <is>
          <t>IT IVA 22%</t>
        </is>
      </c>
      <c r="BK68" t="n">
        <v>46.88</v>
      </c>
      <c r="BW68" t="inlineStr">
        <is>
          <t>Bergamo</t>
        </is>
      </c>
      <c r="BX68" t="inlineStr">
        <is>
          <t>Bergamo</t>
        </is>
      </c>
      <c r="BY68" t="inlineStr">
        <is>
          <t>rigCABWsSbyqTRdpmLj22nhkQ</t>
        </is>
      </c>
      <c r="CB68" t="inlineStr">
        <is>
          <t>rigCABWsSbyqTRdpmLj22nhkQ</t>
        </is>
      </c>
      <c r="CC68" t="inlineStr">
        <is>
          <t>Ordini LIL</t>
        </is>
      </c>
    </row>
    <row r="69">
      <c r="A69" t="inlineStr">
        <is>
          <t>#43064</t>
        </is>
      </c>
      <c r="B69" t="inlineStr">
        <is>
          <t>morelli.ilaria@icloud.com</t>
        </is>
      </c>
      <c r="C69" t="inlineStr">
        <is>
          <t>partially_paid</t>
        </is>
      </c>
      <c r="D69" t="inlineStr">
        <is>
          <t>2024-11-04 19:58:51 +0100</t>
        </is>
      </c>
      <c r="E69" t="inlineStr">
        <is>
          <t>2024-11-04</t>
        </is>
      </c>
      <c r="F69" t="inlineStr">
        <is>
          <t>partial</t>
        </is>
      </c>
      <c r="H69" t="inlineStr">
        <is>
          <t>yes</t>
        </is>
      </c>
      <c r="I69" t="inlineStr">
        <is>
          <t>EUR</t>
        </is>
      </c>
      <c r="J69" t="n">
        <v>250</v>
      </c>
      <c r="K69" t="n">
        <v>10</v>
      </c>
      <c r="L69" t="n">
        <v>46.88</v>
      </c>
      <c r="O69" t="n">
        <v>0</v>
      </c>
      <c r="P69" t="inlineStr">
        <is>
          <t>Ups Standard Shipping</t>
        </is>
      </c>
      <c r="Q69" t="inlineStr">
        <is>
          <t>2024-11-04 19:58:50 +0100</t>
        </is>
      </c>
      <c r="R69" t="n">
        <v>0</v>
      </c>
      <c r="S69" t="inlineStr">
        <is>
          <t>Boys Tears Ring - White / 15</t>
        </is>
      </c>
      <c r="T69" t="n">
        <v>140</v>
      </c>
      <c r="U69" t="n">
        <v>0</v>
      </c>
      <c r="V69" t="inlineStr">
        <is>
          <t>015790001408</t>
        </is>
      </c>
      <c r="W69" t="b">
        <v>1</v>
      </c>
      <c r="X69" t="b">
        <v>1</v>
      </c>
      <c r="Y69" t="inlineStr">
        <is>
          <t>pending</t>
        </is>
      </c>
      <c r="Z69" t="inlineStr">
        <is>
          <t>Ilaria Morelli</t>
        </is>
      </c>
      <c r="AA69" t="inlineStr">
        <is>
          <t>Via Gavarno 16C</t>
        </is>
      </c>
      <c r="AB69" t="inlineStr">
        <is>
          <t>Via Gavarno 16C</t>
        </is>
      </c>
      <c r="AE69" t="inlineStr">
        <is>
          <t>Scanzorosciate</t>
        </is>
      </c>
      <c r="AF69" t="inlineStr">
        <is>
          <t>'24020</t>
        </is>
      </c>
      <c r="AG69" t="inlineStr">
        <is>
          <t>BG</t>
        </is>
      </c>
      <c r="AH69" t="inlineStr">
        <is>
          <t>IT</t>
        </is>
      </c>
      <c r="AI69" t="inlineStr">
        <is>
          <t>3467248256</t>
        </is>
      </c>
      <c r="AJ69" t="inlineStr">
        <is>
          <t>Ilaria Morelli</t>
        </is>
      </c>
      <c r="AK69" t="inlineStr">
        <is>
          <t>Via Gavarno 16C</t>
        </is>
      </c>
      <c r="AL69" t="inlineStr">
        <is>
          <t>Via Gavarno 16C</t>
        </is>
      </c>
      <c r="AO69" t="inlineStr">
        <is>
          <t>Scanzorosciate</t>
        </is>
      </c>
      <c r="AP69" t="inlineStr">
        <is>
          <t>'24020</t>
        </is>
      </c>
      <c r="AQ69" t="inlineStr">
        <is>
          <t>BG</t>
        </is>
      </c>
      <c r="AR69" t="inlineStr">
        <is>
          <t>IT</t>
        </is>
      </c>
      <c r="AS69" t="inlineStr">
        <is>
          <t>3467248256</t>
        </is>
      </c>
      <c r="AU69" t="inlineStr">
        <is>
          <t>lang: it
Invoice Language: it
Do you need our ring sizer?: No
Popup Customer Country: IT</t>
        </is>
      </c>
      <c r="AW69" t="inlineStr">
        <is>
          <t>Shopify Payments</t>
        </is>
      </c>
      <c r="AX69" t="inlineStr">
        <is>
          <t>rigCABWsSbyqTRdpmLj22nhkQ</t>
        </is>
      </c>
      <c r="AY69" t="n">
        <v>0</v>
      </c>
      <c r="AZ69" t="inlineStr">
        <is>
          <t>LIL Milan</t>
        </is>
      </c>
      <c r="BA69" t="n">
        <v>150</v>
      </c>
      <c r="BC69" t="inlineStr">
        <is>
          <t>Firgun House</t>
        </is>
      </c>
      <c r="BE69" t="n">
        <v>11205539627357</v>
      </c>
      <c r="BG69" t="inlineStr">
        <is>
          <t>Low</t>
        </is>
      </c>
      <c r="BH69" t="inlineStr">
        <is>
          <t>web</t>
        </is>
      </c>
      <c r="BI69" t="n">
        <v>0</v>
      </c>
      <c r="BJ69" t="inlineStr">
        <is>
          <t>IT IVA 22%</t>
        </is>
      </c>
      <c r="BK69" t="n">
        <v>46.88</v>
      </c>
      <c r="BW69" t="inlineStr">
        <is>
          <t>Bergamo</t>
        </is>
      </c>
      <c r="BX69" t="inlineStr">
        <is>
          <t>Bergamo</t>
        </is>
      </c>
      <c r="BY69" t="inlineStr">
        <is>
          <t>rigCABWsSbyqTRdpmLj22nhkQ</t>
        </is>
      </c>
      <c r="CB69" t="inlineStr">
        <is>
          <t>rigCABWsSbyqTRdpmLj22nhkQ</t>
        </is>
      </c>
      <c r="CC69" t="inlineStr">
        <is>
          <t>Ordini LIL</t>
        </is>
      </c>
    </row>
    <row r="70">
      <c r="A70" t="inlineStr">
        <is>
          <t>#43064</t>
        </is>
      </c>
      <c r="B70" t="inlineStr">
        <is>
          <t>morelli.ilaria@icloud.com</t>
        </is>
      </c>
      <c r="C70" t="inlineStr">
        <is>
          <t>partially_paid</t>
        </is>
      </c>
      <c r="D70" t="inlineStr">
        <is>
          <t>2024-11-04 19:58:51 +0100</t>
        </is>
      </c>
      <c r="E70" t="inlineStr">
        <is>
          <t>2024-11-04</t>
        </is>
      </c>
      <c r="F70" t="inlineStr">
        <is>
          <t>partial</t>
        </is>
      </c>
      <c r="H70" t="inlineStr">
        <is>
          <t>yes</t>
        </is>
      </c>
      <c r="I70" t="inlineStr">
        <is>
          <t>EUR</t>
        </is>
      </c>
      <c r="J70" t="n">
        <v>250</v>
      </c>
      <c r="K70" t="n">
        <v>10</v>
      </c>
      <c r="L70" t="n">
        <v>46.88</v>
      </c>
      <c r="O70" t="n">
        <v>0</v>
      </c>
      <c r="P70" t="inlineStr">
        <is>
          <t>Ups Standard Shipping</t>
        </is>
      </c>
      <c r="Q70" t="inlineStr">
        <is>
          <t>2024-11-04 19:58:50 +0100</t>
        </is>
      </c>
      <c r="R70" t="n">
        <v>1</v>
      </c>
      <c r="S70" t="inlineStr">
        <is>
          <t>Engraving</t>
        </is>
      </c>
      <c r="T70" t="n">
        <v>10</v>
      </c>
      <c r="U70" t="n">
        <v>0</v>
      </c>
      <c r="V70" t="inlineStr">
        <is>
          <t>015790001502</t>
        </is>
      </c>
      <c r="W70" t="b">
        <v>0</v>
      </c>
      <c r="X70" t="b">
        <v>1</v>
      </c>
      <c r="Y70" t="inlineStr">
        <is>
          <t>pending</t>
        </is>
      </c>
      <c r="Z70" t="inlineStr">
        <is>
          <t>Ilaria Morelli</t>
        </is>
      </c>
      <c r="AA70" t="inlineStr">
        <is>
          <t>Via Gavarno 16C</t>
        </is>
      </c>
      <c r="AB70" t="inlineStr">
        <is>
          <t>Via Gavarno 16C</t>
        </is>
      </c>
      <c r="AE70" t="inlineStr">
        <is>
          <t>Scanzorosciate</t>
        </is>
      </c>
      <c r="AF70" t="inlineStr">
        <is>
          <t>'24020</t>
        </is>
      </c>
      <c r="AG70" t="inlineStr">
        <is>
          <t>BG</t>
        </is>
      </c>
      <c r="AH70" t="inlineStr">
        <is>
          <t>IT</t>
        </is>
      </c>
      <c r="AI70" t="inlineStr">
        <is>
          <t>3467248256</t>
        </is>
      </c>
      <c r="AJ70" t="inlineStr">
        <is>
          <t>Ilaria Morelli</t>
        </is>
      </c>
      <c r="AK70" t="inlineStr">
        <is>
          <t>Via Gavarno 16C</t>
        </is>
      </c>
      <c r="AL70" t="inlineStr">
        <is>
          <t>Via Gavarno 16C</t>
        </is>
      </c>
      <c r="AO70" t="inlineStr">
        <is>
          <t>Scanzorosciate</t>
        </is>
      </c>
      <c r="AP70" t="inlineStr">
        <is>
          <t>'24020</t>
        </is>
      </c>
      <c r="AQ70" t="inlineStr">
        <is>
          <t>BG</t>
        </is>
      </c>
      <c r="AR70" t="inlineStr">
        <is>
          <t>IT</t>
        </is>
      </c>
      <c r="AS70" t="inlineStr">
        <is>
          <t>3467248256</t>
        </is>
      </c>
      <c r="AU70" t="inlineStr">
        <is>
          <t>lang: it
Invoice Language: it
Do you need our ring sizer?: No
Popup Customer Country: IT</t>
        </is>
      </c>
      <c r="AW70" t="inlineStr">
        <is>
          <t>Shopify Payments</t>
        </is>
      </c>
      <c r="AX70" t="inlineStr">
        <is>
          <t>rigCABWsSbyqTRdpmLj22nhkQ</t>
        </is>
      </c>
      <c r="AY70" t="n">
        <v>0</v>
      </c>
      <c r="AZ70" t="inlineStr">
        <is>
          <t>LIL Milan</t>
        </is>
      </c>
      <c r="BA70" t="n">
        <v>150</v>
      </c>
      <c r="BC70" t="inlineStr">
        <is>
          <t>Firgun House</t>
        </is>
      </c>
      <c r="BE70" t="n">
        <v>11205539627357</v>
      </c>
      <c r="BG70" t="inlineStr">
        <is>
          <t>Low</t>
        </is>
      </c>
      <c r="BH70" t="inlineStr">
        <is>
          <t>web</t>
        </is>
      </c>
      <c r="BI70" t="n">
        <v>0</v>
      </c>
      <c r="BJ70" t="inlineStr">
        <is>
          <t>IT IVA 22%</t>
        </is>
      </c>
      <c r="BK70" t="n">
        <v>46.88</v>
      </c>
      <c r="BW70" t="inlineStr">
        <is>
          <t>Bergamo</t>
        </is>
      </c>
      <c r="BX70" t="inlineStr">
        <is>
          <t>Bergamo</t>
        </is>
      </c>
      <c r="BY70" t="inlineStr">
        <is>
          <t>rigCABWsSbyqTRdpmLj22nhkQ</t>
        </is>
      </c>
      <c r="CB70" t="inlineStr">
        <is>
          <t>rigCABWsSbyqTRdpmLj22nhkQ</t>
        </is>
      </c>
      <c r="CC70" t="inlineStr">
        <is>
          <t>Ordini LIL</t>
        </is>
      </c>
    </row>
    <row r="71">
      <c r="A71" t="inlineStr">
        <is>
          <t>#43065</t>
        </is>
      </c>
      <c r="B71" t="inlineStr">
        <is>
          <t>bianca.ledonne@icloud.com</t>
        </is>
      </c>
      <c r="C71" t="inlineStr">
        <is>
          <t>paid</t>
        </is>
      </c>
      <c r="D71" t="inlineStr">
        <is>
          <t>2024-11-04 20:06:05 +0100</t>
        </is>
      </c>
      <c r="E71" t="inlineStr">
        <is>
          <t>2024-11-04</t>
        </is>
      </c>
      <c r="F71" t="inlineStr">
        <is>
          <t>fulfilled</t>
        </is>
      </c>
      <c r="G71" t="inlineStr">
        <is>
          <t>2024-11-05 12:56:24 +0100</t>
        </is>
      </c>
      <c r="H71" t="inlineStr">
        <is>
          <t>yes</t>
        </is>
      </c>
      <c r="I71" t="inlineStr">
        <is>
          <t>EUR</t>
        </is>
      </c>
      <c r="J71" t="n">
        <v>30</v>
      </c>
      <c r="K71" t="n">
        <v>0</v>
      </c>
      <c r="L71" t="n">
        <v>5.41</v>
      </c>
      <c r="M71" t="n">
        <v>30</v>
      </c>
      <c r="O71" t="n">
        <v>0</v>
      </c>
      <c r="Q71" t="inlineStr">
        <is>
          <t>2024-11-04 20:06:05 +0100</t>
        </is>
      </c>
      <c r="R71" t="n">
        <v>1</v>
      </c>
      <c r="S71" t="inlineStr">
        <is>
          <t>Piercing Party</t>
        </is>
      </c>
      <c r="T71" t="n">
        <v>30</v>
      </c>
      <c r="W71" t="b">
        <v>0</v>
      </c>
      <c r="X71" t="b">
        <v>1</v>
      </c>
      <c r="Y71" t="inlineStr">
        <is>
          <t>fulfilled</t>
        </is>
      </c>
      <c r="Z71" t="inlineStr">
        <is>
          <t>Bianca Le Donne</t>
        </is>
      </c>
      <c r="AA71" t="inlineStr">
        <is>
          <t>Via Carmelo Borg Pisani</t>
        </is>
      </c>
      <c r="AB71" t="inlineStr">
        <is>
          <t>Via Carmelo Borg Pisani</t>
        </is>
      </c>
      <c r="AE71" t="inlineStr">
        <is>
          <t>Torino</t>
        </is>
      </c>
      <c r="AF71" t="inlineStr">
        <is>
          <t>'10141</t>
        </is>
      </c>
      <c r="AG71" t="inlineStr">
        <is>
          <t>TO</t>
        </is>
      </c>
      <c r="AH71" t="inlineStr">
        <is>
          <t>IT</t>
        </is>
      </c>
      <c r="AI71" t="inlineStr">
        <is>
          <t>+393312986520</t>
        </is>
      </c>
      <c r="AR71" t="inlineStr">
        <is>
          <t>IT</t>
        </is>
      </c>
      <c r="AU71" t="inlineStr">
        <is>
          <t>lang: it
Invoice Language: it
Do you need our ring sizer?: No
Popup Customer Country: IT</t>
        </is>
      </c>
      <c r="AW71" t="inlineStr">
        <is>
          <t>PayPal Express Checkout</t>
        </is>
      </c>
      <c r="AX71" t="inlineStr">
        <is>
          <t>rPcmZv5KPt3wtIdSNJTqzwY7d</t>
        </is>
      </c>
      <c r="AY71" t="n">
        <v>0</v>
      </c>
      <c r="AZ71" t="inlineStr">
        <is>
          <t>LIL Milan</t>
        </is>
      </c>
      <c r="BA71" t="n">
        <v>0</v>
      </c>
      <c r="BC71" t="inlineStr">
        <is>
          <t>Firgun House</t>
        </is>
      </c>
      <c r="BE71" t="n">
        <v>11205548999005</v>
      </c>
      <c r="BG71" t="inlineStr">
        <is>
          <t>Low</t>
        </is>
      </c>
      <c r="BH71" t="inlineStr">
        <is>
          <t>web</t>
        </is>
      </c>
      <c r="BI71" t="n">
        <v>0</v>
      </c>
      <c r="BJ71" t="inlineStr">
        <is>
          <t>IT IVA 22%</t>
        </is>
      </c>
      <c r="BK71" t="n">
        <v>5.41</v>
      </c>
      <c r="BW71" t="inlineStr">
        <is>
          <t>Turin</t>
        </is>
      </c>
      <c r="BY71" t="inlineStr">
        <is>
          <t>rPcmZv5KPt3wtIdSNJTqzwY7d</t>
        </is>
      </c>
      <c r="CB71" t="inlineStr">
        <is>
          <t>rPcmZv5KPt3wtIdSNJTqzwY7d</t>
        </is>
      </c>
      <c r="CC71" t="inlineStr">
        <is>
          <t>Ordini LIL</t>
        </is>
      </c>
    </row>
    <row r="72">
      <c r="A72" t="inlineStr">
        <is>
          <t>#43066</t>
        </is>
      </c>
      <c r="B72" t="inlineStr">
        <is>
          <t>bubanjae@gmail.com</t>
        </is>
      </c>
      <c r="C72" t="inlineStr">
        <is>
          <t>paid</t>
        </is>
      </c>
      <c r="D72" t="inlineStr">
        <is>
          <t>2024-11-04 21:06:45 +0100</t>
        </is>
      </c>
      <c r="E72" t="inlineStr">
        <is>
          <t>2024-11-04</t>
        </is>
      </c>
      <c r="F72" t="inlineStr">
        <is>
          <t>fulfilled</t>
        </is>
      </c>
      <c r="G72" t="inlineStr">
        <is>
          <t>2024-11-05 08:52:14 +0100</t>
        </is>
      </c>
      <c r="H72" t="inlineStr">
        <is>
          <t>yes</t>
        </is>
      </c>
      <c r="I72" t="inlineStr">
        <is>
          <t>EUR</t>
        </is>
      </c>
      <c r="J72" t="n">
        <v>240</v>
      </c>
      <c r="K72" t="n">
        <v>0</v>
      </c>
      <c r="L72" t="n">
        <v>38.32</v>
      </c>
      <c r="M72" t="n">
        <v>240</v>
      </c>
      <c r="O72" t="n">
        <v>0</v>
      </c>
      <c r="P72" t="inlineStr">
        <is>
          <t>UPS Standard International</t>
        </is>
      </c>
      <c r="Q72" t="inlineStr">
        <is>
          <t>2024-11-04 21:06:44 +0100</t>
        </is>
      </c>
      <c r="R72" t="n">
        <v>1</v>
      </c>
      <c r="S72" t="inlineStr">
        <is>
          <t>Pensavo fosse amore - Yellow / O</t>
        </is>
      </c>
      <c r="T72" t="n">
        <v>120</v>
      </c>
      <c r="V72" t="inlineStr">
        <is>
          <t>015790001013</t>
        </is>
      </c>
      <c r="W72" t="b">
        <v>1</v>
      </c>
      <c r="X72" t="b">
        <v>1</v>
      </c>
      <c r="Y72" t="inlineStr">
        <is>
          <t>fulfilled</t>
        </is>
      </c>
      <c r="Z72" t="inlineStr">
        <is>
          <t>Ewelina Bubanja</t>
        </is>
      </c>
      <c r="AA72" t="inlineStr">
        <is>
          <t>Prenzlauer Allee 205, Prenzlauer Berg</t>
        </is>
      </c>
      <c r="AB72" t="inlineStr">
        <is>
          <t>Prenzlauer Allee 205</t>
        </is>
      </c>
      <c r="AC72" t="inlineStr">
        <is>
          <t>Prenzlauer Berg</t>
        </is>
      </c>
      <c r="AE72" t="inlineStr">
        <is>
          <t>Berlin</t>
        </is>
      </c>
      <c r="AF72" t="inlineStr">
        <is>
          <t>'10405</t>
        </is>
      </c>
      <c r="AH72" t="inlineStr">
        <is>
          <t>DE</t>
        </is>
      </c>
      <c r="AI72" t="inlineStr">
        <is>
          <t>+491604867998</t>
        </is>
      </c>
      <c r="AJ72" t="inlineStr">
        <is>
          <t>Ewelina Bubanja</t>
        </is>
      </c>
      <c r="AK72" t="inlineStr">
        <is>
          <t>Prenzlauer Allee 205, Prenzlauer Berg</t>
        </is>
      </c>
      <c r="AL72" t="inlineStr">
        <is>
          <t>Prenzlauer Allee 205</t>
        </is>
      </c>
      <c r="AM72" t="inlineStr">
        <is>
          <t>Prenzlauer Berg</t>
        </is>
      </c>
      <c r="AO72" t="inlineStr">
        <is>
          <t>Berlin</t>
        </is>
      </c>
      <c r="AP72" t="inlineStr">
        <is>
          <t>'10405</t>
        </is>
      </c>
      <c r="AR72" t="inlineStr">
        <is>
          <t>DE</t>
        </is>
      </c>
      <c r="AS72" t="inlineStr">
        <is>
          <t>+491604867998</t>
        </is>
      </c>
      <c r="AU72" t="inlineStr">
        <is>
          <t>lang: it
Invoice Language: it
Do you need our ring sizer?: Yes
Popup Customer Country: IT</t>
        </is>
      </c>
      <c r="AW72" t="inlineStr">
        <is>
          <t>PayPal Express Checkout</t>
        </is>
      </c>
      <c r="AX72" t="inlineStr">
        <is>
          <t>rMf4YNq2BUUCbgfdGxdUd5Yjs</t>
        </is>
      </c>
      <c r="AY72" t="n">
        <v>0</v>
      </c>
      <c r="AZ72" t="inlineStr">
        <is>
          <t>LIL Milan</t>
        </is>
      </c>
      <c r="BA72" t="n">
        <v>0</v>
      </c>
      <c r="BC72" t="inlineStr">
        <is>
          <t>Firgun House</t>
        </is>
      </c>
      <c r="BE72" t="n">
        <v>11205643338077</v>
      </c>
      <c r="BG72" t="inlineStr">
        <is>
          <t>Low</t>
        </is>
      </c>
      <c r="BH72" t="inlineStr">
        <is>
          <t>web</t>
        </is>
      </c>
      <c r="BI72" t="n">
        <v>0</v>
      </c>
      <c r="BJ72" t="inlineStr">
        <is>
          <t>DE MwSt 0%</t>
        </is>
      </c>
      <c r="BK72" t="n">
        <v>0</v>
      </c>
      <c r="BL72" t="inlineStr">
        <is>
          <t>DE MwSt 19%</t>
        </is>
      </c>
      <c r="BM72" t="n">
        <v>38.32</v>
      </c>
      <c r="BY72" t="inlineStr">
        <is>
          <t>rMf4YNq2BUUCbgfdGxdUd5Yjs</t>
        </is>
      </c>
      <c r="CB72" t="inlineStr">
        <is>
          <t>rMf4YNq2BUUCbgfdGxdUd5Yjs</t>
        </is>
      </c>
      <c r="CC72" t="inlineStr">
        <is>
          <t>Ordini LIL</t>
        </is>
      </c>
    </row>
    <row r="73">
      <c r="A73" t="inlineStr">
        <is>
          <t>#43066</t>
        </is>
      </c>
      <c r="B73" t="inlineStr">
        <is>
          <t>bubanjae@gmail.com</t>
        </is>
      </c>
      <c r="C73" t="inlineStr">
        <is>
          <t>paid</t>
        </is>
      </c>
      <c r="D73" t="inlineStr">
        <is>
          <t>2024-11-04 21:06:45 +0100</t>
        </is>
      </c>
      <c r="E73" t="inlineStr">
        <is>
          <t>2024-11-04</t>
        </is>
      </c>
      <c r="F73" t="inlineStr">
        <is>
          <t>fulfilled</t>
        </is>
      </c>
      <c r="G73" t="inlineStr">
        <is>
          <t>2024-11-05 08:52:14 +0100</t>
        </is>
      </c>
      <c r="H73" t="inlineStr">
        <is>
          <t>yes</t>
        </is>
      </c>
      <c r="I73" t="inlineStr">
        <is>
          <t>EUR</t>
        </is>
      </c>
      <c r="J73" t="n">
        <v>240</v>
      </c>
      <c r="K73" t="n">
        <v>0</v>
      </c>
      <c r="L73" t="n">
        <v>38.32</v>
      </c>
      <c r="O73" t="n">
        <v>0</v>
      </c>
      <c r="P73" t="inlineStr">
        <is>
          <t>UPS Standard International</t>
        </is>
      </c>
      <c r="Q73" t="inlineStr">
        <is>
          <t>2024-11-04 21:06:44 +0100</t>
        </is>
      </c>
      <c r="R73" t="n">
        <v>1</v>
      </c>
      <c r="S73" t="inlineStr">
        <is>
          <t>Pensavo fosse amore - Yellow / E</t>
        </is>
      </c>
      <c r="T73" t="n">
        <v>120</v>
      </c>
      <c r="V73" t="inlineStr">
        <is>
          <t>015790001003</t>
        </is>
      </c>
      <c r="W73" t="b">
        <v>1</v>
      </c>
      <c r="X73" t="b">
        <v>1</v>
      </c>
      <c r="Y73" t="inlineStr">
        <is>
          <t>fulfilled</t>
        </is>
      </c>
      <c r="Z73" t="inlineStr">
        <is>
          <t>Ewelina Bubanja</t>
        </is>
      </c>
      <c r="AA73" t="inlineStr">
        <is>
          <t>Prenzlauer Allee 205, Prenzlauer Berg</t>
        </is>
      </c>
      <c r="AB73" t="inlineStr">
        <is>
          <t>Prenzlauer Allee 205</t>
        </is>
      </c>
      <c r="AC73" t="inlineStr">
        <is>
          <t>Prenzlauer Berg</t>
        </is>
      </c>
      <c r="AE73" t="inlineStr">
        <is>
          <t>Berlin</t>
        </is>
      </c>
      <c r="AF73" t="inlineStr">
        <is>
          <t>'10405</t>
        </is>
      </c>
      <c r="AH73" t="inlineStr">
        <is>
          <t>DE</t>
        </is>
      </c>
      <c r="AI73" t="inlineStr">
        <is>
          <t>+491604867998</t>
        </is>
      </c>
      <c r="AJ73" t="inlineStr">
        <is>
          <t>Ewelina Bubanja</t>
        </is>
      </c>
      <c r="AK73" t="inlineStr">
        <is>
          <t>Prenzlauer Allee 205, Prenzlauer Berg</t>
        </is>
      </c>
      <c r="AL73" t="inlineStr">
        <is>
          <t>Prenzlauer Allee 205</t>
        </is>
      </c>
      <c r="AM73" t="inlineStr">
        <is>
          <t>Prenzlauer Berg</t>
        </is>
      </c>
      <c r="AO73" t="inlineStr">
        <is>
          <t>Berlin</t>
        </is>
      </c>
      <c r="AP73" t="inlineStr">
        <is>
          <t>'10405</t>
        </is>
      </c>
      <c r="AR73" t="inlineStr">
        <is>
          <t>DE</t>
        </is>
      </c>
      <c r="AS73" t="inlineStr">
        <is>
          <t>+491604867998</t>
        </is>
      </c>
      <c r="AU73" t="inlineStr">
        <is>
          <t>lang: it
Invoice Language: it
Do you need our ring sizer?: Yes
Popup Customer Country: IT</t>
        </is>
      </c>
      <c r="AW73" t="inlineStr">
        <is>
          <t>PayPal Express Checkout</t>
        </is>
      </c>
      <c r="AX73" t="inlineStr">
        <is>
          <t>rMf4YNq2BUUCbgfdGxdUd5Yjs</t>
        </is>
      </c>
      <c r="AY73" t="n">
        <v>0</v>
      </c>
      <c r="AZ73" t="inlineStr">
        <is>
          <t>LIL Milan</t>
        </is>
      </c>
      <c r="BA73" t="n">
        <v>0</v>
      </c>
      <c r="BC73" t="inlineStr">
        <is>
          <t>Firgun House</t>
        </is>
      </c>
      <c r="BE73" t="n">
        <v>11205643338077</v>
      </c>
      <c r="BG73" t="inlineStr">
        <is>
          <t>Low</t>
        </is>
      </c>
      <c r="BH73" t="inlineStr">
        <is>
          <t>web</t>
        </is>
      </c>
      <c r="BI73" t="n">
        <v>0</v>
      </c>
      <c r="BJ73" t="inlineStr">
        <is>
          <t>DE MwSt 0%</t>
        </is>
      </c>
      <c r="BK73" t="n">
        <v>0</v>
      </c>
      <c r="BL73" t="inlineStr">
        <is>
          <t>DE MwSt 19%</t>
        </is>
      </c>
      <c r="BM73" t="n">
        <v>38.32</v>
      </c>
      <c r="BY73" t="inlineStr">
        <is>
          <t>rMf4YNq2BUUCbgfdGxdUd5Yjs</t>
        </is>
      </c>
      <c r="CB73" t="inlineStr">
        <is>
          <t>rMf4YNq2BUUCbgfdGxdUd5Yjs</t>
        </is>
      </c>
      <c r="CC73" t="inlineStr">
        <is>
          <t>Ordini LIL</t>
        </is>
      </c>
    </row>
    <row r="74">
      <c r="A74" t="inlineStr">
        <is>
          <t>#43067</t>
        </is>
      </c>
      <c r="B74" t="inlineStr">
        <is>
          <t>cesarigreta@gmail.com</t>
        </is>
      </c>
      <c r="C74" t="inlineStr">
        <is>
          <t>paid</t>
        </is>
      </c>
      <c r="D74" t="inlineStr">
        <is>
          <t>2024-11-04 21:25:58 +0100</t>
        </is>
      </c>
      <c r="E74" t="inlineStr">
        <is>
          <t>2024-11-04</t>
        </is>
      </c>
      <c r="F74" t="inlineStr">
        <is>
          <t>fulfilled</t>
        </is>
      </c>
      <c r="G74" t="inlineStr">
        <is>
          <t>2024-11-05 08:57:34 +0100</t>
        </is>
      </c>
      <c r="H74" t="inlineStr">
        <is>
          <t>yes</t>
        </is>
      </c>
      <c r="I74" t="inlineStr">
        <is>
          <t>EUR</t>
        </is>
      </c>
      <c r="J74" t="n">
        <v>154</v>
      </c>
      <c r="K74" t="n">
        <v>0</v>
      </c>
      <c r="L74" t="n">
        <v>27.77</v>
      </c>
      <c r="M74" t="n">
        <v>154</v>
      </c>
      <c r="N74" t="inlineStr">
        <is>
          <t>LILGIRL</t>
        </is>
      </c>
      <c r="O74" t="n">
        <v>16</v>
      </c>
      <c r="P74" t="inlineStr">
        <is>
          <t>Ups Standard Shipping</t>
        </is>
      </c>
      <c r="Q74" t="inlineStr">
        <is>
          <t>2024-11-04 21:25:58 +0100</t>
        </is>
      </c>
      <c r="R74" t="n">
        <v>1</v>
      </c>
      <c r="S74" t="inlineStr">
        <is>
          <t>Luxury Pack + LIL Bag</t>
        </is>
      </c>
      <c r="T74" t="n">
        <v>10</v>
      </c>
      <c r="V74" t="inlineStr">
        <is>
          <t>015790000687</t>
        </is>
      </c>
      <c r="W74" t="b">
        <v>1</v>
      </c>
      <c r="X74" t="b">
        <v>1</v>
      </c>
      <c r="Y74" t="inlineStr">
        <is>
          <t>fulfilled</t>
        </is>
      </c>
      <c r="Z74" t="inlineStr">
        <is>
          <t>Francesco Poli</t>
        </is>
      </c>
      <c r="AA74" t="inlineStr">
        <is>
          <t>Via Giacomo Matteotti 89, Farmacia Franzini</t>
        </is>
      </c>
      <c r="AB74" t="inlineStr">
        <is>
          <t>Via Giacomo Matteotti 89</t>
        </is>
      </c>
      <c r="AC74" t="inlineStr">
        <is>
          <t>Farmacia Franzini</t>
        </is>
      </c>
      <c r="AE74" t="inlineStr">
        <is>
          <t>San Giovanni in Croce</t>
        </is>
      </c>
      <c r="AF74" t="inlineStr">
        <is>
          <t>'26037</t>
        </is>
      </c>
      <c r="AG74" t="inlineStr">
        <is>
          <t>CR</t>
        </is>
      </c>
      <c r="AH74" t="inlineStr">
        <is>
          <t>IT</t>
        </is>
      </c>
      <c r="AI74" t="inlineStr">
        <is>
          <t>3343771366</t>
        </is>
      </c>
      <c r="AJ74" t="inlineStr">
        <is>
          <t>Francesco Poli</t>
        </is>
      </c>
      <c r="AK74" t="inlineStr">
        <is>
          <t>Via Giacomo Matteotti 89, Farmacia Franzini</t>
        </is>
      </c>
      <c r="AL74" t="inlineStr">
        <is>
          <t>Via Giacomo Matteotti 89</t>
        </is>
      </c>
      <c r="AM74" t="inlineStr">
        <is>
          <t>Farmacia Franzini</t>
        </is>
      </c>
      <c r="AO74" t="inlineStr">
        <is>
          <t>San Giovanni in Croce</t>
        </is>
      </c>
      <c r="AP74" t="inlineStr">
        <is>
          <t>'26037</t>
        </is>
      </c>
      <c r="AQ74" t="inlineStr">
        <is>
          <t>CR</t>
        </is>
      </c>
      <c r="AR74" t="inlineStr">
        <is>
          <t>IT</t>
        </is>
      </c>
      <c r="AS74" t="inlineStr">
        <is>
          <t>3343771366</t>
        </is>
      </c>
      <c r="AT74" t="inlineStr">
        <is>
          <t>Regalo di compleanno se possibile consegna entro sabato 9 novembre</t>
        </is>
      </c>
      <c r="AU74" t="inlineStr">
        <is>
          <t>lang: it
Invoice Language: it
Do you need our ring sizer?: Yes
Popup Customer Country: IT</t>
        </is>
      </c>
      <c r="AW74" t="inlineStr">
        <is>
          <t>Shopify Payments</t>
        </is>
      </c>
      <c r="AX74" t="inlineStr">
        <is>
          <t>rykonkdcCW8fqeLiCZ2QZMbQ0</t>
        </is>
      </c>
      <c r="AY74" t="n">
        <v>0</v>
      </c>
      <c r="AZ74" t="inlineStr">
        <is>
          <t>LIL Milan</t>
        </is>
      </c>
      <c r="BA74" t="n">
        <v>0</v>
      </c>
      <c r="BC74" t="inlineStr">
        <is>
          <t>Firgun House</t>
        </is>
      </c>
      <c r="BE74" t="n">
        <v>11205674139997</v>
      </c>
      <c r="BG74" t="inlineStr">
        <is>
          <t>Low</t>
        </is>
      </c>
      <c r="BH74" t="inlineStr">
        <is>
          <t>web</t>
        </is>
      </c>
      <c r="BI74" t="n">
        <v>0</v>
      </c>
      <c r="BJ74" t="inlineStr">
        <is>
          <t>IT IVA 0%</t>
        </is>
      </c>
      <c r="BK74" t="n">
        <v>0</v>
      </c>
      <c r="BL74" t="inlineStr">
        <is>
          <t>IT IVA 22%</t>
        </is>
      </c>
      <c r="BM74" t="n">
        <v>27.77</v>
      </c>
      <c r="BW74" t="inlineStr">
        <is>
          <t>Cremona</t>
        </is>
      </c>
      <c r="BX74" t="inlineStr">
        <is>
          <t>Cremona</t>
        </is>
      </c>
      <c r="BY74" t="inlineStr">
        <is>
          <t>rykonkdcCW8fqeLiCZ2QZMbQ0</t>
        </is>
      </c>
      <c r="CB74" t="inlineStr">
        <is>
          <t>rykonkdcCW8fqeLiCZ2QZMbQ0</t>
        </is>
      </c>
      <c r="CC74" t="inlineStr">
        <is>
          <t>Ordini LIL</t>
        </is>
      </c>
    </row>
    <row r="75">
      <c r="A75" t="inlineStr">
        <is>
          <t>#43067</t>
        </is>
      </c>
      <c r="B75" t="inlineStr">
        <is>
          <t>cesarigreta@gmail.com</t>
        </is>
      </c>
      <c r="C75" t="inlineStr">
        <is>
          <t>paid</t>
        </is>
      </c>
      <c r="D75" t="inlineStr">
        <is>
          <t>2024-11-04 21:25:58 +0100</t>
        </is>
      </c>
      <c r="E75" t="inlineStr">
        <is>
          <t>2024-11-04</t>
        </is>
      </c>
      <c r="F75" t="inlineStr">
        <is>
          <t>fulfilled</t>
        </is>
      </c>
      <c r="G75" t="inlineStr">
        <is>
          <t>2024-11-05 08:57:34 +0100</t>
        </is>
      </c>
      <c r="H75" t="inlineStr">
        <is>
          <t>yes</t>
        </is>
      </c>
      <c r="I75" t="inlineStr">
        <is>
          <t>EUR</t>
        </is>
      </c>
      <c r="J75" t="n">
        <v>154</v>
      </c>
      <c r="K75" t="n">
        <v>0</v>
      </c>
      <c r="L75" t="n">
        <v>27.77</v>
      </c>
      <c r="N75" t="inlineStr">
        <is>
          <t>LILGIRL</t>
        </is>
      </c>
      <c r="O75" t="n">
        <v>16</v>
      </c>
      <c r="P75" t="inlineStr">
        <is>
          <t>Ups Standard Shipping</t>
        </is>
      </c>
      <c r="Q75" t="inlineStr">
        <is>
          <t>2024-11-04 21:25:58 +0100</t>
        </is>
      </c>
      <c r="R75" t="n">
        <v>1</v>
      </c>
      <c r="S75" t="inlineStr">
        <is>
          <t>Firefly Ring - Yellow / 13</t>
        </is>
      </c>
      <c r="T75" t="n">
        <v>160</v>
      </c>
      <c r="V75" t="inlineStr">
        <is>
          <t>015790000497</t>
        </is>
      </c>
      <c r="W75" t="b">
        <v>1</v>
      </c>
      <c r="X75" t="b">
        <v>1</v>
      </c>
      <c r="Y75" t="inlineStr">
        <is>
          <t>fulfilled</t>
        </is>
      </c>
      <c r="Z75" t="inlineStr">
        <is>
          <t>Francesco Poli</t>
        </is>
      </c>
      <c r="AA75" t="inlineStr">
        <is>
          <t>Via Giacomo Matteotti 89, Farmacia Franzini</t>
        </is>
      </c>
      <c r="AB75" t="inlineStr">
        <is>
          <t>Via Giacomo Matteotti 89</t>
        </is>
      </c>
      <c r="AC75" t="inlineStr">
        <is>
          <t>Farmacia Franzini</t>
        </is>
      </c>
      <c r="AE75" t="inlineStr">
        <is>
          <t>San Giovanni in Croce</t>
        </is>
      </c>
      <c r="AF75" t="inlineStr">
        <is>
          <t>'26037</t>
        </is>
      </c>
      <c r="AG75" t="inlineStr">
        <is>
          <t>CR</t>
        </is>
      </c>
      <c r="AH75" t="inlineStr">
        <is>
          <t>IT</t>
        </is>
      </c>
      <c r="AI75" t="inlineStr">
        <is>
          <t>3343771366</t>
        </is>
      </c>
      <c r="AJ75" t="inlineStr">
        <is>
          <t>Francesco Poli</t>
        </is>
      </c>
      <c r="AK75" t="inlineStr">
        <is>
          <t>Via Giacomo Matteotti 89, Farmacia Franzini</t>
        </is>
      </c>
      <c r="AL75" t="inlineStr">
        <is>
          <t>Via Giacomo Matteotti 89</t>
        </is>
      </c>
      <c r="AM75" t="inlineStr">
        <is>
          <t>Farmacia Franzini</t>
        </is>
      </c>
      <c r="AO75" t="inlineStr">
        <is>
          <t>San Giovanni in Croce</t>
        </is>
      </c>
      <c r="AP75" t="inlineStr">
        <is>
          <t>'26037</t>
        </is>
      </c>
      <c r="AQ75" t="inlineStr">
        <is>
          <t>CR</t>
        </is>
      </c>
      <c r="AR75" t="inlineStr">
        <is>
          <t>IT</t>
        </is>
      </c>
      <c r="AS75" t="inlineStr">
        <is>
          <t>3343771366</t>
        </is>
      </c>
      <c r="AT75" t="inlineStr">
        <is>
          <t>Regalo di compleanno se possibile consegna entro sabato 9 novembre</t>
        </is>
      </c>
      <c r="AU75" t="inlineStr">
        <is>
          <t>lang: it
Invoice Language: it
Do you need our ring sizer?: Yes
Popup Customer Country: IT</t>
        </is>
      </c>
      <c r="AW75" t="inlineStr">
        <is>
          <t>Shopify Payments</t>
        </is>
      </c>
      <c r="AX75" t="inlineStr">
        <is>
          <t>rykonkdcCW8fqeLiCZ2QZMbQ0</t>
        </is>
      </c>
      <c r="AY75" t="n">
        <v>0</v>
      </c>
      <c r="AZ75" t="inlineStr">
        <is>
          <t>LIL Milan</t>
        </is>
      </c>
      <c r="BA75" t="n">
        <v>0</v>
      </c>
      <c r="BC75" t="inlineStr">
        <is>
          <t>Firgun House</t>
        </is>
      </c>
      <c r="BE75" t="n">
        <v>11205674139997</v>
      </c>
      <c r="BG75" t="inlineStr">
        <is>
          <t>Low</t>
        </is>
      </c>
      <c r="BH75" t="inlineStr">
        <is>
          <t>web</t>
        </is>
      </c>
      <c r="BI75" t="n">
        <v>0</v>
      </c>
      <c r="BJ75" t="inlineStr">
        <is>
          <t>IT IVA 0%</t>
        </is>
      </c>
      <c r="BK75" t="n">
        <v>0</v>
      </c>
      <c r="BL75" t="inlineStr">
        <is>
          <t>IT IVA 22%</t>
        </is>
      </c>
      <c r="BM75" t="n">
        <v>27.77</v>
      </c>
      <c r="BW75" t="inlineStr">
        <is>
          <t>Cremona</t>
        </is>
      </c>
      <c r="BX75" t="inlineStr">
        <is>
          <t>Cremona</t>
        </is>
      </c>
      <c r="BY75" t="inlineStr">
        <is>
          <t>rykonkdcCW8fqeLiCZ2QZMbQ0</t>
        </is>
      </c>
      <c r="CB75" t="inlineStr">
        <is>
          <t>rykonkdcCW8fqeLiCZ2QZMbQ0</t>
        </is>
      </c>
      <c r="CC75" t="inlineStr">
        <is>
          <t>Ordini LIL</t>
        </is>
      </c>
    </row>
    <row r="76">
      <c r="A76" t="inlineStr">
        <is>
          <t>#43068</t>
        </is>
      </c>
      <c r="B76" t="inlineStr">
        <is>
          <t>jaxtheimer-eschau@t-online.de</t>
        </is>
      </c>
      <c r="C76" t="inlineStr">
        <is>
          <t>paid</t>
        </is>
      </c>
      <c r="D76" t="inlineStr">
        <is>
          <t>2024-11-04 21:37:31 +0100</t>
        </is>
      </c>
      <c r="E76" t="inlineStr">
        <is>
          <t>2024-11-04</t>
        </is>
      </c>
      <c r="F76" t="inlineStr">
        <is>
          <t>fulfilled</t>
        </is>
      </c>
      <c r="G76" t="inlineStr">
        <is>
          <t>2024-11-05 09:01:11 +0100</t>
        </is>
      </c>
      <c r="H76" t="inlineStr">
        <is>
          <t>yes</t>
        </is>
      </c>
      <c r="I76" t="inlineStr">
        <is>
          <t>EUR</t>
        </is>
      </c>
      <c r="J76" t="n">
        <v>320</v>
      </c>
      <c r="K76" t="n">
        <v>0</v>
      </c>
      <c r="L76" t="n">
        <v>51.09</v>
      </c>
      <c r="M76" t="n">
        <v>320</v>
      </c>
      <c r="O76" t="n">
        <v>0</v>
      </c>
      <c r="P76" t="inlineStr">
        <is>
          <t>UPS Standard International</t>
        </is>
      </c>
      <c r="Q76" t="inlineStr">
        <is>
          <t>2024-11-04 21:37:31 +0100</t>
        </is>
      </c>
      <c r="R76" t="n">
        <v>1</v>
      </c>
      <c r="S76" t="inlineStr">
        <is>
          <t>Boys Tears Necklace - Yellow / 39cm</t>
        </is>
      </c>
      <c r="T76" t="n">
        <v>320</v>
      </c>
      <c r="V76" t="inlineStr">
        <is>
          <t>015790000010</t>
        </is>
      </c>
      <c r="W76" t="b">
        <v>1</v>
      </c>
      <c r="X76" t="b">
        <v>1</v>
      </c>
      <c r="Y76" t="inlineStr">
        <is>
          <t>fulfilled</t>
        </is>
      </c>
      <c r="Z76" t="inlineStr">
        <is>
          <t>Daniel Jaxtheimer</t>
        </is>
      </c>
      <c r="AA76" t="inlineStr">
        <is>
          <t>Ludwig-Specht-Straße 3</t>
        </is>
      </c>
      <c r="AB76" t="inlineStr">
        <is>
          <t>Ludwig-Specht-Straße 3</t>
        </is>
      </c>
      <c r="AE76" t="inlineStr">
        <is>
          <t>Unterhaching</t>
        </is>
      </c>
      <c r="AF76" t="inlineStr">
        <is>
          <t>'82008</t>
        </is>
      </c>
      <c r="AH76" t="inlineStr">
        <is>
          <t>DE</t>
        </is>
      </c>
      <c r="AI76" t="inlineStr">
        <is>
          <t>01703475440</t>
        </is>
      </c>
      <c r="AJ76" t="inlineStr">
        <is>
          <t>Daniel Jaxtheimer</t>
        </is>
      </c>
      <c r="AK76" t="inlineStr">
        <is>
          <t>Ludwig-Specht-Straße 3</t>
        </is>
      </c>
      <c r="AL76" t="inlineStr">
        <is>
          <t>Ludwig-Specht-Straße 3</t>
        </is>
      </c>
      <c r="AO76" t="inlineStr">
        <is>
          <t>Unterhaching</t>
        </is>
      </c>
      <c r="AP76" t="inlineStr">
        <is>
          <t>'82008</t>
        </is>
      </c>
      <c r="AR76" t="inlineStr">
        <is>
          <t>DE</t>
        </is>
      </c>
      <c r="AS76" t="inlineStr">
        <is>
          <t>01703475440</t>
        </is>
      </c>
      <c r="AU76" t="inlineStr">
        <is>
          <t>lang: en
Invoice Language: en
Do you need our ring sizer?: No
Popup Customer Country: IT</t>
        </is>
      </c>
      <c r="AW76" t="inlineStr">
        <is>
          <t>Shopify Payments</t>
        </is>
      </c>
      <c r="AX76" t="inlineStr">
        <is>
          <t>rOI0ep3jvbnmAGVYpNNHdjQGk</t>
        </is>
      </c>
      <c r="AY76" t="n">
        <v>0</v>
      </c>
      <c r="AZ76" t="inlineStr">
        <is>
          <t>LIL Milan</t>
        </is>
      </c>
      <c r="BA76" t="n">
        <v>0</v>
      </c>
      <c r="BC76" t="inlineStr">
        <is>
          <t>Firgun House</t>
        </is>
      </c>
      <c r="BE76" t="n">
        <v>11205692653917</v>
      </c>
      <c r="BG76" t="inlineStr">
        <is>
          <t>Low</t>
        </is>
      </c>
      <c r="BH76" t="inlineStr">
        <is>
          <t>web</t>
        </is>
      </c>
      <c r="BI76" t="n">
        <v>0</v>
      </c>
      <c r="BJ76" t="inlineStr">
        <is>
          <t>DE MwSt 0%</t>
        </is>
      </c>
      <c r="BK76" t="n">
        <v>0</v>
      </c>
      <c r="BL76" t="inlineStr">
        <is>
          <t>DE MwSt 19%</t>
        </is>
      </c>
      <c r="BM76" t="n">
        <v>51.09</v>
      </c>
      <c r="BY76" t="inlineStr">
        <is>
          <t>rOI0ep3jvbnmAGVYpNNHdjQGk</t>
        </is>
      </c>
      <c r="CB76" t="inlineStr">
        <is>
          <t>rOI0ep3jvbnmAGVYpNNHdjQGk</t>
        </is>
      </c>
      <c r="CC76" t="inlineStr">
        <is>
          <t>Ordini LIL</t>
        </is>
      </c>
    </row>
    <row r="77">
      <c r="A77" t="inlineStr">
        <is>
          <t>#43069</t>
        </is>
      </c>
      <c r="B77" t="inlineStr">
        <is>
          <t>angela.capoccetti@gmail.com</t>
        </is>
      </c>
      <c r="C77" t="inlineStr">
        <is>
          <t>paid</t>
        </is>
      </c>
      <c r="D77" t="inlineStr">
        <is>
          <t>2024-11-04 22:10:30 +0100</t>
        </is>
      </c>
      <c r="E77" t="inlineStr">
        <is>
          <t>2024-11-04</t>
        </is>
      </c>
      <c r="F77" t="inlineStr">
        <is>
          <t>fulfilled</t>
        </is>
      </c>
      <c r="G77" t="inlineStr">
        <is>
          <t>2024-11-28 07:42:08 +0100</t>
        </is>
      </c>
      <c r="H77" t="inlineStr">
        <is>
          <t>yes</t>
        </is>
      </c>
      <c r="I77" t="inlineStr">
        <is>
          <t>EUR</t>
        </is>
      </c>
      <c r="J77" t="n">
        <v>190</v>
      </c>
      <c r="K77" t="n">
        <v>20</v>
      </c>
      <c r="L77" t="n">
        <v>37.87</v>
      </c>
      <c r="M77" t="n">
        <v>210</v>
      </c>
      <c r="O77" t="n">
        <v>0</v>
      </c>
      <c r="P77" t="inlineStr">
        <is>
          <t>UPS Express Shipping</t>
        </is>
      </c>
      <c r="Q77" t="inlineStr">
        <is>
          <t>2024-11-04 22:10:29 +0100</t>
        </is>
      </c>
      <c r="R77" t="n">
        <v>1</v>
      </c>
      <c r="S77" t="inlineStr">
        <is>
          <t>Baby - Yellow</t>
        </is>
      </c>
      <c r="T77" t="n">
        <v>180</v>
      </c>
      <c r="V77" t="inlineStr">
        <is>
          <t>015790001199</t>
        </is>
      </c>
      <c r="W77" t="b">
        <v>1</v>
      </c>
      <c r="X77" t="b">
        <v>1</v>
      </c>
      <c r="Y77" t="inlineStr">
        <is>
          <t>fulfilled</t>
        </is>
      </c>
      <c r="Z77" t="inlineStr">
        <is>
          <t>Angela Capoccetti</t>
        </is>
      </c>
      <c r="AA77" t="inlineStr">
        <is>
          <t>Via Cecconi 20</t>
        </is>
      </c>
      <c r="AB77" t="inlineStr">
        <is>
          <t>Via Cecconi 20</t>
        </is>
      </c>
      <c r="AE77" t="inlineStr">
        <is>
          <t>Antrosano</t>
        </is>
      </c>
      <c r="AF77" t="inlineStr">
        <is>
          <t>'67051</t>
        </is>
      </c>
      <c r="AG77" t="inlineStr">
        <is>
          <t>AQ</t>
        </is>
      </c>
      <c r="AH77" t="inlineStr">
        <is>
          <t>IT</t>
        </is>
      </c>
      <c r="AI77" t="inlineStr">
        <is>
          <t>3381698252</t>
        </is>
      </c>
      <c r="AJ77" t="inlineStr">
        <is>
          <t>Angela Capoccetti</t>
        </is>
      </c>
      <c r="AK77" t="inlineStr">
        <is>
          <t>Via Cecconi 20</t>
        </is>
      </c>
      <c r="AL77" t="inlineStr">
        <is>
          <t>Via Cecconi 20</t>
        </is>
      </c>
      <c r="AO77" t="inlineStr">
        <is>
          <t>Antrosano</t>
        </is>
      </c>
      <c r="AP77" t="inlineStr">
        <is>
          <t>'67051</t>
        </is>
      </c>
      <c r="AQ77" t="inlineStr">
        <is>
          <t>AQ</t>
        </is>
      </c>
      <c r="AR77" t="inlineStr">
        <is>
          <t>IT</t>
        </is>
      </c>
      <c r="AS77" t="inlineStr">
        <is>
          <t>3381698252</t>
        </is>
      </c>
      <c r="AU77" t="inlineStr">
        <is>
          <t>lang: en
Invoice Language: en
Do you need our ring sizer?: No
Popup Customer Country: IT</t>
        </is>
      </c>
      <c r="AW77" t="inlineStr">
        <is>
          <t>Shopify Payments</t>
        </is>
      </c>
      <c r="AX77" t="inlineStr">
        <is>
          <t>r88D14WB5tHd3A6xbynmo27KP</t>
        </is>
      </c>
      <c r="AY77" t="n">
        <v>0</v>
      </c>
      <c r="AZ77" t="inlineStr">
        <is>
          <t>LIL Milan</t>
        </is>
      </c>
      <c r="BA77" t="n">
        <v>0</v>
      </c>
      <c r="BC77" t="inlineStr">
        <is>
          <t>Firgun House</t>
        </is>
      </c>
      <c r="BE77" t="n">
        <v>11205745082717</v>
      </c>
      <c r="BG77" t="inlineStr">
        <is>
          <t>Low</t>
        </is>
      </c>
      <c r="BH77" t="inlineStr">
        <is>
          <t>web</t>
        </is>
      </c>
      <c r="BI77" t="n">
        <v>0</v>
      </c>
      <c r="BJ77" t="inlineStr">
        <is>
          <t>IT IVA 22%</t>
        </is>
      </c>
      <c r="BK77" t="n">
        <v>37.87</v>
      </c>
      <c r="BW77" t="inlineStr">
        <is>
          <t>L’Aquila</t>
        </is>
      </c>
      <c r="BX77" t="inlineStr">
        <is>
          <t>L’Aquila</t>
        </is>
      </c>
      <c r="BY77" t="inlineStr">
        <is>
          <t>r88D14WB5tHd3A6xbynmo27KP</t>
        </is>
      </c>
      <c r="CB77" t="inlineStr">
        <is>
          <t>r88D14WB5tHd3A6xbynmo27KP</t>
        </is>
      </c>
      <c r="CC77" t="inlineStr">
        <is>
          <t>Ordini LIL</t>
        </is>
      </c>
    </row>
    <row r="78">
      <c r="A78" t="inlineStr">
        <is>
          <t>#43069</t>
        </is>
      </c>
      <c r="B78" t="inlineStr">
        <is>
          <t>angela.capoccetti@gmail.com</t>
        </is>
      </c>
      <c r="C78" t="inlineStr">
        <is>
          <t>paid</t>
        </is>
      </c>
      <c r="D78" t="inlineStr">
        <is>
          <t>2024-11-04 22:10:30 +0100</t>
        </is>
      </c>
      <c r="E78" t="inlineStr">
        <is>
          <t>2024-11-04</t>
        </is>
      </c>
      <c r="F78" t="inlineStr">
        <is>
          <t>fulfilled</t>
        </is>
      </c>
      <c r="G78" t="inlineStr">
        <is>
          <t>2024-11-28 07:42:08 +0100</t>
        </is>
      </c>
      <c r="H78" t="inlineStr">
        <is>
          <t>yes</t>
        </is>
      </c>
      <c r="I78" t="inlineStr">
        <is>
          <t>EUR</t>
        </is>
      </c>
      <c r="J78" t="n">
        <v>190</v>
      </c>
      <c r="K78" t="n">
        <v>20</v>
      </c>
      <c r="L78" t="n">
        <v>37.87</v>
      </c>
      <c r="O78" t="n">
        <v>0</v>
      </c>
      <c r="P78" t="inlineStr">
        <is>
          <t>UPS Express Shipping</t>
        </is>
      </c>
      <c r="Q78" t="inlineStr">
        <is>
          <t>2024-11-04 22:10:29 +0100</t>
        </is>
      </c>
      <c r="R78" t="n">
        <v>1</v>
      </c>
      <c r="S78" t="inlineStr">
        <is>
          <t>Engraving</t>
        </is>
      </c>
      <c r="T78" t="n">
        <v>10</v>
      </c>
      <c r="V78" t="inlineStr">
        <is>
          <t>015790001502</t>
        </is>
      </c>
      <c r="W78" t="b">
        <v>0</v>
      </c>
      <c r="X78" t="b">
        <v>1</v>
      </c>
      <c r="Y78" t="inlineStr">
        <is>
          <t>fulfilled</t>
        </is>
      </c>
      <c r="Z78" t="inlineStr">
        <is>
          <t>Angela Capoccetti</t>
        </is>
      </c>
      <c r="AA78" t="inlineStr">
        <is>
          <t>Via Cecconi 20</t>
        </is>
      </c>
      <c r="AB78" t="inlineStr">
        <is>
          <t>Via Cecconi 20</t>
        </is>
      </c>
      <c r="AE78" t="inlineStr">
        <is>
          <t>Antrosano</t>
        </is>
      </c>
      <c r="AF78" t="inlineStr">
        <is>
          <t>'67051</t>
        </is>
      </c>
      <c r="AG78" t="inlineStr">
        <is>
          <t>AQ</t>
        </is>
      </c>
      <c r="AH78" t="inlineStr">
        <is>
          <t>IT</t>
        </is>
      </c>
      <c r="AI78" t="inlineStr">
        <is>
          <t>3381698252</t>
        </is>
      </c>
      <c r="AJ78" t="inlineStr">
        <is>
          <t>Angela Capoccetti</t>
        </is>
      </c>
      <c r="AK78" t="inlineStr">
        <is>
          <t>Via Cecconi 20</t>
        </is>
      </c>
      <c r="AL78" t="inlineStr">
        <is>
          <t>Via Cecconi 20</t>
        </is>
      </c>
      <c r="AO78" t="inlineStr">
        <is>
          <t>Antrosano</t>
        </is>
      </c>
      <c r="AP78" t="inlineStr">
        <is>
          <t>'67051</t>
        </is>
      </c>
      <c r="AQ78" t="inlineStr">
        <is>
          <t>AQ</t>
        </is>
      </c>
      <c r="AR78" t="inlineStr">
        <is>
          <t>IT</t>
        </is>
      </c>
      <c r="AS78" t="inlineStr">
        <is>
          <t>3381698252</t>
        </is>
      </c>
      <c r="AU78" t="inlineStr">
        <is>
          <t>lang: en
Invoice Language: en
Do you need our ring sizer?: No
Popup Customer Country: IT</t>
        </is>
      </c>
      <c r="AW78" t="inlineStr">
        <is>
          <t>Shopify Payments</t>
        </is>
      </c>
      <c r="AX78" t="inlineStr">
        <is>
          <t>r88D14WB5tHd3A6xbynmo27KP</t>
        </is>
      </c>
      <c r="AY78" t="n">
        <v>0</v>
      </c>
      <c r="AZ78" t="inlineStr">
        <is>
          <t>LIL Milan</t>
        </is>
      </c>
      <c r="BA78" t="n">
        <v>0</v>
      </c>
      <c r="BC78" t="inlineStr">
        <is>
          <t>Firgun House</t>
        </is>
      </c>
      <c r="BE78" t="n">
        <v>11205745082717</v>
      </c>
      <c r="BG78" t="inlineStr">
        <is>
          <t>Low</t>
        </is>
      </c>
      <c r="BH78" t="inlineStr">
        <is>
          <t>web</t>
        </is>
      </c>
      <c r="BI78" t="n">
        <v>0</v>
      </c>
      <c r="BJ78" t="inlineStr">
        <is>
          <t>IT IVA 22%</t>
        </is>
      </c>
      <c r="BK78" t="n">
        <v>37.87</v>
      </c>
      <c r="BW78" t="inlineStr">
        <is>
          <t>L’Aquila</t>
        </is>
      </c>
      <c r="BX78" t="inlineStr">
        <is>
          <t>L’Aquila</t>
        </is>
      </c>
      <c r="BY78" t="inlineStr">
        <is>
          <t>r88D14WB5tHd3A6xbynmo27KP</t>
        </is>
      </c>
      <c r="CB78" t="inlineStr">
        <is>
          <t>r88D14WB5tHd3A6xbynmo27KP</t>
        </is>
      </c>
      <c r="CC78" t="inlineStr">
        <is>
          <t>Ordini LIL</t>
        </is>
      </c>
    </row>
    <row r="79">
      <c r="A79" t="inlineStr">
        <is>
          <t>#43070</t>
        </is>
      </c>
      <c r="B79" t="inlineStr">
        <is>
          <t>alice.vilardo86@gmail.com</t>
        </is>
      </c>
      <c r="C79" t="inlineStr">
        <is>
          <t>paid</t>
        </is>
      </c>
      <c r="D79" t="inlineStr">
        <is>
          <t>2024-11-05 01:02:57 +0100</t>
        </is>
      </c>
      <c r="E79" t="inlineStr">
        <is>
          <t>2024-11-05</t>
        </is>
      </c>
      <c r="F79" t="inlineStr">
        <is>
          <t>fulfilled</t>
        </is>
      </c>
      <c r="G79" t="inlineStr">
        <is>
          <t>2024-11-13 07:46:46 +0100</t>
        </is>
      </c>
      <c r="H79" t="inlineStr">
        <is>
          <t>yes</t>
        </is>
      </c>
      <c r="I79" t="inlineStr">
        <is>
          <t>EUR</t>
        </is>
      </c>
      <c r="J79" t="n">
        <v>260</v>
      </c>
      <c r="K79" t="n">
        <v>0</v>
      </c>
      <c r="L79" t="n">
        <v>46.89</v>
      </c>
      <c r="M79" t="n">
        <v>260</v>
      </c>
      <c r="O79" t="n">
        <v>0</v>
      </c>
      <c r="P79" t="inlineStr">
        <is>
          <t>Ups Standard Shipping</t>
        </is>
      </c>
      <c r="Q79" t="inlineStr">
        <is>
          <t>2024-11-05 01:02:56 +0100</t>
        </is>
      </c>
      <c r="R79" t="n">
        <v>1</v>
      </c>
      <c r="S79" t="inlineStr">
        <is>
          <t>Portami a Ballare Necklace - Yellow / onesize</t>
        </is>
      </c>
      <c r="T79" t="n">
        <v>260</v>
      </c>
      <c r="V79" t="inlineStr">
        <is>
          <t>015790001250</t>
        </is>
      </c>
      <c r="W79" t="b">
        <v>1</v>
      </c>
      <c r="X79" t="b">
        <v>1</v>
      </c>
      <c r="Y79" t="inlineStr">
        <is>
          <t>fulfilled</t>
        </is>
      </c>
      <c r="Z79" t="inlineStr">
        <is>
          <t>ALICE VILARDO</t>
        </is>
      </c>
      <c r="AA79" t="inlineStr">
        <is>
          <t>Via Padova 97</t>
        </is>
      </c>
      <c r="AB79" t="inlineStr">
        <is>
          <t>Via Padova 97</t>
        </is>
      </c>
      <c r="AE79" t="inlineStr">
        <is>
          <t>Catania</t>
        </is>
      </c>
      <c r="AF79" t="inlineStr">
        <is>
          <t>'95127</t>
        </is>
      </c>
      <c r="AG79" t="inlineStr">
        <is>
          <t>CT</t>
        </is>
      </c>
      <c r="AH79" t="inlineStr">
        <is>
          <t>IT</t>
        </is>
      </c>
      <c r="AI79" t="inlineStr">
        <is>
          <t>+393398951476</t>
        </is>
      </c>
      <c r="AJ79" t="inlineStr">
        <is>
          <t>ALICE VILARDO</t>
        </is>
      </c>
      <c r="AK79" t="inlineStr">
        <is>
          <t>Via Padova 97</t>
        </is>
      </c>
      <c r="AL79" t="inlineStr">
        <is>
          <t>Via Padova 97</t>
        </is>
      </c>
      <c r="AO79" t="inlineStr">
        <is>
          <t>Catania</t>
        </is>
      </c>
      <c r="AP79" t="inlineStr">
        <is>
          <t>'95127</t>
        </is>
      </c>
      <c r="AQ79" t="inlineStr">
        <is>
          <t>CT</t>
        </is>
      </c>
      <c r="AR79" t="inlineStr">
        <is>
          <t>IT</t>
        </is>
      </c>
      <c r="AS79" t="inlineStr">
        <is>
          <t>+393398951476</t>
        </is>
      </c>
      <c r="AU79" t="inlineStr">
        <is>
          <t>lang: it
Invoice Language: it
Do you need our ring sizer?: Yes
Popup Customer Country: IT</t>
        </is>
      </c>
      <c r="AW79" t="inlineStr">
        <is>
          <t>Shopify Payments</t>
        </is>
      </c>
      <c r="AX79" t="inlineStr">
        <is>
          <t>roObe0IeSs9K0ew6yPcTt4e5I</t>
        </is>
      </c>
      <c r="AY79" t="n">
        <v>0</v>
      </c>
      <c r="AZ79" t="inlineStr">
        <is>
          <t>LIL Milan</t>
        </is>
      </c>
      <c r="BA79" t="n">
        <v>0</v>
      </c>
      <c r="BC79" t="inlineStr">
        <is>
          <t>Firgun House</t>
        </is>
      </c>
      <c r="BE79" t="n">
        <v>11205886542173</v>
      </c>
      <c r="BG79" t="inlineStr">
        <is>
          <t>Low</t>
        </is>
      </c>
      <c r="BH79" t="inlineStr">
        <is>
          <t>web</t>
        </is>
      </c>
      <c r="BI79" t="n">
        <v>0</v>
      </c>
      <c r="BJ79" t="inlineStr">
        <is>
          <t>IT IVA 0%</t>
        </is>
      </c>
      <c r="BK79" t="n">
        <v>0</v>
      </c>
      <c r="BL79" t="inlineStr">
        <is>
          <t>IT IVA 22%</t>
        </is>
      </c>
      <c r="BM79" t="n">
        <v>46.89</v>
      </c>
      <c r="BW79" t="inlineStr">
        <is>
          <t>Catania</t>
        </is>
      </c>
      <c r="BX79" t="inlineStr">
        <is>
          <t>Catania</t>
        </is>
      </c>
      <c r="BY79" t="inlineStr">
        <is>
          <t>roObe0IeSs9K0ew6yPcTt4e5I</t>
        </is>
      </c>
      <c r="CB79" t="inlineStr">
        <is>
          <t>roObe0IeSs9K0ew6yPcTt4e5I</t>
        </is>
      </c>
      <c r="CC79" t="inlineStr">
        <is>
          <t>Ordini LIL</t>
        </is>
      </c>
    </row>
    <row r="80">
      <c r="A80" t="inlineStr">
        <is>
          <t>#43071</t>
        </is>
      </c>
      <c r="B80" t="inlineStr">
        <is>
          <t>masoni_francesca@yahoo.com</t>
        </is>
      </c>
      <c r="C80" t="inlineStr">
        <is>
          <t>paid</t>
        </is>
      </c>
      <c r="D80" t="inlineStr">
        <is>
          <t>2024-11-05 08:29:18 +0100</t>
        </is>
      </c>
      <c r="E80" t="inlineStr">
        <is>
          <t>2024-11-05</t>
        </is>
      </c>
      <c r="F80" t="inlineStr">
        <is>
          <t>fulfilled</t>
        </is>
      </c>
      <c r="G80" t="inlineStr">
        <is>
          <t>2024-11-06 16:19:54 +0100</t>
        </is>
      </c>
      <c r="H80" t="inlineStr">
        <is>
          <t>yes</t>
        </is>
      </c>
      <c r="I80" t="inlineStr">
        <is>
          <t>EUR</t>
        </is>
      </c>
      <c r="J80" t="n">
        <v>118</v>
      </c>
      <c r="K80" t="n">
        <v>0</v>
      </c>
      <c r="L80" t="n">
        <v>21.28</v>
      </c>
      <c r="M80" t="n">
        <v>118</v>
      </c>
      <c r="N80" t="inlineStr">
        <is>
          <t>LILGIRL</t>
        </is>
      </c>
      <c r="O80" t="n">
        <v>12</v>
      </c>
      <c r="P80" t="inlineStr">
        <is>
          <t>Firgun House</t>
        </is>
      </c>
      <c r="Q80" t="inlineStr">
        <is>
          <t>2024-11-05 08:29:18 +0100</t>
        </is>
      </c>
      <c r="R80" t="n">
        <v>1</v>
      </c>
      <c r="S80" t="inlineStr">
        <is>
          <t>Luxury Pack + LIL Bag</t>
        </is>
      </c>
      <c r="T80" t="n">
        <v>10</v>
      </c>
      <c r="V80" t="inlineStr">
        <is>
          <t>015790000687</t>
        </is>
      </c>
      <c r="W80" t="b">
        <v>1</v>
      </c>
      <c r="X80" t="b">
        <v>1</v>
      </c>
      <c r="Y80" t="inlineStr">
        <is>
          <t>fulfilled</t>
        </is>
      </c>
      <c r="Z80" t="inlineStr">
        <is>
          <t>Francesca Masoni</t>
        </is>
      </c>
      <c r="AA80" t="inlineStr">
        <is>
          <t>Via del Mascherino 2</t>
        </is>
      </c>
      <c r="AB80" t="inlineStr">
        <is>
          <t>Via del Mascherino 2</t>
        </is>
      </c>
      <c r="AE80" t="inlineStr">
        <is>
          <t>Firenze</t>
        </is>
      </c>
      <c r="AF80" t="inlineStr">
        <is>
          <t>'50125</t>
        </is>
      </c>
      <c r="AG80" t="inlineStr">
        <is>
          <t>FI</t>
        </is>
      </c>
      <c r="AH80" t="inlineStr">
        <is>
          <t>IT</t>
        </is>
      </c>
      <c r="AI80" t="inlineStr">
        <is>
          <t>+393880263988</t>
        </is>
      </c>
      <c r="AR80" t="inlineStr">
        <is>
          <t>IT</t>
        </is>
      </c>
      <c r="AU80" t="inlineStr">
        <is>
          <t>lang: it
Invoice Language: it
Do you need our ring sizer?: No
Popup Customer Country: IT</t>
        </is>
      </c>
      <c r="AW80" t="inlineStr">
        <is>
          <t>Shopify Payments</t>
        </is>
      </c>
      <c r="AX80" t="inlineStr">
        <is>
          <t>rxS0HC7rkJ93FGj7SbHKsc75X</t>
        </is>
      </c>
      <c r="AY80" t="n">
        <v>0</v>
      </c>
      <c r="AZ80" t="inlineStr">
        <is>
          <t>LIL Milan</t>
        </is>
      </c>
      <c r="BA80" t="n">
        <v>0</v>
      </c>
      <c r="BC80" t="inlineStr">
        <is>
          <t>Firgun House</t>
        </is>
      </c>
      <c r="BE80" t="n">
        <v>11206146818397</v>
      </c>
      <c r="BG80" t="inlineStr">
        <is>
          <t>Low</t>
        </is>
      </c>
      <c r="BH80" t="inlineStr">
        <is>
          <t>web</t>
        </is>
      </c>
      <c r="BI80" t="n">
        <v>0</v>
      </c>
      <c r="BJ80" t="inlineStr">
        <is>
          <t>IT IVA 22%</t>
        </is>
      </c>
      <c r="BK80" t="n">
        <v>21.28</v>
      </c>
      <c r="BW80" t="inlineStr">
        <is>
          <t>Florence</t>
        </is>
      </c>
      <c r="BY80" t="inlineStr">
        <is>
          <t>rxS0HC7rkJ93FGj7SbHKsc75X</t>
        </is>
      </c>
      <c r="CB80" t="inlineStr">
        <is>
          <t>rxS0HC7rkJ93FGj7SbHKsc75X</t>
        </is>
      </c>
      <c r="CC80" t="inlineStr">
        <is>
          <t>Ordini LIL</t>
        </is>
      </c>
    </row>
    <row r="81">
      <c r="A81" t="inlineStr">
        <is>
          <t>#43071</t>
        </is>
      </c>
      <c r="B81" t="inlineStr">
        <is>
          <t>masoni_francesca@yahoo.com</t>
        </is>
      </c>
      <c r="C81" t="inlineStr">
        <is>
          <t>paid</t>
        </is>
      </c>
      <c r="D81" t="inlineStr">
        <is>
          <t>2024-11-05 08:29:18 +0100</t>
        </is>
      </c>
      <c r="E81" t="inlineStr">
        <is>
          <t>2024-11-05</t>
        </is>
      </c>
      <c r="F81" t="inlineStr">
        <is>
          <t>fulfilled</t>
        </is>
      </c>
      <c r="G81" t="inlineStr">
        <is>
          <t>2024-11-06 16:19:54 +0100</t>
        </is>
      </c>
      <c r="H81" t="inlineStr">
        <is>
          <t>yes</t>
        </is>
      </c>
      <c r="I81" t="inlineStr">
        <is>
          <t>EUR</t>
        </is>
      </c>
      <c r="J81" t="n">
        <v>118</v>
      </c>
      <c r="K81" t="n">
        <v>0</v>
      </c>
      <c r="L81" t="n">
        <v>21.28</v>
      </c>
      <c r="N81" t="inlineStr">
        <is>
          <t>LILGIRL</t>
        </is>
      </c>
      <c r="O81" t="n">
        <v>12</v>
      </c>
      <c r="P81" t="inlineStr">
        <is>
          <t>Firgun House</t>
        </is>
      </c>
      <c r="Q81" t="inlineStr">
        <is>
          <t>2024-11-05 08:29:18 +0100</t>
        </is>
      </c>
      <c r="R81" t="n">
        <v>1</v>
      </c>
      <c r="S81" t="inlineStr">
        <is>
          <t>Pensavo fosse amore - Yellow / L</t>
        </is>
      </c>
      <c r="T81" t="n">
        <v>120</v>
      </c>
      <c r="V81" t="inlineStr">
        <is>
          <t>015790001010</t>
        </is>
      </c>
      <c r="W81" t="b">
        <v>1</v>
      </c>
      <c r="X81" t="b">
        <v>1</v>
      </c>
      <c r="Y81" t="inlineStr">
        <is>
          <t>fulfilled</t>
        </is>
      </c>
      <c r="Z81" t="inlineStr">
        <is>
          <t>Francesca Masoni</t>
        </is>
      </c>
      <c r="AA81" t="inlineStr">
        <is>
          <t>Via del Mascherino 2</t>
        </is>
      </c>
      <c r="AB81" t="inlineStr">
        <is>
          <t>Via del Mascherino 2</t>
        </is>
      </c>
      <c r="AE81" t="inlineStr">
        <is>
          <t>Firenze</t>
        </is>
      </c>
      <c r="AF81" t="inlineStr">
        <is>
          <t>'50125</t>
        </is>
      </c>
      <c r="AG81" t="inlineStr">
        <is>
          <t>FI</t>
        </is>
      </c>
      <c r="AH81" t="inlineStr">
        <is>
          <t>IT</t>
        </is>
      </c>
      <c r="AI81" t="inlineStr">
        <is>
          <t>+393880263988</t>
        </is>
      </c>
      <c r="AR81" t="inlineStr">
        <is>
          <t>IT</t>
        </is>
      </c>
      <c r="AU81" t="inlineStr">
        <is>
          <t>lang: it
Invoice Language: it
Do you need our ring sizer?: No
Popup Customer Country: IT</t>
        </is>
      </c>
      <c r="AW81" t="inlineStr">
        <is>
          <t>Shopify Payments</t>
        </is>
      </c>
      <c r="AX81" t="inlineStr">
        <is>
          <t>rxS0HC7rkJ93FGj7SbHKsc75X</t>
        </is>
      </c>
      <c r="AY81" t="n">
        <v>0</v>
      </c>
      <c r="AZ81" t="inlineStr">
        <is>
          <t>LIL Milan</t>
        </is>
      </c>
      <c r="BA81" t="n">
        <v>0</v>
      </c>
      <c r="BC81" t="inlineStr">
        <is>
          <t>Firgun House</t>
        </is>
      </c>
      <c r="BE81" t="n">
        <v>11206146818397</v>
      </c>
      <c r="BG81" t="inlineStr">
        <is>
          <t>Low</t>
        </is>
      </c>
      <c r="BH81" t="inlineStr">
        <is>
          <t>web</t>
        </is>
      </c>
      <c r="BI81" t="n">
        <v>0</v>
      </c>
      <c r="BJ81" t="inlineStr">
        <is>
          <t>IT IVA 22%</t>
        </is>
      </c>
      <c r="BK81" t="n">
        <v>21.28</v>
      </c>
      <c r="BW81" t="inlineStr">
        <is>
          <t>Florence</t>
        </is>
      </c>
      <c r="BY81" t="inlineStr">
        <is>
          <t>rxS0HC7rkJ93FGj7SbHKsc75X</t>
        </is>
      </c>
      <c r="CB81" t="inlineStr">
        <is>
          <t>rxS0HC7rkJ93FGj7SbHKsc75X</t>
        </is>
      </c>
      <c r="CC81" t="inlineStr">
        <is>
          <t>Ordini LIL</t>
        </is>
      </c>
    </row>
    <row r="82">
      <c r="A82" t="inlineStr">
        <is>
          <t>#43072</t>
        </is>
      </c>
      <c r="B82" t="inlineStr">
        <is>
          <t>francescaxbasso@gmail.com</t>
        </is>
      </c>
      <c r="C82" t="inlineStr">
        <is>
          <t>paid</t>
        </is>
      </c>
      <c r="D82" t="inlineStr">
        <is>
          <t>2024-11-05 10:01:38 +0100</t>
        </is>
      </c>
      <c r="E82" t="inlineStr">
        <is>
          <t>2024-11-05</t>
        </is>
      </c>
      <c r="F82" t="inlineStr">
        <is>
          <t>fulfilled</t>
        </is>
      </c>
      <c r="G82" t="inlineStr">
        <is>
          <t>2024-11-06 08:59:20 +0100</t>
        </is>
      </c>
      <c r="H82" t="inlineStr">
        <is>
          <t>no</t>
        </is>
      </c>
      <c r="I82" t="inlineStr">
        <is>
          <t>EUR</t>
        </is>
      </c>
      <c r="J82" t="n">
        <v>180</v>
      </c>
      <c r="K82" t="n">
        <v>0</v>
      </c>
      <c r="L82" t="n">
        <v>30</v>
      </c>
      <c r="M82" t="n">
        <v>180</v>
      </c>
      <c r="O82" t="n">
        <v>0</v>
      </c>
      <c r="P82" t="inlineStr">
        <is>
          <t>UPS Standard International</t>
        </is>
      </c>
      <c r="Q82" t="inlineStr">
        <is>
          <t>2024-11-05 10:01:37 +0100</t>
        </is>
      </c>
      <c r="R82" t="n">
        <v>1</v>
      </c>
      <c r="S82" t="inlineStr">
        <is>
          <t>Primo bacio Necklace - Yellow / 38cm</t>
        </is>
      </c>
      <c r="T82" t="n">
        <v>180</v>
      </c>
      <c r="V82" t="inlineStr">
        <is>
          <t>015790001025</t>
        </is>
      </c>
      <c r="W82" t="b">
        <v>1</v>
      </c>
      <c r="X82" t="b">
        <v>1</v>
      </c>
      <c r="Y82" t="inlineStr">
        <is>
          <t>fulfilled</t>
        </is>
      </c>
      <c r="Z82" t="inlineStr">
        <is>
          <t>Giada Zanatta</t>
        </is>
      </c>
      <c r="AA82" t="inlineStr">
        <is>
          <t>21 Rue des Héros Nogentais batiment a</t>
        </is>
      </c>
      <c r="AB82" t="inlineStr">
        <is>
          <t>21 Rue des Héros Nogentais batiment a</t>
        </is>
      </c>
      <c r="AE82" t="inlineStr">
        <is>
          <t>Nogent-sur-Marne</t>
        </is>
      </c>
      <c r="AF82" t="inlineStr">
        <is>
          <t>'94130</t>
        </is>
      </c>
      <c r="AH82" t="inlineStr">
        <is>
          <t>FR</t>
        </is>
      </c>
      <c r="AI82" t="inlineStr">
        <is>
          <t>+33683974728</t>
        </is>
      </c>
      <c r="AJ82" t="inlineStr">
        <is>
          <t>Giada Zanatta</t>
        </is>
      </c>
      <c r="AK82" t="inlineStr">
        <is>
          <t>21 Rue des Héros Nogentais batiment a</t>
        </is>
      </c>
      <c r="AL82" t="inlineStr">
        <is>
          <t>21 Rue des Héros Nogentais batiment a</t>
        </is>
      </c>
      <c r="AO82" t="inlineStr">
        <is>
          <t>Nogent-sur-Marne</t>
        </is>
      </c>
      <c r="AP82" t="inlineStr">
        <is>
          <t>'94130</t>
        </is>
      </c>
      <c r="AR82" t="inlineStr">
        <is>
          <t>FR</t>
        </is>
      </c>
      <c r="AS82" t="inlineStr">
        <is>
          <t>+33683974728</t>
        </is>
      </c>
      <c r="AU82" t="inlineStr">
        <is>
          <t>lang: it
Invoice Language: it
Do you need our ring sizer?: No
Popup Customer Country: IT</t>
        </is>
      </c>
      <c r="AW82" t="inlineStr">
        <is>
          <t>PayPal Express Checkout</t>
        </is>
      </c>
      <c r="AX82" t="inlineStr">
        <is>
          <t>r4NlUQnH4jw6mkKAKxL0b4LTY</t>
        </is>
      </c>
      <c r="AY82" t="n">
        <v>0</v>
      </c>
      <c r="AZ82" t="inlineStr">
        <is>
          <t>LIL Milan</t>
        </is>
      </c>
      <c r="BA82" t="n">
        <v>0</v>
      </c>
      <c r="BC82" t="inlineStr">
        <is>
          <t>Firgun House</t>
        </is>
      </c>
      <c r="BE82" t="n">
        <v>11206260293981</v>
      </c>
      <c r="BG82" t="inlineStr">
        <is>
          <t>Low</t>
        </is>
      </c>
      <c r="BH82" t="inlineStr">
        <is>
          <t>web</t>
        </is>
      </c>
      <c r="BI82" t="n">
        <v>0</v>
      </c>
      <c r="BJ82" t="inlineStr">
        <is>
          <t>FR TVA 0%</t>
        </is>
      </c>
      <c r="BK82" t="n">
        <v>0</v>
      </c>
      <c r="BL82" t="inlineStr">
        <is>
          <t>FR TVA 20%</t>
        </is>
      </c>
      <c r="BM82" t="n">
        <v>30</v>
      </c>
      <c r="BY82" t="inlineStr">
        <is>
          <t>r4NlUQnH4jw6mkKAKxL0b4LTY</t>
        </is>
      </c>
      <c r="CB82" t="inlineStr">
        <is>
          <t>r4NlUQnH4jw6mkKAKxL0b4LTY</t>
        </is>
      </c>
      <c r="CC82" t="inlineStr">
        <is>
          <t>Ordini LIL</t>
        </is>
      </c>
    </row>
    <row r="83">
      <c r="A83" t="inlineStr">
        <is>
          <t>#43073</t>
        </is>
      </c>
      <c r="B83" t="inlineStr">
        <is>
          <t>martinalucarelli@libero.it</t>
        </is>
      </c>
      <c r="C83" t="inlineStr">
        <is>
          <t>paid</t>
        </is>
      </c>
      <c r="D83" t="inlineStr">
        <is>
          <t>2024-11-05 10:55:51 +0100</t>
        </is>
      </c>
      <c r="E83" t="inlineStr">
        <is>
          <t>2024-11-05</t>
        </is>
      </c>
      <c r="F83" t="inlineStr">
        <is>
          <t>fulfilled</t>
        </is>
      </c>
      <c r="G83" t="inlineStr">
        <is>
          <t>2024-11-06 09:01:12 +0100</t>
        </is>
      </c>
      <c r="H83" t="inlineStr">
        <is>
          <t>yes</t>
        </is>
      </c>
      <c r="I83" t="inlineStr">
        <is>
          <t>EUR</t>
        </is>
      </c>
      <c r="J83" t="n">
        <v>140</v>
      </c>
      <c r="K83" t="n">
        <v>10</v>
      </c>
      <c r="L83" t="n">
        <v>27.05</v>
      </c>
      <c r="M83" t="n">
        <v>150</v>
      </c>
      <c r="O83" t="n">
        <v>0</v>
      </c>
      <c r="P83" t="inlineStr">
        <is>
          <t>Ups Standard Shipping</t>
        </is>
      </c>
      <c r="Q83" t="inlineStr">
        <is>
          <t>2024-11-05 10:55:51 +0100</t>
        </is>
      </c>
      <c r="R83" t="n">
        <v>1</v>
      </c>
      <c r="S83" t="inlineStr">
        <is>
          <t>Blink XXL Ring - Yellow / 20</t>
        </is>
      </c>
      <c r="T83" t="n">
        <v>140</v>
      </c>
      <c r="V83" t="inlineStr">
        <is>
          <t>015790001128</t>
        </is>
      </c>
      <c r="W83" t="b">
        <v>1</v>
      </c>
      <c r="X83" t="b">
        <v>1</v>
      </c>
      <c r="Y83" t="inlineStr">
        <is>
          <t>fulfilled</t>
        </is>
      </c>
      <c r="Z83" t="inlineStr">
        <is>
          <t>Martina Lucarelli</t>
        </is>
      </c>
      <c r="AA83" t="inlineStr">
        <is>
          <t>C/o calzolaio via Gioacchino volpe 64</t>
        </is>
      </c>
      <c r="AB83" t="inlineStr">
        <is>
          <t>C/o calzolaio via Gioacchino volpe 64</t>
        </is>
      </c>
      <c r="AE83" t="inlineStr">
        <is>
          <t>Roma</t>
        </is>
      </c>
      <c r="AF83" t="inlineStr">
        <is>
          <t>'00133</t>
        </is>
      </c>
      <c r="AG83" t="inlineStr">
        <is>
          <t>RM</t>
        </is>
      </c>
      <c r="AH83" t="inlineStr">
        <is>
          <t>IT</t>
        </is>
      </c>
      <c r="AI83" t="inlineStr">
        <is>
          <t>'+39 3477093408</t>
        </is>
      </c>
      <c r="AJ83" t="inlineStr">
        <is>
          <t>Martina Lucarelli</t>
        </is>
      </c>
      <c r="AK83" t="inlineStr">
        <is>
          <t>C/o calzolaio via Gioacchino volpe 64</t>
        </is>
      </c>
      <c r="AL83" t="inlineStr">
        <is>
          <t>C/o calzolaio via Gioacchino volpe 64</t>
        </is>
      </c>
      <c r="AO83" t="inlineStr">
        <is>
          <t>Roma</t>
        </is>
      </c>
      <c r="AP83" t="inlineStr">
        <is>
          <t>'00133</t>
        </is>
      </c>
      <c r="AQ83" t="inlineStr">
        <is>
          <t>RM</t>
        </is>
      </c>
      <c r="AR83" t="inlineStr">
        <is>
          <t>IT</t>
        </is>
      </c>
      <c r="AS83" t="inlineStr">
        <is>
          <t>'+39 3477093408</t>
        </is>
      </c>
      <c r="AU83" t="inlineStr">
        <is>
          <t>lang: it
Invoice Language: it
Do you need our ring sizer?: No
Popup Customer Country: IT</t>
        </is>
      </c>
      <c r="AW83" t="inlineStr">
        <is>
          <t>Gift Card + PayPal Express Checkout</t>
        </is>
      </c>
      <c r="AX83" t="inlineStr">
        <is>
          <t>ryr4UxYfoLGu63tq60eiBxugJ</t>
        </is>
      </c>
      <c r="AY83" t="n">
        <v>0</v>
      </c>
      <c r="AZ83" t="inlineStr">
        <is>
          <t>LIL Milan</t>
        </is>
      </c>
      <c r="BA83" t="n">
        <v>0</v>
      </c>
      <c r="BC83" t="inlineStr">
        <is>
          <t>Firgun House</t>
        </is>
      </c>
      <c r="BE83" t="n">
        <v>11206338937181</v>
      </c>
      <c r="BG83" t="inlineStr">
        <is>
          <t>Low</t>
        </is>
      </c>
      <c r="BH83" t="inlineStr">
        <is>
          <t>web</t>
        </is>
      </c>
      <c r="BI83" t="n">
        <v>0</v>
      </c>
      <c r="BJ83" t="inlineStr">
        <is>
          <t>IT IVA 22%</t>
        </is>
      </c>
      <c r="BK83" t="n">
        <v>27.05</v>
      </c>
      <c r="BW83" t="inlineStr">
        <is>
          <t>Rome</t>
        </is>
      </c>
      <c r="BX83" t="inlineStr">
        <is>
          <t>Rome</t>
        </is>
      </c>
      <c r="BY83" t="inlineStr">
        <is>
          <t>rh0LdYVXl5Iv2ZQqZveOfCZV0 + ryr4UxYfoLGu63tq60eiBxugJ</t>
        </is>
      </c>
      <c r="CB83" t="inlineStr">
        <is>
          <t>rh0LdYVXl5Iv2ZQqZveOfCZV0 + ryr4UxYfoLGu63tq60eiBxugJ</t>
        </is>
      </c>
      <c r="CC83" t="inlineStr">
        <is>
          <t>Ordini LIL</t>
        </is>
      </c>
    </row>
    <row r="84">
      <c r="A84" t="inlineStr">
        <is>
          <t>#43074</t>
        </is>
      </c>
      <c r="B84" t="inlineStr">
        <is>
          <t>martaroncoroni1999@gmail.com</t>
        </is>
      </c>
      <c r="C84" t="inlineStr">
        <is>
          <t>paid</t>
        </is>
      </c>
      <c r="D84" t="inlineStr">
        <is>
          <t>2024-11-05 11:06:05 +0100</t>
        </is>
      </c>
      <c r="E84" t="inlineStr">
        <is>
          <t>2024-11-05</t>
        </is>
      </c>
      <c r="F84" t="inlineStr">
        <is>
          <t>fulfilled</t>
        </is>
      </c>
      <c r="G84" t="inlineStr">
        <is>
          <t>2024-11-06 09:03:17 +0100</t>
        </is>
      </c>
      <c r="H84" t="inlineStr">
        <is>
          <t>yes</t>
        </is>
      </c>
      <c r="I84" t="inlineStr">
        <is>
          <t>EUR</t>
        </is>
      </c>
      <c r="J84" t="n">
        <v>180</v>
      </c>
      <c r="K84" t="n">
        <v>0</v>
      </c>
      <c r="L84" t="n">
        <v>32.46</v>
      </c>
      <c r="M84" t="n">
        <v>180</v>
      </c>
      <c r="O84" t="n">
        <v>0</v>
      </c>
      <c r="P84" t="inlineStr">
        <is>
          <t>Ups Standard Shipping</t>
        </is>
      </c>
      <c r="Q84" t="inlineStr">
        <is>
          <t>2024-11-05 11:06:04 +0100</t>
        </is>
      </c>
      <c r="R84" t="n">
        <v>1</v>
      </c>
      <c r="S84" t="inlineStr">
        <is>
          <t>Glow Ring - Yellow / 14</t>
        </is>
      </c>
      <c r="T84" t="n">
        <v>180</v>
      </c>
      <c r="V84" t="inlineStr">
        <is>
          <t>015790000340</t>
        </is>
      </c>
      <c r="W84" t="b">
        <v>1</v>
      </c>
      <c r="X84" t="b">
        <v>1</v>
      </c>
      <c r="Y84" t="inlineStr">
        <is>
          <t>fulfilled</t>
        </is>
      </c>
      <c r="Z84" t="inlineStr">
        <is>
          <t>Marta Roncoroni</t>
        </is>
      </c>
      <c r="AA84" t="inlineStr">
        <is>
          <t>Via San Giovanni Bosco 25</t>
        </is>
      </c>
      <c r="AB84" t="inlineStr">
        <is>
          <t>Via San Giovanni Bosco 25</t>
        </is>
      </c>
      <c r="AE84" t="inlineStr">
        <is>
          <t>Uggiate Trevano</t>
        </is>
      </c>
      <c r="AF84" t="inlineStr">
        <is>
          <t>'22029</t>
        </is>
      </c>
      <c r="AG84" t="inlineStr">
        <is>
          <t>CO</t>
        </is>
      </c>
      <c r="AH84" t="inlineStr">
        <is>
          <t>IT</t>
        </is>
      </c>
      <c r="AI84" t="inlineStr">
        <is>
          <t>3459308535</t>
        </is>
      </c>
      <c r="AJ84" t="inlineStr">
        <is>
          <t>Marta Roncoroni</t>
        </is>
      </c>
      <c r="AK84" t="inlineStr">
        <is>
          <t>Via San Giovanni Bosco 25</t>
        </is>
      </c>
      <c r="AL84" t="inlineStr">
        <is>
          <t>Via San Giovanni Bosco 25</t>
        </is>
      </c>
      <c r="AO84" t="inlineStr">
        <is>
          <t>Uggiate Trevano</t>
        </is>
      </c>
      <c r="AP84" t="inlineStr">
        <is>
          <t>'22029</t>
        </is>
      </c>
      <c r="AQ84" t="inlineStr">
        <is>
          <t>CO</t>
        </is>
      </c>
      <c r="AR84" t="inlineStr">
        <is>
          <t>IT</t>
        </is>
      </c>
      <c r="AS84" t="inlineStr">
        <is>
          <t>3459308535</t>
        </is>
      </c>
      <c r="AU84" t="inlineStr">
        <is>
          <t>lang: it
Invoice Language: it
Do you need our ring sizer?: No
Popup Customer Country: IT</t>
        </is>
      </c>
      <c r="AW84" t="inlineStr">
        <is>
          <t>Shopify Payments</t>
        </is>
      </c>
      <c r="AX84" t="inlineStr">
        <is>
          <t>r9w1b7yC3SHzGSaRRHJBRwPvs</t>
        </is>
      </c>
      <c r="AY84" t="n">
        <v>0</v>
      </c>
      <c r="AZ84" t="inlineStr">
        <is>
          <t>LIL Milan</t>
        </is>
      </c>
      <c r="BA84" t="n">
        <v>0</v>
      </c>
      <c r="BC84" t="inlineStr">
        <is>
          <t>Firgun House</t>
        </is>
      </c>
      <c r="BE84" t="n">
        <v>11206354108765</v>
      </c>
      <c r="BG84" t="inlineStr">
        <is>
          <t>Low</t>
        </is>
      </c>
      <c r="BH84" t="inlineStr">
        <is>
          <t>web</t>
        </is>
      </c>
      <c r="BI84" t="n">
        <v>0</v>
      </c>
      <c r="BJ84" t="inlineStr">
        <is>
          <t>IT IVA 0%</t>
        </is>
      </c>
      <c r="BK84" t="n">
        <v>0</v>
      </c>
      <c r="BL84" t="inlineStr">
        <is>
          <t>IT IVA 22%</t>
        </is>
      </c>
      <c r="BM84" t="n">
        <v>32.46</v>
      </c>
      <c r="BW84" t="inlineStr">
        <is>
          <t>Como</t>
        </is>
      </c>
      <c r="BX84" t="inlineStr">
        <is>
          <t>Como</t>
        </is>
      </c>
      <c r="BY84" t="inlineStr">
        <is>
          <t>r9w1b7yC3SHzGSaRRHJBRwPvs</t>
        </is>
      </c>
      <c r="CB84" t="inlineStr">
        <is>
          <t>r9w1b7yC3SHzGSaRRHJBRwPvs</t>
        </is>
      </c>
      <c r="CC84" t="inlineStr">
        <is>
          <t>Ordini LIL</t>
        </is>
      </c>
    </row>
    <row r="85">
      <c r="A85" t="inlineStr">
        <is>
          <t>#43076</t>
        </is>
      </c>
      <c r="B85" t="inlineStr">
        <is>
          <t>patri.rossi@live.it</t>
        </is>
      </c>
      <c r="C85" t="inlineStr">
        <is>
          <t>paid</t>
        </is>
      </c>
      <c r="D85" t="inlineStr">
        <is>
          <t>2024-11-05 11:42:03 +0100</t>
        </is>
      </c>
      <c r="E85" t="inlineStr">
        <is>
          <t>2024-11-05</t>
        </is>
      </c>
      <c r="F85" t="inlineStr">
        <is>
          <t>fulfilled</t>
        </is>
      </c>
      <c r="G85" t="inlineStr">
        <is>
          <t>2024-11-28 14:42:37 +0100</t>
        </is>
      </c>
      <c r="H85" t="inlineStr">
        <is>
          <t>no</t>
        </is>
      </c>
      <c r="I85" t="inlineStr">
        <is>
          <t>EUR</t>
        </is>
      </c>
      <c r="J85" t="n">
        <v>255</v>
      </c>
      <c r="K85" t="n">
        <v>0</v>
      </c>
      <c r="L85" t="n">
        <v>0</v>
      </c>
      <c r="M85" t="n">
        <v>255</v>
      </c>
      <c r="N85" t="inlineStr">
        <is>
          <t xml:space="preserve">Patrizia </t>
        </is>
      </c>
      <c r="O85" t="n">
        <v>45</v>
      </c>
      <c r="Q85" t="inlineStr">
        <is>
          <t>2024-11-05 11:42:03 +0100</t>
        </is>
      </c>
      <c r="R85" t="n">
        <v>1</v>
      </c>
      <c r="S85" t="inlineStr">
        <is>
          <t>E-Gift card - 300.00</t>
        </is>
      </c>
      <c r="T85" t="n">
        <v>300</v>
      </c>
      <c r="V85" t="inlineStr">
        <is>
          <t>015790000894</t>
        </is>
      </c>
      <c r="W85" t="b">
        <v>0</v>
      </c>
      <c r="X85" t="b">
        <v>0</v>
      </c>
      <c r="Y85" t="inlineStr">
        <is>
          <t>fulfilled</t>
        </is>
      </c>
      <c r="Z85" t="inlineStr">
        <is>
          <t>Patrizia Rossi</t>
        </is>
      </c>
      <c r="AR85" t="inlineStr">
        <is>
          <t>IT</t>
        </is>
      </c>
      <c r="AW85" t="inlineStr">
        <is>
          <t>Qromo</t>
        </is>
      </c>
      <c r="AX85" t="inlineStr">
        <is>
          <t>rLBl4bBHtZHYTmZ6KldCmcbGT</t>
        </is>
      </c>
      <c r="AY85" t="n">
        <v>0</v>
      </c>
      <c r="AZ85" t="inlineStr">
        <is>
          <t>Go Gift Cards</t>
        </is>
      </c>
      <c r="BA85" t="n">
        <v>0</v>
      </c>
      <c r="BB85" t="inlineStr">
        <is>
          <t>Veronica Varetta</t>
        </is>
      </c>
      <c r="BC85" t="inlineStr">
        <is>
          <t>LIL House</t>
        </is>
      </c>
      <c r="BD85" t="n">
        <v>22</v>
      </c>
      <c r="BE85" t="n">
        <v>11206405882205</v>
      </c>
      <c r="BG85" t="inlineStr">
        <is>
          <t>Low</t>
        </is>
      </c>
      <c r="BH85" t="inlineStr">
        <is>
          <t>pos</t>
        </is>
      </c>
      <c r="BI85" t="n">
        <v>0</v>
      </c>
      <c r="BJ85" t="inlineStr">
        <is>
          <t>IT IVA 0%</t>
        </is>
      </c>
      <c r="BK85" t="n">
        <v>0</v>
      </c>
      <c r="BU85" t="inlineStr">
        <is>
          <t>22-2770</t>
        </is>
      </c>
      <c r="BY85" t="inlineStr">
        <is>
          <t>rLBl4bBHtZHYTmZ6KldCmcbGT</t>
        </is>
      </c>
      <c r="CB85" t="inlineStr">
        <is>
          <t>rLBl4bBHtZHYTmZ6KldCmcbGT</t>
        </is>
      </c>
      <c r="CC85" t="inlineStr">
        <is>
          <t>Ordini LIL</t>
        </is>
      </c>
    </row>
    <row r="86">
      <c r="A86" t="inlineStr">
        <is>
          <t>#43077</t>
        </is>
      </c>
      <c r="B86" t="inlineStr">
        <is>
          <t>sebastiano.colombo@gmail.com</t>
        </is>
      </c>
      <c r="C86" t="inlineStr">
        <is>
          <t>paid</t>
        </is>
      </c>
      <c r="D86" t="inlineStr">
        <is>
          <t>2024-11-05 14:11:17 +0100</t>
        </is>
      </c>
      <c r="E86" t="inlineStr">
        <is>
          <t>2024-11-05</t>
        </is>
      </c>
      <c r="F86" t="inlineStr">
        <is>
          <t>fulfilled</t>
        </is>
      </c>
      <c r="G86" t="inlineStr">
        <is>
          <t>2024-11-05 14:11:17 +0100</t>
        </is>
      </c>
      <c r="H86" t="inlineStr">
        <is>
          <t>no</t>
        </is>
      </c>
      <c r="I86" t="inlineStr">
        <is>
          <t>EUR</t>
        </is>
      </c>
      <c r="J86" t="n">
        <v>320</v>
      </c>
      <c r="K86" t="n">
        <v>0</v>
      </c>
      <c r="L86" t="n">
        <v>57.7</v>
      </c>
      <c r="M86" t="n">
        <v>320</v>
      </c>
      <c r="O86" t="n">
        <v>0</v>
      </c>
      <c r="Q86" t="inlineStr">
        <is>
          <t>2024-11-05 14:11:16 +0100</t>
        </is>
      </c>
      <c r="R86" t="n">
        <v>1</v>
      </c>
      <c r="S86" t="inlineStr">
        <is>
          <t>Boys Tears Necklace - Yellow / 37cm</t>
        </is>
      </c>
      <c r="T86" t="n">
        <v>320</v>
      </c>
      <c r="V86" t="inlineStr">
        <is>
          <t>015790000009</t>
        </is>
      </c>
      <c r="W86" t="b">
        <v>1</v>
      </c>
      <c r="X86" t="b">
        <v>1</v>
      </c>
      <c r="Y86" t="inlineStr">
        <is>
          <t>fulfilled</t>
        </is>
      </c>
      <c r="Z86" t="inlineStr">
        <is>
          <t>Sebastiano Colombo</t>
        </is>
      </c>
      <c r="AR86" t="inlineStr">
        <is>
          <t>IT</t>
        </is>
      </c>
      <c r="AW86" t="inlineStr">
        <is>
          <t>Satispay</t>
        </is>
      </c>
      <c r="AX86" t="inlineStr">
        <is>
          <t>rNZ4gNgc2q8VhwZVbZCe2m6uL</t>
        </is>
      </c>
      <c r="AY86" t="n">
        <v>0</v>
      </c>
      <c r="AZ86" t="inlineStr">
        <is>
          <t>LIL Milan</t>
        </is>
      </c>
      <c r="BA86" t="n">
        <v>0</v>
      </c>
      <c r="BB86" t="inlineStr">
        <is>
          <t>Veronica Varetta</t>
        </is>
      </c>
      <c r="BC86" t="inlineStr">
        <is>
          <t>LIL House</t>
        </is>
      </c>
      <c r="BD86" t="n">
        <v>22</v>
      </c>
      <c r="BE86" t="n">
        <v>11206626902365</v>
      </c>
      <c r="BG86" t="inlineStr">
        <is>
          <t>Low</t>
        </is>
      </c>
      <c r="BH86" t="inlineStr">
        <is>
          <t>pos</t>
        </is>
      </c>
      <c r="BI86" t="n">
        <v>0</v>
      </c>
      <c r="BJ86" t="inlineStr">
        <is>
          <t>IT IVA 22%</t>
        </is>
      </c>
      <c r="BK86" t="n">
        <v>57.7</v>
      </c>
      <c r="BU86" t="inlineStr">
        <is>
          <t>22-2771</t>
        </is>
      </c>
      <c r="BY86" t="inlineStr">
        <is>
          <t>rNZ4gNgc2q8VhwZVbZCe2m6uL</t>
        </is>
      </c>
      <c r="CB86" t="inlineStr">
        <is>
          <t>rNZ4gNgc2q8VhwZVbZCe2m6uL</t>
        </is>
      </c>
      <c r="CC86" t="inlineStr">
        <is>
          <t>Ordini LIL</t>
        </is>
      </c>
    </row>
    <row r="87">
      <c r="A87" t="inlineStr">
        <is>
          <t>#43079</t>
        </is>
      </c>
      <c r="B87" t="inlineStr">
        <is>
          <t>lorenzofabio.caccialanza@gmail.com</t>
        </is>
      </c>
      <c r="C87" t="inlineStr">
        <is>
          <t>paid</t>
        </is>
      </c>
      <c r="D87" t="inlineStr">
        <is>
          <t>2024-11-05 14:37:19 +0100</t>
        </is>
      </c>
      <c r="E87" t="inlineStr">
        <is>
          <t>2024-11-05</t>
        </is>
      </c>
      <c r="F87" t="inlineStr">
        <is>
          <t>fulfilled</t>
        </is>
      </c>
      <c r="G87" t="inlineStr">
        <is>
          <t>2024-11-26 15:01:23 +0100</t>
        </is>
      </c>
      <c r="H87" t="inlineStr">
        <is>
          <t>no</t>
        </is>
      </c>
      <c r="I87" t="inlineStr">
        <is>
          <t>EUR</t>
        </is>
      </c>
      <c r="J87" t="n">
        <v>560</v>
      </c>
      <c r="K87" t="n">
        <v>0</v>
      </c>
      <c r="L87" t="n">
        <v>100.98</v>
      </c>
      <c r="M87" t="n">
        <v>280</v>
      </c>
      <c r="O87" t="n">
        <v>0</v>
      </c>
      <c r="Q87" t="inlineStr">
        <is>
          <t>2024-11-05 14:37:18 +0100</t>
        </is>
      </c>
      <c r="R87" t="n">
        <v>0</v>
      </c>
      <c r="S87" t="inlineStr">
        <is>
          <t>Calypso Ring White - Yellow / 11</t>
        </is>
      </c>
      <c r="T87" t="n">
        <v>280</v>
      </c>
      <c r="V87" t="inlineStr">
        <is>
          <t>015790000258</t>
        </is>
      </c>
      <c r="W87" t="b">
        <v>1</v>
      </c>
      <c r="X87" t="b">
        <v>1</v>
      </c>
      <c r="Y87" t="inlineStr">
        <is>
          <t>pending</t>
        </is>
      </c>
      <c r="Z87" t="inlineStr">
        <is>
          <t>Lorenzo Caccialanza</t>
        </is>
      </c>
      <c r="AR87" t="inlineStr">
        <is>
          <t>IT</t>
        </is>
      </c>
      <c r="AW87" t="inlineStr">
        <is>
          <t>Qromo</t>
        </is>
      </c>
      <c r="AX87" t="inlineStr">
        <is>
          <t>rOH3cysCQpuwlkTUh1iernea0</t>
        </is>
      </c>
      <c r="AY87" t="n">
        <v>0</v>
      </c>
      <c r="AZ87" t="inlineStr">
        <is>
          <t>LIL Milan</t>
        </is>
      </c>
      <c r="BA87" t="n">
        <v>280</v>
      </c>
      <c r="BB87" t="inlineStr">
        <is>
          <t>Veronica Varetta</t>
        </is>
      </c>
      <c r="BC87" t="inlineStr">
        <is>
          <t>LIL House</t>
        </is>
      </c>
      <c r="BD87" t="n">
        <v>22</v>
      </c>
      <c r="BE87" t="n">
        <v>11206664061277</v>
      </c>
      <c r="BG87" t="inlineStr">
        <is>
          <t>Low</t>
        </is>
      </c>
      <c r="BH87" t="inlineStr">
        <is>
          <t>pos</t>
        </is>
      </c>
      <c r="BI87" t="n">
        <v>0</v>
      </c>
      <c r="BJ87" t="inlineStr">
        <is>
          <t>IT IVA 22%</t>
        </is>
      </c>
      <c r="BK87" t="n">
        <v>100.98</v>
      </c>
      <c r="BU87" t="inlineStr">
        <is>
          <t>22-2773</t>
        </is>
      </c>
      <c r="BY87" t="inlineStr">
        <is>
          <t>rOH3cysCQpuwlkTUh1iernea0</t>
        </is>
      </c>
      <c r="CB87" t="inlineStr">
        <is>
          <t>rOH3cysCQpuwlkTUh1iernea0</t>
        </is>
      </c>
      <c r="CC87" t="inlineStr">
        <is>
          <t>Ordini LIL</t>
        </is>
      </c>
    </row>
    <row r="88">
      <c r="A88" t="inlineStr">
        <is>
          <t>#43079</t>
        </is>
      </c>
      <c r="B88" t="inlineStr">
        <is>
          <t>lorenzofabio.caccialanza@gmail.com</t>
        </is>
      </c>
      <c r="C88" t="inlineStr">
        <is>
          <t>paid</t>
        </is>
      </c>
      <c r="D88" t="inlineStr">
        <is>
          <t>2024-11-05 14:37:19 +0100</t>
        </is>
      </c>
      <c r="E88" t="inlineStr">
        <is>
          <t>2024-11-05</t>
        </is>
      </c>
      <c r="F88" t="inlineStr">
        <is>
          <t>fulfilled</t>
        </is>
      </c>
      <c r="G88" t="inlineStr">
        <is>
          <t>2024-11-26 15:01:23 +0100</t>
        </is>
      </c>
      <c r="H88" t="inlineStr">
        <is>
          <t>no</t>
        </is>
      </c>
      <c r="I88" t="inlineStr">
        <is>
          <t>EUR</t>
        </is>
      </c>
      <c r="J88" t="n">
        <v>560</v>
      </c>
      <c r="K88" t="n">
        <v>0</v>
      </c>
      <c r="L88" t="n">
        <v>100.98</v>
      </c>
      <c r="O88" t="n">
        <v>0</v>
      </c>
      <c r="Q88" t="inlineStr">
        <is>
          <t>2024-11-05 14:37:18 +0100</t>
        </is>
      </c>
      <c r="R88" t="n">
        <v>1</v>
      </c>
      <c r="S88" t="inlineStr">
        <is>
          <t>Calypso Ring Green - Yellow / 11</t>
        </is>
      </c>
      <c r="T88" t="n">
        <v>280</v>
      </c>
      <c r="U88" t="n">
        <v>0</v>
      </c>
      <c r="V88" t="inlineStr">
        <is>
          <t>015790000278</t>
        </is>
      </c>
      <c r="W88" t="b">
        <v>1</v>
      </c>
      <c r="X88" t="b">
        <v>1</v>
      </c>
      <c r="Y88" t="inlineStr">
        <is>
          <t>fulfilled</t>
        </is>
      </c>
      <c r="Z88" t="inlineStr">
        <is>
          <t>Lorenzo Caccialanza</t>
        </is>
      </c>
      <c r="AR88" t="inlineStr">
        <is>
          <t>IT</t>
        </is>
      </c>
      <c r="AW88" t="inlineStr">
        <is>
          <t>Qromo</t>
        </is>
      </c>
      <c r="AX88" t="inlineStr">
        <is>
          <t>rOH3cysCQpuwlkTUh1iernea0</t>
        </is>
      </c>
      <c r="AY88" t="n">
        <v>0</v>
      </c>
      <c r="AZ88" t="inlineStr">
        <is>
          <t>LIL Milan</t>
        </is>
      </c>
      <c r="BA88" t="n">
        <v>280</v>
      </c>
      <c r="BB88" t="inlineStr">
        <is>
          <t>Veronica Varetta</t>
        </is>
      </c>
      <c r="BC88" t="inlineStr">
        <is>
          <t>LIL House</t>
        </is>
      </c>
      <c r="BD88" t="n">
        <v>22</v>
      </c>
      <c r="BE88" t="n">
        <v>11206664061277</v>
      </c>
      <c r="BG88" t="inlineStr">
        <is>
          <t>Low</t>
        </is>
      </c>
      <c r="BH88" t="inlineStr">
        <is>
          <t>pos</t>
        </is>
      </c>
      <c r="BI88" t="n">
        <v>0</v>
      </c>
      <c r="BJ88" t="inlineStr">
        <is>
          <t>IT IVA 22%</t>
        </is>
      </c>
      <c r="BK88" t="n">
        <v>100.98</v>
      </c>
      <c r="BU88" t="inlineStr">
        <is>
          <t>22-2773</t>
        </is>
      </c>
      <c r="BY88" t="inlineStr">
        <is>
          <t>rOH3cysCQpuwlkTUh1iernea0</t>
        </is>
      </c>
      <c r="CB88" t="inlineStr">
        <is>
          <t>rOH3cysCQpuwlkTUh1iernea0</t>
        </is>
      </c>
      <c r="CC88" t="inlineStr">
        <is>
          <t>Ordini LIL</t>
        </is>
      </c>
    </row>
    <row r="89">
      <c r="A89" t="inlineStr">
        <is>
          <t>#43080</t>
        </is>
      </c>
      <c r="B89" t="inlineStr">
        <is>
          <t>francytere@hotmail.it</t>
        </is>
      </c>
      <c r="C89" t="inlineStr">
        <is>
          <t>paid</t>
        </is>
      </c>
      <c r="D89" t="inlineStr">
        <is>
          <t>2024-11-05 14:55:54 +0100</t>
        </is>
      </c>
      <c r="E89" t="inlineStr">
        <is>
          <t>2024-11-05</t>
        </is>
      </c>
      <c r="F89" t="inlineStr">
        <is>
          <t>fulfilled</t>
        </is>
      </c>
      <c r="G89" t="inlineStr">
        <is>
          <t>2024-11-06 09:05:50 +0100</t>
        </is>
      </c>
      <c r="H89" t="inlineStr">
        <is>
          <t>yes</t>
        </is>
      </c>
      <c r="I89" t="inlineStr">
        <is>
          <t>EUR</t>
        </is>
      </c>
      <c r="J89" t="n">
        <v>330</v>
      </c>
      <c r="K89" t="n">
        <v>0</v>
      </c>
      <c r="L89" t="n">
        <v>59.5</v>
      </c>
      <c r="M89" t="n">
        <v>330</v>
      </c>
      <c r="O89" t="n">
        <v>0</v>
      </c>
      <c r="P89" t="inlineStr">
        <is>
          <t>Ups Standard Shipping</t>
        </is>
      </c>
      <c r="Q89" t="inlineStr">
        <is>
          <t>2024-11-05 14:55:54 +0100</t>
        </is>
      </c>
      <c r="R89" t="n">
        <v>1</v>
      </c>
      <c r="S89" t="inlineStr">
        <is>
          <t>Luxury Pack + LIL Bag</t>
        </is>
      </c>
      <c r="T89" t="n">
        <v>10</v>
      </c>
      <c r="V89" t="inlineStr">
        <is>
          <t>015790000687</t>
        </is>
      </c>
      <c r="W89" t="b">
        <v>1</v>
      </c>
      <c r="X89" t="b">
        <v>1</v>
      </c>
      <c r="Y89" t="inlineStr">
        <is>
          <t>fulfilled</t>
        </is>
      </c>
      <c r="Z89" t="inlineStr">
        <is>
          <t>Teresa Frusconi</t>
        </is>
      </c>
      <c r="AA89" t="inlineStr">
        <is>
          <t>Via Garibaldi 5</t>
        </is>
      </c>
      <c r="AB89" t="inlineStr">
        <is>
          <t>Via Garibaldi 5</t>
        </is>
      </c>
      <c r="AE89" t="inlineStr">
        <is>
          <t>Torre De' Picenardi</t>
        </is>
      </c>
      <c r="AF89" t="inlineStr">
        <is>
          <t>'26038</t>
        </is>
      </c>
      <c r="AG89" t="inlineStr">
        <is>
          <t>CR</t>
        </is>
      </c>
      <c r="AH89" t="inlineStr">
        <is>
          <t>IT</t>
        </is>
      </c>
      <c r="AI89" t="inlineStr">
        <is>
          <t>+393397272194</t>
        </is>
      </c>
      <c r="AJ89" t="inlineStr">
        <is>
          <t>Teresa Frusconi</t>
        </is>
      </c>
      <c r="AK89" t="inlineStr">
        <is>
          <t>Via Garibaldi 5</t>
        </is>
      </c>
      <c r="AL89" t="inlineStr">
        <is>
          <t>Via Garibaldi 5</t>
        </is>
      </c>
      <c r="AO89" t="inlineStr">
        <is>
          <t>Torre De' Picenardi</t>
        </is>
      </c>
      <c r="AP89" t="inlineStr">
        <is>
          <t>'26038</t>
        </is>
      </c>
      <c r="AQ89" t="inlineStr">
        <is>
          <t>CR</t>
        </is>
      </c>
      <c r="AR89" t="inlineStr">
        <is>
          <t>IT</t>
        </is>
      </c>
      <c r="AS89" t="inlineStr">
        <is>
          <t>+393397272194</t>
        </is>
      </c>
      <c r="AU89" t="inlineStr">
        <is>
          <t>lang: it
Invoice Language: it
Do you need our ring sizer?: No
Popup Customer Country: IT</t>
        </is>
      </c>
      <c r="AW89" t="inlineStr">
        <is>
          <t>Shopify Payments</t>
        </is>
      </c>
      <c r="AX89" t="inlineStr">
        <is>
          <t>rGIScHkv8huEDDlh4juRXvOuh</t>
        </is>
      </c>
      <c r="AY89" t="n">
        <v>0</v>
      </c>
      <c r="AZ89" t="inlineStr">
        <is>
          <t>LIL Milan</t>
        </is>
      </c>
      <c r="BA89" t="n">
        <v>0</v>
      </c>
      <c r="BC89" t="inlineStr">
        <is>
          <t>Firgun House</t>
        </is>
      </c>
      <c r="BE89" t="n">
        <v>11206691914077</v>
      </c>
      <c r="BG89" t="inlineStr">
        <is>
          <t>Low</t>
        </is>
      </c>
      <c r="BH89" t="inlineStr">
        <is>
          <t>web</t>
        </is>
      </c>
      <c r="BI89" t="n">
        <v>0</v>
      </c>
      <c r="BJ89" t="inlineStr">
        <is>
          <t>IT IVA 0%</t>
        </is>
      </c>
      <c r="BK89" t="n">
        <v>0</v>
      </c>
      <c r="BL89" t="inlineStr">
        <is>
          <t>IT IVA 22%</t>
        </is>
      </c>
      <c r="BM89" t="n">
        <v>59.5</v>
      </c>
      <c r="BW89" t="inlineStr">
        <is>
          <t>Cremona</t>
        </is>
      </c>
      <c r="BX89" t="inlineStr">
        <is>
          <t>Cremona</t>
        </is>
      </c>
      <c r="BY89" t="inlineStr">
        <is>
          <t>rGIScHkv8huEDDlh4juRXvOuh</t>
        </is>
      </c>
      <c r="CB89" t="inlineStr">
        <is>
          <t>rGIScHkv8huEDDlh4juRXvOuh</t>
        </is>
      </c>
      <c r="CC89" t="inlineStr">
        <is>
          <t>Ordini LIL</t>
        </is>
      </c>
    </row>
    <row r="90">
      <c r="A90" t="inlineStr">
        <is>
          <t>#43080</t>
        </is>
      </c>
      <c r="B90" t="inlineStr">
        <is>
          <t>francytere@hotmail.it</t>
        </is>
      </c>
      <c r="C90" t="inlineStr">
        <is>
          <t>paid</t>
        </is>
      </c>
      <c r="D90" t="inlineStr">
        <is>
          <t>2024-11-05 14:55:54 +0100</t>
        </is>
      </c>
      <c r="E90" t="inlineStr">
        <is>
          <t>2024-11-05</t>
        </is>
      </c>
      <c r="F90" t="inlineStr">
        <is>
          <t>fulfilled</t>
        </is>
      </c>
      <c r="G90" t="inlineStr">
        <is>
          <t>2024-11-06 09:05:50 +0100</t>
        </is>
      </c>
      <c r="H90" t="inlineStr">
        <is>
          <t>yes</t>
        </is>
      </c>
      <c r="I90" t="inlineStr">
        <is>
          <t>EUR</t>
        </is>
      </c>
      <c r="J90" t="n">
        <v>330</v>
      </c>
      <c r="K90" t="n">
        <v>0</v>
      </c>
      <c r="L90" t="n">
        <v>59.5</v>
      </c>
      <c r="O90" t="n">
        <v>0</v>
      </c>
      <c r="P90" t="inlineStr">
        <is>
          <t>Ups Standard Shipping</t>
        </is>
      </c>
      <c r="Q90" t="inlineStr">
        <is>
          <t>2024-11-05 14:55:54 +0100</t>
        </is>
      </c>
      <c r="R90" t="n">
        <v>1</v>
      </c>
      <c r="S90" t="inlineStr">
        <is>
          <t>Sunshine Ring - Yellow / 13 / White</t>
        </is>
      </c>
      <c r="T90" t="n">
        <v>320</v>
      </c>
      <c r="V90" t="inlineStr">
        <is>
          <t>015790000654</t>
        </is>
      </c>
      <c r="W90" t="b">
        <v>1</v>
      </c>
      <c r="X90" t="b">
        <v>1</v>
      </c>
      <c r="Y90" t="inlineStr">
        <is>
          <t>fulfilled</t>
        </is>
      </c>
      <c r="Z90" t="inlineStr">
        <is>
          <t>Teresa Frusconi</t>
        </is>
      </c>
      <c r="AA90" t="inlineStr">
        <is>
          <t>Via Garibaldi 5</t>
        </is>
      </c>
      <c r="AB90" t="inlineStr">
        <is>
          <t>Via Garibaldi 5</t>
        </is>
      </c>
      <c r="AE90" t="inlineStr">
        <is>
          <t>Torre De' Picenardi</t>
        </is>
      </c>
      <c r="AF90" t="inlineStr">
        <is>
          <t>'26038</t>
        </is>
      </c>
      <c r="AG90" t="inlineStr">
        <is>
          <t>CR</t>
        </is>
      </c>
      <c r="AH90" t="inlineStr">
        <is>
          <t>IT</t>
        </is>
      </c>
      <c r="AI90" t="inlineStr">
        <is>
          <t>+393397272194</t>
        </is>
      </c>
      <c r="AJ90" t="inlineStr">
        <is>
          <t>Teresa Frusconi</t>
        </is>
      </c>
      <c r="AK90" t="inlineStr">
        <is>
          <t>Via Garibaldi 5</t>
        </is>
      </c>
      <c r="AL90" t="inlineStr">
        <is>
          <t>Via Garibaldi 5</t>
        </is>
      </c>
      <c r="AO90" t="inlineStr">
        <is>
          <t>Torre De' Picenardi</t>
        </is>
      </c>
      <c r="AP90" t="inlineStr">
        <is>
          <t>'26038</t>
        </is>
      </c>
      <c r="AQ90" t="inlineStr">
        <is>
          <t>CR</t>
        </is>
      </c>
      <c r="AR90" t="inlineStr">
        <is>
          <t>IT</t>
        </is>
      </c>
      <c r="AS90" t="inlineStr">
        <is>
          <t>+393397272194</t>
        </is>
      </c>
      <c r="AU90" t="inlineStr">
        <is>
          <t>lang: it
Invoice Language: it
Do you need our ring sizer?: No
Popup Customer Country: IT</t>
        </is>
      </c>
      <c r="AW90" t="inlineStr">
        <is>
          <t>Shopify Payments</t>
        </is>
      </c>
      <c r="AX90" t="inlineStr">
        <is>
          <t>rGIScHkv8huEDDlh4juRXvOuh</t>
        </is>
      </c>
      <c r="AY90" t="n">
        <v>0</v>
      </c>
      <c r="AZ90" t="inlineStr">
        <is>
          <t>LIL Milan</t>
        </is>
      </c>
      <c r="BA90" t="n">
        <v>0</v>
      </c>
      <c r="BC90" t="inlineStr">
        <is>
          <t>Firgun House</t>
        </is>
      </c>
      <c r="BE90" t="n">
        <v>11206691914077</v>
      </c>
      <c r="BG90" t="inlineStr">
        <is>
          <t>Low</t>
        </is>
      </c>
      <c r="BH90" t="inlineStr">
        <is>
          <t>web</t>
        </is>
      </c>
      <c r="BI90" t="n">
        <v>0</v>
      </c>
      <c r="BJ90" t="inlineStr">
        <is>
          <t>IT IVA 0%</t>
        </is>
      </c>
      <c r="BK90" t="n">
        <v>0</v>
      </c>
      <c r="BL90" t="inlineStr">
        <is>
          <t>IT IVA 22%</t>
        </is>
      </c>
      <c r="BM90" t="n">
        <v>59.5</v>
      </c>
      <c r="BW90" t="inlineStr">
        <is>
          <t>Cremona</t>
        </is>
      </c>
      <c r="BX90" t="inlineStr">
        <is>
          <t>Cremona</t>
        </is>
      </c>
      <c r="BY90" t="inlineStr">
        <is>
          <t>rGIScHkv8huEDDlh4juRXvOuh</t>
        </is>
      </c>
      <c r="CB90" t="inlineStr">
        <is>
          <t>rGIScHkv8huEDDlh4juRXvOuh</t>
        </is>
      </c>
      <c r="CC90" t="inlineStr">
        <is>
          <t>Ordini LIL</t>
        </is>
      </c>
    </row>
    <row r="91">
      <c r="A91" t="inlineStr">
        <is>
          <t>#43082</t>
        </is>
      </c>
      <c r="B91" t="inlineStr">
        <is>
          <t>biancadatorre@gmail.com</t>
        </is>
      </c>
      <c r="C91" t="inlineStr">
        <is>
          <t>paid</t>
        </is>
      </c>
      <c r="D91" t="inlineStr">
        <is>
          <t>2024-11-05 15:34:57 +0100</t>
        </is>
      </c>
      <c r="E91" t="inlineStr">
        <is>
          <t>2024-11-05</t>
        </is>
      </c>
      <c r="F91" t="inlineStr">
        <is>
          <t>fulfilled</t>
        </is>
      </c>
      <c r="G91" t="inlineStr">
        <is>
          <t>2024-11-06 09:07:11 +0100</t>
        </is>
      </c>
      <c r="H91" t="inlineStr">
        <is>
          <t>no</t>
        </is>
      </c>
      <c r="I91" t="inlineStr">
        <is>
          <t>EUR</t>
        </is>
      </c>
      <c r="J91" t="n">
        <v>120</v>
      </c>
      <c r="K91" t="n">
        <v>10</v>
      </c>
      <c r="L91" t="n">
        <v>23.44</v>
      </c>
      <c r="M91" t="n">
        <v>130</v>
      </c>
      <c r="O91" t="n">
        <v>0</v>
      </c>
      <c r="P91" t="inlineStr">
        <is>
          <t>Ups Standard Shipping</t>
        </is>
      </c>
      <c r="Q91" t="inlineStr">
        <is>
          <t>2024-11-05 15:34:57 +0100</t>
        </is>
      </c>
      <c r="R91" t="n">
        <v>1</v>
      </c>
      <c r="S91" t="inlineStr">
        <is>
          <t>Pensavo fosse amore - Yellow / B</t>
        </is>
      </c>
      <c r="T91" t="n">
        <v>120</v>
      </c>
      <c r="V91" t="inlineStr">
        <is>
          <t>015790001000</t>
        </is>
      </c>
      <c r="W91" t="b">
        <v>1</v>
      </c>
      <c r="X91" t="b">
        <v>1</v>
      </c>
      <c r="Y91" t="inlineStr">
        <is>
          <t>fulfilled</t>
        </is>
      </c>
      <c r="Z91" t="inlineStr">
        <is>
          <t>Bianca Da torre</t>
        </is>
      </c>
      <c r="AA91" t="inlineStr">
        <is>
          <t>Via Edda Fagni 33</t>
        </is>
      </c>
      <c r="AB91" t="inlineStr">
        <is>
          <t>Via Edda Fagni 33</t>
        </is>
      </c>
      <c r="AE91" t="inlineStr">
        <is>
          <t>Livorno</t>
        </is>
      </c>
      <c r="AF91" t="inlineStr">
        <is>
          <t>'57124</t>
        </is>
      </c>
      <c r="AG91" t="inlineStr">
        <is>
          <t>LI</t>
        </is>
      </c>
      <c r="AH91" t="inlineStr">
        <is>
          <t>IT</t>
        </is>
      </c>
      <c r="AI91" t="inlineStr">
        <is>
          <t>+393474117203</t>
        </is>
      </c>
      <c r="AJ91" t="inlineStr">
        <is>
          <t>Bianca Da torre</t>
        </is>
      </c>
      <c r="AK91" t="inlineStr">
        <is>
          <t>Via Edda Fagni 33</t>
        </is>
      </c>
      <c r="AL91" t="inlineStr">
        <is>
          <t>Via Edda Fagni 33</t>
        </is>
      </c>
      <c r="AO91" t="inlineStr">
        <is>
          <t>Livorno</t>
        </is>
      </c>
      <c r="AP91" t="inlineStr">
        <is>
          <t>'57124</t>
        </is>
      </c>
      <c r="AQ91" t="inlineStr">
        <is>
          <t>LI</t>
        </is>
      </c>
      <c r="AR91" t="inlineStr">
        <is>
          <t>IT</t>
        </is>
      </c>
      <c r="AS91" t="inlineStr">
        <is>
          <t>+393474117203</t>
        </is>
      </c>
      <c r="AU91" t="inlineStr">
        <is>
          <t>lang: en
Invoice Language: en
Do you need our ring sizer?: No
Popup Customer Country: IT</t>
        </is>
      </c>
      <c r="AW91" t="inlineStr">
        <is>
          <t>Shopify Payments</t>
        </is>
      </c>
      <c r="AX91" t="inlineStr">
        <is>
          <t>r7fXv9NplLyePySpjPfls6JkH</t>
        </is>
      </c>
      <c r="AY91" t="n">
        <v>0</v>
      </c>
      <c r="AZ91" t="inlineStr">
        <is>
          <t>LIL Milan</t>
        </is>
      </c>
      <c r="BA91" t="n">
        <v>0</v>
      </c>
      <c r="BC91" t="inlineStr">
        <is>
          <t>Firgun House</t>
        </is>
      </c>
      <c r="BE91" t="n">
        <v>11206770426205</v>
      </c>
      <c r="BG91" t="inlineStr">
        <is>
          <t>Low</t>
        </is>
      </c>
      <c r="BH91" t="inlineStr">
        <is>
          <t>web</t>
        </is>
      </c>
      <c r="BI91" t="n">
        <v>0</v>
      </c>
      <c r="BJ91" t="inlineStr">
        <is>
          <t>IT IVA 22%</t>
        </is>
      </c>
      <c r="BK91" t="n">
        <v>23.44</v>
      </c>
      <c r="BW91" t="inlineStr">
        <is>
          <t>Livorno</t>
        </is>
      </c>
      <c r="BX91" t="inlineStr">
        <is>
          <t>Livorno</t>
        </is>
      </c>
      <c r="BY91" t="inlineStr">
        <is>
          <t>r7fXv9NplLyePySpjPfls6JkH</t>
        </is>
      </c>
      <c r="CB91" t="inlineStr">
        <is>
          <t>r7fXv9NplLyePySpjPfls6JkH</t>
        </is>
      </c>
      <c r="CC91" t="inlineStr">
        <is>
          <t>Ordini LIL</t>
        </is>
      </c>
    </row>
    <row r="92">
      <c r="A92" t="inlineStr">
        <is>
          <t>#43083</t>
        </is>
      </c>
      <c r="B92" t="inlineStr">
        <is>
          <t>lorenza.dp@gmail.com</t>
        </is>
      </c>
      <c r="C92" t="inlineStr">
        <is>
          <t>paid</t>
        </is>
      </c>
      <c r="D92" t="inlineStr">
        <is>
          <t>2024-11-05 16:38:48 +0100</t>
        </is>
      </c>
      <c r="E92" t="inlineStr">
        <is>
          <t>2024-11-05</t>
        </is>
      </c>
      <c r="F92" t="inlineStr">
        <is>
          <t>fulfilled</t>
        </is>
      </c>
      <c r="G92" t="inlineStr">
        <is>
          <t>2024-11-06 10:10:08 +0100</t>
        </is>
      </c>
      <c r="H92" t="inlineStr">
        <is>
          <t>no</t>
        </is>
      </c>
      <c r="I92" t="inlineStr">
        <is>
          <t>EUR</t>
        </is>
      </c>
      <c r="J92" t="n">
        <v>180</v>
      </c>
      <c r="K92" t="n">
        <v>0</v>
      </c>
      <c r="L92" t="n">
        <v>32.46</v>
      </c>
      <c r="M92" t="n">
        <v>180</v>
      </c>
      <c r="O92" t="n">
        <v>0</v>
      </c>
      <c r="P92" t="inlineStr">
        <is>
          <t>Ups Standard Shipping</t>
        </is>
      </c>
      <c r="Q92" t="inlineStr">
        <is>
          <t>2024-11-05 16:38:47 +0100</t>
        </is>
      </c>
      <c r="R92" t="n">
        <v>1</v>
      </c>
      <c r="S92" t="inlineStr">
        <is>
          <t>Primo bacio Necklace - Yellow / 38cm</t>
        </is>
      </c>
      <c r="T92" t="n">
        <v>180</v>
      </c>
      <c r="V92" t="inlineStr">
        <is>
          <t>015790001025</t>
        </is>
      </c>
      <c r="W92" t="b">
        <v>1</v>
      </c>
      <c r="X92" t="b">
        <v>1</v>
      </c>
      <c r="Y92" t="inlineStr">
        <is>
          <t>fulfilled</t>
        </is>
      </c>
      <c r="Z92" t="inlineStr">
        <is>
          <t>Marco Cipriano</t>
        </is>
      </c>
      <c r="AA92" t="inlineStr">
        <is>
          <t>Via Turchia 9</t>
        </is>
      </c>
      <c r="AB92" t="inlineStr">
        <is>
          <t>Via Turchia 9</t>
        </is>
      </c>
      <c r="AD92" t="inlineStr">
        <is>
          <t>Tosca SRL</t>
        </is>
      </c>
      <c r="AE92" t="inlineStr">
        <is>
          <t>Firenze</t>
        </is>
      </c>
      <c r="AF92" t="inlineStr">
        <is>
          <t>'50126</t>
        </is>
      </c>
      <c r="AG92" t="inlineStr">
        <is>
          <t>FI</t>
        </is>
      </c>
      <c r="AH92" t="inlineStr">
        <is>
          <t>IT</t>
        </is>
      </c>
      <c r="AI92" t="inlineStr">
        <is>
          <t>3295714292</t>
        </is>
      </c>
      <c r="AJ92" t="inlineStr">
        <is>
          <t>Marco Cipriano</t>
        </is>
      </c>
      <c r="AK92" t="inlineStr">
        <is>
          <t>Via Turchia 9</t>
        </is>
      </c>
      <c r="AL92" t="inlineStr">
        <is>
          <t>Via Turchia 9</t>
        </is>
      </c>
      <c r="AN92" t="inlineStr">
        <is>
          <t>Tosca SRL</t>
        </is>
      </c>
      <c r="AO92" t="inlineStr">
        <is>
          <t>Firenze</t>
        </is>
      </c>
      <c r="AP92" t="inlineStr">
        <is>
          <t>'50126</t>
        </is>
      </c>
      <c r="AQ92" t="inlineStr">
        <is>
          <t>FI</t>
        </is>
      </c>
      <c r="AR92" t="inlineStr">
        <is>
          <t>IT</t>
        </is>
      </c>
      <c r="AS92" t="inlineStr">
        <is>
          <t>3295714292</t>
        </is>
      </c>
      <c r="AU92" t="inlineStr">
        <is>
          <t>lang: it
Invoice Language: it
Do you need our ring sizer?: Yes
Popup Customer Country: IT</t>
        </is>
      </c>
      <c r="AW92" t="inlineStr">
        <is>
          <t>PayPal Express Checkout</t>
        </is>
      </c>
      <c r="AX92" t="inlineStr">
        <is>
          <t>rHXZF34vFkZZEQ67GFm82N2RY</t>
        </is>
      </c>
      <c r="AY92" t="n">
        <v>0</v>
      </c>
      <c r="AZ92" t="inlineStr">
        <is>
          <t>LIL Milan</t>
        </is>
      </c>
      <c r="BA92" t="n">
        <v>0</v>
      </c>
      <c r="BC92" t="inlineStr">
        <is>
          <t>Firgun House</t>
        </is>
      </c>
      <c r="BE92" t="n">
        <v>11206878134621</v>
      </c>
      <c r="BG92" t="inlineStr">
        <is>
          <t>Low</t>
        </is>
      </c>
      <c r="BH92" t="inlineStr">
        <is>
          <t>web</t>
        </is>
      </c>
      <c r="BI92" t="n">
        <v>0</v>
      </c>
      <c r="BJ92" t="inlineStr">
        <is>
          <t>IT IVA 0%</t>
        </is>
      </c>
      <c r="BK92" t="n">
        <v>0</v>
      </c>
      <c r="BL92" t="inlineStr">
        <is>
          <t>IT IVA 22%</t>
        </is>
      </c>
      <c r="BM92" t="n">
        <v>32.46</v>
      </c>
      <c r="BW92" t="inlineStr">
        <is>
          <t>Florence</t>
        </is>
      </c>
      <c r="BX92" t="inlineStr">
        <is>
          <t>Florence</t>
        </is>
      </c>
      <c r="BY92" t="inlineStr">
        <is>
          <t>rHXZF34vFkZZEQ67GFm82N2RY</t>
        </is>
      </c>
      <c r="CB92" t="inlineStr">
        <is>
          <t>rHXZF34vFkZZEQ67GFm82N2RY</t>
        </is>
      </c>
      <c r="CC92" t="inlineStr">
        <is>
          <t>Ordini LIL</t>
        </is>
      </c>
    </row>
    <row r="93">
      <c r="A93" t="inlineStr">
        <is>
          <t>#43084</t>
        </is>
      </c>
      <c r="B93" t="inlineStr">
        <is>
          <t>chiara.vernieri995@gmail.com</t>
        </is>
      </c>
      <c r="C93" t="inlineStr">
        <is>
          <t>paid</t>
        </is>
      </c>
      <c r="D93" t="inlineStr">
        <is>
          <t>2024-11-05 17:14:27 +0100</t>
        </is>
      </c>
      <c r="E93" t="inlineStr">
        <is>
          <t>2024-11-05</t>
        </is>
      </c>
      <c r="F93" t="inlineStr">
        <is>
          <t>fulfilled</t>
        </is>
      </c>
      <c r="G93" t="inlineStr">
        <is>
          <t>2024-11-05 17:14:38 +0100</t>
        </is>
      </c>
      <c r="H93" t="inlineStr">
        <is>
          <t>no</t>
        </is>
      </c>
      <c r="I93" t="inlineStr">
        <is>
          <t>EUR</t>
        </is>
      </c>
      <c r="J93" t="n">
        <v>50</v>
      </c>
      <c r="K93" t="n">
        <v>0</v>
      </c>
      <c r="L93" t="n">
        <v>0</v>
      </c>
      <c r="M93" t="n">
        <v>50</v>
      </c>
      <c r="O93" t="n">
        <v>0</v>
      </c>
      <c r="Q93" t="inlineStr">
        <is>
          <t>2024-11-05 17:14:27 +0100</t>
        </is>
      </c>
      <c r="R93" t="n">
        <v>1</v>
      </c>
      <c r="S93" t="inlineStr">
        <is>
          <t>E-Gift card - 50.00</t>
        </is>
      </c>
      <c r="T93" t="n">
        <v>50</v>
      </c>
      <c r="V93" t="inlineStr">
        <is>
          <t>015790000888</t>
        </is>
      </c>
      <c r="W93" t="b">
        <v>0</v>
      </c>
      <c r="X93" t="b">
        <v>0</v>
      </c>
      <c r="Y93" t="inlineStr">
        <is>
          <t>fulfilled</t>
        </is>
      </c>
      <c r="Z93" t="inlineStr">
        <is>
          <t>Chiara Vernieri</t>
        </is>
      </c>
      <c r="AA93" t="inlineStr">
        <is>
          <t>Via Sant'Ottavio 57</t>
        </is>
      </c>
      <c r="AB93" t="inlineStr">
        <is>
          <t>Via Sant'Ottavio 57</t>
        </is>
      </c>
      <c r="AE93" t="inlineStr">
        <is>
          <t>Torino</t>
        </is>
      </c>
      <c r="AF93" t="inlineStr">
        <is>
          <t>'10124</t>
        </is>
      </c>
      <c r="AG93" t="inlineStr">
        <is>
          <t>TO</t>
        </is>
      </c>
      <c r="AH93" t="inlineStr">
        <is>
          <t>IT</t>
        </is>
      </c>
      <c r="AI93" t="inlineStr">
        <is>
          <t>3924577625</t>
        </is>
      </c>
      <c r="AR93" t="inlineStr">
        <is>
          <t>IT</t>
        </is>
      </c>
      <c r="AU93" t="inlineStr">
        <is>
          <t>lang: it
Invoice Language: it</t>
        </is>
      </c>
      <c r="AW93" t="inlineStr">
        <is>
          <t>PayPal Express Checkout</t>
        </is>
      </c>
      <c r="AX93" t="inlineStr">
        <is>
          <t>rs2K2tMadxe10AhKPMfQIfAe4</t>
        </is>
      </c>
      <c r="AY93" t="n">
        <v>0</v>
      </c>
      <c r="AZ93" t="inlineStr">
        <is>
          <t>Go Gift Cards</t>
        </is>
      </c>
      <c r="BA93" t="n">
        <v>0</v>
      </c>
      <c r="BC93" t="inlineStr">
        <is>
          <t>Firgun House</t>
        </is>
      </c>
      <c r="BE93" t="n">
        <v>11206979125597</v>
      </c>
      <c r="BG93" t="inlineStr">
        <is>
          <t>Low</t>
        </is>
      </c>
      <c r="BH93" t="inlineStr">
        <is>
          <t>web</t>
        </is>
      </c>
      <c r="BI93" t="n">
        <v>0</v>
      </c>
      <c r="BJ93" t="inlineStr">
        <is>
          <t>IT IVA 0%</t>
        </is>
      </c>
      <c r="BK93" t="n">
        <v>0</v>
      </c>
      <c r="BW93" t="inlineStr">
        <is>
          <t>Turin</t>
        </is>
      </c>
      <c r="BY93" t="inlineStr">
        <is>
          <t>rs2K2tMadxe10AhKPMfQIfAe4</t>
        </is>
      </c>
      <c r="CB93" t="inlineStr">
        <is>
          <t>rs2K2tMadxe10AhKPMfQIfAe4</t>
        </is>
      </c>
      <c r="CC93" t="inlineStr">
        <is>
          <t>Ordini LIL</t>
        </is>
      </c>
    </row>
    <row r="94">
      <c r="A94" t="inlineStr">
        <is>
          <t>#43085</t>
        </is>
      </c>
      <c r="B94" t="inlineStr">
        <is>
          <t>irene.portonero@gmail.com</t>
        </is>
      </c>
      <c r="C94" t="inlineStr">
        <is>
          <t>paid</t>
        </is>
      </c>
      <c r="D94" t="inlineStr">
        <is>
          <t>2024-11-05 17:27:17 +0100</t>
        </is>
      </c>
      <c r="E94" t="inlineStr">
        <is>
          <t>2024-11-05</t>
        </is>
      </c>
      <c r="F94" t="inlineStr">
        <is>
          <t>fulfilled</t>
        </is>
      </c>
      <c r="G94" t="inlineStr">
        <is>
          <t>2024-11-06 09:09:32 +0100</t>
        </is>
      </c>
      <c r="H94" t="inlineStr">
        <is>
          <t>yes</t>
        </is>
      </c>
      <c r="I94" t="inlineStr">
        <is>
          <t>EUR</t>
        </is>
      </c>
      <c r="J94" t="n">
        <v>288</v>
      </c>
      <c r="K94" t="n">
        <v>0</v>
      </c>
      <c r="L94" t="n">
        <v>51.93</v>
      </c>
      <c r="M94" t="n">
        <v>288</v>
      </c>
      <c r="N94" t="inlineStr">
        <is>
          <t>LILGIRL</t>
        </is>
      </c>
      <c r="O94" t="n">
        <v>32</v>
      </c>
      <c r="P94" t="inlineStr">
        <is>
          <t>Ups Standard Shipping</t>
        </is>
      </c>
      <c r="Q94" t="inlineStr">
        <is>
          <t>2024-11-05 17:27:17 +0100</t>
        </is>
      </c>
      <c r="R94" t="n">
        <v>1</v>
      </c>
      <c r="S94" t="inlineStr">
        <is>
          <t>Boys Tears Necklace - Yellow / 35cm</t>
        </is>
      </c>
      <c r="T94" t="n">
        <v>320</v>
      </c>
      <c r="V94" t="inlineStr">
        <is>
          <t>015790000008</t>
        </is>
      </c>
      <c r="W94" t="b">
        <v>1</v>
      </c>
      <c r="X94" t="b">
        <v>1</v>
      </c>
      <c r="Y94" t="inlineStr">
        <is>
          <t>fulfilled</t>
        </is>
      </c>
      <c r="Z94" t="inlineStr">
        <is>
          <t>Irene Portonero</t>
        </is>
      </c>
      <c r="AA94" t="inlineStr">
        <is>
          <t>Via Giulio Bizzozero 10, Scala A, Interno 1</t>
        </is>
      </c>
      <c r="AB94" t="inlineStr">
        <is>
          <t>Via Giulio Bizzozero 10</t>
        </is>
      </c>
      <c r="AC94" t="inlineStr">
        <is>
          <t>Scala A, Interno 1</t>
        </is>
      </c>
      <c r="AE94" t="inlineStr">
        <is>
          <t>Torino</t>
        </is>
      </c>
      <c r="AF94" t="inlineStr">
        <is>
          <t>'10126</t>
        </is>
      </c>
      <c r="AG94" t="inlineStr">
        <is>
          <t>TO</t>
        </is>
      </c>
      <c r="AH94" t="inlineStr">
        <is>
          <t>IT</t>
        </is>
      </c>
      <c r="AI94" t="inlineStr">
        <is>
          <t>3488008585</t>
        </is>
      </c>
      <c r="AJ94" t="inlineStr">
        <is>
          <t>Irene Portonero</t>
        </is>
      </c>
      <c r="AK94" t="inlineStr">
        <is>
          <t>Via Giulio Bizzozero 10, Scala A, Interno 1</t>
        </is>
      </c>
      <c r="AL94" t="inlineStr">
        <is>
          <t>Via Giulio Bizzozero 10</t>
        </is>
      </c>
      <c r="AM94" t="inlineStr">
        <is>
          <t>Scala A, Interno 1</t>
        </is>
      </c>
      <c r="AO94" t="inlineStr">
        <is>
          <t>Torino</t>
        </is>
      </c>
      <c r="AP94" t="inlineStr">
        <is>
          <t>'10126</t>
        </is>
      </c>
      <c r="AQ94" t="inlineStr">
        <is>
          <t>TO</t>
        </is>
      </c>
      <c r="AR94" t="inlineStr">
        <is>
          <t>IT</t>
        </is>
      </c>
      <c r="AS94" t="inlineStr">
        <is>
          <t>3488008585</t>
        </is>
      </c>
      <c r="AU94" t="inlineStr">
        <is>
          <t>lang: en
Invoice Language: en
Do you need our ring sizer?: No
Popup Customer Country: IT</t>
        </is>
      </c>
      <c r="AW94" t="inlineStr">
        <is>
          <t>PayPal Express Checkout</t>
        </is>
      </c>
      <c r="AX94" t="inlineStr">
        <is>
          <t>rHxo45Kd0wF3MOkUwR7uHkjEY</t>
        </is>
      </c>
      <c r="AY94" t="n">
        <v>0</v>
      </c>
      <c r="AZ94" t="inlineStr">
        <is>
          <t>LIL Milan</t>
        </is>
      </c>
      <c r="BA94" t="n">
        <v>0</v>
      </c>
      <c r="BC94" t="inlineStr">
        <is>
          <t>Firgun House</t>
        </is>
      </c>
      <c r="BE94" t="n">
        <v>11207009403229</v>
      </c>
      <c r="BG94" t="inlineStr">
        <is>
          <t>Low</t>
        </is>
      </c>
      <c r="BH94" t="inlineStr">
        <is>
          <t>web</t>
        </is>
      </c>
      <c r="BI94" t="n">
        <v>0</v>
      </c>
      <c r="BJ94" t="inlineStr">
        <is>
          <t>IT IVA 0%</t>
        </is>
      </c>
      <c r="BK94" t="n">
        <v>0</v>
      </c>
      <c r="BL94" t="inlineStr">
        <is>
          <t>IT IVA 22%</t>
        </is>
      </c>
      <c r="BM94" t="n">
        <v>51.93</v>
      </c>
      <c r="BW94" t="inlineStr">
        <is>
          <t>Turin</t>
        </is>
      </c>
      <c r="BX94" t="inlineStr">
        <is>
          <t>Turin</t>
        </is>
      </c>
      <c r="BY94" t="inlineStr">
        <is>
          <t>rHxo45Kd0wF3MOkUwR7uHkjEY</t>
        </is>
      </c>
      <c r="CB94" t="inlineStr">
        <is>
          <t>rHxo45Kd0wF3MOkUwR7uHkjEY</t>
        </is>
      </c>
      <c r="CC94" t="inlineStr">
        <is>
          <t>Ordini LIL</t>
        </is>
      </c>
    </row>
    <row r="95">
      <c r="A95" t="inlineStr">
        <is>
          <t>#43086</t>
        </is>
      </c>
      <c r="B95" t="inlineStr">
        <is>
          <t>guido.lecce96@gmail.com</t>
        </is>
      </c>
      <c r="C95" t="inlineStr">
        <is>
          <t>paid</t>
        </is>
      </c>
      <c r="D95" t="inlineStr">
        <is>
          <t>2024-11-05 18:33:18 +0100</t>
        </is>
      </c>
      <c r="E95" t="inlineStr">
        <is>
          <t>2024-11-05</t>
        </is>
      </c>
      <c r="F95" t="inlineStr">
        <is>
          <t>fulfilled</t>
        </is>
      </c>
      <c r="G95" t="inlineStr">
        <is>
          <t>2024-11-05 18:33:18 +0100</t>
        </is>
      </c>
      <c r="H95" t="inlineStr">
        <is>
          <t>no</t>
        </is>
      </c>
      <c r="I95" t="inlineStr">
        <is>
          <t>EUR</t>
        </is>
      </c>
      <c r="J95" t="n">
        <v>280</v>
      </c>
      <c r="K95" t="n">
        <v>0</v>
      </c>
      <c r="L95" t="n">
        <v>50.49</v>
      </c>
      <c r="M95" t="n">
        <v>280</v>
      </c>
      <c r="O95" t="n">
        <v>0</v>
      </c>
      <c r="Q95" t="inlineStr">
        <is>
          <t>2024-11-05 18:33:17 +0100</t>
        </is>
      </c>
      <c r="R95" t="n">
        <v>1</v>
      </c>
      <c r="S95" t="inlineStr">
        <is>
          <t>Calypso Ring White - Yellow / 13</t>
        </is>
      </c>
      <c r="T95" t="n">
        <v>280</v>
      </c>
      <c r="V95" t="inlineStr">
        <is>
          <t>015790000260</t>
        </is>
      </c>
      <c r="W95" t="b">
        <v>1</v>
      </c>
      <c r="X95" t="b">
        <v>1</v>
      </c>
      <c r="Y95" t="inlineStr">
        <is>
          <t>fulfilled</t>
        </is>
      </c>
      <c r="Z95" t="inlineStr">
        <is>
          <t>Guido Lecce</t>
        </is>
      </c>
      <c r="AR95" t="inlineStr">
        <is>
          <t>IT</t>
        </is>
      </c>
      <c r="AW95" t="inlineStr">
        <is>
          <t>Qromo</t>
        </is>
      </c>
      <c r="AX95" t="inlineStr">
        <is>
          <t>rmO4Omt49KXkNoYjz2TuTuA1V</t>
        </is>
      </c>
      <c r="AY95" t="n">
        <v>0</v>
      </c>
      <c r="AZ95" t="inlineStr">
        <is>
          <t>LIL Milan</t>
        </is>
      </c>
      <c r="BA95" t="n">
        <v>0</v>
      </c>
      <c r="BB95" t="inlineStr">
        <is>
          <t>Veronica Varetta</t>
        </is>
      </c>
      <c r="BC95" t="inlineStr">
        <is>
          <t>LIL House</t>
        </is>
      </c>
      <c r="BD95" t="n">
        <v>22</v>
      </c>
      <c r="BE95" t="n">
        <v>11207159349597</v>
      </c>
      <c r="BG95" t="inlineStr">
        <is>
          <t>Low</t>
        </is>
      </c>
      <c r="BH95" t="inlineStr">
        <is>
          <t>pos</t>
        </is>
      </c>
      <c r="BI95" t="n">
        <v>0</v>
      </c>
      <c r="BJ95" t="inlineStr">
        <is>
          <t>IT IVA 22%</t>
        </is>
      </c>
      <c r="BK95" t="n">
        <v>50.49</v>
      </c>
      <c r="BU95" t="inlineStr">
        <is>
          <t>22-2774</t>
        </is>
      </c>
      <c r="BY95" t="inlineStr">
        <is>
          <t>rmO4Omt49KXkNoYjz2TuTuA1V</t>
        </is>
      </c>
      <c r="CB95" t="inlineStr">
        <is>
          <t>rmO4Omt49KXkNoYjz2TuTuA1V</t>
        </is>
      </c>
      <c r="CC95" t="inlineStr">
        <is>
          <t>Ordini LIL</t>
        </is>
      </c>
    </row>
    <row r="96">
      <c r="A96" t="inlineStr">
        <is>
          <t>#43087</t>
        </is>
      </c>
      <c r="B96" t="inlineStr">
        <is>
          <t>martina.zanoli93@gmail.com</t>
        </is>
      </c>
      <c r="C96" t="inlineStr">
        <is>
          <t>paid</t>
        </is>
      </c>
      <c r="D96" t="inlineStr">
        <is>
          <t>2024-11-05 19:18:57 +0100</t>
        </is>
      </c>
      <c r="E96" t="inlineStr">
        <is>
          <t>2024-11-05</t>
        </is>
      </c>
      <c r="F96" t="inlineStr">
        <is>
          <t>fulfilled</t>
        </is>
      </c>
      <c r="G96" t="inlineStr">
        <is>
          <t>2024-11-06 09:09:55 +0100</t>
        </is>
      </c>
      <c r="H96" t="inlineStr">
        <is>
          <t>yes</t>
        </is>
      </c>
      <c r="I96" t="inlineStr">
        <is>
          <t>EUR</t>
        </is>
      </c>
      <c r="J96" t="n">
        <v>119</v>
      </c>
      <c r="K96" t="n">
        <v>10</v>
      </c>
      <c r="L96" t="n">
        <v>23.26</v>
      </c>
      <c r="M96" t="n">
        <v>129</v>
      </c>
      <c r="N96" t="inlineStr">
        <is>
          <t>MARTINA15%</t>
        </is>
      </c>
      <c r="O96" t="n">
        <v>21</v>
      </c>
      <c r="P96" t="inlineStr">
        <is>
          <t>Eco Bike Delivery</t>
        </is>
      </c>
      <c r="Q96" t="inlineStr">
        <is>
          <t>2024-11-05 19:18:57 +0100</t>
        </is>
      </c>
      <c r="R96" t="n">
        <v>1</v>
      </c>
      <c r="S96" t="inlineStr">
        <is>
          <t>Boys Tears Ring - Yellow / 9</t>
        </is>
      </c>
      <c r="T96" t="n">
        <v>140</v>
      </c>
      <c r="V96" t="inlineStr">
        <is>
          <t>015790001401</t>
        </is>
      </c>
      <c r="W96" t="b">
        <v>1</v>
      </c>
      <c r="X96" t="b">
        <v>1</v>
      </c>
      <c r="Y96" t="inlineStr">
        <is>
          <t>fulfilled</t>
        </is>
      </c>
      <c r="Z96" t="inlineStr">
        <is>
          <t>Martina Zanoli</t>
        </is>
      </c>
      <c r="AA96" t="inlineStr">
        <is>
          <t>Via Caminadella 16</t>
        </is>
      </c>
      <c r="AB96" t="inlineStr">
        <is>
          <t>Via Caminadella 16</t>
        </is>
      </c>
      <c r="AE96" t="inlineStr">
        <is>
          <t>Milano</t>
        </is>
      </c>
      <c r="AF96" t="inlineStr">
        <is>
          <t>'20123</t>
        </is>
      </c>
      <c r="AG96" t="inlineStr">
        <is>
          <t>MI</t>
        </is>
      </c>
      <c r="AH96" t="inlineStr">
        <is>
          <t>IT</t>
        </is>
      </c>
      <c r="AI96" t="inlineStr">
        <is>
          <t>3470688964</t>
        </is>
      </c>
      <c r="AJ96" t="inlineStr">
        <is>
          <t>Martina Zanoli</t>
        </is>
      </c>
      <c r="AK96" t="inlineStr">
        <is>
          <t>Via Caminadella 16</t>
        </is>
      </c>
      <c r="AL96" t="inlineStr">
        <is>
          <t>Via Caminadella 16</t>
        </is>
      </c>
      <c r="AO96" t="inlineStr">
        <is>
          <t>Milano</t>
        </is>
      </c>
      <c r="AP96" t="inlineStr">
        <is>
          <t>'20123</t>
        </is>
      </c>
      <c r="AQ96" t="inlineStr">
        <is>
          <t>MI</t>
        </is>
      </c>
      <c r="AR96" t="inlineStr">
        <is>
          <t>IT</t>
        </is>
      </c>
      <c r="AS96" t="inlineStr">
        <is>
          <t>3470688964</t>
        </is>
      </c>
      <c r="AU96" t="inlineStr">
        <is>
          <t>lang: it
Invoice Language: it
Do you need our ring sizer?: No
Popup Customer Country: IT</t>
        </is>
      </c>
      <c r="AW96" t="inlineStr">
        <is>
          <t>PayPal Express Checkout</t>
        </is>
      </c>
      <c r="AX96" t="inlineStr">
        <is>
          <t>rjEGZc6BrbjOc2PBAG1HDqn6Z</t>
        </is>
      </c>
      <c r="AY96" t="n">
        <v>0</v>
      </c>
      <c r="AZ96" t="inlineStr">
        <is>
          <t>LIL Milan</t>
        </is>
      </c>
      <c r="BA96" t="n">
        <v>0</v>
      </c>
      <c r="BC96" t="inlineStr">
        <is>
          <t>Firgun House</t>
        </is>
      </c>
      <c r="BE96" t="n">
        <v>11207248970077</v>
      </c>
      <c r="BG96" t="inlineStr">
        <is>
          <t>Low</t>
        </is>
      </c>
      <c r="BH96" t="inlineStr">
        <is>
          <t>web</t>
        </is>
      </c>
      <c r="BI96" t="n">
        <v>0</v>
      </c>
      <c r="BJ96" t="inlineStr">
        <is>
          <t>IT IVA 22%</t>
        </is>
      </c>
      <c r="BK96" t="n">
        <v>23.26</v>
      </c>
      <c r="BW96" t="inlineStr">
        <is>
          <t>Milan</t>
        </is>
      </c>
      <c r="BX96" t="inlineStr">
        <is>
          <t>Milan</t>
        </is>
      </c>
      <c r="BY96" t="inlineStr">
        <is>
          <t>rjEGZc6BrbjOc2PBAG1HDqn6Z</t>
        </is>
      </c>
      <c r="CB96" t="inlineStr">
        <is>
          <t>rjEGZc6BrbjOc2PBAG1HDqn6Z</t>
        </is>
      </c>
      <c r="CC96" t="inlineStr">
        <is>
          <t>Ordini LIL</t>
        </is>
      </c>
    </row>
    <row r="97">
      <c r="A97" t="inlineStr">
        <is>
          <t>#43088</t>
        </is>
      </c>
      <c r="B97" t="inlineStr">
        <is>
          <t>l_far@icloud.com</t>
        </is>
      </c>
      <c r="C97" t="inlineStr">
        <is>
          <t>paid</t>
        </is>
      </c>
      <c r="D97" t="inlineStr">
        <is>
          <t>2024-11-05 21:21:32 +0100</t>
        </is>
      </c>
      <c r="E97" t="inlineStr">
        <is>
          <t>2024-11-05</t>
        </is>
      </c>
      <c r="F97" t="inlineStr">
        <is>
          <t>fulfilled</t>
        </is>
      </c>
      <c r="G97" t="inlineStr">
        <is>
          <t>2024-11-06 09:15:34 +0100</t>
        </is>
      </c>
      <c r="H97" t="inlineStr">
        <is>
          <t>yes</t>
        </is>
      </c>
      <c r="I97" t="inlineStr">
        <is>
          <t>EUR</t>
        </is>
      </c>
      <c r="J97" t="n">
        <v>330</v>
      </c>
      <c r="K97" t="n">
        <v>0</v>
      </c>
      <c r="L97" t="n">
        <v>59.5</v>
      </c>
      <c r="M97" t="n">
        <v>330</v>
      </c>
      <c r="O97" t="n">
        <v>0</v>
      </c>
      <c r="P97" t="inlineStr">
        <is>
          <t>Ups Standard Shipping</t>
        </is>
      </c>
      <c r="Q97" t="inlineStr">
        <is>
          <t>2024-11-05 21:21:32 +0100</t>
        </is>
      </c>
      <c r="R97" t="n">
        <v>1</v>
      </c>
      <c r="S97" t="inlineStr">
        <is>
          <t>Luxury Pack + LIL Bag</t>
        </is>
      </c>
      <c r="T97" t="n">
        <v>10</v>
      </c>
      <c r="V97" t="inlineStr">
        <is>
          <t>015790000687</t>
        </is>
      </c>
      <c r="W97" t="b">
        <v>1</v>
      </c>
      <c r="X97" t="b">
        <v>1</v>
      </c>
      <c r="Y97" t="inlineStr">
        <is>
          <t>fulfilled</t>
        </is>
      </c>
      <c r="Z97" t="inlineStr">
        <is>
          <t>Leida Farinaro</t>
        </is>
      </c>
      <c r="AA97" t="inlineStr">
        <is>
          <t>Via Armando Diaz 57, Scala A</t>
        </is>
      </c>
      <c r="AB97" t="inlineStr">
        <is>
          <t>Via Armando Diaz 57</t>
        </is>
      </c>
      <c r="AC97" t="inlineStr">
        <is>
          <t>Scala A</t>
        </is>
      </c>
      <c r="AE97" t="inlineStr">
        <is>
          <t>Aversa</t>
        </is>
      </c>
      <c r="AF97" t="inlineStr">
        <is>
          <t>'81031</t>
        </is>
      </c>
      <c r="AG97" t="inlineStr">
        <is>
          <t>CE</t>
        </is>
      </c>
      <c r="AH97" t="inlineStr">
        <is>
          <t>IT</t>
        </is>
      </c>
      <c r="AI97" t="inlineStr">
        <is>
          <t>3331486453</t>
        </is>
      </c>
      <c r="AJ97" t="inlineStr">
        <is>
          <t>Leida Farinaro</t>
        </is>
      </c>
      <c r="AK97" t="inlineStr">
        <is>
          <t>Via Armando Diaz 57, Scala A</t>
        </is>
      </c>
      <c r="AL97" t="inlineStr">
        <is>
          <t>Via Armando Diaz 57</t>
        </is>
      </c>
      <c r="AM97" t="inlineStr">
        <is>
          <t>Scala A</t>
        </is>
      </c>
      <c r="AO97" t="inlineStr">
        <is>
          <t>Aversa</t>
        </is>
      </c>
      <c r="AP97" t="inlineStr">
        <is>
          <t>'81031</t>
        </is>
      </c>
      <c r="AQ97" t="inlineStr">
        <is>
          <t>CE</t>
        </is>
      </c>
      <c r="AR97" t="inlineStr">
        <is>
          <t>IT</t>
        </is>
      </c>
      <c r="AS97" t="inlineStr">
        <is>
          <t>3331486453</t>
        </is>
      </c>
      <c r="AU97" t="inlineStr">
        <is>
          <t>lang: en
Invoice Language: en
Do you need our ring sizer?: Yes
Popup Customer Country: IT</t>
        </is>
      </c>
      <c r="AW97" t="inlineStr">
        <is>
          <t>Shopify Payments</t>
        </is>
      </c>
      <c r="AX97" t="inlineStr">
        <is>
          <t>rRj1olSTSl5KPnKS6skr4n8O7</t>
        </is>
      </c>
      <c r="AY97" t="n">
        <v>0</v>
      </c>
      <c r="AZ97" t="inlineStr">
        <is>
          <t>LIL Milan</t>
        </is>
      </c>
      <c r="BA97" t="n">
        <v>0</v>
      </c>
      <c r="BC97" t="inlineStr">
        <is>
          <t>Firgun House</t>
        </is>
      </c>
      <c r="BE97" t="n">
        <v>11207555678557</v>
      </c>
      <c r="BG97" t="inlineStr">
        <is>
          <t>Low</t>
        </is>
      </c>
      <c r="BH97" t="inlineStr">
        <is>
          <t>web</t>
        </is>
      </c>
      <c r="BI97" t="n">
        <v>0</v>
      </c>
      <c r="BJ97" t="inlineStr">
        <is>
          <t>IT IVA 0%</t>
        </is>
      </c>
      <c r="BK97" t="n">
        <v>0</v>
      </c>
      <c r="BL97" t="inlineStr">
        <is>
          <t>IT IVA 22%</t>
        </is>
      </c>
      <c r="BM97" t="n">
        <v>59.5</v>
      </c>
      <c r="BW97" t="inlineStr">
        <is>
          <t>Caserta</t>
        </is>
      </c>
      <c r="BX97" t="inlineStr">
        <is>
          <t>Caserta</t>
        </is>
      </c>
      <c r="BY97" t="inlineStr">
        <is>
          <t>rRj1olSTSl5KPnKS6skr4n8O7</t>
        </is>
      </c>
      <c r="CB97" t="inlineStr">
        <is>
          <t>rRj1olSTSl5KPnKS6skr4n8O7</t>
        </is>
      </c>
      <c r="CC97" t="inlineStr">
        <is>
          <t>Ordini LIL</t>
        </is>
      </c>
    </row>
    <row r="98">
      <c r="A98" t="inlineStr">
        <is>
          <t>#43088</t>
        </is>
      </c>
      <c r="B98" t="inlineStr">
        <is>
          <t>l_far@icloud.com</t>
        </is>
      </c>
      <c r="C98" t="inlineStr">
        <is>
          <t>paid</t>
        </is>
      </c>
      <c r="D98" t="inlineStr">
        <is>
          <t>2024-11-05 21:21:32 +0100</t>
        </is>
      </c>
      <c r="E98" t="inlineStr">
        <is>
          <t>2024-11-05</t>
        </is>
      </c>
      <c r="F98" t="inlineStr">
        <is>
          <t>fulfilled</t>
        </is>
      </c>
      <c r="G98" t="inlineStr">
        <is>
          <t>2024-11-06 09:15:34 +0100</t>
        </is>
      </c>
      <c r="H98" t="inlineStr">
        <is>
          <t>yes</t>
        </is>
      </c>
      <c r="I98" t="inlineStr">
        <is>
          <t>EUR</t>
        </is>
      </c>
      <c r="J98" t="n">
        <v>330</v>
      </c>
      <c r="K98" t="n">
        <v>0</v>
      </c>
      <c r="L98" t="n">
        <v>59.5</v>
      </c>
      <c r="O98" t="n">
        <v>0</v>
      </c>
      <c r="P98" t="inlineStr">
        <is>
          <t>Ups Standard Shipping</t>
        </is>
      </c>
      <c r="Q98" t="inlineStr">
        <is>
          <t>2024-11-05 21:21:32 +0100</t>
        </is>
      </c>
      <c r="R98" t="n">
        <v>1</v>
      </c>
      <c r="S98" t="inlineStr">
        <is>
          <t>Boys Tears Necklace - White / 37cm</t>
        </is>
      </c>
      <c r="T98" t="n">
        <v>320</v>
      </c>
      <c r="V98" t="inlineStr">
        <is>
          <t>015790000013</t>
        </is>
      </c>
      <c r="W98" t="b">
        <v>1</v>
      </c>
      <c r="X98" t="b">
        <v>1</v>
      </c>
      <c r="Y98" t="inlineStr">
        <is>
          <t>fulfilled</t>
        </is>
      </c>
      <c r="Z98" t="inlineStr">
        <is>
          <t>Leida Farinaro</t>
        </is>
      </c>
      <c r="AA98" t="inlineStr">
        <is>
          <t>Via Armando Diaz 57, Scala A</t>
        </is>
      </c>
      <c r="AB98" t="inlineStr">
        <is>
          <t>Via Armando Diaz 57</t>
        </is>
      </c>
      <c r="AC98" t="inlineStr">
        <is>
          <t>Scala A</t>
        </is>
      </c>
      <c r="AE98" t="inlineStr">
        <is>
          <t>Aversa</t>
        </is>
      </c>
      <c r="AF98" t="inlineStr">
        <is>
          <t>'81031</t>
        </is>
      </c>
      <c r="AG98" t="inlineStr">
        <is>
          <t>CE</t>
        </is>
      </c>
      <c r="AH98" t="inlineStr">
        <is>
          <t>IT</t>
        </is>
      </c>
      <c r="AI98" t="inlineStr">
        <is>
          <t>3331486453</t>
        </is>
      </c>
      <c r="AJ98" t="inlineStr">
        <is>
          <t>Leida Farinaro</t>
        </is>
      </c>
      <c r="AK98" t="inlineStr">
        <is>
          <t>Via Armando Diaz 57, Scala A</t>
        </is>
      </c>
      <c r="AL98" t="inlineStr">
        <is>
          <t>Via Armando Diaz 57</t>
        </is>
      </c>
      <c r="AM98" t="inlineStr">
        <is>
          <t>Scala A</t>
        </is>
      </c>
      <c r="AO98" t="inlineStr">
        <is>
          <t>Aversa</t>
        </is>
      </c>
      <c r="AP98" t="inlineStr">
        <is>
          <t>'81031</t>
        </is>
      </c>
      <c r="AQ98" t="inlineStr">
        <is>
          <t>CE</t>
        </is>
      </c>
      <c r="AR98" t="inlineStr">
        <is>
          <t>IT</t>
        </is>
      </c>
      <c r="AS98" t="inlineStr">
        <is>
          <t>3331486453</t>
        </is>
      </c>
      <c r="AU98" t="inlineStr">
        <is>
          <t>lang: en
Invoice Language: en
Do you need our ring sizer?: Yes
Popup Customer Country: IT</t>
        </is>
      </c>
      <c r="AW98" t="inlineStr">
        <is>
          <t>Shopify Payments</t>
        </is>
      </c>
      <c r="AX98" t="inlineStr">
        <is>
          <t>rRj1olSTSl5KPnKS6skr4n8O7</t>
        </is>
      </c>
      <c r="AY98" t="n">
        <v>0</v>
      </c>
      <c r="AZ98" t="inlineStr">
        <is>
          <t>LIL Milan</t>
        </is>
      </c>
      <c r="BA98" t="n">
        <v>0</v>
      </c>
      <c r="BC98" t="inlineStr">
        <is>
          <t>Firgun House</t>
        </is>
      </c>
      <c r="BE98" t="n">
        <v>11207555678557</v>
      </c>
      <c r="BG98" t="inlineStr">
        <is>
          <t>Low</t>
        </is>
      </c>
      <c r="BH98" t="inlineStr">
        <is>
          <t>web</t>
        </is>
      </c>
      <c r="BI98" t="n">
        <v>0</v>
      </c>
      <c r="BJ98" t="inlineStr">
        <is>
          <t>IT IVA 0%</t>
        </is>
      </c>
      <c r="BK98" t="n">
        <v>0</v>
      </c>
      <c r="BL98" t="inlineStr">
        <is>
          <t>IT IVA 22%</t>
        </is>
      </c>
      <c r="BM98" t="n">
        <v>59.5</v>
      </c>
      <c r="BW98" t="inlineStr">
        <is>
          <t>Caserta</t>
        </is>
      </c>
      <c r="BX98" t="inlineStr">
        <is>
          <t>Caserta</t>
        </is>
      </c>
      <c r="BY98" t="inlineStr">
        <is>
          <t>rRj1olSTSl5KPnKS6skr4n8O7</t>
        </is>
      </c>
      <c r="CB98" t="inlineStr">
        <is>
          <t>rRj1olSTSl5KPnKS6skr4n8O7</t>
        </is>
      </c>
      <c r="CC98" t="inlineStr">
        <is>
          <t>Ordini LIL</t>
        </is>
      </c>
    </row>
    <row r="99">
      <c r="A99" t="inlineStr">
        <is>
          <t>#43089</t>
        </is>
      </c>
      <c r="B99" t="inlineStr">
        <is>
          <t>eugisalta@gmail.com</t>
        </is>
      </c>
      <c r="C99" t="inlineStr">
        <is>
          <t>paid</t>
        </is>
      </c>
      <c r="D99" t="inlineStr">
        <is>
          <t>2024-11-05 22:48:53 +0100</t>
        </is>
      </c>
      <c r="E99" t="inlineStr">
        <is>
          <t>2024-11-05</t>
        </is>
      </c>
      <c r="F99" t="inlineStr">
        <is>
          <t>fulfilled</t>
        </is>
      </c>
      <c r="G99" t="inlineStr">
        <is>
          <t>2024-11-06 09:17:25 +0100</t>
        </is>
      </c>
      <c r="H99" t="inlineStr">
        <is>
          <t>yes</t>
        </is>
      </c>
      <c r="I99" t="inlineStr">
        <is>
          <t>EUR</t>
        </is>
      </c>
      <c r="J99" t="n">
        <v>90</v>
      </c>
      <c r="K99" t="n">
        <v>10</v>
      </c>
      <c r="L99" t="n">
        <v>18.03</v>
      </c>
      <c r="M99" t="n">
        <v>100</v>
      </c>
      <c r="N99" t="inlineStr">
        <is>
          <t>BACK10</t>
        </is>
      </c>
      <c r="O99" t="n">
        <v>10</v>
      </c>
      <c r="P99" t="inlineStr">
        <is>
          <t>Ups Standard Shipping</t>
        </is>
      </c>
      <c r="Q99" t="inlineStr">
        <is>
          <t>2024-11-05 22:48:53 +0100</t>
        </is>
      </c>
      <c r="R99" t="n">
        <v>1</v>
      </c>
      <c r="S99" t="inlineStr">
        <is>
          <t>Nude Ring - Yellow / 14</t>
        </is>
      </c>
      <c r="T99" t="n">
        <v>100</v>
      </c>
      <c r="V99" t="inlineStr">
        <is>
          <t>015790000210</t>
        </is>
      </c>
      <c r="W99" t="b">
        <v>1</v>
      </c>
      <c r="X99" t="b">
        <v>1</v>
      </c>
      <c r="Y99" t="inlineStr">
        <is>
          <t>fulfilled</t>
        </is>
      </c>
      <c r="Z99" t="inlineStr">
        <is>
          <t>Eugenio Saltarelli</t>
        </is>
      </c>
      <c r="AA99" t="inlineStr">
        <is>
          <t>Via Gregoriana 57</t>
        </is>
      </c>
      <c r="AB99" t="inlineStr">
        <is>
          <t>Via Gregoriana 57</t>
        </is>
      </c>
      <c r="AE99" t="inlineStr">
        <is>
          <t>Ravenna</t>
        </is>
      </c>
      <c r="AF99" t="inlineStr">
        <is>
          <t>'48123</t>
        </is>
      </c>
      <c r="AG99" t="inlineStr">
        <is>
          <t>RA</t>
        </is>
      </c>
      <c r="AH99" t="inlineStr">
        <is>
          <t>IT</t>
        </is>
      </c>
      <c r="AI99" t="inlineStr">
        <is>
          <t>3315059144</t>
        </is>
      </c>
      <c r="AJ99" t="inlineStr">
        <is>
          <t>Eugenio Saltarelli</t>
        </is>
      </c>
      <c r="AK99" t="inlineStr">
        <is>
          <t>Via Gregoriana 57</t>
        </is>
      </c>
      <c r="AL99" t="inlineStr">
        <is>
          <t>Via Gregoriana 57</t>
        </is>
      </c>
      <c r="AO99" t="inlineStr">
        <is>
          <t>Ravenna</t>
        </is>
      </c>
      <c r="AP99" t="inlineStr">
        <is>
          <t>'48123</t>
        </is>
      </c>
      <c r="AQ99" t="inlineStr">
        <is>
          <t>RA</t>
        </is>
      </c>
      <c r="AR99" t="inlineStr">
        <is>
          <t>IT</t>
        </is>
      </c>
      <c r="AS99" t="inlineStr">
        <is>
          <t>3315059144</t>
        </is>
      </c>
      <c r="AU99" t="inlineStr">
        <is>
          <t>lang: it
Invoice Language: it
Do you need our ring sizer?: No
Popup Customer Country: IT</t>
        </is>
      </c>
      <c r="AW99" t="inlineStr">
        <is>
          <t>Satispay</t>
        </is>
      </c>
      <c r="AX99" t="inlineStr">
        <is>
          <t>r83ZEIjkhb1Gd5bxoY9l7JQgf</t>
        </is>
      </c>
      <c r="AY99" t="n">
        <v>0</v>
      </c>
      <c r="AZ99" t="inlineStr">
        <is>
          <t>LIL Milan</t>
        </is>
      </c>
      <c r="BA99" t="n">
        <v>0</v>
      </c>
      <c r="BC99" t="inlineStr">
        <is>
          <t>Firgun House</t>
        </is>
      </c>
      <c r="BE99" t="n">
        <v>11207717126493</v>
      </c>
      <c r="BG99" t="inlineStr">
        <is>
          <t>Low</t>
        </is>
      </c>
      <c r="BH99" t="inlineStr">
        <is>
          <t>web</t>
        </is>
      </c>
      <c r="BI99" t="n">
        <v>0</v>
      </c>
      <c r="BJ99" t="inlineStr">
        <is>
          <t>IT IVA 22%</t>
        </is>
      </c>
      <c r="BK99" t="n">
        <v>18.03</v>
      </c>
      <c r="BW99" t="inlineStr">
        <is>
          <t>Ravenna</t>
        </is>
      </c>
      <c r="BX99" t="inlineStr">
        <is>
          <t>Ravenna</t>
        </is>
      </c>
      <c r="BY99" t="inlineStr">
        <is>
          <t>r83ZEIjkhb1Gd5bxoY9l7JQgf</t>
        </is>
      </c>
      <c r="CB99" t="inlineStr">
        <is>
          <t>r83ZEIjkhb1Gd5bxoY9l7JQgf</t>
        </is>
      </c>
      <c r="CC99" t="inlineStr">
        <is>
          <t>Ordini LIL</t>
        </is>
      </c>
    </row>
    <row r="100">
      <c r="A100" t="inlineStr">
        <is>
          <t>#43090</t>
        </is>
      </c>
      <c r="B100" t="inlineStr">
        <is>
          <t>fili86ppo@yahoo.it</t>
        </is>
      </c>
      <c r="C100" t="inlineStr">
        <is>
          <t>paid</t>
        </is>
      </c>
      <c r="D100" t="inlineStr">
        <is>
          <t>2024-11-06 00:05:26 +0100</t>
        </is>
      </c>
      <c r="E100" t="inlineStr">
        <is>
          <t>2024-11-06</t>
        </is>
      </c>
      <c r="F100" t="inlineStr">
        <is>
          <t>fulfilled</t>
        </is>
      </c>
      <c r="G100" t="inlineStr">
        <is>
          <t>2024-11-16 12:28:19 +0100</t>
        </is>
      </c>
      <c r="H100" t="inlineStr">
        <is>
          <t>yes</t>
        </is>
      </c>
      <c r="I100" t="inlineStr">
        <is>
          <t>EUR</t>
        </is>
      </c>
      <c r="J100" t="n">
        <v>270</v>
      </c>
      <c r="K100" t="n">
        <v>0</v>
      </c>
      <c r="L100" t="n">
        <v>48.69</v>
      </c>
      <c r="M100" t="n">
        <v>270</v>
      </c>
      <c r="N100" t="inlineStr">
        <is>
          <t>LILGIRL</t>
        </is>
      </c>
      <c r="O100" t="n">
        <v>30</v>
      </c>
      <c r="P100" t="inlineStr">
        <is>
          <t>Eco Bike Delivery</t>
        </is>
      </c>
      <c r="Q100" t="inlineStr">
        <is>
          <t>2024-11-06 00:05:25 +0100</t>
        </is>
      </c>
      <c r="R100" t="n">
        <v>1</v>
      </c>
      <c r="S100" t="inlineStr">
        <is>
          <t>Giotto Ring - Yellow / 21</t>
        </is>
      </c>
      <c r="T100" t="n">
        <v>100</v>
      </c>
      <c r="V100" t="inlineStr">
        <is>
          <t>015790000965</t>
        </is>
      </c>
      <c r="W100" t="b">
        <v>1</v>
      </c>
      <c r="X100" t="b">
        <v>1</v>
      </c>
      <c r="Y100" t="inlineStr">
        <is>
          <t>fulfilled</t>
        </is>
      </c>
      <c r="Z100" t="inlineStr">
        <is>
          <t>Filippo Prete</t>
        </is>
      </c>
      <c r="AA100" t="inlineStr">
        <is>
          <t>Corso 22 Marzo 40</t>
        </is>
      </c>
      <c r="AB100" t="inlineStr">
        <is>
          <t>Corso 22 Marzo 40</t>
        </is>
      </c>
      <c r="AE100" t="inlineStr">
        <is>
          <t>Milano</t>
        </is>
      </c>
      <c r="AF100" t="inlineStr">
        <is>
          <t>'20135</t>
        </is>
      </c>
      <c r="AG100" t="inlineStr">
        <is>
          <t>MI</t>
        </is>
      </c>
      <c r="AH100" t="inlineStr">
        <is>
          <t>IT</t>
        </is>
      </c>
      <c r="AI100" t="inlineStr">
        <is>
          <t>+393404835892</t>
        </is>
      </c>
      <c r="AJ100" t="inlineStr">
        <is>
          <t>Filippo Prete</t>
        </is>
      </c>
      <c r="AK100" t="inlineStr">
        <is>
          <t>Corso 22 Marzo 40</t>
        </is>
      </c>
      <c r="AL100" t="inlineStr">
        <is>
          <t>Corso 22 Marzo 40</t>
        </is>
      </c>
      <c r="AO100" t="inlineStr">
        <is>
          <t>Milano</t>
        </is>
      </c>
      <c r="AP100" t="inlineStr">
        <is>
          <t>'20135</t>
        </is>
      </c>
      <c r="AQ100" t="inlineStr">
        <is>
          <t>MI</t>
        </is>
      </c>
      <c r="AR100" t="inlineStr">
        <is>
          <t>IT</t>
        </is>
      </c>
      <c r="AS100" t="inlineStr">
        <is>
          <t>+393404835892</t>
        </is>
      </c>
      <c r="AU100" t="inlineStr">
        <is>
          <t>lang: it
Invoice Language: it
Do you need our ring sizer?: Yes
Popup Customer Country: IT</t>
        </is>
      </c>
      <c r="AW100" t="inlineStr">
        <is>
          <t>Shopify Payments</t>
        </is>
      </c>
      <c r="AX100" t="inlineStr">
        <is>
          <t>rgWE23YxiqAlQTlji0vIO0H9L</t>
        </is>
      </c>
      <c r="AY100" t="n">
        <v>0</v>
      </c>
      <c r="AZ100" t="inlineStr">
        <is>
          <t>LIL Milan</t>
        </is>
      </c>
      <c r="BA100" t="n">
        <v>90</v>
      </c>
      <c r="BC100" t="inlineStr">
        <is>
          <t>Firgun House</t>
        </is>
      </c>
      <c r="BE100" t="n">
        <v>11207787381085</v>
      </c>
      <c r="BG100" t="inlineStr">
        <is>
          <t>Low</t>
        </is>
      </c>
      <c r="BH100" t="inlineStr">
        <is>
          <t>web</t>
        </is>
      </c>
      <c r="BI100" t="n">
        <v>0</v>
      </c>
      <c r="BJ100" t="inlineStr">
        <is>
          <t>IT IVA 0%</t>
        </is>
      </c>
      <c r="BK100" t="n">
        <v>0</v>
      </c>
      <c r="BL100" t="inlineStr">
        <is>
          <t>IT IVA 22%</t>
        </is>
      </c>
      <c r="BM100" t="n">
        <v>48.69</v>
      </c>
      <c r="BT100" t="n">
        <v>393404835892</v>
      </c>
      <c r="BW100" t="inlineStr">
        <is>
          <t>Milan</t>
        </is>
      </c>
      <c r="BX100" t="inlineStr">
        <is>
          <t>Milan</t>
        </is>
      </c>
      <c r="BY100" t="inlineStr">
        <is>
          <t>rgWE23YxiqAlQTlji0vIO0H9L</t>
        </is>
      </c>
      <c r="CB100" t="inlineStr">
        <is>
          <t>rgWE23YxiqAlQTlji0vIO0H9L</t>
        </is>
      </c>
      <c r="CC100" t="inlineStr">
        <is>
          <t>Ordini LIL</t>
        </is>
      </c>
    </row>
    <row r="101">
      <c r="A101" t="inlineStr">
        <is>
          <t>#43090</t>
        </is>
      </c>
      <c r="B101" t="inlineStr">
        <is>
          <t>fili86ppo@yahoo.it</t>
        </is>
      </c>
      <c r="C101" t="inlineStr">
        <is>
          <t>paid</t>
        </is>
      </c>
      <c r="D101" t="inlineStr">
        <is>
          <t>2024-11-06 00:05:26 +0100</t>
        </is>
      </c>
      <c r="E101" t="inlineStr">
        <is>
          <t>2024-11-06</t>
        </is>
      </c>
      <c r="F101" t="inlineStr">
        <is>
          <t>fulfilled</t>
        </is>
      </c>
      <c r="G101" t="inlineStr">
        <is>
          <t>2024-11-16 12:28:19 +0100</t>
        </is>
      </c>
      <c r="H101" t="inlineStr">
        <is>
          <t>yes</t>
        </is>
      </c>
      <c r="I101" t="inlineStr">
        <is>
          <t>EUR</t>
        </is>
      </c>
      <c r="J101" t="n">
        <v>270</v>
      </c>
      <c r="K101" t="n">
        <v>0</v>
      </c>
      <c r="L101" t="n">
        <v>48.69</v>
      </c>
      <c r="N101" t="inlineStr">
        <is>
          <t>LILGIRL</t>
        </is>
      </c>
      <c r="O101" t="n">
        <v>30</v>
      </c>
      <c r="P101" t="inlineStr">
        <is>
          <t>Eco Bike Delivery</t>
        </is>
      </c>
      <c r="Q101" t="inlineStr">
        <is>
          <t>2024-11-06 00:05:25 +0100</t>
        </is>
      </c>
      <c r="R101" t="n">
        <v>1</v>
      </c>
      <c r="S101" t="inlineStr">
        <is>
          <t>Lightly Ring - Yellow / 13</t>
        </is>
      </c>
      <c r="T101" t="n">
        <v>100</v>
      </c>
      <c r="V101" t="inlineStr">
        <is>
          <t>015790000376</t>
        </is>
      </c>
      <c r="W101" t="b">
        <v>1</v>
      </c>
      <c r="X101" t="b">
        <v>1</v>
      </c>
      <c r="Y101" t="inlineStr">
        <is>
          <t>pending</t>
        </is>
      </c>
      <c r="Z101" t="inlineStr">
        <is>
          <t>Filippo Prete</t>
        </is>
      </c>
      <c r="AA101" t="inlineStr">
        <is>
          <t>Corso 22 Marzo 40</t>
        </is>
      </c>
      <c r="AB101" t="inlineStr">
        <is>
          <t>Corso 22 Marzo 40</t>
        </is>
      </c>
      <c r="AE101" t="inlineStr">
        <is>
          <t>Milano</t>
        </is>
      </c>
      <c r="AF101" t="inlineStr">
        <is>
          <t>'20135</t>
        </is>
      </c>
      <c r="AG101" t="inlineStr">
        <is>
          <t>MI</t>
        </is>
      </c>
      <c r="AH101" t="inlineStr">
        <is>
          <t>IT</t>
        </is>
      </c>
      <c r="AI101" t="inlineStr">
        <is>
          <t>+393404835892</t>
        </is>
      </c>
      <c r="AJ101" t="inlineStr">
        <is>
          <t>Filippo Prete</t>
        </is>
      </c>
      <c r="AK101" t="inlineStr">
        <is>
          <t>Corso 22 Marzo 40</t>
        </is>
      </c>
      <c r="AL101" t="inlineStr">
        <is>
          <t>Corso 22 Marzo 40</t>
        </is>
      </c>
      <c r="AO101" t="inlineStr">
        <is>
          <t>Milano</t>
        </is>
      </c>
      <c r="AP101" t="inlineStr">
        <is>
          <t>'20135</t>
        </is>
      </c>
      <c r="AQ101" t="inlineStr">
        <is>
          <t>MI</t>
        </is>
      </c>
      <c r="AR101" t="inlineStr">
        <is>
          <t>IT</t>
        </is>
      </c>
      <c r="AS101" t="inlineStr">
        <is>
          <t>+393404835892</t>
        </is>
      </c>
      <c r="AU101" t="inlineStr">
        <is>
          <t>lang: it
Invoice Language: it
Do you need our ring sizer?: Yes
Popup Customer Country: IT</t>
        </is>
      </c>
      <c r="AW101" t="inlineStr">
        <is>
          <t>Shopify Payments</t>
        </is>
      </c>
      <c r="AX101" t="inlineStr">
        <is>
          <t>rgWE23YxiqAlQTlji0vIO0H9L</t>
        </is>
      </c>
      <c r="AY101" t="n">
        <v>0</v>
      </c>
      <c r="AZ101" t="inlineStr">
        <is>
          <t>LIL Milan</t>
        </is>
      </c>
      <c r="BA101" t="n">
        <v>90</v>
      </c>
      <c r="BC101" t="inlineStr">
        <is>
          <t>Firgun House</t>
        </is>
      </c>
      <c r="BE101" t="n">
        <v>11207787381085</v>
      </c>
      <c r="BG101" t="inlineStr">
        <is>
          <t>Low</t>
        </is>
      </c>
      <c r="BH101" t="inlineStr">
        <is>
          <t>web</t>
        </is>
      </c>
      <c r="BI101" t="n">
        <v>0</v>
      </c>
      <c r="BJ101" t="inlineStr">
        <is>
          <t>IT IVA 0%</t>
        </is>
      </c>
      <c r="BK101" t="n">
        <v>0</v>
      </c>
      <c r="BL101" t="inlineStr">
        <is>
          <t>IT IVA 22%</t>
        </is>
      </c>
      <c r="BM101" t="n">
        <v>48.69</v>
      </c>
      <c r="BT101" t="n">
        <v>393404835892</v>
      </c>
      <c r="BW101" t="inlineStr">
        <is>
          <t>Milan</t>
        </is>
      </c>
      <c r="BX101" t="inlineStr">
        <is>
          <t>Milan</t>
        </is>
      </c>
      <c r="BY101" t="inlineStr">
        <is>
          <t>rgWE23YxiqAlQTlji0vIO0H9L</t>
        </is>
      </c>
      <c r="CB101" t="inlineStr">
        <is>
          <t>rgWE23YxiqAlQTlji0vIO0H9L</t>
        </is>
      </c>
      <c r="CC101" t="inlineStr">
        <is>
          <t>Ordini LIL</t>
        </is>
      </c>
    </row>
    <row r="102">
      <c r="A102" t="inlineStr">
        <is>
          <t>#43090</t>
        </is>
      </c>
      <c r="B102" t="inlineStr">
        <is>
          <t>fili86ppo@yahoo.it</t>
        </is>
      </c>
      <c r="C102" t="inlineStr">
        <is>
          <t>paid</t>
        </is>
      </c>
      <c r="D102" t="inlineStr">
        <is>
          <t>2024-11-06 00:05:26 +0100</t>
        </is>
      </c>
      <c r="E102" t="inlineStr">
        <is>
          <t>2024-11-06</t>
        </is>
      </c>
      <c r="F102" t="inlineStr">
        <is>
          <t>fulfilled</t>
        </is>
      </c>
      <c r="G102" t="inlineStr">
        <is>
          <t>2024-11-16 12:28:19 +0100</t>
        </is>
      </c>
      <c r="H102" t="inlineStr">
        <is>
          <t>yes</t>
        </is>
      </c>
      <c r="I102" t="inlineStr">
        <is>
          <t>EUR</t>
        </is>
      </c>
      <c r="J102" t="n">
        <v>270</v>
      </c>
      <c r="K102" t="n">
        <v>0</v>
      </c>
      <c r="L102" t="n">
        <v>48.69</v>
      </c>
      <c r="N102" t="inlineStr">
        <is>
          <t>LILGIRL</t>
        </is>
      </c>
      <c r="O102" t="n">
        <v>30</v>
      </c>
      <c r="P102" t="inlineStr">
        <is>
          <t>Eco Bike Delivery</t>
        </is>
      </c>
      <c r="Q102" t="inlineStr">
        <is>
          <t>2024-11-06 00:05:25 +0100</t>
        </is>
      </c>
      <c r="R102" t="n">
        <v>1</v>
      </c>
      <c r="S102" t="inlineStr">
        <is>
          <t>Lightly Ring - Yellow / 18</t>
        </is>
      </c>
      <c r="T102" t="n">
        <v>100</v>
      </c>
      <c r="U102" t="n">
        <v>0</v>
      </c>
      <c r="V102" t="inlineStr">
        <is>
          <t>015790000381</t>
        </is>
      </c>
      <c r="W102" t="b">
        <v>1</v>
      </c>
      <c r="X102" t="b">
        <v>1</v>
      </c>
      <c r="Y102" t="inlineStr">
        <is>
          <t>fulfilled</t>
        </is>
      </c>
      <c r="Z102" t="inlineStr">
        <is>
          <t>Filippo Prete</t>
        </is>
      </c>
      <c r="AA102" t="inlineStr">
        <is>
          <t>Corso 22 Marzo 40</t>
        </is>
      </c>
      <c r="AB102" t="inlineStr">
        <is>
          <t>Corso 22 Marzo 40</t>
        </is>
      </c>
      <c r="AE102" t="inlineStr">
        <is>
          <t>Milano</t>
        </is>
      </c>
      <c r="AF102" t="inlineStr">
        <is>
          <t>'20135</t>
        </is>
      </c>
      <c r="AG102" t="inlineStr">
        <is>
          <t>MI</t>
        </is>
      </c>
      <c r="AH102" t="inlineStr">
        <is>
          <t>IT</t>
        </is>
      </c>
      <c r="AI102" t="inlineStr">
        <is>
          <t>+393404835892</t>
        </is>
      </c>
      <c r="AJ102" t="inlineStr">
        <is>
          <t>Filippo Prete</t>
        </is>
      </c>
      <c r="AK102" t="inlineStr">
        <is>
          <t>Corso 22 Marzo 40</t>
        </is>
      </c>
      <c r="AL102" t="inlineStr">
        <is>
          <t>Corso 22 Marzo 40</t>
        </is>
      </c>
      <c r="AO102" t="inlineStr">
        <is>
          <t>Milano</t>
        </is>
      </c>
      <c r="AP102" t="inlineStr">
        <is>
          <t>'20135</t>
        </is>
      </c>
      <c r="AQ102" t="inlineStr">
        <is>
          <t>MI</t>
        </is>
      </c>
      <c r="AR102" t="inlineStr">
        <is>
          <t>IT</t>
        </is>
      </c>
      <c r="AS102" t="inlineStr">
        <is>
          <t>+393404835892</t>
        </is>
      </c>
      <c r="AU102" t="inlineStr">
        <is>
          <t>lang: it
Invoice Language: it
Do you need our ring sizer?: Yes
Popup Customer Country: IT</t>
        </is>
      </c>
      <c r="AW102" t="inlineStr">
        <is>
          <t>Shopify Payments</t>
        </is>
      </c>
      <c r="AX102" t="inlineStr">
        <is>
          <t>rgWE23YxiqAlQTlji0vIO0H9L</t>
        </is>
      </c>
      <c r="AY102" t="n">
        <v>0</v>
      </c>
      <c r="AZ102" t="inlineStr">
        <is>
          <t>LIL Milan</t>
        </is>
      </c>
      <c r="BA102" t="n">
        <v>90</v>
      </c>
      <c r="BC102" t="inlineStr">
        <is>
          <t>Firgun House</t>
        </is>
      </c>
      <c r="BE102" t="n">
        <v>11207787381085</v>
      </c>
      <c r="BG102" t="inlineStr">
        <is>
          <t>Low</t>
        </is>
      </c>
      <c r="BH102" t="inlineStr">
        <is>
          <t>web</t>
        </is>
      </c>
      <c r="BI102" t="n">
        <v>10</v>
      </c>
      <c r="BJ102" t="inlineStr">
        <is>
          <t>IT IVA 0%</t>
        </is>
      </c>
      <c r="BK102" t="n">
        <v>0</v>
      </c>
      <c r="BL102" t="inlineStr">
        <is>
          <t>IT IVA 22%</t>
        </is>
      </c>
      <c r="BM102" t="n">
        <v>48.69</v>
      </c>
      <c r="BT102" t="n">
        <v>393404835892</v>
      </c>
      <c r="BW102" t="inlineStr">
        <is>
          <t>Milan</t>
        </is>
      </c>
      <c r="BX102" t="inlineStr">
        <is>
          <t>Milan</t>
        </is>
      </c>
      <c r="BY102" t="inlineStr">
        <is>
          <t>rgWE23YxiqAlQTlji0vIO0H9L</t>
        </is>
      </c>
      <c r="CB102" t="inlineStr">
        <is>
          <t>rgWE23YxiqAlQTlji0vIO0H9L</t>
        </is>
      </c>
      <c r="CC102" t="inlineStr">
        <is>
          <t>Ordini LIL</t>
        </is>
      </c>
    </row>
    <row r="103">
      <c r="A103" t="inlineStr">
        <is>
          <t>#43091</t>
        </is>
      </c>
      <c r="B103" t="inlineStr">
        <is>
          <t>laura.cerbone@libero.it</t>
        </is>
      </c>
      <c r="C103" t="inlineStr">
        <is>
          <t>paid</t>
        </is>
      </c>
      <c r="D103" t="inlineStr">
        <is>
          <t>2024-11-06 08:13:29 +0100</t>
        </is>
      </c>
      <c r="E103" t="inlineStr">
        <is>
          <t>2024-11-06</t>
        </is>
      </c>
      <c r="F103" t="inlineStr">
        <is>
          <t>fulfilled</t>
        </is>
      </c>
      <c r="G103" t="inlineStr">
        <is>
          <t>2024-11-06 09:31:57 +0100</t>
        </is>
      </c>
      <c r="H103" t="inlineStr">
        <is>
          <t>yes</t>
        </is>
      </c>
      <c r="I103" t="inlineStr">
        <is>
          <t>EUR</t>
        </is>
      </c>
      <c r="J103" t="n">
        <v>216</v>
      </c>
      <c r="K103" t="n">
        <v>0</v>
      </c>
      <c r="L103" t="n">
        <v>38.95</v>
      </c>
      <c r="M103" t="n">
        <v>216</v>
      </c>
      <c r="N103" t="inlineStr">
        <is>
          <t>GIULIA10</t>
        </is>
      </c>
      <c r="O103" t="n">
        <v>24</v>
      </c>
      <c r="P103" t="inlineStr">
        <is>
          <t>Ups Standard Shipping</t>
        </is>
      </c>
      <c r="Q103" t="inlineStr">
        <is>
          <t>2024-11-06 08:13:29 +0100</t>
        </is>
      </c>
      <c r="R103" t="n">
        <v>1</v>
      </c>
      <c r="S103" t="inlineStr">
        <is>
          <t>Boys Tears Bracelet - Yellow</t>
        </is>
      </c>
      <c r="T103" t="n">
        <v>240</v>
      </c>
      <c r="V103" t="inlineStr">
        <is>
          <t>015790000400</t>
        </is>
      </c>
      <c r="W103" t="b">
        <v>1</v>
      </c>
      <c r="X103" t="b">
        <v>1</v>
      </c>
      <c r="Y103" t="inlineStr">
        <is>
          <t>fulfilled</t>
        </is>
      </c>
      <c r="Z103" t="inlineStr">
        <is>
          <t>Laura Antonia Cerbone</t>
        </is>
      </c>
      <c r="AA103" t="inlineStr">
        <is>
          <t>Viale Giovanni Amendola 45</t>
        </is>
      </c>
      <c r="AB103" t="inlineStr">
        <is>
          <t>Viale Giovanni Amendola 45</t>
        </is>
      </c>
      <c r="AE103" t="inlineStr">
        <is>
          <t>Afragola</t>
        </is>
      </c>
      <c r="AF103" t="inlineStr">
        <is>
          <t>'80021</t>
        </is>
      </c>
      <c r="AH103" t="inlineStr">
        <is>
          <t>IT</t>
        </is>
      </c>
      <c r="AI103" t="inlineStr">
        <is>
          <t>3313303931</t>
        </is>
      </c>
      <c r="AJ103" t="inlineStr">
        <is>
          <t>Laura Antonia Cerbone</t>
        </is>
      </c>
      <c r="AK103" t="inlineStr">
        <is>
          <t>Viale Giovanni Amendola 45</t>
        </is>
      </c>
      <c r="AL103" t="inlineStr">
        <is>
          <t>Viale Giovanni Amendola 45</t>
        </is>
      </c>
      <c r="AO103" t="inlineStr">
        <is>
          <t>Afragola</t>
        </is>
      </c>
      <c r="AP103" t="inlineStr">
        <is>
          <t>'80021</t>
        </is>
      </c>
      <c r="AR103" t="inlineStr">
        <is>
          <t>IT</t>
        </is>
      </c>
      <c r="AS103" t="inlineStr">
        <is>
          <t>3313303931</t>
        </is>
      </c>
      <c r="AU103" t="inlineStr">
        <is>
          <t>lang: it
Invoice Language: it
Do you need our ring sizer?: No
Popup Customer Country: IT</t>
        </is>
      </c>
      <c r="AW103" t="inlineStr">
        <is>
          <t>PayPal Express Checkout</t>
        </is>
      </c>
      <c r="AX103" t="inlineStr">
        <is>
          <t>rBiE66GVCsucmyW1alUq1jbgc</t>
        </is>
      </c>
      <c r="AY103" t="n">
        <v>0</v>
      </c>
      <c r="AZ103" t="inlineStr">
        <is>
          <t>LIL Milan</t>
        </is>
      </c>
      <c r="BA103" t="n">
        <v>0</v>
      </c>
      <c r="BC103" t="inlineStr">
        <is>
          <t>Firgun House</t>
        </is>
      </c>
      <c r="BE103" t="n">
        <v>11207976845661</v>
      </c>
      <c r="BG103" t="inlineStr">
        <is>
          <t>Low</t>
        </is>
      </c>
      <c r="BH103" t="inlineStr">
        <is>
          <t>web</t>
        </is>
      </c>
      <c r="BI103" t="n">
        <v>0</v>
      </c>
      <c r="BJ103" t="inlineStr">
        <is>
          <t>IT IVA 0%</t>
        </is>
      </c>
      <c r="BK103" t="n">
        <v>0</v>
      </c>
      <c r="BL103" t="inlineStr">
        <is>
          <t>IT IVA 22%</t>
        </is>
      </c>
      <c r="BM103" t="n">
        <v>38.95</v>
      </c>
      <c r="BW103" t="inlineStr">
        <is>
          <t>Naples</t>
        </is>
      </c>
      <c r="BX103" t="inlineStr">
        <is>
          <t>Naples</t>
        </is>
      </c>
      <c r="BY103" t="inlineStr">
        <is>
          <t>rBiE66GVCsucmyW1alUq1jbgc</t>
        </is>
      </c>
      <c r="CB103" t="inlineStr">
        <is>
          <t>rBiE66GVCsucmyW1alUq1jbgc</t>
        </is>
      </c>
      <c r="CC103" t="inlineStr">
        <is>
          <t>Ordini LIL</t>
        </is>
      </c>
    </row>
    <row r="104">
      <c r="A104" t="inlineStr">
        <is>
          <t>#43092</t>
        </is>
      </c>
      <c r="B104" t="inlineStr">
        <is>
          <t>cianfanelli.sara@hotmail.it</t>
        </is>
      </c>
      <c r="C104" t="inlineStr">
        <is>
          <t>paid</t>
        </is>
      </c>
      <c r="D104" t="inlineStr">
        <is>
          <t>2024-11-06 09:03:16 +0100</t>
        </is>
      </c>
      <c r="E104" t="inlineStr">
        <is>
          <t>2024-11-06</t>
        </is>
      </c>
      <c r="F104" t="inlineStr">
        <is>
          <t>fulfilled</t>
        </is>
      </c>
      <c r="G104" t="inlineStr">
        <is>
          <t>2024-11-06 09:33:55 +0100</t>
        </is>
      </c>
      <c r="H104" t="inlineStr">
        <is>
          <t>yes</t>
        </is>
      </c>
      <c r="I104" t="inlineStr">
        <is>
          <t>EUR</t>
        </is>
      </c>
      <c r="J104" t="n">
        <v>120</v>
      </c>
      <c r="K104" t="n">
        <v>10</v>
      </c>
      <c r="L104" t="n">
        <v>23.44</v>
      </c>
      <c r="M104" t="n">
        <v>130</v>
      </c>
      <c r="O104" t="n">
        <v>0</v>
      </c>
      <c r="P104" t="inlineStr">
        <is>
          <t>Ups Standard Shipping</t>
        </is>
      </c>
      <c r="Q104" t="inlineStr">
        <is>
          <t>2024-11-06 09:03:16 +0100</t>
        </is>
      </c>
      <c r="R104" t="n">
        <v>1</v>
      </c>
      <c r="S104" t="inlineStr">
        <is>
          <t>Girls Tears Ring - White / 16</t>
        </is>
      </c>
      <c r="T104" t="n">
        <v>120</v>
      </c>
      <c r="V104" t="inlineStr">
        <is>
          <t>015790001317</t>
        </is>
      </c>
      <c r="W104" t="b">
        <v>1</v>
      </c>
      <c r="X104" t="b">
        <v>1</v>
      </c>
      <c r="Y104" t="inlineStr">
        <is>
          <t>fulfilled</t>
        </is>
      </c>
      <c r="Z104" t="inlineStr">
        <is>
          <t>Sara Cianfanelli</t>
        </is>
      </c>
      <c r="AA104" t="inlineStr">
        <is>
          <t>vicolo del mattatoio, 6</t>
        </is>
      </c>
      <c r="AB104" t="inlineStr">
        <is>
          <t>vicolo del mattatoio, 6</t>
        </is>
      </c>
      <c r="AE104" t="inlineStr">
        <is>
          <t>Ariccia</t>
        </is>
      </c>
      <c r="AF104" t="inlineStr">
        <is>
          <t>'00072</t>
        </is>
      </c>
      <c r="AG104" t="inlineStr">
        <is>
          <t>RM</t>
        </is>
      </c>
      <c r="AH104" t="inlineStr">
        <is>
          <t>IT</t>
        </is>
      </c>
      <c r="AI104" t="inlineStr">
        <is>
          <t>+393206109787</t>
        </is>
      </c>
      <c r="AJ104" t="inlineStr">
        <is>
          <t>Sara Cianfanelli</t>
        </is>
      </c>
      <c r="AK104" t="inlineStr">
        <is>
          <t>vicolo del mattatoio, 6</t>
        </is>
      </c>
      <c r="AL104" t="inlineStr">
        <is>
          <t>vicolo del mattatoio, 6</t>
        </is>
      </c>
      <c r="AO104" t="inlineStr">
        <is>
          <t>Ariccia</t>
        </is>
      </c>
      <c r="AP104" t="inlineStr">
        <is>
          <t>'00072</t>
        </is>
      </c>
      <c r="AQ104" t="inlineStr">
        <is>
          <t>RM</t>
        </is>
      </c>
      <c r="AR104" t="inlineStr">
        <is>
          <t>IT</t>
        </is>
      </c>
      <c r="AS104" t="inlineStr">
        <is>
          <t>+393206109787</t>
        </is>
      </c>
      <c r="AU104" t="inlineStr">
        <is>
          <t>lang: en
Invoice Language: en
Do you need our ring sizer?: No
Popup Customer Country: IT</t>
        </is>
      </c>
      <c r="AW104" t="inlineStr">
        <is>
          <t>PayPal Express Checkout</t>
        </is>
      </c>
      <c r="AX104" t="inlineStr">
        <is>
          <t>r6tEy6eCbc9UHUWoRCoVrAk1w</t>
        </is>
      </c>
      <c r="AY104" t="n">
        <v>0</v>
      </c>
      <c r="AZ104" t="inlineStr">
        <is>
          <t>LIL Milan</t>
        </is>
      </c>
      <c r="BA104" t="n">
        <v>0</v>
      </c>
      <c r="BC104" t="inlineStr">
        <is>
          <t>Firgun House</t>
        </is>
      </c>
      <c r="BE104" t="n">
        <v>11208027767133</v>
      </c>
      <c r="BG104" t="inlineStr">
        <is>
          <t>Low</t>
        </is>
      </c>
      <c r="BH104" t="inlineStr">
        <is>
          <t>web</t>
        </is>
      </c>
      <c r="BI104" t="n">
        <v>0</v>
      </c>
      <c r="BJ104" t="inlineStr">
        <is>
          <t>IT IVA 22%</t>
        </is>
      </c>
      <c r="BK104" t="n">
        <v>23.44</v>
      </c>
      <c r="BW104" t="inlineStr">
        <is>
          <t>Rome</t>
        </is>
      </c>
      <c r="BX104" t="inlineStr">
        <is>
          <t>Rome</t>
        </is>
      </c>
      <c r="BY104" t="inlineStr">
        <is>
          <t>r6tEy6eCbc9UHUWoRCoVrAk1w</t>
        </is>
      </c>
      <c r="CB104" t="inlineStr">
        <is>
          <t>rKIBQ24sflNIKW4jFBqR8dwmw + r6tEy6eCbc9UHUWoRCoVrAk1w</t>
        </is>
      </c>
      <c r="CC104" t="inlineStr">
        <is>
          <t>Ordini LIL</t>
        </is>
      </c>
    </row>
    <row r="105">
      <c r="A105" t="inlineStr">
        <is>
          <t>#43093</t>
        </is>
      </c>
      <c r="B105" t="inlineStr">
        <is>
          <t>becky.zaccardi@gmail.com</t>
        </is>
      </c>
      <c r="C105" t="inlineStr">
        <is>
          <t>paid</t>
        </is>
      </c>
      <c r="D105" t="inlineStr">
        <is>
          <t>2024-11-06 09:37:39 +0100</t>
        </is>
      </c>
      <c r="E105" t="inlineStr">
        <is>
          <t>2024-11-06</t>
        </is>
      </c>
      <c r="F105" t="inlineStr">
        <is>
          <t>fulfilled</t>
        </is>
      </c>
      <c r="G105" t="inlineStr">
        <is>
          <t>2024-11-16 17:12:53 +0100</t>
        </is>
      </c>
      <c r="H105" t="inlineStr">
        <is>
          <t>no</t>
        </is>
      </c>
      <c r="I105" t="inlineStr">
        <is>
          <t>EUR</t>
        </is>
      </c>
      <c r="J105" t="n">
        <v>160</v>
      </c>
      <c r="K105" t="n">
        <v>0</v>
      </c>
      <c r="L105" t="n">
        <v>28.85</v>
      </c>
      <c r="M105" t="n">
        <v>160</v>
      </c>
      <c r="O105" t="n">
        <v>0</v>
      </c>
      <c r="P105" t="inlineStr">
        <is>
          <t>Eco Bike Delivery</t>
        </is>
      </c>
      <c r="Q105" t="inlineStr">
        <is>
          <t>2024-11-06 09:37:39 +0100</t>
        </is>
      </c>
      <c r="R105" t="n">
        <v>1</v>
      </c>
      <c r="S105" t="inlineStr">
        <is>
          <t>Firefly Ring - Yellow / 12</t>
        </is>
      </c>
      <c r="T105" t="n">
        <v>160</v>
      </c>
      <c r="V105" t="inlineStr">
        <is>
          <t>015790000496</t>
        </is>
      </c>
      <c r="W105" t="b">
        <v>1</v>
      </c>
      <c r="X105" t="b">
        <v>1</v>
      </c>
      <c r="Y105" t="inlineStr">
        <is>
          <t>fulfilled</t>
        </is>
      </c>
      <c r="Z105" t="inlineStr">
        <is>
          <t>Matilde Marelli</t>
        </is>
      </c>
      <c r="AA105" t="inlineStr">
        <is>
          <t>Via Andrea Solari 10, Citofono 32. Portineria aperta dalle 8 alle 12 e dalle 13 alle 15</t>
        </is>
      </c>
      <c r="AB105" t="inlineStr">
        <is>
          <t>Via Andrea Solari 10</t>
        </is>
      </c>
      <c r="AC105" t="inlineStr">
        <is>
          <t>Citofono 32. Portineria aperta dalle 8 alle 12 e dalle 13 alle 15</t>
        </is>
      </c>
      <c r="AE105" t="inlineStr">
        <is>
          <t>Milano</t>
        </is>
      </c>
      <c r="AF105" t="inlineStr">
        <is>
          <t>'20144</t>
        </is>
      </c>
      <c r="AG105" t="inlineStr">
        <is>
          <t>MI</t>
        </is>
      </c>
      <c r="AH105" t="inlineStr">
        <is>
          <t>IT</t>
        </is>
      </c>
      <c r="AI105" t="inlineStr">
        <is>
          <t>+41786798805</t>
        </is>
      </c>
      <c r="AJ105" t="inlineStr">
        <is>
          <t>Matilde Marelli</t>
        </is>
      </c>
      <c r="AK105" t="inlineStr">
        <is>
          <t>Via Andrea Solari 10, Citofono 32. Portineria aperta dalle 8 alle 12 e dalle 13 alle 15</t>
        </is>
      </c>
      <c r="AL105" t="inlineStr">
        <is>
          <t>Via Andrea Solari 10</t>
        </is>
      </c>
      <c r="AM105" t="inlineStr">
        <is>
          <t>Citofono 32. Portineria aperta dalle 8 alle 12 e dalle 13 alle 15</t>
        </is>
      </c>
      <c r="AO105" t="inlineStr">
        <is>
          <t>Milano</t>
        </is>
      </c>
      <c r="AP105" t="inlineStr">
        <is>
          <t>'20144</t>
        </is>
      </c>
      <c r="AQ105" t="inlineStr">
        <is>
          <t>MI</t>
        </is>
      </c>
      <c r="AR105" t="inlineStr">
        <is>
          <t>IT</t>
        </is>
      </c>
      <c r="AS105" t="inlineStr">
        <is>
          <t>+41786798805</t>
        </is>
      </c>
      <c r="AU105" t="inlineStr">
        <is>
          <t>lang: it
Invoice Language: it
Do you need our ring sizer?: No
Popup Customer Country: IT</t>
        </is>
      </c>
      <c r="AW105" t="inlineStr">
        <is>
          <t>PayPal Express Checkout</t>
        </is>
      </c>
      <c r="AX105" t="inlineStr">
        <is>
          <t>r7SncedH99egBYEoWmmSr4Hji</t>
        </is>
      </c>
      <c r="AY105" t="n">
        <v>0</v>
      </c>
      <c r="AZ105" t="inlineStr">
        <is>
          <t>LIL Milan</t>
        </is>
      </c>
      <c r="BA105" t="n">
        <v>0</v>
      </c>
      <c r="BC105" t="inlineStr">
        <is>
          <t>Firgun House</t>
        </is>
      </c>
      <c r="BE105" t="n">
        <v>11208066269533</v>
      </c>
      <c r="BG105" t="inlineStr">
        <is>
          <t>Low</t>
        </is>
      </c>
      <c r="BH105" t="inlineStr">
        <is>
          <t>web</t>
        </is>
      </c>
      <c r="BI105" t="n">
        <v>0</v>
      </c>
      <c r="BJ105" t="inlineStr">
        <is>
          <t>IT IVA 0%</t>
        </is>
      </c>
      <c r="BK105" t="n">
        <v>0</v>
      </c>
      <c r="BL105" t="inlineStr">
        <is>
          <t>IT IVA 22%</t>
        </is>
      </c>
      <c r="BM105" t="n">
        <v>28.85</v>
      </c>
      <c r="BW105" t="inlineStr">
        <is>
          <t>Milan</t>
        </is>
      </c>
      <c r="BX105" t="inlineStr">
        <is>
          <t>Milan</t>
        </is>
      </c>
      <c r="BY105" t="inlineStr">
        <is>
          <t>r7SncedH99egBYEoWmmSr4Hji</t>
        </is>
      </c>
      <c r="CB105" t="inlineStr">
        <is>
          <t>r7SncedH99egBYEoWmmSr4Hji</t>
        </is>
      </c>
      <c r="CC105" t="inlineStr">
        <is>
          <t>Ordini LIL</t>
        </is>
      </c>
    </row>
    <row r="106">
      <c r="A106" t="inlineStr">
        <is>
          <t>#43094</t>
        </is>
      </c>
      <c r="C106" t="inlineStr">
        <is>
          <t>paid</t>
        </is>
      </c>
      <c r="D106" t="inlineStr">
        <is>
          <t>2024-11-06 11:12:47 +0100</t>
        </is>
      </c>
      <c r="E106" t="inlineStr">
        <is>
          <t>2024-11-06</t>
        </is>
      </c>
      <c r="F106" t="inlineStr">
        <is>
          <t>fulfilled</t>
        </is>
      </c>
      <c r="G106" t="inlineStr">
        <is>
          <t>2024-11-06 11:12:47 +0100</t>
        </is>
      </c>
      <c r="H106" t="inlineStr">
        <is>
          <t>no</t>
        </is>
      </c>
      <c r="I106" t="inlineStr">
        <is>
          <t>EUR</t>
        </is>
      </c>
      <c r="J106" t="n">
        <v>40</v>
      </c>
      <c r="K106" t="n">
        <v>0</v>
      </c>
      <c r="L106" t="n">
        <v>7.21</v>
      </c>
      <c r="M106" t="n">
        <v>40</v>
      </c>
      <c r="O106" t="n">
        <v>0</v>
      </c>
      <c r="Q106" t="inlineStr">
        <is>
          <t>2024-11-06 11:12:47 +0100</t>
        </is>
      </c>
      <c r="R106" t="n">
        <v>2</v>
      </c>
      <c r="S106" t="inlineStr">
        <is>
          <t>Repair Service LIL House - Saldatura bracciale / cavigliera</t>
        </is>
      </c>
      <c r="T106" t="n">
        <v>20</v>
      </c>
      <c r="V106" t="inlineStr">
        <is>
          <t>015790001059</t>
        </is>
      </c>
      <c r="W106" t="b">
        <v>0</v>
      </c>
      <c r="X106" t="b">
        <v>1</v>
      </c>
      <c r="Y106" t="inlineStr">
        <is>
          <t>fulfilled</t>
        </is>
      </c>
      <c r="Z106" t="inlineStr">
        <is>
          <t>Francesca Perolari</t>
        </is>
      </c>
      <c r="AR106" t="inlineStr">
        <is>
          <t>IT</t>
        </is>
      </c>
      <c r="AT106" t="inlineStr">
        <is>
          <t>ordine di ottobre</t>
        </is>
      </c>
      <c r="AW106" t="inlineStr">
        <is>
          <t>Qromo</t>
        </is>
      </c>
      <c r="AX106" t="inlineStr">
        <is>
          <t>rsNxdnF4uAGK4GNpQfGjPwwuB</t>
        </is>
      </c>
      <c r="AY106" t="n">
        <v>0</v>
      </c>
      <c r="AZ106" t="inlineStr">
        <is>
          <t>LIL Milan</t>
        </is>
      </c>
      <c r="BA106" t="n">
        <v>0</v>
      </c>
      <c r="BB106" t="inlineStr">
        <is>
          <t>Veronica Varetta</t>
        </is>
      </c>
      <c r="BC106" t="inlineStr">
        <is>
          <t>LIL House</t>
        </is>
      </c>
      <c r="BD106" t="n">
        <v>22</v>
      </c>
      <c r="BE106" t="n">
        <v>11208228864349</v>
      </c>
      <c r="BG106" t="inlineStr">
        <is>
          <t>Low</t>
        </is>
      </c>
      <c r="BH106" t="inlineStr">
        <is>
          <t>pos</t>
        </is>
      </c>
      <c r="BI106" t="n">
        <v>0</v>
      </c>
      <c r="BJ106" t="inlineStr">
        <is>
          <t>IT IVA 22%</t>
        </is>
      </c>
      <c r="BK106" t="n">
        <v>7.21</v>
      </c>
      <c r="BU106" t="inlineStr">
        <is>
          <t>22-2775</t>
        </is>
      </c>
      <c r="BY106" t="inlineStr">
        <is>
          <t>rsNxdnF4uAGK4GNpQfGjPwwuB</t>
        </is>
      </c>
      <c r="CB106" t="inlineStr">
        <is>
          <t>rsNxdnF4uAGK4GNpQfGjPwwuB</t>
        </is>
      </c>
      <c r="CC106" t="inlineStr">
        <is>
          <t>Ordini LIL</t>
        </is>
      </c>
    </row>
    <row r="107">
      <c r="A107" t="inlineStr">
        <is>
          <t>#43096</t>
        </is>
      </c>
      <c r="B107" t="inlineStr">
        <is>
          <t>frataggio@hotmail.it</t>
        </is>
      </c>
      <c r="C107" t="inlineStr">
        <is>
          <t>paid</t>
        </is>
      </c>
      <c r="D107" t="inlineStr">
        <is>
          <t>2024-11-06 12:15:06 +0100</t>
        </is>
      </c>
      <c r="E107" t="inlineStr">
        <is>
          <t>2024-11-06</t>
        </is>
      </c>
      <c r="F107" t="inlineStr">
        <is>
          <t>fulfilled</t>
        </is>
      </c>
      <c r="G107" t="inlineStr">
        <is>
          <t>2024-11-15 15:25:21 +0100</t>
        </is>
      </c>
      <c r="H107" t="inlineStr">
        <is>
          <t>yes</t>
        </is>
      </c>
      <c r="I107" t="inlineStr">
        <is>
          <t>EUR</t>
        </is>
      </c>
      <c r="J107" t="n">
        <v>323</v>
      </c>
      <c r="K107" t="n">
        <v>0</v>
      </c>
      <c r="L107" t="n">
        <v>58.24</v>
      </c>
      <c r="M107" t="n">
        <v>323</v>
      </c>
      <c r="N107" t="inlineStr">
        <is>
          <t>Francesca15</t>
        </is>
      </c>
      <c r="O107" t="n">
        <v>57</v>
      </c>
      <c r="Q107" t="inlineStr">
        <is>
          <t>2024-11-06 12:15:06 +0100</t>
        </is>
      </c>
      <c r="R107" t="n">
        <v>1</v>
      </c>
      <c r="S107" t="inlineStr">
        <is>
          <t>Pensavo fosse amore - Yellow / D</t>
        </is>
      </c>
      <c r="T107" t="n">
        <v>120</v>
      </c>
      <c r="V107" t="inlineStr">
        <is>
          <t>015790001002</t>
        </is>
      </c>
      <c r="W107" t="b">
        <v>1</v>
      </c>
      <c r="X107" t="b">
        <v>1</v>
      </c>
      <c r="Y107" t="inlineStr">
        <is>
          <t>fulfilled</t>
        </is>
      </c>
      <c r="Z107" t="inlineStr">
        <is>
          <t>Francesca Adovasio</t>
        </is>
      </c>
      <c r="AR107" t="inlineStr">
        <is>
          <t>IT</t>
        </is>
      </c>
      <c r="AT107" t="inlineStr">
        <is>
          <t>15/11 la cliente passerà a ritirare 1 PFA con lettere GE ed 1 PFA C</t>
        </is>
      </c>
      <c r="AW107" t="inlineStr">
        <is>
          <t>Qromo</t>
        </is>
      </c>
      <c r="AX107" t="inlineStr">
        <is>
          <t>rT0GjY37NnUeQz6Ju6TT1pMdT</t>
        </is>
      </c>
      <c r="AY107" t="n">
        <v>0</v>
      </c>
      <c r="AZ107" t="inlineStr">
        <is>
          <t>LIL Milan</t>
        </is>
      </c>
      <c r="BA107" t="n">
        <v>0</v>
      </c>
      <c r="BB107" t="inlineStr">
        <is>
          <t>Veronica Varetta</t>
        </is>
      </c>
      <c r="BC107" t="inlineStr">
        <is>
          <t>LIL House</t>
        </is>
      </c>
      <c r="BD107" t="n">
        <v>22</v>
      </c>
      <c r="BE107" t="n">
        <v>11208328610141</v>
      </c>
      <c r="BG107" t="inlineStr">
        <is>
          <t>Low</t>
        </is>
      </c>
      <c r="BH107" t="inlineStr">
        <is>
          <t>pos</t>
        </is>
      </c>
      <c r="BI107" t="n">
        <v>0</v>
      </c>
      <c r="BJ107" t="inlineStr">
        <is>
          <t>IT IVA 22%</t>
        </is>
      </c>
      <c r="BK107" t="n">
        <v>58.24</v>
      </c>
      <c r="BU107" t="inlineStr">
        <is>
          <t>22-2776</t>
        </is>
      </c>
      <c r="BY107" t="inlineStr">
        <is>
          <t>rT0GjY37NnUeQz6Ju6TT1pMdT</t>
        </is>
      </c>
      <c r="CB107" t="inlineStr">
        <is>
          <t>rT0GjY37NnUeQz6Ju6TT1pMdT</t>
        </is>
      </c>
      <c r="CC107" t="inlineStr">
        <is>
          <t>Ordini LIL</t>
        </is>
      </c>
    </row>
    <row r="108">
      <c r="A108" t="inlineStr">
        <is>
          <t>#43096</t>
        </is>
      </c>
      <c r="B108" t="inlineStr">
        <is>
          <t>frataggio@hotmail.it</t>
        </is>
      </c>
      <c r="C108" t="inlineStr">
        <is>
          <t>paid</t>
        </is>
      </c>
      <c r="D108" t="inlineStr">
        <is>
          <t>2024-11-06 12:15:06 +0100</t>
        </is>
      </c>
      <c r="E108" t="inlineStr">
        <is>
          <t>2024-11-06</t>
        </is>
      </c>
      <c r="F108" t="inlineStr">
        <is>
          <t>fulfilled</t>
        </is>
      </c>
      <c r="G108" t="inlineStr">
        <is>
          <t>2024-11-15 15:25:21 +0100</t>
        </is>
      </c>
      <c r="H108" t="inlineStr">
        <is>
          <t>yes</t>
        </is>
      </c>
      <c r="I108" t="inlineStr">
        <is>
          <t>EUR</t>
        </is>
      </c>
      <c r="J108" t="n">
        <v>323</v>
      </c>
      <c r="K108" t="n">
        <v>0</v>
      </c>
      <c r="L108" t="n">
        <v>58.24</v>
      </c>
      <c r="N108" t="inlineStr">
        <is>
          <t>Francesca15</t>
        </is>
      </c>
      <c r="O108" t="n">
        <v>57</v>
      </c>
      <c r="Q108" t="inlineStr">
        <is>
          <t>2024-11-06 12:15:06 +0100</t>
        </is>
      </c>
      <c r="R108" t="n">
        <v>1</v>
      </c>
      <c r="S108" t="inlineStr">
        <is>
          <t>Pensavo fosse amore - Yellow / C</t>
        </is>
      </c>
      <c r="T108" t="n">
        <v>120</v>
      </c>
      <c r="V108" t="inlineStr">
        <is>
          <t>015790001001</t>
        </is>
      </c>
      <c r="W108" t="b">
        <v>1</v>
      </c>
      <c r="X108" t="b">
        <v>1</v>
      </c>
      <c r="Y108" t="inlineStr">
        <is>
          <t>fulfilled</t>
        </is>
      </c>
      <c r="Z108" t="inlineStr">
        <is>
          <t>Francesca Adovasio</t>
        </is>
      </c>
      <c r="AR108" t="inlineStr">
        <is>
          <t>IT</t>
        </is>
      </c>
      <c r="AT108" t="inlineStr">
        <is>
          <t>15/11 la cliente passerà a ritirare 1 PFA con lettere GE ed 1 PFA C</t>
        </is>
      </c>
      <c r="AW108" t="inlineStr">
        <is>
          <t>Qromo</t>
        </is>
      </c>
      <c r="AX108" t="inlineStr">
        <is>
          <t>rT0GjY37NnUeQz6Ju6TT1pMdT</t>
        </is>
      </c>
      <c r="AY108" t="n">
        <v>0</v>
      </c>
      <c r="AZ108" t="inlineStr">
        <is>
          <t>LIL Milan</t>
        </is>
      </c>
      <c r="BA108" t="n">
        <v>0</v>
      </c>
      <c r="BB108" t="inlineStr">
        <is>
          <t>Veronica Varetta</t>
        </is>
      </c>
      <c r="BC108" t="inlineStr">
        <is>
          <t>LIL House</t>
        </is>
      </c>
      <c r="BD108" t="n">
        <v>22</v>
      </c>
      <c r="BE108" t="n">
        <v>11208328610141</v>
      </c>
      <c r="BG108" t="inlineStr">
        <is>
          <t>Low</t>
        </is>
      </c>
      <c r="BH108" t="inlineStr">
        <is>
          <t>pos</t>
        </is>
      </c>
      <c r="BI108" t="n">
        <v>0</v>
      </c>
      <c r="BJ108" t="inlineStr">
        <is>
          <t>IT IVA 22%</t>
        </is>
      </c>
      <c r="BK108" t="n">
        <v>58.24</v>
      </c>
      <c r="BU108" t="inlineStr">
        <is>
          <t>22-2776</t>
        </is>
      </c>
      <c r="BY108" t="inlineStr">
        <is>
          <t>rT0GjY37NnUeQz6Ju6TT1pMdT</t>
        </is>
      </c>
      <c r="CB108" t="inlineStr">
        <is>
          <t>rT0GjY37NnUeQz6Ju6TT1pMdT</t>
        </is>
      </c>
      <c r="CC108" t="inlineStr">
        <is>
          <t>Ordini LIL</t>
        </is>
      </c>
    </row>
    <row r="109">
      <c r="A109" t="inlineStr">
        <is>
          <t>#43096</t>
        </is>
      </c>
      <c r="B109" t="inlineStr">
        <is>
          <t>frataggio@hotmail.it</t>
        </is>
      </c>
      <c r="C109" t="inlineStr">
        <is>
          <t>paid</t>
        </is>
      </c>
      <c r="D109" t="inlineStr">
        <is>
          <t>2024-11-06 12:15:06 +0100</t>
        </is>
      </c>
      <c r="E109" t="inlineStr">
        <is>
          <t>2024-11-06</t>
        </is>
      </c>
      <c r="F109" t="inlineStr">
        <is>
          <t>fulfilled</t>
        </is>
      </c>
      <c r="G109" t="inlineStr">
        <is>
          <t>2024-11-15 15:25:21 +0100</t>
        </is>
      </c>
      <c r="H109" t="inlineStr">
        <is>
          <t>yes</t>
        </is>
      </c>
      <c r="I109" t="inlineStr">
        <is>
          <t>EUR</t>
        </is>
      </c>
      <c r="J109" t="n">
        <v>323</v>
      </c>
      <c r="K109" t="n">
        <v>0</v>
      </c>
      <c r="L109" t="n">
        <v>58.24</v>
      </c>
      <c r="N109" t="inlineStr">
        <is>
          <t>Francesca15</t>
        </is>
      </c>
      <c r="O109" t="n">
        <v>57</v>
      </c>
      <c r="Q109" t="inlineStr">
        <is>
          <t>2024-11-06 12:15:06 +0100</t>
        </is>
      </c>
      <c r="R109" t="n">
        <v>1</v>
      </c>
      <c r="S109" t="inlineStr">
        <is>
          <t>Pensavo fosse amore - Yellow / 2</t>
        </is>
      </c>
      <c r="T109" t="n">
        <v>140</v>
      </c>
      <c r="V109" t="inlineStr">
        <is>
          <t>015790001163</t>
        </is>
      </c>
      <c r="W109" t="b">
        <v>1</v>
      </c>
      <c r="X109" t="b">
        <v>1</v>
      </c>
      <c r="Y109" t="inlineStr">
        <is>
          <t>fulfilled</t>
        </is>
      </c>
      <c r="Z109" t="inlineStr">
        <is>
          <t>Francesca Adovasio</t>
        </is>
      </c>
      <c r="AR109" t="inlineStr">
        <is>
          <t>IT</t>
        </is>
      </c>
      <c r="AT109" t="inlineStr">
        <is>
          <t>15/11 la cliente passerà a ritirare 1 PFA con lettere GE ed 1 PFA C</t>
        </is>
      </c>
      <c r="AW109" t="inlineStr">
        <is>
          <t>Qromo</t>
        </is>
      </c>
      <c r="AX109" t="inlineStr">
        <is>
          <t>rT0GjY37NnUeQz6Ju6TT1pMdT</t>
        </is>
      </c>
      <c r="AY109" t="n">
        <v>0</v>
      </c>
      <c r="AZ109" t="inlineStr">
        <is>
          <t>LIL Milan</t>
        </is>
      </c>
      <c r="BA109" t="n">
        <v>0</v>
      </c>
      <c r="BB109" t="inlineStr">
        <is>
          <t>Veronica Varetta</t>
        </is>
      </c>
      <c r="BC109" t="inlineStr">
        <is>
          <t>LIL House</t>
        </is>
      </c>
      <c r="BD109" t="n">
        <v>22</v>
      </c>
      <c r="BE109" t="n">
        <v>11208328610141</v>
      </c>
      <c r="BG109" t="inlineStr">
        <is>
          <t>Low</t>
        </is>
      </c>
      <c r="BH109" t="inlineStr">
        <is>
          <t>pos</t>
        </is>
      </c>
      <c r="BI109" t="n">
        <v>0</v>
      </c>
      <c r="BJ109" t="inlineStr">
        <is>
          <t>IT IVA 22%</t>
        </is>
      </c>
      <c r="BK109" t="n">
        <v>58.24</v>
      </c>
      <c r="BU109" t="inlineStr">
        <is>
          <t>22-2776</t>
        </is>
      </c>
      <c r="BY109" t="inlineStr">
        <is>
          <t>rT0GjY37NnUeQz6Ju6TT1pMdT</t>
        </is>
      </c>
      <c r="CB109" t="inlineStr">
        <is>
          <t>rT0GjY37NnUeQz6Ju6TT1pMdT</t>
        </is>
      </c>
      <c r="CC109" t="inlineStr">
        <is>
          <t>Ordini LIL</t>
        </is>
      </c>
    </row>
    <row r="110">
      <c r="A110" t="inlineStr">
        <is>
          <t>#43097</t>
        </is>
      </c>
      <c r="B110" t="inlineStr">
        <is>
          <t>o.bukatova@gmail.com</t>
        </is>
      </c>
      <c r="C110" t="inlineStr">
        <is>
          <t>paid</t>
        </is>
      </c>
      <c r="D110" t="inlineStr">
        <is>
          <t>2024-11-06 12:55:48 +0100</t>
        </is>
      </c>
      <c r="E110" t="inlineStr">
        <is>
          <t>2024-11-06</t>
        </is>
      </c>
      <c r="F110" t="inlineStr">
        <is>
          <t>fulfilled</t>
        </is>
      </c>
      <c r="G110" t="inlineStr">
        <is>
          <t>2024-11-07 08:42:07 +0100</t>
        </is>
      </c>
      <c r="H110" t="inlineStr">
        <is>
          <t>yes</t>
        </is>
      </c>
      <c r="I110" t="inlineStr">
        <is>
          <t>EUR</t>
        </is>
      </c>
      <c r="J110" t="n">
        <v>120</v>
      </c>
      <c r="K110" t="n">
        <v>10</v>
      </c>
      <c r="L110" t="n">
        <v>23.44</v>
      </c>
      <c r="M110" t="n">
        <v>130</v>
      </c>
      <c r="O110" t="n">
        <v>0</v>
      </c>
      <c r="P110" t="inlineStr">
        <is>
          <t>Eco Bike Delivery</t>
        </is>
      </c>
      <c r="Q110" t="inlineStr">
        <is>
          <t>2024-11-06 12:55:48 +0100</t>
        </is>
      </c>
      <c r="R110" t="n">
        <v>1</v>
      </c>
      <c r="S110" t="inlineStr">
        <is>
          <t>Pensavo fosse amore - Yellow / A</t>
        </is>
      </c>
      <c r="T110" t="n">
        <v>120</v>
      </c>
      <c r="V110" t="inlineStr">
        <is>
          <t>015790000999</t>
        </is>
      </c>
      <c r="W110" t="b">
        <v>1</v>
      </c>
      <c r="X110" t="b">
        <v>1</v>
      </c>
      <c r="Y110" t="inlineStr">
        <is>
          <t>fulfilled</t>
        </is>
      </c>
      <c r="Z110" t="inlineStr">
        <is>
          <t>Olga Bukatova</t>
        </is>
      </c>
      <c r="AA110" t="inlineStr">
        <is>
          <t>Via Plinio, 15</t>
        </is>
      </c>
      <c r="AB110" t="inlineStr">
        <is>
          <t>Via Plinio</t>
        </is>
      </c>
      <c r="AC110" t="inlineStr">
        <is>
          <t>15</t>
        </is>
      </c>
      <c r="AE110" t="inlineStr">
        <is>
          <t>Milano</t>
        </is>
      </c>
      <c r="AF110" t="inlineStr">
        <is>
          <t>'20129</t>
        </is>
      </c>
      <c r="AG110" t="inlineStr">
        <is>
          <t>MI</t>
        </is>
      </c>
      <c r="AH110" t="inlineStr">
        <is>
          <t>IT</t>
        </is>
      </c>
      <c r="AI110" t="inlineStr">
        <is>
          <t>3473715936</t>
        </is>
      </c>
      <c r="AJ110" t="inlineStr">
        <is>
          <t>Olga Bukatova</t>
        </is>
      </c>
      <c r="AK110" t="inlineStr">
        <is>
          <t>Via Plinio 15</t>
        </is>
      </c>
      <c r="AL110" t="inlineStr">
        <is>
          <t>Via Plinio 15</t>
        </is>
      </c>
      <c r="AO110" t="inlineStr">
        <is>
          <t>Milano</t>
        </is>
      </c>
      <c r="AP110" t="inlineStr">
        <is>
          <t>'20129</t>
        </is>
      </c>
      <c r="AQ110" t="inlineStr">
        <is>
          <t>MI</t>
        </is>
      </c>
      <c r="AR110" t="inlineStr">
        <is>
          <t>IT</t>
        </is>
      </c>
      <c r="AS110" t="inlineStr">
        <is>
          <t>3473715936</t>
        </is>
      </c>
      <c r="AU110" t="inlineStr">
        <is>
          <t>lang: it
Invoice Language: it
Do you need our ring sizer?: No
Popup Customer Country: IT</t>
        </is>
      </c>
      <c r="AW110" t="inlineStr">
        <is>
          <t>Shopify Payments</t>
        </is>
      </c>
      <c r="AX110" t="inlineStr">
        <is>
          <t>rGNcsIcNFoFNT0CTiIb0DhZvt</t>
        </is>
      </c>
      <c r="AY110" t="n">
        <v>0</v>
      </c>
      <c r="AZ110" t="inlineStr">
        <is>
          <t>LIL Milan</t>
        </is>
      </c>
      <c r="BA110" t="n">
        <v>0</v>
      </c>
      <c r="BC110" t="inlineStr">
        <is>
          <t>Firgun House</t>
        </is>
      </c>
      <c r="BE110" t="n">
        <v>11208390082909</v>
      </c>
      <c r="BG110" t="inlineStr">
        <is>
          <t>Low</t>
        </is>
      </c>
      <c r="BH110" t="inlineStr">
        <is>
          <t>web</t>
        </is>
      </c>
      <c r="BI110" t="n">
        <v>0</v>
      </c>
      <c r="BJ110" t="inlineStr">
        <is>
          <t>IT IVA 22%</t>
        </is>
      </c>
      <c r="BK110" t="n">
        <v>23.44</v>
      </c>
      <c r="BW110" t="inlineStr">
        <is>
          <t>Milan</t>
        </is>
      </c>
      <c r="BX110" t="inlineStr">
        <is>
          <t>Milan</t>
        </is>
      </c>
      <c r="BY110" t="inlineStr">
        <is>
          <t>rGNcsIcNFoFNT0CTiIb0DhZvt</t>
        </is>
      </c>
      <c r="CB110" t="inlineStr">
        <is>
          <t>rGNcsIcNFoFNT0CTiIb0DhZvt</t>
        </is>
      </c>
      <c r="CC110" t="inlineStr">
        <is>
          <t>Ordini LIL</t>
        </is>
      </c>
    </row>
    <row r="111">
      <c r="A111" t="inlineStr">
        <is>
          <t>#43098</t>
        </is>
      </c>
      <c r="B111" t="inlineStr">
        <is>
          <t>o.bukatova@gmail.com</t>
        </is>
      </c>
      <c r="C111" t="inlineStr">
        <is>
          <t>paid</t>
        </is>
      </c>
      <c r="D111" t="inlineStr">
        <is>
          <t>2024-11-06 12:58:59 +0100</t>
        </is>
      </c>
      <c r="E111" t="inlineStr">
        <is>
          <t>2024-11-06</t>
        </is>
      </c>
      <c r="F111" t="inlineStr">
        <is>
          <t>unfulfilled</t>
        </is>
      </c>
      <c r="H111" t="inlineStr">
        <is>
          <t>yes</t>
        </is>
      </c>
      <c r="I111" t="inlineStr">
        <is>
          <t>EUR</t>
        </is>
      </c>
      <c r="J111" t="n">
        <v>150</v>
      </c>
      <c r="K111" t="n">
        <v>0</v>
      </c>
      <c r="L111" t="n">
        <v>25</v>
      </c>
      <c r="M111" t="n">
        <v>150</v>
      </c>
      <c r="O111" t="n">
        <v>0</v>
      </c>
      <c r="P111" t="inlineStr">
        <is>
          <t>UPS Standard International</t>
        </is>
      </c>
      <c r="Q111" t="inlineStr">
        <is>
          <t>2024-11-06 12:58:59 +0100</t>
        </is>
      </c>
      <c r="R111" t="n">
        <v>1</v>
      </c>
      <c r="S111" t="inlineStr">
        <is>
          <t>Luxury Pack + LIL Bag</t>
        </is>
      </c>
      <c r="T111" t="n">
        <v>10</v>
      </c>
      <c r="V111" t="inlineStr">
        <is>
          <t>015790000687</t>
        </is>
      </c>
      <c r="W111" t="b">
        <v>1</v>
      </c>
      <c r="X111" t="b">
        <v>1</v>
      </c>
      <c r="Y111" t="inlineStr">
        <is>
          <t>pending</t>
        </is>
      </c>
      <c r="Z111" t="inlineStr">
        <is>
          <t>Iryna Grangé</t>
        </is>
      </c>
      <c r="AA111" t="inlineStr">
        <is>
          <t>11 Rue de l'Ancienne Digue</t>
        </is>
      </c>
      <c r="AB111" t="inlineStr">
        <is>
          <t>11 Rue de l'Ancienne Digue</t>
        </is>
      </c>
      <c r="AE111" t="inlineStr">
        <is>
          <t>Strasbourg</t>
        </is>
      </c>
      <c r="AF111" t="inlineStr">
        <is>
          <t>'67100</t>
        </is>
      </c>
      <c r="AH111" t="inlineStr">
        <is>
          <t>FR</t>
        </is>
      </c>
      <c r="AI111" t="inlineStr">
        <is>
          <t>+33640132915</t>
        </is>
      </c>
      <c r="AJ111" t="inlineStr">
        <is>
          <t>Iryna Grangé</t>
        </is>
      </c>
      <c r="AK111" t="inlineStr">
        <is>
          <t>11 Rue de l'Ancienne Digue</t>
        </is>
      </c>
      <c r="AL111" t="inlineStr">
        <is>
          <t>11 Rue de l'Ancienne Digue</t>
        </is>
      </c>
      <c r="AO111" t="inlineStr">
        <is>
          <t>Strasbourg</t>
        </is>
      </c>
      <c r="AP111" t="inlineStr">
        <is>
          <t>'67100</t>
        </is>
      </c>
      <c r="AR111" t="inlineStr">
        <is>
          <t>FR</t>
        </is>
      </c>
      <c r="AS111" t="inlineStr">
        <is>
          <t>+33640132915</t>
        </is>
      </c>
      <c r="AU111" t="inlineStr">
        <is>
          <t>lang: it
Invoice Language: it
Do you need our ring sizer?: No
Popup Customer Country: IT</t>
        </is>
      </c>
      <c r="AW111" t="inlineStr">
        <is>
          <t>Shopify Payments</t>
        </is>
      </c>
      <c r="AX111" t="inlineStr">
        <is>
          <t>rW0W43uA8g0zesPQCmqi0mJYw</t>
        </is>
      </c>
      <c r="AY111" t="n">
        <v>0</v>
      </c>
      <c r="AZ111" t="inlineStr">
        <is>
          <t>LIL Milan</t>
        </is>
      </c>
      <c r="BA111" t="n">
        <v>0</v>
      </c>
      <c r="BC111" t="inlineStr">
        <is>
          <t>Firgun House</t>
        </is>
      </c>
      <c r="BE111" t="n">
        <v>11208394801501</v>
      </c>
      <c r="BG111" t="inlineStr">
        <is>
          <t>Low</t>
        </is>
      </c>
      <c r="BH111" t="inlineStr">
        <is>
          <t>web</t>
        </is>
      </c>
      <c r="BI111" t="n">
        <v>0</v>
      </c>
      <c r="BJ111" t="inlineStr">
        <is>
          <t>FR TVA 0%</t>
        </is>
      </c>
      <c r="BK111" t="n">
        <v>0</v>
      </c>
      <c r="BL111" t="inlineStr">
        <is>
          <t>FR TVA 20%</t>
        </is>
      </c>
      <c r="BM111" t="n">
        <v>25</v>
      </c>
      <c r="BY111" t="inlineStr">
        <is>
          <t>rW0W43uA8g0zesPQCmqi0mJYw</t>
        </is>
      </c>
      <c r="CB111" t="inlineStr">
        <is>
          <t>rW0W43uA8g0zesPQCmqi0mJYw</t>
        </is>
      </c>
      <c r="CC111" t="inlineStr">
        <is>
          <t>Ordini LIL</t>
        </is>
      </c>
    </row>
    <row r="112">
      <c r="A112" t="inlineStr">
        <is>
          <t>#43098</t>
        </is>
      </c>
      <c r="B112" t="inlineStr">
        <is>
          <t>o.bukatova@gmail.com</t>
        </is>
      </c>
      <c r="C112" t="inlineStr">
        <is>
          <t>paid</t>
        </is>
      </c>
      <c r="D112" t="inlineStr">
        <is>
          <t>2024-11-06 12:58:59 +0100</t>
        </is>
      </c>
      <c r="E112" t="inlineStr">
        <is>
          <t>2024-11-06</t>
        </is>
      </c>
      <c r="F112" t="inlineStr">
        <is>
          <t>unfulfilled</t>
        </is>
      </c>
      <c r="H112" t="inlineStr">
        <is>
          <t>yes</t>
        </is>
      </c>
      <c r="I112" t="inlineStr">
        <is>
          <t>EUR</t>
        </is>
      </c>
      <c r="J112" t="n">
        <v>150</v>
      </c>
      <c r="K112" t="n">
        <v>0</v>
      </c>
      <c r="L112" t="n">
        <v>25</v>
      </c>
      <c r="O112" t="n">
        <v>0</v>
      </c>
      <c r="P112" t="inlineStr">
        <is>
          <t>UPS Standard International</t>
        </is>
      </c>
      <c r="Q112" t="inlineStr">
        <is>
          <t>2024-11-06 12:58:59 +0100</t>
        </is>
      </c>
      <c r="R112" t="n">
        <v>1</v>
      </c>
      <c r="S112" t="inlineStr">
        <is>
          <t>Pensavo fosse amore - Yellow / 2</t>
        </is>
      </c>
      <c r="T112" t="n">
        <v>140</v>
      </c>
      <c r="V112" t="inlineStr">
        <is>
          <t>015790001163</t>
        </is>
      </c>
      <c r="W112" t="b">
        <v>1</v>
      </c>
      <c r="X112" t="b">
        <v>1</v>
      </c>
      <c r="Y112" t="inlineStr">
        <is>
          <t>pending</t>
        </is>
      </c>
      <c r="Z112" t="inlineStr">
        <is>
          <t>Iryna Grangé</t>
        </is>
      </c>
      <c r="AA112" t="inlineStr">
        <is>
          <t>11 Rue de l'Ancienne Digue</t>
        </is>
      </c>
      <c r="AB112" t="inlineStr">
        <is>
          <t>11 Rue de l'Ancienne Digue</t>
        </is>
      </c>
      <c r="AE112" t="inlineStr">
        <is>
          <t>Strasbourg</t>
        </is>
      </c>
      <c r="AF112" t="inlineStr">
        <is>
          <t>'67100</t>
        </is>
      </c>
      <c r="AH112" t="inlineStr">
        <is>
          <t>FR</t>
        </is>
      </c>
      <c r="AI112" t="inlineStr">
        <is>
          <t>+33640132915</t>
        </is>
      </c>
      <c r="AJ112" t="inlineStr">
        <is>
          <t>Iryna Grangé</t>
        </is>
      </c>
      <c r="AK112" t="inlineStr">
        <is>
          <t>11 Rue de l'Ancienne Digue</t>
        </is>
      </c>
      <c r="AL112" t="inlineStr">
        <is>
          <t>11 Rue de l'Ancienne Digue</t>
        </is>
      </c>
      <c r="AO112" t="inlineStr">
        <is>
          <t>Strasbourg</t>
        </is>
      </c>
      <c r="AP112" t="inlineStr">
        <is>
          <t>'67100</t>
        </is>
      </c>
      <c r="AR112" t="inlineStr">
        <is>
          <t>FR</t>
        </is>
      </c>
      <c r="AS112" t="inlineStr">
        <is>
          <t>+33640132915</t>
        </is>
      </c>
      <c r="AU112" t="inlineStr">
        <is>
          <t>lang: it
Invoice Language: it
Do you need our ring sizer?: No
Popup Customer Country: IT</t>
        </is>
      </c>
      <c r="AW112" t="inlineStr">
        <is>
          <t>Shopify Payments</t>
        </is>
      </c>
      <c r="AX112" t="inlineStr">
        <is>
          <t>rW0W43uA8g0zesPQCmqi0mJYw</t>
        </is>
      </c>
      <c r="AY112" t="n">
        <v>0</v>
      </c>
      <c r="AZ112" t="inlineStr">
        <is>
          <t>LIL Milan</t>
        </is>
      </c>
      <c r="BA112" t="n">
        <v>0</v>
      </c>
      <c r="BC112" t="inlineStr">
        <is>
          <t>Firgun House</t>
        </is>
      </c>
      <c r="BE112" t="n">
        <v>11208394801501</v>
      </c>
      <c r="BG112" t="inlineStr">
        <is>
          <t>Low</t>
        </is>
      </c>
      <c r="BH112" t="inlineStr">
        <is>
          <t>web</t>
        </is>
      </c>
      <c r="BI112" t="n">
        <v>0</v>
      </c>
      <c r="BJ112" t="inlineStr">
        <is>
          <t>FR TVA 0%</t>
        </is>
      </c>
      <c r="BK112" t="n">
        <v>0</v>
      </c>
      <c r="BL112" t="inlineStr">
        <is>
          <t>FR TVA 20%</t>
        </is>
      </c>
      <c r="BM112" t="n">
        <v>25</v>
      </c>
      <c r="BY112" t="inlineStr">
        <is>
          <t>rW0W43uA8g0zesPQCmqi0mJYw</t>
        </is>
      </c>
      <c r="CB112" t="inlineStr">
        <is>
          <t>rW0W43uA8g0zesPQCmqi0mJYw</t>
        </is>
      </c>
      <c r="CC112" t="inlineStr">
        <is>
          <t>Ordini LIL</t>
        </is>
      </c>
    </row>
    <row r="113">
      <c r="A113" t="inlineStr">
        <is>
          <t>#43101</t>
        </is>
      </c>
      <c r="B113" t="inlineStr">
        <is>
          <t>paola.barbaglio@icloud.com</t>
        </is>
      </c>
      <c r="C113" t="inlineStr">
        <is>
          <t>paid</t>
        </is>
      </c>
      <c r="D113" t="inlineStr">
        <is>
          <t>2024-11-06 14:43:00 +0100</t>
        </is>
      </c>
      <c r="E113" t="inlineStr">
        <is>
          <t>2024-11-06</t>
        </is>
      </c>
      <c r="F113" t="inlineStr">
        <is>
          <t>fulfilled</t>
        </is>
      </c>
      <c r="G113" t="inlineStr">
        <is>
          <t>2024-11-22 10:36:54 +0100</t>
        </is>
      </c>
      <c r="H113" t="inlineStr">
        <is>
          <t>yes</t>
        </is>
      </c>
      <c r="I113" t="inlineStr">
        <is>
          <t>EUR</t>
        </is>
      </c>
      <c r="J113" t="n">
        <v>680</v>
      </c>
      <c r="K113" t="n">
        <v>0</v>
      </c>
      <c r="L113" t="n">
        <v>122.62</v>
      </c>
      <c r="M113" t="n">
        <v>680</v>
      </c>
      <c r="O113" t="n">
        <v>0</v>
      </c>
      <c r="P113" t="inlineStr">
        <is>
          <t>Ups Standard Shipping</t>
        </is>
      </c>
      <c r="Q113" t="inlineStr">
        <is>
          <t>2024-11-06 14:43:00 +0100</t>
        </is>
      </c>
      <c r="R113" t="n">
        <v>2</v>
      </c>
      <c r="S113" t="inlineStr">
        <is>
          <t>Rainbow Earring - Yellow / Single / White Sustainable Diamond</t>
        </is>
      </c>
      <c r="T113" t="n">
        <v>220</v>
      </c>
      <c r="V113" t="inlineStr">
        <is>
          <t>015790000070</t>
        </is>
      </c>
      <c r="W113" t="b">
        <v>1</v>
      </c>
      <c r="X113" t="b">
        <v>1</v>
      </c>
      <c r="Y113" t="inlineStr">
        <is>
          <t>fulfilled</t>
        </is>
      </c>
      <c r="Z113" t="inlineStr">
        <is>
          <t>Paola Barbaglio</t>
        </is>
      </c>
      <c r="AA113" t="inlineStr">
        <is>
          <t>Corso Giuseppe Mazzini 2</t>
        </is>
      </c>
      <c r="AB113" t="inlineStr">
        <is>
          <t>Corso Giuseppe Mazzini 2</t>
        </is>
      </c>
      <c r="AE113" t="inlineStr">
        <is>
          <t>Lodi</t>
        </is>
      </c>
      <c r="AF113" t="inlineStr">
        <is>
          <t>'26900</t>
        </is>
      </c>
      <c r="AG113" t="inlineStr">
        <is>
          <t>LO</t>
        </is>
      </c>
      <c r="AH113" t="inlineStr">
        <is>
          <t>IT</t>
        </is>
      </c>
      <c r="AI113" t="inlineStr">
        <is>
          <t>3475260507</t>
        </is>
      </c>
      <c r="AJ113" t="inlineStr">
        <is>
          <t>Paola Barbaglio</t>
        </is>
      </c>
      <c r="AK113" t="inlineStr">
        <is>
          <t>Corso Giuseppe Mazzini 2</t>
        </is>
      </c>
      <c r="AL113" t="inlineStr">
        <is>
          <t>Corso Giuseppe Mazzini 2</t>
        </is>
      </c>
      <c r="AO113" t="inlineStr">
        <is>
          <t>Lodi</t>
        </is>
      </c>
      <c r="AP113" t="inlineStr">
        <is>
          <t>'26900</t>
        </is>
      </c>
      <c r="AQ113" t="inlineStr">
        <is>
          <t>LO</t>
        </is>
      </c>
      <c r="AR113" t="inlineStr">
        <is>
          <t>IT</t>
        </is>
      </c>
      <c r="AS113" t="inlineStr">
        <is>
          <t>3475260507</t>
        </is>
      </c>
      <c r="AU113" t="inlineStr">
        <is>
          <t>lang: it
Invoice Language: it
Do you need our ring sizer?: No
Popup Customer Country: IT</t>
        </is>
      </c>
      <c r="AW113" t="inlineStr">
        <is>
          <t>Shopify Payments</t>
        </is>
      </c>
      <c r="AX113" t="inlineStr">
        <is>
          <t>ry0EBKZXWnU2DI5JSr5Ehb5fk</t>
        </is>
      </c>
      <c r="AY113" t="n">
        <v>0</v>
      </c>
      <c r="AZ113" t="inlineStr">
        <is>
          <t>LIL Milan</t>
        </is>
      </c>
      <c r="BA113" t="n">
        <v>0</v>
      </c>
      <c r="BC113" t="inlineStr">
        <is>
          <t>Firgun House</t>
        </is>
      </c>
      <c r="BE113" t="n">
        <v>11208561459549</v>
      </c>
      <c r="BG113" t="inlineStr">
        <is>
          <t>Low</t>
        </is>
      </c>
      <c r="BH113" t="inlineStr">
        <is>
          <t>web</t>
        </is>
      </c>
      <c r="BI113" t="n">
        <v>0</v>
      </c>
      <c r="BJ113" t="inlineStr">
        <is>
          <t>IT IVA 0%</t>
        </is>
      </c>
      <c r="BK113" t="n">
        <v>0</v>
      </c>
      <c r="BL113" t="inlineStr">
        <is>
          <t>IT IVA 22%</t>
        </is>
      </c>
      <c r="BM113" t="n">
        <v>122.62</v>
      </c>
      <c r="BW113" t="inlineStr">
        <is>
          <t>Lodi</t>
        </is>
      </c>
      <c r="BX113" t="inlineStr">
        <is>
          <t>Lodi</t>
        </is>
      </c>
      <c r="BY113" t="inlineStr">
        <is>
          <t>ry0EBKZXWnU2DI5JSr5Ehb5fk</t>
        </is>
      </c>
      <c r="CB113" t="inlineStr">
        <is>
          <t>ry0EBKZXWnU2DI5JSr5Ehb5fk</t>
        </is>
      </c>
      <c r="CC113" t="inlineStr">
        <is>
          <t>Ordini LIL</t>
        </is>
      </c>
    </row>
    <row r="114">
      <c r="A114" t="inlineStr">
        <is>
          <t>#43101</t>
        </is>
      </c>
      <c r="B114" t="inlineStr">
        <is>
          <t>paola.barbaglio@icloud.com</t>
        </is>
      </c>
      <c r="C114" t="inlineStr">
        <is>
          <t>paid</t>
        </is>
      </c>
      <c r="D114" t="inlineStr">
        <is>
          <t>2024-11-06 14:43:00 +0100</t>
        </is>
      </c>
      <c r="E114" t="inlineStr">
        <is>
          <t>2024-11-06</t>
        </is>
      </c>
      <c r="F114" t="inlineStr">
        <is>
          <t>fulfilled</t>
        </is>
      </c>
      <c r="G114" t="inlineStr">
        <is>
          <t>2024-11-22 10:36:54 +0100</t>
        </is>
      </c>
      <c r="H114" t="inlineStr">
        <is>
          <t>yes</t>
        </is>
      </c>
      <c r="I114" t="inlineStr">
        <is>
          <t>EUR</t>
        </is>
      </c>
      <c r="J114" t="n">
        <v>680</v>
      </c>
      <c r="K114" t="n">
        <v>0</v>
      </c>
      <c r="L114" t="n">
        <v>122.62</v>
      </c>
      <c r="O114" t="n">
        <v>0</v>
      </c>
      <c r="P114" t="inlineStr">
        <is>
          <t>Ups Standard Shipping</t>
        </is>
      </c>
      <c r="Q114" t="inlineStr">
        <is>
          <t>2024-11-06 14:43:00 +0100</t>
        </is>
      </c>
      <c r="R114" t="n">
        <v>1</v>
      </c>
      <c r="S114" t="inlineStr">
        <is>
          <t>Jupiter Ring - Yellow / White / onesize (11-17)</t>
        </is>
      </c>
      <c r="T114" t="n">
        <v>240</v>
      </c>
      <c r="V114" t="inlineStr">
        <is>
          <t>015790000235</t>
        </is>
      </c>
      <c r="W114" t="b">
        <v>1</v>
      </c>
      <c r="X114" t="b">
        <v>1</v>
      </c>
      <c r="Y114" t="inlineStr">
        <is>
          <t>fulfilled</t>
        </is>
      </c>
      <c r="Z114" t="inlineStr">
        <is>
          <t>Paola Barbaglio</t>
        </is>
      </c>
      <c r="AA114" t="inlineStr">
        <is>
          <t>Corso Giuseppe Mazzini 2</t>
        </is>
      </c>
      <c r="AB114" t="inlineStr">
        <is>
          <t>Corso Giuseppe Mazzini 2</t>
        </is>
      </c>
      <c r="AE114" t="inlineStr">
        <is>
          <t>Lodi</t>
        </is>
      </c>
      <c r="AF114" t="inlineStr">
        <is>
          <t>'26900</t>
        </is>
      </c>
      <c r="AG114" t="inlineStr">
        <is>
          <t>LO</t>
        </is>
      </c>
      <c r="AH114" t="inlineStr">
        <is>
          <t>IT</t>
        </is>
      </c>
      <c r="AI114" t="inlineStr">
        <is>
          <t>3475260507</t>
        </is>
      </c>
      <c r="AJ114" t="inlineStr">
        <is>
          <t>Paola Barbaglio</t>
        </is>
      </c>
      <c r="AK114" t="inlineStr">
        <is>
          <t>Corso Giuseppe Mazzini 2</t>
        </is>
      </c>
      <c r="AL114" t="inlineStr">
        <is>
          <t>Corso Giuseppe Mazzini 2</t>
        </is>
      </c>
      <c r="AO114" t="inlineStr">
        <is>
          <t>Lodi</t>
        </is>
      </c>
      <c r="AP114" t="inlineStr">
        <is>
          <t>'26900</t>
        </is>
      </c>
      <c r="AQ114" t="inlineStr">
        <is>
          <t>LO</t>
        </is>
      </c>
      <c r="AR114" t="inlineStr">
        <is>
          <t>IT</t>
        </is>
      </c>
      <c r="AS114" t="inlineStr">
        <is>
          <t>3475260507</t>
        </is>
      </c>
      <c r="AU114" t="inlineStr">
        <is>
          <t>lang: it
Invoice Language: it
Do you need our ring sizer?: No
Popup Customer Country: IT</t>
        </is>
      </c>
      <c r="AW114" t="inlineStr">
        <is>
          <t>Shopify Payments</t>
        </is>
      </c>
      <c r="AX114" t="inlineStr">
        <is>
          <t>ry0EBKZXWnU2DI5JSr5Ehb5fk</t>
        </is>
      </c>
      <c r="AY114" t="n">
        <v>0</v>
      </c>
      <c r="AZ114" t="inlineStr">
        <is>
          <t>LIL Milan</t>
        </is>
      </c>
      <c r="BA114" t="n">
        <v>0</v>
      </c>
      <c r="BC114" t="inlineStr">
        <is>
          <t>Firgun House</t>
        </is>
      </c>
      <c r="BE114" t="n">
        <v>11208561459549</v>
      </c>
      <c r="BG114" t="inlineStr">
        <is>
          <t>Low</t>
        </is>
      </c>
      <c r="BH114" t="inlineStr">
        <is>
          <t>web</t>
        </is>
      </c>
      <c r="BI114" t="n">
        <v>0</v>
      </c>
      <c r="BJ114" t="inlineStr">
        <is>
          <t>IT IVA 0%</t>
        </is>
      </c>
      <c r="BK114" t="n">
        <v>0</v>
      </c>
      <c r="BL114" t="inlineStr">
        <is>
          <t>IT IVA 22%</t>
        </is>
      </c>
      <c r="BM114" t="n">
        <v>122.62</v>
      </c>
      <c r="BW114" t="inlineStr">
        <is>
          <t>Lodi</t>
        </is>
      </c>
      <c r="BX114" t="inlineStr">
        <is>
          <t>Lodi</t>
        </is>
      </c>
      <c r="BY114" t="inlineStr">
        <is>
          <t>ry0EBKZXWnU2DI5JSr5Ehb5fk</t>
        </is>
      </c>
      <c r="CB114" t="inlineStr">
        <is>
          <t>ry0EBKZXWnU2DI5JSr5Ehb5fk</t>
        </is>
      </c>
      <c r="CC114" t="inlineStr">
        <is>
          <t>Ordini LIL</t>
        </is>
      </c>
    </row>
    <row r="115">
      <c r="A115" t="inlineStr">
        <is>
          <t>#43102</t>
        </is>
      </c>
      <c r="B115" t="inlineStr">
        <is>
          <t>masoni_francesca@yahoo.com</t>
        </is>
      </c>
      <c r="C115" t="inlineStr">
        <is>
          <t>paid</t>
        </is>
      </c>
      <c r="D115" t="inlineStr">
        <is>
          <t>2024-11-06 15:34:42 +0100</t>
        </is>
      </c>
      <c r="E115" t="inlineStr">
        <is>
          <t>2024-11-06</t>
        </is>
      </c>
      <c r="F115" t="inlineStr">
        <is>
          <t>fulfilled</t>
        </is>
      </c>
      <c r="G115" t="inlineStr">
        <is>
          <t>2024-11-06 15:34:42 +0100</t>
        </is>
      </c>
      <c r="H115" t="inlineStr">
        <is>
          <t>yes</t>
        </is>
      </c>
      <c r="I115" t="inlineStr">
        <is>
          <t>EUR</t>
        </is>
      </c>
      <c r="J115" t="n">
        <v>120</v>
      </c>
      <c r="K115" t="n">
        <v>0</v>
      </c>
      <c r="L115" t="n">
        <v>21.64</v>
      </c>
      <c r="M115" t="n">
        <v>120</v>
      </c>
      <c r="O115" t="n">
        <v>0</v>
      </c>
      <c r="Q115" t="inlineStr">
        <is>
          <t>2024-11-06 15:34:42 +0100</t>
        </is>
      </c>
      <c r="R115" t="n">
        <v>1</v>
      </c>
      <c r="S115" t="inlineStr">
        <is>
          <t>Girls Tears Ring - Yellow / 19</t>
        </is>
      </c>
      <c r="T115" t="n">
        <v>120</v>
      </c>
      <c r="V115" t="inlineStr">
        <is>
          <t>015790000961</t>
        </is>
      </c>
      <c r="W115" t="b">
        <v>1</v>
      </c>
      <c r="X115" t="b">
        <v>1</v>
      </c>
      <c r="Y115" t="inlineStr">
        <is>
          <t>fulfilled</t>
        </is>
      </c>
      <c r="Z115" t="inlineStr">
        <is>
          <t>Francesca Masoni</t>
        </is>
      </c>
      <c r="AR115" t="inlineStr">
        <is>
          <t>IT</t>
        </is>
      </c>
      <c r="AW115" t="inlineStr">
        <is>
          <t>Qromo</t>
        </is>
      </c>
      <c r="AX115" t="inlineStr">
        <is>
          <t>rUelXDSm7bQjcgFgsvHcUvL3h</t>
        </is>
      </c>
      <c r="AY115" t="n">
        <v>0</v>
      </c>
      <c r="AZ115" t="inlineStr">
        <is>
          <t>LIL Milan</t>
        </is>
      </c>
      <c r="BA115" t="n">
        <v>0</v>
      </c>
      <c r="BB115" t="inlineStr">
        <is>
          <t>Veronica Varetta</t>
        </is>
      </c>
      <c r="BC115" t="inlineStr">
        <is>
          <t>LIL House</t>
        </is>
      </c>
      <c r="BD115" t="n">
        <v>22</v>
      </c>
      <c r="BE115" t="n">
        <v>11208647311709</v>
      </c>
      <c r="BG115" t="inlineStr">
        <is>
          <t>Low</t>
        </is>
      </c>
      <c r="BH115" t="inlineStr">
        <is>
          <t>pos</t>
        </is>
      </c>
      <c r="BI115" t="n">
        <v>0</v>
      </c>
      <c r="BJ115" t="inlineStr">
        <is>
          <t>IT IVA 22%</t>
        </is>
      </c>
      <c r="BK115" t="n">
        <v>21.64</v>
      </c>
      <c r="BT115" t="n">
        <v>393880263988</v>
      </c>
      <c r="BU115" t="inlineStr">
        <is>
          <t>22-2779</t>
        </is>
      </c>
      <c r="BY115" t="inlineStr">
        <is>
          <t>rUelXDSm7bQjcgFgsvHcUvL3h</t>
        </is>
      </c>
      <c r="CB115" t="inlineStr">
        <is>
          <t>rUelXDSm7bQjcgFgsvHcUvL3h</t>
        </is>
      </c>
      <c r="CC115" t="inlineStr">
        <is>
          <t>Ordini LIL</t>
        </is>
      </c>
    </row>
    <row r="116">
      <c r="A116" t="inlineStr">
        <is>
          <t>#43104</t>
        </is>
      </c>
      <c r="B116" t="inlineStr">
        <is>
          <t>masoni_francesca@yahoo.com</t>
        </is>
      </c>
      <c r="C116" t="inlineStr">
        <is>
          <t>paid</t>
        </is>
      </c>
      <c r="D116" t="inlineStr">
        <is>
          <t>2024-11-06 15:46:28 +0100</t>
        </is>
      </c>
      <c r="E116" t="inlineStr">
        <is>
          <t>2024-11-06</t>
        </is>
      </c>
      <c r="F116" t="inlineStr">
        <is>
          <t>fulfilled</t>
        </is>
      </c>
      <c r="G116" t="inlineStr">
        <is>
          <t>2024-11-06 15:46:29 +0100</t>
        </is>
      </c>
      <c r="H116" t="inlineStr">
        <is>
          <t>yes</t>
        </is>
      </c>
      <c r="I116" t="inlineStr">
        <is>
          <t>EUR</t>
        </is>
      </c>
      <c r="J116" t="n">
        <v>180</v>
      </c>
      <c r="K116" t="n">
        <v>0</v>
      </c>
      <c r="L116" t="n">
        <v>32.46</v>
      </c>
      <c r="M116" t="n">
        <v>180</v>
      </c>
      <c r="O116" t="n">
        <v>0</v>
      </c>
      <c r="Q116" t="inlineStr">
        <is>
          <t>2024-11-06 15:46:28 +0100</t>
        </is>
      </c>
      <c r="R116" t="n">
        <v>1</v>
      </c>
      <c r="S116" t="inlineStr">
        <is>
          <t>Glow Ring - White / 18</t>
        </is>
      </c>
      <c r="T116" t="n">
        <v>180</v>
      </c>
      <c r="V116" t="inlineStr">
        <is>
          <t>015790000868</t>
        </is>
      </c>
      <c r="W116" t="b">
        <v>1</v>
      </c>
      <c r="X116" t="b">
        <v>1</v>
      </c>
      <c r="Y116" t="inlineStr">
        <is>
          <t>fulfilled</t>
        </is>
      </c>
      <c r="Z116" t="inlineStr">
        <is>
          <t>Francesca Masoni</t>
        </is>
      </c>
      <c r="AR116" t="inlineStr">
        <is>
          <t>IT</t>
        </is>
      </c>
      <c r="AW116" t="inlineStr">
        <is>
          <t>Qromo</t>
        </is>
      </c>
      <c r="AX116" t="inlineStr">
        <is>
          <t>r0Vzq61KLDrQHLXngTF8bAxus</t>
        </is>
      </c>
      <c r="AY116" t="n">
        <v>0</v>
      </c>
      <c r="AZ116" t="inlineStr">
        <is>
          <t>LIL Milan</t>
        </is>
      </c>
      <c r="BA116" t="n">
        <v>0</v>
      </c>
      <c r="BB116" t="inlineStr">
        <is>
          <t>Veronica Varetta</t>
        </is>
      </c>
      <c r="BC116" t="inlineStr">
        <is>
          <t>LIL House</t>
        </is>
      </c>
      <c r="BD116" t="n">
        <v>22</v>
      </c>
      <c r="BE116" t="n">
        <v>11208665956701</v>
      </c>
      <c r="BG116" t="inlineStr">
        <is>
          <t>Low</t>
        </is>
      </c>
      <c r="BH116" t="inlineStr">
        <is>
          <t>pos</t>
        </is>
      </c>
      <c r="BI116" t="n">
        <v>0</v>
      </c>
      <c r="BJ116" t="inlineStr">
        <is>
          <t>IT IVA 22%</t>
        </is>
      </c>
      <c r="BK116" t="n">
        <v>32.46</v>
      </c>
      <c r="BT116" t="n">
        <v>393880263988</v>
      </c>
      <c r="BU116" t="inlineStr">
        <is>
          <t>22-2780</t>
        </is>
      </c>
      <c r="BY116" t="inlineStr">
        <is>
          <t>r0Vzq61KLDrQHLXngTF8bAxus</t>
        </is>
      </c>
      <c r="CB116" t="inlineStr">
        <is>
          <t>r0Vzq61KLDrQHLXngTF8bAxus</t>
        </is>
      </c>
      <c r="CC116" t="inlineStr">
        <is>
          <t>Ordini LIL</t>
        </is>
      </c>
    </row>
    <row r="117">
      <c r="A117" t="inlineStr">
        <is>
          <t>#43106</t>
        </is>
      </c>
      <c r="B117" t="inlineStr">
        <is>
          <t>giulia.suffredini@hotmail.it</t>
        </is>
      </c>
      <c r="C117" t="inlineStr">
        <is>
          <t>paid</t>
        </is>
      </c>
      <c r="D117" t="inlineStr">
        <is>
          <t>2024-11-06 18:45:59 +0100</t>
        </is>
      </c>
      <c r="E117" t="inlineStr">
        <is>
          <t>2024-11-06</t>
        </is>
      </c>
      <c r="F117" t="inlineStr">
        <is>
          <t>fulfilled</t>
        </is>
      </c>
      <c r="G117" t="inlineStr">
        <is>
          <t>2024-11-26 11:39:20 +0100</t>
        </is>
      </c>
      <c r="H117" t="inlineStr">
        <is>
          <t>yes</t>
        </is>
      </c>
      <c r="I117" t="inlineStr">
        <is>
          <t>EUR</t>
        </is>
      </c>
      <c r="J117" t="n">
        <v>480</v>
      </c>
      <c r="K117" t="n">
        <v>0</v>
      </c>
      <c r="L117" t="n">
        <v>86.56</v>
      </c>
      <c r="M117" t="n">
        <v>240</v>
      </c>
      <c r="O117" t="n">
        <v>0</v>
      </c>
      <c r="P117" t="inlineStr">
        <is>
          <t>Ups Standard Shipping</t>
        </is>
      </c>
      <c r="Q117" t="inlineStr">
        <is>
          <t>2024-11-06 18:45:58 +0100</t>
        </is>
      </c>
      <c r="R117" t="n">
        <v>0</v>
      </c>
      <c r="S117" t="inlineStr">
        <is>
          <t>Glimmer Ring Blue Sapphire - Yellow / 13</t>
        </is>
      </c>
      <c r="T117" t="n">
        <v>240</v>
      </c>
      <c r="V117" t="inlineStr">
        <is>
          <t>015790001370</t>
        </is>
      </c>
      <c r="W117" t="b">
        <v>1</v>
      </c>
      <c r="X117" t="b">
        <v>1</v>
      </c>
      <c r="Y117" t="inlineStr">
        <is>
          <t>fulfilled</t>
        </is>
      </c>
      <c r="Z117" t="inlineStr">
        <is>
          <t>Giulia Suffredini</t>
        </is>
      </c>
      <c r="AA117" t="inlineStr">
        <is>
          <t>Via di renaio snc, Auserpolimeri srl</t>
        </is>
      </c>
      <c r="AB117" t="inlineStr">
        <is>
          <t>Via di renaio snc</t>
        </is>
      </c>
      <c r="AC117" t="inlineStr">
        <is>
          <t>Auserpolimeri srl</t>
        </is>
      </c>
      <c r="AD117" t="inlineStr">
        <is>
          <t>Auserpolimeri Srl</t>
        </is>
      </c>
      <c r="AE117" t="inlineStr">
        <is>
          <t>Piano di coreglia</t>
        </is>
      </c>
      <c r="AF117" t="inlineStr">
        <is>
          <t>'55025</t>
        </is>
      </c>
      <c r="AG117" t="inlineStr">
        <is>
          <t>LU</t>
        </is>
      </c>
      <c r="AH117" t="inlineStr">
        <is>
          <t>IT</t>
        </is>
      </c>
      <c r="AI117" t="inlineStr">
        <is>
          <t>3494558041</t>
        </is>
      </c>
      <c r="AJ117" t="inlineStr">
        <is>
          <t>Giulia Suffredini</t>
        </is>
      </c>
      <c r="AK117" t="inlineStr">
        <is>
          <t>Via di renaio snc, Auserpolimeri srl</t>
        </is>
      </c>
      <c r="AL117" t="inlineStr">
        <is>
          <t>Via di renaio snc</t>
        </is>
      </c>
      <c r="AM117" t="inlineStr">
        <is>
          <t>Auserpolimeri srl</t>
        </is>
      </c>
      <c r="AN117" t="inlineStr">
        <is>
          <t>Auserpolimeri Srl</t>
        </is>
      </c>
      <c r="AO117" t="inlineStr">
        <is>
          <t>Piano di coreglia</t>
        </is>
      </c>
      <c r="AP117" t="inlineStr">
        <is>
          <t>'55025</t>
        </is>
      </c>
      <c r="AQ117" t="inlineStr">
        <is>
          <t>LU</t>
        </is>
      </c>
      <c r="AR117" t="inlineStr">
        <is>
          <t>IT</t>
        </is>
      </c>
      <c r="AS117" t="inlineStr">
        <is>
          <t>3494558041</t>
        </is>
      </c>
      <c r="AU117" t="inlineStr">
        <is>
          <t>lang: it
Invoice Language: it
Do you need our ring sizer?: No
Popup Customer Country: IT</t>
        </is>
      </c>
      <c r="AW117" t="inlineStr">
        <is>
          <t>PayPal Express Checkout</t>
        </is>
      </c>
      <c r="AX117" t="inlineStr">
        <is>
          <t>rGSh4qSV8AMmdmEpJsnrXzwmA</t>
        </is>
      </c>
      <c r="AY117" t="n">
        <v>0</v>
      </c>
      <c r="AZ117" t="inlineStr">
        <is>
          <t>LIL Milan</t>
        </is>
      </c>
      <c r="BA117" t="n">
        <v>240</v>
      </c>
      <c r="BC117" t="inlineStr">
        <is>
          <t>Firgun House</t>
        </is>
      </c>
      <c r="BE117" t="n">
        <v>11208947106141</v>
      </c>
      <c r="BG117" t="inlineStr">
        <is>
          <t>Low</t>
        </is>
      </c>
      <c r="BH117" t="inlineStr">
        <is>
          <t>web</t>
        </is>
      </c>
      <c r="BI117" t="n">
        <v>0</v>
      </c>
      <c r="BJ117" t="inlineStr">
        <is>
          <t>IT IVA 0%</t>
        </is>
      </c>
      <c r="BK117" t="n">
        <v>0</v>
      </c>
      <c r="BL117" t="inlineStr">
        <is>
          <t>IT IVA 22%</t>
        </is>
      </c>
      <c r="BM117" t="n">
        <v>86.56</v>
      </c>
      <c r="BW117" t="inlineStr">
        <is>
          <t>Lucca</t>
        </is>
      </c>
      <c r="BX117" t="inlineStr">
        <is>
          <t>Lucca</t>
        </is>
      </c>
      <c r="BY117" t="inlineStr">
        <is>
          <t>rGSh4qSV8AMmdmEpJsnrXzwmA</t>
        </is>
      </c>
      <c r="CB117" t="inlineStr">
        <is>
          <t>rGSh4qSV8AMmdmEpJsnrXzwmA</t>
        </is>
      </c>
      <c r="CC117" t="inlineStr">
        <is>
          <t>Ordini LIL</t>
        </is>
      </c>
    </row>
    <row r="118">
      <c r="A118" t="inlineStr">
        <is>
          <t>#43106</t>
        </is>
      </c>
      <c r="B118" t="inlineStr">
        <is>
          <t>giulia.suffredini@hotmail.it</t>
        </is>
      </c>
      <c r="C118" t="inlineStr">
        <is>
          <t>paid</t>
        </is>
      </c>
      <c r="D118" t="inlineStr">
        <is>
          <t>2024-11-06 18:45:59 +0100</t>
        </is>
      </c>
      <c r="E118" t="inlineStr">
        <is>
          <t>2024-11-06</t>
        </is>
      </c>
      <c r="F118" t="inlineStr">
        <is>
          <t>fulfilled</t>
        </is>
      </c>
      <c r="G118" t="inlineStr">
        <is>
          <t>2024-11-26 11:39:20 +0100</t>
        </is>
      </c>
      <c r="H118" t="inlineStr">
        <is>
          <t>yes</t>
        </is>
      </c>
      <c r="I118" t="inlineStr">
        <is>
          <t>EUR</t>
        </is>
      </c>
      <c r="J118" t="n">
        <v>480</v>
      </c>
      <c r="K118" t="n">
        <v>0</v>
      </c>
      <c r="L118" t="n">
        <v>86.56</v>
      </c>
      <c r="O118" t="n">
        <v>0</v>
      </c>
      <c r="P118" t="inlineStr">
        <is>
          <t>Ups Standard Shipping</t>
        </is>
      </c>
      <c r="Q118" t="inlineStr">
        <is>
          <t>2024-11-06 18:45:58 +0100</t>
        </is>
      </c>
      <c r="R118" t="n">
        <v>0</v>
      </c>
      <c r="S118" t="inlineStr">
        <is>
          <t>Girls Tears Ring - Yellow / 17</t>
        </is>
      </c>
      <c r="T118" t="n">
        <v>120</v>
      </c>
      <c r="U118" t="n">
        <v>0</v>
      </c>
      <c r="V118" t="inlineStr">
        <is>
          <t>015790000959</t>
        </is>
      </c>
      <c r="W118" t="b">
        <v>1</v>
      </c>
      <c r="X118" t="b">
        <v>1</v>
      </c>
      <c r="Y118" t="inlineStr">
        <is>
          <t>fulfilled</t>
        </is>
      </c>
      <c r="Z118" t="inlineStr">
        <is>
          <t>Giulia Suffredini</t>
        </is>
      </c>
      <c r="AA118" t="inlineStr">
        <is>
          <t>Via di renaio snc, Auserpolimeri srl</t>
        </is>
      </c>
      <c r="AB118" t="inlineStr">
        <is>
          <t>Via di renaio snc</t>
        </is>
      </c>
      <c r="AC118" t="inlineStr">
        <is>
          <t>Auserpolimeri srl</t>
        </is>
      </c>
      <c r="AD118" t="inlineStr">
        <is>
          <t>Auserpolimeri Srl</t>
        </is>
      </c>
      <c r="AE118" t="inlineStr">
        <is>
          <t>Piano di coreglia</t>
        </is>
      </c>
      <c r="AF118" t="inlineStr">
        <is>
          <t>'55025</t>
        </is>
      </c>
      <c r="AG118" t="inlineStr">
        <is>
          <t>LU</t>
        </is>
      </c>
      <c r="AH118" t="inlineStr">
        <is>
          <t>IT</t>
        </is>
      </c>
      <c r="AI118" t="inlineStr">
        <is>
          <t>3494558041</t>
        </is>
      </c>
      <c r="AJ118" t="inlineStr">
        <is>
          <t>Giulia Suffredini</t>
        </is>
      </c>
      <c r="AK118" t="inlineStr">
        <is>
          <t>Via di renaio snc, Auserpolimeri srl</t>
        </is>
      </c>
      <c r="AL118" t="inlineStr">
        <is>
          <t>Via di renaio snc</t>
        </is>
      </c>
      <c r="AM118" t="inlineStr">
        <is>
          <t>Auserpolimeri srl</t>
        </is>
      </c>
      <c r="AN118" t="inlineStr">
        <is>
          <t>Auserpolimeri Srl</t>
        </is>
      </c>
      <c r="AO118" t="inlineStr">
        <is>
          <t>Piano di coreglia</t>
        </is>
      </c>
      <c r="AP118" t="inlineStr">
        <is>
          <t>'55025</t>
        </is>
      </c>
      <c r="AQ118" t="inlineStr">
        <is>
          <t>LU</t>
        </is>
      </c>
      <c r="AR118" t="inlineStr">
        <is>
          <t>IT</t>
        </is>
      </c>
      <c r="AS118" t="inlineStr">
        <is>
          <t>3494558041</t>
        </is>
      </c>
      <c r="AU118" t="inlineStr">
        <is>
          <t>lang: it
Invoice Language: it
Do you need our ring sizer?: No
Popup Customer Country: IT</t>
        </is>
      </c>
      <c r="AW118" t="inlineStr">
        <is>
          <t>PayPal Express Checkout</t>
        </is>
      </c>
      <c r="AX118" t="inlineStr">
        <is>
          <t>rGSh4qSV8AMmdmEpJsnrXzwmA</t>
        </is>
      </c>
      <c r="AY118" t="n">
        <v>0</v>
      </c>
      <c r="AZ118" t="inlineStr">
        <is>
          <t>LIL Milan</t>
        </is>
      </c>
      <c r="BA118" t="n">
        <v>240</v>
      </c>
      <c r="BC118" t="inlineStr">
        <is>
          <t>Firgun House</t>
        </is>
      </c>
      <c r="BE118" t="n">
        <v>11208947106141</v>
      </c>
      <c r="BG118" t="inlineStr">
        <is>
          <t>Low</t>
        </is>
      </c>
      <c r="BH118" t="inlineStr">
        <is>
          <t>web</t>
        </is>
      </c>
      <c r="BI118" t="n">
        <v>0</v>
      </c>
      <c r="BJ118" t="inlineStr">
        <is>
          <t>IT IVA 0%</t>
        </is>
      </c>
      <c r="BK118" t="n">
        <v>0</v>
      </c>
      <c r="BL118" t="inlineStr">
        <is>
          <t>IT IVA 22%</t>
        </is>
      </c>
      <c r="BM118" t="n">
        <v>86.56</v>
      </c>
      <c r="BW118" t="inlineStr">
        <is>
          <t>Lucca</t>
        </is>
      </c>
      <c r="BX118" t="inlineStr">
        <is>
          <t>Lucca</t>
        </is>
      </c>
      <c r="BY118" t="inlineStr">
        <is>
          <t>rGSh4qSV8AMmdmEpJsnrXzwmA</t>
        </is>
      </c>
      <c r="CB118" t="inlineStr">
        <is>
          <t>rGSh4qSV8AMmdmEpJsnrXzwmA</t>
        </is>
      </c>
      <c r="CC118" t="inlineStr">
        <is>
          <t>Ordini LIL</t>
        </is>
      </c>
    </row>
    <row r="119">
      <c r="A119" t="inlineStr">
        <is>
          <t>#43106</t>
        </is>
      </c>
      <c r="B119" t="inlineStr">
        <is>
          <t>giulia.suffredini@hotmail.it</t>
        </is>
      </c>
      <c r="C119" t="inlineStr">
        <is>
          <t>paid</t>
        </is>
      </c>
      <c r="D119" t="inlineStr">
        <is>
          <t>2024-11-06 18:45:59 +0100</t>
        </is>
      </c>
      <c r="E119" t="inlineStr">
        <is>
          <t>2024-11-06</t>
        </is>
      </c>
      <c r="F119" t="inlineStr">
        <is>
          <t>fulfilled</t>
        </is>
      </c>
      <c r="G119" t="inlineStr">
        <is>
          <t>2024-11-26 11:39:20 +0100</t>
        </is>
      </c>
      <c r="H119" t="inlineStr">
        <is>
          <t>yes</t>
        </is>
      </c>
      <c r="I119" t="inlineStr">
        <is>
          <t>EUR</t>
        </is>
      </c>
      <c r="J119" t="n">
        <v>480</v>
      </c>
      <c r="K119" t="n">
        <v>0</v>
      </c>
      <c r="L119" t="n">
        <v>86.56</v>
      </c>
      <c r="O119" t="n">
        <v>0</v>
      </c>
      <c r="P119" t="inlineStr">
        <is>
          <t>Ups Standard Shipping</t>
        </is>
      </c>
      <c r="Q119" t="inlineStr">
        <is>
          <t>2024-11-06 18:45:58 +0100</t>
        </is>
      </c>
      <c r="R119" t="n">
        <v>1</v>
      </c>
      <c r="S119" t="inlineStr">
        <is>
          <t>Girls Tears Ring - Yellow / 18</t>
        </is>
      </c>
      <c r="T119" t="n">
        <v>120</v>
      </c>
      <c r="U119" t="n">
        <v>0</v>
      </c>
      <c r="V119" t="inlineStr">
        <is>
          <t>015790000960</t>
        </is>
      </c>
      <c r="W119" t="b">
        <v>1</v>
      </c>
      <c r="X119" t="b">
        <v>1</v>
      </c>
      <c r="Y119" t="inlineStr">
        <is>
          <t>fulfilled</t>
        </is>
      </c>
      <c r="Z119" t="inlineStr">
        <is>
          <t>Giulia Suffredini</t>
        </is>
      </c>
      <c r="AA119" t="inlineStr">
        <is>
          <t>Via di renaio snc, Auserpolimeri srl</t>
        </is>
      </c>
      <c r="AB119" t="inlineStr">
        <is>
          <t>Via di renaio snc</t>
        </is>
      </c>
      <c r="AC119" t="inlineStr">
        <is>
          <t>Auserpolimeri srl</t>
        </is>
      </c>
      <c r="AD119" t="inlineStr">
        <is>
          <t>Auserpolimeri Srl</t>
        </is>
      </c>
      <c r="AE119" t="inlineStr">
        <is>
          <t>Piano di coreglia</t>
        </is>
      </c>
      <c r="AF119" t="inlineStr">
        <is>
          <t>'55025</t>
        </is>
      </c>
      <c r="AG119" t="inlineStr">
        <is>
          <t>LU</t>
        </is>
      </c>
      <c r="AH119" t="inlineStr">
        <is>
          <t>IT</t>
        </is>
      </c>
      <c r="AI119" t="inlineStr">
        <is>
          <t>3494558041</t>
        </is>
      </c>
      <c r="AJ119" t="inlineStr">
        <is>
          <t>Giulia Suffredini</t>
        </is>
      </c>
      <c r="AK119" t="inlineStr">
        <is>
          <t>Via di renaio snc, Auserpolimeri srl</t>
        </is>
      </c>
      <c r="AL119" t="inlineStr">
        <is>
          <t>Via di renaio snc</t>
        </is>
      </c>
      <c r="AM119" t="inlineStr">
        <is>
          <t>Auserpolimeri srl</t>
        </is>
      </c>
      <c r="AN119" t="inlineStr">
        <is>
          <t>Auserpolimeri Srl</t>
        </is>
      </c>
      <c r="AO119" t="inlineStr">
        <is>
          <t>Piano di coreglia</t>
        </is>
      </c>
      <c r="AP119" t="inlineStr">
        <is>
          <t>'55025</t>
        </is>
      </c>
      <c r="AQ119" t="inlineStr">
        <is>
          <t>LU</t>
        </is>
      </c>
      <c r="AR119" t="inlineStr">
        <is>
          <t>IT</t>
        </is>
      </c>
      <c r="AS119" t="inlineStr">
        <is>
          <t>3494558041</t>
        </is>
      </c>
      <c r="AU119" t="inlineStr">
        <is>
          <t>lang: it
Invoice Language: it
Do you need our ring sizer?: No
Popup Customer Country: IT</t>
        </is>
      </c>
      <c r="AW119" t="inlineStr">
        <is>
          <t>PayPal Express Checkout</t>
        </is>
      </c>
      <c r="AX119" t="inlineStr">
        <is>
          <t>rGSh4qSV8AMmdmEpJsnrXzwmA</t>
        </is>
      </c>
      <c r="AY119" t="n">
        <v>0</v>
      </c>
      <c r="AZ119" t="inlineStr">
        <is>
          <t>LIL Milan</t>
        </is>
      </c>
      <c r="BA119" t="n">
        <v>240</v>
      </c>
      <c r="BC119" t="inlineStr">
        <is>
          <t>Firgun House</t>
        </is>
      </c>
      <c r="BE119" t="n">
        <v>11208947106141</v>
      </c>
      <c r="BG119" t="inlineStr">
        <is>
          <t>Low</t>
        </is>
      </c>
      <c r="BH119" t="inlineStr">
        <is>
          <t>web</t>
        </is>
      </c>
      <c r="BI119" t="n">
        <v>0</v>
      </c>
      <c r="BJ119" t="inlineStr">
        <is>
          <t>IT IVA 0%</t>
        </is>
      </c>
      <c r="BK119" t="n">
        <v>0</v>
      </c>
      <c r="BL119" t="inlineStr">
        <is>
          <t>IT IVA 22%</t>
        </is>
      </c>
      <c r="BM119" t="n">
        <v>86.56</v>
      </c>
      <c r="BW119" t="inlineStr">
        <is>
          <t>Lucca</t>
        </is>
      </c>
      <c r="BX119" t="inlineStr">
        <is>
          <t>Lucca</t>
        </is>
      </c>
      <c r="BY119" t="inlineStr">
        <is>
          <t>rGSh4qSV8AMmdmEpJsnrXzwmA</t>
        </is>
      </c>
      <c r="CB119" t="inlineStr">
        <is>
          <t>rGSh4qSV8AMmdmEpJsnrXzwmA</t>
        </is>
      </c>
      <c r="CC119" t="inlineStr">
        <is>
          <t>Ordini LIL</t>
        </is>
      </c>
    </row>
    <row r="120">
      <c r="A120" t="inlineStr">
        <is>
          <t>#43107</t>
        </is>
      </c>
      <c r="B120" t="inlineStr">
        <is>
          <t>carolina.fieramosca@gmail.com</t>
        </is>
      </c>
      <c r="C120" t="inlineStr">
        <is>
          <t>paid</t>
        </is>
      </c>
      <c r="D120" t="inlineStr">
        <is>
          <t>2024-11-06 20:36:21 +0100</t>
        </is>
      </c>
      <c r="E120" t="inlineStr">
        <is>
          <t>2024-11-06</t>
        </is>
      </c>
      <c r="F120" t="inlineStr">
        <is>
          <t>fulfilled</t>
        </is>
      </c>
      <c r="G120" t="inlineStr">
        <is>
          <t>2024-11-09 11:58:12 +0100</t>
        </is>
      </c>
      <c r="H120" t="inlineStr">
        <is>
          <t>no</t>
        </is>
      </c>
      <c r="I120" t="inlineStr">
        <is>
          <t>EUR</t>
        </is>
      </c>
      <c r="J120" t="n">
        <v>120</v>
      </c>
      <c r="K120" t="n">
        <v>0</v>
      </c>
      <c r="L120" t="n">
        <v>21.64</v>
      </c>
      <c r="M120" t="n">
        <v>120</v>
      </c>
      <c r="O120" t="n">
        <v>0</v>
      </c>
      <c r="P120" t="inlineStr">
        <is>
          <t>Firgun House</t>
        </is>
      </c>
      <c r="Q120" t="inlineStr">
        <is>
          <t>2024-11-06 20:36:21 +0100</t>
        </is>
      </c>
      <c r="R120" t="n">
        <v>1</v>
      </c>
      <c r="S120" t="inlineStr">
        <is>
          <t>Pensavo fosse amore - Yellow / C</t>
        </is>
      </c>
      <c r="T120" t="n">
        <v>120</v>
      </c>
      <c r="V120" t="inlineStr">
        <is>
          <t>015790001001</t>
        </is>
      </c>
      <c r="W120" t="b">
        <v>1</v>
      </c>
      <c r="X120" t="b">
        <v>1</v>
      </c>
      <c r="Y120" t="inlineStr">
        <is>
          <t>fulfilled</t>
        </is>
      </c>
      <c r="Z120" t="inlineStr">
        <is>
          <t>Carolina Fieramosca</t>
        </is>
      </c>
      <c r="AA120" t="inlineStr">
        <is>
          <t>Via G. Leopardi, 8 Colverde, CO</t>
        </is>
      </c>
      <c r="AB120" t="inlineStr">
        <is>
          <t>Via G. Leopardi, 8 Colverde, CO</t>
        </is>
      </c>
      <c r="AE120" t="inlineStr">
        <is>
          <t>Colverde</t>
        </is>
      </c>
      <c r="AF120" t="inlineStr">
        <is>
          <t>'22041</t>
        </is>
      </c>
      <c r="AG120" t="inlineStr">
        <is>
          <t>CO</t>
        </is>
      </c>
      <c r="AH120" t="inlineStr">
        <is>
          <t>IT</t>
        </is>
      </c>
      <c r="AI120" t="inlineStr">
        <is>
          <t>+393472706686</t>
        </is>
      </c>
      <c r="AR120" t="inlineStr">
        <is>
          <t>IT</t>
        </is>
      </c>
      <c r="AU120" t="inlineStr">
        <is>
          <t>lang: it
Invoice Language: it
Do you need our ring sizer?: No
Popup Customer Country: IT</t>
        </is>
      </c>
      <c r="AW120" t="inlineStr">
        <is>
          <t>Shopify Payments</t>
        </is>
      </c>
      <c r="AX120" t="inlineStr">
        <is>
          <t>rqFbfX2TrCVr3abekhSfyjlZo</t>
        </is>
      </c>
      <c r="AY120" t="n">
        <v>0</v>
      </c>
      <c r="AZ120" t="inlineStr">
        <is>
          <t>LIL Milan</t>
        </is>
      </c>
      <c r="BA120" t="n">
        <v>0</v>
      </c>
      <c r="BC120" t="inlineStr">
        <is>
          <t>Firgun House</t>
        </is>
      </c>
      <c r="BE120" t="n">
        <v>11209116287325</v>
      </c>
      <c r="BG120" t="inlineStr">
        <is>
          <t>Low</t>
        </is>
      </c>
      <c r="BH120" t="inlineStr">
        <is>
          <t>web</t>
        </is>
      </c>
      <c r="BI120" t="n">
        <v>0</v>
      </c>
      <c r="BJ120" t="inlineStr">
        <is>
          <t>IT IVA 22%</t>
        </is>
      </c>
      <c r="BK120" t="n">
        <v>21.64</v>
      </c>
      <c r="BW120" t="inlineStr">
        <is>
          <t>Como</t>
        </is>
      </c>
      <c r="BY120" t="inlineStr">
        <is>
          <t>rqFbfX2TrCVr3abekhSfyjlZo</t>
        </is>
      </c>
      <c r="CB120" t="inlineStr">
        <is>
          <t>rqFbfX2TrCVr3abekhSfyjlZo</t>
        </is>
      </c>
      <c r="CC120" t="inlineStr">
        <is>
          <t>Ordini LIL</t>
        </is>
      </c>
    </row>
    <row r="121">
      <c r="A121" t="inlineStr">
        <is>
          <t>#43108</t>
        </is>
      </c>
      <c r="B121" t="inlineStr">
        <is>
          <t>alessia.malaguti@hotmail.it</t>
        </is>
      </c>
      <c r="C121" t="inlineStr">
        <is>
          <t>paid</t>
        </is>
      </c>
      <c r="D121" t="inlineStr">
        <is>
          <t>2024-11-06 20:58:03 +0100</t>
        </is>
      </c>
      <c r="E121" t="inlineStr">
        <is>
          <t>2024-11-06</t>
        </is>
      </c>
      <c r="F121" t="inlineStr">
        <is>
          <t>fulfilled</t>
        </is>
      </c>
      <c r="G121" t="inlineStr">
        <is>
          <t>2024-11-07 08:52:43 +0100</t>
        </is>
      </c>
      <c r="H121" t="inlineStr">
        <is>
          <t>yes</t>
        </is>
      </c>
      <c r="I121" t="inlineStr">
        <is>
          <t>EUR</t>
        </is>
      </c>
      <c r="J121" t="n">
        <v>90</v>
      </c>
      <c r="K121" t="n">
        <v>10</v>
      </c>
      <c r="L121" t="n">
        <v>18.03</v>
      </c>
      <c r="M121" t="n">
        <v>100</v>
      </c>
      <c r="N121" t="inlineStr">
        <is>
          <t>LILGIRL</t>
        </is>
      </c>
      <c r="O121" t="n">
        <v>10</v>
      </c>
      <c r="P121" t="inlineStr">
        <is>
          <t>Ups Standard Shipping</t>
        </is>
      </c>
      <c r="Q121" t="inlineStr">
        <is>
          <t>2024-11-06 20:58:02 +0100</t>
        </is>
      </c>
      <c r="R121" t="n">
        <v>1</v>
      </c>
      <c r="S121" t="inlineStr">
        <is>
          <t>Nude Ring - Yellow / 15</t>
        </is>
      </c>
      <c r="T121" t="n">
        <v>100</v>
      </c>
      <c r="V121" t="inlineStr">
        <is>
          <t>015790000211</t>
        </is>
      </c>
      <c r="W121" t="b">
        <v>1</v>
      </c>
      <c r="X121" t="b">
        <v>1</v>
      </c>
      <c r="Y121" t="inlineStr">
        <is>
          <t>fulfilled</t>
        </is>
      </c>
      <c r="Z121" t="inlineStr">
        <is>
          <t>Alessia Malaguti</t>
        </is>
      </c>
      <c r="AA121" t="inlineStr">
        <is>
          <t>Via Per Le Orane 59d</t>
        </is>
      </c>
      <c r="AB121" t="inlineStr">
        <is>
          <t>Via Per Le Orane 59d</t>
        </is>
      </c>
      <c r="AE121" t="inlineStr">
        <is>
          <t>Osnago</t>
        </is>
      </c>
      <c r="AF121" t="inlineStr">
        <is>
          <t>'23875</t>
        </is>
      </c>
      <c r="AG121" t="inlineStr">
        <is>
          <t>LC</t>
        </is>
      </c>
      <c r="AH121" t="inlineStr">
        <is>
          <t>IT</t>
        </is>
      </c>
      <c r="AI121" t="inlineStr">
        <is>
          <t>+393889771426</t>
        </is>
      </c>
      <c r="AJ121" t="inlineStr">
        <is>
          <t>Alessia Malaguti</t>
        </is>
      </c>
      <c r="AK121" t="inlineStr">
        <is>
          <t>Via Per Le Orane 59d</t>
        </is>
      </c>
      <c r="AL121" t="inlineStr">
        <is>
          <t>Via Per Le Orane 59d</t>
        </is>
      </c>
      <c r="AO121" t="inlineStr">
        <is>
          <t>Osnago</t>
        </is>
      </c>
      <c r="AP121" t="inlineStr">
        <is>
          <t>'23875</t>
        </is>
      </c>
      <c r="AQ121" t="inlineStr">
        <is>
          <t>LC</t>
        </is>
      </c>
      <c r="AR121" t="inlineStr">
        <is>
          <t>IT</t>
        </is>
      </c>
      <c r="AS121" t="inlineStr">
        <is>
          <t>+393889771426</t>
        </is>
      </c>
      <c r="AU121" t="inlineStr">
        <is>
          <t>lang: en
Invoice Language: en
Do you need our ring sizer?: Yes
Popup Customer Country: IT</t>
        </is>
      </c>
      <c r="AW121" t="inlineStr">
        <is>
          <t>PayPal Express Checkout</t>
        </is>
      </c>
      <c r="AX121" t="inlineStr">
        <is>
          <t>rMzwMNHZRyPvL5QzNgubEMgkA</t>
        </is>
      </c>
      <c r="AY121" t="n">
        <v>0</v>
      </c>
      <c r="AZ121" t="inlineStr">
        <is>
          <t>LIL Milan</t>
        </is>
      </c>
      <c r="BA121" t="n">
        <v>0</v>
      </c>
      <c r="BC121" t="inlineStr">
        <is>
          <t>Firgun House</t>
        </is>
      </c>
      <c r="BE121" t="n">
        <v>11209148006749</v>
      </c>
      <c r="BG121" t="inlineStr">
        <is>
          <t>Low</t>
        </is>
      </c>
      <c r="BH121" t="inlineStr">
        <is>
          <t>web</t>
        </is>
      </c>
      <c r="BI121" t="n">
        <v>0</v>
      </c>
      <c r="BJ121" t="inlineStr">
        <is>
          <t>IT IVA 22%</t>
        </is>
      </c>
      <c r="BK121" t="n">
        <v>18.03</v>
      </c>
      <c r="BW121" t="inlineStr">
        <is>
          <t>Lecco</t>
        </is>
      </c>
      <c r="BX121" t="inlineStr">
        <is>
          <t>Lecco</t>
        </is>
      </c>
      <c r="BY121" t="inlineStr">
        <is>
          <t>rMzwMNHZRyPvL5QzNgubEMgkA</t>
        </is>
      </c>
      <c r="CB121" t="inlineStr">
        <is>
          <t>rMzwMNHZRyPvL5QzNgubEMgkA</t>
        </is>
      </c>
      <c r="CC121" t="inlineStr">
        <is>
          <t>Ordini LIL</t>
        </is>
      </c>
    </row>
    <row r="122">
      <c r="A122" t="inlineStr">
        <is>
          <t>#43109</t>
        </is>
      </c>
      <c r="B122" t="inlineStr">
        <is>
          <t>rossellagrieco15@gmail.com</t>
        </is>
      </c>
      <c r="C122" t="inlineStr">
        <is>
          <t>paid</t>
        </is>
      </c>
      <c r="D122" t="inlineStr">
        <is>
          <t>2024-11-06 22:17:07 +0100</t>
        </is>
      </c>
      <c r="E122" t="inlineStr">
        <is>
          <t>2024-11-06</t>
        </is>
      </c>
      <c r="F122" t="inlineStr">
        <is>
          <t>fulfilled</t>
        </is>
      </c>
      <c r="G122" t="inlineStr">
        <is>
          <t>2024-11-28 08:03:39 +0100</t>
        </is>
      </c>
      <c r="H122" t="inlineStr">
        <is>
          <t>yes</t>
        </is>
      </c>
      <c r="I122" t="inlineStr">
        <is>
          <t>EUR</t>
        </is>
      </c>
      <c r="J122" t="n">
        <v>290</v>
      </c>
      <c r="K122" t="n">
        <v>0</v>
      </c>
      <c r="L122" t="n">
        <v>52.29</v>
      </c>
      <c r="M122" t="n">
        <v>290</v>
      </c>
      <c r="O122" t="n">
        <v>0</v>
      </c>
      <c r="P122" t="inlineStr">
        <is>
          <t>Ups Standard Shipping</t>
        </is>
      </c>
      <c r="Q122" t="inlineStr">
        <is>
          <t>2024-11-06 22:17:06 +0100</t>
        </is>
      </c>
      <c r="R122" t="n">
        <v>1</v>
      </c>
      <c r="S122" t="inlineStr">
        <is>
          <t>Tag Me - Yellow / None</t>
        </is>
      </c>
      <c r="T122" t="n">
        <v>280</v>
      </c>
      <c r="V122" t="inlineStr">
        <is>
          <t>015790000521</t>
        </is>
      </c>
      <c r="W122" t="b">
        <v>1</v>
      </c>
      <c r="X122" t="b">
        <v>1</v>
      </c>
      <c r="Y122" t="inlineStr">
        <is>
          <t>fulfilled</t>
        </is>
      </c>
      <c r="Z122" t="inlineStr">
        <is>
          <t>Rossella Grieco</t>
        </is>
      </c>
      <c r="AA122" t="inlineStr">
        <is>
          <t>Via Sant'Alfonso Maria Dei Liguori 4</t>
        </is>
      </c>
      <c r="AB122" t="inlineStr">
        <is>
          <t>Via Sant'Alfonso Maria Dei Liguori 4</t>
        </is>
      </c>
      <c r="AE122" t="inlineStr">
        <is>
          <t>Santa Maria A Vico</t>
        </is>
      </c>
      <c r="AF122" t="inlineStr">
        <is>
          <t>'81028</t>
        </is>
      </c>
      <c r="AG122" t="inlineStr">
        <is>
          <t>CE</t>
        </is>
      </c>
      <c r="AH122" t="inlineStr">
        <is>
          <t>IT</t>
        </is>
      </c>
      <c r="AI122" t="inlineStr">
        <is>
          <t>3403184505</t>
        </is>
      </c>
      <c r="AJ122" t="inlineStr">
        <is>
          <t>Rossella Grieco</t>
        </is>
      </c>
      <c r="AK122" t="inlineStr">
        <is>
          <t>Via Sant'Alfonso Maria Dei Liguori 4</t>
        </is>
      </c>
      <c r="AL122" t="inlineStr">
        <is>
          <t>Via Sant'Alfonso Maria Dei Liguori 4</t>
        </is>
      </c>
      <c r="AO122" t="inlineStr">
        <is>
          <t>Santa Maria A Vico</t>
        </is>
      </c>
      <c r="AP122" t="inlineStr">
        <is>
          <t>'81028</t>
        </is>
      </c>
      <c r="AQ122" t="inlineStr">
        <is>
          <t>CE</t>
        </is>
      </c>
      <c r="AR122" t="inlineStr">
        <is>
          <t>IT</t>
        </is>
      </c>
      <c r="AS122" t="inlineStr">
        <is>
          <t>3403184505</t>
        </is>
      </c>
      <c r="AU122" t="inlineStr">
        <is>
          <t>lang: it
Invoice Language: it
Do you need our ring sizer?: No
Popup Customer Country: IT</t>
        </is>
      </c>
      <c r="AW122" t="inlineStr">
        <is>
          <t>Shopify Payments</t>
        </is>
      </c>
      <c r="AX122" t="inlineStr">
        <is>
          <t>rQEV9P8fvtYOVVTpsk4q6WyzG</t>
        </is>
      </c>
      <c r="AY122" t="n">
        <v>0</v>
      </c>
      <c r="AZ122" t="inlineStr">
        <is>
          <t>LIL Milan</t>
        </is>
      </c>
      <c r="BA122" t="n">
        <v>0</v>
      </c>
      <c r="BC122" t="inlineStr">
        <is>
          <t>Firgun House</t>
        </is>
      </c>
      <c r="BE122" t="n">
        <v>11209264365917</v>
      </c>
      <c r="BG122" t="inlineStr">
        <is>
          <t>Low</t>
        </is>
      </c>
      <c r="BH122" t="inlineStr">
        <is>
          <t>web</t>
        </is>
      </c>
      <c r="BI122" t="n">
        <v>0</v>
      </c>
      <c r="BJ122" t="inlineStr">
        <is>
          <t>IT IVA 0%</t>
        </is>
      </c>
      <c r="BK122" t="n">
        <v>0</v>
      </c>
      <c r="BL122" t="inlineStr">
        <is>
          <t>IT IVA 22%</t>
        </is>
      </c>
      <c r="BM122" t="n">
        <v>52.29</v>
      </c>
      <c r="BW122" t="inlineStr">
        <is>
          <t>Caserta</t>
        </is>
      </c>
      <c r="BX122" t="inlineStr">
        <is>
          <t>Caserta</t>
        </is>
      </c>
      <c r="BY122" t="inlineStr">
        <is>
          <t>rQEV9P8fvtYOVVTpsk4q6WyzG</t>
        </is>
      </c>
      <c r="CB122" t="inlineStr">
        <is>
          <t>rRjQlOTDgwbfqmeL1FuI2Ijth + rQEV9P8fvtYOVVTpsk4q6WyzG</t>
        </is>
      </c>
      <c r="CC122" t="inlineStr">
        <is>
          <t>Ordini LIL</t>
        </is>
      </c>
    </row>
    <row r="123">
      <c r="A123" t="inlineStr">
        <is>
          <t>#43109</t>
        </is>
      </c>
      <c r="B123" t="inlineStr">
        <is>
          <t>rossellagrieco15@gmail.com</t>
        </is>
      </c>
      <c r="C123" t="inlineStr">
        <is>
          <t>paid</t>
        </is>
      </c>
      <c r="D123" t="inlineStr">
        <is>
          <t>2024-11-06 22:17:07 +0100</t>
        </is>
      </c>
      <c r="E123" t="inlineStr">
        <is>
          <t>2024-11-06</t>
        </is>
      </c>
      <c r="F123" t="inlineStr">
        <is>
          <t>fulfilled</t>
        </is>
      </c>
      <c r="G123" t="inlineStr">
        <is>
          <t>2024-11-28 08:03:39 +0100</t>
        </is>
      </c>
      <c r="H123" t="inlineStr">
        <is>
          <t>yes</t>
        </is>
      </c>
      <c r="I123" t="inlineStr">
        <is>
          <t>EUR</t>
        </is>
      </c>
      <c r="J123" t="n">
        <v>290</v>
      </c>
      <c r="K123" t="n">
        <v>0</v>
      </c>
      <c r="L123" t="n">
        <v>52.29</v>
      </c>
      <c r="O123" t="n">
        <v>0</v>
      </c>
      <c r="P123" t="inlineStr">
        <is>
          <t>Ups Standard Shipping</t>
        </is>
      </c>
      <c r="Q123" t="inlineStr">
        <is>
          <t>2024-11-06 22:17:06 +0100</t>
        </is>
      </c>
      <c r="R123" t="n">
        <v>1</v>
      </c>
      <c r="S123" t="inlineStr">
        <is>
          <t>Engraving</t>
        </is>
      </c>
      <c r="T123" t="n">
        <v>10</v>
      </c>
      <c r="V123" t="inlineStr">
        <is>
          <t>015790001502</t>
        </is>
      </c>
      <c r="W123" t="b">
        <v>0</v>
      </c>
      <c r="X123" t="b">
        <v>1</v>
      </c>
      <c r="Y123" t="inlineStr">
        <is>
          <t>fulfilled</t>
        </is>
      </c>
      <c r="Z123" t="inlineStr">
        <is>
          <t>Rossella Grieco</t>
        </is>
      </c>
      <c r="AA123" t="inlineStr">
        <is>
          <t>Via Sant'Alfonso Maria Dei Liguori 4</t>
        </is>
      </c>
      <c r="AB123" t="inlineStr">
        <is>
          <t>Via Sant'Alfonso Maria Dei Liguori 4</t>
        </is>
      </c>
      <c r="AE123" t="inlineStr">
        <is>
          <t>Santa Maria A Vico</t>
        </is>
      </c>
      <c r="AF123" t="inlineStr">
        <is>
          <t>'81028</t>
        </is>
      </c>
      <c r="AG123" t="inlineStr">
        <is>
          <t>CE</t>
        </is>
      </c>
      <c r="AH123" t="inlineStr">
        <is>
          <t>IT</t>
        </is>
      </c>
      <c r="AI123" t="inlineStr">
        <is>
          <t>3403184505</t>
        </is>
      </c>
      <c r="AJ123" t="inlineStr">
        <is>
          <t>Rossella Grieco</t>
        </is>
      </c>
      <c r="AK123" t="inlineStr">
        <is>
          <t>Via Sant'Alfonso Maria Dei Liguori 4</t>
        </is>
      </c>
      <c r="AL123" t="inlineStr">
        <is>
          <t>Via Sant'Alfonso Maria Dei Liguori 4</t>
        </is>
      </c>
      <c r="AO123" t="inlineStr">
        <is>
          <t>Santa Maria A Vico</t>
        </is>
      </c>
      <c r="AP123" t="inlineStr">
        <is>
          <t>'81028</t>
        </is>
      </c>
      <c r="AQ123" t="inlineStr">
        <is>
          <t>CE</t>
        </is>
      </c>
      <c r="AR123" t="inlineStr">
        <is>
          <t>IT</t>
        </is>
      </c>
      <c r="AS123" t="inlineStr">
        <is>
          <t>3403184505</t>
        </is>
      </c>
      <c r="AU123" t="inlineStr">
        <is>
          <t>lang: it
Invoice Language: it
Do you need our ring sizer?: No
Popup Customer Country: IT</t>
        </is>
      </c>
      <c r="AW123" t="inlineStr">
        <is>
          <t>Shopify Payments</t>
        </is>
      </c>
      <c r="AX123" t="inlineStr">
        <is>
          <t>rQEV9P8fvtYOVVTpsk4q6WyzG</t>
        </is>
      </c>
      <c r="AY123" t="n">
        <v>0</v>
      </c>
      <c r="AZ123" t="inlineStr">
        <is>
          <t>LIL Milan</t>
        </is>
      </c>
      <c r="BA123" t="n">
        <v>0</v>
      </c>
      <c r="BC123" t="inlineStr">
        <is>
          <t>Firgun House</t>
        </is>
      </c>
      <c r="BE123" t="n">
        <v>11209264365917</v>
      </c>
      <c r="BG123" t="inlineStr">
        <is>
          <t>Low</t>
        </is>
      </c>
      <c r="BH123" t="inlineStr">
        <is>
          <t>web</t>
        </is>
      </c>
      <c r="BI123" t="n">
        <v>0</v>
      </c>
      <c r="BJ123" t="inlineStr">
        <is>
          <t>IT IVA 0%</t>
        </is>
      </c>
      <c r="BK123" t="n">
        <v>0</v>
      </c>
      <c r="BL123" t="inlineStr">
        <is>
          <t>IT IVA 22%</t>
        </is>
      </c>
      <c r="BM123" t="n">
        <v>52.29</v>
      </c>
      <c r="BW123" t="inlineStr">
        <is>
          <t>Caserta</t>
        </is>
      </c>
      <c r="BX123" t="inlineStr">
        <is>
          <t>Caserta</t>
        </is>
      </c>
      <c r="BY123" t="inlineStr">
        <is>
          <t>rQEV9P8fvtYOVVTpsk4q6WyzG</t>
        </is>
      </c>
      <c r="CB123" t="inlineStr">
        <is>
          <t>rRjQlOTDgwbfqmeL1FuI2Ijth + rQEV9P8fvtYOVVTpsk4q6WyzG</t>
        </is>
      </c>
      <c r="CC123" t="inlineStr">
        <is>
          <t>Ordini LIL</t>
        </is>
      </c>
    </row>
    <row r="124">
      <c r="A124" t="inlineStr">
        <is>
          <t>#43110</t>
        </is>
      </c>
      <c r="B124" t="inlineStr">
        <is>
          <t>filippoamaretti@hotmail.it</t>
        </is>
      </c>
      <c r="C124" t="inlineStr">
        <is>
          <t>paid</t>
        </is>
      </c>
      <c r="D124" t="inlineStr">
        <is>
          <t>2024-11-07 00:07:41 +0100</t>
        </is>
      </c>
      <c r="E124" t="inlineStr">
        <is>
          <t>2024-11-07</t>
        </is>
      </c>
      <c r="F124" t="inlineStr">
        <is>
          <t>unfulfilled</t>
        </is>
      </c>
      <c r="H124" t="inlineStr">
        <is>
          <t>yes</t>
        </is>
      </c>
      <c r="I124" t="inlineStr">
        <is>
          <t>EUR</t>
        </is>
      </c>
      <c r="J124" t="n">
        <v>160</v>
      </c>
      <c r="K124" t="n">
        <v>0</v>
      </c>
      <c r="L124" t="n">
        <v>28.85</v>
      </c>
      <c r="M124" t="n">
        <v>160</v>
      </c>
      <c r="O124" t="n">
        <v>0</v>
      </c>
      <c r="P124" t="inlineStr">
        <is>
          <t>Firgun House</t>
        </is>
      </c>
      <c r="Q124" t="inlineStr">
        <is>
          <t>2024-11-07 00:07:41 +0100</t>
        </is>
      </c>
      <c r="R124" t="n">
        <v>1</v>
      </c>
      <c r="S124" t="inlineStr">
        <is>
          <t>Viola</t>
        </is>
      </c>
      <c r="T124" t="n">
        <v>160</v>
      </c>
      <c r="V124" t="inlineStr">
        <is>
          <t>015790001255</t>
        </is>
      </c>
      <c r="W124" t="b">
        <v>1</v>
      </c>
      <c r="X124" t="b">
        <v>1</v>
      </c>
      <c r="Y124" t="inlineStr">
        <is>
          <t>pending</t>
        </is>
      </c>
      <c r="Z124" t="inlineStr">
        <is>
          <t>Filippo Amaretti</t>
        </is>
      </c>
      <c r="AA124" t="inlineStr">
        <is>
          <t>Via Cesare da Sesto 22</t>
        </is>
      </c>
      <c r="AB124" t="inlineStr">
        <is>
          <t>Via Cesare da Sesto 22</t>
        </is>
      </c>
      <c r="AE124" t="inlineStr">
        <is>
          <t>Milano</t>
        </is>
      </c>
      <c r="AF124" t="inlineStr">
        <is>
          <t>'20123</t>
        </is>
      </c>
      <c r="AG124" t="inlineStr">
        <is>
          <t>MI</t>
        </is>
      </c>
      <c r="AH124" t="inlineStr">
        <is>
          <t>IT</t>
        </is>
      </c>
      <c r="AR124" t="inlineStr">
        <is>
          <t>IT</t>
        </is>
      </c>
      <c r="AT124" t="inlineStr">
        <is>
          <t xml:space="preserve">Se possibile pacchetto regalo </t>
        </is>
      </c>
      <c r="AU124" t="inlineStr">
        <is>
          <t>lang: en
Invoice Language: en
Do you need our ring sizer?: No
Popup Customer Country: IT</t>
        </is>
      </c>
      <c r="AW124" t="inlineStr">
        <is>
          <t>PayPal Express Checkout</t>
        </is>
      </c>
      <c r="AX124" t="inlineStr">
        <is>
          <t>rCcgKvzRYUgTjHBd2XZjriuRv</t>
        </is>
      </c>
      <c r="AY124" t="n">
        <v>0</v>
      </c>
      <c r="AZ124" t="inlineStr">
        <is>
          <t>LIL Milan</t>
        </is>
      </c>
      <c r="BA124" t="n">
        <v>0</v>
      </c>
      <c r="BC124" t="inlineStr">
        <is>
          <t>Firgun House</t>
        </is>
      </c>
      <c r="BE124" t="n">
        <v>11209370567005</v>
      </c>
      <c r="BG124" t="inlineStr">
        <is>
          <t>Low</t>
        </is>
      </c>
      <c r="BH124" t="inlineStr">
        <is>
          <t>web</t>
        </is>
      </c>
      <c r="BI124" t="n">
        <v>0</v>
      </c>
      <c r="BJ124" t="inlineStr">
        <is>
          <t>IT IVA 22%</t>
        </is>
      </c>
      <c r="BK124" t="n">
        <v>28.85</v>
      </c>
      <c r="BW124" t="inlineStr">
        <is>
          <t>Milan</t>
        </is>
      </c>
      <c r="BY124" t="inlineStr">
        <is>
          <t>rCcgKvzRYUgTjHBd2XZjriuRv</t>
        </is>
      </c>
      <c r="CB124" t="inlineStr">
        <is>
          <t>rCcgKvzRYUgTjHBd2XZjriuRv</t>
        </is>
      </c>
      <c r="CC124" t="inlineStr">
        <is>
          <t>Ordini LIL</t>
        </is>
      </c>
    </row>
    <row r="125">
      <c r="A125" t="inlineStr">
        <is>
          <t>#43111</t>
        </is>
      </c>
      <c r="B125" t="inlineStr">
        <is>
          <t>federico.palmitesta@gmail.com</t>
        </is>
      </c>
      <c r="C125" t="inlineStr">
        <is>
          <t>paid</t>
        </is>
      </c>
      <c r="D125" t="inlineStr">
        <is>
          <t>2024-11-07 01:04:25 +0100</t>
        </is>
      </c>
      <c r="E125" t="inlineStr">
        <is>
          <t>2024-11-07</t>
        </is>
      </c>
      <c r="F125" t="inlineStr">
        <is>
          <t>fulfilled</t>
        </is>
      </c>
      <c r="G125" t="inlineStr">
        <is>
          <t>2024-11-07 08:59:21 +0100</t>
        </is>
      </c>
      <c r="H125" t="inlineStr">
        <is>
          <t>yes</t>
        </is>
      </c>
      <c r="I125" t="inlineStr">
        <is>
          <t>EUR</t>
        </is>
      </c>
      <c r="J125" t="n">
        <v>396</v>
      </c>
      <c r="K125" t="n">
        <v>0</v>
      </c>
      <c r="L125" t="n">
        <v>71.41</v>
      </c>
      <c r="M125" t="n">
        <v>396</v>
      </c>
      <c r="N125" t="inlineStr">
        <is>
          <t>LILGIRL</t>
        </is>
      </c>
      <c r="O125" t="n">
        <v>44</v>
      </c>
      <c r="P125" t="inlineStr">
        <is>
          <t>Ups Standard Shipping</t>
        </is>
      </c>
      <c r="Q125" t="inlineStr">
        <is>
          <t>2024-11-07 01:04:24 +0100</t>
        </is>
      </c>
      <c r="R125" t="n">
        <v>1</v>
      </c>
      <c r="S125" t="inlineStr">
        <is>
          <t>Dna Choker - Yellow / 35cm</t>
        </is>
      </c>
      <c r="T125" t="n">
        <v>440</v>
      </c>
      <c r="V125" t="inlineStr">
        <is>
          <t>015790000845</t>
        </is>
      </c>
      <c r="W125" t="b">
        <v>1</v>
      </c>
      <c r="X125" t="b">
        <v>1</v>
      </c>
      <c r="Y125" t="inlineStr">
        <is>
          <t>fulfilled</t>
        </is>
      </c>
      <c r="Z125" t="inlineStr">
        <is>
          <t>Federico Palmitesta</t>
        </is>
      </c>
      <c r="AA125" t="inlineStr">
        <is>
          <t>Via Gabriele D'Annunzio 8</t>
        </is>
      </c>
      <c r="AB125" t="inlineStr">
        <is>
          <t>Via Gabriele D'Annunzio 8</t>
        </is>
      </c>
      <c r="AE125" t="inlineStr">
        <is>
          <t>Francavilla al Mare</t>
        </is>
      </c>
      <c r="AF125" t="inlineStr">
        <is>
          <t>'66023</t>
        </is>
      </c>
      <c r="AG125" t="inlineStr">
        <is>
          <t>CH</t>
        </is>
      </c>
      <c r="AH125" t="inlineStr">
        <is>
          <t>IT</t>
        </is>
      </c>
      <c r="AI125" t="inlineStr">
        <is>
          <t>3485295084</t>
        </is>
      </c>
      <c r="AJ125" t="inlineStr">
        <is>
          <t>Federico Palmitesta</t>
        </is>
      </c>
      <c r="AK125" t="inlineStr">
        <is>
          <t>Via Gabriele D'Annunzio 8</t>
        </is>
      </c>
      <c r="AL125" t="inlineStr">
        <is>
          <t>Via Gabriele D'Annunzio 8</t>
        </is>
      </c>
      <c r="AO125" t="inlineStr">
        <is>
          <t>Francavilla al Mare</t>
        </is>
      </c>
      <c r="AP125" t="inlineStr">
        <is>
          <t>'66023</t>
        </is>
      </c>
      <c r="AQ125" t="inlineStr">
        <is>
          <t>CH</t>
        </is>
      </c>
      <c r="AR125" t="inlineStr">
        <is>
          <t>IT</t>
        </is>
      </c>
      <c r="AS125" t="inlineStr">
        <is>
          <t>3485295084</t>
        </is>
      </c>
      <c r="AU125" t="inlineStr">
        <is>
          <t>lang: it
Invoice Language: it
Do you need our ring sizer?: Yes
Popup Customer Country: IT</t>
        </is>
      </c>
      <c r="AW125" t="inlineStr">
        <is>
          <t>PayPal Express Checkout</t>
        </is>
      </c>
      <c r="AX125" t="inlineStr">
        <is>
          <t>rAEF0MmelbggC62t9xCXdUUe4</t>
        </is>
      </c>
      <c r="AY125" t="n">
        <v>0</v>
      </c>
      <c r="AZ125" t="inlineStr">
        <is>
          <t>LIL Milan</t>
        </is>
      </c>
      <c r="BA125" t="n">
        <v>0</v>
      </c>
      <c r="BC125" t="inlineStr">
        <is>
          <t>Firgun House</t>
        </is>
      </c>
      <c r="BE125" t="n">
        <v>11209397043549</v>
      </c>
      <c r="BG125" t="inlineStr">
        <is>
          <t>Low</t>
        </is>
      </c>
      <c r="BH125" t="inlineStr">
        <is>
          <t>web</t>
        </is>
      </c>
      <c r="BI125" t="n">
        <v>0</v>
      </c>
      <c r="BJ125" t="inlineStr">
        <is>
          <t>IT IVA 0%</t>
        </is>
      </c>
      <c r="BK125" t="n">
        <v>0</v>
      </c>
      <c r="BL125" t="inlineStr">
        <is>
          <t>IT IVA 22%</t>
        </is>
      </c>
      <c r="BM125" t="n">
        <v>71.41</v>
      </c>
      <c r="BW125" t="inlineStr">
        <is>
          <t>Chieti</t>
        </is>
      </c>
      <c r="BX125" t="inlineStr">
        <is>
          <t>Chieti</t>
        </is>
      </c>
      <c r="BY125" t="inlineStr">
        <is>
          <t>rAEF0MmelbggC62t9xCXdUUe4</t>
        </is>
      </c>
      <c r="CB125" t="inlineStr">
        <is>
          <t>rAEF0MmelbggC62t9xCXdUUe4</t>
        </is>
      </c>
      <c r="CC125" t="inlineStr">
        <is>
          <t>Ordini LIL</t>
        </is>
      </c>
    </row>
    <row r="126">
      <c r="A126" t="inlineStr">
        <is>
          <t>#43112</t>
        </is>
      </c>
      <c r="B126" t="inlineStr">
        <is>
          <t>cianfanelli.sara@hotmail.it</t>
        </is>
      </c>
      <c r="C126" t="inlineStr">
        <is>
          <t>paid</t>
        </is>
      </c>
      <c r="D126" t="inlineStr">
        <is>
          <t>2024-11-07 08:17:05 +0100</t>
        </is>
      </c>
      <c r="E126" t="inlineStr">
        <is>
          <t>2024-11-07</t>
        </is>
      </c>
      <c r="F126" t="inlineStr">
        <is>
          <t>fulfilled</t>
        </is>
      </c>
      <c r="G126" t="inlineStr">
        <is>
          <t>2024-11-07 09:01:54 +0100</t>
        </is>
      </c>
      <c r="H126" t="inlineStr">
        <is>
          <t>yes</t>
        </is>
      </c>
      <c r="I126" t="inlineStr">
        <is>
          <t>EUR</t>
        </is>
      </c>
      <c r="J126" t="n">
        <v>140</v>
      </c>
      <c r="K126" t="n">
        <v>10</v>
      </c>
      <c r="L126" t="n">
        <v>27.05</v>
      </c>
      <c r="M126" t="n">
        <v>150</v>
      </c>
      <c r="O126" t="n">
        <v>0</v>
      </c>
      <c r="P126" t="inlineStr">
        <is>
          <t>Ups Standard Shipping</t>
        </is>
      </c>
      <c r="Q126" t="inlineStr">
        <is>
          <t>2024-11-07 08:17:05 +0100</t>
        </is>
      </c>
      <c r="R126" t="n">
        <v>1</v>
      </c>
      <c r="S126" t="inlineStr">
        <is>
          <t>Boys Tears Ring - White / 18</t>
        </is>
      </c>
      <c r="T126" t="n">
        <v>140</v>
      </c>
      <c r="V126" t="inlineStr">
        <is>
          <t>015790001409</t>
        </is>
      </c>
      <c r="W126" t="b">
        <v>1</v>
      </c>
      <c r="X126" t="b">
        <v>1</v>
      </c>
      <c r="Y126" t="inlineStr">
        <is>
          <t>fulfilled</t>
        </is>
      </c>
      <c r="Z126" t="inlineStr">
        <is>
          <t>Sara Cianfanelli</t>
        </is>
      </c>
      <c r="AA126" t="inlineStr">
        <is>
          <t>vicolo del mattatoio, 6</t>
        </is>
      </c>
      <c r="AB126" t="inlineStr">
        <is>
          <t>vicolo del mattatoio, 6</t>
        </is>
      </c>
      <c r="AE126" t="inlineStr">
        <is>
          <t>Ariccia</t>
        </is>
      </c>
      <c r="AF126" t="inlineStr">
        <is>
          <t>'00072</t>
        </is>
      </c>
      <c r="AG126" t="inlineStr">
        <is>
          <t>RM</t>
        </is>
      </c>
      <c r="AH126" t="inlineStr">
        <is>
          <t>IT</t>
        </is>
      </c>
      <c r="AI126" t="inlineStr">
        <is>
          <t>+393206109787</t>
        </is>
      </c>
      <c r="AJ126" t="inlineStr">
        <is>
          <t>Sara Cianfanelli</t>
        </is>
      </c>
      <c r="AK126" t="inlineStr">
        <is>
          <t>vicolo del mattatoio, 6</t>
        </is>
      </c>
      <c r="AL126" t="inlineStr">
        <is>
          <t>vicolo del mattatoio, 6</t>
        </is>
      </c>
      <c r="AO126" t="inlineStr">
        <is>
          <t>Ariccia</t>
        </is>
      </c>
      <c r="AP126" t="inlineStr">
        <is>
          <t>'00072</t>
        </is>
      </c>
      <c r="AQ126" t="inlineStr">
        <is>
          <t>RM</t>
        </is>
      </c>
      <c r="AR126" t="inlineStr">
        <is>
          <t>IT</t>
        </is>
      </c>
      <c r="AS126" t="inlineStr">
        <is>
          <t>+393206109787</t>
        </is>
      </c>
      <c r="AU126" t="inlineStr">
        <is>
          <t>lang: en
Invoice Language: en
Do you need our ring sizer?: No
Popup Customer Country: IT</t>
        </is>
      </c>
      <c r="AW126" t="inlineStr">
        <is>
          <t>PayPal Express Checkout</t>
        </is>
      </c>
      <c r="AX126" t="inlineStr">
        <is>
          <t>reGVS6mXoov29Ye5er0zVxTKb</t>
        </is>
      </c>
      <c r="AY126" t="n">
        <v>0</v>
      </c>
      <c r="AZ126" t="inlineStr">
        <is>
          <t>LIL Milan</t>
        </is>
      </c>
      <c r="BA126" t="n">
        <v>0</v>
      </c>
      <c r="BC126" t="inlineStr">
        <is>
          <t>Firgun House</t>
        </is>
      </c>
      <c r="BE126" t="n">
        <v>11209629794653</v>
      </c>
      <c r="BG126" t="inlineStr">
        <is>
          <t>Low</t>
        </is>
      </c>
      <c r="BH126" t="inlineStr">
        <is>
          <t>web</t>
        </is>
      </c>
      <c r="BI126" t="n">
        <v>0</v>
      </c>
      <c r="BJ126" t="inlineStr">
        <is>
          <t>IT IVA 22%</t>
        </is>
      </c>
      <c r="BK126" t="n">
        <v>27.05</v>
      </c>
      <c r="BW126" t="inlineStr">
        <is>
          <t>Rome</t>
        </is>
      </c>
      <c r="BX126" t="inlineStr">
        <is>
          <t>Rome</t>
        </is>
      </c>
      <c r="BY126" t="inlineStr">
        <is>
          <t>reGVS6mXoov29Ye5er0zVxTKb</t>
        </is>
      </c>
      <c r="CB126" t="inlineStr">
        <is>
          <t>rYe3eCOks0cru1TOijeSsmjEl + reGVS6mXoov29Ye5er0zVxTKb</t>
        </is>
      </c>
      <c r="CC126" t="inlineStr">
        <is>
          <t>Ordini LIL</t>
        </is>
      </c>
    </row>
    <row r="127">
      <c r="A127" t="inlineStr">
        <is>
          <t>#43113</t>
        </is>
      </c>
      <c r="B127" t="inlineStr">
        <is>
          <t>nicolettacasati@virgilio.it</t>
        </is>
      </c>
      <c r="C127" t="inlineStr">
        <is>
          <t>paid</t>
        </is>
      </c>
      <c r="D127" t="inlineStr">
        <is>
          <t>2024-11-07 11:15:42 +0100</t>
        </is>
      </c>
      <c r="E127" t="inlineStr">
        <is>
          <t>2024-11-07</t>
        </is>
      </c>
      <c r="F127" t="inlineStr">
        <is>
          <t>fulfilled</t>
        </is>
      </c>
      <c r="G127" t="inlineStr">
        <is>
          <t>2024-11-21 10:54:32 +0100</t>
        </is>
      </c>
      <c r="H127" t="inlineStr">
        <is>
          <t>yes</t>
        </is>
      </c>
      <c r="I127" t="inlineStr">
        <is>
          <t>EUR</t>
        </is>
      </c>
      <c r="J127" t="n">
        <v>874</v>
      </c>
      <c r="K127" t="n">
        <v>0</v>
      </c>
      <c r="L127" t="n">
        <v>157.59</v>
      </c>
      <c r="M127" t="n">
        <v>298</v>
      </c>
      <c r="N127" t="inlineStr">
        <is>
          <t>LILGIRL</t>
        </is>
      </c>
      <c r="O127" t="n">
        <v>32</v>
      </c>
      <c r="P127" t="inlineStr">
        <is>
          <t>Ups Standard Shipping</t>
        </is>
      </c>
      <c r="Q127" t="inlineStr">
        <is>
          <t>2024-11-07 11:15:41 +0100</t>
        </is>
      </c>
      <c r="R127" t="n">
        <v>1</v>
      </c>
      <c r="S127" t="inlineStr">
        <is>
          <t>Luxury Pack + LIL Bag</t>
        </is>
      </c>
      <c r="T127" t="n">
        <v>10</v>
      </c>
      <c r="V127" t="inlineStr">
        <is>
          <t>015790000687</t>
        </is>
      </c>
      <c r="W127" t="b">
        <v>1</v>
      </c>
      <c r="X127" t="b">
        <v>1</v>
      </c>
      <c r="Y127" t="inlineStr">
        <is>
          <t>fulfilled</t>
        </is>
      </c>
      <c r="Z127" t="inlineStr">
        <is>
          <t>Nicoletta Casati</t>
        </is>
      </c>
      <c r="AA127" t="inlineStr">
        <is>
          <t>Via Pilata 16</t>
        </is>
      </c>
      <c r="AB127" t="inlineStr">
        <is>
          <t>Via Pilata 16</t>
        </is>
      </c>
      <c r="AE127" t="inlineStr">
        <is>
          <t>Olgiate Molgora</t>
        </is>
      </c>
      <c r="AF127" t="inlineStr">
        <is>
          <t>'23887</t>
        </is>
      </c>
      <c r="AG127" t="inlineStr">
        <is>
          <t>LC</t>
        </is>
      </c>
      <c r="AH127" t="inlineStr">
        <is>
          <t>IT</t>
        </is>
      </c>
      <c r="AI127" t="inlineStr">
        <is>
          <t>3381209593</t>
        </is>
      </c>
      <c r="AJ127" t="inlineStr">
        <is>
          <t>Nicoletta Casati</t>
        </is>
      </c>
      <c r="AK127" t="inlineStr">
        <is>
          <t>Via Pilata 16</t>
        </is>
      </c>
      <c r="AL127" t="inlineStr">
        <is>
          <t>Via Pilata 16</t>
        </is>
      </c>
      <c r="AO127" t="inlineStr">
        <is>
          <t>Olgiate Molgora</t>
        </is>
      </c>
      <c r="AP127" t="inlineStr">
        <is>
          <t>'23887</t>
        </is>
      </c>
      <c r="AQ127" t="inlineStr">
        <is>
          <t>LC</t>
        </is>
      </c>
      <c r="AR127" t="inlineStr">
        <is>
          <t>IT</t>
        </is>
      </c>
      <c r="AS127" t="inlineStr">
        <is>
          <t>3381209593</t>
        </is>
      </c>
      <c r="AU127" t="inlineStr">
        <is>
          <t>lang: it
Invoice Language: it
Do you need our ring sizer?: Yes
Popup Customer Country: IT</t>
        </is>
      </c>
      <c r="AW127" t="inlineStr">
        <is>
          <t>PayPal Express Checkout</t>
        </is>
      </c>
      <c r="AX127" t="inlineStr">
        <is>
          <t>rgFDiaeNtN9yo0FIpEU1FE2ct</t>
        </is>
      </c>
      <c r="AY127" t="n">
        <v>0</v>
      </c>
      <c r="AZ127" t="inlineStr">
        <is>
          <t>LIL Milan</t>
        </is>
      </c>
      <c r="BA127" t="n">
        <v>576</v>
      </c>
      <c r="BC127" t="inlineStr">
        <is>
          <t>Firgun House</t>
        </is>
      </c>
      <c r="BE127" t="n">
        <v>11209872376157</v>
      </c>
      <c r="BG127" t="inlineStr">
        <is>
          <t>Low</t>
        </is>
      </c>
      <c r="BH127" t="inlineStr">
        <is>
          <t>web</t>
        </is>
      </c>
      <c r="BI127" t="n">
        <v>0</v>
      </c>
      <c r="BJ127" t="inlineStr">
        <is>
          <t>IT IVA 0%</t>
        </is>
      </c>
      <c r="BK127" t="n">
        <v>0</v>
      </c>
      <c r="BL127" t="inlineStr">
        <is>
          <t>IT IVA 22%</t>
        </is>
      </c>
      <c r="BM127" t="n">
        <v>157.59</v>
      </c>
      <c r="BW127" t="inlineStr">
        <is>
          <t>Lecco</t>
        </is>
      </c>
      <c r="BX127" t="inlineStr">
        <is>
          <t>Lecco</t>
        </is>
      </c>
      <c r="BY127" t="inlineStr">
        <is>
          <t>rgFDiaeNtN9yo0FIpEU1FE2ct</t>
        </is>
      </c>
      <c r="CB127" t="inlineStr">
        <is>
          <t>rgFDiaeNtN9yo0FIpEU1FE2ct</t>
        </is>
      </c>
      <c r="CC127" t="inlineStr">
        <is>
          <t>Ordini LIL</t>
        </is>
      </c>
    </row>
    <row r="128">
      <c r="A128" t="inlineStr">
        <is>
          <t>#43113</t>
        </is>
      </c>
      <c r="B128" t="inlineStr">
        <is>
          <t>nicolettacasati@virgilio.it</t>
        </is>
      </c>
      <c r="C128" t="inlineStr">
        <is>
          <t>paid</t>
        </is>
      </c>
      <c r="D128" t="inlineStr">
        <is>
          <t>2024-11-07 11:15:42 +0100</t>
        </is>
      </c>
      <c r="E128" t="inlineStr">
        <is>
          <t>2024-11-07</t>
        </is>
      </c>
      <c r="F128" t="inlineStr">
        <is>
          <t>fulfilled</t>
        </is>
      </c>
      <c r="G128" t="inlineStr">
        <is>
          <t>2024-11-21 10:54:32 +0100</t>
        </is>
      </c>
      <c r="H128" t="inlineStr">
        <is>
          <t>yes</t>
        </is>
      </c>
      <c r="I128" t="inlineStr">
        <is>
          <t>EUR</t>
        </is>
      </c>
      <c r="J128" t="n">
        <v>874</v>
      </c>
      <c r="K128" t="n">
        <v>0</v>
      </c>
      <c r="L128" t="n">
        <v>157.59</v>
      </c>
      <c r="N128" t="inlineStr">
        <is>
          <t>LILGIRL</t>
        </is>
      </c>
      <c r="O128" t="n">
        <v>32</v>
      </c>
      <c r="P128" t="inlineStr">
        <is>
          <t>Ups Standard Shipping</t>
        </is>
      </c>
      <c r="Q128" t="inlineStr">
        <is>
          <t>2024-11-07 11:15:41 +0100</t>
        </is>
      </c>
      <c r="R128" t="n">
        <v>0</v>
      </c>
      <c r="S128" t="inlineStr">
        <is>
          <t>Boys Tears Necklace - Yellow / 37cm</t>
        </is>
      </c>
      <c r="T128" t="n">
        <v>320</v>
      </c>
      <c r="V128" t="inlineStr">
        <is>
          <t>015790000009</t>
        </is>
      </c>
      <c r="W128" t="b">
        <v>1</v>
      </c>
      <c r="X128" t="b">
        <v>1</v>
      </c>
      <c r="Y128" t="inlineStr">
        <is>
          <t>pending</t>
        </is>
      </c>
      <c r="Z128" t="inlineStr">
        <is>
          <t>Nicoletta Casati</t>
        </is>
      </c>
      <c r="AA128" t="inlineStr">
        <is>
          <t>Via Pilata 16</t>
        </is>
      </c>
      <c r="AB128" t="inlineStr">
        <is>
          <t>Via Pilata 16</t>
        </is>
      </c>
      <c r="AE128" t="inlineStr">
        <is>
          <t>Olgiate Molgora</t>
        </is>
      </c>
      <c r="AF128" t="inlineStr">
        <is>
          <t>'23887</t>
        </is>
      </c>
      <c r="AG128" t="inlineStr">
        <is>
          <t>LC</t>
        </is>
      </c>
      <c r="AH128" t="inlineStr">
        <is>
          <t>IT</t>
        </is>
      </c>
      <c r="AI128" t="inlineStr">
        <is>
          <t>3381209593</t>
        </is>
      </c>
      <c r="AJ128" t="inlineStr">
        <is>
          <t>Nicoletta Casati</t>
        </is>
      </c>
      <c r="AK128" t="inlineStr">
        <is>
          <t>Via Pilata 16</t>
        </is>
      </c>
      <c r="AL128" t="inlineStr">
        <is>
          <t>Via Pilata 16</t>
        </is>
      </c>
      <c r="AO128" t="inlineStr">
        <is>
          <t>Olgiate Molgora</t>
        </is>
      </c>
      <c r="AP128" t="inlineStr">
        <is>
          <t>'23887</t>
        </is>
      </c>
      <c r="AQ128" t="inlineStr">
        <is>
          <t>LC</t>
        </is>
      </c>
      <c r="AR128" t="inlineStr">
        <is>
          <t>IT</t>
        </is>
      </c>
      <c r="AS128" t="inlineStr">
        <is>
          <t>3381209593</t>
        </is>
      </c>
      <c r="AU128" t="inlineStr">
        <is>
          <t>lang: it
Invoice Language: it
Do you need our ring sizer?: Yes
Popup Customer Country: IT</t>
        </is>
      </c>
      <c r="AW128" t="inlineStr">
        <is>
          <t>PayPal Express Checkout</t>
        </is>
      </c>
      <c r="AX128" t="inlineStr">
        <is>
          <t>rgFDiaeNtN9yo0FIpEU1FE2ct</t>
        </is>
      </c>
      <c r="AY128" t="n">
        <v>0</v>
      </c>
      <c r="AZ128" t="inlineStr">
        <is>
          <t>LIL Milan</t>
        </is>
      </c>
      <c r="BA128" t="n">
        <v>576</v>
      </c>
      <c r="BC128" t="inlineStr">
        <is>
          <t>Firgun House</t>
        </is>
      </c>
      <c r="BE128" t="n">
        <v>11209872376157</v>
      </c>
      <c r="BG128" t="inlineStr">
        <is>
          <t>Low</t>
        </is>
      </c>
      <c r="BH128" t="inlineStr">
        <is>
          <t>web</t>
        </is>
      </c>
      <c r="BI128" t="n">
        <v>0</v>
      </c>
      <c r="BJ128" t="inlineStr">
        <is>
          <t>IT IVA 0%</t>
        </is>
      </c>
      <c r="BK128" t="n">
        <v>0</v>
      </c>
      <c r="BL128" t="inlineStr">
        <is>
          <t>IT IVA 22%</t>
        </is>
      </c>
      <c r="BM128" t="n">
        <v>157.59</v>
      </c>
      <c r="BW128" t="inlineStr">
        <is>
          <t>Lecco</t>
        </is>
      </c>
      <c r="BX128" t="inlineStr">
        <is>
          <t>Lecco</t>
        </is>
      </c>
      <c r="BY128" t="inlineStr">
        <is>
          <t>rgFDiaeNtN9yo0FIpEU1FE2ct</t>
        </is>
      </c>
      <c r="CB128" t="inlineStr">
        <is>
          <t>rgFDiaeNtN9yo0FIpEU1FE2ct</t>
        </is>
      </c>
      <c r="CC128" t="inlineStr">
        <is>
          <t>Ordini LIL</t>
        </is>
      </c>
    </row>
    <row r="129">
      <c r="A129" t="inlineStr">
        <is>
          <t>#43113</t>
        </is>
      </c>
      <c r="B129" t="inlineStr">
        <is>
          <t>nicolettacasati@virgilio.it</t>
        </is>
      </c>
      <c r="C129" t="inlineStr">
        <is>
          <t>paid</t>
        </is>
      </c>
      <c r="D129" t="inlineStr">
        <is>
          <t>2024-11-07 11:15:42 +0100</t>
        </is>
      </c>
      <c r="E129" t="inlineStr">
        <is>
          <t>2024-11-07</t>
        </is>
      </c>
      <c r="F129" t="inlineStr">
        <is>
          <t>fulfilled</t>
        </is>
      </c>
      <c r="G129" t="inlineStr">
        <is>
          <t>2024-11-21 10:54:32 +0100</t>
        </is>
      </c>
      <c r="H129" t="inlineStr">
        <is>
          <t>yes</t>
        </is>
      </c>
      <c r="I129" t="inlineStr">
        <is>
          <t>EUR</t>
        </is>
      </c>
      <c r="J129" t="n">
        <v>874</v>
      </c>
      <c r="K129" t="n">
        <v>0</v>
      </c>
      <c r="L129" t="n">
        <v>157.59</v>
      </c>
      <c r="N129" t="inlineStr">
        <is>
          <t>LILGIRL</t>
        </is>
      </c>
      <c r="O129" t="n">
        <v>32</v>
      </c>
      <c r="P129" t="inlineStr">
        <is>
          <t>Ups Standard Shipping</t>
        </is>
      </c>
      <c r="Q129" t="inlineStr">
        <is>
          <t>2024-11-07 11:15:41 +0100</t>
        </is>
      </c>
      <c r="R129" t="n">
        <v>0</v>
      </c>
      <c r="S129" t="inlineStr">
        <is>
          <t>Boys Tears Necklace - Yellow / 35cm</t>
        </is>
      </c>
      <c r="T129" t="n">
        <v>320</v>
      </c>
      <c r="U129" t="n">
        <v>0</v>
      </c>
      <c r="V129" t="inlineStr">
        <is>
          <t>015790000008</t>
        </is>
      </c>
      <c r="W129" t="b">
        <v>1</v>
      </c>
      <c r="X129" t="b">
        <v>1</v>
      </c>
      <c r="Y129" t="inlineStr">
        <is>
          <t>fulfilled</t>
        </is>
      </c>
      <c r="Z129" t="inlineStr">
        <is>
          <t>Nicoletta Casati</t>
        </is>
      </c>
      <c r="AA129" t="inlineStr">
        <is>
          <t>Via Pilata 16</t>
        </is>
      </c>
      <c r="AB129" t="inlineStr">
        <is>
          <t>Via Pilata 16</t>
        </is>
      </c>
      <c r="AE129" t="inlineStr">
        <is>
          <t>Olgiate Molgora</t>
        </is>
      </c>
      <c r="AF129" t="inlineStr">
        <is>
          <t>'23887</t>
        </is>
      </c>
      <c r="AG129" t="inlineStr">
        <is>
          <t>LC</t>
        </is>
      </c>
      <c r="AH129" t="inlineStr">
        <is>
          <t>IT</t>
        </is>
      </c>
      <c r="AI129" t="inlineStr">
        <is>
          <t>3381209593</t>
        </is>
      </c>
      <c r="AJ129" t="inlineStr">
        <is>
          <t>Nicoletta Casati</t>
        </is>
      </c>
      <c r="AK129" t="inlineStr">
        <is>
          <t>Via Pilata 16</t>
        </is>
      </c>
      <c r="AL129" t="inlineStr">
        <is>
          <t>Via Pilata 16</t>
        </is>
      </c>
      <c r="AO129" t="inlineStr">
        <is>
          <t>Olgiate Molgora</t>
        </is>
      </c>
      <c r="AP129" t="inlineStr">
        <is>
          <t>'23887</t>
        </is>
      </c>
      <c r="AQ129" t="inlineStr">
        <is>
          <t>LC</t>
        </is>
      </c>
      <c r="AR129" t="inlineStr">
        <is>
          <t>IT</t>
        </is>
      </c>
      <c r="AS129" t="inlineStr">
        <is>
          <t>3381209593</t>
        </is>
      </c>
      <c r="AU129" t="inlineStr">
        <is>
          <t>lang: it
Invoice Language: it
Do you need our ring sizer?: Yes
Popup Customer Country: IT</t>
        </is>
      </c>
      <c r="AW129" t="inlineStr">
        <is>
          <t>PayPal Express Checkout</t>
        </is>
      </c>
      <c r="AX129" t="inlineStr">
        <is>
          <t>rgFDiaeNtN9yo0FIpEU1FE2ct</t>
        </is>
      </c>
      <c r="AY129" t="n">
        <v>0</v>
      </c>
      <c r="AZ129" t="inlineStr">
        <is>
          <t>LIL Milan</t>
        </is>
      </c>
      <c r="BA129" t="n">
        <v>576</v>
      </c>
      <c r="BC129" t="inlineStr">
        <is>
          <t>Firgun House</t>
        </is>
      </c>
      <c r="BE129" t="n">
        <v>11209872376157</v>
      </c>
      <c r="BG129" t="inlineStr">
        <is>
          <t>Low</t>
        </is>
      </c>
      <c r="BH129" t="inlineStr">
        <is>
          <t>web</t>
        </is>
      </c>
      <c r="BI129" t="n">
        <v>32</v>
      </c>
      <c r="BJ129" t="inlineStr">
        <is>
          <t>IT IVA 0%</t>
        </is>
      </c>
      <c r="BK129" t="n">
        <v>0</v>
      </c>
      <c r="BL129" t="inlineStr">
        <is>
          <t>IT IVA 22%</t>
        </is>
      </c>
      <c r="BM129" t="n">
        <v>157.59</v>
      </c>
      <c r="BW129" t="inlineStr">
        <is>
          <t>Lecco</t>
        </is>
      </c>
      <c r="BX129" t="inlineStr">
        <is>
          <t>Lecco</t>
        </is>
      </c>
      <c r="BY129" t="inlineStr">
        <is>
          <t>rgFDiaeNtN9yo0FIpEU1FE2ct</t>
        </is>
      </c>
      <c r="CB129" t="inlineStr">
        <is>
          <t>rgFDiaeNtN9yo0FIpEU1FE2ct</t>
        </is>
      </c>
      <c r="CC129" t="inlineStr">
        <is>
          <t>Ordini LIL</t>
        </is>
      </c>
    </row>
    <row r="130">
      <c r="A130" t="inlineStr">
        <is>
          <t>#43113</t>
        </is>
      </c>
      <c r="B130" t="inlineStr">
        <is>
          <t>nicolettacasati@virgilio.it</t>
        </is>
      </c>
      <c r="C130" t="inlineStr">
        <is>
          <t>paid</t>
        </is>
      </c>
      <c r="D130" t="inlineStr">
        <is>
          <t>2024-11-07 11:15:42 +0100</t>
        </is>
      </c>
      <c r="E130" t="inlineStr">
        <is>
          <t>2024-11-07</t>
        </is>
      </c>
      <c r="F130" t="inlineStr">
        <is>
          <t>fulfilled</t>
        </is>
      </c>
      <c r="G130" t="inlineStr">
        <is>
          <t>2024-11-21 10:54:32 +0100</t>
        </is>
      </c>
      <c r="H130" t="inlineStr">
        <is>
          <t>yes</t>
        </is>
      </c>
      <c r="I130" t="inlineStr">
        <is>
          <t>EUR</t>
        </is>
      </c>
      <c r="J130" t="n">
        <v>874</v>
      </c>
      <c r="K130" t="n">
        <v>0</v>
      </c>
      <c r="L130" t="n">
        <v>157.59</v>
      </c>
      <c r="N130" t="inlineStr">
        <is>
          <t>LILGIRL</t>
        </is>
      </c>
      <c r="O130" t="n">
        <v>32</v>
      </c>
      <c r="P130" t="inlineStr">
        <is>
          <t>Ups Standard Shipping</t>
        </is>
      </c>
      <c r="Q130" t="inlineStr">
        <is>
          <t>2024-11-07 11:15:41 +0100</t>
        </is>
      </c>
      <c r="R130" t="n">
        <v>1</v>
      </c>
      <c r="S130" t="inlineStr">
        <is>
          <t>Boys Tears Necklace - Yellow / 37cm</t>
        </is>
      </c>
      <c r="T130" t="n">
        <v>320</v>
      </c>
      <c r="U130" t="n">
        <v>0</v>
      </c>
      <c r="V130" t="inlineStr">
        <is>
          <t>015790000009</t>
        </is>
      </c>
      <c r="W130" t="b">
        <v>1</v>
      </c>
      <c r="X130" t="b">
        <v>1</v>
      </c>
      <c r="Y130" t="inlineStr">
        <is>
          <t>fulfilled</t>
        </is>
      </c>
      <c r="Z130" t="inlineStr">
        <is>
          <t>Nicoletta Casati</t>
        </is>
      </c>
      <c r="AA130" t="inlineStr">
        <is>
          <t>Via Pilata 16</t>
        </is>
      </c>
      <c r="AB130" t="inlineStr">
        <is>
          <t>Via Pilata 16</t>
        </is>
      </c>
      <c r="AE130" t="inlineStr">
        <is>
          <t>Olgiate Molgora</t>
        </is>
      </c>
      <c r="AF130" t="inlineStr">
        <is>
          <t>'23887</t>
        </is>
      </c>
      <c r="AG130" t="inlineStr">
        <is>
          <t>LC</t>
        </is>
      </c>
      <c r="AH130" t="inlineStr">
        <is>
          <t>IT</t>
        </is>
      </c>
      <c r="AI130" t="inlineStr">
        <is>
          <t>3381209593</t>
        </is>
      </c>
      <c r="AJ130" t="inlineStr">
        <is>
          <t>Nicoletta Casati</t>
        </is>
      </c>
      <c r="AK130" t="inlineStr">
        <is>
          <t>Via Pilata 16</t>
        </is>
      </c>
      <c r="AL130" t="inlineStr">
        <is>
          <t>Via Pilata 16</t>
        </is>
      </c>
      <c r="AO130" t="inlineStr">
        <is>
          <t>Olgiate Molgora</t>
        </is>
      </c>
      <c r="AP130" t="inlineStr">
        <is>
          <t>'23887</t>
        </is>
      </c>
      <c r="AQ130" t="inlineStr">
        <is>
          <t>LC</t>
        </is>
      </c>
      <c r="AR130" t="inlineStr">
        <is>
          <t>IT</t>
        </is>
      </c>
      <c r="AS130" t="inlineStr">
        <is>
          <t>3381209593</t>
        </is>
      </c>
      <c r="AU130" t="inlineStr">
        <is>
          <t>lang: it
Invoice Language: it
Do you need our ring sizer?: Yes
Popup Customer Country: IT</t>
        </is>
      </c>
      <c r="AW130" t="inlineStr">
        <is>
          <t>PayPal Express Checkout</t>
        </is>
      </c>
      <c r="AX130" t="inlineStr">
        <is>
          <t>rgFDiaeNtN9yo0FIpEU1FE2ct</t>
        </is>
      </c>
      <c r="AY130" t="n">
        <v>0</v>
      </c>
      <c r="AZ130" t="inlineStr">
        <is>
          <t>LIL Milan</t>
        </is>
      </c>
      <c r="BA130" t="n">
        <v>576</v>
      </c>
      <c r="BC130" t="inlineStr">
        <is>
          <t>Firgun House</t>
        </is>
      </c>
      <c r="BE130" t="n">
        <v>11209872376157</v>
      </c>
      <c r="BG130" t="inlineStr">
        <is>
          <t>Low</t>
        </is>
      </c>
      <c r="BH130" t="inlineStr">
        <is>
          <t>web</t>
        </is>
      </c>
      <c r="BI130" t="n">
        <v>32</v>
      </c>
      <c r="BJ130" t="inlineStr">
        <is>
          <t>IT IVA 0%</t>
        </is>
      </c>
      <c r="BK130" t="n">
        <v>0</v>
      </c>
      <c r="BL130" t="inlineStr">
        <is>
          <t>IT IVA 22%</t>
        </is>
      </c>
      <c r="BM130" t="n">
        <v>157.59</v>
      </c>
      <c r="BW130" t="inlineStr">
        <is>
          <t>Lecco</t>
        </is>
      </c>
      <c r="BX130" t="inlineStr">
        <is>
          <t>Lecco</t>
        </is>
      </c>
      <c r="BY130" t="inlineStr">
        <is>
          <t>rgFDiaeNtN9yo0FIpEU1FE2ct</t>
        </is>
      </c>
      <c r="CB130" t="inlineStr">
        <is>
          <t>rgFDiaeNtN9yo0FIpEU1FE2ct</t>
        </is>
      </c>
      <c r="CC130" t="inlineStr">
        <is>
          <t>Ordini LIL</t>
        </is>
      </c>
    </row>
    <row r="131">
      <c r="A131" t="inlineStr">
        <is>
          <t>#43114</t>
        </is>
      </c>
      <c r="B131" t="inlineStr">
        <is>
          <t>federicapometti@gmail.com</t>
        </is>
      </c>
      <c r="C131" t="inlineStr">
        <is>
          <t>paid</t>
        </is>
      </c>
      <c r="D131" t="inlineStr">
        <is>
          <t>2024-11-07 11:22:40 +0100</t>
        </is>
      </c>
      <c r="E131" t="inlineStr">
        <is>
          <t>2024-11-07</t>
        </is>
      </c>
      <c r="F131" t="inlineStr">
        <is>
          <t>fulfilled</t>
        </is>
      </c>
      <c r="G131" t="inlineStr">
        <is>
          <t>2024-11-08 08:14:35 +0100</t>
        </is>
      </c>
      <c r="H131" t="inlineStr">
        <is>
          <t>no</t>
        </is>
      </c>
      <c r="I131" t="inlineStr">
        <is>
          <t>EUR</t>
        </is>
      </c>
      <c r="J131" t="n">
        <v>120</v>
      </c>
      <c r="K131" t="n">
        <v>10</v>
      </c>
      <c r="L131" t="n">
        <v>23.44</v>
      </c>
      <c r="M131" t="n">
        <v>130</v>
      </c>
      <c r="O131" t="n">
        <v>0</v>
      </c>
      <c r="P131" t="inlineStr">
        <is>
          <t>Ups Standard Shipping</t>
        </is>
      </c>
      <c r="Q131" t="inlineStr">
        <is>
          <t>2024-11-07 11:22:39 +0100</t>
        </is>
      </c>
      <c r="R131" t="n">
        <v>1</v>
      </c>
      <c r="S131" t="inlineStr">
        <is>
          <t>Pensavo fosse amore - Yellow / A</t>
        </is>
      </c>
      <c r="T131" t="n">
        <v>120</v>
      </c>
      <c r="V131" t="inlineStr">
        <is>
          <t>015790000999</t>
        </is>
      </c>
      <c r="W131" t="b">
        <v>1</v>
      </c>
      <c r="X131" t="b">
        <v>1</v>
      </c>
      <c r="Y131" t="inlineStr">
        <is>
          <t>fulfilled</t>
        </is>
      </c>
      <c r="Z131" t="inlineStr">
        <is>
          <t>Federica Pometti</t>
        </is>
      </c>
      <c r="AA131" t="inlineStr">
        <is>
          <t>Via delle Mimose 10</t>
        </is>
      </c>
      <c r="AB131" t="inlineStr">
        <is>
          <t>Via delle Mimose 10</t>
        </is>
      </c>
      <c r="AE131" t="inlineStr">
        <is>
          <t>Sordio</t>
        </is>
      </c>
      <c r="AF131" t="inlineStr">
        <is>
          <t>'26858</t>
        </is>
      </c>
      <c r="AG131" t="inlineStr">
        <is>
          <t>LO</t>
        </is>
      </c>
      <c r="AH131" t="inlineStr">
        <is>
          <t>IT</t>
        </is>
      </c>
      <c r="AI131" t="inlineStr">
        <is>
          <t>3403477114</t>
        </is>
      </c>
      <c r="AJ131" t="inlineStr">
        <is>
          <t>Federica Pometti</t>
        </is>
      </c>
      <c r="AK131" t="inlineStr">
        <is>
          <t>Via delle Mimose 10</t>
        </is>
      </c>
      <c r="AL131" t="inlineStr">
        <is>
          <t>Via delle Mimose 10</t>
        </is>
      </c>
      <c r="AO131" t="inlineStr">
        <is>
          <t>Sordio</t>
        </is>
      </c>
      <c r="AP131" t="inlineStr">
        <is>
          <t>'26858</t>
        </is>
      </c>
      <c r="AQ131" t="inlineStr">
        <is>
          <t>LO</t>
        </is>
      </c>
      <c r="AR131" t="inlineStr">
        <is>
          <t>IT</t>
        </is>
      </c>
      <c r="AS131" t="inlineStr">
        <is>
          <t>3403477114</t>
        </is>
      </c>
      <c r="AU131" t="inlineStr">
        <is>
          <t>lang: it
Invoice Language: it
Do you need our ring sizer?: Yes
Popup Customer Country: IT</t>
        </is>
      </c>
      <c r="AW131" t="inlineStr">
        <is>
          <t>Shopify Payments</t>
        </is>
      </c>
      <c r="AX131" t="inlineStr">
        <is>
          <t>rYeGFcl3shflEZm6VmyAFQE2o</t>
        </is>
      </c>
      <c r="AY131" t="n">
        <v>0</v>
      </c>
      <c r="AZ131" t="inlineStr">
        <is>
          <t>LIL Milan</t>
        </is>
      </c>
      <c r="BA131" t="n">
        <v>0</v>
      </c>
      <c r="BC131" t="inlineStr">
        <is>
          <t>Firgun House</t>
        </is>
      </c>
      <c r="BE131" t="n">
        <v>11209883156829</v>
      </c>
      <c r="BG131" t="inlineStr">
        <is>
          <t>Low</t>
        </is>
      </c>
      <c r="BH131" t="inlineStr">
        <is>
          <t>web</t>
        </is>
      </c>
      <c r="BI131" t="n">
        <v>0</v>
      </c>
      <c r="BJ131" t="inlineStr">
        <is>
          <t>IT IVA 22%</t>
        </is>
      </c>
      <c r="BK131" t="n">
        <v>23.44</v>
      </c>
      <c r="BW131" t="inlineStr">
        <is>
          <t>Lodi</t>
        </is>
      </c>
      <c r="BX131" t="inlineStr">
        <is>
          <t>Lodi</t>
        </is>
      </c>
      <c r="BY131" t="inlineStr">
        <is>
          <t>rYeGFcl3shflEZm6VmyAFQE2o</t>
        </is>
      </c>
      <c r="CB131" t="inlineStr">
        <is>
          <t>rYeGFcl3shflEZm6VmyAFQE2o</t>
        </is>
      </c>
      <c r="CC131" t="inlineStr">
        <is>
          <t>Ordini LIL</t>
        </is>
      </c>
    </row>
    <row r="132">
      <c r="A132" t="inlineStr">
        <is>
          <t>#43115</t>
        </is>
      </c>
      <c r="C132" t="inlineStr">
        <is>
          <t>paid</t>
        </is>
      </c>
      <c r="D132" t="inlineStr">
        <is>
          <t>2024-11-07 11:54:43 +0100</t>
        </is>
      </c>
      <c r="E132" t="inlineStr">
        <is>
          <t>2024-11-07</t>
        </is>
      </c>
      <c r="F132" t="inlineStr">
        <is>
          <t>fulfilled</t>
        </is>
      </c>
      <c r="G132" t="inlineStr">
        <is>
          <t>2024-11-07 11:54:44 +0100</t>
        </is>
      </c>
      <c r="H132" t="inlineStr">
        <is>
          <t>no</t>
        </is>
      </c>
      <c r="I132" t="inlineStr">
        <is>
          <t>EUR</t>
        </is>
      </c>
      <c r="J132" t="n">
        <v>800</v>
      </c>
      <c r="K132" t="n">
        <v>0</v>
      </c>
      <c r="L132" t="n">
        <v>144.26</v>
      </c>
      <c r="M132" t="n">
        <v>800</v>
      </c>
      <c r="O132" t="n">
        <v>0</v>
      </c>
      <c r="Q132" t="inlineStr">
        <is>
          <t>2024-11-07 11:54:43 +0100</t>
        </is>
      </c>
      <c r="R132" t="n">
        <v>1</v>
      </c>
      <c r="S132" t="inlineStr">
        <is>
          <t>Planet OG diamanti lgd tg 2</t>
        </is>
      </c>
      <c r="T132" t="n">
        <v>800</v>
      </c>
      <c r="W132" t="b">
        <v>1</v>
      </c>
      <c r="X132" t="b">
        <v>1</v>
      </c>
      <c r="Y132" t="inlineStr">
        <is>
          <t>fulfilled</t>
        </is>
      </c>
      <c r="Z132" t="inlineStr">
        <is>
          <t>Mita De Benedetti</t>
        </is>
      </c>
      <c r="AR132" t="inlineStr">
        <is>
          <t>IT</t>
        </is>
      </c>
      <c r="AW132" t="inlineStr">
        <is>
          <t>Qromo</t>
        </is>
      </c>
      <c r="AX132" t="inlineStr">
        <is>
          <t>r9AlAdLrYzwTfDnARpZKGksY5</t>
        </is>
      </c>
      <c r="AY132" t="n">
        <v>0</v>
      </c>
      <c r="BA132" t="n">
        <v>0</v>
      </c>
      <c r="BB132" t="inlineStr">
        <is>
          <t>Veronica Varetta</t>
        </is>
      </c>
      <c r="BC132" t="inlineStr">
        <is>
          <t>LIL House</t>
        </is>
      </c>
      <c r="BD132" t="n">
        <v>22</v>
      </c>
      <c r="BE132" t="n">
        <v>11209932570973</v>
      </c>
      <c r="BG132" t="inlineStr">
        <is>
          <t>Low</t>
        </is>
      </c>
      <c r="BH132" t="inlineStr">
        <is>
          <t>pos</t>
        </is>
      </c>
      <c r="BI132" t="n">
        <v>0</v>
      </c>
      <c r="BJ132" t="inlineStr">
        <is>
          <t>IT IVA 22%</t>
        </is>
      </c>
      <c r="BK132" t="n">
        <v>144.26</v>
      </c>
      <c r="BU132" t="inlineStr">
        <is>
          <t>22-2782</t>
        </is>
      </c>
      <c r="BY132" t="inlineStr">
        <is>
          <t>r9AlAdLrYzwTfDnARpZKGksY5</t>
        </is>
      </c>
      <c r="CB132" t="inlineStr">
        <is>
          <t>r9AlAdLrYzwTfDnARpZKGksY5</t>
        </is>
      </c>
      <c r="CC132" t="inlineStr">
        <is>
          <t>Ordini LIL</t>
        </is>
      </c>
    </row>
    <row r="133">
      <c r="A133" t="inlineStr">
        <is>
          <t>#43117</t>
        </is>
      </c>
      <c r="B133" t="inlineStr">
        <is>
          <t>francy.1985@me.com</t>
        </is>
      </c>
      <c r="C133" t="inlineStr">
        <is>
          <t>paid</t>
        </is>
      </c>
      <c r="D133" t="inlineStr">
        <is>
          <t>2024-11-07 11:56:47 +0100</t>
        </is>
      </c>
      <c r="E133" t="inlineStr">
        <is>
          <t>2024-11-07</t>
        </is>
      </c>
      <c r="F133" t="inlineStr">
        <is>
          <t>fulfilled</t>
        </is>
      </c>
      <c r="G133" t="inlineStr">
        <is>
          <t>2024-11-13 08:40:27 +0100</t>
        </is>
      </c>
      <c r="H133" t="inlineStr">
        <is>
          <t>yes</t>
        </is>
      </c>
      <c r="I133" t="inlineStr">
        <is>
          <t>EUR</t>
        </is>
      </c>
      <c r="J133" t="n">
        <v>520</v>
      </c>
      <c r="K133" t="n">
        <v>0</v>
      </c>
      <c r="L133" t="n">
        <v>93.77</v>
      </c>
      <c r="M133" t="n">
        <v>520</v>
      </c>
      <c r="O133" t="n">
        <v>0</v>
      </c>
      <c r="P133" t="inlineStr">
        <is>
          <t>Ups Standard Shipping</t>
        </is>
      </c>
      <c r="Q133" t="inlineStr">
        <is>
          <t>2024-11-07 11:56:47 +0100</t>
        </is>
      </c>
      <c r="R133" t="n">
        <v>1</v>
      </c>
      <c r="S133" t="inlineStr">
        <is>
          <t>Eclipse Necklace - Yellow / 35cm</t>
        </is>
      </c>
      <c r="T133" t="n">
        <v>520</v>
      </c>
      <c r="V133" t="inlineStr">
        <is>
          <t>015790001503</t>
        </is>
      </c>
      <c r="W133" t="b">
        <v>1</v>
      </c>
      <c r="X133" t="b">
        <v>1</v>
      </c>
      <c r="Y133" t="inlineStr">
        <is>
          <t>fulfilled</t>
        </is>
      </c>
      <c r="Z133" t="inlineStr">
        <is>
          <t>FRANCESCA GAIONI</t>
        </is>
      </c>
      <c r="AA133" t="inlineStr">
        <is>
          <t>VIA GUGLIELMO MARCONI 4, PRESSO ADRIDATA SYSTEM SRL</t>
        </is>
      </c>
      <c r="AB133" t="inlineStr">
        <is>
          <t>VIA GUGLIELMO MARCONI 4</t>
        </is>
      </c>
      <c r="AC133" t="inlineStr">
        <is>
          <t>PRESSO ADRIDATA SYSTEM SRL</t>
        </is>
      </c>
      <c r="AE133" t="inlineStr">
        <is>
          <t>PISOGNE</t>
        </is>
      </c>
      <c r="AF133" t="inlineStr">
        <is>
          <t>'25055</t>
        </is>
      </c>
      <c r="AG133" t="inlineStr">
        <is>
          <t>BS</t>
        </is>
      </c>
      <c r="AH133" t="inlineStr">
        <is>
          <t>IT</t>
        </is>
      </c>
      <c r="AI133" t="inlineStr">
        <is>
          <t>3458371744</t>
        </is>
      </c>
      <c r="AJ133" t="inlineStr">
        <is>
          <t>FRANCESCA GAIONI</t>
        </is>
      </c>
      <c r="AK133" t="inlineStr">
        <is>
          <t>VIA GUGLIELMO MARCONI 4, PRESSO ADRIDATA SYSTEM SRL</t>
        </is>
      </c>
      <c r="AL133" t="inlineStr">
        <is>
          <t>VIA GUGLIELMO MARCONI 4</t>
        </is>
      </c>
      <c r="AM133" t="inlineStr">
        <is>
          <t>PRESSO ADRIDATA SYSTEM SRL</t>
        </is>
      </c>
      <c r="AO133" t="inlineStr">
        <is>
          <t>PISOGNE</t>
        </is>
      </c>
      <c r="AP133" t="inlineStr">
        <is>
          <t>'25055</t>
        </is>
      </c>
      <c r="AQ133" t="inlineStr">
        <is>
          <t>BS</t>
        </is>
      </c>
      <c r="AR133" t="inlineStr">
        <is>
          <t>IT</t>
        </is>
      </c>
      <c r="AS133" t="inlineStr">
        <is>
          <t>3458371744</t>
        </is>
      </c>
      <c r="AU133" t="inlineStr">
        <is>
          <t>lang: it
Invoice Language: it
Do you need our ring sizer?: No
Popup Customer Country: IT</t>
        </is>
      </c>
      <c r="AW133" t="inlineStr">
        <is>
          <t>PayPal Express Checkout</t>
        </is>
      </c>
      <c r="AX133" t="inlineStr">
        <is>
          <t>r8bj13E5yYuHcXvl8wxo1Jd5Z</t>
        </is>
      </c>
      <c r="AY133" t="n">
        <v>0</v>
      </c>
      <c r="AZ133" t="inlineStr">
        <is>
          <t>LIL Milan</t>
        </is>
      </c>
      <c r="BA133" t="n">
        <v>0</v>
      </c>
      <c r="BC133" t="inlineStr">
        <is>
          <t>Firgun House</t>
        </is>
      </c>
      <c r="BE133" t="n">
        <v>11209935683933</v>
      </c>
      <c r="BG133" t="inlineStr">
        <is>
          <t>Low</t>
        </is>
      </c>
      <c r="BH133" t="inlineStr">
        <is>
          <t>web</t>
        </is>
      </c>
      <c r="BI133" t="n">
        <v>0</v>
      </c>
      <c r="BJ133" t="inlineStr">
        <is>
          <t>IT IVA 0%</t>
        </is>
      </c>
      <c r="BK133" t="n">
        <v>0</v>
      </c>
      <c r="BL133" t="inlineStr">
        <is>
          <t>IT IVA 22%</t>
        </is>
      </c>
      <c r="BM133" t="n">
        <v>93.77</v>
      </c>
      <c r="BW133" t="inlineStr">
        <is>
          <t>Brescia</t>
        </is>
      </c>
      <c r="BX133" t="inlineStr">
        <is>
          <t>Brescia</t>
        </is>
      </c>
      <c r="BY133" t="inlineStr">
        <is>
          <t>r8bj13E5yYuHcXvl8wxo1Jd5Z</t>
        </is>
      </c>
      <c r="CB133" t="inlineStr">
        <is>
          <t>r8bj13E5yYuHcXvl8wxo1Jd5Z</t>
        </is>
      </c>
      <c r="CC133" t="inlineStr">
        <is>
          <t>Ordini LIL</t>
        </is>
      </c>
    </row>
    <row r="134">
      <c r="A134" t="inlineStr">
        <is>
          <t>#43120</t>
        </is>
      </c>
      <c r="B134" t="inlineStr">
        <is>
          <t>martaromano91@gmail.com</t>
        </is>
      </c>
      <c r="C134" t="inlineStr">
        <is>
          <t>paid</t>
        </is>
      </c>
      <c r="D134" t="inlineStr">
        <is>
          <t>2024-11-07 14:50:37 +0100</t>
        </is>
      </c>
      <c r="E134" t="inlineStr">
        <is>
          <t>2024-11-07</t>
        </is>
      </c>
      <c r="F134" t="inlineStr">
        <is>
          <t>fulfilled</t>
        </is>
      </c>
      <c r="G134" t="inlineStr">
        <is>
          <t>2024-11-20 14:29:54 +0100</t>
        </is>
      </c>
      <c r="H134" t="inlineStr">
        <is>
          <t>yes</t>
        </is>
      </c>
      <c r="I134" t="inlineStr">
        <is>
          <t>EUR</t>
        </is>
      </c>
      <c r="J134" t="n">
        <v>436</v>
      </c>
      <c r="K134" t="n">
        <v>0</v>
      </c>
      <c r="L134" t="n">
        <v>78.61</v>
      </c>
      <c r="M134" t="n">
        <v>436</v>
      </c>
      <c r="N134" t="inlineStr">
        <is>
          <t>martaromano20</t>
        </is>
      </c>
      <c r="O134" t="n">
        <v>104</v>
      </c>
      <c r="P134" t="inlineStr">
        <is>
          <t>Firgun House</t>
        </is>
      </c>
      <c r="Q134" t="inlineStr">
        <is>
          <t>2024-11-07 14:50:37 +0100</t>
        </is>
      </c>
      <c r="R134" t="n">
        <v>1</v>
      </c>
      <c r="S134" t="inlineStr">
        <is>
          <t>Sweet Spot - Yellow / matte / White</t>
        </is>
      </c>
      <c r="T134" t="n">
        <v>280</v>
      </c>
      <c r="V134" t="inlineStr">
        <is>
          <t>015790000015</t>
        </is>
      </c>
      <c r="W134" t="b">
        <v>1</v>
      </c>
      <c r="X134" t="b">
        <v>1</v>
      </c>
      <c r="Y134" t="inlineStr">
        <is>
          <t>fulfilled</t>
        </is>
      </c>
      <c r="Z134" t="inlineStr">
        <is>
          <t>marta romano</t>
        </is>
      </c>
      <c r="AA134" t="inlineStr">
        <is>
          <t>Corso Monforte 23</t>
        </is>
      </c>
      <c r="AB134" t="inlineStr">
        <is>
          <t>Corso Monforte 23</t>
        </is>
      </c>
      <c r="AE134" t="inlineStr">
        <is>
          <t>Milano</t>
        </is>
      </c>
      <c r="AF134" t="inlineStr">
        <is>
          <t>'20122</t>
        </is>
      </c>
      <c r="AG134" t="inlineStr">
        <is>
          <t>MI</t>
        </is>
      </c>
      <c r="AH134" t="inlineStr">
        <is>
          <t>IT</t>
        </is>
      </c>
      <c r="AI134" t="inlineStr">
        <is>
          <t>3397135216</t>
        </is>
      </c>
      <c r="AR134" t="inlineStr">
        <is>
          <t>IT</t>
        </is>
      </c>
      <c r="AU134" t="inlineStr">
        <is>
          <t>lang: it
Invoice Language: it
Do you need our ring sizer?: No
Popup Customer Country: IT</t>
        </is>
      </c>
      <c r="AW134" t="inlineStr">
        <is>
          <t>Shopify Payments</t>
        </is>
      </c>
      <c r="AX134" t="inlineStr">
        <is>
          <t>rwX22eKlGk9cWFyvOYEJsduJX</t>
        </is>
      </c>
      <c r="AY134" t="n">
        <v>0</v>
      </c>
      <c r="AZ134" t="inlineStr">
        <is>
          <t>LIL Milan</t>
        </is>
      </c>
      <c r="BA134" t="n">
        <v>0</v>
      </c>
      <c r="BC134" t="inlineStr">
        <is>
          <t>Firgun House</t>
        </is>
      </c>
      <c r="BE134" t="n">
        <v>11210201039197</v>
      </c>
      <c r="BG134" t="inlineStr">
        <is>
          <t>Low</t>
        </is>
      </c>
      <c r="BH134" t="inlineStr">
        <is>
          <t>web</t>
        </is>
      </c>
      <c r="BI134" t="n">
        <v>0</v>
      </c>
      <c r="BJ134" t="inlineStr">
        <is>
          <t>IT IVA 22%</t>
        </is>
      </c>
      <c r="BK134" t="n">
        <v>78.61</v>
      </c>
      <c r="BW134" t="inlineStr">
        <is>
          <t>Milan</t>
        </is>
      </c>
      <c r="BY134" t="inlineStr">
        <is>
          <t>rwX22eKlGk9cWFyvOYEJsduJX</t>
        </is>
      </c>
      <c r="CB134" t="inlineStr">
        <is>
          <t>rwX22eKlGk9cWFyvOYEJsduJX</t>
        </is>
      </c>
      <c r="CC134" t="inlineStr">
        <is>
          <t>Ordini LIL</t>
        </is>
      </c>
    </row>
    <row r="135">
      <c r="A135" t="inlineStr">
        <is>
          <t>#43120</t>
        </is>
      </c>
      <c r="B135" t="inlineStr">
        <is>
          <t>martaromano91@gmail.com</t>
        </is>
      </c>
      <c r="C135" t="inlineStr">
        <is>
          <t>paid</t>
        </is>
      </c>
      <c r="D135" t="inlineStr">
        <is>
          <t>2024-11-07 14:50:37 +0100</t>
        </is>
      </c>
      <c r="E135" t="inlineStr">
        <is>
          <t>2024-11-07</t>
        </is>
      </c>
      <c r="F135" t="inlineStr">
        <is>
          <t>fulfilled</t>
        </is>
      </c>
      <c r="G135" t="inlineStr">
        <is>
          <t>2024-11-20 14:29:54 +0100</t>
        </is>
      </c>
      <c r="H135" t="inlineStr">
        <is>
          <t>yes</t>
        </is>
      </c>
      <c r="I135" t="inlineStr">
        <is>
          <t>EUR</t>
        </is>
      </c>
      <c r="J135" t="n">
        <v>436</v>
      </c>
      <c r="K135" t="n">
        <v>0</v>
      </c>
      <c r="L135" t="n">
        <v>78.61</v>
      </c>
      <c r="N135" t="inlineStr">
        <is>
          <t>martaromano20</t>
        </is>
      </c>
      <c r="O135" t="n">
        <v>104</v>
      </c>
      <c r="P135" t="inlineStr">
        <is>
          <t>Firgun House</t>
        </is>
      </c>
      <c r="Q135" t="inlineStr">
        <is>
          <t>2024-11-07 14:50:37 +0100</t>
        </is>
      </c>
      <c r="R135" t="n">
        <v>1</v>
      </c>
      <c r="S135" t="inlineStr">
        <is>
          <t>Engraving</t>
        </is>
      </c>
      <c r="T135" t="n">
        <v>10</v>
      </c>
      <c r="V135" t="inlineStr">
        <is>
          <t>015790001502</t>
        </is>
      </c>
      <c r="W135" t="b">
        <v>0</v>
      </c>
      <c r="X135" t="b">
        <v>1</v>
      </c>
      <c r="Y135" t="inlineStr">
        <is>
          <t>fulfilled</t>
        </is>
      </c>
      <c r="Z135" t="inlineStr">
        <is>
          <t>marta romano</t>
        </is>
      </c>
      <c r="AA135" t="inlineStr">
        <is>
          <t>Corso Monforte 23</t>
        </is>
      </c>
      <c r="AB135" t="inlineStr">
        <is>
          <t>Corso Monforte 23</t>
        </is>
      </c>
      <c r="AE135" t="inlineStr">
        <is>
          <t>Milano</t>
        </is>
      </c>
      <c r="AF135" t="inlineStr">
        <is>
          <t>'20122</t>
        </is>
      </c>
      <c r="AG135" t="inlineStr">
        <is>
          <t>MI</t>
        </is>
      </c>
      <c r="AH135" t="inlineStr">
        <is>
          <t>IT</t>
        </is>
      </c>
      <c r="AI135" t="inlineStr">
        <is>
          <t>3397135216</t>
        </is>
      </c>
      <c r="AR135" t="inlineStr">
        <is>
          <t>IT</t>
        </is>
      </c>
      <c r="AU135" t="inlineStr">
        <is>
          <t>lang: it
Invoice Language: it
Do you need our ring sizer?: No
Popup Customer Country: IT</t>
        </is>
      </c>
      <c r="AW135" t="inlineStr">
        <is>
          <t>Shopify Payments</t>
        </is>
      </c>
      <c r="AX135" t="inlineStr">
        <is>
          <t>rwX22eKlGk9cWFyvOYEJsduJX</t>
        </is>
      </c>
      <c r="AY135" t="n">
        <v>0</v>
      </c>
      <c r="AZ135" t="inlineStr">
        <is>
          <t>LIL Milan</t>
        </is>
      </c>
      <c r="BA135" t="n">
        <v>0</v>
      </c>
      <c r="BC135" t="inlineStr">
        <is>
          <t>Firgun House</t>
        </is>
      </c>
      <c r="BE135" t="n">
        <v>11210201039197</v>
      </c>
      <c r="BG135" t="inlineStr">
        <is>
          <t>Low</t>
        </is>
      </c>
      <c r="BH135" t="inlineStr">
        <is>
          <t>web</t>
        </is>
      </c>
      <c r="BI135" t="n">
        <v>0</v>
      </c>
      <c r="BJ135" t="inlineStr">
        <is>
          <t>IT IVA 22%</t>
        </is>
      </c>
      <c r="BK135" t="n">
        <v>78.61</v>
      </c>
      <c r="BW135" t="inlineStr">
        <is>
          <t>Milan</t>
        </is>
      </c>
      <c r="BY135" t="inlineStr">
        <is>
          <t>rwX22eKlGk9cWFyvOYEJsduJX</t>
        </is>
      </c>
      <c r="CB135" t="inlineStr">
        <is>
          <t>rwX22eKlGk9cWFyvOYEJsduJX</t>
        </is>
      </c>
      <c r="CC135" t="inlineStr">
        <is>
          <t>Ordini LIL</t>
        </is>
      </c>
    </row>
    <row r="136">
      <c r="A136" t="inlineStr">
        <is>
          <t>#43120</t>
        </is>
      </c>
      <c r="B136" t="inlineStr">
        <is>
          <t>martaromano91@gmail.com</t>
        </is>
      </c>
      <c r="C136" t="inlineStr">
        <is>
          <t>paid</t>
        </is>
      </c>
      <c r="D136" t="inlineStr">
        <is>
          <t>2024-11-07 14:50:37 +0100</t>
        </is>
      </c>
      <c r="E136" t="inlineStr">
        <is>
          <t>2024-11-07</t>
        </is>
      </c>
      <c r="F136" t="inlineStr">
        <is>
          <t>fulfilled</t>
        </is>
      </c>
      <c r="G136" t="inlineStr">
        <is>
          <t>2024-11-20 14:29:54 +0100</t>
        </is>
      </c>
      <c r="H136" t="inlineStr">
        <is>
          <t>yes</t>
        </is>
      </c>
      <c r="I136" t="inlineStr">
        <is>
          <t>EUR</t>
        </is>
      </c>
      <c r="J136" t="n">
        <v>436</v>
      </c>
      <c r="K136" t="n">
        <v>0</v>
      </c>
      <c r="L136" t="n">
        <v>78.61</v>
      </c>
      <c r="N136" t="inlineStr">
        <is>
          <t>martaromano20</t>
        </is>
      </c>
      <c r="O136" t="n">
        <v>104</v>
      </c>
      <c r="P136" t="inlineStr">
        <is>
          <t>Firgun House</t>
        </is>
      </c>
      <c r="Q136" t="inlineStr">
        <is>
          <t>2024-11-07 14:50:37 +0100</t>
        </is>
      </c>
      <c r="R136" t="n">
        <v>1</v>
      </c>
      <c r="S136" t="inlineStr">
        <is>
          <t>Luxury Pack + LIL Bag</t>
        </is>
      </c>
      <c r="T136" t="n">
        <v>10</v>
      </c>
      <c r="V136" t="inlineStr">
        <is>
          <t>015790000687</t>
        </is>
      </c>
      <c r="W136" t="b">
        <v>1</v>
      </c>
      <c r="X136" t="b">
        <v>1</v>
      </c>
      <c r="Y136" t="inlineStr">
        <is>
          <t>fulfilled</t>
        </is>
      </c>
      <c r="Z136" t="inlineStr">
        <is>
          <t>marta romano</t>
        </is>
      </c>
      <c r="AA136" t="inlineStr">
        <is>
          <t>Corso Monforte 23</t>
        </is>
      </c>
      <c r="AB136" t="inlineStr">
        <is>
          <t>Corso Monforte 23</t>
        </is>
      </c>
      <c r="AE136" t="inlineStr">
        <is>
          <t>Milano</t>
        </is>
      </c>
      <c r="AF136" t="inlineStr">
        <is>
          <t>'20122</t>
        </is>
      </c>
      <c r="AG136" t="inlineStr">
        <is>
          <t>MI</t>
        </is>
      </c>
      <c r="AH136" t="inlineStr">
        <is>
          <t>IT</t>
        </is>
      </c>
      <c r="AI136" t="inlineStr">
        <is>
          <t>3397135216</t>
        </is>
      </c>
      <c r="AR136" t="inlineStr">
        <is>
          <t>IT</t>
        </is>
      </c>
      <c r="AU136" t="inlineStr">
        <is>
          <t>lang: it
Invoice Language: it
Do you need our ring sizer?: No
Popup Customer Country: IT</t>
        </is>
      </c>
      <c r="AW136" t="inlineStr">
        <is>
          <t>Shopify Payments</t>
        </is>
      </c>
      <c r="AX136" t="inlineStr">
        <is>
          <t>rwX22eKlGk9cWFyvOYEJsduJX</t>
        </is>
      </c>
      <c r="AY136" t="n">
        <v>0</v>
      </c>
      <c r="AZ136" t="inlineStr">
        <is>
          <t>LIL Milan</t>
        </is>
      </c>
      <c r="BA136" t="n">
        <v>0</v>
      </c>
      <c r="BC136" t="inlineStr">
        <is>
          <t>Firgun House</t>
        </is>
      </c>
      <c r="BE136" t="n">
        <v>11210201039197</v>
      </c>
      <c r="BG136" t="inlineStr">
        <is>
          <t>Low</t>
        </is>
      </c>
      <c r="BH136" t="inlineStr">
        <is>
          <t>web</t>
        </is>
      </c>
      <c r="BI136" t="n">
        <v>0</v>
      </c>
      <c r="BJ136" t="inlineStr">
        <is>
          <t>IT IVA 22%</t>
        </is>
      </c>
      <c r="BK136" t="n">
        <v>78.61</v>
      </c>
      <c r="BW136" t="inlineStr">
        <is>
          <t>Milan</t>
        </is>
      </c>
      <c r="BY136" t="inlineStr">
        <is>
          <t>rwX22eKlGk9cWFyvOYEJsduJX</t>
        </is>
      </c>
      <c r="CB136" t="inlineStr">
        <is>
          <t>rwX22eKlGk9cWFyvOYEJsduJX</t>
        </is>
      </c>
      <c r="CC136" t="inlineStr">
        <is>
          <t>Ordini LIL</t>
        </is>
      </c>
    </row>
    <row r="137">
      <c r="A137" t="inlineStr">
        <is>
          <t>#43120</t>
        </is>
      </c>
      <c r="B137" t="inlineStr">
        <is>
          <t>martaromano91@gmail.com</t>
        </is>
      </c>
      <c r="C137" t="inlineStr">
        <is>
          <t>paid</t>
        </is>
      </c>
      <c r="D137" t="inlineStr">
        <is>
          <t>2024-11-07 14:50:37 +0100</t>
        </is>
      </c>
      <c r="E137" t="inlineStr">
        <is>
          <t>2024-11-07</t>
        </is>
      </c>
      <c r="F137" t="inlineStr">
        <is>
          <t>fulfilled</t>
        </is>
      </c>
      <c r="G137" t="inlineStr">
        <is>
          <t>2024-11-20 14:29:54 +0100</t>
        </is>
      </c>
      <c r="H137" t="inlineStr">
        <is>
          <t>yes</t>
        </is>
      </c>
      <c r="I137" t="inlineStr">
        <is>
          <t>EUR</t>
        </is>
      </c>
      <c r="J137" t="n">
        <v>436</v>
      </c>
      <c r="K137" t="n">
        <v>0</v>
      </c>
      <c r="L137" t="n">
        <v>78.61</v>
      </c>
      <c r="N137" t="inlineStr">
        <is>
          <t>martaromano20</t>
        </is>
      </c>
      <c r="O137" t="n">
        <v>104</v>
      </c>
      <c r="P137" t="inlineStr">
        <is>
          <t>Firgun House</t>
        </is>
      </c>
      <c r="Q137" t="inlineStr">
        <is>
          <t>2024-11-07 14:50:37 +0100</t>
        </is>
      </c>
      <c r="R137" t="n">
        <v>1</v>
      </c>
      <c r="S137" t="inlineStr">
        <is>
          <t>Breeze Necklace - Yellow / 40cm</t>
        </is>
      </c>
      <c r="T137" t="n">
        <v>240</v>
      </c>
      <c r="V137" t="inlineStr">
        <is>
          <t>015790001389</t>
        </is>
      </c>
      <c r="W137" t="b">
        <v>1</v>
      </c>
      <c r="X137" t="b">
        <v>1</v>
      </c>
      <c r="Y137" t="inlineStr">
        <is>
          <t>fulfilled</t>
        </is>
      </c>
      <c r="Z137" t="inlineStr">
        <is>
          <t>marta romano</t>
        </is>
      </c>
      <c r="AA137" t="inlineStr">
        <is>
          <t>Corso Monforte 23</t>
        </is>
      </c>
      <c r="AB137" t="inlineStr">
        <is>
          <t>Corso Monforte 23</t>
        </is>
      </c>
      <c r="AE137" t="inlineStr">
        <is>
          <t>Milano</t>
        </is>
      </c>
      <c r="AF137" t="inlineStr">
        <is>
          <t>'20122</t>
        </is>
      </c>
      <c r="AG137" t="inlineStr">
        <is>
          <t>MI</t>
        </is>
      </c>
      <c r="AH137" t="inlineStr">
        <is>
          <t>IT</t>
        </is>
      </c>
      <c r="AI137" t="inlineStr">
        <is>
          <t>3397135216</t>
        </is>
      </c>
      <c r="AR137" t="inlineStr">
        <is>
          <t>IT</t>
        </is>
      </c>
      <c r="AU137" t="inlineStr">
        <is>
          <t>lang: it
Invoice Language: it
Do you need our ring sizer?: No
Popup Customer Country: IT</t>
        </is>
      </c>
      <c r="AW137" t="inlineStr">
        <is>
          <t>Shopify Payments</t>
        </is>
      </c>
      <c r="AX137" t="inlineStr">
        <is>
          <t>rwX22eKlGk9cWFyvOYEJsduJX</t>
        </is>
      </c>
      <c r="AY137" t="n">
        <v>0</v>
      </c>
      <c r="AZ137" t="inlineStr">
        <is>
          <t>LIL Milan</t>
        </is>
      </c>
      <c r="BA137" t="n">
        <v>0</v>
      </c>
      <c r="BC137" t="inlineStr">
        <is>
          <t>Firgun House</t>
        </is>
      </c>
      <c r="BE137" t="n">
        <v>11210201039197</v>
      </c>
      <c r="BG137" t="inlineStr">
        <is>
          <t>Low</t>
        </is>
      </c>
      <c r="BH137" t="inlineStr">
        <is>
          <t>web</t>
        </is>
      </c>
      <c r="BI137" t="n">
        <v>0</v>
      </c>
      <c r="BJ137" t="inlineStr">
        <is>
          <t>IT IVA 22%</t>
        </is>
      </c>
      <c r="BK137" t="n">
        <v>78.61</v>
      </c>
      <c r="BW137" t="inlineStr">
        <is>
          <t>Milan</t>
        </is>
      </c>
      <c r="BY137" t="inlineStr">
        <is>
          <t>rwX22eKlGk9cWFyvOYEJsduJX</t>
        </is>
      </c>
      <c r="CB137" t="inlineStr">
        <is>
          <t>rwX22eKlGk9cWFyvOYEJsduJX</t>
        </is>
      </c>
      <c r="CC137" t="inlineStr">
        <is>
          <t>Ordini LIL</t>
        </is>
      </c>
    </row>
    <row r="138">
      <c r="A138" t="inlineStr">
        <is>
          <t>#43121</t>
        </is>
      </c>
      <c r="B138" t="inlineStr">
        <is>
          <t>pastorelli.nicole@gmail.com</t>
        </is>
      </c>
      <c r="C138" t="inlineStr">
        <is>
          <t>paid</t>
        </is>
      </c>
      <c r="D138" t="inlineStr">
        <is>
          <t>2024-11-07 15:27:51 +0100</t>
        </is>
      </c>
      <c r="E138" t="inlineStr">
        <is>
          <t>2024-11-07</t>
        </is>
      </c>
      <c r="F138" t="inlineStr">
        <is>
          <t>fulfilled</t>
        </is>
      </c>
      <c r="G138" t="inlineStr">
        <is>
          <t>2024-11-08 08:17:55 +0100</t>
        </is>
      </c>
      <c r="H138" t="inlineStr">
        <is>
          <t>yes</t>
        </is>
      </c>
      <c r="I138" t="inlineStr">
        <is>
          <t>EUR</t>
        </is>
      </c>
      <c r="J138" t="n">
        <v>126</v>
      </c>
      <c r="K138" t="n">
        <v>10</v>
      </c>
      <c r="L138" t="n">
        <v>24.52</v>
      </c>
      <c r="M138" t="n">
        <v>136</v>
      </c>
      <c r="N138" t="inlineStr">
        <is>
          <t>TIKTOK10</t>
        </is>
      </c>
      <c r="O138" t="n">
        <v>14</v>
      </c>
      <c r="P138" t="inlineStr">
        <is>
          <t>Ups Standard Shipping</t>
        </is>
      </c>
      <c r="Q138" t="inlineStr">
        <is>
          <t>2024-11-07 15:27:50 +0100</t>
        </is>
      </c>
      <c r="R138" t="n">
        <v>1</v>
      </c>
      <c r="S138" t="inlineStr">
        <is>
          <t>LIL Hoop - Yellow / Mini / 10mm / Single</t>
        </is>
      </c>
      <c r="T138" t="n">
        <v>140</v>
      </c>
      <c r="V138" t="inlineStr">
        <is>
          <t>015790000080</t>
        </is>
      </c>
      <c r="W138" t="b">
        <v>1</v>
      </c>
      <c r="X138" t="b">
        <v>1</v>
      </c>
      <c r="Y138" t="inlineStr">
        <is>
          <t>fulfilled</t>
        </is>
      </c>
      <c r="Z138" t="inlineStr">
        <is>
          <t>Nicole Pastorelli</t>
        </is>
      </c>
      <c r="AA138" t="inlineStr">
        <is>
          <t>Via Ferruccio Pellini 23</t>
        </is>
      </c>
      <c r="AB138" t="inlineStr">
        <is>
          <t>Via Ferruccio Pellini 23</t>
        </is>
      </c>
      <c r="AE138" t="inlineStr">
        <is>
          <t>Marchirolo</t>
        </is>
      </c>
      <c r="AF138" t="inlineStr">
        <is>
          <t>'21030</t>
        </is>
      </c>
      <c r="AG138" t="inlineStr">
        <is>
          <t>VA</t>
        </is>
      </c>
      <c r="AH138" t="inlineStr">
        <is>
          <t>IT</t>
        </is>
      </c>
      <c r="AI138" t="inlineStr">
        <is>
          <t>00393345928772</t>
        </is>
      </c>
      <c r="AJ138" t="inlineStr">
        <is>
          <t>Nicole Pastorelli</t>
        </is>
      </c>
      <c r="AK138" t="inlineStr">
        <is>
          <t>Via Ferruccio Pellini 23</t>
        </is>
      </c>
      <c r="AL138" t="inlineStr">
        <is>
          <t>Via Ferruccio Pellini 23</t>
        </is>
      </c>
      <c r="AO138" t="inlineStr">
        <is>
          <t>Marchirolo</t>
        </is>
      </c>
      <c r="AP138" t="inlineStr">
        <is>
          <t>'21030</t>
        </is>
      </c>
      <c r="AQ138" t="inlineStr">
        <is>
          <t>VA</t>
        </is>
      </c>
      <c r="AR138" t="inlineStr">
        <is>
          <t>IT</t>
        </is>
      </c>
      <c r="AS138" t="inlineStr">
        <is>
          <t>00393345928772</t>
        </is>
      </c>
      <c r="AU138" t="inlineStr">
        <is>
          <t>lang: it
Invoice Language: it
Do you need our ring sizer?: No
Popup Customer Country: IT</t>
        </is>
      </c>
      <c r="AW138" t="inlineStr">
        <is>
          <t>PayPal Express Checkout</t>
        </is>
      </c>
      <c r="AX138" t="inlineStr">
        <is>
          <t>rzLS9g0PooKR9tr4O04fISn18</t>
        </is>
      </c>
      <c r="AY138" t="n">
        <v>0</v>
      </c>
      <c r="AZ138" t="inlineStr">
        <is>
          <t>LIL Milan</t>
        </is>
      </c>
      <c r="BA138" t="n">
        <v>0</v>
      </c>
      <c r="BC138" t="inlineStr">
        <is>
          <t>Firgun House</t>
        </is>
      </c>
      <c r="BE138" t="n">
        <v>11210258284893</v>
      </c>
      <c r="BG138" t="inlineStr">
        <is>
          <t>Low</t>
        </is>
      </c>
      <c r="BH138" t="inlineStr">
        <is>
          <t>web</t>
        </is>
      </c>
      <c r="BI138" t="n">
        <v>0</v>
      </c>
      <c r="BJ138" t="inlineStr">
        <is>
          <t>IT IVA 22%</t>
        </is>
      </c>
      <c r="BK138" t="n">
        <v>24.52</v>
      </c>
      <c r="BW138" t="inlineStr">
        <is>
          <t>Varese</t>
        </is>
      </c>
      <c r="BX138" t="inlineStr">
        <is>
          <t>Varese</t>
        </is>
      </c>
      <c r="BY138" t="inlineStr">
        <is>
          <t>rzLS9g0PooKR9tr4O04fISn18</t>
        </is>
      </c>
      <c r="CB138" t="inlineStr">
        <is>
          <t>rzLS9g0PooKR9tr4O04fISn18</t>
        </is>
      </c>
      <c r="CC138" t="inlineStr">
        <is>
          <t>Ordini LIL</t>
        </is>
      </c>
    </row>
    <row r="139">
      <c r="A139" t="inlineStr">
        <is>
          <t>#43122</t>
        </is>
      </c>
      <c r="B139" t="inlineStr">
        <is>
          <t>pasqualorusso87@gmail.com</t>
        </is>
      </c>
      <c r="C139" t="inlineStr">
        <is>
          <t>partially_refunded</t>
        </is>
      </c>
      <c r="D139" t="inlineStr">
        <is>
          <t>2024-11-07 16:16:22 +0100</t>
        </is>
      </c>
      <c r="E139" t="inlineStr">
        <is>
          <t>2024-11-07</t>
        </is>
      </c>
      <c r="F139" t="inlineStr">
        <is>
          <t>fulfilled</t>
        </is>
      </c>
      <c r="G139" t="inlineStr">
        <is>
          <t>2024-11-08 08:20:03 +0100</t>
        </is>
      </c>
      <c r="H139" t="inlineStr">
        <is>
          <t>yes</t>
        </is>
      </c>
      <c r="I139" t="inlineStr">
        <is>
          <t>EUR</t>
        </is>
      </c>
      <c r="J139" t="n">
        <v>288</v>
      </c>
      <c r="K139" t="n">
        <v>0</v>
      </c>
      <c r="L139" t="n">
        <v>51.93</v>
      </c>
      <c r="M139" t="n">
        <v>10</v>
      </c>
      <c r="N139" t="inlineStr">
        <is>
          <t>LILGIRL</t>
        </is>
      </c>
      <c r="O139" t="n">
        <v>32</v>
      </c>
      <c r="P139" t="inlineStr">
        <is>
          <t>Ups Standard Shipping</t>
        </is>
      </c>
      <c r="Q139" t="inlineStr">
        <is>
          <t>2024-11-07 16:16:22 +0100</t>
        </is>
      </c>
      <c r="R139" t="n">
        <v>1</v>
      </c>
      <c r="S139" t="inlineStr">
        <is>
          <t>Sunshine Ring - Yellow / 10 / White</t>
        </is>
      </c>
      <c r="T139" t="n">
        <v>320</v>
      </c>
      <c r="V139" t="inlineStr">
        <is>
          <t>015790000653</t>
        </is>
      </c>
      <c r="W139" t="b">
        <v>1</v>
      </c>
      <c r="X139" t="b">
        <v>1</v>
      </c>
      <c r="Y139" t="inlineStr">
        <is>
          <t>fulfilled</t>
        </is>
      </c>
      <c r="Z139" t="inlineStr">
        <is>
          <t>Andrea Airó</t>
        </is>
      </c>
      <c r="AA139" t="inlineStr">
        <is>
          <t>Via Lucania 31</t>
        </is>
      </c>
      <c r="AB139" t="inlineStr">
        <is>
          <t>Via Lucania 31</t>
        </is>
      </c>
      <c r="AE139" t="inlineStr">
        <is>
          <t>Taranto</t>
        </is>
      </c>
      <c r="AF139" t="inlineStr">
        <is>
          <t>'74121</t>
        </is>
      </c>
      <c r="AG139" t="inlineStr">
        <is>
          <t>TA</t>
        </is>
      </c>
      <c r="AH139" t="inlineStr">
        <is>
          <t>IT</t>
        </is>
      </c>
      <c r="AI139" t="inlineStr">
        <is>
          <t>+393391888251</t>
        </is>
      </c>
      <c r="AJ139" t="inlineStr">
        <is>
          <t>Andrea Airó</t>
        </is>
      </c>
      <c r="AK139" t="inlineStr">
        <is>
          <t>Via Lucania 31</t>
        </is>
      </c>
      <c r="AL139" t="inlineStr">
        <is>
          <t>Via Lucania 31</t>
        </is>
      </c>
      <c r="AO139" t="inlineStr">
        <is>
          <t>Taranto</t>
        </is>
      </c>
      <c r="AP139" t="inlineStr">
        <is>
          <t>'74121</t>
        </is>
      </c>
      <c r="AQ139" t="inlineStr">
        <is>
          <t>TA</t>
        </is>
      </c>
      <c r="AR139" t="inlineStr">
        <is>
          <t>IT</t>
        </is>
      </c>
      <c r="AS139" t="inlineStr">
        <is>
          <t>+393391888251</t>
        </is>
      </c>
      <c r="AU139" t="inlineStr">
        <is>
          <t>lang: it
Invoice Language: it
Do you need our ring sizer?: No
Popup Customer Country: IT</t>
        </is>
      </c>
      <c r="AW139" t="inlineStr">
        <is>
          <t>Shopify Payments</t>
        </is>
      </c>
      <c r="AX139" t="inlineStr">
        <is>
          <t>rkuvbQA9ApqpqYaUzjqvLJTTo</t>
        </is>
      </c>
      <c r="AY139" t="n">
        <v>278</v>
      </c>
      <c r="AZ139" t="inlineStr">
        <is>
          <t>LIL Milan</t>
        </is>
      </c>
      <c r="BA139" t="n">
        <v>0</v>
      </c>
      <c r="BC139" t="inlineStr">
        <is>
          <t>Firgun House</t>
        </is>
      </c>
      <c r="BE139" t="n">
        <v>11210330702173</v>
      </c>
      <c r="BG139" t="inlineStr">
        <is>
          <t>Low</t>
        </is>
      </c>
      <c r="BH139" t="inlineStr">
        <is>
          <t>web</t>
        </is>
      </c>
      <c r="BI139" t="n">
        <v>0</v>
      </c>
      <c r="BJ139" t="inlineStr">
        <is>
          <t>IT IVA 0%</t>
        </is>
      </c>
      <c r="BK139" t="n">
        <v>0</v>
      </c>
      <c r="BL139" t="inlineStr">
        <is>
          <t>IT IVA 22%</t>
        </is>
      </c>
      <c r="BM139" t="n">
        <v>51.93</v>
      </c>
      <c r="BW139" t="inlineStr">
        <is>
          <t>Taranto</t>
        </is>
      </c>
      <c r="BX139" t="inlineStr">
        <is>
          <t>Taranto</t>
        </is>
      </c>
      <c r="BY139" t="inlineStr">
        <is>
          <t>rkuvbQA9ApqpqYaUzjqvLJTTo</t>
        </is>
      </c>
      <c r="CB139" t="inlineStr">
        <is>
          <t>rkuvbQA9ApqpqYaUzjqvLJTTo + #43122.3</t>
        </is>
      </c>
      <c r="CC139" t="inlineStr">
        <is>
          <t>Ordini LIL</t>
        </is>
      </c>
    </row>
    <row r="140">
      <c r="A140" t="inlineStr">
        <is>
          <t>#43123</t>
        </is>
      </c>
      <c r="B140" t="inlineStr">
        <is>
          <t>edoardo.devecchibellini94@gmail.com</t>
        </is>
      </c>
      <c r="C140" t="inlineStr">
        <is>
          <t>paid</t>
        </is>
      </c>
      <c r="D140" t="inlineStr">
        <is>
          <t>2024-11-07 16:59:20 +0100</t>
        </is>
      </c>
      <c r="E140" t="inlineStr">
        <is>
          <t>2024-11-07</t>
        </is>
      </c>
      <c r="F140" t="inlineStr">
        <is>
          <t>fulfilled</t>
        </is>
      </c>
      <c r="G140" t="inlineStr">
        <is>
          <t>2024-11-16 12:35:41 +0100</t>
        </is>
      </c>
      <c r="H140" t="inlineStr">
        <is>
          <t>no</t>
        </is>
      </c>
      <c r="I140" t="inlineStr">
        <is>
          <t>EUR</t>
        </is>
      </c>
      <c r="J140" t="n">
        <v>560</v>
      </c>
      <c r="K140" t="n">
        <v>0</v>
      </c>
      <c r="L140" t="n">
        <v>100.98</v>
      </c>
      <c r="M140" t="n">
        <v>560</v>
      </c>
      <c r="O140" t="n">
        <v>0</v>
      </c>
      <c r="P140" t="inlineStr">
        <is>
          <t>Firgun House</t>
        </is>
      </c>
      <c r="Q140" t="inlineStr">
        <is>
          <t>2024-11-07 16:59:20 +0100</t>
        </is>
      </c>
      <c r="R140" t="n">
        <v>1</v>
      </c>
      <c r="S140" t="inlineStr">
        <is>
          <t>Boys Tears Necklace - Yellow / 35cm</t>
        </is>
      </c>
      <c r="T140" t="n">
        <v>320</v>
      </c>
      <c r="V140" t="inlineStr">
        <is>
          <t>015790000008</t>
        </is>
      </c>
      <c r="W140" t="b">
        <v>1</v>
      </c>
      <c r="X140" t="b">
        <v>1</v>
      </c>
      <c r="Y140" t="inlineStr">
        <is>
          <t>fulfilled</t>
        </is>
      </c>
      <c r="Z140" t="inlineStr">
        <is>
          <t>Edoardo Devecchi Bellini</t>
        </is>
      </c>
      <c r="AA140" t="inlineStr">
        <is>
          <t>Via Mario Pagano 42</t>
        </is>
      </c>
      <c r="AB140" t="inlineStr">
        <is>
          <t>Via Mario Pagano 42</t>
        </is>
      </c>
      <c r="AE140" t="inlineStr">
        <is>
          <t>Milano</t>
        </is>
      </c>
      <c r="AF140" t="inlineStr">
        <is>
          <t>'20145</t>
        </is>
      </c>
      <c r="AG140" t="inlineStr">
        <is>
          <t>MI</t>
        </is>
      </c>
      <c r="AH140" t="inlineStr">
        <is>
          <t>IT</t>
        </is>
      </c>
      <c r="AI140" t="inlineStr">
        <is>
          <t>3388309315</t>
        </is>
      </c>
      <c r="AR140" t="inlineStr">
        <is>
          <t>IT</t>
        </is>
      </c>
      <c r="AU140" t="inlineStr">
        <is>
          <t>lang: it
Invoice Language: it
Do you need our ring sizer?: No
Popup Customer Country: IT</t>
        </is>
      </c>
      <c r="AW140" t="inlineStr">
        <is>
          <t>Shopify Payments</t>
        </is>
      </c>
      <c r="AX140" t="inlineStr">
        <is>
          <t>rXdwNadKjmXYMD7nRLAEUBv95</t>
        </is>
      </c>
      <c r="AY140" t="n">
        <v>0</v>
      </c>
      <c r="AZ140" t="inlineStr">
        <is>
          <t>LIL Milan</t>
        </is>
      </c>
      <c r="BA140" t="n">
        <v>0</v>
      </c>
      <c r="BC140" t="inlineStr">
        <is>
          <t>Firgun House</t>
        </is>
      </c>
      <c r="BE140" t="n">
        <v>11210393682269</v>
      </c>
      <c r="BG140" t="inlineStr">
        <is>
          <t>Low</t>
        </is>
      </c>
      <c r="BH140" t="inlineStr">
        <is>
          <t>web</t>
        </is>
      </c>
      <c r="BI140" t="n">
        <v>0</v>
      </c>
      <c r="BJ140" t="inlineStr">
        <is>
          <t>IT IVA 22%</t>
        </is>
      </c>
      <c r="BK140" t="n">
        <v>100.98</v>
      </c>
      <c r="BW140" t="inlineStr">
        <is>
          <t>Milan</t>
        </is>
      </c>
      <c r="BY140" t="inlineStr">
        <is>
          <t>rXdwNadKjmXYMD7nRLAEUBv95</t>
        </is>
      </c>
      <c r="CB140" t="inlineStr">
        <is>
          <t>rXdwNadKjmXYMD7nRLAEUBv95</t>
        </is>
      </c>
      <c r="CC140" t="inlineStr">
        <is>
          <t>Ordini LIL</t>
        </is>
      </c>
    </row>
    <row r="141">
      <c r="A141" t="inlineStr">
        <is>
          <t>#43123</t>
        </is>
      </c>
      <c r="B141" t="inlineStr">
        <is>
          <t>edoardo.devecchibellini94@gmail.com</t>
        </is>
      </c>
      <c r="C141" t="inlineStr">
        <is>
          <t>paid</t>
        </is>
      </c>
      <c r="D141" t="inlineStr">
        <is>
          <t>2024-11-07 16:59:20 +0100</t>
        </is>
      </c>
      <c r="E141" t="inlineStr">
        <is>
          <t>2024-11-07</t>
        </is>
      </c>
      <c r="F141" t="inlineStr">
        <is>
          <t>fulfilled</t>
        </is>
      </c>
      <c r="G141" t="inlineStr">
        <is>
          <t>2024-11-16 12:35:41 +0100</t>
        </is>
      </c>
      <c r="H141" t="inlineStr">
        <is>
          <t>no</t>
        </is>
      </c>
      <c r="I141" t="inlineStr">
        <is>
          <t>EUR</t>
        </is>
      </c>
      <c r="J141" t="n">
        <v>560</v>
      </c>
      <c r="K141" t="n">
        <v>0</v>
      </c>
      <c r="L141" t="n">
        <v>100.98</v>
      </c>
      <c r="O141" t="n">
        <v>0</v>
      </c>
      <c r="P141" t="inlineStr">
        <is>
          <t>Firgun House</t>
        </is>
      </c>
      <c r="Q141" t="inlineStr">
        <is>
          <t>2024-11-07 16:59:20 +0100</t>
        </is>
      </c>
      <c r="R141" t="n">
        <v>1</v>
      </c>
      <c r="S141" t="inlineStr">
        <is>
          <t>Glimmer Ring Pink Ruby - Yellow / 13</t>
        </is>
      </c>
      <c r="T141" t="n">
        <v>240</v>
      </c>
      <c r="V141" t="inlineStr">
        <is>
          <t>015790001374</t>
        </is>
      </c>
      <c r="W141" t="b">
        <v>1</v>
      </c>
      <c r="X141" t="b">
        <v>1</v>
      </c>
      <c r="Y141" t="inlineStr">
        <is>
          <t>fulfilled</t>
        </is>
      </c>
      <c r="Z141" t="inlineStr">
        <is>
          <t>Edoardo Devecchi Bellini</t>
        </is>
      </c>
      <c r="AA141" t="inlineStr">
        <is>
          <t>Via Mario Pagano 42</t>
        </is>
      </c>
      <c r="AB141" t="inlineStr">
        <is>
          <t>Via Mario Pagano 42</t>
        </is>
      </c>
      <c r="AE141" t="inlineStr">
        <is>
          <t>Milano</t>
        </is>
      </c>
      <c r="AF141" t="inlineStr">
        <is>
          <t>'20145</t>
        </is>
      </c>
      <c r="AG141" t="inlineStr">
        <is>
          <t>MI</t>
        </is>
      </c>
      <c r="AH141" t="inlineStr">
        <is>
          <t>IT</t>
        </is>
      </c>
      <c r="AI141" t="inlineStr">
        <is>
          <t>3388309315</t>
        </is>
      </c>
      <c r="AR141" t="inlineStr">
        <is>
          <t>IT</t>
        </is>
      </c>
      <c r="AU141" t="inlineStr">
        <is>
          <t>lang: it
Invoice Language: it
Do you need our ring sizer?: No
Popup Customer Country: IT</t>
        </is>
      </c>
      <c r="AW141" t="inlineStr">
        <is>
          <t>Shopify Payments</t>
        </is>
      </c>
      <c r="AX141" t="inlineStr">
        <is>
          <t>rXdwNadKjmXYMD7nRLAEUBv95</t>
        </is>
      </c>
      <c r="AY141" t="n">
        <v>0</v>
      </c>
      <c r="AZ141" t="inlineStr">
        <is>
          <t>LIL Milan</t>
        </is>
      </c>
      <c r="BA141" t="n">
        <v>0</v>
      </c>
      <c r="BC141" t="inlineStr">
        <is>
          <t>Firgun House</t>
        </is>
      </c>
      <c r="BE141" t="n">
        <v>11210393682269</v>
      </c>
      <c r="BG141" t="inlineStr">
        <is>
          <t>Low</t>
        </is>
      </c>
      <c r="BH141" t="inlineStr">
        <is>
          <t>web</t>
        </is>
      </c>
      <c r="BI141" t="n">
        <v>0</v>
      </c>
      <c r="BJ141" t="inlineStr">
        <is>
          <t>IT IVA 22%</t>
        </is>
      </c>
      <c r="BK141" t="n">
        <v>100.98</v>
      </c>
      <c r="BW141" t="inlineStr">
        <is>
          <t>Milan</t>
        </is>
      </c>
      <c r="BY141" t="inlineStr">
        <is>
          <t>rXdwNadKjmXYMD7nRLAEUBv95</t>
        </is>
      </c>
      <c r="CB141" t="inlineStr">
        <is>
          <t>rXdwNadKjmXYMD7nRLAEUBv95</t>
        </is>
      </c>
      <c r="CC141" t="inlineStr">
        <is>
          <t>Ordini LIL</t>
        </is>
      </c>
    </row>
    <row r="142">
      <c r="A142" t="inlineStr">
        <is>
          <t>#43125</t>
        </is>
      </c>
      <c r="B142" t="inlineStr">
        <is>
          <t>raffaella.mostosi@gmail.com</t>
        </is>
      </c>
      <c r="C142" t="inlineStr">
        <is>
          <t>partially_refunded</t>
        </is>
      </c>
      <c r="D142" t="inlineStr">
        <is>
          <t>2024-11-07 17:42:52 +0100</t>
        </is>
      </c>
      <c r="E142" t="inlineStr">
        <is>
          <t>2024-11-07</t>
        </is>
      </c>
      <c r="F142" t="inlineStr">
        <is>
          <t>fulfilled</t>
        </is>
      </c>
      <c r="G142" t="inlineStr">
        <is>
          <t>2024-11-13 07:48:35 +0100</t>
        </is>
      </c>
      <c r="H142" t="inlineStr">
        <is>
          <t>yes</t>
        </is>
      </c>
      <c r="I142" t="inlineStr">
        <is>
          <t>EUR</t>
        </is>
      </c>
      <c r="J142" t="n">
        <v>260</v>
      </c>
      <c r="K142" t="n">
        <v>0</v>
      </c>
      <c r="L142" t="n">
        <v>46.89</v>
      </c>
      <c r="M142" t="n">
        <v>10</v>
      </c>
      <c r="O142" t="n">
        <v>0</v>
      </c>
      <c r="P142" t="inlineStr">
        <is>
          <t>Ups Standard Shipping</t>
        </is>
      </c>
      <c r="Q142" t="inlineStr">
        <is>
          <t>2024-11-07 17:42:52 +0100</t>
        </is>
      </c>
      <c r="R142" t="n">
        <v>1</v>
      </c>
      <c r="S142" t="inlineStr">
        <is>
          <t>Portami a Ballare Necklace - Yellow / onesize</t>
        </is>
      </c>
      <c r="T142" t="n">
        <v>260</v>
      </c>
      <c r="V142" t="inlineStr">
        <is>
          <t>015790001250</t>
        </is>
      </c>
      <c r="W142" t="b">
        <v>1</v>
      </c>
      <c r="X142" t="b">
        <v>1</v>
      </c>
      <c r="Y142" t="inlineStr">
        <is>
          <t>fulfilled</t>
        </is>
      </c>
      <c r="Z142" t="inlineStr">
        <is>
          <t>Raffaella Mostosi</t>
        </is>
      </c>
      <c r="AA142" t="inlineStr">
        <is>
          <t>Via San Valentino 35/e, Portone Accanto Alla Farmacia</t>
        </is>
      </c>
      <c r="AB142" t="inlineStr">
        <is>
          <t>Via San Valentino 35/e</t>
        </is>
      </c>
      <c r="AC142" t="inlineStr">
        <is>
          <t>Portone Accanto Alla Farmacia</t>
        </is>
      </c>
      <c r="AE142" t="inlineStr">
        <is>
          <t>Trenzano</t>
        </is>
      </c>
      <c r="AF142" t="inlineStr">
        <is>
          <t>'25030</t>
        </is>
      </c>
      <c r="AG142" t="inlineStr">
        <is>
          <t>BS</t>
        </is>
      </c>
      <c r="AH142" t="inlineStr">
        <is>
          <t>IT</t>
        </is>
      </c>
      <c r="AI142" t="inlineStr">
        <is>
          <t>3275679949</t>
        </is>
      </c>
      <c r="AJ142" t="inlineStr">
        <is>
          <t>Raffaella Mostosi</t>
        </is>
      </c>
      <c r="AK142" t="inlineStr">
        <is>
          <t>Via San Valentino 35/e, Portone Accanto Alla Farmacia</t>
        </is>
      </c>
      <c r="AL142" t="inlineStr">
        <is>
          <t>Via San Valentino 35/e</t>
        </is>
      </c>
      <c r="AM142" t="inlineStr">
        <is>
          <t>Portone Accanto Alla Farmacia</t>
        </is>
      </c>
      <c r="AO142" t="inlineStr">
        <is>
          <t>Trenzano</t>
        </is>
      </c>
      <c r="AP142" t="inlineStr">
        <is>
          <t>'25030</t>
        </is>
      </c>
      <c r="AQ142" t="inlineStr">
        <is>
          <t>BS</t>
        </is>
      </c>
      <c r="AR142" t="inlineStr">
        <is>
          <t>IT</t>
        </is>
      </c>
      <c r="AS142" t="inlineStr">
        <is>
          <t>3275679949</t>
        </is>
      </c>
      <c r="AU142" t="inlineStr">
        <is>
          <t>lang: it
Invoice Language: it
Do you need our ring sizer?: Yes
Popup Customer Country: IT</t>
        </is>
      </c>
      <c r="AW142" t="inlineStr">
        <is>
          <t>PayPal Express Checkout</t>
        </is>
      </c>
      <c r="AX142" t="inlineStr">
        <is>
          <t>rmdMWm59DLJSYAHyTI2pEJB5C</t>
        </is>
      </c>
      <c r="AY142" t="n">
        <v>250</v>
      </c>
      <c r="AZ142" t="inlineStr">
        <is>
          <t>LIL Milan</t>
        </is>
      </c>
      <c r="BA142" t="n">
        <v>0</v>
      </c>
      <c r="BC142" t="inlineStr">
        <is>
          <t>Firgun House</t>
        </is>
      </c>
      <c r="BE142" t="n">
        <v>11210468491613</v>
      </c>
      <c r="BG142" t="inlineStr">
        <is>
          <t>Low</t>
        </is>
      </c>
      <c r="BH142" t="inlineStr">
        <is>
          <t>web</t>
        </is>
      </c>
      <c r="BI142" t="n">
        <v>0</v>
      </c>
      <c r="BJ142" t="inlineStr">
        <is>
          <t>IT IVA 0%</t>
        </is>
      </c>
      <c r="BK142" t="n">
        <v>0</v>
      </c>
      <c r="BL142" t="inlineStr">
        <is>
          <t>IT IVA 22%</t>
        </is>
      </c>
      <c r="BM142" t="n">
        <v>46.89</v>
      </c>
      <c r="BW142" t="inlineStr">
        <is>
          <t>Brescia</t>
        </is>
      </c>
      <c r="BX142" t="inlineStr">
        <is>
          <t>Brescia</t>
        </is>
      </c>
      <c r="BY142" t="inlineStr">
        <is>
          <t>rmdMWm59DLJSYAHyTI2pEJB5C</t>
        </is>
      </c>
      <c r="CB142" t="inlineStr">
        <is>
          <t>rmdMWm59DLJSYAHyTI2pEJB5C + #43125.2</t>
        </is>
      </c>
      <c r="CC142" t="inlineStr">
        <is>
          <t>Ordini LIL</t>
        </is>
      </c>
    </row>
    <row r="143">
      <c r="A143" t="inlineStr">
        <is>
          <t>#43126</t>
        </is>
      </c>
      <c r="B143" t="inlineStr">
        <is>
          <t>laurawalbert@hotmail.it</t>
        </is>
      </c>
      <c r="C143" t="inlineStr">
        <is>
          <t>paid</t>
        </is>
      </c>
      <c r="D143" t="inlineStr">
        <is>
          <t>2024-11-07 17:45:05 +0100</t>
        </is>
      </c>
      <c r="E143" t="inlineStr">
        <is>
          <t>2024-11-07</t>
        </is>
      </c>
      <c r="F143" t="inlineStr">
        <is>
          <t>fulfilled</t>
        </is>
      </c>
      <c r="G143" t="inlineStr">
        <is>
          <t>2024-11-07 17:45:06 +0100</t>
        </is>
      </c>
      <c r="H143" t="inlineStr">
        <is>
          <t>yes</t>
        </is>
      </c>
      <c r="I143" t="inlineStr">
        <is>
          <t>EUR</t>
        </is>
      </c>
      <c r="J143" t="n">
        <v>120</v>
      </c>
      <c r="K143" t="n">
        <v>0</v>
      </c>
      <c r="L143" t="n">
        <v>21.64</v>
      </c>
      <c r="M143" t="n">
        <v>120</v>
      </c>
      <c r="O143" t="n">
        <v>0</v>
      </c>
      <c r="Q143" t="inlineStr">
        <is>
          <t>2024-11-07 17:45:05 +0100</t>
        </is>
      </c>
      <c r="R143" t="n">
        <v>1</v>
      </c>
      <c r="S143" t="inlineStr">
        <is>
          <t>Pensavo fosse amore - Yellow / V</t>
        </is>
      </c>
      <c r="T143" t="n">
        <v>120</v>
      </c>
      <c r="V143" t="inlineStr">
        <is>
          <t>015790001020</t>
        </is>
      </c>
      <c r="W143" t="b">
        <v>1</v>
      </c>
      <c r="X143" t="b">
        <v>1</v>
      </c>
      <c r="Y143" t="inlineStr">
        <is>
          <t>fulfilled</t>
        </is>
      </c>
      <c r="Z143" t="inlineStr">
        <is>
          <t>Laura Walbert</t>
        </is>
      </c>
      <c r="AR143" t="inlineStr">
        <is>
          <t>IT</t>
        </is>
      </c>
      <c r="AW143" t="inlineStr">
        <is>
          <t>Qromo</t>
        </is>
      </c>
      <c r="AX143" t="inlineStr">
        <is>
          <t>reidIEM9qz8BVzyxEcO5w9Ahb</t>
        </is>
      </c>
      <c r="AY143" t="n">
        <v>0</v>
      </c>
      <c r="AZ143" t="inlineStr">
        <is>
          <t>LIL Milan</t>
        </is>
      </c>
      <c r="BA143" t="n">
        <v>0</v>
      </c>
      <c r="BB143" t="inlineStr">
        <is>
          <t>Veronica Varetta</t>
        </is>
      </c>
      <c r="BC143" t="inlineStr">
        <is>
          <t>LIL House</t>
        </is>
      </c>
      <c r="BD143" t="n">
        <v>22</v>
      </c>
      <c r="BE143" t="n">
        <v>11210472653149</v>
      </c>
      <c r="BG143" t="inlineStr">
        <is>
          <t>Low</t>
        </is>
      </c>
      <c r="BH143" t="inlineStr">
        <is>
          <t>pos</t>
        </is>
      </c>
      <c r="BI143" t="n">
        <v>0</v>
      </c>
      <c r="BJ143" t="inlineStr">
        <is>
          <t>IT IVA 22%</t>
        </is>
      </c>
      <c r="BK143" t="n">
        <v>21.64</v>
      </c>
      <c r="BU143" t="inlineStr">
        <is>
          <t>22-2786</t>
        </is>
      </c>
      <c r="BY143" t="inlineStr">
        <is>
          <t>reidIEM9qz8BVzyxEcO5w9Ahb</t>
        </is>
      </c>
      <c r="CB143" t="inlineStr">
        <is>
          <t>reidIEM9qz8BVzyxEcO5w9Ahb</t>
        </is>
      </c>
      <c r="CC143" t="inlineStr">
        <is>
          <t>Ordini LIL</t>
        </is>
      </c>
    </row>
    <row r="144">
      <c r="A144" t="inlineStr">
        <is>
          <t>#43127</t>
        </is>
      </c>
      <c r="B144" t="inlineStr">
        <is>
          <t>linda.dallamura@gmail.com</t>
        </is>
      </c>
      <c r="C144" t="inlineStr">
        <is>
          <t>paid</t>
        </is>
      </c>
      <c r="D144" t="inlineStr">
        <is>
          <t>2024-11-07 17:51:32 +0100</t>
        </is>
      </c>
      <c r="E144" t="inlineStr">
        <is>
          <t>2024-11-07</t>
        </is>
      </c>
      <c r="F144" t="inlineStr">
        <is>
          <t>fulfilled</t>
        </is>
      </c>
      <c r="G144" t="inlineStr">
        <is>
          <t>2024-11-07 17:55:07 +0100</t>
        </is>
      </c>
      <c r="H144" t="inlineStr">
        <is>
          <t>yes</t>
        </is>
      </c>
      <c r="I144" t="inlineStr">
        <is>
          <t>EUR</t>
        </is>
      </c>
      <c r="J144" t="n">
        <v>40</v>
      </c>
      <c r="K144" t="n">
        <v>0</v>
      </c>
      <c r="L144" t="n">
        <v>7.21</v>
      </c>
      <c r="M144" t="n">
        <v>40</v>
      </c>
      <c r="O144" t="n">
        <v>0</v>
      </c>
      <c r="Q144" t="inlineStr">
        <is>
          <t>2024-11-07 17:51:32 +0100</t>
        </is>
      </c>
      <c r="R144" t="n">
        <v>1</v>
      </c>
      <c r="S144" t="inlineStr">
        <is>
          <t>Repair Service - Saldatura bracciale / cavigliera</t>
        </is>
      </c>
      <c r="T144" t="n">
        <v>40</v>
      </c>
      <c r="V144" t="inlineStr">
        <is>
          <t>015790001059</t>
        </is>
      </c>
      <c r="W144" t="b">
        <v>0</v>
      </c>
      <c r="X144" t="b">
        <v>1</v>
      </c>
      <c r="Y144" t="inlineStr">
        <is>
          <t>fulfilled</t>
        </is>
      </c>
      <c r="Z144" t="inlineStr">
        <is>
          <t>Linda Dalla Mura</t>
        </is>
      </c>
      <c r="AA144" t="inlineStr">
        <is>
          <t>Via Walter Bonatti, 5</t>
        </is>
      </c>
      <c r="AB144" t="inlineStr">
        <is>
          <t>Via Walter Bonatti</t>
        </is>
      </c>
      <c r="AC144" t="inlineStr">
        <is>
          <t>5</t>
        </is>
      </c>
      <c r="AE144" t="inlineStr">
        <is>
          <t>San Martino Buon Albergo</t>
        </is>
      </c>
      <c r="AF144" t="inlineStr">
        <is>
          <t>'37036</t>
        </is>
      </c>
      <c r="AG144" t="inlineStr">
        <is>
          <t>VR</t>
        </is>
      </c>
      <c r="AH144" t="inlineStr">
        <is>
          <t>IT</t>
        </is>
      </c>
      <c r="AI144" t="inlineStr">
        <is>
          <t>3403517897</t>
        </is>
      </c>
      <c r="AR144" t="inlineStr">
        <is>
          <t>IT</t>
        </is>
      </c>
      <c r="AU144" t="inlineStr">
        <is>
          <t>lang: it
Invoice Language: it
Do you need our ring sizer?: No
Popup Customer Country: IT</t>
        </is>
      </c>
      <c r="AW144" t="inlineStr">
        <is>
          <t>Shopify Payments</t>
        </is>
      </c>
      <c r="AX144" t="inlineStr">
        <is>
          <t>rIJWilQpfuU5KSpKxsme6eOua</t>
        </is>
      </c>
      <c r="AY144" t="n">
        <v>0</v>
      </c>
      <c r="AZ144" t="inlineStr">
        <is>
          <t>LIL Milan</t>
        </is>
      </c>
      <c r="BA144" t="n">
        <v>0</v>
      </c>
      <c r="BC144" t="inlineStr">
        <is>
          <t>Firgun House</t>
        </is>
      </c>
      <c r="BE144" t="n">
        <v>11210484515165</v>
      </c>
      <c r="BG144" t="inlineStr">
        <is>
          <t>Low</t>
        </is>
      </c>
      <c r="BH144" t="inlineStr">
        <is>
          <t>web</t>
        </is>
      </c>
      <c r="BI144" t="n">
        <v>0</v>
      </c>
      <c r="BJ144" t="inlineStr">
        <is>
          <t>IT IVA 22%</t>
        </is>
      </c>
      <c r="BK144" t="n">
        <v>7.21</v>
      </c>
      <c r="BW144" t="inlineStr">
        <is>
          <t>Verona</t>
        </is>
      </c>
      <c r="BY144" t="inlineStr">
        <is>
          <t>rIJWilQpfuU5KSpKxsme6eOua</t>
        </is>
      </c>
      <c r="CB144" t="inlineStr">
        <is>
          <t>rIJWilQpfuU5KSpKxsme6eOua</t>
        </is>
      </c>
      <c r="CC144" t="inlineStr">
        <is>
          <t>Ordini LIL</t>
        </is>
      </c>
    </row>
    <row r="145">
      <c r="A145" t="inlineStr">
        <is>
          <t>#43128</t>
        </is>
      </c>
      <c r="B145" t="inlineStr">
        <is>
          <t>bardelli25@gmail.com</t>
        </is>
      </c>
      <c r="C145" t="inlineStr">
        <is>
          <t>paid</t>
        </is>
      </c>
      <c r="D145" t="inlineStr">
        <is>
          <t>2024-11-07 18:16:05 +0100</t>
        </is>
      </c>
      <c r="E145" t="inlineStr">
        <is>
          <t>2024-11-07</t>
        </is>
      </c>
      <c r="F145" t="inlineStr">
        <is>
          <t>fulfilled</t>
        </is>
      </c>
      <c r="G145" t="inlineStr">
        <is>
          <t>2024-11-07 18:16:05 +0100</t>
        </is>
      </c>
      <c r="H145" t="inlineStr">
        <is>
          <t>no</t>
        </is>
      </c>
      <c r="I145" t="inlineStr">
        <is>
          <t>EUR</t>
        </is>
      </c>
      <c r="J145" t="n">
        <v>280</v>
      </c>
      <c r="K145" t="n">
        <v>0</v>
      </c>
      <c r="L145" t="n">
        <v>50.49</v>
      </c>
      <c r="M145" t="n">
        <v>280</v>
      </c>
      <c r="O145" t="n">
        <v>0</v>
      </c>
      <c r="Q145" t="inlineStr">
        <is>
          <t>2024-11-07 18:16:04 +0100</t>
        </is>
      </c>
      <c r="R145" t="n">
        <v>1</v>
      </c>
      <c r="S145" t="inlineStr">
        <is>
          <t>Dna Bracelet - Yellow / 16cm</t>
        </is>
      </c>
      <c r="T145" t="n">
        <v>280</v>
      </c>
      <c r="V145" t="inlineStr">
        <is>
          <t>015790000395</t>
        </is>
      </c>
      <c r="W145" t="b">
        <v>1</v>
      </c>
      <c r="X145" t="b">
        <v>1</v>
      </c>
      <c r="Y145" t="inlineStr">
        <is>
          <t>fulfilled</t>
        </is>
      </c>
      <c r="Z145" t="inlineStr">
        <is>
          <t>Virginia Bardelli</t>
        </is>
      </c>
      <c r="AR145" t="inlineStr">
        <is>
          <t>IT</t>
        </is>
      </c>
      <c r="AW145" t="inlineStr">
        <is>
          <t>Qromo</t>
        </is>
      </c>
      <c r="AX145" t="inlineStr">
        <is>
          <t>rKikZVLAF0GlzRbUVDoaftrMw</t>
        </is>
      </c>
      <c r="AY145" t="n">
        <v>0</v>
      </c>
      <c r="AZ145" t="inlineStr">
        <is>
          <t>LIL Milan</t>
        </is>
      </c>
      <c r="BA145" t="n">
        <v>0</v>
      </c>
      <c r="BB145" t="inlineStr">
        <is>
          <t>Veronica Varetta</t>
        </is>
      </c>
      <c r="BC145" t="inlineStr">
        <is>
          <t>LIL House</t>
        </is>
      </c>
      <c r="BD145" t="n">
        <v>22</v>
      </c>
      <c r="BE145" t="n">
        <v>11210529669469</v>
      </c>
      <c r="BG145" t="inlineStr">
        <is>
          <t>Low</t>
        </is>
      </c>
      <c r="BH145" t="inlineStr">
        <is>
          <t>pos</t>
        </is>
      </c>
      <c r="BI145" t="n">
        <v>0</v>
      </c>
      <c r="BJ145" t="inlineStr">
        <is>
          <t>IT IVA 22%</t>
        </is>
      </c>
      <c r="BK145" t="n">
        <v>50.49</v>
      </c>
      <c r="BU145" t="inlineStr">
        <is>
          <t>22-2787</t>
        </is>
      </c>
      <c r="BY145" t="inlineStr">
        <is>
          <t>rKikZVLAF0GlzRbUVDoaftrMw</t>
        </is>
      </c>
      <c r="CB145" t="inlineStr">
        <is>
          <t>rKikZVLAF0GlzRbUVDoaftrMw</t>
        </is>
      </c>
      <c r="CC145" t="inlineStr">
        <is>
          <t>Ordini LIL</t>
        </is>
      </c>
    </row>
    <row r="146">
      <c r="A146" t="inlineStr">
        <is>
          <t>#43129</t>
        </is>
      </c>
      <c r="B146" t="inlineStr">
        <is>
          <t>agortazarreyner@gmail.com</t>
        </is>
      </c>
      <c r="C146" t="inlineStr">
        <is>
          <t>paid</t>
        </is>
      </c>
      <c r="D146" t="inlineStr">
        <is>
          <t>2024-11-07 19:46:19 +0100</t>
        </is>
      </c>
      <c r="E146" t="inlineStr">
        <is>
          <t>2024-11-07</t>
        </is>
      </c>
      <c r="F146" t="inlineStr">
        <is>
          <t>fulfilled</t>
        </is>
      </c>
      <c r="G146" t="inlineStr">
        <is>
          <t>2024-11-07 19:46:19 +0100</t>
        </is>
      </c>
      <c r="H146" t="inlineStr">
        <is>
          <t>no</t>
        </is>
      </c>
      <c r="I146" t="inlineStr">
        <is>
          <t>EUR</t>
        </is>
      </c>
      <c r="J146" t="n">
        <v>528</v>
      </c>
      <c r="K146" t="n">
        <v>0</v>
      </c>
      <c r="L146" t="n">
        <v>95.20999999999999</v>
      </c>
      <c r="M146" t="n">
        <v>528</v>
      </c>
      <c r="N146" t="inlineStr">
        <is>
          <t>TOMMI20</t>
        </is>
      </c>
      <c r="O146" t="n">
        <v>132</v>
      </c>
      <c r="Q146" t="inlineStr">
        <is>
          <t>2024-11-07 19:46:19 +0100</t>
        </is>
      </c>
      <c r="R146" t="n">
        <v>1</v>
      </c>
      <c r="S146" t="inlineStr">
        <is>
          <t>Stardust Necklace - Yellow</t>
        </is>
      </c>
      <c r="T146" t="n">
        <v>660</v>
      </c>
      <c r="V146" t="inlineStr">
        <is>
          <t>15790000027</t>
        </is>
      </c>
      <c r="W146" t="b">
        <v>1</v>
      </c>
      <c r="X146" t="b">
        <v>1</v>
      </c>
      <c r="Y146" t="inlineStr">
        <is>
          <t>fulfilled</t>
        </is>
      </c>
      <c r="Z146" t="inlineStr">
        <is>
          <t>Alejandra Gortazar</t>
        </is>
      </c>
      <c r="AR146" t="inlineStr">
        <is>
          <t>IT</t>
        </is>
      </c>
      <c r="AW146" t="inlineStr">
        <is>
          <t>Qromo</t>
        </is>
      </c>
      <c r="AX146" t="inlineStr">
        <is>
          <t>r9GIyfOOhb9BCJzTVM3JDdhxz</t>
        </is>
      </c>
      <c r="AY146" t="n">
        <v>0</v>
      </c>
      <c r="AZ146" t="inlineStr">
        <is>
          <t>LIL Milan</t>
        </is>
      </c>
      <c r="BA146" t="n">
        <v>0</v>
      </c>
      <c r="BB146" t="inlineStr">
        <is>
          <t>Veronica Varetta</t>
        </is>
      </c>
      <c r="BC146" t="inlineStr">
        <is>
          <t>LIL House</t>
        </is>
      </c>
      <c r="BD146" t="n">
        <v>22</v>
      </c>
      <c r="BE146" t="n">
        <v>11210670440797</v>
      </c>
      <c r="BG146" t="inlineStr">
        <is>
          <t>Low</t>
        </is>
      </c>
      <c r="BH146" t="inlineStr">
        <is>
          <t>pos</t>
        </is>
      </c>
      <c r="BI146" t="n">
        <v>0</v>
      </c>
      <c r="BJ146" t="inlineStr">
        <is>
          <t>IT IVA 22%</t>
        </is>
      </c>
      <c r="BK146" t="n">
        <v>95.20999999999999</v>
      </c>
      <c r="BU146" t="inlineStr">
        <is>
          <t>22-2788</t>
        </is>
      </c>
      <c r="BY146" t="inlineStr">
        <is>
          <t>r9GIyfOOhb9BCJzTVM3JDdhxz</t>
        </is>
      </c>
      <c r="CB146" t="inlineStr">
        <is>
          <t>r9GIyfOOhb9BCJzTVM3JDdhxz</t>
        </is>
      </c>
      <c r="CC146" t="inlineStr">
        <is>
          <t>Ordini LIL</t>
        </is>
      </c>
    </row>
    <row r="147">
      <c r="A147" t="inlineStr">
        <is>
          <t>#43131</t>
        </is>
      </c>
      <c r="B147" t="inlineStr">
        <is>
          <t>sarasimondo18@gmail.com</t>
        </is>
      </c>
      <c r="C147" t="inlineStr">
        <is>
          <t>paid</t>
        </is>
      </c>
      <c r="D147" t="inlineStr">
        <is>
          <t>2024-11-07 21:11:04 +0100</t>
        </is>
      </c>
      <c r="E147" t="inlineStr">
        <is>
          <t>2024-11-07</t>
        </is>
      </c>
      <c r="F147" t="inlineStr">
        <is>
          <t>fulfilled</t>
        </is>
      </c>
      <c r="G147" t="inlineStr">
        <is>
          <t>2024-11-19 19:22:56 +0100</t>
        </is>
      </c>
      <c r="H147" t="inlineStr">
        <is>
          <t>yes</t>
        </is>
      </c>
      <c r="I147" t="inlineStr">
        <is>
          <t>EUR</t>
        </is>
      </c>
      <c r="J147" t="n">
        <v>162</v>
      </c>
      <c r="K147" t="n">
        <v>0</v>
      </c>
      <c r="L147" t="n">
        <v>29.21</v>
      </c>
      <c r="M147" t="n">
        <v>162</v>
      </c>
      <c r="N147" t="inlineStr">
        <is>
          <t>SARAG10</t>
        </is>
      </c>
      <c r="O147" t="n">
        <v>18</v>
      </c>
      <c r="P147" t="inlineStr">
        <is>
          <t>Ups Standard Shipping</t>
        </is>
      </c>
      <c r="Q147" t="inlineStr">
        <is>
          <t>2024-11-07 21:11:03 +0100</t>
        </is>
      </c>
      <c r="R147" t="n">
        <v>1</v>
      </c>
      <c r="S147" t="inlineStr">
        <is>
          <t>Baby - Yellow</t>
        </is>
      </c>
      <c r="T147" t="n">
        <v>180</v>
      </c>
      <c r="V147" t="inlineStr">
        <is>
          <t>015790001199</t>
        </is>
      </c>
      <c r="W147" t="b">
        <v>1</v>
      </c>
      <c r="X147" t="b">
        <v>1</v>
      </c>
      <c r="Y147" t="inlineStr">
        <is>
          <t>fulfilled</t>
        </is>
      </c>
      <c r="Z147" t="inlineStr">
        <is>
          <t>Sara Simondo</t>
        </is>
      </c>
      <c r="AA147" t="inlineStr">
        <is>
          <t>Strada Ciosa, 20, 20, 20, 20, 20, 20, 20, 20, 20, 20, 20, 20, 20, 20</t>
        </is>
      </c>
      <c r="AB147" t="inlineStr">
        <is>
          <t>Strada Ciosa, 20, 20, 20, 20, 20, 20, 20, 20, 20, 20, 20, 20, 20</t>
        </is>
      </c>
      <c r="AC147" t="inlineStr">
        <is>
          <t>20</t>
        </is>
      </c>
      <c r="AE147" t="inlineStr">
        <is>
          <t>Imperia</t>
        </is>
      </c>
      <c r="AF147" t="inlineStr">
        <is>
          <t>'18100</t>
        </is>
      </c>
      <c r="AG147" t="inlineStr">
        <is>
          <t>IM</t>
        </is>
      </c>
      <c r="AH147" t="inlineStr">
        <is>
          <t>IT</t>
        </is>
      </c>
      <c r="AI147" t="inlineStr">
        <is>
          <t>3405685301</t>
        </is>
      </c>
      <c r="AJ147" t="inlineStr">
        <is>
          <t>Sara Simondo</t>
        </is>
      </c>
      <c r="AK147" t="inlineStr">
        <is>
          <t>Strada Ciosa, 20, 20, 20, 20, 20, 20, 20, 20, 20, 20, 20, 20, 20, 20</t>
        </is>
      </c>
      <c r="AL147" t="inlineStr">
        <is>
          <t>Strada Ciosa, 20, 20, 20, 20, 20, 20, 20, 20, 20, 20, 20, 20, 20</t>
        </is>
      </c>
      <c r="AM147" t="inlineStr">
        <is>
          <t>20</t>
        </is>
      </c>
      <c r="AO147" t="inlineStr">
        <is>
          <t>Imperia</t>
        </is>
      </c>
      <c r="AP147" t="inlineStr">
        <is>
          <t>'18100</t>
        </is>
      </c>
      <c r="AQ147" t="inlineStr">
        <is>
          <t>IM</t>
        </is>
      </c>
      <c r="AR147" t="inlineStr">
        <is>
          <t>IT</t>
        </is>
      </c>
      <c r="AS147" t="inlineStr">
        <is>
          <t>3405685301</t>
        </is>
      </c>
      <c r="AU147" t="inlineStr">
        <is>
          <t>lang: en
Invoice Language: en
Do you need our ring sizer?: No
Popup Customer Country: IT</t>
        </is>
      </c>
      <c r="AW147" t="inlineStr">
        <is>
          <t>Shopify Payments</t>
        </is>
      </c>
      <c r="AX147" t="inlineStr">
        <is>
          <t>ruWkIu5uLYWr1H6k35QTfTpfR</t>
        </is>
      </c>
      <c r="AY147" t="n">
        <v>0</v>
      </c>
      <c r="AZ147" t="inlineStr">
        <is>
          <t>LIL Milan</t>
        </is>
      </c>
      <c r="BA147" t="n">
        <v>0</v>
      </c>
      <c r="BC147" t="inlineStr">
        <is>
          <t>Firgun House</t>
        </is>
      </c>
      <c r="BE147" t="n">
        <v>11210801152349</v>
      </c>
      <c r="BG147" t="inlineStr">
        <is>
          <t>Low</t>
        </is>
      </c>
      <c r="BH147" t="inlineStr">
        <is>
          <t>web</t>
        </is>
      </c>
      <c r="BI147" t="n">
        <v>0</v>
      </c>
      <c r="BJ147" t="inlineStr">
        <is>
          <t>IT IVA 0%</t>
        </is>
      </c>
      <c r="BK147" t="n">
        <v>0</v>
      </c>
      <c r="BL147" t="inlineStr">
        <is>
          <t>IT IVA 22%</t>
        </is>
      </c>
      <c r="BM147" t="n">
        <v>29.21</v>
      </c>
      <c r="BW147" t="inlineStr">
        <is>
          <t>Imperia</t>
        </is>
      </c>
      <c r="BX147" t="inlineStr">
        <is>
          <t>Imperia</t>
        </is>
      </c>
      <c r="BY147" t="inlineStr">
        <is>
          <t>ruWkIu5uLYWr1H6k35QTfTpfR</t>
        </is>
      </c>
      <c r="CB147" t="inlineStr">
        <is>
          <t>ruWkIu5uLYWr1H6k35QTfTpfR</t>
        </is>
      </c>
      <c r="CC147" t="inlineStr">
        <is>
          <t>Ordini LIL</t>
        </is>
      </c>
    </row>
    <row r="148">
      <c r="A148" t="inlineStr">
        <is>
          <t>#43132</t>
        </is>
      </c>
      <c r="B148" t="inlineStr">
        <is>
          <t>eleonoramanfredi11@gmail.com</t>
        </is>
      </c>
      <c r="C148" t="inlineStr">
        <is>
          <t>paid</t>
        </is>
      </c>
      <c r="D148" t="inlineStr">
        <is>
          <t>2024-11-07 22:52:43 +0100</t>
        </is>
      </c>
      <c r="E148" t="inlineStr">
        <is>
          <t>2024-11-07</t>
        </is>
      </c>
      <c r="F148" t="inlineStr">
        <is>
          <t>fulfilled</t>
        </is>
      </c>
      <c r="G148" t="inlineStr">
        <is>
          <t>2024-11-13 07:50:50 +0100</t>
        </is>
      </c>
      <c r="H148" t="inlineStr">
        <is>
          <t>yes</t>
        </is>
      </c>
      <c r="I148" t="inlineStr">
        <is>
          <t>EUR</t>
        </is>
      </c>
      <c r="J148" t="n">
        <v>234</v>
      </c>
      <c r="K148" t="n">
        <v>0</v>
      </c>
      <c r="L148" t="n">
        <v>40.61</v>
      </c>
      <c r="M148" t="n">
        <v>234</v>
      </c>
      <c r="N148" t="inlineStr">
        <is>
          <t>LILGIRL</t>
        </is>
      </c>
      <c r="O148" t="n">
        <v>26</v>
      </c>
      <c r="P148" t="inlineStr">
        <is>
          <t>UPS Standard International</t>
        </is>
      </c>
      <c r="Q148" t="inlineStr">
        <is>
          <t>2024-11-07 22:52:42 +0100</t>
        </is>
      </c>
      <c r="R148" t="n">
        <v>1</v>
      </c>
      <c r="S148" t="inlineStr">
        <is>
          <t>Portami a Ballare Necklace - Yellow / onesize</t>
        </is>
      </c>
      <c r="T148" t="n">
        <v>260</v>
      </c>
      <c r="V148" t="inlineStr">
        <is>
          <t>015790001250</t>
        </is>
      </c>
      <c r="W148" t="b">
        <v>1</v>
      </c>
      <c r="X148" t="b">
        <v>1</v>
      </c>
      <c r="Y148" t="inlineStr">
        <is>
          <t>fulfilled</t>
        </is>
      </c>
      <c r="Z148" t="inlineStr">
        <is>
          <t>Eleonora Manfredi</t>
        </is>
      </c>
      <c r="AA148" t="inlineStr">
        <is>
          <t>Olympiaweg 86, 3</t>
        </is>
      </c>
      <c r="AB148" t="inlineStr">
        <is>
          <t>Olympiaweg 86</t>
        </is>
      </c>
      <c r="AC148" t="inlineStr">
        <is>
          <t>3</t>
        </is>
      </c>
      <c r="AE148" t="inlineStr">
        <is>
          <t>Amsterdam</t>
        </is>
      </c>
      <c r="AF148" t="inlineStr">
        <is>
          <t>1076 XE</t>
        </is>
      </c>
      <c r="AH148" t="inlineStr">
        <is>
          <t>NL</t>
        </is>
      </c>
      <c r="AI148" t="inlineStr">
        <is>
          <t>+393343904632</t>
        </is>
      </c>
      <c r="AJ148" t="inlineStr">
        <is>
          <t>Eleonora Manfredi</t>
        </is>
      </c>
      <c r="AK148" t="inlineStr">
        <is>
          <t>Olympiaweg 86, 3</t>
        </is>
      </c>
      <c r="AL148" t="inlineStr">
        <is>
          <t>Olympiaweg 86</t>
        </is>
      </c>
      <c r="AM148" t="inlineStr">
        <is>
          <t>3</t>
        </is>
      </c>
      <c r="AO148" t="inlineStr">
        <is>
          <t>Amsterdam</t>
        </is>
      </c>
      <c r="AP148" t="inlineStr">
        <is>
          <t>1076 XE</t>
        </is>
      </c>
      <c r="AR148" t="inlineStr">
        <is>
          <t>NL</t>
        </is>
      </c>
      <c r="AS148" t="inlineStr">
        <is>
          <t>+393343904632</t>
        </is>
      </c>
      <c r="AU148" t="inlineStr">
        <is>
          <t>lang: it
Invoice Language: it
Do you need our ring sizer?: Yes
Popup Customer Country: IT</t>
        </is>
      </c>
      <c r="AW148" t="inlineStr">
        <is>
          <t>Shopify Payments</t>
        </is>
      </c>
      <c r="AX148" t="inlineStr">
        <is>
          <t>roAWTWLdsC6Ll2Hv7qVqJglpt</t>
        </is>
      </c>
      <c r="AY148" t="n">
        <v>0</v>
      </c>
      <c r="AZ148" t="inlineStr">
        <is>
          <t>LIL Milan</t>
        </is>
      </c>
      <c r="BA148" t="n">
        <v>0</v>
      </c>
      <c r="BC148" t="inlineStr">
        <is>
          <t>Firgun House</t>
        </is>
      </c>
      <c r="BE148" t="n">
        <v>11210941792605</v>
      </c>
      <c r="BG148" t="inlineStr">
        <is>
          <t>Low</t>
        </is>
      </c>
      <c r="BH148" t="inlineStr">
        <is>
          <t>web</t>
        </is>
      </c>
      <c r="BI148" t="n">
        <v>0</v>
      </c>
      <c r="BJ148" t="inlineStr">
        <is>
          <t>NL btw 0%</t>
        </is>
      </c>
      <c r="BK148" t="n">
        <v>0</v>
      </c>
      <c r="BL148" t="inlineStr">
        <is>
          <t>NL btw 21%</t>
        </is>
      </c>
      <c r="BM148" t="n">
        <v>40.61</v>
      </c>
      <c r="BY148" t="inlineStr">
        <is>
          <t>roAWTWLdsC6Ll2Hv7qVqJglpt</t>
        </is>
      </c>
      <c r="CB148" t="inlineStr">
        <is>
          <t>roAWTWLdsC6Ll2Hv7qVqJglpt</t>
        </is>
      </c>
      <c r="CC148" t="inlineStr">
        <is>
          <t>Ordini LIL</t>
        </is>
      </c>
    </row>
    <row r="149">
      <c r="A149" t="inlineStr">
        <is>
          <t>#43133</t>
        </is>
      </c>
      <c r="B149" t="inlineStr">
        <is>
          <t>matteobanfi2@gmail.com</t>
        </is>
      </c>
      <c r="C149" t="inlineStr">
        <is>
          <t>paid</t>
        </is>
      </c>
      <c r="D149" t="inlineStr">
        <is>
          <t>2024-11-08 11:21:48 +0100</t>
        </is>
      </c>
      <c r="E149" t="inlineStr">
        <is>
          <t>2024-11-08</t>
        </is>
      </c>
      <c r="F149" t="inlineStr">
        <is>
          <t>fulfilled</t>
        </is>
      </c>
      <c r="G149" t="inlineStr">
        <is>
          <t>2024-11-16 14:32:00 +0100</t>
        </is>
      </c>
      <c r="H149" t="inlineStr">
        <is>
          <t>no</t>
        </is>
      </c>
      <c r="I149" t="inlineStr">
        <is>
          <t>EUR</t>
        </is>
      </c>
      <c r="J149" t="n">
        <v>350</v>
      </c>
      <c r="K149" t="n">
        <v>0</v>
      </c>
      <c r="L149" t="n">
        <v>63.11</v>
      </c>
      <c r="M149" t="n">
        <v>350</v>
      </c>
      <c r="O149" t="n">
        <v>0</v>
      </c>
      <c r="P149" t="inlineStr">
        <is>
          <t>Firgun House</t>
        </is>
      </c>
      <c r="Q149" t="inlineStr">
        <is>
          <t>2024-11-08 11:21:48 +0100</t>
        </is>
      </c>
      <c r="R149" t="n">
        <v>1</v>
      </c>
      <c r="S149" t="inlineStr">
        <is>
          <t>LIL Brick - Yellow</t>
        </is>
      </c>
      <c r="T149" t="n">
        <v>340</v>
      </c>
      <c r="V149" t="inlineStr">
        <is>
          <t>015790000597</t>
        </is>
      </c>
      <c r="W149" t="b">
        <v>1</v>
      </c>
      <c r="X149" t="b">
        <v>1</v>
      </c>
      <c r="Y149" t="inlineStr">
        <is>
          <t>fulfilled</t>
        </is>
      </c>
      <c r="Z149" t="inlineStr">
        <is>
          <t>Matteo Banfi</t>
        </is>
      </c>
      <c r="AA149" t="inlineStr">
        <is>
          <t>Via Tito Livio 6</t>
        </is>
      </c>
      <c r="AB149" t="inlineStr">
        <is>
          <t>Via Tito Livio 6</t>
        </is>
      </c>
      <c r="AE149" t="inlineStr">
        <is>
          <t>Milano</t>
        </is>
      </c>
      <c r="AF149" t="inlineStr">
        <is>
          <t>'20137</t>
        </is>
      </c>
      <c r="AG149" t="inlineStr">
        <is>
          <t>MI</t>
        </is>
      </c>
      <c r="AH149" t="inlineStr">
        <is>
          <t>IT</t>
        </is>
      </c>
      <c r="AI149" t="inlineStr">
        <is>
          <t>+393331953702</t>
        </is>
      </c>
      <c r="AR149" t="inlineStr">
        <is>
          <t>IT</t>
        </is>
      </c>
      <c r="AU149" t="inlineStr">
        <is>
          <t>lang: it
Invoice Language: it
Do you need our ring sizer?: No
Popup Customer Country: IT</t>
        </is>
      </c>
      <c r="AW149" t="inlineStr">
        <is>
          <t>Shopify Payments</t>
        </is>
      </c>
      <c r="AX149" t="inlineStr">
        <is>
          <t>rDSliy0Z42pRB1iZnAT8WKc6e</t>
        </is>
      </c>
      <c r="AY149" t="n">
        <v>0</v>
      </c>
      <c r="AZ149" t="inlineStr">
        <is>
          <t>LIL Milan</t>
        </is>
      </c>
      <c r="BA149" t="n">
        <v>0</v>
      </c>
      <c r="BC149" t="inlineStr">
        <is>
          <t>Firgun House</t>
        </is>
      </c>
      <c r="BE149" t="n">
        <v>11211499209053</v>
      </c>
      <c r="BG149" t="inlineStr">
        <is>
          <t>Low</t>
        </is>
      </c>
      <c r="BH149" t="inlineStr">
        <is>
          <t>web</t>
        </is>
      </c>
      <c r="BI149" t="n">
        <v>0</v>
      </c>
      <c r="BJ149" t="inlineStr">
        <is>
          <t>IT IVA 22%</t>
        </is>
      </c>
      <c r="BK149" t="n">
        <v>63.11</v>
      </c>
      <c r="BW149" t="inlineStr">
        <is>
          <t>Milan</t>
        </is>
      </c>
      <c r="BY149" t="inlineStr">
        <is>
          <t>rDSliy0Z42pRB1iZnAT8WKc6e</t>
        </is>
      </c>
      <c r="CB149" t="inlineStr">
        <is>
          <t>rDSliy0Z42pRB1iZnAT8WKc6e</t>
        </is>
      </c>
      <c r="CC149" t="inlineStr">
        <is>
          <t>Ordini LIL</t>
        </is>
      </c>
    </row>
    <row r="150">
      <c r="A150" t="inlineStr">
        <is>
          <t>#43133</t>
        </is>
      </c>
      <c r="B150" t="inlineStr">
        <is>
          <t>matteobanfi2@gmail.com</t>
        </is>
      </c>
      <c r="C150" t="inlineStr">
        <is>
          <t>paid</t>
        </is>
      </c>
      <c r="D150" t="inlineStr">
        <is>
          <t>2024-11-08 11:21:48 +0100</t>
        </is>
      </c>
      <c r="E150" t="inlineStr">
        <is>
          <t>2024-11-08</t>
        </is>
      </c>
      <c r="F150" t="inlineStr">
        <is>
          <t>fulfilled</t>
        </is>
      </c>
      <c r="G150" t="inlineStr">
        <is>
          <t>2024-11-16 14:32:00 +0100</t>
        </is>
      </c>
      <c r="H150" t="inlineStr">
        <is>
          <t>no</t>
        </is>
      </c>
      <c r="I150" t="inlineStr">
        <is>
          <t>EUR</t>
        </is>
      </c>
      <c r="J150" t="n">
        <v>350</v>
      </c>
      <c r="K150" t="n">
        <v>0</v>
      </c>
      <c r="L150" t="n">
        <v>63.11</v>
      </c>
      <c r="O150" t="n">
        <v>0</v>
      </c>
      <c r="P150" t="inlineStr">
        <is>
          <t>Firgun House</t>
        </is>
      </c>
      <c r="Q150" t="inlineStr">
        <is>
          <t>2024-11-08 11:21:48 +0100</t>
        </is>
      </c>
      <c r="R150" t="n">
        <v>1</v>
      </c>
      <c r="S150" t="inlineStr">
        <is>
          <t>Engraving</t>
        </is>
      </c>
      <c r="T150" t="n">
        <v>10</v>
      </c>
      <c r="V150" t="inlineStr">
        <is>
          <t>015790001502</t>
        </is>
      </c>
      <c r="W150" t="b">
        <v>0</v>
      </c>
      <c r="X150" t="b">
        <v>1</v>
      </c>
      <c r="Y150" t="inlineStr">
        <is>
          <t>fulfilled</t>
        </is>
      </c>
      <c r="Z150" t="inlineStr">
        <is>
          <t>Matteo Banfi</t>
        </is>
      </c>
      <c r="AA150" t="inlineStr">
        <is>
          <t>Via Tito Livio 6</t>
        </is>
      </c>
      <c r="AB150" t="inlineStr">
        <is>
          <t>Via Tito Livio 6</t>
        </is>
      </c>
      <c r="AE150" t="inlineStr">
        <is>
          <t>Milano</t>
        </is>
      </c>
      <c r="AF150" t="inlineStr">
        <is>
          <t>'20137</t>
        </is>
      </c>
      <c r="AG150" t="inlineStr">
        <is>
          <t>MI</t>
        </is>
      </c>
      <c r="AH150" t="inlineStr">
        <is>
          <t>IT</t>
        </is>
      </c>
      <c r="AI150" t="inlineStr">
        <is>
          <t>+393331953702</t>
        </is>
      </c>
      <c r="AR150" t="inlineStr">
        <is>
          <t>IT</t>
        </is>
      </c>
      <c r="AU150" t="inlineStr">
        <is>
          <t>lang: it
Invoice Language: it
Do you need our ring sizer?: No
Popup Customer Country: IT</t>
        </is>
      </c>
      <c r="AW150" t="inlineStr">
        <is>
          <t>Shopify Payments</t>
        </is>
      </c>
      <c r="AX150" t="inlineStr">
        <is>
          <t>rDSliy0Z42pRB1iZnAT8WKc6e</t>
        </is>
      </c>
      <c r="AY150" t="n">
        <v>0</v>
      </c>
      <c r="AZ150" t="inlineStr">
        <is>
          <t>LIL Milan</t>
        </is>
      </c>
      <c r="BA150" t="n">
        <v>0</v>
      </c>
      <c r="BC150" t="inlineStr">
        <is>
          <t>Firgun House</t>
        </is>
      </c>
      <c r="BE150" t="n">
        <v>11211499209053</v>
      </c>
      <c r="BG150" t="inlineStr">
        <is>
          <t>Low</t>
        </is>
      </c>
      <c r="BH150" t="inlineStr">
        <is>
          <t>web</t>
        </is>
      </c>
      <c r="BI150" t="n">
        <v>0</v>
      </c>
      <c r="BJ150" t="inlineStr">
        <is>
          <t>IT IVA 22%</t>
        </is>
      </c>
      <c r="BK150" t="n">
        <v>63.11</v>
      </c>
      <c r="BW150" t="inlineStr">
        <is>
          <t>Milan</t>
        </is>
      </c>
      <c r="BY150" t="inlineStr">
        <is>
          <t>rDSliy0Z42pRB1iZnAT8WKc6e</t>
        </is>
      </c>
      <c r="CB150" t="inlineStr">
        <is>
          <t>rDSliy0Z42pRB1iZnAT8WKc6e</t>
        </is>
      </c>
      <c r="CC150" t="inlineStr">
        <is>
          <t>Ordini LIL</t>
        </is>
      </c>
    </row>
    <row r="151">
      <c r="A151" t="inlineStr">
        <is>
          <t>#43134</t>
        </is>
      </c>
      <c r="B151" t="inlineStr">
        <is>
          <t>camilla.carlini@gmail.com</t>
        </is>
      </c>
      <c r="C151" t="inlineStr">
        <is>
          <t>paid</t>
        </is>
      </c>
      <c r="D151" t="inlineStr">
        <is>
          <t>2024-11-08 12:56:55 +0100</t>
        </is>
      </c>
      <c r="E151" t="inlineStr">
        <is>
          <t>2024-11-08</t>
        </is>
      </c>
      <c r="F151" t="inlineStr">
        <is>
          <t>fulfilled</t>
        </is>
      </c>
      <c r="G151" t="inlineStr">
        <is>
          <t>2024-11-21 09:06:24 +0100</t>
        </is>
      </c>
      <c r="H151" t="inlineStr">
        <is>
          <t>yes</t>
        </is>
      </c>
      <c r="I151" t="inlineStr">
        <is>
          <t>EUR</t>
        </is>
      </c>
      <c r="J151" t="n">
        <v>140</v>
      </c>
      <c r="K151" t="n">
        <v>10</v>
      </c>
      <c r="L151" t="n">
        <v>27.05</v>
      </c>
      <c r="M151" t="n">
        <v>150</v>
      </c>
      <c r="O151" t="n">
        <v>0</v>
      </c>
      <c r="P151" t="inlineStr">
        <is>
          <t>Ups Standard Shipping</t>
        </is>
      </c>
      <c r="Q151" t="inlineStr">
        <is>
          <t>2024-11-08 12:56:55 +0100</t>
        </is>
      </c>
      <c r="R151" t="n">
        <v>1</v>
      </c>
      <c r="S151" t="inlineStr">
        <is>
          <t>Insieme Ring - Yellow / onesize (10-17)</t>
        </is>
      </c>
      <c r="T151" t="n">
        <v>140</v>
      </c>
      <c r="V151" t="inlineStr">
        <is>
          <t>015790001254</t>
        </is>
      </c>
      <c r="W151" t="b">
        <v>1</v>
      </c>
      <c r="X151" t="b">
        <v>1</v>
      </c>
      <c r="Y151" t="inlineStr">
        <is>
          <t>fulfilled</t>
        </is>
      </c>
      <c r="Z151" t="inlineStr">
        <is>
          <t>Camilla Carlini</t>
        </is>
      </c>
      <c r="AA151" t="inlineStr">
        <is>
          <t>Via Giacomo Quarenghi 3</t>
        </is>
      </c>
      <c r="AB151" t="inlineStr">
        <is>
          <t>Via Giacomo Quarenghi 3</t>
        </is>
      </c>
      <c r="AE151" t="inlineStr">
        <is>
          <t>Bergamo</t>
        </is>
      </c>
      <c r="AF151" t="inlineStr">
        <is>
          <t>'24122</t>
        </is>
      </c>
      <c r="AG151" t="inlineStr">
        <is>
          <t>BG</t>
        </is>
      </c>
      <c r="AH151" t="inlineStr">
        <is>
          <t>IT</t>
        </is>
      </c>
      <c r="AI151" t="inlineStr">
        <is>
          <t>+393316723317</t>
        </is>
      </c>
      <c r="AJ151" t="inlineStr">
        <is>
          <t>Camilla Carlini</t>
        </is>
      </c>
      <c r="AK151" t="inlineStr">
        <is>
          <t>Via Giacomo Quarenghi 3</t>
        </is>
      </c>
      <c r="AL151" t="inlineStr">
        <is>
          <t>Via Giacomo Quarenghi 3</t>
        </is>
      </c>
      <c r="AO151" t="inlineStr">
        <is>
          <t>Bergamo</t>
        </is>
      </c>
      <c r="AP151" t="inlineStr">
        <is>
          <t>'24122</t>
        </is>
      </c>
      <c r="AQ151" t="inlineStr">
        <is>
          <t>BG</t>
        </is>
      </c>
      <c r="AR151" t="inlineStr">
        <is>
          <t>IT</t>
        </is>
      </c>
      <c r="AS151" t="inlineStr">
        <is>
          <t>+393316723317</t>
        </is>
      </c>
      <c r="AU151" t="inlineStr">
        <is>
          <t>lang: it
Invoice Language: it
Do you need our ring sizer?: Yes
Popup Customer Country: IT</t>
        </is>
      </c>
      <c r="AW151" t="inlineStr">
        <is>
          <t>Shopify Payments</t>
        </is>
      </c>
      <c r="AX151" t="inlineStr">
        <is>
          <t>rppSIhorjhvTJsAstoh5lKIT3</t>
        </is>
      </c>
      <c r="AY151" t="n">
        <v>0</v>
      </c>
      <c r="AZ151" t="inlineStr">
        <is>
          <t>LIL Milan</t>
        </is>
      </c>
      <c r="BA151" t="n">
        <v>0</v>
      </c>
      <c r="BC151" t="inlineStr">
        <is>
          <t>Firgun House</t>
        </is>
      </c>
      <c r="BE151" t="n">
        <v>11211711119709</v>
      </c>
      <c r="BG151" t="inlineStr">
        <is>
          <t>Low</t>
        </is>
      </c>
      <c r="BH151" t="inlineStr">
        <is>
          <t>web</t>
        </is>
      </c>
      <c r="BI151" t="n">
        <v>0</v>
      </c>
      <c r="BJ151" t="inlineStr">
        <is>
          <t>IT IVA 22%</t>
        </is>
      </c>
      <c r="BK151" t="n">
        <v>27.05</v>
      </c>
      <c r="BW151" t="inlineStr">
        <is>
          <t>Bergamo</t>
        </is>
      </c>
      <c r="BX151" t="inlineStr">
        <is>
          <t>Bergamo</t>
        </is>
      </c>
      <c r="BY151" t="inlineStr">
        <is>
          <t>rppSIhorjhvTJsAstoh5lKIT3</t>
        </is>
      </c>
      <c r="CB151" t="inlineStr">
        <is>
          <t>rppSIhorjhvTJsAstoh5lKIT3</t>
        </is>
      </c>
      <c r="CC151" t="inlineStr">
        <is>
          <t>Ordini LIL</t>
        </is>
      </c>
    </row>
    <row r="152">
      <c r="A152" t="inlineStr">
        <is>
          <t>#43135</t>
        </is>
      </c>
      <c r="B152" t="inlineStr">
        <is>
          <t>martina@davoli.eu</t>
        </is>
      </c>
      <c r="C152" t="inlineStr">
        <is>
          <t>paid</t>
        </is>
      </c>
      <c r="D152" t="inlineStr">
        <is>
          <t>2024-11-08 13:57:39 +0100</t>
        </is>
      </c>
      <c r="E152" t="inlineStr">
        <is>
          <t>2024-11-08</t>
        </is>
      </c>
      <c r="F152" t="inlineStr">
        <is>
          <t>fulfilled</t>
        </is>
      </c>
      <c r="G152" t="inlineStr">
        <is>
          <t>2024-11-10 19:13:09 +0100</t>
        </is>
      </c>
      <c r="H152" t="inlineStr">
        <is>
          <t>yes</t>
        </is>
      </c>
      <c r="I152" t="inlineStr">
        <is>
          <t>EUR</t>
        </is>
      </c>
      <c r="J152" t="n">
        <v>396</v>
      </c>
      <c r="K152" t="n">
        <v>0</v>
      </c>
      <c r="L152" t="n">
        <v>71.41</v>
      </c>
      <c r="M152" t="n">
        <v>396</v>
      </c>
      <c r="N152" t="inlineStr">
        <is>
          <t>LILGIRL</t>
        </is>
      </c>
      <c r="O152" t="n">
        <v>44</v>
      </c>
      <c r="P152" t="inlineStr">
        <is>
          <t>Ups Standard Shipping</t>
        </is>
      </c>
      <c r="Q152" t="inlineStr">
        <is>
          <t>2024-11-08 13:57:39 +0100</t>
        </is>
      </c>
      <c r="R152" t="n">
        <v>1</v>
      </c>
      <c r="S152" t="inlineStr">
        <is>
          <t>Pensavo fosse amore - Yellow / S</t>
        </is>
      </c>
      <c r="T152" t="n">
        <v>120</v>
      </c>
      <c r="V152" t="inlineStr">
        <is>
          <t>015790001017</t>
        </is>
      </c>
      <c r="W152" t="b">
        <v>1</v>
      </c>
      <c r="X152" t="b">
        <v>1</v>
      </c>
      <c r="Y152" t="inlineStr">
        <is>
          <t>fulfilled</t>
        </is>
      </c>
      <c r="Z152" t="inlineStr">
        <is>
          <t>Matteo Magni</t>
        </is>
      </c>
      <c r="AA152" t="inlineStr">
        <is>
          <t>Via del Porto 28, Studio Magni</t>
        </is>
      </c>
      <c r="AB152" t="inlineStr">
        <is>
          <t>Via del Porto 28</t>
        </is>
      </c>
      <c r="AC152" t="inlineStr">
        <is>
          <t>Studio Magni</t>
        </is>
      </c>
      <c r="AD152" t="inlineStr">
        <is>
          <t>Studio Magni</t>
        </is>
      </c>
      <c r="AE152" t="inlineStr">
        <is>
          <t>Bologna</t>
        </is>
      </c>
      <c r="AF152" t="inlineStr">
        <is>
          <t>'40122</t>
        </is>
      </c>
      <c r="AG152" t="inlineStr">
        <is>
          <t>BO</t>
        </is>
      </c>
      <c r="AH152" t="inlineStr">
        <is>
          <t>IT</t>
        </is>
      </c>
      <c r="AI152" t="inlineStr">
        <is>
          <t>+393481383695</t>
        </is>
      </c>
      <c r="AJ152" t="inlineStr">
        <is>
          <t>Matteo Magni</t>
        </is>
      </c>
      <c r="AK152" t="inlineStr">
        <is>
          <t>Via del Porto 28, Studio Magni</t>
        </is>
      </c>
      <c r="AL152" t="inlineStr">
        <is>
          <t>Via del Porto 28</t>
        </is>
      </c>
      <c r="AM152" t="inlineStr">
        <is>
          <t>Studio Magni</t>
        </is>
      </c>
      <c r="AN152" t="inlineStr">
        <is>
          <t>Studio Magni</t>
        </is>
      </c>
      <c r="AO152" t="inlineStr">
        <is>
          <t>Bologna</t>
        </is>
      </c>
      <c r="AP152" t="inlineStr">
        <is>
          <t>'40122</t>
        </is>
      </c>
      <c r="AQ152" t="inlineStr">
        <is>
          <t>BO</t>
        </is>
      </c>
      <c r="AR152" t="inlineStr">
        <is>
          <t>IT</t>
        </is>
      </c>
      <c r="AS152" t="inlineStr">
        <is>
          <t>+393481383695</t>
        </is>
      </c>
      <c r="AU152" t="inlineStr">
        <is>
          <t>lang: it
Invoice Language: it
Do you need our ring sizer?: No
Popup Customer Country: IT</t>
        </is>
      </c>
      <c r="AW152" t="inlineStr">
        <is>
          <t>PayPal Express Checkout</t>
        </is>
      </c>
      <c r="AX152" t="inlineStr">
        <is>
          <t>r2KhrXaJ7YpDmxiZnRM59zATi</t>
        </is>
      </c>
      <c r="AY152" t="n">
        <v>0</v>
      </c>
      <c r="AZ152" t="inlineStr">
        <is>
          <t>LIL Milan</t>
        </is>
      </c>
      <c r="BA152" t="n">
        <v>0</v>
      </c>
      <c r="BC152" t="inlineStr">
        <is>
          <t>Firgun House</t>
        </is>
      </c>
      <c r="BE152" t="n">
        <v>11211819352413</v>
      </c>
      <c r="BG152" t="inlineStr">
        <is>
          <t>Low</t>
        </is>
      </c>
      <c r="BH152" t="inlineStr">
        <is>
          <t>web</t>
        </is>
      </c>
      <c r="BI152" t="n">
        <v>0</v>
      </c>
      <c r="BJ152" t="inlineStr">
        <is>
          <t>IT IVA 0%</t>
        </is>
      </c>
      <c r="BK152" t="n">
        <v>0</v>
      </c>
      <c r="BL152" t="inlineStr">
        <is>
          <t>IT IVA 22%</t>
        </is>
      </c>
      <c r="BM152" t="n">
        <v>71.41</v>
      </c>
      <c r="BW152" t="inlineStr">
        <is>
          <t>Bologna</t>
        </is>
      </c>
      <c r="BX152" t="inlineStr">
        <is>
          <t>Bologna</t>
        </is>
      </c>
      <c r="BY152" t="inlineStr">
        <is>
          <t>r2KhrXaJ7YpDmxiZnRM59zATi</t>
        </is>
      </c>
      <c r="CB152" t="inlineStr">
        <is>
          <t>r2KhrXaJ7YpDmxiZnRM59zATi</t>
        </is>
      </c>
      <c r="CC152" t="inlineStr">
        <is>
          <t>Ordini LIL</t>
        </is>
      </c>
    </row>
    <row r="153">
      <c r="A153" t="inlineStr">
        <is>
          <t>#43135</t>
        </is>
      </c>
      <c r="B153" t="inlineStr">
        <is>
          <t>martina@davoli.eu</t>
        </is>
      </c>
      <c r="C153" t="inlineStr">
        <is>
          <t>paid</t>
        </is>
      </c>
      <c r="D153" t="inlineStr">
        <is>
          <t>2024-11-08 13:57:39 +0100</t>
        </is>
      </c>
      <c r="E153" t="inlineStr">
        <is>
          <t>2024-11-08</t>
        </is>
      </c>
      <c r="F153" t="inlineStr">
        <is>
          <t>fulfilled</t>
        </is>
      </c>
      <c r="G153" t="inlineStr">
        <is>
          <t>2024-11-10 19:13:09 +0100</t>
        </is>
      </c>
      <c r="H153" t="inlineStr">
        <is>
          <t>yes</t>
        </is>
      </c>
      <c r="I153" t="inlineStr">
        <is>
          <t>EUR</t>
        </is>
      </c>
      <c r="J153" t="n">
        <v>396</v>
      </c>
      <c r="K153" t="n">
        <v>0</v>
      </c>
      <c r="L153" t="n">
        <v>71.41</v>
      </c>
      <c r="N153" t="inlineStr">
        <is>
          <t>LILGIRL</t>
        </is>
      </c>
      <c r="O153" t="n">
        <v>44</v>
      </c>
      <c r="P153" t="inlineStr">
        <is>
          <t>Ups Standard Shipping</t>
        </is>
      </c>
      <c r="Q153" t="inlineStr">
        <is>
          <t>2024-11-08 13:57:39 +0100</t>
        </is>
      </c>
      <c r="R153" t="n">
        <v>1</v>
      </c>
      <c r="S153" t="inlineStr">
        <is>
          <t>Boys Tears Necklace - Yellow / 37cm</t>
        </is>
      </c>
      <c r="T153" t="n">
        <v>320</v>
      </c>
      <c r="V153" t="inlineStr">
        <is>
          <t>015790000009</t>
        </is>
      </c>
      <c r="W153" t="b">
        <v>1</v>
      </c>
      <c r="X153" t="b">
        <v>1</v>
      </c>
      <c r="Y153" t="inlineStr">
        <is>
          <t>fulfilled</t>
        </is>
      </c>
      <c r="Z153" t="inlineStr">
        <is>
          <t>Matteo Magni</t>
        </is>
      </c>
      <c r="AA153" t="inlineStr">
        <is>
          <t>Via del Porto 28, Studio Magni</t>
        </is>
      </c>
      <c r="AB153" t="inlineStr">
        <is>
          <t>Via del Porto 28</t>
        </is>
      </c>
      <c r="AC153" t="inlineStr">
        <is>
          <t>Studio Magni</t>
        </is>
      </c>
      <c r="AD153" t="inlineStr">
        <is>
          <t>Studio Magni</t>
        </is>
      </c>
      <c r="AE153" t="inlineStr">
        <is>
          <t>Bologna</t>
        </is>
      </c>
      <c r="AF153" t="inlineStr">
        <is>
          <t>'40122</t>
        </is>
      </c>
      <c r="AG153" t="inlineStr">
        <is>
          <t>BO</t>
        </is>
      </c>
      <c r="AH153" t="inlineStr">
        <is>
          <t>IT</t>
        </is>
      </c>
      <c r="AI153" t="inlineStr">
        <is>
          <t>+393481383695</t>
        </is>
      </c>
      <c r="AJ153" t="inlineStr">
        <is>
          <t>Matteo Magni</t>
        </is>
      </c>
      <c r="AK153" t="inlineStr">
        <is>
          <t>Via del Porto 28, Studio Magni</t>
        </is>
      </c>
      <c r="AL153" t="inlineStr">
        <is>
          <t>Via del Porto 28</t>
        </is>
      </c>
      <c r="AM153" t="inlineStr">
        <is>
          <t>Studio Magni</t>
        </is>
      </c>
      <c r="AN153" t="inlineStr">
        <is>
          <t>Studio Magni</t>
        </is>
      </c>
      <c r="AO153" t="inlineStr">
        <is>
          <t>Bologna</t>
        </is>
      </c>
      <c r="AP153" t="inlineStr">
        <is>
          <t>'40122</t>
        </is>
      </c>
      <c r="AQ153" t="inlineStr">
        <is>
          <t>BO</t>
        </is>
      </c>
      <c r="AR153" t="inlineStr">
        <is>
          <t>IT</t>
        </is>
      </c>
      <c r="AS153" t="inlineStr">
        <is>
          <t>+393481383695</t>
        </is>
      </c>
      <c r="AU153" t="inlineStr">
        <is>
          <t>lang: it
Invoice Language: it
Do you need our ring sizer?: No
Popup Customer Country: IT</t>
        </is>
      </c>
      <c r="AW153" t="inlineStr">
        <is>
          <t>PayPal Express Checkout</t>
        </is>
      </c>
      <c r="AX153" t="inlineStr">
        <is>
          <t>r2KhrXaJ7YpDmxiZnRM59zATi</t>
        </is>
      </c>
      <c r="AY153" t="n">
        <v>0</v>
      </c>
      <c r="AZ153" t="inlineStr">
        <is>
          <t>LIL Milan</t>
        </is>
      </c>
      <c r="BA153" t="n">
        <v>0</v>
      </c>
      <c r="BC153" t="inlineStr">
        <is>
          <t>Firgun House</t>
        </is>
      </c>
      <c r="BE153" t="n">
        <v>11211819352413</v>
      </c>
      <c r="BG153" t="inlineStr">
        <is>
          <t>Low</t>
        </is>
      </c>
      <c r="BH153" t="inlineStr">
        <is>
          <t>web</t>
        </is>
      </c>
      <c r="BI153" t="n">
        <v>0</v>
      </c>
      <c r="BJ153" t="inlineStr">
        <is>
          <t>IT IVA 0%</t>
        </is>
      </c>
      <c r="BK153" t="n">
        <v>0</v>
      </c>
      <c r="BL153" t="inlineStr">
        <is>
          <t>IT IVA 22%</t>
        </is>
      </c>
      <c r="BM153" t="n">
        <v>71.41</v>
      </c>
      <c r="BW153" t="inlineStr">
        <is>
          <t>Bologna</t>
        </is>
      </c>
      <c r="BX153" t="inlineStr">
        <is>
          <t>Bologna</t>
        </is>
      </c>
      <c r="BY153" t="inlineStr">
        <is>
          <t>r2KhrXaJ7YpDmxiZnRM59zATi</t>
        </is>
      </c>
      <c r="CB153" t="inlineStr">
        <is>
          <t>r2KhrXaJ7YpDmxiZnRM59zATi</t>
        </is>
      </c>
      <c r="CC153" t="inlineStr">
        <is>
          <t>Ordini LIL</t>
        </is>
      </c>
    </row>
    <row r="154">
      <c r="A154" t="inlineStr">
        <is>
          <t>#43137</t>
        </is>
      </c>
      <c r="B154" t="inlineStr">
        <is>
          <t>sarabiondi@alice.it</t>
        </is>
      </c>
      <c r="C154" t="inlineStr">
        <is>
          <t>paid</t>
        </is>
      </c>
      <c r="D154" t="inlineStr">
        <is>
          <t>2024-11-08 15:55:44 +0100</t>
        </is>
      </c>
      <c r="E154" t="inlineStr">
        <is>
          <t>2024-11-08</t>
        </is>
      </c>
      <c r="F154" t="inlineStr">
        <is>
          <t>fulfilled</t>
        </is>
      </c>
      <c r="G154" t="inlineStr">
        <is>
          <t>2024-11-13 07:26:52 +0100</t>
        </is>
      </c>
      <c r="H154" t="inlineStr">
        <is>
          <t>yes</t>
        </is>
      </c>
      <c r="I154" t="inlineStr">
        <is>
          <t>EUR</t>
        </is>
      </c>
      <c r="J154" t="n">
        <v>240</v>
      </c>
      <c r="K154" t="n">
        <v>0</v>
      </c>
      <c r="L154" t="n">
        <v>43.28</v>
      </c>
      <c r="M154" t="n">
        <v>240</v>
      </c>
      <c r="O154" t="n">
        <v>0</v>
      </c>
      <c r="P154" t="inlineStr">
        <is>
          <t>Ups Standard Shipping</t>
        </is>
      </c>
      <c r="Q154" t="inlineStr">
        <is>
          <t>2024-11-08 15:55:44 +0100</t>
        </is>
      </c>
      <c r="R154" t="n">
        <v>1</v>
      </c>
      <c r="S154" t="inlineStr">
        <is>
          <t>Breeze Necklace - Yellow / 40cm</t>
        </is>
      </c>
      <c r="T154" t="n">
        <v>240</v>
      </c>
      <c r="V154" t="inlineStr">
        <is>
          <t>015790001389</t>
        </is>
      </c>
      <c r="W154" t="b">
        <v>1</v>
      </c>
      <c r="X154" t="b">
        <v>1</v>
      </c>
      <c r="Y154" t="inlineStr">
        <is>
          <t>fulfilled</t>
        </is>
      </c>
      <c r="Z154" t="inlineStr">
        <is>
          <t>Sara Biondi</t>
        </is>
      </c>
      <c r="AA154" t="inlineStr">
        <is>
          <t>Via Giano della Bella 33</t>
        </is>
      </c>
      <c r="AB154" t="inlineStr">
        <is>
          <t>Via Giano della Bella 33</t>
        </is>
      </c>
      <c r="AE154" t="inlineStr">
        <is>
          <t>Firenze</t>
        </is>
      </c>
      <c r="AF154" t="inlineStr">
        <is>
          <t>'50124</t>
        </is>
      </c>
      <c r="AG154" t="inlineStr">
        <is>
          <t>FI</t>
        </is>
      </c>
      <c r="AH154" t="inlineStr">
        <is>
          <t>IT</t>
        </is>
      </c>
      <c r="AI154" t="inlineStr">
        <is>
          <t>3356255224</t>
        </is>
      </c>
      <c r="AJ154" t="inlineStr">
        <is>
          <t>Sara Biondi</t>
        </is>
      </c>
      <c r="AK154" t="inlineStr">
        <is>
          <t>Via Giano della Bella 33</t>
        </is>
      </c>
      <c r="AL154" t="inlineStr">
        <is>
          <t>Via Giano della Bella 33</t>
        </is>
      </c>
      <c r="AO154" t="inlineStr">
        <is>
          <t>Firenze</t>
        </is>
      </c>
      <c r="AP154" t="inlineStr">
        <is>
          <t>'50124</t>
        </is>
      </c>
      <c r="AQ154" t="inlineStr">
        <is>
          <t>FI</t>
        </is>
      </c>
      <c r="AR154" t="inlineStr">
        <is>
          <t>IT</t>
        </is>
      </c>
      <c r="AS154" t="inlineStr">
        <is>
          <t>3356255224</t>
        </is>
      </c>
      <c r="AU154" t="inlineStr">
        <is>
          <t>lang: it
Invoice Language: it
Do you need our ring sizer?: No
Popup Customer Country: IT</t>
        </is>
      </c>
      <c r="AW154" t="inlineStr">
        <is>
          <t>Shopify Payments</t>
        </is>
      </c>
      <c r="AX154" t="inlineStr">
        <is>
          <t>rXwDabUdwZSkMC9XkSmUSwRb6</t>
        </is>
      </c>
      <c r="AY154" t="n">
        <v>0</v>
      </c>
      <c r="AZ154" t="inlineStr">
        <is>
          <t>LIL Milan</t>
        </is>
      </c>
      <c r="BA154" t="n">
        <v>0</v>
      </c>
      <c r="BC154" t="inlineStr">
        <is>
          <t>Firgun House</t>
        </is>
      </c>
      <c r="BE154" t="n">
        <v>11212024775005</v>
      </c>
      <c r="BG154" t="inlineStr">
        <is>
          <t>Low</t>
        </is>
      </c>
      <c r="BH154" t="inlineStr">
        <is>
          <t>web</t>
        </is>
      </c>
      <c r="BI154" t="n">
        <v>0</v>
      </c>
      <c r="BJ154" t="inlineStr">
        <is>
          <t>IT IVA 0%</t>
        </is>
      </c>
      <c r="BK154" t="n">
        <v>0</v>
      </c>
      <c r="BL154" t="inlineStr">
        <is>
          <t>IT IVA 22%</t>
        </is>
      </c>
      <c r="BM154" t="n">
        <v>43.28</v>
      </c>
      <c r="BW154" t="inlineStr">
        <is>
          <t>Florence</t>
        </is>
      </c>
      <c r="BX154" t="inlineStr">
        <is>
          <t>Florence</t>
        </is>
      </c>
      <c r="BY154" t="inlineStr">
        <is>
          <t>rXwDabUdwZSkMC9XkSmUSwRb6</t>
        </is>
      </c>
      <c r="CB154" t="inlineStr">
        <is>
          <t>rXwDabUdwZSkMC9XkSmUSwRb6</t>
        </is>
      </c>
      <c r="CC154" t="inlineStr">
        <is>
          <t>Ordini LIL</t>
        </is>
      </c>
    </row>
    <row r="155">
      <c r="A155" t="inlineStr">
        <is>
          <t>#43138</t>
        </is>
      </c>
      <c r="B155" t="inlineStr">
        <is>
          <t>laura.gatt@hotmail.it</t>
        </is>
      </c>
      <c r="C155" t="inlineStr">
        <is>
          <t>paid</t>
        </is>
      </c>
      <c r="D155" t="inlineStr">
        <is>
          <t>2024-11-08 16:07:52 +0100</t>
        </is>
      </c>
      <c r="E155" t="inlineStr">
        <is>
          <t>2024-11-08</t>
        </is>
      </c>
      <c r="F155" t="inlineStr">
        <is>
          <t>fulfilled</t>
        </is>
      </c>
      <c r="G155" t="inlineStr">
        <is>
          <t>2024-11-30 14:09:13 +0100</t>
        </is>
      </c>
      <c r="H155" t="inlineStr">
        <is>
          <t>no</t>
        </is>
      </c>
      <c r="I155" t="inlineStr">
        <is>
          <t>EUR</t>
        </is>
      </c>
      <c r="J155" t="n">
        <v>200</v>
      </c>
      <c r="K155" t="n">
        <v>0</v>
      </c>
      <c r="L155" t="n">
        <v>36.06</v>
      </c>
      <c r="M155" t="n">
        <v>100</v>
      </c>
      <c r="O155" t="n">
        <v>0</v>
      </c>
      <c r="Q155" t="inlineStr">
        <is>
          <t>2024-11-08 16:07:51 +0100</t>
        </is>
      </c>
      <c r="R155" t="n">
        <v>0</v>
      </c>
      <c r="S155" t="inlineStr">
        <is>
          <t>Nude Ring - Yellow / 10</t>
        </is>
      </c>
      <c r="T155" t="n">
        <v>100</v>
      </c>
      <c r="V155" t="inlineStr">
        <is>
          <t>015790000206</t>
        </is>
      </c>
      <c r="W155" t="b">
        <v>1</v>
      </c>
      <c r="X155" t="b">
        <v>1</v>
      </c>
      <c r="Y155" t="inlineStr">
        <is>
          <t>pending</t>
        </is>
      </c>
      <c r="Z155" t="inlineStr">
        <is>
          <t>Laura Gattoni</t>
        </is>
      </c>
      <c r="AR155" t="inlineStr">
        <is>
          <t>IT</t>
        </is>
      </c>
      <c r="AW155" t="inlineStr">
        <is>
          <t>Qromo</t>
        </is>
      </c>
      <c r="AX155" t="inlineStr">
        <is>
          <t>rr9pbTEIMQ1YvVu0EzhMieVaW</t>
        </is>
      </c>
      <c r="AY155" t="n">
        <v>0</v>
      </c>
      <c r="AZ155" t="inlineStr">
        <is>
          <t>LIL Milan</t>
        </is>
      </c>
      <c r="BA155" t="n">
        <v>100</v>
      </c>
      <c r="BB155" t="inlineStr">
        <is>
          <t>Veronica Varetta</t>
        </is>
      </c>
      <c r="BC155" t="inlineStr">
        <is>
          <t>LIL House</t>
        </is>
      </c>
      <c r="BD155" t="n">
        <v>22</v>
      </c>
      <c r="BE155" t="n">
        <v>11212046074205</v>
      </c>
      <c r="BG155" t="inlineStr">
        <is>
          <t>Low</t>
        </is>
      </c>
      <c r="BH155" t="inlineStr">
        <is>
          <t>pos</t>
        </is>
      </c>
      <c r="BI155" t="n">
        <v>0</v>
      </c>
      <c r="BJ155" t="inlineStr">
        <is>
          <t>IT IVA 22%</t>
        </is>
      </c>
      <c r="BK155" t="n">
        <v>36.06</v>
      </c>
      <c r="BU155" t="inlineStr">
        <is>
          <t>22-2789</t>
        </is>
      </c>
      <c r="BY155" t="inlineStr">
        <is>
          <t>rr9pbTEIMQ1YvVu0EzhMieVaW</t>
        </is>
      </c>
      <c r="CB155" t="inlineStr">
        <is>
          <t>rr9pbTEIMQ1YvVu0EzhMieVaW</t>
        </is>
      </c>
      <c r="CC155" t="inlineStr">
        <is>
          <t>Ordini LIL</t>
        </is>
      </c>
    </row>
    <row r="156">
      <c r="A156" t="inlineStr">
        <is>
          <t>#43138</t>
        </is>
      </c>
      <c r="B156" t="inlineStr">
        <is>
          <t>laura.gatt@hotmail.it</t>
        </is>
      </c>
      <c r="C156" t="inlineStr">
        <is>
          <t>paid</t>
        </is>
      </c>
      <c r="D156" t="inlineStr">
        <is>
          <t>2024-11-08 16:07:52 +0100</t>
        </is>
      </c>
      <c r="E156" t="inlineStr">
        <is>
          <t>2024-11-08</t>
        </is>
      </c>
      <c r="F156" t="inlineStr">
        <is>
          <t>fulfilled</t>
        </is>
      </c>
      <c r="G156" t="inlineStr">
        <is>
          <t>2024-11-30 14:09:13 +0100</t>
        </is>
      </c>
      <c r="H156" t="inlineStr">
        <is>
          <t>no</t>
        </is>
      </c>
      <c r="I156" t="inlineStr">
        <is>
          <t>EUR</t>
        </is>
      </c>
      <c r="J156" t="n">
        <v>200</v>
      </c>
      <c r="K156" t="n">
        <v>0</v>
      </c>
      <c r="L156" t="n">
        <v>36.06</v>
      </c>
      <c r="O156" t="n">
        <v>0</v>
      </c>
      <c r="Q156" t="inlineStr">
        <is>
          <t>2024-11-08 16:07:51 +0100</t>
        </is>
      </c>
      <c r="R156" t="n">
        <v>1</v>
      </c>
      <c r="S156" t="inlineStr">
        <is>
          <t>Nude Ring - Yellow / 16</t>
        </is>
      </c>
      <c r="T156" t="n">
        <v>100</v>
      </c>
      <c r="U156" t="n">
        <v>0</v>
      </c>
      <c r="V156" t="inlineStr">
        <is>
          <t>015790000212</t>
        </is>
      </c>
      <c r="W156" t="b">
        <v>1</v>
      </c>
      <c r="X156" t="b">
        <v>1</v>
      </c>
      <c r="Y156" t="inlineStr">
        <is>
          <t>fulfilled</t>
        </is>
      </c>
      <c r="Z156" t="inlineStr">
        <is>
          <t>Laura Gattoni</t>
        </is>
      </c>
      <c r="AR156" t="inlineStr">
        <is>
          <t>IT</t>
        </is>
      </c>
      <c r="AW156" t="inlineStr">
        <is>
          <t>Qromo</t>
        </is>
      </c>
      <c r="AX156" t="inlineStr">
        <is>
          <t>rr9pbTEIMQ1YvVu0EzhMieVaW</t>
        </is>
      </c>
      <c r="AY156" t="n">
        <v>0</v>
      </c>
      <c r="AZ156" t="inlineStr">
        <is>
          <t>LIL Milan</t>
        </is>
      </c>
      <c r="BA156" t="n">
        <v>100</v>
      </c>
      <c r="BB156" t="inlineStr">
        <is>
          <t>Veronica Varetta</t>
        </is>
      </c>
      <c r="BC156" t="inlineStr">
        <is>
          <t>LIL House</t>
        </is>
      </c>
      <c r="BD156" t="n">
        <v>22</v>
      </c>
      <c r="BE156" t="n">
        <v>11212046074205</v>
      </c>
      <c r="BG156" t="inlineStr">
        <is>
          <t>Low</t>
        </is>
      </c>
      <c r="BH156" t="inlineStr">
        <is>
          <t>pos</t>
        </is>
      </c>
      <c r="BI156" t="n">
        <v>0</v>
      </c>
      <c r="BJ156" t="inlineStr">
        <is>
          <t>IT IVA 22%</t>
        </is>
      </c>
      <c r="BK156" t="n">
        <v>36.06</v>
      </c>
      <c r="BU156" t="inlineStr">
        <is>
          <t>22-2789</t>
        </is>
      </c>
      <c r="BY156" t="inlineStr">
        <is>
          <t>rr9pbTEIMQ1YvVu0EzhMieVaW</t>
        </is>
      </c>
      <c r="CB156" t="inlineStr">
        <is>
          <t>rr9pbTEIMQ1YvVu0EzhMieVaW</t>
        </is>
      </c>
      <c r="CC156" t="inlineStr">
        <is>
          <t>Ordini LIL</t>
        </is>
      </c>
    </row>
    <row r="157">
      <c r="A157" t="inlineStr">
        <is>
          <t>#43140</t>
        </is>
      </c>
      <c r="B157" t="inlineStr">
        <is>
          <t>bledi89b@gmail.com</t>
        </is>
      </c>
      <c r="C157" t="inlineStr">
        <is>
          <t>paid</t>
        </is>
      </c>
      <c r="D157" t="inlineStr">
        <is>
          <t>2024-11-08 19:22:24 +0100</t>
        </is>
      </c>
      <c r="E157" t="inlineStr">
        <is>
          <t>2024-11-08</t>
        </is>
      </c>
      <c r="F157" t="inlineStr">
        <is>
          <t>fulfilled</t>
        </is>
      </c>
      <c r="G157" t="inlineStr">
        <is>
          <t>2024-11-22 19:32:54 +0100</t>
        </is>
      </c>
      <c r="H157" t="inlineStr">
        <is>
          <t>yes</t>
        </is>
      </c>
      <c r="I157" t="inlineStr">
        <is>
          <t>EUR</t>
        </is>
      </c>
      <c r="J157" t="n">
        <v>216</v>
      </c>
      <c r="K157" t="n">
        <v>0</v>
      </c>
      <c r="L157" t="n">
        <v>38.95</v>
      </c>
      <c r="M157" t="n">
        <v>216</v>
      </c>
      <c r="N157" t="inlineStr">
        <is>
          <t>LILGIRL</t>
        </is>
      </c>
      <c r="O157" t="n">
        <v>24</v>
      </c>
      <c r="P157" t="inlineStr">
        <is>
          <t>Ups Standard Shipping</t>
        </is>
      </c>
      <c r="Q157" t="inlineStr">
        <is>
          <t>2024-11-08 19:22:24 +0100</t>
        </is>
      </c>
      <c r="R157" t="n">
        <v>1</v>
      </c>
      <c r="S157" t="inlineStr">
        <is>
          <t>Glimmer Ring Blue Sapphire - Yellow / 13</t>
        </is>
      </c>
      <c r="T157" t="n">
        <v>240</v>
      </c>
      <c r="V157" t="inlineStr">
        <is>
          <t>015790001370</t>
        </is>
      </c>
      <c r="W157" t="b">
        <v>1</v>
      </c>
      <c r="X157" t="b">
        <v>1</v>
      </c>
      <c r="Y157" t="inlineStr">
        <is>
          <t>fulfilled</t>
        </is>
      </c>
      <c r="Z157" t="inlineStr">
        <is>
          <t>Bledar Beqiraj</t>
        </is>
      </c>
      <c r="AA157" t="inlineStr">
        <is>
          <t>Via della chiesetta 4</t>
        </is>
      </c>
      <c r="AB157" t="inlineStr">
        <is>
          <t>Via della chiesetta 4</t>
        </is>
      </c>
      <c r="AE157" t="inlineStr">
        <is>
          <t>Castelletto Sopra Ticino</t>
        </is>
      </c>
      <c r="AF157" t="inlineStr">
        <is>
          <t>'28053</t>
        </is>
      </c>
      <c r="AG157" t="inlineStr">
        <is>
          <t>NO</t>
        </is>
      </c>
      <c r="AH157" t="inlineStr">
        <is>
          <t>IT</t>
        </is>
      </c>
      <c r="AI157" t="inlineStr">
        <is>
          <t>3738704861</t>
        </is>
      </c>
      <c r="AJ157" t="inlineStr">
        <is>
          <t>Bledar Beqiraj</t>
        </is>
      </c>
      <c r="AK157" t="inlineStr">
        <is>
          <t>Via della chiesetta 4</t>
        </is>
      </c>
      <c r="AL157" t="inlineStr">
        <is>
          <t>Via della chiesetta 4</t>
        </is>
      </c>
      <c r="AO157" t="inlineStr">
        <is>
          <t>Castelletto Sopra Ticino</t>
        </is>
      </c>
      <c r="AP157" t="inlineStr">
        <is>
          <t>'28053</t>
        </is>
      </c>
      <c r="AQ157" t="inlineStr">
        <is>
          <t>NO</t>
        </is>
      </c>
      <c r="AR157" t="inlineStr">
        <is>
          <t>IT</t>
        </is>
      </c>
      <c r="AS157" t="inlineStr">
        <is>
          <t>3738704861</t>
        </is>
      </c>
      <c r="AU157" t="inlineStr">
        <is>
          <t>lang: it
Invoice Language: it
Do you need our ring sizer?: No
Popup Customer Country: IT</t>
        </is>
      </c>
      <c r="AW157" t="inlineStr">
        <is>
          <t>Shopify Payments</t>
        </is>
      </c>
      <c r="AX157" t="inlineStr">
        <is>
          <t>rUJQwN9V91wmwJDgT09Lhi3aj</t>
        </is>
      </c>
      <c r="AY157" t="n">
        <v>0</v>
      </c>
      <c r="AZ157" t="inlineStr">
        <is>
          <t>LIL Milan</t>
        </is>
      </c>
      <c r="BA157" t="n">
        <v>0</v>
      </c>
      <c r="BC157" t="inlineStr">
        <is>
          <t>Firgun House</t>
        </is>
      </c>
      <c r="BE157" t="n">
        <v>11212370968925</v>
      </c>
      <c r="BG157" t="inlineStr">
        <is>
          <t>Low</t>
        </is>
      </c>
      <c r="BH157" t="inlineStr">
        <is>
          <t>web</t>
        </is>
      </c>
      <c r="BI157" t="n">
        <v>0</v>
      </c>
      <c r="BJ157" t="inlineStr">
        <is>
          <t>IT IVA 0%</t>
        </is>
      </c>
      <c r="BK157" t="n">
        <v>0</v>
      </c>
      <c r="BL157" t="inlineStr">
        <is>
          <t>IT IVA 22%</t>
        </is>
      </c>
      <c r="BM157" t="n">
        <v>38.95</v>
      </c>
      <c r="BW157" t="inlineStr">
        <is>
          <t>Novara</t>
        </is>
      </c>
      <c r="BX157" t="inlineStr">
        <is>
          <t>Novara</t>
        </is>
      </c>
      <c r="BY157" t="inlineStr">
        <is>
          <t>rUJQwN9V91wmwJDgT09Lhi3aj</t>
        </is>
      </c>
      <c r="CB157" t="inlineStr">
        <is>
          <t>rUJQwN9V91wmwJDgT09Lhi3aj</t>
        </is>
      </c>
      <c r="CC157" t="inlineStr">
        <is>
          <t>Ordini LIL</t>
        </is>
      </c>
    </row>
    <row r="158">
      <c r="A158" t="inlineStr">
        <is>
          <t>#43141</t>
        </is>
      </c>
      <c r="B158" t="inlineStr">
        <is>
          <t>guglielmo.massocco@gmail.com</t>
        </is>
      </c>
      <c r="C158" t="inlineStr">
        <is>
          <t>paid</t>
        </is>
      </c>
      <c r="D158" t="inlineStr">
        <is>
          <t>2024-11-08 19:32:09 +0100</t>
        </is>
      </c>
      <c r="E158" t="inlineStr">
        <is>
          <t>2024-11-08</t>
        </is>
      </c>
      <c r="F158" t="inlineStr">
        <is>
          <t>fulfilled</t>
        </is>
      </c>
      <c r="G158" t="inlineStr">
        <is>
          <t>2024-11-10 19:17:53 +0100</t>
        </is>
      </c>
      <c r="H158" t="inlineStr">
        <is>
          <t>yes</t>
        </is>
      </c>
      <c r="I158" t="inlineStr">
        <is>
          <t>EUR</t>
        </is>
      </c>
      <c r="J158" t="n">
        <v>162</v>
      </c>
      <c r="K158" t="n">
        <v>0</v>
      </c>
      <c r="L158" t="n">
        <v>29.21</v>
      </c>
      <c r="M158" t="n">
        <v>162</v>
      </c>
      <c r="N158" t="inlineStr">
        <is>
          <t>LILGIRL</t>
        </is>
      </c>
      <c r="O158" t="n">
        <v>18</v>
      </c>
      <c r="P158" t="inlineStr">
        <is>
          <t>Ups Standard Shipping</t>
        </is>
      </c>
      <c r="Q158" t="inlineStr">
        <is>
          <t>2024-11-08 19:32:09 +0100</t>
        </is>
      </c>
      <c r="R158" t="n">
        <v>1</v>
      </c>
      <c r="S158" t="inlineStr">
        <is>
          <t>Glow Ring - Yellow / 15</t>
        </is>
      </c>
      <c r="T158" t="n">
        <v>180</v>
      </c>
      <c r="V158" t="inlineStr">
        <is>
          <t>015790000341</t>
        </is>
      </c>
      <c r="W158" t="b">
        <v>1</v>
      </c>
      <c r="X158" t="b">
        <v>1</v>
      </c>
      <c r="Y158" t="inlineStr">
        <is>
          <t>fulfilled</t>
        </is>
      </c>
      <c r="Z158" t="inlineStr">
        <is>
          <t>Guglielmo Massocco</t>
        </is>
      </c>
      <c r="AA158" t="inlineStr">
        <is>
          <t>Corso Palermo 25, c/o Delivery Experiences</t>
        </is>
      </c>
      <c r="AB158" t="inlineStr">
        <is>
          <t>Corso Palermo 25</t>
        </is>
      </c>
      <c r="AC158" t="inlineStr">
        <is>
          <t>c/o Delivery Experiences</t>
        </is>
      </c>
      <c r="AE158" t="inlineStr">
        <is>
          <t>Torino</t>
        </is>
      </c>
      <c r="AF158" t="inlineStr">
        <is>
          <t>'10154</t>
        </is>
      </c>
      <c r="AG158" t="inlineStr">
        <is>
          <t>TO</t>
        </is>
      </c>
      <c r="AH158" t="inlineStr">
        <is>
          <t>IT</t>
        </is>
      </c>
      <c r="AI158" t="inlineStr">
        <is>
          <t>3316314437</t>
        </is>
      </c>
      <c r="AJ158" t="inlineStr">
        <is>
          <t>Guglielmo Massocco</t>
        </is>
      </c>
      <c r="AK158" t="inlineStr">
        <is>
          <t>Corso Palermo 25, c/o Delivery Experiences</t>
        </is>
      </c>
      <c r="AL158" t="inlineStr">
        <is>
          <t>Corso Palermo 25</t>
        </is>
      </c>
      <c r="AM158" t="inlineStr">
        <is>
          <t>c/o Delivery Experiences</t>
        </is>
      </c>
      <c r="AO158" t="inlineStr">
        <is>
          <t>Torino</t>
        </is>
      </c>
      <c r="AP158" t="inlineStr">
        <is>
          <t>'10154</t>
        </is>
      </c>
      <c r="AQ158" t="inlineStr">
        <is>
          <t>TO</t>
        </is>
      </c>
      <c r="AR158" t="inlineStr">
        <is>
          <t>IT</t>
        </is>
      </c>
      <c r="AS158" t="inlineStr">
        <is>
          <t>3316314437</t>
        </is>
      </c>
      <c r="AU158" t="inlineStr">
        <is>
          <t>lang: en
Invoice Language: en
Do you need our ring sizer?: No
Popup Customer Country: IT</t>
        </is>
      </c>
      <c r="AW158" t="inlineStr">
        <is>
          <t>Shopify Payments</t>
        </is>
      </c>
      <c r="AX158" t="inlineStr">
        <is>
          <t>rcoD5LlNLNQV4DqZs8N4a0XdG</t>
        </is>
      </c>
      <c r="AY158" t="n">
        <v>0</v>
      </c>
      <c r="AZ158" t="inlineStr">
        <is>
          <t>LIL Milan</t>
        </is>
      </c>
      <c r="BA158" t="n">
        <v>0</v>
      </c>
      <c r="BC158" t="inlineStr">
        <is>
          <t>Firgun House</t>
        </is>
      </c>
      <c r="BE158" t="n">
        <v>11212384895325</v>
      </c>
      <c r="BG158" t="inlineStr">
        <is>
          <t>Low</t>
        </is>
      </c>
      <c r="BH158" t="inlineStr">
        <is>
          <t>web</t>
        </is>
      </c>
      <c r="BI158" t="n">
        <v>0</v>
      </c>
      <c r="BJ158" t="inlineStr">
        <is>
          <t>IT IVA 0%</t>
        </is>
      </c>
      <c r="BK158" t="n">
        <v>0</v>
      </c>
      <c r="BL158" t="inlineStr">
        <is>
          <t>IT IVA 22%</t>
        </is>
      </c>
      <c r="BM158" t="n">
        <v>29.21</v>
      </c>
      <c r="BW158" t="inlineStr">
        <is>
          <t>Turin</t>
        </is>
      </c>
      <c r="BX158" t="inlineStr">
        <is>
          <t>Turin</t>
        </is>
      </c>
      <c r="BY158" t="inlineStr">
        <is>
          <t>rcoD5LlNLNQV4DqZs8N4a0XdG</t>
        </is>
      </c>
      <c r="CB158" t="inlineStr">
        <is>
          <t>rcoD5LlNLNQV4DqZs8N4a0XdG</t>
        </is>
      </c>
      <c r="CC158" t="inlineStr">
        <is>
          <t>Ordini LIL</t>
        </is>
      </c>
    </row>
    <row r="159">
      <c r="A159" t="inlineStr">
        <is>
          <t>#43143</t>
        </is>
      </c>
      <c r="B159" t="inlineStr">
        <is>
          <t>scarduelli.lucia@gmail.com</t>
        </is>
      </c>
      <c r="C159" t="inlineStr">
        <is>
          <t>paid</t>
        </is>
      </c>
      <c r="D159" t="inlineStr">
        <is>
          <t>2024-11-09 11:00:24 +0100</t>
        </is>
      </c>
      <c r="E159" t="inlineStr">
        <is>
          <t>2024-11-09</t>
        </is>
      </c>
      <c r="F159" t="inlineStr">
        <is>
          <t>fulfilled</t>
        </is>
      </c>
      <c r="G159" t="inlineStr">
        <is>
          <t>2024-11-09 11:00:24 +0100</t>
        </is>
      </c>
      <c r="H159" t="inlineStr">
        <is>
          <t>no</t>
        </is>
      </c>
      <c r="I159" t="inlineStr">
        <is>
          <t>EUR</t>
        </is>
      </c>
      <c r="J159" t="n">
        <v>20</v>
      </c>
      <c r="K159" t="n">
        <v>0</v>
      </c>
      <c r="L159" t="n">
        <v>3.61</v>
      </c>
      <c r="M159" t="n">
        <v>20</v>
      </c>
      <c r="O159" t="n">
        <v>0</v>
      </c>
      <c r="Q159" t="inlineStr">
        <is>
          <t>2024-11-09 11:00:23 +0100</t>
        </is>
      </c>
      <c r="R159" t="n">
        <v>1</v>
      </c>
      <c r="S159" t="inlineStr">
        <is>
          <t>Repair Service LIL House - Saldatura collana</t>
        </is>
      </c>
      <c r="T159" t="n">
        <v>20</v>
      </c>
      <c r="V159" t="inlineStr">
        <is>
          <t>015790001060</t>
        </is>
      </c>
      <c r="W159" t="b">
        <v>0</v>
      </c>
      <c r="X159" t="b">
        <v>1</v>
      </c>
      <c r="Y159" t="inlineStr">
        <is>
          <t>fulfilled</t>
        </is>
      </c>
      <c r="Z159" t="inlineStr">
        <is>
          <t>Lucia Scarduelli</t>
        </is>
      </c>
      <c r="AR159" t="inlineStr">
        <is>
          <t>IT</t>
        </is>
      </c>
      <c r="AW159" t="inlineStr">
        <is>
          <t>Qromo</t>
        </is>
      </c>
      <c r="AX159" t="inlineStr">
        <is>
          <t>r6jvOfubb95cBq1Sch93XHFtO</t>
        </is>
      </c>
      <c r="AY159" t="n">
        <v>0</v>
      </c>
      <c r="AZ159" t="inlineStr">
        <is>
          <t>LIL Milan</t>
        </is>
      </c>
      <c r="BA159" t="n">
        <v>0</v>
      </c>
      <c r="BB159" t="inlineStr">
        <is>
          <t>Veronica Varetta</t>
        </is>
      </c>
      <c r="BC159" t="inlineStr">
        <is>
          <t>LIL House</t>
        </is>
      </c>
      <c r="BD159" t="n">
        <v>22</v>
      </c>
      <c r="BE159" t="n">
        <v>11213079347549</v>
      </c>
      <c r="BG159" t="inlineStr">
        <is>
          <t>Low</t>
        </is>
      </c>
      <c r="BH159" t="inlineStr">
        <is>
          <t>pos</t>
        </is>
      </c>
      <c r="BI159" t="n">
        <v>0</v>
      </c>
      <c r="BJ159" t="inlineStr">
        <is>
          <t>IT IVA 22%</t>
        </is>
      </c>
      <c r="BK159" t="n">
        <v>3.61</v>
      </c>
      <c r="BU159" t="inlineStr">
        <is>
          <t>22-2790</t>
        </is>
      </c>
      <c r="BY159" t="inlineStr">
        <is>
          <t>r6jvOfubb95cBq1Sch93XHFtO</t>
        </is>
      </c>
      <c r="CB159" t="inlineStr">
        <is>
          <t>r6jvOfubb95cBq1Sch93XHFtO</t>
        </is>
      </c>
      <c r="CC159" t="inlineStr">
        <is>
          <t>Ordini LIL</t>
        </is>
      </c>
    </row>
    <row r="160">
      <c r="A160" t="inlineStr">
        <is>
          <t>#43144</t>
        </is>
      </c>
      <c r="B160" t="inlineStr">
        <is>
          <t>marghe.gualla@live.it</t>
        </is>
      </c>
      <c r="C160" t="inlineStr">
        <is>
          <t>paid</t>
        </is>
      </c>
      <c r="D160" t="inlineStr">
        <is>
          <t>2024-11-09 11:38:35 +0100</t>
        </is>
      </c>
      <c r="E160" t="inlineStr">
        <is>
          <t>2024-11-09</t>
        </is>
      </c>
      <c r="F160" t="inlineStr">
        <is>
          <t>fulfilled</t>
        </is>
      </c>
      <c r="G160" t="inlineStr">
        <is>
          <t>2024-11-09 11:38:36 +0100</t>
        </is>
      </c>
      <c r="H160" t="inlineStr">
        <is>
          <t>yes</t>
        </is>
      </c>
      <c r="I160" t="inlineStr">
        <is>
          <t>EUR</t>
        </is>
      </c>
      <c r="J160" t="n">
        <v>120</v>
      </c>
      <c r="K160" t="n">
        <v>0</v>
      </c>
      <c r="L160" t="n">
        <v>21.64</v>
      </c>
      <c r="M160" t="n">
        <v>120</v>
      </c>
      <c r="O160" t="n">
        <v>0</v>
      </c>
      <c r="Q160" t="inlineStr">
        <is>
          <t>2024-11-09 11:38:35 +0100</t>
        </is>
      </c>
      <c r="R160" t="n">
        <v>1</v>
      </c>
      <c r="S160" t="inlineStr">
        <is>
          <t>Pensavo fosse amore - Yellow / G</t>
        </is>
      </c>
      <c r="T160" t="n">
        <v>120</v>
      </c>
      <c r="V160" t="inlineStr">
        <is>
          <t>015790001005</t>
        </is>
      </c>
      <c r="W160" t="b">
        <v>1</v>
      </c>
      <c r="X160" t="b">
        <v>1</v>
      </c>
      <c r="Y160" t="inlineStr">
        <is>
          <t>fulfilled</t>
        </is>
      </c>
      <c r="Z160" t="inlineStr">
        <is>
          <t>Margherita Gualla</t>
        </is>
      </c>
      <c r="AR160" t="inlineStr">
        <is>
          <t>IT</t>
        </is>
      </c>
      <c r="AW160" t="inlineStr">
        <is>
          <t>Qromo</t>
        </is>
      </c>
      <c r="AX160" t="inlineStr">
        <is>
          <t>rkMzYlpMxAZ4PlcrbyQX6uGGM</t>
        </is>
      </c>
      <c r="AY160" t="n">
        <v>0</v>
      </c>
      <c r="AZ160" t="inlineStr">
        <is>
          <t>LIL Milan</t>
        </is>
      </c>
      <c r="BA160" t="n">
        <v>0</v>
      </c>
      <c r="BB160" t="inlineStr">
        <is>
          <t>Veronica Varetta</t>
        </is>
      </c>
      <c r="BC160" t="inlineStr">
        <is>
          <t>LIL House</t>
        </is>
      </c>
      <c r="BD160" t="n">
        <v>22</v>
      </c>
      <c r="BE160" t="n">
        <v>11213151863133</v>
      </c>
      <c r="BG160" t="inlineStr">
        <is>
          <t>Low</t>
        </is>
      </c>
      <c r="BH160" t="inlineStr">
        <is>
          <t>pos</t>
        </is>
      </c>
      <c r="BI160" t="n">
        <v>0</v>
      </c>
      <c r="BJ160" t="inlineStr">
        <is>
          <t>IT IVA 22%</t>
        </is>
      </c>
      <c r="BK160" t="n">
        <v>21.64</v>
      </c>
      <c r="BU160" t="inlineStr">
        <is>
          <t>22-2791</t>
        </is>
      </c>
      <c r="BY160" t="inlineStr">
        <is>
          <t>rkMzYlpMxAZ4PlcrbyQX6uGGM</t>
        </is>
      </c>
      <c r="CB160" t="inlineStr">
        <is>
          <t>rkMzYlpMxAZ4PlcrbyQX6uGGM</t>
        </is>
      </c>
      <c r="CC160" t="inlineStr">
        <is>
          <t>Ordini LIL</t>
        </is>
      </c>
    </row>
    <row r="161">
      <c r="A161" t="inlineStr">
        <is>
          <t>#43145</t>
        </is>
      </c>
      <c r="B161" t="inlineStr">
        <is>
          <t>francesca.dibenedetto.mail@gmail.com</t>
        </is>
      </c>
      <c r="C161" t="inlineStr">
        <is>
          <t>paid</t>
        </is>
      </c>
      <c r="D161" t="inlineStr">
        <is>
          <t>2024-11-09 12:24:20 +0100</t>
        </is>
      </c>
      <c r="E161" t="inlineStr">
        <is>
          <t>2024-11-09</t>
        </is>
      </c>
      <c r="F161" t="inlineStr">
        <is>
          <t>fulfilled</t>
        </is>
      </c>
      <c r="G161" t="inlineStr">
        <is>
          <t>2024-11-09 12:24:20 +0100</t>
        </is>
      </c>
      <c r="H161" t="inlineStr">
        <is>
          <t>yes</t>
        </is>
      </c>
      <c r="I161" t="inlineStr">
        <is>
          <t>EUR</t>
        </is>
      </c>
      <c r="J161" t="n">
        <v>120</v>
      </c>
      <c r="K161" t="n">
        <v>0</v>
      </c>
      <c r="L161" t="n">
        <v>21.64</v>
      </c>
      <c r="M161" t="n">
        <v>120</v>
      </c>
      <c r="O161" t="n">
        <v>0</v>
      </c>
      <c r="Q161" t="inlineStr">
        <is>
          <t>2024-11-09 12:24:19 +0100</t>
        </is>
      </c>
      <c r="R161" t="n">
        <v>1</v>
      </c>
      <c r="S161" t="inlineStr">
        <is>
          <t>Pensavo fosse amore - Yellow / B</t>
        </is>
      </c>
      <c r="T161" t="n">
        <v>120</v>
      </c>
      <c r="V161" t="inlineStr">
        <is>
          <t>015790001000</t>
        </is>
      </c>
      <c r="W161" t="b">
        <v>1</v>
      </c>
      <c r="X161" t="b">
        <v>1</v>
      </c>
      <c r="Y161" t="inlineStr">
        <is>
          <t>fulfilled</t>
        </is>
      </c>
      <c r="Z161" t="inlineStr">
        <is>
          <t>francesca di benedetto</t>
        </is>
      </c>
      <c r="AR161" t="inlineStr">
        <is>
          <t>IT</t>
        </is>
      </c>
      <c r="AW161" t="inlineStr">
        <is>
          <t>Qromo</t>
        </is>
      </c>
      <c r="AX161" t="inlineStr">
        <is>
          <t>rcId77BxKZPldQhx0lAv9aHdv</t>
        </is>
      </c>
      <c r="AY161" t="n">
        <v>0</v>
      </c>
      <c r="AZ161" t="inlineStr">
        <is>
          <t>LIL Milan</t>
        </is>
      </c>
      <c r="BA161" t="n">
        <v>0</v>
      </c>
      <c r="BB161" t="inlineStr">
        <is>
          <t>Veronica Varetta</t>
        </is>
      </c>
      <c r="BC161" t="inlineStr">
        <is>
          <t>LIL House</t>
        </is>
      </c>
      <c r="BD161" t="n">
        <v>22</v>
      </c>
      <c r="BE161" t="n">
        <v>11213234209117</v>
      </c>
      <c r="BG161" t="inlineStr">
        <is>
          <t>Low</t>
        </is>
      </c>
      <c r="BH161" t="inlineStr">
        <is>
          <t>pos</t>
        </is>
      </c>
      <c r="BI161" t="n">
        <v>0</v>
      </c>
      <c r="BJ161" t="inlineStr">
        <is>
          <t>IT IVA 22%</t>
        </is>
      </c>
      <c r="BK161" t="n">
        <v>21.64</v>
      </c>
      <c r="BU161" t="inlineStr">
        <is>
          <t>22-2792</t>
        </is>
      </c>
      <c r="BY161" t="inlineStr">
        <is>
          <t>rcId77BxKZPldQhx0lAv9aHdv</t>
        </is>
      </c>
      <c r="CB161" t="inlineStr">
        <is>
          <t>rcId77BxKZPldQhx0lAv9aHdv</t>
        </is>
      </c>
      <c r="CC161" t="inlineStr">
        <is>
          <t>Ordini LIL</t>
        </is>
      </c>
    </row>
    <row r="162">
      <c r="A162" t="inlineStr">
        <is>
          <t>#43146</t>
        </is>
      </c>
      <c r="B162" t="inlineStr">
        <is>
          <t>paola.carioni13@gmail.com</t>
        </is>
      </c>
      <c r="C162" t="inlineStr">
        <is>
          <t>paid</t>
        </is>
      </c>
      <c r="D162" t="inlineStr">
        <is>
          <t>2024-11-09 12:39:41 +0100</t>
        </is>
      </c>
      <c r="E162" t="inlineStr">
        <is>
          <t>2024-11-09</t>
        </is>
      </c>
      <c r="F162" t="inlineStr">
        <is>
          <t>fulfilled</t>
        </is>
      </c>
      <c r="G162" t="inlineStr">
        <is>
          <t>2024-11-09 12:39:42 +0100</t>
        </is>
      </c>
      <c r="H162" t="inlineStr">
        <is>
          <t>no</t>
        </is>
      </c>
      <c r="I162" t="inlineStr">
        <is>
          <t>EUR</t>
        </is>
      </c>
      <c r="J162" t="n">
        <v>150</v>
      </c>
      <c r="K162" t="n">
        <v>0</v>
      </c>
      <c r="L162" t="n">
        <v>0</v>
      </c>
      <c r="M162" t="n">
        <v>150</v>
      </c>
      <c r="O162" t="n">
        <v>0</v>
      </c>
      <c r="Q162" t="inlineStr">
        <is>
          <t>2024-11-09 12:39:41 +0100</t>
        </is>
      </c>
      <c r="R162" t="n">
        <v>1</v>
      </c>
      <c r="S162" t="inlineStr">
        <is>
          <t>E-Gift card - 150.00</t>
        </is>
      </c>
      <c r="T162" t="n">
        <v>150</v>
      </c>
      <c r="V162" t="inlineStr">
        <is>
          <t>015790000891</t>
        </is>
      </c>
      <c r="W162" t="b">
        <v>0</v>
      </c>
      <c r="X162" t="b">
        <v>0</v>
      </c>
      <c r="Y162" t="inlineStr">
        <is>
          <t>fulfilled</t>
        </is>
      </c>
      <c r="Z162" t="inlineStr">
        <is>
          <t>Paola Carioni</t>
        </is>
      </c>
      <c r="AR162" t="inlineStr">
        <is>
          <t>IT</t>
        </is>
      </c>
      <c r="AW162" t="inlineStr">
        <is>
          <t>Qromo</t>
        </is>
      </c>
      <c r="AX162" t="inlineStr">
        <is>
          <t>rHBY7MkWUxE2VFYCC1JcUQ1Mk</t>
        </is>
      </c>
      <c r="AY162" t="n">
        <v>0</v>
      </c>
      <c r="AZ162" t="inlineStr">
        <is>
          <t>Go Gift Cards</t>
        </is>
      </c>
      <c r="BA162" t="n">
        <v>0</v>
      </c>
      <c r="BB162" t="inlineStr">
        <is>
          <t>Veronica Varetta</t>
        </is>
      </c>
      <c r="BC162" t="inlineStr">
        <is>
          <t>LIL House</t>
        </is>
      </c>
      <c r="BD162" t="n">
        <v>22</v>
      </c>
      <c r="BE162" t="n">
        <v>11213261341021</v>
      </c>
      <c r="BG162" t="inlineStr">
        <is>
          <t>Low</t>
        </is>
      </c>
      <c r="BH162" t="inlineStr">
        <is>
          <t>pos</t>
        </is>
      </c>
      <c r="BI162" t="n">
        <v>0</v>
      </c>
      <c r="BJ162" t="inlineStr">
        <is>
          <t>IT IVA 0%</t>
        </is>
      </c>
      <c r="BK162" t="n">
        <v>0</v>
      </c>
      <c r="BU162" t="inlineStr">
        <is>
          <t>22-2793</t>
        </is>
      </c>
      <c r="BY162" t="inlineStr">
        <is>
          <t>rHBY7MkWUxE2VFYCC1JcUQ1Mk</t>
        </is>
      </c>
      <c r="CB162" t="inlineStr">
        <is>
          <t>rHBY7MkWUxE2VFYCC1JcUQ1Mk</t>
        </is>
      </c>
      <c r="CC162" t="inlineStr">
        <is>
          <t>Ordini LIL</t>
        </is>
      </c>
    </row>
    <row r="163">
      <c r="A163" t="inlineStr">
        <is>
          <t>#43148</t>
        </is>
      </c>
      <c r="B163" t="inlineStr">
        <is>
          <t>antoniarazza96@gmail.com</t>
        </is>
      </c>
      <c r="C163" t="inlineStr">
        <is>
          <t>paid</t>
        </is>
      </c>
      <c r="D163" t="inlineStr">
        <is>
          <t>2024-11-09 14:47:49 +0100</t>
        </is>
      </c>
      <c r="E163" t="inlineStr">
        <is>
          <t>2024-11-09</t>
        </is>
      </c>
      <c r="F163" t="inlineStr">
        <is>
          <t>fulfilled</t>
        </is>
      </c>
      <c r="G163" t="inlineStr">
        <is>
          <t>2024-11-10 19:19:02 +0100</t>
        </is>
      </c>
      <c r="H163" t="inlineStr">
        <is>
          <t>yes</t>
        </is>
      </c>
      <c r="I163" t="inlineStr">
        <is>
          <t>EUR</t>
        </is>
      </c>
      <c r="J163" t="n">
        <v>190</v>
      </c>
      <c r="K163" t="n">
        <v>0</v>
      </c>
      <c r="L163" t="n">
        <v>34.26</v>
      </c>
      <c r="M163" t="n">
        <v>190</v>
      </c>
      <c r="O163" t="n">
        <v>0</v>
      </c>
      <c r="P163" t="inlineStr">
        <is>
          <t>Eco Bike Delivery</t>
        </is>
      </c>
      <c r="Q163" t="inlineStr">
        <is>
          <t>2024-11-09 14:47:48 +0100</t>
        </is>
      </c>
      <c r="R163" t="n">
        <v>1</v>
      </c>
      <c r="S163" t="inlineStr">
        <is>
          <t>Luxury Pack + LIL Bag</t>
        </is>
      </c>
      <c r="T163" t="n">
        <v>10</v>
      </c>
      <c r="V163" t="inlineStr">
        <is>
          <t>015790000687</t>
        </is>
      </c>
      <c r="W163" t="b">
        <v>1</v>
      </c>
      <c r="X163" t="b">
        <v>1</v>
      </c>
      <c r="Y163" t="inlineStr">
        <is>
          <t>fulfilled</t>
        </is>
      </c>
      <c r="Z163" t="inlineStr">
        <is>
          <t>Antonia Razza</t>
        </is>
      </c>
      <c r="AA163" t="inlineStr">
        <is>
          <t>Via Luigi Capranica 14</t>
        </is>
      </c>
      <c r="AB163" t="inlineStr">
        <is>
          <t>Via Luigi Capranica 14</t>
        </is>
      </c>
      <c r="AE163" t="inlineStr">
        <is>
          <t>Milano</t>
        </is>
      </c>
      <c r="AF163" t="inlineStr">
        <is>
          <t>'20131</t>
        </is>
      </c>
      <c r="AG163" t="inlineStr">
        <is>
          <t>MI</t>
        </is>
      </c>
      <c r="AH163" t="inlineStr">
        <is>
          <t>IT</t>
        </is>
      </c>
      <c r="AI163" t="inlineStr">
        <is>
          <t>3396001000</t>
        </is>
      </c>
      <c r="AJ163" t="inlineStr">
        <is>
          <t>Antonia Razza</t>
        </is>
      </c>
      <c r="AK163" t="inlineStr">
        <is>
          <t>Via Luigi Capranica 14</t>
        </is>
      </c>
      <c r="AL163" t="inlineStr">
        <is>
          <t>Via Luigi Capranica 14</t>
        </is>
      </c>
      <c r="AO163" t="inlineStr">
        <is>
          <t>Milano</t>
        </is>
      </c>
      <c r="AP163" t="inlineStr">
        <is>
          <t>'20131</t>
        </is>
      </c>
      <c r="AQ163" t="inlineStr">
        <is>
          <t>MI</t>
        </is>
      </c>
      <c r="AR163" t="inlineStr">
        <is>
          <t>IT</t>
        </is>
      </c>
      <c r="AS163" t="inlineStr">
        <is>
          <t>3396001000</t>
        </is>
      </c>
      <c r="AU163" t="inlineStr">
        <is>
          <t>lang: en
Invoice Language: en
Do you need our ring sizer?: No
Popup Customer Country: IT</t>
        </is>
      </c>
      <c r="AW163" t="inlineStr">
        <is>
          <t>PayPal Express Checkout</t>
        </is>
      </c>
      <c r="AX163" t="inlineStr">
        <is>
          <t>rjsEmqOZoV3w8yWp98Idbiyc4</t>
        </is>
      </c>
      <c r="AY163" t="n">
        <v>0</v>
      </c>
      <c r="AZ163" t="inlineStr">
        <is>
          <t>LIL Milan</t>
        </is>
      </c>
      <c r="BA163" t="n">
        <v>0</v>
      </c>
      <c r="BC163" t="inlineStr">
        <is>
          <t>Firgun House</t>
        </is>
      </c>
      <c r="BE163" t="n">
        <v>11213492126045</v>
      </c>
      <c r="BG163" t="inlineStr">
        <is>
          <t>Low</t>
        </is>
      </c>
      <c r="BH163" t="inlineStr">
        <is>
          <t>web</t>
        </is>
      </c>
      <c r="BI163" t="n">
        <v>0</v>
      </c>
      <c r="BJ163" t="inlineStr">
        <is>
          <t>IT IVA 0%</t>
        </is>
      </c>
      <c r="BK163" t="n">
        <v>0</v>
      </c>
      <c r="BL163" t="inlineStr">
        <is>
          <t>IT IVA 22%</t>
        </is>
      </c>
      <c r="BM163" t="n">
        <v>34.26</v>
      </c>
      <c r="BW163" t="inlineStr">
        <is>
          <t>Milan</t>
        </is>
      </c>
      <c r="BX163" t="inlineStr">
        <is>
          <t>Milan</t>
        </is>
      </c>
      <c r="BY163" t="inlineStr">
        <is>
          <t>rjsEmqOZoV3w8yWp98Idbiyc4</t>
        </is>
      </c>
      <c r="CB163" t="inlineStr">
        <is>
          <t>rjsEmqOZoV3w8yWp98Idbiyc4</t>
        </is>
      </c>
      <c r="CC163" t="inlineStr">
        <is>
          <t>Ordini LIL</t>
        </is>
      </c>
    </row>
    <row r="164">
      <c r="A164" t="inlineStr">
        <is>
          <t>#43148</t>
        </is>
      </c>
      <c r="B164" t="inlineStr">
        <is>
          <t>antoniarazza96@gmail.com</t>
        </is>
      </c>
      <c r="C164" t="inlineStr">
        <is>
          <t>paid</t>
        </is>
      </c>
      <c r="D164" t="inlineStr">
        <is>
          <t>2024-11-09 14:47:49 +0100</t>
        </is>
      </c>
      <c r="E164" t="inlineStr">
        <is>
          <t>2024-11-09</t>
        </is>
      </c>
      <c r="F164" t="inlineStr">
        <is>
          <t>fulfilled</t>
        </is>
      </c>
      <c r="G164" t="inlineStr">
        <is>
          <t>2024-11-10 19:19:02 +0100</t>
        </is>
      </c>
      <c r="H164" t="inlineStr">
        <is>
          <t>yes</t>
        </is>
      </c>
      <c r="I164" t="inlineStr">
        <is>
          <t>EUR</t>
        </is>
      </c>
      <c r="J164" t="n">
        <v>190</v>
      </c>
      <c r="K164" t="n">
        <v>0</v>
      </c>
      <c r="L164" t="n">
        <v>34.26</v>
      </c>
      <c r="O164" t="n">
        <v>0</v>
      </c>
      <c r="P164" t="inlineStr">
        <is>
          <t>Eco Bike Delivery</t>
        </is>
      </c>
      <c r="Q164" t="inlineStr">
        <is>
          <t>2024-11-09 14:47:48 +0100</t>
        </is>
      </c>
      <c r="R164" t="n">
        <v>1</v>
      </c>
      <c r="S164" t="inlineStr">
        <is>
          <t>Glow Ring - White / 13</t>
        </is>
      </c>
      <c r="T164" t="n">
        <v>180</v>
      </c>
      <c r="V164" t="inlineStr">
        <is>
          <t>015790000863</t>
        </is>
      </c>
      <c r="W164" t="b">
        <v>1</v>
      </c>
      <c r="X164" t="b">
        <v>1</v>
      </c>
      <c r="Y164" t="inlineStr">
        <is>
          <t>fulfilled</t>
        </is>
      </c>
      <c r="Z164" t="inlineStr">
        <is>
          <t>Antonia Razza</t>
        </is>
      </c>
      <c r="AA164" t="inlineStr">
        <is>
          <t>Via Luigi Capranica 14</t>
        </is>
      </c>
      <c r="AB164" t="inlineStr">
        <is>
          <t>Via Luigi Capranica 14</t>
        </is>
      </c>
      <c r="AE164" t="inlineStr">
        <is>
          <t>Milano</t>
        </is>
      </c>
      <c r="AF164" t="inlineStr">
        <is>
          <t>'20131</t>
        </is>
      </c>
      <c r="AG164" t="inlineStr">
        <is>
          <t>MI</t>
        </is>
      </c>
      <c r="AH164" t="inlineStr">
        <is>
          <t>IT</t>
        </is>
      </c>
      <c r="AI164" t="inlineStr">
        <is>
          <t>3396001000</t>
        </is>
      </c>
      <c r="AJ164" t="inlineStr">
        <is>
          <t>Antonia Razza</t>
        </is>
      </c>
      <c r="AK164" t="inlineStr">
        <is>
          <t>Via Luigi Capranica 14</t>
        </is>
      </c>
      <c r="AL164" t="inlineStr">
        <is>
          <t>Via Luigi Capranica 14</t>
        </is>
      </c>
      <c r="AO164" t="inlineStr">
        <is>
          <t>Milano</t>
        </is>
      </c>
      <c r="AP164" t="inlineStr">
        <is>
          <t>'20131</t>
        </is>
      </c>
      <c r="AQ164" t="inlineStr">
        <is>
          <t>MI</t>
        </is>
      </c>
      <c r="AR164" t="inlineStr">
        <is>
          <t>IT</t>
        </is>
      </c>
      <c r="AS164" t="inlineStr">
        <is>
          <t>3396001000</t>
        </is>
      </c>
      <c r="AU164" t="inlineStr">
        <is>
          <t>lang: en
Invoice Language: en
Do you need our ring sizer?: No
Popup Customer Country: IT</t>
        </is>
      </c>
      <c r="AW164" t="inlineStr">
        <is>
          <t>PayPal Express Checkout</t>
        </is>
      </c>
      <c r="AX164" t="inlineStr">
        <is>
          <t>rjsEmqOZoV3w8yWp98Idbiyc4</t>
        </is>
      </c>
      <c r="AY164" t="n">
        <v>0</v>
      </c>
      <c r="AZ164" t="inlineStr">
        <is>
          <t>LIL Milan</t>
        </is>
      </c>
      <c r="BA164" t="n">
        <v>0</v>
      </c>
      <c r="BC164" t="inlineStr">
        <is>
          <t>Firgun House</t>
        </is>
      </c>
      <c r="BE164" t="n">
        <v>11213492126045</v>
      </c>
      <c r="BG164" t="inlineStr">
        <is>
          <t>Low</t>
        </is>
      </c>
      <c r="BH164" t="inlineStr">
        <is>
          <t>web</t>
        </is>
      </c>
      <c r="BI164" t="n">
        <v>0</v>
      </c>
      <c r="BJ164" t="inlineStr">
        <is>
          <t>IT IVA 0%</t>
        </is>
      </c>
      <c r="BK164" t="n">
        <v>0</v>
      </c>
      <c r="BL164" t="inlineStr">
        <is>
          <t>IT IVA 22%</t>
        </is>
      </c>
      <c r="BM164" t="n">
        <v>34.26</v>
      </c>
      <c r="BW164" t="inlineStr">
        <is>
          <t>Milan</t>
        </is>
      </c>
      <c r="BX164" t="inlineStr">
        <is>
          <t>Milan</t>
        </is>
      </c>
      <c r="BY164" t="inlineStr">
        <is>
          <t>rjsEmqOZoV3w8yWp98Idbiyc4</t>
        </is>
      </c>
      <c r="CB164" t="inlineStr">
        <is>
          <t>rjsEmqOZoV3w8yWp98Idbiyc4</t>
        </is>
      </c>
      <c r="CC164" t="inlineStr">
        <is>
          <t>Ordini LIL</t>
        </is>
      </c>
    </row>
    <row r="165">
      <c r="A165" t="inlineStr">
        <is>
          <t>#43149</t>
        </is>
      </c>
      <c r="B165" t="inlineStr">
        <is>
          <t>enrica.carbonero@gmail.com</t>
        </is>
      </c>
      <c r="C165" t="inlineStr">
        <is>
          <t>paid</t>
        </is>
      </c>
      <c r="D165" t="inlineStr">
        <is>
          <t>2024-11-09 15:52:56 +0100</t>
        </is>
      </c>
      <c r="E165" t="inlineStr">
        <is>
          <t>2024-11-09</t>
        </is>
      </c>
      <c r="F165" t="inlineStr">
        <is>
          <t>fulfilled</t>
        </is>
      </c>
      <c r="G165" t="inlineStr">
        <is>
          <t>2024-11-10 19:23:53 +0100</t>
        </is>
      </c>
      <c r="H165" t="inlineStr">
        <is>
          <t>yes</t>
        </is>
      </c>
      <c r="I165" t="inlineStr">
        <is>
          <t>EUR</t>
        </is>
      </c>
      <c r="J165" t="n">
        <v>120</v>
      </c>
      <c r="K165" t="n">
        <v>10</v>
      </c>
      <c r="L165" t="n">
        <v>23.44</v>
      </c>
      <c r="M165" t="n">
        <v>130</v>
      </c>
      <c r="O165" t="n">
        <v>0</v>
      </c>
      <c r="P165" t="inlineStr">
        <is>
          <t>Ups Standard Shipping</t>
        </is>
      </c>
      <c r="Q165" t="inlineStr">
        <is>
          <t>2024-11-09 15:52:56 +0100</t>
        </is>
      </c>
      <c r="R165" t="n">
        <v>1</v>
      </c>
      <c r="S165" t="inlineStr">
        <is>
          <t>Girls Tears Ring - Yellow / 21</t>
        </is>
      </c>
      <c r="T165" t="n">
        <v>120</v>
      </c>
      <c r="V165" t="inlineStr">
        <is>
          <t>015790000962</t>
        </is>
      </c>
      <c r="W165" t="b">
        <v>1</v>
      </c>
      <c r="X165" t="b">
        <v>1</v>
      </c>
      <c r="Y165" t="inlineStr">
        <is>
          <t>fulfilled</t>
        </is>
      </c>
      <c r="Z165" t="inlineStr">
        <is>
          <t>Enrica Carbonero</t>
        </is>
      </c>
      <c r="AA165" t="inlineStr">
        <is>
          <t>Strada alle risere 1, Monte Mucrone srl</t>
        </is>
      </c>
      <c r="AB165" t="inlineStr">
        <is>
          <t>Strada alle risere 1</t>
        </is>
      </c>
      <c r="AC165" t="inlineStr">
        <is>
          <t>Monte Mucrone srl</t>
        </is>
      </c>
      <c r="AE165" t="inlineStr">
        <is>
          <t>Verrone</t>
        </is>
      </c>
      <c r="AF165" t="inlineStr">
        <is>
          <t>'13871</t>
        </is>
      </c>
      <c r="AG165" t="inlineStr">
        <is>
          <t>BI</t>
        </is>
      </c>
      <c r="AH165" t="inlineStr">
        <is>
          <t>IT</t>
        </is>
      </c>
      <c r="AI165" t="inlineStr">
        <is>
          <t>+393478171765</t>
        </is>
      </c>
      <c r="AJ165" t="inlineStr">
        <is>
          <t>Enrica Carbonero</t>
        </is>
      </c>
      <c r="AK165" t="inlineStr">
        <is>
          <t>Strada alle risere 1, Monte Mucrone srl</t>
        </is>
      </c>
      <c r="AL165" t="inlineStr">
        <is>
          <t>Strada alle risere 1</t>
        </is>
      </c>
      <c r="AM165" t="inlineStr">
        <is>
          <t>Monte Mucrone srl</t>
        </is>
      </c>
      <c r="AO165" t="inlineStr">
        <is>
          <t>Verrone</t>
        </is>
      </c>
      <c r="AP165" t="inlineStr">
        <is>
          <t>'13871</t>
        </is>
      </c>
      <c r="AQ165" t="inlineStr">
        <is>
          <t>BI</t>
        </is>
      </c>
      <c r="AR165" t="inlineStr">
        <is>
          <t>IT</t>
        </is>
      </c>
      <c r="AS165" t="inlineStr">
        <is>
          <t>+393478171765</t>
        </is>
      </c>
      <c r="AU165" t="inlineStr">
        <is>
          <t>lang: it
Invoice Language: it
Do you need our ring sizer?: No
Popup Customer Country: IT</t>
        </is>
      </c>
      <c r="AW165" t="inlineStr">
        <is>
          <t>PayPal Express Checkout</t>
        </is>
      </c>
      <c r="AX165" t="inlineStr">
        <is>
          <t>r6Tj0YPQjVdjsfzJzJkrz9mG8</t>
        </is>
      </c>
      <c r="AY165" t="n">
        <v>0</v>
      </c>
      <c r="AZ165" t="inlineStr">
        <is>
          <t>LIL Milan</t>
        </is>
      </c>
      <c r="BA165" t="n">
        <v>0</v>
      </c>
      <c r="BC165" t="inlineStr">
        <is>
          <t>Firgun House</t>
        </is>
      </c>
      <c r="BE165" t="n">
        <v>11213622018397</v>
      </c>
      <c r="BG165" t="inlineStr">
        <is>
          <t>Low</t>
        </is>
      </c>
      <c r="BH165" t="inlineStr">
        <is>
          <t>web</t>
        </is>
      </c>
      <c r="BI165" t="n">
        <v>0</v>
      </c>
      <c r="BJ165" t="inlineStr">
        <is>
          <t>IT IVA 22%</t>
        </is>
      </c>
      <c r="BK165" t="n">
        <v>23.44</v>
      </c>
      <c r="BW165" t="inlineStr">
        <is>
          <t>Biella</t>
        </is>
      </c>
      <c r="BX165" t="inlineStr">
        <is>
          <t>Biella</t>
        </is>
      </c>
      <c r="BY165" t="inlineStr">
        <is>
          <t>r6Tj0YPQjVdjsfzJzJkrz9mG8</t>
        </is>
      </c>
      <c r="CB165" t="inlineStr">
        <is>
          <t>r6Tj0YPQjVdjsfzJzJkrz9mG8</t>
        </is>
      </c>
      <c r="CC165" t="inlineStr">
        <is>
          <t>Ordini LIL</t>
        </is>
      </c>
    </row>
    <row r="166">
      <c r="A166" t="inlineStr">
        <is>
          <t>#43150</t>
        </is>
      </c>
      <c r="B166" t="inlineStr">
        <is>
          <t>samuelvalle.mail@gmail.com</t>
        </is>
      </c>
      <c r="C166" t="inlineStr">
        <is>
          <t>paid</t>
        </is>
      </c>
      <c r="D166" t="inlineStr">
        <is>
          <t>2024-11-09 15:53:10 +0100</t>
        </is>
      </c>
      <c r="E166" t="inlineStr">
        <is>
          <t>2024-11-09</t>
        </is>
      </c>
      <c r="F166" t="inlineStr">
        <is>
          <t>fulfilled</t>
        </is>
      </c>
      <c r="G166" t="inlineStr">
        <is>
          <t>2024-11-19 19:25:20 +0100</t>
        </is>
      </c>
      <c r="H166" t="inlineStr">
        <is>
          <t>yes</t>
        </is>
      </c>
      <c r="I166" t="inlineStr">
        <is>
          <t>EUR</t>
        </is>
      </c>
      <c r="J166" t="n">
        <v>180</v>
      </c>
      <c r="K166" t="n">
        <v>0</v>
      </c>
      <c r="L166" t="n">
        <v>32.46</v>
      </c>
      <c r="M166" t="n">
        <v>180</v>
      </c>
      <c r="O166" t="n">
        <v>0</v>
      </c>
      <c r="P166" t="inlineStr">
        <is>
          <t>Ups Standard Shipping</t>
        </is>
      </c>
      <c r="Q166" t="inlineStr">
        <is>
          <t>2024-11-09 15:53:09 +0100</t>
        </is>
      </c>
      <c r="R166" t="n">
        <v>1</v>
      </c>
      <c r="S166" t="inlineStr">
        <is>
          <t>Baby - Yellow</t>
        </is>
      </c>
      <c r="T166" t="n">
        <v>180</v>
      </c>
      <c r="V166" t="inlineStr">
        <is>
          <t>015790001199</t>
        </is>
      </c>
      <c r="W166" t="b">
        <v>1</v>
      </c>
      <c r="X166" t="b">
        <v>1</v>
      </c>
      <c r="Y166" t="inlineStr">
        <is>
          <t>fulfilled</t>
        </is>
      </c>
      <c r="Z166" t="inlineStr">
        <is>
          <t>samuel valle</t>
        </is>
      </c>
      <c r="AA166" t="inlineStr">
        <is>
          <t>Bonzanigo 11, Studio Crudo</t>
        </is>
      </c>
      <c r="AB166" t="inlineStr">
        <is>
          <t>Bonzanigo 11</t>
        </is>
      </c>
      <c r="AC166" t="inlineStr">
        <is>
          <t>Studio Crudo</t>
        </is>
      </c>
      <c r="AD166" t="inlineStr">
        <is>
          <t>Studio crudo</t>
        </is>
      </c>
      <c r="AE166" t="inlineStr">
        <is>
          <t>Asti</t>
        </is>
      </c>
      <c r="AF166" t="inlineStr">
        <is>
          <t>'14100</t>
        </is>
      </c>
      <c r="AG166" t="inlineStr">
        <is>
          <t>AT</t>
        </is>
      </c>
      <c r="AH166" t="inlineStr">
        <is>
          <t>IT</t>
        </is>
      </c>
      <c r="AI166" t="inlineStr">
        <is>
          <t>+393335931565</t>
        </is>
      </c>
      <c r="AJ166" t="inlineStr">
        <is>
          <t>samuel valle</t>
        </is>
      </c>
      <c r="AK166" t="inlineStr">
        <is>
          <t>Bonzanigo 11, Studio Crudo</t>
        </is>
      </c>
      <c r="AL166" t="inlineStr">
        <is>
          <t>Bonzanigo 11</t>
        </is>
      </c>
      <c r="AM166" t="inlineStr">
        <is>
          <t>Studio Crudo</t>
        </is>
      </c>
      <c r="AN166" t="inlineStr">
        <is>
          <t>Studio crudo</t>
        </is>
      </c>
      <c r="AO166" t="inlineStr">
        <is>
          <t>Asti</t>
        </is>
      </c>
      <c r="AP166" t="inlineStr">
        <is>
          <t>'14100</t>
        </is>
      </c>
      <c r="AQ166" t="inlineStr">
        <is>
          <t>AT</t>
        </is>
      </c>
      <c r="AR166" t="inlineStr">
        <is>
          <t>IT</t>
        </is>
      </c>
      <c r="AS166" t="inlineStr">
        <is>
          <t>+393335931565</t>
        </is>
      </c>
      <c r="AU166" t="inlineStr">
        <is>
          <t>lang: it
Invoice Language: it
Do you need our ring sizer?: No
Popup Customer Country: IT</t>
        </is>
      </c>
      <c r="AW166" t="inlineStr">
        <is>
          <t>PayPal Express Checkout</t>
        </is>
      </c>
      <c r="AX166" t="inlineStr">
        <is>
          <t>rH5WPsTbhnfDsA1xP5ZJx4erY</t>
        </is>
      </c>
      <c r="AY166" t="n">
        <v>0</v>
      </c>
      <c r="AZ166" t="inlineStr">
        <is>
          <t>LIL Milan</t>
        </is>
      </c>
      <c r="BA166" t="n">
        <v>0</v>
      </c>
      <c r="BC166" t="inlineStr">
        <is>
          <t>Firgun House</t>
        </is>
      </c>
      <c r="BE166" t="n">
        <v>11213622313309</v>
      </c>
      <c r="BG166" t="inlineStr">
        <is>
          <t>Low</t>
        </is>
      </c>
      <c r="BH166" t="inlineStr">
        <is>
          <t>web</t>
        </is>
      </c>
      <c r="BI166" t="n">
        <v>0</v>
      </c>
      <c r="BJ166" t="inlineStr">
        <is>
          <t>IT IVA 0%</t>
        </is>
      </c>
      <c r="BK166" t="n">
        <v>0</v>
      </c>
      <c r="BL166" t="inlineStr">
        <is>
          <t>IT IVA 22%</t>
        </is>
      </c>
      <c r="BM166" t="n">
        <v>32.46</v>
      </c>
      <c r="BW166" t="inlineStr">
        <is>
          <t>Asti</t>
        </is>
      </c>
      <c r="BX166" t="inlineStr">
        <is>
          <t>Asti</t>
        </is>
      </c>
      <c r="BY166" t="inlineStr">
        <is>
          <t>rH5WPsTbhnfDsA1xP5ZJx4erY</t>
        </is>
      </c>
      <c r="CB166" t="inlineStr">
        <is>
          <t>rH5WPsTbhnfDsA1xP5ZJx4erY</t>
        </is>
      </c>
      <c r="CC166" t="inlineStr">
        <is>
          <t>Ordini LIL</t>
        </is>
      </c>
    </row>
    <row r="167">
      <c r="A167" t="inlineStr">
        <is>
          <t>#43151</t>
        </is>
      </c>
      <c r="B167" t="inlineStr">
        <is>
          <t>alessiapikkolo@gmail.com</t>
        </is>
      </c>
      <c r="C167" t="inlineStr">
        <is>
          <t>paid</t>
        </is>
      </c>
      <c r="D167" t="inlineStr">
        <is>
          <t>2024-11-09 16:00:11 +0100</t>
        </is>
      </c>
      <c r="E167" t="inlineStr">
        <is>
          <t>2024-11-09</t>
        </is>
      </c>
      <c r="F167" t="inlineStr">
        <is>
          <t>fulfilled</t>
        </is>
      </c>
      <c r="G167" t="inlineStr">
        <is>
          <t>2024-11-09 16:00:12 +0100</t>
        </is>
      </c>
      <c r="H167" t="inlineStr">
        <is>
          <t>no</t>
        </is>
      </c>
      <c r="I167" t="inlineStr">
        <is>
          <t>EUR</t>
        </is>
      </c>
      <c r="J167" t="n">
        <v>180</v>
      </c>
      <c r="K167" t="n">
        <v>0</v>
      </c>
      <c r="L167" t="n">
        <v>32.46</v>
      </c>
      <c r="M167" t="n">
        <v>180</v>
      </c>
      <c r="O167" t="n">
        <v>0</v>
      </c>
      <c r="Q167" t="inlineStr">
        <is>
          <t>2024-11-09 16:00:11 +0100</t>
        </is>
      </c>
      <c r="R167" t="n">
        <v>1</v>
      </c>
      <c r="S167" t="inlineStr">
        <is>
          <t>Glow Ring - Yellow / 14</t>
        </is>
      </c>
      <c r="T167" t="n">
        <v>180</v>
      </c>
      <c r="V167" t="inlineStr">
        <is>
          <t>015790000340</t>
        </is>
      </c>
      <c r="W167" t="b">
        <v>1</v>
      </c>
      <c r="X167" t="b">
        <v>1</v>
      </c>
      <c r="Y167" t="inlineStr">
        <is>
          <t>fulfilled</t>
        </is>
      </c>
      <c r="Z167" t="inlineStr">
        <is>
          <t>Alessia Piccolo</t>
        </is>
      </c>
      <c r="AR167" t="inlineStr">
        <is>
          <t>IT</t>
        </is>
      </c>
      <c r="AW167" t="inlineStr">
        <is>
          <t>Qromo</t>
        </is>
      </c>
      <c r="AX167" t="inlineStr">
        <is>
          <t>rXWDiSruMbcIJ6crF8pQqDl99</t>
        </is>
      </c>
      <c r="AY167" t="n">
        <v>0</v>
      </c>
      <c r="AZ167" t="inlineStr">
        <is>
          <t>LIL Milan</t>
        </is>
      </c>
      <c r="BA167" t="n">
        <v>0</v>
      </c>
      <c r="BB167" t="inlineStr">
        <is>
          <t>Veronica Varetta</t>
        </is>
      </c>
      <c r="BC167" t="inlineStr">
        <is>
          <t>LIL House</t>
        </is>
      </c>
      <c r="BD167" t="n">
        <v>22</v>
      </c>
      <c r="BE167" t="n">
        <v>11213637124445</v>
      </c>
      <c r="BG167" t="inlineStr">
        <is>
          <t>Low</t>
        </is>
      </c>
      <c r="BH167" t="inlineStr">
        <is>
          <t>pos</t>
        </is>
      </c>
      <c r="BI167" t="n">
        <v>0</v>
      </c>
      <c r="BJ167" t="inlineStr">
        <is>
          <t>IT IVA 22%</t>
        </is>
      </c>
      <c r="BK167" t="n">
        <v>32.46</v>
      </c>
      <c r="BU167" t="inlineStr">
        <is>
          <t>22-2794</t>
        </is>
      </c>
      <c r="BY167" t="inlineStr">
        <is>
          <t>rXWDiSruMbcIJ6crF8pQqDl99</t>
        </is>
      </c>
      <c r="CB167" t="inlineStr">
        <is>
          <t>rXWDiSruMbcIJ6crF8pQqDl99</t>
        </is>
      </c>
      <c r="CC167" t="inlineStr">
        <is>
          <t>Ordini LIL</t>
        </is>
      </c>
    </row>
    <row r="168">
      <c r="A168" t="inlineStr">
        <is>
          <t>#43152</t>
        </is>
      </c>
      <c r="B168" t="inlineStr">
        <is>
          <t>flaminiavari2011@libero.it</t>
        </is>
      </c>
      <c r="C168" t="inlineStr">
        <is>
          <t>paid</t>
        </is>
      </c>
      <c r="D168" t="inlineStr">
        <is>
          <t>2024-11-09 16:04:22 +0100</t>
        </is>
      </c>
      <c r="E168" t="inlineStr">
        <is>
          <t>2024-11-09</t>
        </is>
      </c>
      <c r="F168" t="inlineStr">
        <is>
          <t>fulfilled</t>
        </is>
      </c>
      <c r="G168" t="inlineStr">
        <is>
          <t>2024-11-09 16:04:22 +0100</t>
        </is>
      </c>
      <c r="H168" t="inlineStr">
        <is>
          <t>no</t>
        </is>
      </c>
      <c r="I168" t="inlineStr">
        <is>
          <t>EUR</t>
        </is>
      </c>
      <c r="J168" t="n">
        <v>320</v>
      </c>
      <c r="K168" t="n">
        <v>0</v>
      </c>
      <c r="L168" t="n">
        <v>57.7</v>
      </c>
      <c r="M168" t="n">
        <v>320</v>
      </c>
      <c r="O168" t="n">
        <v>0</v>
      </c>
      <c r="Q168" t="inlineStr">
        <is>
          <t>2024-11-09 16:04:22 +0100</t>
        </is>
      </c>
      <c r="R168" t="n">
        <v>1</v>
      </c>
      <c r="S168" t="inlineStr">
        <is>
          <t>Boys Tears Necklace - Yellow / 35cm</t>
        </is>
      </c>
      <c r="T168" t="n">
        <v>320</v>
      </c>
      <c r="V168" t="inlineStr">
        <is>
          <t>015790000008</t>
        </is>
      </c>
      <c r="W168" t="b">
        <v>1</v>
      </c>
      <c r="X168" t="b">
        <v>1</v>
      </c>
      <c r="Y168" t="inlineStr">
        <is>
          <t>fulfilled</t>
        </is>
      </c>
      <c r="Z168" t="inlineStr">
        <is>
          <t>Flaminia Vari</t>
        </is>
      </c>
      <c r="AR168" t="inlineStr">
        <is>
          <t>IT</t>
        </is>
      </c>
      <c r="AW168" t="inlineStr">
        <is>
          <t>Qromo</t>
        </is>
      </c>
      <c r="AX168" t="inlineStr">
        <is>
          <t>rYr8bgpR5fwzJvWbEUZU1babp</t>
        </is>
      </c>
      <c r="AY168" t="n">
        <v>0</v>
      </c>
      <c r="AZ168" t="inlineStr">
        <is>
          <t>LIL Milan</t>
        </is>
      </c>
      <c r="BA168" t="n">
        <v>0</v>
      </c>
      <c r="BB168" t="inlineStr">
        <is>
          <t>Veronica Varetta</t>
        </is>
      </c>
      <c r="BC168" t="inlineStr">
        <is>
          <t>LIL House</t>
        </is>
      </c>
      <c r="BD168" t="n">
        <v>22</v>
      </c>
      <c r="BE168" t="n">
        <v>11213645807965</v>
      </c>
      <c r="BG168" t="inlineStr">
        <is>
          <t>Low</t>
        </is>
      </c>
      <c r="BH168" t="inlineStr">
        <is>
          <t>pos</t>
        </is>
      </c>
      <c r="BI168" t="n">
        <v>0</v>
      </c>
      <c r="BJ168" t="inlineStr">
        <is>
          <t>IT IVA 22%</t>
        </is>
      </c>
      <c r="BK168" t="n">
        <v>57.7</v>
      </c>
      <c r="BU168" t="inlineStr">
        <is>
          <t>22-2795</t>
        </is>
      </c>
      <c r="BY168" t="inlineStr">
        <is>
          <t>rYr8bgpR5fwzJvWbEUZU1babp</t>
        </is>
      </c>
      <c r="CB168" t="inlineStr">
        <is>
          <t>rYr8bgpR5fwzJvWbEUZU1babp</t>
        </is>
      </c>
      <c r="CC168" t="inlineStr">
        <is>
          <t>Ordini LIL</t>
        </is>
      </c>
    </row>
    <row r="169">
      <c r="A169" t="inlineStr">
        <is>
          <t>#43154</t>
        </is>
      </c>
      <c r="B169" t="inlineStr">
        <is>
          <t>marwantilya@gmail.com</t>
        </is>
      </c>
      <c r="C169" t="inlineStr">
        <is>
          <t>paid</t>
        </is>
      </c>
      <c r="D169" t="inlineStr">
        <is>
          <t>2024-11-09 16:42:50 +0100</t>
        </is>
      </c>
      <c r="E169" t="inlineStr">
        <is>
          <t>2024-11-09</t>
        </is>
      </c>
      <c r="F169" t="inlineStr">
        <is>
          <t>fulfilled</t>
        </is>
      </c>
      <c r="G169" t="inlineStr">
        <is>
          <t>2024-11-09 16:42:51 +0100</t>
        </is>
      </c>
      <c r="H169" t="inlineStr">
        <is>
          <t>yes</t>
        </is>
      </c>
      <c r="I169" t="inlineStr">
        <is>
          <t>EUR</t>
        </is>
      </c>
      <c r="J169" t="n">
        <v>20</v>
      </c>
      <c r="K169" t="n">
        <v>0</v>
      </c>
      <c r="L169" t="n">
        <v>3.61</v>
      </c>
      <c r="M169" t="n">
        <v>20</v>
      </c>
      <c r="O169" t="n">
        <v>0</v>
      </c>
      <c r="Q169" t="inlineStr">
        <is>
          <t>2024-11-09 16:42:50 +0100</t>
        </is>
      </c>
      <c r="R169" t="n">
        <v>1</v>
      </c>
      <c r="S169" t="inlineStr">
        <is>
          <t>Repair Service LIL House - Saldatura collana</t>
        </is>
      </c>
      <c r="T169" t="n">
        <v>20</v>
      </c>
      <c r="V169" t="inlineStr">
        <is>
          <t>015790001060</t>
        </is>
      </c>
      <c r="W169" t="b">
        <v>0</v>
      </c>
      <c r="X169" t="b">
        <v>1</v>
      </c>
      <c r="Y169" t="inlineStr">
        <is>
          <t>fulfilled</t>
        </is>
      </c>
      <c r="Z169" t="inlineStr">
        <is>
          <t>Marwa Assidi</t>
        </is>
      </c>
      <c r="AR169" t="inlineStr">
        <is>
          <t>IT</t>
        </is>
      </c>
      <c r="AW169" t="inlineStr">
        <is>
          <t>Qromo</t>
        </is>
      </c>
      <c r="AX169" t="inlineStr">
        <is>
          <t>rltvjNropWtYxMsTKn3l2Q1Zg</t>
        </is>
      </c>
      <c r="AY169" t="n">
        <v>0</v>
      </c>
      <c r="AZ169" t="inlineStr">
        <is>
          <t>LIL Milan</t>
        </is>
      </c>
      <c r="BA169" t="n">
        <v>0</v>
      </c>
      <c r="BB169" t="inlineStr">
        <is>
          <t>Veronica Varetta</t>
        </is>
      </c>
      <c r="BC169" t="inlineStr">
        <is>
          <t>LIL House</t>
        </is>
      </c>
      <c r="BD169" t="n">
        <v>22</v>
      </c>
      <c r="BE169" t="n">
        <v>11213722681693</v>
      </c>
      <c r="BG169" t="inlineStr">
        <is>
          <t>Low</t>
        </is>
      </c>
      <c r="BH169" t="inlineStr">
        <is>
          <t>pos</t>
        </is>
      </c>
      <c r="BI169" t="n">
        <v>0</v>
      </c>
      <c r="BJ169" t="inlineStr">
        <is>
          <t>IT IVA 22%</t>
        </is>
      </c>
      <c r="BK169" t="n">
        <v>3.61</v>
      </c>
      <c r="BU169" t="inlineStr">
        <is>
          <t>22-2797</t>
        </is>
      </c>
      <c r="BY169" t="inlineStr">
        <is>
          <t>rltvjNropWtYxMsTKn3l2Q1Zg</t>
        </is>
      </c>
      <c r="CB169" t="inlineStr">
        <is>
          <t>rltvjNropWtYxMsTKn3l2Q1Zg</t>
        </is>
      </c>
      <c r="CC169" t="inlineStr">
        <is>
          <t>Ordini LIL</t>
        </is>
      </c>
    </row>
    <row r="170">
      <c r="A170" t="inlineStr">
        <is>
          <t>#43155</t>
        </is>
      </c>
      <c r="B170" t="inlineStr">
        <is>
          <t>camillamancini2@gmail.com</t>
        </is>
      </c>
      <c r="C170" t="inlineStr">
        <is>
          <t>paid</t>
        </is>
      </c>
      <c r="D170" t="inlineStr">
        <is>
          <t>2024-11-09 17:02:15 +0100</t>
        </is>
      </c>
      <c r="E170" t="inlineStr">
        <is>
          <t>2024-11-09</t>
        </is>
      </c>
      <c r="F170" t="inlineStr">
        <is>
          <t>fulfilled</t>
        </is>
      </c>
      <c r="G170" t="inlineStr">
        <is>
          <t>2024-11-09 17:02:15 +0100</t>
        </is>
      </c>
      <c r="H170" t="inlineStr">
        <is>
          <t>no</t>
        </is>
      </c>
      <c r="I170" t="inlineStr">
        <is>
          <t>EUR</t>
        </is>
      </c>
      <c r="J170" t="n">
        <v>140</v>
      </c>
      <c r="K170" t="n">
        <v>0</v>
      </c>
      <c r="L170" t="n">
        <v>25.25</v>
      </c>
      <c r="M170" t="n">
        <v>140</v>
      </c>
      <c r="O170" t="n">
        <v>0</v>
      </c>
      <c r="Q170" t="inlineStr">
        <is>
          <t>2024-11-09 17:02:15 +0100</t>
        </is>
      </c>
      <c r="R170" t="n">
        <v>1</v>
      </c>
      <c r="S170" t="inlineStr">
        <is>
          <t>Blink XXL Ring - Yellow / 14</t>
        </is>
      </c>
      <c r="T170" t="n">
        <v>140</v>
      </c>
      <c r="V170" t="inlineStr">
        <is>
          <t>015790001122</t>
        </is>
      </c>
      <c r="W170" t="b">
        <v>1</v>
      </c>
      <c r="X170" t="b">
        <v>1</v>
      </c>
      <c r="Y170" t="inlineStr">
        <is>
          <t>fulfilled</t>
        </is>
      </c>
      <c r="Z170" t="inlineStr">
        <is>
          <t>Camilla Mancini</t>
        </is>
      </c>
      <c r="AR170" t="inlineStr">
        <is>
          <t>IT</t>
        </is>
      </c>
      <c r="AW170" t="inlineStr">
        <is>
          <t>Qromo</t>
        </is>
      </c>
      <c r="AX170" t="inlineStr">
        <is>
          <t>rkxAa9WXoe7ZpTpHDmeABzOHA</t>
        </is>
      </c>
      <c r="AY170" t="n">
        <v>0</v>
      </c>
      <c r="AZ170" t="inlineStr">
        <is>
          <t>LIL Milan</t>
        </is>
      </c>
      <c r="BA170" t="n">
        <v>0</v>
      </c>
      <c r="BB170" t="inlineStr">
        <is>
          <t>Veronica Varetta</t>
        </is>
      </c>
      <c r="BC170" t="inlineStr">
        <is>
          <t>LIL House</t>
        </is>
      </c>
      <c r="BD170" t="n">
        <v>22</v>
      </c>
      <c r="BE170" t="n">
        <v>11213760168285</v>
      </c>
      <c r="BG170" t="inlineStr">
        <is>
          <t>Low</t>
        </is>
      </c>
      <c r="BH170" t="inlineStr">
        <is>
          <t>pos</t>
        </is>
      </c>
      <c r="BI170" t="n">
        <v>0</v>
      </c>
      <c r="BJ170" t="inlineStr">
        <is>
          <t>IT IVA 22%</t>
        </is>
      </c>
      <c r="BK170" t="n">
        <v>25.25</v>
      </c>
      <c r="BU170" t="inlineStr">
        <is>
          <t>22-2798</t>
        </is>
      </c>
      <c r="BY170" t="inlineStr">
        <is>
          <t>rkxAa9WXoe7ZpTpHDmeABzOHA</t>
        </is>
      </c>
      <c r="CB170" t="inlineStr">
        <is>
          <t>rkxAa9WXoe7ZpTpHDmeABzOHA</t>
        </is>
      </c>
      <c r="CC170" t="inlineStr">
        <is>
          <t>Ordini LIL</t>
        </is>
      </c>
    </row>
    <row r="171">
      <c r="A171" t="inlineStr">
        <is>
          <t>#43156</t>
        </is>
      </c>
      <c r="B171" t="inlineStr">
        <is>
          <t>sonymu90@gmail.com</t>
        </is>
      </c>
      <c r="C171" t="inlineStr">
        <is>
          <t>paid</t>
        </is>
      </c>
      <c r="D171" t="inlineStr">
        <is>
          <t>2024-11-09 17:12:20 +0100</t>
        </is>
      </c>
      <c r="E171" t="inlineStr">
        <is>
          <t>2024-11-09</t>
        </is>
      </c>
      <c r="F171" t="inlineStr">
        <is>
          <t>fulfilled</t>
        </is>
      </c>
      <c r="G171" t="inlineStr">
        <is>
          <t>2024-11-21 09:09:21 +0100</t>
        </is>
      </c>
      <c r="H171" t="inlineStr">
        <is>
          <t>yes</t>
        </is>
      </c>
      <c r="I171" t="inlineStr">
        <is>
          <t>EUR</t>
        </is>
      </c>
      <c r="J171" t="n">
        <v>126</v>
      </c>
      <c r="K171" t="n">
        <v>10</v>
      </c>
      <c r="L171" t="n">
        <v>24.52</v>
      </c>
      <c r="M171" t="n">
        <v>136</v>
      </c>
      <c r="N171" t="inlineStr">
        <is>
          <t>BACK10</t>
        </is>
      </c>
      <c r="O171" t="n">
        <v>14</v>
      </c>
      <c r="P171" t="inlineStr">
        <is>
          <t>Ups Standard Shipping</t>
        </is>
      </c>
      <c r="Q171" t="inlineStr">
        <is>
          <t>2024-11-09 17:12:20 +0100</t>
        </is>
      </c>
      <c r="R171" t="n">
        <v>1</v>
      </c>
      <c r="S171" t="inlineStr">
        <is>
          <t>Insieme Ring - Yellow / onesize (10-17)</t>
        </is>
      </c>
      <c r="T171" t="n">
        <v>140</v>
      </c>
      <c r="V171" t="inlineStr">
        <is>
          <t>015790001254</t>
        </is>
      </c>
      <c r="W171" t="b">
        <v>1</v>
      </c>
      <c r="X171" t="b">
        <v>1</v>
      </c>
      <c r="Y171" t="inlineStr">
        <is>
          <t>fulfilled</t>
        </is>
      </c>
      <c r="Z171" t="inlineStr">
        <is>
          <t>Sonia Murrai</t>
        </is>
      </c>
      <c r="AA171" t="inlineStr">
        <is>
          <t>Via Norvegia 16</t>
        </is>
      </c>
      <c r="AB171" t="inlineStr">
        <is>
          <t>Via Norvegia 16</t>
        </is>
      </c>
      <c r="AE171" t="inlineStr">
        <is>
          <t>Olbia</t>
        </is>
      </c>
      <c r="AF171" t="inlineStr">
        <is>
          <t>'07026</t>
        </is>
      </c>
      <c r="AG171" t="inlineStr">
        <is>
          <t>SS</t>
        </is>
      </c>
      <c r="AH171" t="inlineStr">
        <is>
          <t>IT</t>
        </is>
      </c>
      <c r="AI171" t="inlineStr">
        <is>
          <t>3466953568</t>
        </is>
      </c>
      <c r="AJ171" t="inlineStr">
        <is>
          <t>Sonia Murrai</t>
        </is>
      </c>
      <c r="AK171" t="inlineStr">
        <is>
          <t>Via Norvegia 16</t>
        </is>
      </c>
      <c r="AL171" t="inlineStr">
        <is>
          <t>Via Norvegia 16</t>
        </is>
      </c>
      <c r="AO171" t="inlineStr">
        <is>
          <t>Olbia</t>
        </is>
      </c>
      <c r="AP171" t="inlineStr">
        <is>
          <t>'07026</t>
        </is>
      </c>
      <c r="AQ171" t="inlineStr">
        <is>
          <t>SS</t>
        </is>
      </c>
      <c r="AR171" t="inlineStr">
        <is>
          <t>IT</t>
        </is>
      </c>
      <c r="AS171" t="inlineStr">
        <is>
          <t>3466953568</t>
        </is>
      </c>
      <c r="AU171" t="inlineStr">
        <is>
          <t>lang: en
Invoice Language: en
Do you need our ring sizer?: No
Popup Customer Country: IT</t>
        </is>
      </c>
      <c r="AW171" t="inlineStr">
        <is>
          <t>Shopify Payments</t>
        </is>
      </c>
      <c r="AX171" t="inlineStr">
        <is>
          <t>rg2CPPRqyH0Qc1pqcZChuYv4F</t>
        </is>
      </c>
      <c r="AY171" t="n">
        <v>0</v>
      </c>
      <c r="AZ171" t="inlineStr">
        <is>
          <t>LIL Milan</t>
        </is>
      </c>
      <c r="BA171" t="n">
        <v>0</v>
      </c>
      <c r="BC171" t="inlineStr">
        <is>
          <t>Firgun House</t>
        </is>
      </c>
      <c r="BE171" t="n">
        <v>11213778977117</v>
      </c>
      <c r="BG171" t="inlineStr">
        <is>
          <t>Low</t>
        </is>
      </c>
      <c r="BH171" t="inlineStr">
        <is>
          <t>web</t>
        </is>
      </c>
      <c r="BI171" t="n">
        <v>0</v>
      </c>
      <c r="BJ171" t="inlineStr">
        <is>
          <t>IT IVA 22%</t>
        </is>
      </c>
      <c r="BK171" t="n">
        <v>24.52</v>
      </c>
      <c r="BT171" t="n">
        <v>393466953568</v>
      </c>
      <c r="BW171" t="inlineStr">
        <is>
          <t>Sassari</t>
        </is>
      </c>
      <c r="BX171" t="inlineStr">
        <is>
          <t>Sassari</t>
        </is>
      </c>
      <c r="BY171" t="inlineStr">
        <is>
          <t>rg2CPPRqyH0Qc1pqcZChuYv4F</t>
        </is>
      </c>
      <c r="CB171" t="inlineStr">
        <is>
          <t>rg2CPPRqyH0Qc1pqcZChuYv4F</t>
        </is>
      </c>
      <c r="CC171" t="inlineStr">
        <is>
          <t>Ordini LIL</t>
        </is>
      </c>
    </row>
    <row r="172">
      <c r="A172" t="inlineStr">
        <is>
          <t>#43157</t>
        </is>
      </c>
      <c r="B172" t="inlineStr">
        <is>
          <t>sonymu90@gmail.com</t>
        </is>
      </c>
      <c r="C172" t="inlineStr">
        <is>
          <t>paid</t>
        </is>
      </c>
      <c r="D172" t="inlineStr">
        <is>
          <t>2024-11-09 17:13:54 +0100</t>
        </is>
      </c>
      <c r="E172" t="inlineStr">
        <is>
          <t>2024-11-09</t>
        </is>
      </c>
      <c r="F172" t="inlineStr">
        <is>
          <t>fulfilled</t>
        </is>
      </c>
      <c r="G172" t="inlineStr">
        <is>
          <t>2024-11-21 09:09:36 +0100</t>
        </is>
      </c>
      <c r="H172" t="inlineStr">
        <is>
          <t>yes</t>
        </is>
      </c>
      <c r="I172" t="inlineStr">
        <is>
          <t>EUR</t>
        </is>
      </c>
      <c r="J172" t="n">
        <v>140</v>
      </c>
      <c r="K172" t="n">
        <v>10</v>
      </c>
      <c r="L172" t="n">
        <v>27.05</v>
      </c>
      <c r="M172" t="n">
        <v>150</v>
      </c>
      <c r="O172" t="n">
        <v>0</v>
      </c>
      <c r="P172" t="inlineStr">
        <is>
          <t>Ups Standard Shipping</t>
        </is>
      </c>
      <c r="Q172" t="inlineStr">
        <is>
          <t>2024-11-09 17:13:54 +0100</t>
        </is>
      </c>
      <c r="R172" t="n">
        <v>1</v>
      </c>
      <c r="S172" t="inlineStr">
        <is>
          <t>Insieme Ring - Yellow / onesize (10-17)</t>
        </is>
      </c>
      <c r="T172" t="n">
        <v>140</v>
      </c>
      <c r="V172" t="inlineStr">
        <is>
          <t>015790001254</t>
        </is>
      </c>
      <c r="W172" t="b">
        <v>1</v>
      </c>
      <c r="X172" t="b">
        <v>1</v>
      </c>
      <c r="Y172" t="inlineStr">
        <is>
          <t>fulfilled</t>
        </is>
      </c>
      <c r="Z172" t="inlineStr">
        <is>
          <t>Sonia Murrai</t>
        </is>
      </c>
      <c r="AA172" t="inlineStr">
        <is>
          <t>Via Norvegia 16</t>
        </is>
      </c>
      <c r="AB172" t="inlineStr">
        <is>
          <t>Via Norvegia 16</t>
        </is>
      </c>
      <c r="AE172" t="inlineStr">
        <is>
          <t>Olbia</t>
        </is>
      </c>
      <c r="AF172" t="inlineStr">
        <is>
          <t>'07026</t>
        </is>
      </c>
      <c r="AG172" t="inlineStr">
        <is>
          <t>SS</t>
        </is>
      </c>
      <c r="AH172" t="inlineStr">
        <is>
          <t>IT</t>
        </is>
      </c>
      <c r="AI172" t="inlineStr">
        <is>
          <t>3466953568</t>
        </is>
      </c>
      <c r="AJ172" t="inlineStr">
        <is>
          <t>Sonia Murrai</t>
        </is>
      </c>
      <c r="AK172" t="inlineStr">
        <is>
          <t>Via Norvegia 16</t>
        </is>
      </c>
      <c r="AL172" t="inlineStr">
        <is>
          <t>Via Norvegia 16</t>
        </is>
      </c>
      <c r="AO172" t="inlineStr">
        <is>
          <t>Olbia</t>
        </is>
      </c>
      <c r="AP172" t="inlineStr">
        <is>
          <t>'07026</t>
        </is>
      </c>
      <c r="AQ172" t="inlineStr">
        <is>
          <t>SS</t>
        </is>
      </c>
      <c r="AR172" t="inlineStr">
        <is>
          <t>IT</t>
        </is>
      </c>
      <c r="AS172" t="inlineStr">
        <is>
          <t>3466953568</t>
        </is>
      </c>
      <c r="AU172" t="inlineStr">
        <is>
          <t>lang: en
Invoice Language: en
Do you need our ring sizer?: No
Popup Customer Country: IT</t>
        </is>
      </c>
      <c r="AW172" t="inlineStr">
        <is>
          <t>Scalapay</t>
        </is>
      </c>
      <c r="AX172" t="inlineStr">
        <is>
          <t>rs5QIrnx2XhVngjef9NFK5xqy</t>
        </is>
      </c>
      <c r="AY172" t="n">
        <v>0</v>
      </c>
      <c r="AZ172" t="inlineStr">
        <is>
          <t>LIL Milan</t>
        </is>
      </c>
      <c r="BA172" t="n">
        <v>0</v>
      </c>
      <c r="BC172" t="inlineStr">
        <is>
          <t>Firgun House</t>
        </is>
      </c>
      <c r="BE172" t="n">
        <v>11213782090077</v>
      </c>
      <c r="BG172" t="inlineStr">
        <is>
          <t>Low</t>
        </is>
      </c>
      <c r="BH172" t="inlineStr">
        <is>
          <t>web</t>
        </is>
      </c>
      <c r="BI172" t="n">
        <v>0</v>
      </c>
      <c r="BJ172" t="inlineStr">
        <is>
          <t>IT IVA 22%</t>
        </is>
      </c>
      <c r="BK172" t="n">
        <v>27.05</v>
      </c>
      <c r="BT172" t="n">
        <v>393466953568</v>
      </c>
      <c r="BW172" t="inlineStr">
        <is>
          <t>Sassari</t>
        </is>
      </c>
      <c r="BX172" t="inlineStr">
        <is>
          <t>Sassari</t>
        </is>
      </c>
      <c r="BY172" t="inlineStr">
        <is>
          <t>rs5QIrnx2XhVngjef9NFK5xqy</t>
        </is>
      </c>
      <c r="CB172" t="inlineStr">
        <is>
          <t>rs5QIrnx2XhVngjef9NFK5xqy</t>
        </is>
      </c>
      <c r="CC172" t="inlineStr">
        <is>
          <t>Ordini LIL</t>
        </is>
      </c>
    </row>
    <row r="173">
      <c r="A173" t="inlineStr">
        <is>
          <t>#43158</t>
        </is>
      </c>
      <c r="B173" t="inlineStr">
        <is>
          <t>chiarapizzolante92@gmail.com</t>
        </is>
      </c>
      <c r="C173" t="inlineStr">
        <is>
          <t>paid</t>
        </is>
      </c>
      <c r="D173" t="inlineStr">
        <is>
          <t>2024-11-09 17:32:40 +0100</t>
        </is>
      </c>
      <c r="E173" t="inlineStr">
        <is>
          <t>2024-11-09</t>
        </is>
      </c>
      <c r="F173" t="inlineStr">
        <is>
          <t>fulfilled</t>
        </is>
      </c>
      <c r="G173" t="inlineStr">
        <is>
          <t>2024-11-09 17:32:41 +0100</t>
        </is>
      </c>
      <c r="H173" t="inlineStr">
        <is>
          <t>no</t>
        </is>
      </c>
      <c r="I173" t="inlineStr">
        <is>
          <t>EUR</t>
        </is>
      </c>
      <c r="J173" t="n">
        <v>120</v>
      </c>
      <c r="K173" t="n">
        <v>0</v>
      </c>
      <c r="L173" t="n">
        <v>21.64</v>
      </c>
      <c r="M173" t="n">
        <v>120</v>
      </c>
      <c r="O173" t="n">
        <v>0</v>
      </c>
      <c r="Q173" t="inlineStr">
        <is>
          <t>2024-11-09 17:32:40 +0100</t>
        </is>
      </c>
      <c r="R173" t="n">
        <v>1</v>
      </c>
      <c r="S173" t="inlineStr">
        <is>
          <t>Pensavo fosse amore - Yellow / R</t>
        </is>
      </c>
      <c r="T173" t="n">
        <v>120</v>
      </c>
      <c r="V173" t="inlineStr">
        <is>
          <t>015790001016</t>
        </is>
      </c>
      <c r="W173" t="b">
        <v>1</v>
      </c>
      <c r="X173" t="b">
        <v>1</v>
      </c>
      <c r="Y173" t="inlineStr">
        <is>
          <t>fulfilled</t>
        </is>
      </c>
      <c r="Z173" t="inlineStr">
        <is>
          <t>Chiara Pizzolante</t>
        </is>
      </c>
      <c r="AR173" t="inlineStr">
        <is>
          <t>IT</t>
        </is>
      </c>
      <c r="AW173" t="inlineStr">
        <is>
          <t>Qromo</t>
        </is>
      </c>
      <c r="AX173" t="inlineStr">
        <is>
          <t>r9fjueJyvcikvw6WNczKnviyW</t>
        </is>
      </c>
      <c r="AY173" t="n">
        <v>0</v>
      </c>
      <c r="AZ173" t="inlineStr">
        <is>
          <t>LIL Milan</t>
        </is>
      </c>
      <c r="BA173" t="n">
        <v>0</v>
      </c>
      <c r="BB173" t="inlineStr">
        <is>
          <t>Veronica Varetta</t>
        </is>
      </c>
      <c r="BC173" t="inlineStr">
        <is>
          <t>LIL House</t>
        </is>
      </c>
      <c r="BD173" t="n">
        <v>22</v>
      </c>
      <c r="BE173" t="n">
        <v>11213817512285</v>
      </c>
      <c r="BG173" t="inlineStr">
        <is>
          <t>Low</t>
        </is>
      </c>
      <c r="BH173" t="inlineStr">
        <is>
          <t>pos</t>
        </is>
      </c>
      <c r="BI173" t="n">
        <v>0</v>
      </c>
      <c r="BJ173" t="inlineStr">
        <is>
          <t>IT IVA 22%</t>
        </is>
      </c>
      <c r="BK173" t="n">
        <v>21.64</v>
      </c>
      <c r="BU173" t="inlineStr">
        <is>
          <t>22-2800</t>
        </is>
      </c>
      <c r="BY173" t="inlineStr">
        <is>
          <t>r9fjueJyvcikvw6WNczKnviyW</t>
        </is>
      </c>
      <c r="CB173" t="inlineStr">
        <is>
          <t>r9fjueJyvcikvw6WNczKnviyW</t>
        </is>
      </c>
      <c r="CC173" t="inlineStr">
        <is>
          <t>Ordini LIL</t>
        </is>
      </c>
    </row>
    <row r="174">
      <c r="A174" t="inlineStr">
        <is>
          <t>#43161</t>
        </is>
      </c>
      <c r="B174" t="inlineStr">
        <is>
          <t>vmarconi98@gmail.com</t>
        </is>
      </c>
      <c r="C174" t="inlineStr">
        <is>
          <t>paid</t>
        </is>
      </c>
      <c r="D174" t="inlineStr">
        <is>
          <t>2024-11-09 19:18:46 +0100</t>
        </is>
      </c>
      <c r="E174" t="inlineStr">
        <is>
          <t>2024-11-09</t>
        </is>
      </c>
      <c r="F174" t="inlineStr">
        <is>
          <t>fulfilled</t>
        </is>
      </c>
      <c r="G174" t="inlineStr">
        <is>
          <t>2024-11-09 19:18:47 +0100</t>
        </is>
      </c>
      <c r="H174" t="inlineStr">
        <is>
          <t>no</t>
        </is>
      </c>
      <c r="I174" t="inlineStr">
        <is>
          <t>EUR</t>
        </is>
      </c>
      <c r="J174" t="n">
        <v>100</v>
      </c>
      <c r="K174" t="n">
        <v>0</v>
      </c>
      <c r="L174" t="n">
        <v>18.03</v>
      </c>
      <c r="M174" t="n">
        <v>100</v>
      </c>
      <c r="O174" t="n">
        <v>0</v>
      </c>
      <c r="Q174" t="inlineStr">
        <is>
          <t>2024-11-09 19:18:46 +0100</t>
        </is>
      </c>
      <c r="R174" t="n">
        <v>1</v>
      </c>
      <c r="S174" t="inlineStr">
        <is>
          <t>Lightly Ring - Yellow / 12</t>
        </is>
      </c>
      <c r="T174" t="n">
        <v>100</v>
      </c>
      <c r="V174" t="inlineStr">
        <is>
          <t>015790000375</t>
        </is>
      </c>
      <c r="W174" t="b">
        <v>1</v>
      </c>
      <c r="X174" t="b">
        <v>1</v>
      </c>
      <c r="Y174" t="inlineStr">
        <is>
          <t>fulfilled</t>
        </is>
      </c>
      <c r="Z174" t="inlineStr">
        <is>
          <t>Valerio Marconi</t>
        </is>
      </c>
      <c r="AR174" t="inlineStr">
        <is>
          <t>IT</t>
        </is>
      </c>
      <c r="AW174" t="inlineStr">
        <is>
          <t>Qromo</t>
        </is>
      </c>
      <c r="AX174" t="inlineStr">
        <is>
          <t>rj7A7dgeHcitlsCc8Y1X63Yiy</t>
        </is>
      </c>
      <c r="AY174" t="n">
        <v>0</v>
      </c>
      <c r="AZ174" t="inlineStr">
        <is>
          <t>LIL Milan</t>
        </is>
      </c>
      <c r="BA174" t="n">
        <v>0</v>
      </c>
      <c r="BB174" t="inlineStr">
        <is>
          <t>Veronica Varetta</t>
        </is>
      </c>
      <c r="BC174" t="inlineStr">
        <is>
          <t>LIL House</t>
        </is>
      </c>
      <c r="BD174" t="n">
        <v>22</v>
      </c>
      <c r="BE174" t="n">
        <v>11214047347037</v>
      </c>
      <c r="BG174" t="inlineStr">
        <is>
          <t>Low</t>
        </is>
      </c>
      <c r="BH174" t="inlineStr">
        <is>
          <t>pos</t>
        </is>
      </c>
      <c r="BI174" t="n">
        <v>0</v>
      </c>
      <c r="BJ174" t="inlineStr">
        <is>
          <t>IT IVA 22%</t>
        </is>
      </c>
      <c r="BK174" t="n">
        <v>18.03</v>
      </c>
      <c r="BU174" t="inlineStr">
        <is>
          <t>22-2802</t>
        </is>
      </c>
      <c r="BY174" t="inlineStr">
        <is>
          <t>rj7A7dgeHcitlsCc8Y1X63Yiy</t>
        </is>
      </c>
      <c r="CB174" t="inlineStr">
        <is>
          <t>rj7A7dgeHcitlsCc8Y1X63Yiy</t>
        </is>
      </c>
      <c r="CC174" t="inlineStr">
        <is>
          <t>Ordini LIL</t>
        </is>
      </c>
    </row>
    <row r="175">
      <c r="A175" t="inlineStr">
        <is>
          <t>#43162</t>
        </is>
      </c>
      <c r="B175" t="inlineStr">
        <is>
          <t>macchigiulia.gm@gmail.com</t>
        </is>
      </c>
      <c r="C175" t="inlineStr">
        <is>
          <t>paid</t>
        </is>
      </c>
      <c r="D175" t="inlineStr">
        <is>
          <t>2024-11-09 20:02:02 +0100</t>
        </is>
      </c>
      <c r="E175" t="inlineStr">
        <is>
          <t>2024-11-09</t>
        </is>
      </c>
      <c r="F175" t="inlineStr">
        <is>
          <t>fulfilled</t>
        </is>
      </c>
      <c r="G175" t="inlineStr">
        <is>
          <t>2024-11-09 20:02:07 +0100</t>
        </is>
      </c>
      <c r="H175" t="inlineStr">
        <is>
          <t>yes</t>
        </is>
      </c>
      <c r="I175" t="inlineStr">
        <is>
          <t>EUR</t>
        </is>
      </c>
      <c r="J175" t="n">
        <v>100</v>
      </c>
      <c r="K175" t="n">
        <v>0</v>
      </c>
      <c r="L175" t="n">
        <v>0</v>
      </c>
      <c r="M175" t="n">
        <v>100</v>
      </c>
      <c r="O175" t="n">
        <v>0</v>
      </c>
      <c r="Q175" t="inlineStr">
        <is>
          <t>2024-11-09 20:02:01 +0100</t>
        </is>
      </c>
      <c r="R175" t="n">
        <v>1</v>
      </c>
      <c r="S175" t="inlineStr">
        <is>
          <t>E-Gift card - 100.00</t>
        </is>
      </c>
      <c r="T175" t="n">
        <v>100</v>
      </c>
      <c r="V175" t="inlineStr">
        <is>
          <t>015790000890</t>
        </is>
      </c>
      <c r="W175" t="b">
        <v>0</v>
      </c>
      <c r="X175" t="b">
        <v>0</v>
      </c>
      <c r="Y175" t="inlineStr">
        <is>
          <t>fulfilled</t>
        </is>
      </c>
      <c r="Z175" t="inlineStr">
        <is>
          <t>giulia macchi</t>
        </is>
      </c>
      <c r="AA175" t="inlineStr">
        <is>
          <t>via pietro da figino 9</t>
        </is>
      </c>
      <c r="AB175" t="inlineStr">
        <is>
          <t>via pietro da figino 9</t>
        </is>
      </c>
      <c r="AE175" t="inlineStr">
        <is>
          <t>figino serenza</t>
        </is>
      </c>
      <c r="AF175" t="inlineStr">
        <is>
          <t>'22060</t>
        </is>
      </c>
      <c r="AG175" t="inlineStr">
        <is>
          <t>CO</t>
        </is>
      </c>
      <c r="AH175" t="inlineStr">
        <is>
          <t>IT</t>
        </is>
      </c>
      <c r="AR175" t="inlineStr">
        <is>
          <t>IT</t>
        </is>
      </c>
      <c r="AU175" t="inlineStr">
        <is>
          <t>lang: it
Invoice Language: it</t>
        </is>
      </c>
      <c r="AW175" t="inlineStr">
        <is>
          <t>PayPal Express Checkout</t>
        </is>
      </c>
      <c r="AX175" t="inlineStr">
        <is>
          <t>rHPtZD5IH6eTRIOLuFH36hbKY</t>
        </is>
      </c>
      <c r="AY175" t="n">
        <v>0</v>
      </c>
      <c r="AZ175" t="inlineStr">
        <is>
          <t>Go Gift Cards</t>
        </is>
      </c>
      <c r="BA175" t="n">
        <v>0</v>
      </c>
      <c r="BC175" t="inlineStr">
        <is>
          <t>Firgun House</t>
        </is>
      </c>
      <c r="BE175" t="n">
        <v>11214185562461</v>
      </c>
      <c r="BG175" t="inlineStr">
        <is>
          <t>Low</t>
        </is>
      </c>
      <c r="BH175" t="inlineStr">
        <is>
          <t>web</t>
        </is>
      </c>
      <c r="BI175" t="n">
        <v>0</v>
      </c>
      <c r="BJ175" t="inlineStr">
        <is>
          <t>IT IVA 0%</t>
        </is>
      </c>
      <c r="BK175" t="n">
        <v>0</v>
      </c>
      <c r="BW175" t="inlineStr">
        <is>
          <t>Como</t>
        </is>
      </c>
      <c r="BY175" t="inlineStr">
        <is>
          <t>rHPtZD5IH6eTRIOLuFH36hbKY</t>
        </is>
      </c>
      <c r="CB175" t="inlineStr">
        <is>
          <t>rHPtZD5IH6eTRIOLuFH36hbKY</t>
        </is>
      </c>
      <c r="CC175" t="inlineStr">
        <is>
          <t>Ordini LIL</t>
        </is>
      </c>
    </row>
    <row r="176">
      <c r="A176" t="inlineStr">
        <is>
          <t>#43163</t>
        </is>
      </c>
      <c r="B176" t="inlineStr">
        <is>
          <t>sposito.giovanna@gmail.com</t>
        </is>
      </c>
      <c r="C176" t="inlineStr">
        <is>
          <t>paid</t>
        </is>
      </c>
      <c r="D176" t="inlineStr">
        <is>
          <t>2024-11-09 20:33:33 +0100</t>
        </is>
      </c>
      <c r="E176" t="inlineStr">
        <is>
          <t>2024-11-09</t>
        </is>
      </c>
      <c r="F176" t="inlineStr">
        <is>
          <t>fulfilled</t>
        </is>
      </c>
      <c r="G176" t="inlineStr">
        <is>
          <t>2024-11-13 07:52:40 +0100</t>
        </is>
      </c>
      <c r="H176" t="inlineStr">
        <is>
          <t>yes</t>
        </is>
      </c>
      <c r="I176" t="inlineStr">
        <is>
          <t>EUR</t>
        </is>
      </c>
      <c r="J176" t="n">
        <v>260</v>
      </c>
      <c r="K176" t="n">
        <v>0</v>
      </c>
      <c r="L176" t="n">
        <v>46.89</v>
      </c>
      <c r="M176" t="n">
        <v>260</v>
      </c>
      <c r="O176" t="n">
        <v>0</v>
      </c>
      <c r="P176" t="inlineStr">
        <is>
          <t>Ups Standard Shipping</t>
        </is>
      </c>
      <c r="Q176" t="inlineStr">
        <is>
          <t>2024-11-09 20:33:33 +0100</t>
        </is>
      </c>
      <c r="R176" t="n">
        <v>1</v>
      </c>
      <c r="S176" t="inlineStr">
        <is>
          <t>Portami a Ballare Necklace - Yellow / onesize</t>
        </is>
      </c>
      <c r="T176" t="n">
        <v>260</v>
      </c>
      <c r="V176" t="inlineStr">
        <is>
          <t>015790001250</t>
        </is>
      </c>
      <c r="W176" t="b">
        <v>1</v>
      </c>
      <c r="X176" t="b">
        <v>1</v>
      </c>
      <c r="Y176" t="inlineStr">
        <is>
          <t>fulfilled</t>
        </is>
      </c>
      <c r="Z176" t="inlineStr">
        <is>
          <t>Giovanna Sposito</t>
        </is>
      </c>
      <c r="AA176" t="inlineStr">
        <is>
          <t>Via novara 21</t>
        </is>
      </c>
      <c r="AB176" t="inlineStr">
        <is>
          <t>Via novara 21</t>
        </is>
      </c>
      <c r="AE176" t="inlineStr">
        <is>
          <t>Fondi</t>
        </is>
      </c>
      <c r="AF176" t="inlineStr">
        <is>
          <t>'04022</t>
        </is>
      </c>
      <c r="AG176" t="inlineStr">
        <is>
          <t>LT</t>
        </is>
      </c>
      <c r="AH176" t="inlineStr">
        <is>
          <t>IT</t>
        </is>
      </c>
      <c r="AI176" t="inlineStr">
        <is>
          <t>+393283158360</t>
        </is>
      </c>
      <c r="AJ176" t="inlineStr">
        <is>
          <t>Giovanna Sposito</t>
        </is>
      </c>
      <c r="AK176" t="inlineStr">
        <is>
          <t>Via novara 21</t>
        </is>
      </c>
      <c r="AL176" t="inlineStr">
        <is>
          <t>Via novara 21</t>
        </is>
      </c>
      <c r="AO176" t="inlineStr">
        <is>
          <t>Fondi</t>
        </is>
      </c>
      <c r="AP176" t="inlineStr">
        <is>
          <t>'04022</t>
        </is>
      </c>
      <c r="AQ176" t="inlineStr">
        <is>
          <t>LT</t>
        </is>
      </c>
      <c r="AR176" t="inlineStr">
        <is>
          <t>IT</t>
        </is>
      </c>
      <c r="AS176" t="inlineStr">
        <is>
          <t>+393283158360</t>
        </is>
      </c>
      <c r="AU176" t="inlineStr">
        <is>
          <t>lang: it
Invoice Language: it
Do you need our ring sizer?: No
Popup Customer Country: IT</t>
        </is>
      </c>
      <c r="AW176" t="inlineStr">
        <is>
          <t>Shopify Payments</t>
        </is>
      </c>
      <c r="AX176" t="inlineStr">
        <is>
          <t>rXV4hBN7iuPKIhdqxey1HOnaj</t>
        </is>
      </c>
      <c r="AY176" t="n">
        <v>0</v>
      </c>
      <c r="AZ176" t="inlineStr">
        <is>
          <t>LIL Milan</t>
        </is>
      </c>
      <c r="BA176" t="n">
        <v>0</v>
      </c>
      <c r="BC176" t="inlineStr">
        <is>
          <t>Firgun House</t>
        </is>
      </c>
      <c r="BE176" t="n">
        <v>11214228357469</v>
      </c>
      <c r="BG176" t="inlineStr">
        <is>
          <t>Low</t>
        </is>
      </c>
      <c r="BH176" t="inlineStr">
        <is>
          <t>web</t>
        </is>
      </c>
      <c r="BI176" t="n">
        <v>0</v>
      </c>
      <c r="BJ176" t="inlineStr">
        <is>
          <t>IT IVA 0%</t>
        </is>
      </c>
      <c r="BK176" t="n">
        <v>0</v>
      </c>
      <c r="BL176" t="inlineStr">
        <is>
          <t>IT IVA 22%</t>
        </is>
      </c>
      <c r="BM176" t="n">
        <v>46.89</v>
      </c>
      <c r="BW176" t="inlineStr">
        <is>
          <t>Latina</t>
        </is>
      </c>
      <c r="BX176" t="inlineStr">
        <is>
          <t>Latina</t>
        </is>
      </c>
      <c r="BY176" t="inlineStr">
        <is>
          <t>rXV4hBN7iuPKIhdqxey1HOnaj</t>
        </is>
      </c>
      <c r="CB176" t="inlineStr">
        <is>
          <t>rXV4hBN7iuPKIhdqxey1HOnaj</t>
        </is>
      </c>
      <c r="CC176" t="inlineStr">
        <is>
          <t>Ordini LIL</t>
        </is>
      </c>
    </row>
    <row r="177">
      <c r="A177" t="inlineStr">
        <is>
          <t>#43164</t>
        </is>
      </c>
      <c r="B177" t="inlineStr">
        <is>
          <t>giuliblanda@gmail.com</t>
        </is>
      </c>
      <c r="C177" t="inlineStr">
        <is>
          <t>paid</t>
        </is>
      </c>
      <c r="D177" t="inlineStr">
        <is>
          <t>2024-11-09 21:33:46 +0100</t>
        </is>
      </c>
      <c r="E177" t="inlineStr">
        <is>
          <t>2024-11-09</t>
        </is>
      </c>
      <c r="F177" t="inlineStr">
        <is>
          <t>fulfilled</t>
        </is>
      </c>
      <c r="G177" t="inlineStr">
        <is>
          <t>2024-11-10 19:26:25 +0100</t>
        </is>
      </c>
      <c r="H177" t="inlineStr">
        <is>
          <t>yes</t>
        </is>
      </c>
      <c r="I177" t="inlineStr">
        <is>
          <t>EUR</t>
        </is>
      </c>
      <c r="J177" t="n">
        <v>220</v>
      </c>
      <c r="K177" t="n">
        <v>0</v>
      </c>
      <c r="L177" t="n">
        <v>39.67</v>
      </c>
      <c r="M177" t="n">
        <v>220</v>
      </c>
      <c r="O177" t="n">
        <v>0</v>
      </c>
      <c r="P177" t="inlineStr">
        <is>
          <t>Eco Bike Delivery</t>
        </is>
      </c>
      <c r="Q177" t="inlineStr">
        <is>
          <t>2024-11-09 21:33:46 +0100</t>
        </is>
      </c>
      <c r="R177" t="n">
        <v>1</v>
      </c>
      <c r="S177" t="inlineStr">
        <is>
          <t>Curvy - Yellow / Left / White</t>
        </is>
      </c>
      <c r="T177" t="n">
        <v>220</v>
      </c>
      <c r="V177" t="inlineStr">
        <is>
          <t>015790000053</t>
        </is>
      </c>
      <c r="W177" t="b">
        <v>1</v>
      </c>
      <c r="X177" t="b">
        <v>1</v>
      </c>
      <c r="Y177" t="inlineStr">
        <is>
          <t>fulfilled</t>
        </is>
      </c>
      <c r="Z177" t="inlineStr">
        <is>
          <t>Calogero Blanda</t>
        </is>
      </c>
      <c r="AA177" t="inlineStr">
        <is>
          <t>Via Cardinale Cagliero 3</t>
        </is>
      </c>
      <c r="AB177" t="inlineStr">
        <is>
          <t>Via Cardinale Cagliero 3</t>
        </is>
      </c>
      <c r="AE177" t="inlineStr">
        <is>
          <t>Milano</t>
        </is>
      </c>
      <c r="AF177" t="inlineStr">
        <is>
          <t>'20125</t>
        </is>
      </c>
      <c r="AG177" t="inlineStr">
        <is>
          <t>MI</t>
        </is>
      </c>
      <c r="AH177" t="inlineStr">
        <is>
          <t>IT</t>
        </is>
      </c>
      <c r="AI177" t="inlineStr">
        <is>
          <t>+393441446838</t>
        </is>
      </c>
      <c r="AJ177" t="inlineStr">
        <is>
          <t>Calogero Blanda</t>
        </is>
      </c>
      <c r="AK177" t="inlineStr">
        <is>
          <t>Via Cardinale Cagliero 3</t>
        </is>
      </c>
      <c r="AL177" t="inlineStr">
        <is>
          <t>Via Cardinale Cagliero 3</t>
        </is>
      </c>
      <c r="AO177" t="inlineStr">
        <is>
          <t>Milano</t>
        </is>
      </c>
      <c r="AP177" t="inlineStr">
        <is>
          <t>'20125</t>
        </is>
      </c>
      <c r="AQ177" t="inlineStr">
        <is>
          <t>MI</t>
        </is>
      </c>
      <c r="AR177" t="inlineStr">
        <is>
          <t>IT</t>
        </is>
      </c>
      <c r="AS177" t="inlineStr">
        <is>
          <t>+393441446838</t>
        </is>
      </c>
      <c r="AU177" t="inlineStr">
        <is>
          <t>lang: it
Invoice Language: it
Do you need our ring sizer?: No
Popup Customer Country: IT</t>
        </is>
      </c>
      <c r="AW177" t="inlineStr">
        <is>
          <t>Shopify Payments</t>
        </is>
      </c>
      <c r="AX177" t="inlineStr">
        <is>
          <t>rCMnlkJb36lorsSdcjel7IZWw</t>
        </is>
      </c>
      <c r="AY177" t="n">
        <v>0</v>
      </c>
      <c r="AZ177" t="inlineStr">
        <is>
          <t>LIL Milan</t>
        </is>
      </c>
      <c r="BA177" t="n">
        <v>0</v>
      </c>
      <c r="BC177" t="inlineStr">
        <is>
          <t>Firgun House</t>
        </is>
      </c>
      <c r="BE177" t="n">
        <v>11214308376925</v>
      </c>
      <c r="BG177" t="inlineStr">
        <is>
          <t>Low</t>
        </is>
      </c>
      <c r="BH177" t="inlineStr">
        <is>
          <t>web</t>
        </is>
      </c>
      <c r="BI177" t="n">
        <v>0</v>
      </c>
      <c r="BJ177" t="inlineStr">
        <is>
          <t>IT IVA 0%</t>
        </is>
      </c>
      <c r="BK177" t="n">
        <v>0</v>
      </c>
      <c r="BL177" t="inlineStr">
        <is>
          <t>IT IVA 22%</t>
        </is>
      </c>
      <c r="BM177" t="n">
        <v>39.67</v>
      </c>
      <c r="BW177" t="inlineStr">
        <is>
          <t>Milan</t>
        </is>
      </c>
      <c r="BX177" t="inlineStr">
        <is>
          <t>Milan</t>
        </is>
      </c>
      <c r="BY177" t="inlineStr">
        <is>
          <t>rCMnlkJb36lorsSdcjel7IZWw</t>
        </is>
      </c>
      <c r="CB177" t="inlineStr">
        <is>
          <t>rCMnlkJb36lorsSdcjel7IZWw</t>
        </is>
      </c>
      <c r="CC177" t="inlineStr">
        <is>
          <t>Ordini LIL</t>
        </is>
      </c>
    </row>
    <row r="178">
      <c r="A178" t="inlineStr">
        <is>
          <t>#43165</t>
        </is>
      </c>
      <c r="B178" t="inlineStr">
        <is>
          <t>bettymammana@gmail.com</t>
        </is>
      </c>
      <c r="C178" t="inlineStr">
        <is>
          <t>paid</t>
        </is>
      </c>
      <c r="D178" t="inlineStr">
        <is>
          <t>2024-11-10 01:17:16 +0100</t>
        </is>
      </c>
      <c r="E178" t="inlineStr">
        <is>
          <t>2024-11-10</t>
        </is>
      </c>
      <c r="F178" t="inlineStr">
        <is>
          <t>fulfilled</t>
        </is>
      </c>
      <c r="G178" t="inlineStr">
        <is>
          <t>2024-11-20 08:28:21 +0100</t>
        </is>
      </c>
      <c r="H178" t="inlineStr">
        <is>
          <t>yes</t>
        </is>
      </c>
      <c r="I178" t="inlineStr">
        <is>
          <t>EUR</t>
        </is>
      </c>
      <c r="J178" t="n">
        <v>532</v>
      </c>
      <c r="K178" t="n">
        <v>0</v>
      </c>
      <c r="L178" t="n">
        <v>95.93000000000001</v>
      </c>
      <c r="M178" t="n">
        <v>532</v>
      </c>
      <c r="N178" t="inlineStr">
        <is>
          <t>LILGIRL</t>
        </is>
      </c>
      <c r="O178" t="n">
        <v>58</v>
      </c>
      <c r="P178" t="inlineStr">
        <is>
          <t>Ups Standard Shipping</t>
        </is>
      </c>
      <c r="Q178" t="inlineStr">
        <is>
          <t>2024-11-10 01:17:16 +0100</t>
        </is>
      </c>
      <c r="R178" t="n">
        <v>1</v>
      </c>
      <c r="S178" t="inlineStr">
        <is>
          <t>Baby - Yellow</t>
        </is>
      </c>
      <c r="T178" t="n">
        <v>180</v>
      </c>
      <c r="V178" t="inlineStr">
        <is>
          <t>015790001199</t>
        </is>
      </c>
      <c r="W178" t="b">
        <v>1</v>
      </c>
      <c r="X178" t="b">
        <v>1</v>
      </c>
      <c r="Y178" t="inlineStr">
        <is>
          <t>fulfilled</t>
        </is>
      </c>
      <c r="Z178" t="inlineStr">
        <is>
          <t>Elisabetta Mammana</t>
        </is>
      </c>
      <c r="AA178" t="inlineStr">
        <is>
          <t>Case Basse Di San Vittore 32A</t>
        </is>
      </c>
      <c r="AB178" t="inlineStr">
        <is>
          <t>Case Basse Di San Vittore 32A</t>
        </is>
      </c>
      <c r="AE178" t="inlineStr">
        <is>
          <t>Pavia</t>
        </is>
      </c>
      <c r="AF178" t="inlineStr">
        <is>
          <t>'27100</t>
        </is>
      </c>
      <c r="AG178" t="inlineStr">
        <is>
          <t>PV</t>
        </is>
      </c>
      <c r="AH178" t="inlineStr">
        <is>
          <t>IT</t>
        </is>
      </c>
      <c r="AI178" t="inlineStr">
        <is>
          <t>3401430209</t>
        </is>
      </c>
      <c r="AJ178" t="inlineStr">
        <is>
          <t>Elisabetta Mammana</t>
        </is>
      </c>
      <c r="AK178" t="inlineStr">
        <is>
          <t>Case Basse Di San Vittore 32A</t>
        </is>
      </c>
      <c r="AL178" t="inlineStr">
        <is>
          <t>Case Basse Di San Vittore 32A</t>
        </is>
      </c>
      <c r="AO178" t="inlineStr">
        <is>
          <t>Pavia</t>
        </is>
      </c>
      <c r="AP178" t="inlineStr">
        <is>
          <t>'27100</t>
        </is>
      </c>
      <c r="AQ178" t="inlineStr">
        <is>
          <t>PV</t>
        </is>
      </c>
      <c r="AR178" t="inlineStr">
        <is>
          <t>IT</t>
        </is>
      </c>
      <c r="AS178" t="inlineStr">
        <is>
          <t>3401430209</t>
        </is>
      </c>
      <c r="AU178" t="inlineStr">
        <is>
          <t>lang: it
Invoice Language: it
Do you need our ring sizer?: Yes
Popup Customer Country: IT</t>
        </is>
      </c>
      <c r="AW178" t="inlineStr">
        <is>
          <t>PayPal Express Checkout</t>
        </is>
      </c>
      <c r="AX178" t="inlineStr">
        <is>
          <t>rFo3Adwlm66cDHo2uz7czfBZM</t>
        </is>
      </c>
      <c r="AY178" t="n">
        <v>0</v>
      </c>
      <c r="AZ178" t="inlineStr">
        <is>
          <t>LIL Milan</t>
        </is>
      </c>
      <c r="BA178" t="n">
        <v>0</v>
      </c>
      <c r="BC178" t="inlineStr">
        <is>
          <t>Firgun House</t>
        </is>
      </c>
      <c r="BE178" t="n">
        <v>11214496596317</v>
      </c>
      <c r="BG178" t="inlineStr">
        <is>
          <t>Low</t>
        </is>
      </c>
      <c r="BH178" t="inlineStr">
        <is>
          <t>web</t>
        </is>
      </c>
      <c r="BI178" t="n">
        <v>0</v>
      </c>
      <c r="BJ178" t="inlineStr">
        <is>
          <t>IT IVA 0%</t>
        </is>
      </c>
      <c r="BK178" t="n">
        <v>0</v>
      </c>
      <c r="BL178" t="inlineStr">
        <is>
          <t>IT IVA 22%</t>
        </is>
      </c>
      <c r="BM178" t="n">
        <v>95.93000000000001</v>
      </c>
      <c r="BW178" t="inlineStr">
        <is>
          <t>Pavia</t>
        </is>
      </c>
      <c r="BX178" t="inlineStr">
        <is>
          <t>Pavia</t>
        </is>
      </c>
      <c r="BY178" t="inlineStr">
        <is>
          <t>rFo3Adwlm66cDHo2uz7czfBZM</t>
        </is>
      </c>
      <c r="CB178" t="inlineStr">
        <is>
          <t>rFo3Adwlm66cDHo2uz7czfBZM</t>
        </is>
      </c>
      <c r="CC178" t="inlineStr">
        <is>
          <t>Ordini LIL</t>
        </is>
      </c>
    </row>
    <row r="179">
      <c r="A179" t="inlineStr">
        <is>
          <t>#43165</t>
        </is>
      </c>
      <c r="B179" t="inlineStr">
        <is>
          <t>bettymammana@gmail.com</t>
        </is>
      </c>
      <c r="C179" t="inlineStr">
        <is>
          <t>paid</t>
        </is>
      </c>
      <c r="D179" t="inlineStr">
        <is>
          <t>2024-11-10 01:17:16 +0100</t>
        </is>
      </c>
      <c r="E179" t="inlineStr">
        <is>
          <t>2024-11-10</t>
        </is>
      </c>
      <c r="F179" t="inlineStr">
        <is>
          <t>fulfilled</t>
        </is>
      </c>
      <c r="G179" t="inlineStr">
        <is>
          <t>2024-11-20 08:28:21 +0100</t>
        </is>
      </c>
      <c r="H179" t="inlineStr">
        <is>
          <t>yes</t>
        </is>
      </c>
      <c r="I179" t="inlineStr">
        <is>
          <t>EUR</t>
        </is>
      </c>
      <c r="J179" t="n">
        <v>532</v>
      </c>
      <c r="K179" t="n">
        <v>0</v>
      </c>
      <c r="L179" t="n">
        <v>95.93000000000001</v>
      </c>
      <c r="N179" t="inlineStr">
        <is>
          <t>LILGIRL</t>
        </is>
      </c>
      <c r="O179" t="n">
        <v>58</v>
      </c>
      <c r="P179" t="inlineStr">
        <is>
          <t>Ups Standard Shipping</t>
        </is>
      </c>
      <c r="Q179" t="inlineStr">
        <is>
          <t>2024-11-10 01:17:16 +0100</t>
        </is>
      </c>
      <c r="R179" t="n">
        <v>1</v>
      </c>
      <c r="S179" t="inlineStr">
        <is>
          <t>Engraving</t>
        </is>
      </c>
      <c r="T179" t="n">
        <v>10</v>
      </c>
      <c r="V179" t="inlineStr">
        <is>
          <t>015790001502</t>
        </is>
      </c>
      <c r="W179" t="b">
        <v>0</v>
      </c>
      <c r="X179" t="b">
        <v>1</v>
      </c>
      <c r="Y179" t="inlineStr">
        <is>
          <t>fulfilled</t>
        </is>
      </c>
      <c r="Z179" t="inlineStr">
        <is>
          <t>Elisabetta Mammana</t>
        </is>
      </c>
      <c r="AA179" t="inlineStr">
        <is>
          <t>Case Basse Di San Vittore 32A</t>
        </is>
      </c>
      <c r="AB179" t="inlineStr">
        <is>
          <t>Case Basse Di San Vittore 32A</t>
        </is>
      </c>
      <c r="AE179" t="inlineStr">
        <is>
          <t>Pavia</t>
        </is>
      </c>
      <c r="AF179" t="inlineStr">
        <is>
          <t>'27100</t>
        </is>
      </c>
      <c r="AG179" t="inlineStr">
        <is>
          <t>PV</t>
        </is>
      </c>
      <c r="AH179" t="inlineStr">
        <is>
          <t>IT</t>
        </is>
      </c>
      <c r="AI179" t="inlineStr">
        <is>
          <t>3401430209</t>
        </is>
      </c>
      <c r="AJ179" t="inlineStr">
        <is>
          <t>Elisabetta Mammana</t>
        </is>
      </c>
      <c r="AK179" t="inlineStr">
        <is>
          <t>Case Basse Di San Vittore 32A</t>
        </is>
      </c>
      <c r="AL179" t="inlineStr">
        <is>
          <t>Case Basse Di San Vittore 32A</t>
        </is>
      </c>
      <c r="AO179" t="inlineStr">
        <is>
          <t>Pavia</t>
        </is>
      </c>
      <c r="AP179" t="inlineStr">
        <is>
          <t>'27100</t>
        </is>
      </c>
      <c r="AQ179" t="inlineStr">
        <is>
          <t>PV</t>
        </is>
      </c>
      <c r="AR179" t="inlineStr">
        <is>
          <t>IT</t>
        </is>
      </c>
      <c r="AS179" t="inlineStr">
        <is>
          <t>3401430209</t>
        </is>
      </c>
      <c r="AU179" t="inlineStr">
        <is>
          <t>lang: it
Invoice Language: it
Do you need our ring sizer?: Yes
Popup Customer Country: IT</t>
        </is>
      </c>
      <c r="AW179" t="inlineStr">
        <is>
          <t>PayPal Express Checkout</t>
        </is>
      </c>
      <c r="AX179" t="inlineStr">
        <is>
          <t>rFo3Adwlm66cDHo2uz7czfBZM</t>
        </is>
      </c>
      <c r="AY179" t="n">
        <v>0</v>
      </c>
      <c r="AZ179" t="inlineStr">
        <is>
          <t>LIL Milan</t>
        </is>
      </c>
      <c r="BA179" t="n">
        <v>0</v>
      </c>
      <c r="BC179" t="inlineStr">
        <is>
          <t>Firgun House</t>
        </is>
      </c>
      <c r="BE179" t="n">
        <v>11214496596317</v>
      </c>
      <c r="BG179" t="inlineStr">
        <is>
          <t>Low</t>
        </is>
      </c>
      <c r="BH179" t="inlineStr">
        <is>
          <t>web</t>
        </is>
      </c>
      <c r="BI179" t="n">
        <v>0</v>
      </c>
      <c r="BJ179" t="inlineStr">
        <is>
          <t>IT IVA 0%</t>
        </is>
      </c>
      <c r="BK179" t="n">
        <v>0</v>
      </c>
      <c r="BL179" t="inlineStr">
        <is>
          <t>IT IVA 22%</t>
        </is>
      </c>
      <c r="BM179" t="n">
        <v>95.93000000000001</v>
      </c>
      <c r="BW179" t="inlineStr">
        <is>
          <t>Pavia</t>
        </is>
      </c>
      <c r="BX179" t="inlineStr">
        <is>
          <t>Pavia</t>
        </is>
      </c>
      <c r="BY179" t="inlineStr">
        <is>
          <t>rFo3Adwlm66cDHo2uz7czfBZM</t>
        </is>
      </c>
      <c r="CB179" t="inlineStr">
        <is>
          <t>rFo3Adwlm66cDHo2uz7czfBZM</t>
        </is>
      </c>
      <c r="CC179" t="inlineStr">
        <is>
          <t>Ordini LIL</t>
        </is>
      </c>
    </row>
    <row r="180">
      <c r="A180" t="inlineStr">
        <is>
          <t>#43165</t>
        </is>
      </c>
      <c r="B180" t="inlineStr">
        <is>
          <t>bettymammana@gmail.com</t>
        </is>
      </c>
      <c r="C180" t="inlineStr">
        <is>
          <t>paid</t>
        </is>
      </c>
      <c r="D180" t="inlineStr">
        <is>
          <t>2024-11-10 01:17:16 +0100</t>
        </is>
      </c>
      <c r="E180" t="inlineStr">
        <is>
          <t>2024-11-10</t>
        </is>
      </c>
      <c r="F180" t="inlineStr">
        <is>
          <t>fulfilled</t>
        </is>
      </c>
      <c r="G180" t="inlineStr">
        <is>
          <t>2024-11-20 08:28:21 +0100</t>
        </is>
      </c>
      <c r="H180" t="inlineStr">
        <is>
          <t>yes</t>
        </is>
      </c>
      <c r="I180" t="inlineStr">
        <is>
          <t>EUR</t>
        </is>
      </c>
      <c r="J180" t="n">
        <v>532</v>
      </c>
      <c r="K180" t="n">
        <v>0</v>
      </c>
      <c r="L180" t="n">
        <v>95.93000000000001</v>
      </c>
      <c r="N180" t="inlineStr">
        <is>
          <t>LILGIRL</t>
        </is>
      </c>
      <c r="O180" t="n">
        <v>58</v>
      </c>
      <c r="P180" t="inlineStr">
        <is>
          <t>Ups Standard Shipping</t>
        </is>
      </c>
      <c r="Q180" t="inlineStr">
        <is>
          <t>2024-11-10 01:17:16 +0100</t>
        </is>
      </c>
      <c r="R180" t="n">
        <v>1</v>
      </c>
      <c r="S180" t="inlineStr">
        <is>
          <t>Girls Tears Necklace - Yellow / 39cm</t>
        </is>
      </c>
      <c r="T180" t="n">
        <v>400</v>
      </c>
      <c r="V180" t="inlineStr">
        <is>
          <t>015790000834</t>
        </is>
      </c>
      <c r="W180" t="b">
        <v>1</v>
      </c>
      <c r="X180" t="b">
        <v>1</v>
      </c>
      <c r="Y180" t="inlineStr">
        <is>
          <t>fulfilled</t>
        </is>
      </c>
      <c r="Z180" t="inlineStr">
        <is>
          <t>Elisabetta Mammana</t>
        </is>
      </c>
      <c r="AA180" t="inlineStr">
        <is>
          <t>Case Basse Di San Vittore 32A</t>
        </is>
      </c>
      <c r="AB180" t="inlineStr">
        <is>
          <t>Case Basse Di San Vittore 32A</t>
        </is>
      </c>
      <c r="AE180" t="inlineStr">
        <is>
          <t>Pavia</t>
        </is>
      </c>
      <c r="AF180" t="inlineStr">
        <is>
          <t>'27100</t>
        </is>
      </c>
      <c r="AG180" t="inlineStr">
        <is>
          <t>PV</t>
        </is>
      </c>
      <c r="AH180" t="inlineStr">
        <is>
          <t>IT</t>
        </is>
      </c>
      <c r="AI180" t="inlineStr">
        <is>
          <t>3401430209</t>
        </is>
      </c>
      <c r="AJ180" t="inlineStr">
        <is>
          <t>Elisabetta Mammana</t>
        </is>
      </c>
      <c r="AK180" t="inlineStr">
        <is>
          <t>Case Basse Di San Vittore 32A</t>
        </is>
      </c>
      <c r="AL180" t="inlineStr">
        <is>
          <t>Case Basse Di San Vittore 32A</t>
        </is>
      </c>
      <c r="AO180" t="inlineStr">
        <is>
          <t>Pavia</t>
        </is>
      </c>
      <c r="AP180" t="inlineStr">
        <is>
          <t>'27100</t>
        </is>
      </c>
      <c r="AQ180" t="inlineStr">
        <is>
          <t>PV</t>
        </is>
      </c>
      <c r="AR180" t="inlineStr">
        <is>
          <t>IT</t>
        </is>
      </c>
      <c r="AS180" t="inlineStr">
        <is>
          <t>3401430209</t>
        </is>
      </c>
      <c r="AU180" t="inlineStr">
        <is>
          <t>lang: it
Invoice Language: it
Do you need our ring sizer?: Yes
Popup Customer Country: IT</t>
        </is>
      </c>
      <c r="AW180" t="inlineStr">
        <is>
          <t>PayPal Express Checkout</t>
        </is>
      </c>
      <c r="AX180" t="inlineStr">
        <is>
          <t>rFo3Adwlm66cDHo2uz7czfBZM</t>
        </is>
      </c>
      <c r="AY180" t="n">
        <v>0</v>
      </c>
      <c r="AZ180" t="inlineStr">
        <is>
          <t>LIL Milan</t>
        </is>
      </c>
      <c r="BA180" t="n">
        <v>0</v>
      </c>
      <c r="BC180" t="inlineStr">
        <is>
          <t>Firgun House</t>
        </is>
      </c>
      <c r="BE180" t="n">
        <v>11214496596317</v>
      </c>
      <c r="BG180" t="inlineStr">
        <is>
          <t>Low</t>
        </is>
      </c>
      <c r="BH180" t="inlineStr">
        <is>
          <t>web</t>
        </is>
      </c>
      <c r="BI180" t="n">
        <v>0</v>
      </c>
      <c r="BJ180" t="inlineStr">
        <is>
          <t>IT IVA 0%</t>
        </is>
      </c>
      <c r="BK180" t="n">
        <v>0</v>
      </c>
      <c r="BL180" t="inlineStr">
        <is>
          <t>IT IVA 22%</t>
        </is>
      </c>
      <c r="BM180" t="n">
        <v>95.93000000000001</v>
      </c>
      <c r="BW180" t="inlineStr">
        <is>
          <t>Pavia</t>
        </is>
      </c>
      <c r="BX180" t="inlineStr">
        <is>
          <t>Pavia</t>
        </is>
      </c>
      <c r="BY180" t="inlineStr">
        <is>
          <t>rFo3Adwlm66cDHo2uz7czfBZM</t>
        </is>
      </c>
      <c r="CB180" t="inlineStr">
        <is>
          <t>rFo3Adwlm66cDHo2uz7czfBZM</t>
        </is>
      </c>
      <c r="CC180" t="inlineStr">
        <is>
          <t>Ordini LIL</t>
        </is>
      </c>
    </row>
    <row r="181">
      <c r="A181" t="inlineStr">
        <is>
          <t>#43166</t>
        </is>
      </c>
      <c r="B181" t="inlineStr">
        <is>
          <t>giuliamazzarotto@gmail.com</t>
        </is>
      </c>
      <c r="C181" t="inlineStr">
        <is>
          <t>paid</t>
        </is>
      </c>
      <c r="D181" t="inlineStr">
        <is>
          <t>2024-11-10 09:39:52 +0100</t>
        </is>
      </c>
      <c r="E181" t="inlineStr">
        <is>
          <t>2024-11-10</t>
        </is>
      </c>
      <c r="F181" t="inlineStr">
        <is>
          <t>fulfilled</t>
        </is>
      </c>
      <c r="G181" t="inlineStr">
        <is>
          <t>2024-11-10 19:29:53 +0100</t>
        </is>
      </c>
      <c r="H181" t="inlineStr">
        <is>
          <t>no</t>
        </is>
      </c>
      <c r="I181" t="inlineStr">
        <is>
          <t>EUR</t>
        </is>
      </c>
      <c r="J181" t="n">
        <v>160</v>
      </c>
      <c r="K181" t="n">
        <v>0</v>
      </c>
      <c r="L181" t="n">
        <v>28.85</v>
      </c>
      <c r="M181" t="n">
        <v>160</v>
      </c>
      <c r="O181" t="n">
        <v>0</v>
      </c>
      <c r="P181" t="inlineStr">
        <is>
          <t>Ups Standard Shipping</t>
        </is>
      </c>
      <c r="Q181" t="inlineStr">
        <is>
          <t>2024-11-10 09:39:52 +0100</t>
        </is>
      </c>
      <c r="R181" t="n">
        <v>1</v>
      </c>
      <c r="S181" t="inlineStr">
        <is>
          <t>Firefly Ring - Yellow / 12</t>
        </is>
      </c>
      <c r="T181" t="n">
        <v>160</v>
      </c>
      <c r="V181" t="inlineStr">
        <is>
          <t>015790000496</t>
        </is>
      </c>
      <c r="W181" t="b">
        <v>1</v>
      </c>
      <c r="X181" t="b">
        <v>1</v>
      </c>
      <c r="Y181" t="inlineStr">
        <is>
          <t>fulfilled</t>
        </is>
      </c>
      <c r="Z181" t="inlineStr">
        <is>
          <t>giulia mazzarotto</t>
        </is>
      </c>
      <c r="AA181" t="inlineStr">
        <is>
          <t>via sabbioni 96</t>
        </is>
      </c>
      <c r="AB181" t="inlineStr">
        <is>
          <t>via sabbioni 96</t>
        </is>
      </c>
      <c r="AE181" t="inlineStr">
        <is>
          <t>san donà di piave</t>
        </is>
      </c>
      <c r="AF181" t="inlineStr">
        <is>
          <t>'30027</t>
        </is>
      </c>
      <c r="AG181" t="inlineStr">
        <is>
          <t>VE</t>
        </is>
      </c>
      <c r="AH181" t="inlineStr">
        <is>
          <t>IT</t>
        </is>
      </c>
      <c r="AI181" t="inlineStr">
        <is>
          <t>3479323597</t>
        </is>
      </c>
      <c r="AJ181" t="inlineStr">
        <is>
          <t>giulia mazzarotto</t>
        </is>
      </c>
      <c r="AK181" t="inlineStr">
        <is>
          <t>via sabbioni 96</t>
        </is>
      </c>
      <c r="AL181" t="inlineStr">
        <is>
          <t>via sabbioni 96</t>
        </is>
      </c>
      <c r="AO181" t="inlineStr">
        <is>
          <t>san donà di piave</t>
        </is>
      </c>
      <c r="AP181" t="inlineStr">
        <is>
          <t>'30027</t>
        </is>
      </c>
      <c r="AQ181" t="inlineStr">
        <is>
          <t>VE</t>
        </is>
      </c>
      <c r="AR181" t="inlineStr">
        <is>
          <t>IT</t>
        </is>
      </c>
      <c r="AS181" t="inlineStr">
        <is>
          <t>3479323597</t>
        </is>
      </c>
      <c r="AU181" t="inlineStr">
        <is>
          <t>lang: it
Invoice Language: it
Do you need our ring sizer?: Yes
Popup Customer Country: IT</t>
        </is>
      </c>
      <c r="AW181" t="inlineStr">
        <is>
          <t>PayPal Express Checkout</t>
        </is>
      </c>
      <c r="AX181" t="inlineStr">
        <is>
          <t>rrymokMlTIfyt5VBWkc8mwun0</t>
        </is>
      </c>
      <c r="AY181" t="n">
        <v>0</v>
      </c>
      <c r="AZ181" t="inlineStr">
        <is>
          <t>LIL Milan</t>
        </is>
      </c>
      <c r="BA181" t="n">
        <v>0</v>
      </c>
      <c r="BC181" t="inlineStr">
        <is>
          <t>Firgun House</t>
        </is>
      </c>
      <c r="BE181" t="n">
        <v>11214722629981</v>
      </c>
      <c r="BG181" t="inlineStr">
        <is>
          <t>Low</t>
        </is>
      </c>
      <c r="BH181" t="inlineStr">
        <is>
          <t>web</t>
        </is>
      </c>
      <c r="BI181" t="n">
        <v>0</v>
      </c>
      <c r="BJ181" t="inlineStr">
        <is>
          <t>IT IVA 0%</t>
        </is>
      </c>
      <c r="BK181" t="n">
        <v>0</v>
      </c>
      <c r="BL181" t="inlineStr">
        <is>
          <t>IT IVA 22%</t>
        </is>
      </c>
      <c r="BM181" t="n">
        <v>28.85</v>
      </c>
      <c r="BW181" t="inlineStr">
        <is>
          <t>Venice</t>
        </is>
      </c>
      <c r="BX181" t="inlineStr">
        <is>
          <t>Venice</t>
        </is>
      </c>
      <c r="BY181" t="inlineStr">
        <is>
          <t>rrymokMlTIfyt5VBWkc8mwun0</t>
        </is>
      </c>
      <c r="CB181" t="inlineStr">
        <is>
          <t>rrymokMlTIfyt5VBWkc8mwun0</t>
        </is>
      </c>
      <c r="CC181" t="inlineStr">
        <is>
          <t>Ordini LIL</t>
        </is>
      </c>
    </row>
    <row r="182">
      <c r="A182" t="inlineStr">
        <is>
          <t>#43167</t>
        </is>
      </c>
      <c r="B182" t="inlineStr">
        <is>
          <t>silvysol@yahoo.it</t>
        </is>
      </c>
      <c r="C182" t="inlineStr">
        <is>
          <t>paid</t>
        </is>
      </c>
      <c r="D182" t="inlineStr">
        <is>
          <t>2024-11-10 11:34:25 +0100</t>
        </is>
      </c>
      <c r="E182" t="inlineStr">
        <is>
          <t>2024-11-10</t>
        </is>
      </c>
      <c r="F182" t="inlineStr">
        <is>
          <t>fulfilled</t>
        </is>
      </c>
      <c r="G182" t="inlineStr">
        <is>
          <t>2024-11-10 19:32:31 +0100</t>
        </is>
      </c>
      <c r="H182" t="inlineStr">
        <is>
          <t>yes</t>
        </is>
      </c>
      <c r="I182" t="inlineStr">
        <is>
          <t>EUR</t>
        </is>
      </c>
      <c r="J182" t="n">
        <v>320</v>
      </c>
      <c r="K182" t="n">
        <v>0</v>
      </c>
      <c r="L182" t="n">
        <v>57.7</v>
      </c>
      <c r="M182" t="n">
        <v>320</v>
      </c>
      <c r="O182" t="n">
        <v>0</v>
      </c>
      <c r="P182" t="inlineStr">
        <is>
          <t>Ups Standard Shipping</t>
        </is>
      </c>
      <c r="Q182" t="inlineStr">
        <is>
          <t>2024-11-10 11:34:25 +0100</t>
        </is>
      </c>
      <c r="R182" t="n">
        <v>1</v>
      </c>
      <c r="S182" t="inlineStr">
        <is>
          <t>Boys Tears Necklace - Yellow / 35cm</t>
        </is>
      </c>
      <c r="T182" t="n">
        <v>320</v>
      </c>
      <c r="V182" t="inlineStr">
        <is>
          <t>015790000008</t>
        </is>
      </c>
      <c r="W182" t="b">
        <v>1</v>
      </c>
      <c r="X182" t="b">
        <v>1</v>
      </c>
      <c r="Y182" t="inlineStr">
        <is>
          <t>fulfilled</t>
        </is>
      </c>
      <c r="Z182" t="inlineStr">
        <is>
          <t>Silvia Spanu</t>
        </is>
      </c>
      <c r="AA182" t="inlineStr">
        <is>
          <t>Via Piave 76</t>
        </is>
      </c>
      <c r="AB182" t="inlineStr">
        <is>
          <t>Via Piave 76</t>
        </is>
      </c>
      <c r="AE182" t="inlineStr">
        <is>
          <t>Sorso</t>
        </is>
      </c>
      <c r="AF182" t="inlineStr">
        <is>
          <t>'07037</t>
        </is>
      </c>
      <c r="AG182" t="inlineStr">
        <is>
          <t>SS</t>
        </is>
      </c>
      <c r="AH182" t="inlineStr">
        <is>
          <t>IT</t>
        </is>
      </c>
      <c r="AI182" t="inlineStr">
        <is>
          <t>3402184123</t>
        </is>
      </c>
      <c r="AJ182" t="inlineStr">
        <is>
          <t>Silvia Spanu</t>
        </is>
      </c>
      <c r="AK182" t="inlineStr">
        <is>
          <t>Via Piave 76</t>
        </is>
      </c>
      <c r="AL182" t="inlineStr">
        <is>
          <t>Via Piave 76</t>
        </is>
      </c>
      <c r="AO182" t="inlineStr">
        <is>
          <t>Sorso</t>
        </is>
      </c>
      <c r="AP182" t="inlineStr">
        <is>
          <t>'07037</t>
        </is>
      </c>
      <c r="AQ182" t="inlineStr">
        <is>
          <t>SS</t>
        </is>
      </c>
      <c r="AR182" t="inlineStr">
        <is>
          <t>IT</t>
        </is>
      </c>
      <c r="AS182" t="inlineStr">
        <is>
          <t>3402184123</t>
        </is>
      </c>
      <c r="AU182" t="inlineStr">
        <is>
          <t>lang: it
Invoice Language: it
Do you need our ring sizer?: No
Popup Customer Country: IT</t>
        </is>
      </c>
      <c r="AW182" t="inlineStr">
        <is>
          <t>Scalapay</t>
        </is>
      </c>
      <c r="AX182" t="inlineStr">
        <is>
          <t>rQZQGF6IL8F8XcVMIghV3IPeM</t>
        </is>
      </c>
      <c r="AY182" t="n">
        <v>0</v>
      </c>
      <c r="AZ182" t="inlineStr">
        <is>
          <t>LIL Milan</t>
        </is>
      </c>
      <c r="BA182" t="n">
        <v>0</v>
      </c>
      <c r="BC182" t="inlineStr">
        <is>
          <t>Firgun House</t>
        </is>
      </c>
      <c r="BE182" t="n">
        <v>11214917108061</v>
      </c>
      <c r="BG182" t="inlineStr">
        <is>
          <t>Low</t>
        </is>
      </c>
      <c r="BH182" t="inlineStr">
        <is>
          <t>web</t>
        </is>
      </c>
      <c r="BI182" t="n">
        <v>0</v>
      </c>
      <c r="BJ182" t="inlineStr">
        <is>
          <t>IT IVA 0%</t>
        </is>
      </c>
      <c r="BK182" t="n">
        <v>0</v>
      </c>
      <c r="BL182" t="inlineStr">
        <is>
          <t>IT IVA 22%</t>
        </is>
      </c>
      <c r="BM182" t="n">
        <v>57.7</v>
      </c>
      <c r="BW182" t="inlineStr">
        <is>
          <t>Sassari</t>
        </is>
      </c>
      <c r="BX182" t="inlineStr">
        <is>
          <t>Sassari</t>
        </is>
      </c>
      <c r="BY182" t="inlineStr">
        <is>
          <t>rQZQGF6IL8F8XcVMIghV3IPeM</t>
        </is>
      </c>
      <c r="CB182" t="inlineStr">
        <is>
          <t>rQZQGF6IL8F8XcVMIghV3IPeM</t>
        </is>
      </c>
      <c r="CC182" t="inlineStr">
        <is>
          <t>Ordini LIL</t>
        </is>
      </c>
    </row>
    <row r="183">
      <c r="A183" t="inlineStr">
        <is>
          <t>#43168</t>
        </is>
      </c>
      <c r="B183" t="inlineStr">
        <is>
          <t>katiasnow@live.it</t>
        </is>
      </c>
      <c r="C183" t="inlineStr">
        <is>
          <t>paid</t>
        </is>
      </c>
      <c r="D183" t="inlineStr">
        <is>
          <t>2024-11-10 11:40:01 +0100</t>
        </is>
      </c>
      <c r="E183" t="inlineStr">
        <is>
          <t>2024-11-10</t>
        </is>
      </c>
      <c r="F183" t="inlineStr">
        <is>
          <t>fulfilled</t>
        </is>
      </c>
      <c r="G183" t="inlineStr">
        <is>
          <t>2024-11-10 19:34:59 +0100</t>
        </is>
      </c>
      <c r="H183" t="inlineStr">
        <is>
          <t>yes</t>
        </is>
      </c>
      <c r="I183" t="inlineStr">
        <is>
          <t>EUR</t>
        </is>
      </c>
      <c r="J183" t="n">
        <v>320</v>
      </c>
      <c r="K183" t="n">
        <v>0</v>
      </c>
      <c r="L183" t="n">
        <v>57.7</v>
      </c>
      <c r="M183" t="n">
        <v>320</v>
      </c>
      <c r="O183" t="n">
        <v>0</v>
      </c>
      <c r="P183" t="inlineStr">
        <is>
          <t>Ups Standard Shipping</t>
        </is>
      </c>
      <c r="Q183" t="inlineStr">
        <is>
          <t>2024-11-10 11:40:01 +0100</t>
        </is>
      </c>
      <c r="R183" t="n">
        <v>1</v>
      </c>
      <c r="S183" t="inlineStr">
        <is>
          <t>Boys Tears Necklace - Yellow / 35cm</t>
        </is>
      </c>
      <c r="T183" t="n">
        <v>320</v>
      </c>
      <c r="V183" t="inlineStr">
        <is>
          <t>015790000008</t>
        </is>
      </c>
      <c r="W183" t="b">
        <v>1</v>
      </c>
      <c r="X183" t="b">
        <v>1</v>
      </c>
      <c r="Y183" t="inlineStr">
        <is>
          <t>fulfilled</t>
        </is>
      </c>
      <c r="Z183" t="inlineStr">
        <is>
          <t>Katia Renon</t>
        </is>
      </c>
      <c r="AA183" t="inlineStr">
        <is>
          <t>Viale Marconi 66C</t>
        </is>
      </c>
      <c r="AB183" t="inlineStr">
        <is>
          <t>Viale Marconi 66C</t>
        </is>
      </c>
      <c r="AE183" t="inlineStr">
        <is>
          <t>Tambre</t>
        </is>
      </c>
      <c r="AF183" t="inlineStr">
        <is>
          <t>'32010</t>
        </is>
      </c>
      <c r="AG183" t="inlineStr">
        <is>
          <t>BL</t>
        </is>
      </c>
      <c r="AH183" t="inlineStr">
        <is>
          <t>IT</t>
        </is>
      </c>
      <c r="AI183" t="inlineStr">
        <is>
          <t>+393335655913</t>
        </is>
      </c>
      <c r="AJ183" t="inlineStr">
        <is>
          <t>Katia Renon</t>
        </is>
      </c>
      <c r="AK183" t="inlineStr">
        <is>
          <t>Viale Marconi 66C</t>
        </is>
      </c>
      <c r="AL183" t="inlineStr">
        <is>
          <t>Viale Marconi 66C</t>
        </is>
      </c>
      <c r="AO183" t="inlineStr">
        <is>
          <t>Tambre</t>
        </is>
      </c>
      <c r="AP183" t="inlineStr">
        <is>
          <t>'32010</t>
        </is>
      </c>
      <c r="AQ183" t="inlineStr">
        <is>
          <t>BL</t>
        </is>
      </c>
      <c r="AR183" t="inlineStr">
        <is>
          <t>IT</t>
        </is>
      </c>
      <c r="AS183" t="inlineStr">
        <is>
          <t>+393335655913</t>
        </is>
      </c>
      <c r="AU183" t="inlineStr">
        <is>
          <t>lang: it
Invoice Language: it
Do you need our ring sizer?: No
Popup Customer Country: IT</t>
        </is>
      </c>
      <c r="AW183" t="inlineStr">
        <is>
          <t>Gift Card + Shopify Payments</t>
        </is>
      </c>
      <c r="AX183" t="inlineStr">
        <is>
          <t>rJtrrccz0t4FW62ft5dMN8Mfp</t>
        </is>
      </c>
      <c r="AY183" t="n">
        <v>0</v>
      </c>
      <c r="AZ183" t="inlineStr">
        <is>
          <t>LIL Milan</t>
        </is>
      </c>
      <c r="BA183" t="n">
        <v>0</v>
      </c>
      <c r="BC183" t="inlineStr">
        <is>
          <t>Firgun House</t>
        </is>
      </c>
      <c r="BE183" t="n">
        <v>11214927036765</v>
      </c>
      <c r="BG183" t="inlineStr">
        <is>
          <t>Low</t>
        </is>
      </c>
      <c r="BH183" t="inlineStr">
        <is>
          <t>web</t>
        </is>
      </c>
      <c r="BI183" t="n">
        <v>0</v>
      </c>
      <c r="BJ183" t="inlineStr">
        <is>
          <t>IT IVA 22%</t>
        </is>
      </c>
      <c r="BK183" t="n">
        <v>57.7</v>
      </c>
      <c r="BW183" t="inlineStr">
        <is>
          <t>Belluno</t>
        </is>
      </c>
      <c r="BX183" t="inlineStr">
        <is>
          <t>Belluno</t>
        </is>
      </c>
      <c r="BY183" t="inlineStr">
        <is>
          <t>raraCqRgSegYmiSCBc9Zg06LU + rJtrrccz0t4FW62ft5dMN8Mfp</t>
        </is>
      </c>
      <c r="CB183" t="inlineStr">
        <is>
          <t>raraCqRgSegYmiSCBc9Zg06LU + rJtrrccz0t4FW62ft5dMN8Mfp</t>
        </is>
      </c>
      <c r="CC183" t="inlineStr">
        <is>
          <t>Ordini LIL</t>
        </is>
      </c>
    </row>
    <row r="184">
      <c r="A184" t="inlineStr">
        <is>
          <t>#43169</t>
        </is>
      </c>
      <c r="B184" t="inlineStr">
        <is>
          <t>tommaso.bojocchi@gmail.com</t>
        </is>
      </c>
      <c r="C184" t="inlineStr">
        <is>
          <t>paid</t>
        </is>
      </c>
      <c r="D184" t="inlineStr">
        <is>
          <t>2024-11-10 12:00:18 +0100</t>
        </is>
      </c>
      <c r="E184" t="inlineStr">
        <is>
          <t>2024-11-10</t>
        </is>
      </c>
      <c r="F184" t="inlineStr">
        <is>
          <t>fulfilled</t>
        </is>
      </c>
      <c r="G184" t="inlineStr">
        <is>
          <t>2024-11-13 07:53:55 +0100</t>
        </is>
      </c>
      <c r="H184" t="inlineStr">
        <is>
          <t>yes</t>
        </is>
      </c>
      <c r="I184" t="inlineStr">
        <is>
          <t>EUR</t>
        </is>
      </c>
      <c r="J184" t="n">
        <v>622</v>
      </c>
      <c r="K184" t="n">
        <v>0</v>
      </c>
      <c r="L184" t="n">
        <v>112.16</v>
      </c>
      <c r="M184" t="n">
        <v>622</v>
      </c>
      <c r="N184" t="inlineStr">
        <is>
          <t>LILGIRL</t>
        </is>
      </c>
      <c r="O184" t="n">
        <v>68</v>
      </c>
      <c r="P184" t="inlineStr">
        <is>
          <t>Eco Bike Delivery</t>
        </is>
      </c>
      <c r="Q184" t="inlineStr">
        <is>
          <t>2024-11-10 12:00:18 +0100</t>
        </is>
      </c>
      <c r="R184" t="n">
        <v>1</v>
      </c>
      <c r="S184" t="inlineStr">
        <is>
          <t>Luxury Pack + LIL Bag</t>
        </is>
      </c>
      <c r="T184" t="n">
        <v>10</v>
      </c>
      <c r="V184" t="inlineStr">
        <is>
          <t>015790000687</t>
        </is>
      </c>
      <c r="W184" t="b">
        <v>1</v>
      </c>
      <c r="X184" t="b">
        <v>1</v>
      </c>
      <c r="Y184" t="inlineStr">
        <is>
          <t>fulfilled</t>
        </is>
      </c>
      <c r="Z184" t="inlineStr">
        <is>
          <t>Tommaso Bojocchi</t>
        </is>
      </c>
      <c r="AA184" t="inlineStr">
        <is>
          <t>Via Francesco Soave 24</t>
        </is>
      </c>
      <c r="AB184" t="inlineStr">
        <is>
          <t>Via Francesco Soave 24</t>
        </is>
      </c>
      <c r="AE184" t="inlineStr">
        <is>
          <t>Milano</t>
        </is>
      </c>
      <c r="AF184" t="inlineStr">
        <is>
          <t>'20135</t>
        </is>
      </c>
      <c r="AG184" t="inlineStr">
        <is>
          <t>MI</t>
        </is>
      </c>
      <c r="AH184" t="inlineStr">
        <is>
          <t>IT</t>
        </is>
      </c>
      <c r="AI184" t="inlineStr">
        <is>
          <t>3420049616</t>
        </is>
      </c>
      <c r="AJ184" t="inlineStr">
        <is>
          <t>Tommaso Bojocchi</t>
        </is>
      </c>
      <c r="AK184" t="inlineStr">
        <is>
          <t>Via Francesco Soave 24</t>
        </is>
      </c>
      <c r="AL184" t="inlineStr">
        <is>
          <t>Via Francesco Soave 24</t>
        </is>
      </c>
      <c r="AO184" t="inlineStr">
        <is>
          <t>Milano</t>
        </is>
      </c>
      <c r="AP184" t="inlineStr">
        <is>
          <t>'20135</t>
        </is>
      </c>
      <c r="AQ184" t="inlineStr">
        <is>
          <t>MI</t>
        </is>
      </c>
      <c r="AR184" t="inlineStr">
        <is>
          <t>IT</t>
        </is>
      </c>
      <c r="AS184" t="inlineStr">
        <is>
          <t>3420049616</t>
        </is>
      </c>
      <c r="AU184" t="inlineStr">
        <is>
          <t>lang: en
Invoice Language: en
Do you need our ring sizer?: Yes
Popup Customer Country: IT</t>
        </is>
      </c>
      <c r="AW184" t="inlineStr">
        <is>
          <t>Scalapay</t>
        </is>
      </c>
      <c r="AX184" t="inlineStr">
        <is>
          <t>rWcsliCOjUr5ajIx1zzjkvFkU</t>
        </is>
      </c>
      <c r="AY184" t="n">
        <v>0</v>
      </c>
      <c r="AZ184" t="inlineStr">
        <is>
          <t>LIL Milan</t>
        </is>
      </c>
      <c r="BA184" t="n">
        <v>0</v>
      </c>
      <c r="BC184" t="inlineStr">
        <is>
          <t>Firgun House</t>
        </is>
      </c>
      <c r="BE184" t="n">
        <v>11214962721117</v>
      </c>
      <c r="BG184" t="inlineStr">
        <is>
          <t>Low</t>
        </is>
      </c>
      <c r="BH184" t="inlineStr">
        <is>
          <t>web</t>
        </is>
      </c>
      <c r="BI184" t="n">
        <v>0</v>
      </c>
      <c r="BJ184" t="inlineStr">
        <is>
          <t>IT IVA 0%</t>
        </is>
      </c>
      <c r="BK184" t="n">
        <v>0</v>
      </c>
      <c r="BL184" t="inlineStr">
        <is>
          <t>IT IVA 22%</t>
        </is>
      </c>
      <c r="BM184" t="n">
        <v>112.16</v>
      </c>
      <c r="BW184" t="inlineStr">
        <is>
          <t>Milan</t>
        </is>
      </c>
      <c r="BX184" t="inlineStr">
        <is>
          <t>Milan</t>
        </is>
      </c>
      <c r="BY184" t="inlineStr">
        <is>
          <t>rWcsliCOjUr5ajIx1zzjkvFkU</t>
        </is>
      </c>
      <c r="CB184" t="inlineStr">
        <is>
          <t>rWcsliCOjUr5ajIx1zzjkvFkU</t>
        </is>
      </c>
      <c r="CC184" t="inlineStr">
        <is>
          <t>Ordini LIL</t>
        </is>
      </c>
    </row>
    <row r="185">
      <c r="A185" t="inlineStr">
        <is>
          <t>#43169</t>
        </is>
      </c>
      <c r="B185" t="inlineStr">
        <is>
          <t>tommaso.bojocchi@gmail.com</t>
        </is>
      </c>
      <c r="C185" t="inlineStr">
        <is>
          <t>paid</t>
        </is>
      </c>
      <c r="D185" t="inlineStr">
        <is>
          <t>2024-11-10 12:00:18 +0100</t>
        </is>
      </c>
      <c r="E185" t="inlineStr">
        <is>
          <t>2024-11-10</t>
        </is>
      </c>
      <c r="F185" t="inlineStr">
        <is>
          <t>fulfilled</t>
        </is>
      </c>
      <c r="G185" t="inlineStr">
        <is>
          <t>2024-11-13 07:53:55 +0100</t>
        </is>
      </c>
      <c r="H185" t="inlineStr">
        <is>
          <t>yes</t>
        </is>
      </c>
      <c r="I185" t="inlineStr">
        <is>
          <t>EUR</t>
        </is>
      </c>
      <c r="J185" t="n">
        <v>622</v>
      </c>
      <c r="K185" t="n">
        <v>0</v>
      </c>
      <c r="L185" t="n">
        <v>112.16</v>
      </c>
      <c r="N185" t="inlineStr">
        <is>
          <t>LILGIRL</t>
        </is>
      </c>
      <c r="O185" t="n">
        <v>68</v>
      </c>
      <c r="P185" t="inlineStr">
        <is>
          <t>Eco Bike Delivery</t>
        </is>
      </c>
      <c r="Q185" t="inlineStr">
        <is>
          <t>2024-11-10 12:00:18 +0100</t>
        </is>
      </c>
      <c r="R185" t="n">
        <v>1</v>
      </c>
      <c r="S185" t="inlineStr">
        <is>
          <t>Lunar Ring - Yellow / 7 / White</t>
        </is>
      </c>
      <c r="T185" t="n">
        <v>420</v>
      </c>
      <c r="V185" t="inlineStr">
        <is>
          <t>015790000255</t>
        </is>
      </c>
      <c r="W185" t="b">
        <v>1</v>
      </c>
      <c r="X185" t="b">
        <v>1</v>
      </c>
      <c r="Y185" t="inlineStr">
        <is>
          <t>fulfilled</t>
        </is>
      </c>
      <c r="Z185" t="inlineStr">
        <is>
          <t>Tommaso Bojocchi</t>
        </is>
      </c>
      <c r="AA185" t="inlineStr">
        <is>
          <t>Via Francesco Soave 24</t>
        </is>
      </c>
      <c r="AB185" t="inlineStr">
        <is>
          <t>Via Francesco Soave 24</t>
        </is>
      </c>
      <c r="AE185" t="inlineStr">
        <is>
          <t>Milano</t>
        </is>
      </c>
      <c r="AF185" t="inlineStr">
        <is>
          <t>'20135</t>
        </is>
      </c>
      <c r="AG185" t="inlineStr">
        <is>
          <t>MI</t>
        </is>
      </c>
      <c r="AH185" t="inlineStr">
        <is>
          <t>IT</t>
        </is>
      </c>
      <c r="AI185" t="inlineStr">
        <is>
          <t>3420049616</t>
        </is>
      </c>
      <c r="AJ185" t="inlineStr">
        <is>
          <t>Tommaso Bojocchi</t>
        </is>
      </c>
      <c r="AK185" t="inlineStr">
        <is>
          <t>Via Francesco Soave 24</t>
        </is>
      </c>
      <c r="AL185" t="inlineStr">
        <is>
          <t>Via Francesco Soave 24</t>
        </is>
      </c>
      <c r="AO185" t="inlineStr">
        <is>
          <t>Milano</t>
        </is>
      </c>
      <c r="AP185" t="inlineStr">
        <is>
          <t>'20135</t>
        </is>
      </c>
      <c r="AQ185" t="inlineStr">
        <is>
          <t>MI</t>
        </is>
      </c>
      <c r="AR185" t="inlineStr">
        <is>
          <t>IT</t>
        </is>
      </c>
      <c r="AS185" t="inlineStr">
        <is>
          <t>3420049616</t>
        </is>
      </c>
      <c r="AU185" t="inlineStr">
        <is>
          <t>lang: en
Invoice Language: en
Do you need our ring sizer?: Yes
Popup Customer Country: IT</t>
        </is>
      </c>
      <c r="AW185" t="inlineStr">
        <is>
          <t>Scalapay</t>
        </is>
      </c>
      <c r="AX185" t="inlineStr">
        <is>
          <t>rWcsliCOjUr5ajIx1zzjkvFkU</t>
        </is>
      </c>
      <c r="AY185" t="n">
        <v>0</v>
      </c>
      <c r="AZ185" t="inlineStr">
        <is>
          <t>LIL Milan</t>
        </is>
      </c>
      <c r="BA185" t="n">
        <v>0</v>
      </c>
      <c r="BC185" t="inlineStr">
        <is>
          <t>Firgun House</t>
        </is>
      </c>
      <c r="BE185" t="n">
        <v>11214962721117</v>
      </c>
      <c r="BG185" t="inlineStr">
        <is>
          <t>Low</t>
        </is>
      </c>
      <c r="BH185" t="inlineStr">
        <is>
          <t>web</t>
        </is>
      </c>
      <c r="BI185" t="n">
        <v>0</v>
      </c>
      <c r="BJ185" t="inlineStr">
        <is>
          <t>IT IVA 0%</t>
        </is>
      </c>
      <c r="BK185" t="n">
        <v>0</v>
      </c>
      <c r="BL185" t="inlineStr">
        <is>
          <t>IT IVA 22%</t>
        </is>
      </c>
      <c r="BM185" t="n">
        <v>112.16</v>
      </c>
      <c r="BW185" t="inlineStr">
        <is>
          <t>Milan</t>
        </is>
      </c>
      <c r="BX185" t="inlineStr">
        <is>
          <t>Milan</t>
        </is>
      </c>
      <c r="BY185" t="inlineStr">
        <is>
          <t>rWcsliCOjUr5ajIx1zzjkvFkU</t>
        </is>
      </c>
      <c r="CB185" t="inlineStr">
        <is>
          <t>rWcsliCOjUr5ajIx1zzjkvFkU</t>
        </is>
      </c>
      <c r="CC185" t="inlineStr">
        <is>
          <t>Ordini LIL</t>
        </is>
      </c>
    </row>
    <row r="186">
      <c r="A186" t="inlineStr">
        <is>
          <t>#43169</t>
        </is>
      </c>
      <c r="B186" t="inlineStr">
        <is>
          <t>tommaso.bojocchi@gmail.com</t>
        </is>
      </c>
      <c r="C186" t="inlineStr">
        <is>
          <t>paid</t>
        </is>
      </c>
      <c r="D186" t="inlineStr">
        <is>
          <t>2024-11-10 12:00:18 +0100</t>
        </is>
      </c>
      <c r="E186" t="inlineStr">
        <is>
          <t>2024-11-10</t>
        </is>
      </c>
      <c r="F186" t="inlineStr">
        <is>
          <t>fulfilled</t>
        </is>
      </c>
      <c r="G186" t="inlineStr">
        <is>
          <t>2024-11-13 07:53:55 +0100</t>
        </is>
      </c>
      <c r="H186" t="inlineStr">
        <is>
          <t>yes</t>
        </is>
      </c>
      <c r="I186" t="inlineStr">
        <is>
          <t>EUR</t>
        </is>
      </c>
      <c r="J186" t="n">
        <v>622</v>
      </c>
      <c r="K186" t="n">
        <v>0</v>
      </c>
      <c r="L186" t="n">
        <v>112.16</v>
      </c>
      <c r="N186" t="inlineStr">
        <is>
          <t>LILGIRL</t>
        </is>
      </c>
      <c r="O186" t="n">
        <v>68</v>
      </c>
      <c r="P186" t="inlineStr">
        <is>
          <t>Eco Bike Delivery</t>
        </is>
      </c>
      <c r="Q186" t="inlineStr">
        <is>
          <t>2024-11-10 12:00:18 +0100</t>
        </is>
      </c>
      <c r="R186" t="n">
        <v>1</v>
      </c>
      <c r="S186" t="inlineStr">
        <is>
          <t>Portami a Ballare Necklace - Yellow / onesize</t>
        </is>
      </c>
      <c r="T186" t="n">
        <v>260</v>
      </c>
      <c r="V186" t="inlineStr">
        <is>
          <t>015790001250</t>
        </is>
      </c>
      <c r="W186" t="b">
        <v>1</v>
      </c>
      <c r="X186" t="b">
        <v>1</v>
      </c>
      <c r="Y186" t="inlineStr">
        <is>
          <t>fulfilled</t>
        </is>
      </c>
      <c r="Z186" t="inlineStr">
        <is>
          <t>Tommaso Bojocchi</t>
        </is>
      </c>
      <c r="AA186" t="inlineStr">
        <is>
          <t>Via Francesco Soave 24</t>
        </is>
      </c>
      <c r="AB186" t="inlineStr">
        <is>
          <t>Via Francesco Soave 24</t>
        </is>
      </c>
      <c r="AE186" t="inlineStr">
        <is>
          <t>Milano</t>
        </is>
      </c>
      <c r="AF186" t="inlineStr">
        <is>
          <t>'20135</t>
        </is>
      </c>
      <c r="AG186" t="inlineStr">
        <is>
          <t>MI</t>
        </is>
      </c>
      <c r="AH186" t="inlineStr">
        <is>
          <t>IT</t>
        </is>
      </c>
      <c r="AI186" t="inlineStr">
        <is>
          <t>3420049616</t>
        </is>
      </c>
      <c r="AJ186" t="inlineStr">
        <is>
          <t>Tommaso Bojocchi</t>
        </is>
      </c>
      <c r="AK186" t="inlineStr">
        <is>
          <t>Via Francesco Soave 24</t>
        </is>
      </c>
      <c r="AL186" t="inlineStr">
        <is>
          <t>Via Francesco Soave 24</t>
        </is>
      </c>
      <c r="AO186" t="inlineStr">
        <is>
          <t>Milano</t>
        </is>
      </c>
      <c r="AP186" t="inlineStr">
        <is>
          <t>'20135</t>
        </is>
      </c>
      <c r="AQ186" t="inlineStr">
        <is>
          <t>MI</t>
        </is>
      </c>
      <c r="AR186" t="inlineStr">
        <is>
          <t>IT</t>
        </is>
      </c>
      <c r="AS186" t="inlineStr">
        <is>
          <t>3420049616</t>
        </is>
      </c>
      <c r="AU186" t="inlineStr">
        <is>
          <t>lang: en
Invoice Language: en
Do you need our ring sizer?: Yes
Popup Customer Country: IT</t>
        </is>
      </c>
      <c r="AW186" t="inlineStr">
        <is>
          <t>Scalapay</t>
        </is>
      </c>
      <c r="AX186" t="inlineStr">
        <is>
          <t>rWcsliCOjUr5ajIx1zzjkvFkU</t>
        </is>
      </c>
      <c r="AY186" t="n">
        <v>0</v>
      </c>
      <c r="AZ186" t="inlineStr">
        <is>
          <t>LIL Milan</t>
        </is>
      </c>
      <c r="BA186" t="n">
        <v>0</v>
      </c>
      <c r="BC186" t="inlineStr">
        <is>
          <t>Firgun House</t>
        </is>
      </c>
      <c r="BE186" t="n">
        <v>11214962721117</v>
      </c>
      <c r="BG186" t="inlineStr">
        <is>
          <t>Low</t>
        </is>
      </c>
      <c r="BH186" t="inlineStr">
        <is>
          <t>web</t>
        </is>
      </c>
      <c r="BI186" t="n">
        <v>0</v>
      </c>
      <c r="BJ186" t="inlineStr">
        <is>
          <t>IT IVA 0%</t>
        </is>
      </c>
      <c r="BK186" t="n">
        <v>0</v>
      </c>
      <c r="BL186" t="inlineStr">
        <is>
          <t>IT IVA 22%</t>
        </is>
      </c>
      <c r="BM186" t="n">
        <v>112.16</v>
      </c>
      <c r="BW186" t="inlineStr">
        <is>
          <t>Milan</t>
        </is>
      </c>
      <c r="BX186" t="inlineStr">
        <is>
          <t>Milan</t>
        </is>
      </c>
      <c r="BY186" t="inlineStr">
        <is>
          <t>rWcsliCOjUr5ajIx1zzjkvFkU</t>
        </is>
      </c>
      <c r="CB186" t="inlineStr">
        <is>
          <t>rWcsliCOjUr5ajIx1zzjkvFkU</t>
        </is>
      </c>
      <c r="CC186" t="inlineStr">
        <is>
          <t>Ordini LIL</t>
        </is>
      </c>
    </row>
    <row r="187">
      <c r="A187" t="inlineStr">
        <is>
          <t>#43170</t>
        </is>
      </c>
      <c r="B187" t="inlineStr">
        <is>
          <t>marta.cantoni87@gmail.com</t>
        </is>
      </c>
      <c r="C187" t="inlineStr">
        <is>
          <t>paid</t>
        </is>
      </c>
      <c r="D187" t="inlineStr">
        <is>
          <t>2024-11-10 12:14:10 +0100</t>
        </is>
      </c>
      <c r="E187" t="inlineStr">
        <is>
          <t>2024-11-10</t>
        </is>
      </c>
      <c r="F187" t="inlineStr">
        <is>
          <t>fulfilled</t>
        </is>
      </c>
      <c r="G187" t="inlineStr">
        <is>
          <t>2024-11-11 20:09:29 +0100</t>
        </is>
      </c>
      <c r="H187" t="inlineStr">
        <is>
          <t>yes</t>
        </is>
      </c>
      <c r="I187" t="inlineStr">
        <is>
          <t>EUR</t>
        </is>
      </c>
      <c r="J187" t="n">
        <v>340</v>
      </c>
      <c r="K187" t="n">
        <v>0</v>
      </c>
      <c r="L187" t="n">
        <v>61.31</v>
      </c>
      <c r="M187" t="n">
        <v>340</v>
      </c>
      <c r="O187" t="n">
        <v>0</v>
      </c>
      <c r="P187" t="inlineStr">
        <is>
          <t>Eco Bike Delivery</t>
        </is>
      </c>
      <c r="Q187" t="inlineStr">
        <is>
          <t>2024-11-10 12:14:09 +0100</t>
        </is>
      </c>
      <c r="R187" t="n">
        <v>1</v>
      </c>
      <c r="S187" t="inlineStr">
        <is>
          <t>LIL Brick - Yellow</t>
        </is>
      </c>
      <c r="T187" t="n">
        <v>340</v>
      </c>
      <c r="V187" t="inlineStr">
        <is>
          <t>015790000597</t>
        </is>
      </c>
      <c r="W187" t="b">
        <v>1</v>
      </c>
      <c r="X187" t="b">
        <v>1</v>
      </c>
      <c r="Y187" t="inlineStr">
        <is>
          <t>fulfilled</t>
        </is>
      </c>
      <c r="Z187" t="inlineStr">
        <is>
          <t>Marta Cantoni</t>
        </is>
      </c>
      <c r="AA187" t="inlineStr">
        <is>
          <t>via varrone 1</t>
        </is>
      </c>
      <c r="AB187" t="inlineStr">
        <is>
          <t>via varrone 1</t>
        </is>
      </c>
      <c r="AE187" t="inlineStr">
        <is>
          <t>milano</t>
        </is>
      </c>
      <c r="AF187" t="inlineStr">
        <is>
          <t>'20149</t>
        </is>
      </c>
      <c r="AG187" t="inlineStr">
        <is>
          <t>MI</t>
        </is>
      </c>
      <c r="AH187" t="inlineStr">
        <is>
          <t>IT</t>
        </is>
      </c>
      <c r="AI187" t="inlineStr">
        <is>
          <t>+393880025025</t>
        </is>
      </c>
      <c r="AJ187" t="inlineStr">
        <is>
          <t>marta cantoni</t>
        </is>
      </c>
      <c r="AK187" t="inlineStr">
        <is>
          <t>via Spinola 8, E Appartamento 123</t>
        </is>
      </c>
      <c r="AL187" t="inlineStr">
        <is>
          <t>via Spinola 8</t>
        </is>
      </c>
      <c r="AM187" t="inlineStr">
        <is>
          <t>E Appartamento 123</t>
        </is>
      </c>
      <c r="AO187" t="inlineStr">
        <is>
          <t>milano</t>
        </is>
      </c>
      <c r="AP187" t="inlineStr">
        <is>
          <t>'20149</t>
        </is>
      </c>
      <c r="AQ187" t="inlineStr">
        <is>
          <t>MI</t>
        </is>
      </c>
      <c r="AR187" t="inlineStr">
        <is>
          <t>IT</t>
        </is>
      </c>
      <c r="AS187" t="inlineStr">
        <is>
          <t>+393880025025</t>
        </is>
      </c>
      <c r="AU187" t="inlineStr">
        <is>
          <t>lang: it
Invoice Language: it
Do you need our ring sizer?: No
Popup Customer Country: IT</t>
        </is>
      </c>
      <c r="AW187" t="inlineStr">
        <is>
          <t>Shopify Payments</t>
        </is>
      </c>
      <c r="AX187" t="inlineStr">
        <is>
          <t>rZIWcIxoUIjHoZ7J00eJVGXnD</t>
        </is>
      </c>
      <c r="AY187" t="n">
        <v>0</v>
      </c>
      <c r="AZ187" t="inlineStr">
        <is>
          <t>LIL Milan</t>
        </is>
      </c>
      <c r="BA187" t="n">
        <v>0</v>
      </c>
      <c r="BC187" t="inlineStr">
        <is>
          <t>Firgun House</t>
        </is>
      </c>
      <c r="BE187" t="n">
        <v>11214987985245</v>
      </c>
      <c r="BG187" t="inlineStr">
        <is>
          <t>Low</t>
        </is>
      </c>
      <c r="BH187" t="inlineStr">
        <is>
          <t>web</t>
        </is>
      </c>
      <c r="BI187" t="n">
        <v>0</v>
      </c>
      <c r="BJ187" t="inlineStr">
        <is>
          <t>IT IVA 22%</t>
        </is>
      </c>
      <c r="BK187" t="n">
        <v>61.31</v>
      </c>
      <c r="BW187" t="inlineStr">
        <is>
          <t>Milan</t>
        </is>
      </c>
      <c r="BX187" t="inlineStr">
        <is>
          <t>Milan</t>
        </is>
      </c>
      <c r="BY187" t="inlineStr">
        <is>
          <t>rZIWcIxoUIjHoZ7J00eJVGXnD</t>
        </is>
      </c>
      <c r="CB187" t="inlineStr">
        <is>
          <t>rZIWcIxoUIjHoZ7J00eJVGXnD</t>
        </is>
      </c>
      <c r="CC187" t="inlineStr">
        <is>
          <t>Ordini LIL</t>
        </is>
      </c>
    </row>
    <row r="188">
      <c r="A188" t="inlineStr">
        <is>
          <t>#43171</t>
        </is>
      </c>
      <c r="B188" t="inlineStr">
        <is>
          <t>agatacasarin1@gmail.com</t>
        </is>
      </c>
      <c r="C188" t="inlineStr">
        <is>
          <t>paid</t>
        </is>
      </c>
      <c r="D188" t="inlineStr">
        <is>
          <t>2024-11-10 14:48:32 +0100</t>
        </is>
      </c>
      <c r="E188" t="inlineStr">
        <is>
          <t>2024-11-10</t>
        </is>
      </c>
      <c r="F188" t="inlineStr">
        <is>
          <t>fulfilled</t>
        </is>
      </c>
      <c r="G188" t="inlineStr">
        <is>
          <t>2024-11-11 08:21:22 +0100</t>
        </is>
      </c>
      <c r="H188" t="inlineStr">
        <is>
          <t>yes</t>
        </is>
      </c>
      <c r="I188" t="inlineStr">
        <is>
          <t>EUR</t>
        </is>
      </c>
      <c r="J188" t="n">
        <v>160</v>
      </c>
      <c r="K188" t="n">
        <v>0</v>
      </c>
      <c r="L188" t="n">
        <v>28.85</v>
      </c>
      <c r="M188" t="n">
        <v>160</v>
      </c>
      <c r="O188" t="n">
        <v>0</v>
      </c>
      <c r="P188" t="inlineStr">
        <is>
          <t>Ups Standard Shipping</t>
        </is>
      </c>
      <c r="Q188" t="inlineStr">
        <is>
          <t>2024-11-10 14:48:31 +0100</t>
        </is>
      </c>
      <c r="R188" t="n">
        <v>1</v>
      </c>
      <c r="S188" t="inlineStr">
        <is>
          <t>Firefly Ring - Yellow / 20</t>
        </is>
      </c>
      <c r="T188" t="n">
        <v>160</v>
      </c>
      <c r="V188" t="inlineStr">
        <is>
          <t>015790000505</t>
        </is>
      </c>
      <c r="W188" t="b">
        <v>1</v>
      </c>
      <c r="X188" t="b">
        <v>1</v>
      </c>
      <c r="Y188" t="inlineStr">
        <is>
          <t>fulfilled</t>
        </is>
      </c>
      <c r="Z188" t="inlineStr">
        <is>
          <t>Agata Casarin</t>
        </is>
      </c>
      <c r="AA188" t="inlineStr">
        <is>
          <t>Via Martignacco, interno 5, scala 2</t>
        </is>
      </c>
      <c r="AB188" t="inlineStr">
        <is>
          <t>Via Martignacco</t>
        </is>
      </c>
      <c r="AC188" t="inlineStr">
        <is>
          <t>interno 5, scala 2</t>
        </is>
      </c>
      <c r="AE188" t="inlineStr">
        <is>
          <t>Udine</t>
        </is>
      </c>
      <c r="AF188" t="inlineStr">
        <is>
          <t>'33100</t>
        </is>
      </c>
      <c r="AG188" t="inlineStr">
        <is>
          <t>UD</t>
        </is>
      </c>
      <c r="AH188" t="inlineStr">
        <is>
          <t>IT</t>
        </is>
      </c>
      <c r="AI188" t="inlineStr">
        <is>
          <t>3477484289</t>
        </is>
      </c>
      <c r="AJ188" t="inlineStr">
        <is>
          <t>Agata Casarin</t>
        </is>
      </c>
      <c r="AK188" t="inlineStr">
        <is>
          <t>Via Martignacco, interno 5, scala 2</t>
        </is>
      </c>
      <c r="AL188" t="inlineStr">
        <is>
          <t>Via Martignacco</t>
        </is>
      </c>
      <c r="AM188" t="inlineStr">
        <is>
          <t>interno 5, scala 2</t>
        </is>
      </c>
      <c r="AO188" t="inlineStr">
        <is>
          <t>Udine</t>
        </is>
      </c>
      <c r="AP188" t="inlineStr">
        <is>
          <t>'33100</t>
        </is>
      </c>
      <c r="AQ188" t="inlineStr">
        <is>
          <t>UD</t>
        </is>
      </c>
      <c r="AR188" t="inlineStr">
        <is>
          <t>IT</t>
        </is>
      </c>
      <c r="AS188" t="inlineStr">
        <is>
          <t>3477484289</t>
        </is>
      </c>
      <c r="AU188" t="inlineStr">
        <is>
          <t>lang: it
Invoice Language: it
Do you need our ring sizer?: No
Popup Customer Country: IT</t>
        </is>
      </c>
      <c r="AW188" t="inlineStr">
        <is>
          <t>Shopify Payments</t>
        </is>
      </c>
      <c r="AX188" t="inlineStr">
        <is>
          <t>rvJh2qSeEQjqbhaNU4tVN2fe0</t>
        </is>
      </c>
      <c r="AY188" t="n">
        <v>0</v>
      </c>
      <c r="AZ188" t="inlineStr">
        <is>
          <t>LIL Milan</t>
        </is>
      </c>
      <c r="BA188" t="n">
        <v>0</v>
      </c>
      <c r="BC188" t="inlineStr">
        <is>
          <t>Firgun House</t>
        </is>
      </c>
      <c r="BE188" t="n">
        <v>11215271625053</v>
      </c>
      <c r="BG188" t="inlineStr">
        <is>
          <t>Low</t>
        </is>
      </c>
      <c r="BH188" t="inlineStr">
        <is>
          <t>web</t>
        </is>
      </c>
      <c r="BI188" t="n">
        <v>0</v>
      </c>
      <c r="BJ188" t="inlineStr">
        <is>
          <t>IT IVA 0%</t>
        </is>
      </c>
      <c r="BK188" t="n">
        <v>0</v>
      </c>
      <c r="BL188" t="inlineStr">
        <is>
          <t>IT IVA 22%</t>
        </is>
      </c>
      <c r="BM188" t="n">
        <v>28.85</v>
      </c>
      <c r="BW188" t="inlineStr">
        <is>
          <t>Udine</t>
        </is>
      </c>
      <c r="BX188" t="inlineStr">
        <is>
          <t>Udine</t>
        </is>
      </c>
      <c r="BY188" t="inlineStr">
        <is>
          <t>rvJh2qSeEQjqbhaNU4tVN2fe0</t>
        </is>
      </c>
      <c r="CB188" t="inlineStr">
        <is>
          <t>rvJh2qSeEQjqbhaNU4tVN2fe0</t>
        </is>
      </c>
      <c r="CC188" t="inlineStr">
        <is>
          <t>Ordini LIL</t>
        </is>
      </c>
    </row>
    <row r="189">
      <c r="A189" t="inlineStr">
        <is>
          <t>#43172</t>
        </is>
      </c>
      <c r="B189" t="inlineStr">
        <is>
          <t>ariannaemmelinerizzi@gmail.com</t>
        </is>
      </c>
      <c r="C189" t="inlineStr">
        <is>
          <t>paid</t>
        </is>
      </c>
      <c r="D189" t="inlineStr">
        <is>
          <t>2024-11-10 14:54:14 +0100</t>
        </is>
      </c>
      <c r="E189" t="inlineStr">
        <is>
          <t>2024-11-10</t>
        </is>
      </c>
      <c r="F189" t="inlineStr">
        <is>
          <t>fulfilled</t>
        </is>
      </c>
      <c r="G189" t="inlineStr">
        <is>
          <t>2024-11-11 08:24:14 +0100</t>
        </is>
      </c>
      <c r="H189" t="inlineStr">
        <is>
          <t>yes</t>
        </is>
      </c>
      <c r="I189" t="inlineStr">
        <is>
          <t>EUR</t>
        </is>
      </c>
      <c r="J189" t="n">
        <v>288</v>
      </c>
      <c r="K189" t="n">
        <v>0</v>
      </c>
      <c r="L189" t="n">
        <v>49.98</v>
      </c>
      <c r="M189" t="n">
        <v>288</v>
      </c>
      <c r="N189" t="inlineStr">
        <is>
          <t>LILGIRL</t>
        </is>
      </c>
      <c r="O189" t="n">
        <v>32</v>
      </c>
      <c r="P189" t="inlineStr">
        <is>
          <t>UPS Standard International</t>
        </is>
      </c>
      <c r="Q189" t="inlineStr">
        <is>
          <t>2024-11-10 14:54:13 +0100</t>
        </is>
      </c>
      <c r="R189" t="n">
        <v>1</v>
      </c>
      <c r="S189" t="inlineStr">
        <is>
          <t>Boys Tears Necklace - Yellow / 35cm</t>
        </is>
      </c>
      <c r="T189" t="n">
        <v>320</v>
      </c>
      <c r="V189" t="inlineStr">
        <is>
          <t>015790000008</t>
        </is>
      </c>
      <c r="W189" t="b">
        <v>1</v>
      </c>
      <c r="X189" t="b">
        <v>1</v>
      </c>
      <c r="Y189" t="inlineStr">
        <is>
          <t>fulfilled</t>
        </is>
      </c>
      <c r="Z189" t="inlineStr">
        <is>
          <t>Arianna Rizzi</t>
        </is>
      </c>
      <c r="AA189" t="inlineStr">
        <is>
          <t>Rue des Chartreux 76</t>
        </is>
      </c>
      <c r="AB189" t="inlineStr">
        <is>
          <t>Rue des Chartreux 76</t>
        </is>
      </c>
      <c r="AE189" t="inlineStr">
        <is>
          <t>Bruxelles</t>
        </is>
      </c>
      <c r="AF189" t="inlineStr">
        <is>
          <t>'1000</t>
        </is>
      </c>
      <c r="AH189" t="inlineStr">
        <is>
          <t>BE</t>
        </is>
      </c>
      <c r="AI189" t="inlineStr">
        <is>
          <t>+393498749248</t>
        </is>
      </c>
      <c r="AJ189" t="inlineStr">
        <is>
          <t>Arianna Rizzi</t>
        </is>
      </c>
      <c r="AK189" t="inlineStr">
        <is>
          <t>Rue des Chartreux 76</t>
        </is>
      </c>
      <c r="AL189" t="inlineStr">
        <is>
          <t>Rue des Chartreux 76</t>
        </is>
      </c>
      <c r="AO189" t="inlineStr">
        <is>
          <t>Bruxelles</t>
        </is>
      </c>
      <c r="AP189" t="inlineStr">
        <is>
          <t>'1000</t>
        </is>
      </c>
      <c r="AR189" t="inlineStr">
        <is>
          <t>BE</t>
        </is>
      </c>
      <c r="AS189" t="inlineStr">
        <is>
          <t>+393498749248</t>
        </is>
      </c>
      <c r="AU189" t="inlineStr">
        <is>
          <t>lang: it
Invoice Language: it
Do you need our ring sizer?: No
Popup Customer Country: IT</t>
        </is>
      </c>
      <c r="AW189" t="inlineStr">
        <is>
          <t>PayPal Express Checkout</t>
        </is>
      </c>
      <c r="AX189" t="inlineStr">
        <is>
          <t>ruEBarqvsT3L4jHpgSQvfVrF9</t>
        </is>
      </c>
      <c r="AY189" t="n">
        <v>0</v>
      </c>
      <c r="AZ189" t="inlineStr">
        <is>
          <t>LIL Milan</t>
        </is>
      </c>
      <c r="BA189" t="n">
        <v>0</v>
      </c>
      <c r="BC189" t="inlineStr">
        <is>
          <t>Firgun House</t>
        </is>
      </c>
      <c r="BE189" t="n">
        <v>11215282012509</v>
      </c>
      <c r="BG189" t="inlineStr">
        <is>
          <t>Low</t>
        </is>
      </c>
      <c r="BH189" t="inlineStr">
        <is>
          <t>web</t>
        </is>
      </c>
      <c r="BI189" t="n">
        <v>0</v>
      </c>
      <c r="BJ189" t="inlineStr">
        <is>
          <t>BE TVA 0%</t>
        </is>
      </c>
      <c r="BK189" t="n">
        <v>0</v>
      </c>
      <c r="BL189" t="inlineStr">
        <is>
          <t>BE TVA 21%</t>
        </is>
      </c>
      <c r="BM189" t="n">
        <v>49.98</v>
      </c>
      <c r="BY189" t="inlineStr">
        <is>
          <t>ruEBarqvsT3L4jHpgSQvfVrF9</t>
        </is>
      </c>
      <c r="CB189" t="inlineStr">
        <is>
          <t>ruEBarqvsT3L4jHpgSQvfVrF9</t>
        </is>
      </c>
      <c r="CC189" t="inlineStr">
        <is>
          <t>Ordini LIL</t>
        </is>
      </c>
    </row>
    <row r="190">
      <c r="A190" t="inlineStr">
        <is>
          <t>#43173</t>
        </is>
      </c>
      <c r="B190" t="inlineStr">
        <is>
          <t>agi.ditom@gmail.com</t>
        </is>
      </c>
      <c r="C190" t="inlineStr">
        <is>
          <t>paid</t>
        </is>
      </c>
      <c r="D190" t="inlineStr">
        <is>
          <t>2024-11-10 18:37:45 +0100</t>
        </is>
      </c>
      <c r="E190" t="inlineStr">
        <is>
          <t>2024-11-10</t>
        </is>
      </c>
      <c r="F190" t="inlineStr">
        <is>
          <t>fulfilled</t>
        </is>
      </c>
      <c r="G190" t="inlineStr">
        <is>
          <t>2024-11-11 08:26:04 +0100</t>
        </is>
      </c>
      <c r="H190" t="inlineStr">
        <is>
          <t>yes</t>
        </is>
      </c>
      <c r="I190" t="inlineStr">
        <is>
          <t>EUR</t>
        </is>
      </c>
      <c r="J190" t="n">
        <v>120</v>
      </c>
      <c r="K190" t="n">
        <v>10</v>
      </c>
      <c r="L190" t="n">
        <v>23.44</v>
      </c>
      <c r="M190" t="n">
        <v>130</v>
      </c>
      <c r="O190" t="n">
        <v>0</v>
      </c>
      <c r="P190" t="inlineStr">
        <is>
          <t>Ups Standard Shipping</t>
        </is>
      </c>
      <c r="Q190" t="inlineStr">
        <is>
          <t>2024-11-10 18:37:45 +0100</t>
        </is>
      </c>
      <c r="R190" t="n">
        <v>1</v>
      </c>
      <c r="S190" t="inlineStr">
        <is>
          <t>Pensavo fosse amore - Yellow / D</t>
        </is>
      </c>
      <c r="T190" t="n">
        <v>120</v>
      </c>
      <c r="V190" t="inlineStr">
        <is>
          <t>015790001002</t>
        </is>
      </c>
      <c r="W190" t="b">
        <v>1</v>
      </c>
      <c r="X190" t="b">
        <v>1</v>
      </c>
      <c r="Y190" t="inlineStr">
        <is>
          <t>fulfilled</t>
        </is>
      </c>
      <c r="Z190" t="inlineStr">
        <is>
          <t>Arianna Di Tommaso</t>
        </is>
      </c>
      <c r="AA190" t="inlineStr">
        <is>
          <t>Via Padre Semeria 27</t>
        </is>
      </c>
      <c r="AB190" t="inlineStr">
        <is>
          <t>Via Padre Semeria 27</t>
        </is>
      </c>
      <c r="AE190" t="inlineStr">
        <is>
          <t>Roma</t>
        </is>
      </c>
      <c r="AF190" t="inlineStr">
        <is>
          <t>'00154</t>
        </is>
      </c>
      <c r="AG190" t="inlineStr">
        <is>
          <t>RM</t>
        </is>
      </c>
      <c r="AH190" t="inlineStr">
        <is>
          <t>IT</t>
        </is>
      </c>
      <c r="AI190" t="inlineStr">
        <is>
          <t>3515161011</t>
        </is>
      </c>
      <c r="AJ190" t="inlineStr">
        <is>
          <t>Arianna Di Tommaso</t>
        </is>
      </c>
      <c r="AK190" t="inlineStr">
        <is>
          <t>Via Padre Semeria 27</t>
        </is>
      </c>
      <c r="AL190" t="inlineStr">
        <is>
          <t>Via Padre Semeria 27</t>
        </is>
      </c>
      <c r="AO190" t="inlineStr">
        <is>
          <t>Roma</t>
        </is>
      </c>
      <c r="AP190" t="inlineStr">
        <is>
          <t>'00154</t>
        </is>
      </c>
      <c r="AQ190" t="inlineStr">
        <is>
          <t>RM</t>
        </is>
      </c>
      <c r="AR190" t="inlineStr">
        <is>
          <t>IT</t>
        </is>
      </c>
      <c r="AS190" t="inlineStr">
        <is>
          <t>3515161011</t>
        </is>
      </c>
      <c r="AU190" t="inlineStr">
        <is>
          <t>lang: it
Invoice Language: it
Do you need our ring sizer?: No
Popup Customer Country: IT</t>
        </is>
      </c>
      <c r="AW190" t="inlineStr">
        <is>
          <t>PayPal Express Checkout</t>
        </is>
      </c>
      <c r="AX190" t="inlineStr">
        <is>
          <t>r4zOmGQVYX7YXdAB5R8v1DpBz</t>
        </is>
      </c>
      <c r="AY190" t="n">
        <v>0</v>
      </c>
      <c r="AZ190" t="inlineStr">
        <is>
          <t>LIL Milan</t>
        </is>
      </c>
      <c r="BA190" t="n">
        <v>0</v>
      </c>
      <c r="BC190" t="inlineStr">
        <is>
          <t>Firgun House</t>
        </is>
      </c>
      <c r="BE190" t="n">
        <v>11215709897053</v>
      </c>
      <c r="BG190" t="inlineStr">
        <is>
          <t>Low</t>
        </is>
      </c>
      <c r="BH190" t="inlineStr">
        <is>
          <t>web</t>
        </is>
      </c>
      <c r="BI190" t="n">
        <v>0</v>
      </c>
      <c r="BJ190" t="inlineStr">
        <is>
          <t>IT IVA 22%</t>
        </is>
      </c>
      <c r="BK190" t="n">
        <v>23.44</v>
      </c>
      <c r="BW190" t="inlineStr">
        <is>
          <t>Rome</t>
        </is>
      </c>
      <c r="BX190" t="inlineStr">
        <is>
          <t>Rome</t>
        </is>
      </c>
      <c r="BY190" t="inlineStr">
        <is>
          <t>r4zOmGQVYX7YXdAB5R8v1DpBz</t>
        </is>
      </c>
      <c r="CB190" t="inlineStr">
        <is>
          <t>r4zOmGQVYX7YXdAB5R8v1DpBz</t>
        </is>
      </c>
      <c r="CC190" t="inlineStr">
        <is>
          <t>Ordini LIL</t>
        </is>
      </c>
    </row>
    <row r="191">
      <c r="A191" t="inlineStr">
        <is>
          <t>#43174</t>
        </is>
      </c>
      <c r="B191" t="inlineStr">
        <is>
          <t>luzisofia1705@gmail.com</t>
        </is>
      </c>
      <c r="C191" t="inlineStr">
        <is>
          <t>paid</t>
        </is>
      </c>
      <c r="D191" t="inlineStr">
        <is>
          <t>2024-11-10 20:37:18 +0100</t>
        </is>
      </c>
      <c r="E191" t="inlineStr">
        <is>
          <t>2024-11-10</t>
        </is>
      </c>
      <c r="F191" t="inlineStr">
        <is>
          <t>fulfilled</t>
        </is>
      </c>
      <c r="G191" t="inlineStr">
        <is>
          <t>2024-11-16 16:12:03 +0100</t>
        </is>
      </c>
      <c r="H191" t="inlineStr">
        <is>
          <t>no</t>
        </is>
      </c>
      <c r="I191" t="inlineStr">
        <is>
          <t>EUR</t>
        </is>
      </c>
      <c r="J191" t="n">
        <v>150</v>
      </c>
      <c r="K191" t="n">
        <v>0</v>
      </c>
      <c r="L191" t="n">
        <v>27.05</v>
      </c>
      <c r="M191" t="n">
        <v>150</v>
      </c>
      <c r="O191" t="n">
        <v>0</v>
      </c>
      <c r="P191" t="inlineStr">
        <is>
          <t>Ups Standard Shipping</t>
        </is>
      </c>
      <c r="Q191" t="inlineStr">
        <is>
          <t>2024-11-10 20:37:17 +0100</t>
        </is>
      </c>
      <c r="R191" t="n">
        <v>1</v>
      </c>
      <c r="S191" t="inlineStr">
        <is>
          <t>Luxury Pack + LIL Bag</t>
        </is>
      </c>
      <c r="T191" t="n">
        <v>10</v>
      </c>
      <c r="V191" t="inlineStr">
        <is>
          <t>015790000687</t>
        </is>
      </c>
      <c r="W191" t="b">
        <v>1</v>
      </c>
      <c r="X191" t="b">
        <v>1</v>
      </c>
      <c r="Y191" t="inlineStr">
        <is>
          <t>fulfilled</t>
        </is>
      </c>
      <c r="Z191" t="inlineStr">
        <is>
          <t>Sofia Luzi</t>
        </is>
      </c>
      <c r="AA191" t="inlineStr">
        <is>
          <t>Via Nolfi 162</t>
        </is>
      </c>
      <c r="AB191" t="inlineStr">
        <is>
          <t>Via Nolfi 162</t>
        </is>
      </c>
      <c r="AE191" t="inlineStr">
        <is>
          <t>Fano</t>
        </is>
      </c>
      <c r="AF191" t="inlineStr">
        <is>
          <t>'61032</t>
        </is>
      </c>
      <c r="AG191" t="inlineStr">
        <is>
          <t>PU</t>
        </is>
      </c>
      <c r="AH191" t="inlineStr">
        <is>
          <t>IT</t>
        </is>
      </c>
      <c r="AI191" t="inlineStr">
        <is>
          <t>3285335551</t>
        </is>
      </c>
      <c r="AJ191" t="inlineStr">
        <is>
          <t>Sofia Luzi</t>
        </is>
      </c>
      <c r="AK191" t="inlineStr">
        <is>
          <t>Via Nolfi 162</t>
        </is>
      </c>
      <c r="AL191" t="inlineStr">
        <is>
          <t>Via Nolfi 162</t>
        </is>
      </c>
      <c r="AO191" t="inlineStr">
        <is>
          <t>Fano</t>
        </is>
      </c>
      <c r="AP191" t="inlineStr">
        <is>
          <t>'61032</t>
        </is>
      </c>
      <c r="AQ191" t="inlineStr">
        <is>
          <t>PU</t>
        </is>
      </c>
      <c r="AR191" t="inlineStr">
        <is>
          <t>IT</t>
        </is>
      </c>
      <c r="AS191" t="inlineStr">
        <is>
          <t>3285335551</t>
        </is>
      </c>
      <c r="AU191" t="inlineStr">
        <is>
          <t>lang: it
Invoice Language: it
Do you need our ring sizer?: Yes
Popup Customer Country: IT</t>
        </is>
      </c>
      <c r="AW191" t="inlineStr">
        <is>
          <t>Shopify Payments</t>
        </is>
      </c>
      <c r="AX191" t="inlineStr">
        <is>
          <t>rawSGudTHITQQLBwl5PyPRkQu</t>
        </is>
      </c>
      <c r="AY191" t="n">
        <v>0</v>
      </c>
      <c r="AZ191" t="inlineStr">
        <is>
          <t>LIL Milan</t>
        </is>
      </c>
      <c r="BA191" t="n">
        <v>0</v>
      </c>
      <c r="BC191" t="inlineStr">
        <is>
          <t>Firgun House</t>
        </is>
      </c>
      <c r="BE191" t="n">
        <v>11215943139677</v>
      </c>
      <c r="BG191" t="inlineStr">
        <is>
          <t>Low</t>
        </is>
      </c>
      <c r="BH191" t="inlineStr">
        <is>
          <t>web</t>
        </is>
      </c>
      <c r="BI191" t="n">
        <v>0</v>
      </c>
      <c r="BJ191" t="inlineStr">
        <is>
          <t>IT IVA 0%</t>
        </is>
      </c>
      <c r="BK191" t="n">
        <v>0</v>
      </c>
      <c r="BL191" t="inlineStr">
        <is>
          <t>IT IVA 22%</t>
        </is>
      </c>
      <c r="BM191" t="n">
        <v>27.05</v>
      </c>
      <c r="BW191" t="inlineStr">
        <is>
          <t>Pesaro and Urbino</t>
        </is>
      </c>
      <c r="BX191" t="inlineStr">
        <is>
          <t>Pesaro and Urbino</t>
        </is>
      </c>
      <c r="BY191" t="inlineStr">
        <is>
          <t>rawSGudTHITQQLBwl5PyPRkQu</t>
        </is>
      </c>
      <c r="CB191" t="inlineStr">
        <is>
          <t>rawSGudTHITQQLBwl5PyPRkQu</t>
        </is>
      </c>
      <c r="CC191" t="inlineStr">
        <is>
          <t>Ordini LIL</t>
        </is>
      </c>
    </row>
    <row r="192">
      <c r="A192" t="inlineStr">
        <is>
          <t>#43174</t>
        </is>
      </c>
      <c r="B192" t="inlineStr">
        <is>
          <t>luzisofia1705@gmail.com</t>
        </is>
      </c>
      <c r="C192" t="inlineStr">
        <is>
          <t>paid</t>
        </is>
      </c>
      <c r="D192" t="inlineStr">
        <is>
          <t>2024-11-10 20:37:18 +0100</t>
        </is>
      </c>
      <c r="E192" t="inlineStr">
        <is>
          <t>2024-11-10</t>
        </is>
      </c>
      <c r="F192" t="inlineStr">
        <is>
          <t>fulfilled</t>
        </is>
      </c>
      <c r="G192" t="inlineStr">
        <is>
          <t>2024-11-16 16:12:03 +0100</t>
        </is>
      </c>
      <c r="H192" t="inlineStr">
        <is>
          <t>no</t>
        </is>
      </c>
      <c r="I192" t="inlineStr">
        <is>
          <t>EUR</t>
        </is>
      </c>
      <c r="J192" t="n">
        <v>150</v>
      </c>
      <c r="K192" t="n">
        <v>0</v>
      </c>
      <c r="L192" t="n">
        <v>27.05</v>
      </c>
      <c r="O192" t="n">
        <v>0</v>
      </c>
      <c r="P192" t="inlineStr">
        <is>
          <t>Ups Standard Shipping</t>
        </is>
      </c>
      <c r="Q192" t="inlineStr">
        <is>
          <t>2024-11-10 20:37:17 +0100</t>
        </is>
      </c>
      <c r="R192" t="n">
        <v>1</v>
      </c>
      <c r="S192" t="inlineStr">
        <is>
          <t>Pensavo fosse amore - Yellow / 2</t>
        </is>
      </c>
      <c r="T192" t="n">
        <v>140</v>
      </c>
      <c r="V192" t="inlineStr">
        <is>
          <t>015790001163</t>
        </is>
      </c>
      <c r="W192" t="b">
        <v>1</v>
      </c>
      <c r="X192" t="b">
        <v>1</v>
      </c>
      <c r="Y192" t="inlineStr">
        <is>
          <t>fulfilled</t>
        </is>
      </c>
      <c r="Z192" t="inlineStr">
        <is>
          <t>Sofia Luzi</t>
        </is>
      </c>
      <c r="AA192" t="inlineStr">
        <is>
          <t>Via Nolfi 162</t>
        </is>
      </c>
      <c r="AB192" t="inlineStr">
        <is>
          <t>Via Nolfi 162</t>
        </is>
      </c>
      <c r="AE192" t="inlineStr">
        <is>
          <t>Fano</t>
        </is>
      </c>
      <c r="AF192" t="inlineStr">
        <is>
          <t>'61032</t>
        </is>
      </c>
      <c r="AG192" t="inlineStr">
        <is>
          <t>PU</t>
        </is>
      </c>
      <c r="AH192" t="inlineStr">
        <is>
          <t>IT</t>
        </is>
      </c>
      <c r="AI192" t="inlineStr">
        <is>
          <t>3285335551</t>
        </is>
      </c>
      <c r="AJ192" t="inlineStr">
        <is>
          <t>Sofia Luzi</t>
        </is>
      </c>
      <c r="AK192" t="inlineStr">
        <is>
          <t>Via Nolfi 162</t>
        </is>
      </c>
      <c r="AL192" t="inlineStr">
        <is>
          <t>Via Nolfi 162</t>
        </is>
      </c>
      <c r="AO192" t="inlineStr">
        <is>
          <t>Fano</t>
        </is>
      </c>
      <c r="AP192" t="inlineStr">
        <is>
          <t>'61032</t>
        </is>
      </c>
      <c r="AQ192" t="inlineStr">
        <is>
          <t>PU</t>
        </is>
      </c>
      <c r="AR192" t="inlineStr">
        <is>
          <t>IT</t>
        </is>
      </c>
      <c r="AS192" t="inlineStr">
        <is>
          <t>3285335551</t>
        </is>
      </c>
      <c r="AU192" t="inlineStr">
        <is>
          <t>lang: it
Invoice Language: it
Do you need our ring sizer?: Yes
Popup Customer Country: IT</t>
        </is>
      </c>
      <c r="AW192" t="inlineStr">
        <is>
          <t>Shopify Payments</t>
        </is>
      </c>
      <c r="AX192" t="inlineStr">
        <is>
          <t>rawSGudTHITQQLBwl5PyPRkQu</t>
        </is>
      </c>
      <c r="AY192" t="n">
        <v>0</v>
      </c>
      <c r="AZ192" t="inlineStr">
        <is>
          <t>LIL Milan</t>
        </is>
      </c>
      <c r="BA192" t="n">
        <v>0</v>
      </c>
      <c r="BC192" t="inlineStr">
        <is>
          <t>Firgun House</t>
        </is>
      </c>
      <c r="BE192" t="n">
        <v>11215943139677</v>
      </c>
      <c r="BG192" t="inlineStr">
        <is>
          <t>Low</t>
        </is>
      </c>
      <c r="BH192" t="inlineStr">
        <is>
          <t>web</t>
        </is>
      </c>
      <c r="BI192" t="n">
        <v>0</v>
      </c>
      <c r="BJ192" t="inlineStr">
        <is>
          <t>IT IVA 0%</t>
        </is>
      </c>
      <c r="BK192" t="n">
        <v>0</v>
      </c>
      <c r="BL192" t="inlineStr">
        <is>
          <t>IT IVA 22%</t>
        </is>
      </c>
      <c r="BM192" t="n">
        <v>27.05</v>
      </c>
      <c r="BW192" t="inlineStr">
        <is>
          <t>Pesaro and Urbino</t>
        </is>
      </c>
      <c r="BX192" t="inlineStr">
        <is>
          <t>Pesaro and Urbino</t>
        </is>
      </c>
      <c r="BY192" t="inlineStr">
        <is>
          <t>rawSGudTHITQQLBwl5PyPRkQu</t>
        </is>
      </c>
      <c r="CB192" t="inlineStr">
        <is>
          <t>rawSGudTHITQQLBwl5PyPRkQu</t>
        </is>
      </c>
      <c r="CC192" t="inlineStr">
        <is>
          <t>Ordini LIL</t>
        </is>
      </c>
    </row>
    <row r="193">
      <c r="A193" t="inlineStr">
        <is>
          <t>#43175</t>
        </is>
      </c>
      <c r="B193" t="inlineStr">
        <is>
          <t>fabianocavalleri@yahoo.it</t>
        </is>
      </c>
      <c r="C193" t="inlineStr">
        <is>
          <t>paid</t>
        </is>
      </c>
      <c r="D193" t="inlineStr">
        <is>
          <t>2024-11-10 20:46:12 +0100</t>
        </is>
      </c>
      <c r="E193" t="inlineStr">
        <is>
          <t>2024-11-10</t>
        </is>
      </c>
      <c r="F193" t="inlineStr">
        <is>
          <t>fulfilled</t>
        </is>
      </c>
      <c r="G193" t="inlineStr">
        <is>
          <t>2024-11-11 08:28:10 +0100</t>
        </is>
      </c>
      <c r="H193" t="inlineStr">
        <is>
          <t>yes</t>
        </is>
      </c>
      <c r="I193" t="inlineStr">
        <is>
          <t>EUR</t>
        </is>
      </c>
      <c r="J193" t="n">
        <v>252</v>
      </c>
      <c r="K193" t="n">
        <v>0</v>
      </c>
      <c r="L193" t="n">
        <v>45.44</v>
      </c>
      <c r="M193" t="n">
        <v>252</v>
      </c>
      <c r="N193" t="inlineStr">
        <is>
          <t>LILGIRL</t>
        </is>
      </c>
      <c r="O193" t="n">
        <v>28</v>
      </c>
      <c r="P193" t="inlineStr">
        <is>
          <t>Eco Bike Delivery</t>
        </is>
      </c>
      <c r="Q193" t="inlineStr">
        <is>
          <t>2024-11-10 20:46:11 +0100</t>
        </is>
      </c>
      <c r="R193" t="n">
        <v>1</v>
      </c>
      <c r="S193" t="inlineStr">
        <is>
          <t>Balmy Necklace - Yellow / 45cm</t>
        </is>
      </c>
      <c r="T193" t="n">
        <v>280</v>
      </c>
      <c r="V193" t="inlineStr">
        <is>
          <t>015790000998</t>
        </is>
      </c>
      <c r="W193" t="b">
        <v>1</v>
      </c>
      <c r="X193" t="b">
        <v>1</v>
      </c>
      <c r="Y193" t="inlineStr">
        <is>
          <t>fulfilled</t>
        </is>
      </c>
      <c r="Z193" t="inlineStr">
        <is>
          <t>Fabiano Cavalleri</t>
        </is>
      </c>
      <c r="AA193" t="inlineStr">
        <is>
          <t>Corso Magenta, 1</t>
        </is>
      </c>
      <c r="AB193" t="inlineStr">
        <is>
          <t>Corso Magenta</t>
        </is>
      </c>
      <c r="AC193" t="inlineStr">
        <is>
          <t>1</t>
        </is>
      </c>
      <c r="AD193" t="inlineStr">
        <is>
          <t>Ottica meravigli</t>
        </is>
      </c>
      <c r="AE193" t="inlineStr">
        <is>
          <t>Milano</t>
        </is>
      </c>
      <c r="AF193" t="inlineStr">
        <is>
          <t>'20123</t>
        </is>
      </c>
      <c r="AG193" t="inlineStr">
        <is>
          <t>MI</t>
        </is>
      </c>
      <c r="AH193" t="inlineStr">
        <is>
          <t>IT</t>
        </is>
      </c>
      <c r="AI193" t="inlineStr">
        <is>
          <t>3392644483</t>
        </is>
      </c>
      <c r="AJ193" t="inlineStr">
        <is>
          <t>Fabiano Cavalleri</t>
        </is>
      </c>
      <c r="AK193" t="inlineStr">
        <is>
          <t>Corso Magenta, 1</t>
        </is>
      </c>
      <c r="AL193" t="inlineStr">
        <is>
          <t>Corso Magenta</t>
        </is>
      </c>
      <c r="AM193" t="inlineStr">
        <is>
          <t>1</t>
        </is>
      </c>
      <c r="AN193" t="inlineStr">
        <is>
          <t>Ottica meravigli</t>
        </is>
      </c>
      <c r="AO193" t="inlineStr">
        <is>
          <t>Milano</t>
        </is>
      </c>
      <c r="AP193" t="inlineStr">
        <is>
          <t>'20123</t>
        </is>
      </c>
      <c r="AQ193" t="inlineStr">
        <is>
          <t>MI</t>
        </is>
      </c>
      <c r="AR193" t="inlineStr">
        <is>
          <t>IT</t>
        </is>
      </c>
      <c r="AS193" t="inlineStr">
        <is>
          <t>3392644483</t>
        </is>
      </c>
      <c r="AU193" t="inlineStr">
        <is>
          <t>lang: it
Invoice Language: it
Do you need our ring sizer?: No
Popup Customer Country: IT</t>
        </is>
      </c>
      <c r="AW193" t="inlineStr">
        <is>
          <t>PayPal Express Checkout</t>
        </is>
      </c>
      <c r="AX193" t="inlineStr">
        <is>
          <t>rl90LclpPNYhsSFX8QLRd6gfY</t>
        </is>
      </c>
      <c r="AY193" t="n">
        <v>0</v>
      </c>
      <c r="AZ193" t="inlineStr">
        <is>
          <t>LIL Milan</t>
        </is>
      </c>
      <c r="BA193" t="n">
        <v>0</v>
      </c>
      <c r="BC193" t="inlineStr">
        <is>
          <t>Firgun House</t>
        </is>
      </c>
      <c r="BE193" t="n">
        <v>11215959753053</v>
      </c>
      <c r="BG193" t="inlineStr">
        <is>
          <t>Low</t>
        </is>
      </c>
      <c r="BH193" t="inlineStr">
        <is>
          <t>web</t>
        </is>
      </c>
      <c r="BI193" t="n">
        <v>0</v>
      </c>
      <c r="BJ193" t="inlineStr">
        <is>
          <t>IT IVA 0%</t>
        </is>
      </c>
      <c r="BK193" t="n">
        <v>0</v>
      </c>
      <c r="BL193" t="inlineStr">
        <is>
          <t>IT IVA 22%</t>
        </is>
      </c>
      <c r="BM193" t="n">
        <v>45.44</v>
      </c>
      <c r="BW193" t="inlineStr">
        <is>
          <t>Milan</t>
        </is>
      </c>
      <c r="BX193" t="inlineStr">
        <is>
          <t>Milan</t>
        </is>
      </c>
      <c r="BY193" t="inlineStr">
        <is>
          <t>rl90LclpPNYhsSFX8QLRd6gfY</t>
        </is>
      </c>
      <c r="CB193" t="inlineStr">
        <is>
          <t>rl90LclpPNYhsSFX8QLRd6gfY</t>
        </is>
      </c>
      <c r="CC193" t="inlineStr">
        <is>
          <t>Ordini LIL</t>
        </is>
      </c>
    </row>
    <row r="194">
      <c r="A194" t="inlineStr">
        <is>
          <t>#43176</t>
        </is>
      </c>
      <c r="B194" t="inlineStr">
        <is>
          <t>miki.reds.4@gmail.com</t>
        </is>
      </c>
      <c r="C194" t="inlineStr">
        <is>
          <t>paid</t>
        </is>
      </c>
      <c r="D194" t="inlineStr">
        <is>
          <t>2024-11-10 22:05:14 +0100</t>
        </is>
      </c>
      <c r="E194" t="inlineStr">
        <is>
          <t>2024-11-10</t>
        </is>
      </c>
      <c r="F194" t="inlineStr">
        <is>
          <t>fulfilled</t>
        </is>
      </c>
      <c r="G194" t="inlineStr">
        <is>
          <t>2024-11-13 08:07:27 +0100</t>
        </is>
      </c>
      <c r="H194" t="inlineStr">
        <is>
          <t>yes</t>
        </is>
      </c>
      <c r="I194" t="inlineStr">
        <is>
          <t>EUR</t>
        </is>
      </c>
      <c r="J194" t="n">
        <v>131</v>
      </c>
      <c r="K194" t="n">
        <v>10</v>
      </c>
      <c r="L194" t="n">
        <v>25.42</v>
      </c>
      <c r="M194" t="n">
        <v>141</v>
      </c>
      <c r="N194" t="inlineStr">
        <is>
          <t>LILGIRL</t>
        </is>
      </c>
      <c r="O194" t="n">
        <v>14</v>
      </c>
      <c r="P194" t="inlineStr">
        <is>
          <t>Ups Standard Shipping</t>
        </is>
      </c>
      <c r="Q194" t="inlineStr">
        <is>
          <t>2024-11-10 22:05:13 +0100</t>
        </is>
      </c>
      <c r="R194" t="n">
        <v>1</v>
      </c>
      <c r="S194" t="inlineStr">
        <is>
          <t>LIL Bag</t>
        </is>
      </c>
      <c r="T194" t="n">
        <v>5</v>
      </c>
      <c r="V194" t="inlineStr">
        <is>
          <t>015790000689</t>
        </is>
      </c>
      <c r="W194" t="b">
        <v>1</v>
      </c>
      <c r="X194" t="b">
        <v>1</v>
      </c>
      <c r="Y194" t="inlineStr">
        <is>
          <t>fulfilled</t>
        </is>
      </c>
      <c r="Z194" t="inlineStr">
        <is>
          <t>Michela Rossi</t>
        </is>
      </c>
      <c r="AA194" t="inlineStr">
        <is>
          <t>Viale Borri 31</t>
        </is>
      </c>
      <c r="AB194" t="inlineStr">
        <is>
          <t>Viale Borri 31</t>
        </is>
      </c>
      <c r="AE194" t="inlineStr">
        <is>
          <t>Busto Arsizio</t>
        </is>
      </c>
      <c r="AF194" t="inlineStr">
        <is>
          <t>'21052</t>
        </is>
      </c>
      <c r="AG194" t="inlineStr">
        <is>
          <t>VA</t>
        </is>
      </c>
      <c r="AH194" t="inlineStr">
        <is>
          <t>IT</t>
        </is>
      </c>
      <c r="AI194" t="inlineStr">
        <is>
          <t>+393408472556</t>
        </is>
      </c>
      <c r="AJ194" t="inlineStr">
        <is>
          <t>Michela Rossi</t>
        </is>
      </c>
      <c r="AK194" t="inlineStr">
        <is>
          <t>Viale Borri 31</t>
        </is>
      </c>
      <c r="AL194" t="inlineStr">
        <is>
          <t>Viale Borri 31</t>
        </is>
      </c>
      <c r="AO194" t="inlineStr">
        <is>
          <t>Busto Arsizio</t>
        </is>
      </c>
      <c r="AP194" t="inlineStr">
        <is>
          <t>'21052</t>
        </is>
      </c>
      <c r="AQ194" t="inlineStr">
        <is>
          <t>VA</t>
        </is>
      </c>
      <c r="AR194" t="inlineStr">
        <is>
          <t>IT</t>
        </is>
      </c>
      <c r="AS194" t="inlineStr">
        <is>
          <t>+393408472556</t>
        </is>
      </c>
      <c r="AT194" t="inlineStr">
        <is>
          <t>Buonasera, si tratta di un regalo che dovrei consegnare sabato 16 novembre p.v. 
Se possibile chiederei che la consegna avvenisse dopo le 14.30.  Grazie!</t>
        </is>
      </c>
      <c r="AU194" t="inlineStr">
        <is>
          <t>lang: it
Invoice Language: it
Do you need our ring sizer?: Yes
Popup Customer Country: IT</t>
        </is>
      </c>
      <c r="AW194" t="inlineStr">
        <is>
          <t>PayPal Express Checkout</t>
        </is>
      </c>
      <c r="AX194" t="inlineStr">
        <is>
          <t>rgBzQBTxPGdQM7A67l3ywlVkD</t>
        </is>
      </c>
      <c r="AY194" t="n">
        <v>0</v>
      </c>
      <c r="AZ194" t="inlineStr">
        <is>
          <t>LIL Milan</t>
        </is>
      </c>
      <c r="BA194" t="n">
        <v>0</v>
      </c>
      <c r="BC194" t="inlineStr">
        <is>
          <t>Firgun House</t>
        </is>
      </c>
      <c r="BE194" t="n">
        <v>11216108290397</v>
      </c>
      <c r="BG194" t="inlineStr">
        <is>
          <t>Low</t>
        </is>
      </c>
      <c r="BH194" t="inlineStr">
        <is>
          <t>web</t>
        </is>
      </c>
      <c r="BI194" t="n">
        <v>0</v>
      </c>
      <c r="BJ194" t="inlineStr">
        <is>
          <t>IT IVA 22%</t>
        </is>
      </c>
      <c r="BK194" t="n">
        <v>25.42</v>
      </c>
      <c r="BW194" t="inlineStr">
        <is>
          <t>Varese</t>
        </is>
      </c>
      <c r="BX194" t="inlineStr">
        <is>
          <t>Varese</t>
        </is>
      </c>
      <c r="BY194" t="inlineStr">
        <is>
          <t>rgBzQBTxPGdQM7A67l3ywlVkD</t>
        </is>
      </c>
      <c r="CB194" t="inlineStr">
        <is>
          <t>rgBzQBTxPGdQM7A67l3ywlVkD</t>
        </is>
      </c>
      <c r="CC194" t="inlineStr">
        <is>
          <t>Ordini LIL</t>
        </is>
      </c>
    </row>
    <row r="195">
      <c r="A195" t="inlineStr">
        <is>
          <t>#43176</t>
        </is>
      </c>
      <c r="B195" t="inlineStr">
        <is>
          <t>miki.reds.4@gmail.com</t>
        </is>
      </c>
      <c r="C195" t="inlineStr">
        <is>
          <t>paid</t>
        </is>
      </c>
      <c r="D195" t="inlineStr">
        <is>
          <t>2024-11-10 22:05:14 +0100</t>
        </is>
      </c>
      <c r="E195" t="inlineStr">
        <is>
          <t>2024-11-10</t>
        </is>
      </c>
      <c r="F195" t="inlineStr">
        <is>
          <t>fulfilled</t>
        </is>
      </c>
      <c r="G195" t="inlineStr">
        <is>
          <t>2024-11-13 08:07:27 +0100</t>
        </is>
      </c>
      <c r="H195" t="inlineStr">
        <is>
          <t>yes</t>
        </is>
      </c>
      <c r="I195" t="inlineStr">
        <is>
          <t>EUR</t>
        </is>
      </c>
      <c r="J195" t="n">
        <v>131</v>
      </c>
      <c r="K195" t="n">
        <v>10</v>
      </c>
      <c r="L195" t="n">
        <v>25.42</v>
      </c>
      <c r="N195" t="inlineStr">
        <is>
          <t>LILGIRL</t>
        </is>
      </c>
      <c r="O195" t="n">
        <v>14</v>
      </c>
      <c r="P195" t="inlineStr">
        <is>
          <t>Ups Standard Shipping</t>
        </is>
      </c>
      <c r="Q195" t="inlineStr">
        <is>
          <t>2024-11-10 22:05:13 +0100</t>
        </is>
      </c>
      <c r="R195" t="n">
        <v>1</v>
      </c>
      <c r="S195" t="inlineStr">
        <is>
          <t>Pensavo fosse amore - Yellow / 2</t>
        </is>
      </c>
      <c r="T195" t="n">
        <v>140</v>
      </c>
      <c r="V195" t="inlineStr">
        <is>
          <t>015790001163</t>
        </is>
      </c>
      <c r="W195" t="b">
        <v>1</v>
      </c>
      <c r="X195" t="b">
        <v>1</v>
      </c>
      <c r="Y195" t="inlineStr">
        <is>
          <t>fulfilled</t>
        </is>
      </c>
      <c r="Z195" t="inlineStr">
        <is>
          <t>Michela Rossi</t>
        </is>
      </c>
      <c r="AA195" t="inlineStr">
        <is>
          <t>Viale Borri 31</t>
        </is>
      </c>
      <c r="AB195" t="inlineStr">
        <is>
          <t>Viale Borri 31</t>
        </is>
      </c>
      <c r="AE195" t="inlineStr">
        <is>
          <t>Busto Arsizio</t>
        </is>
      </c>
      <c r="AF195" t="inlineStr">
        <is>
          <t>'21052</t>
        </is>
      </c>
      <c r="AG195" t="inlineStr">
        <is>
          <t>VA</t>
        </is>
      </c>
      <c r="AH195" t="inlineStr">
        <is>
          <t>IT</t>
        </is>
      </c>
      <c r="AI195" t="inlineStr">
        <is>
          <t>+393408472556</t>
        </is>
      </c>
      <c r="AJ195" t="inlineStr">
        <is>
          <t>Michela Rossi</t>
        </is>
      </c>
      <c r="AK195" t="inlineStr">
        <is>
          <t>Viale Borri 31</t>
        </is>
      </c>
      <c r="AL195" t="inlineStr">
        <is>
          <t>Viale Borri 31</t>
        </is>
      </c>
      <c r="AO195" t="inlineStr">
        <is>
          <t>Busto Arsizio</t>
        </is>
      </c>
      <c r="AP195" t="inlineStr">
        <is>
          <t>'21052</t>
        </is>
      </c>
      <c r="AQ195" t="inlineStr">
        <is>
          <t>VA</t>
        </is>
      </c>
      <c r="AR195" t="inlineStr">
        <is>
          <t>IT</t>
        </is>
      </c>
      <c r="AS195" t="inlineStr">
        <is>
          <t>+393408472556</t>
        </is>
      </c>
      <c r="AT195" t="inlineStr">
        <is>
          <t>Buonasera, si tratta di un regalo che dovrei consegnare sabato 16 novembre p.v. 
Se possibile chiederei che la consegna avvenisse dopo le 14.30.  Grazie!</t>
        </is>
      </c>
      <c r="AU195" t="inlineStr">
        <is>
          <t>lang: it
Invoice Language: it
Do you need our ring sizer?: Yes
Popup Customer Country: IT</t>
        </is>
      </c>
      <c r="AW195" t="inlineStr">
        <is>
          <t>PayPal Express Checkout</t>
        </is>
      </c>
      <c r="AX195" t="inlineStr">
        <is>
          <t>rgBzQBTxPGdQM7A67l3ywlVkD</t>
        </is>
      </c>
      <c r="AY195" t="n">
        <v>0</v>
      </c>
      <c r="AZ195" t="inlineStr">
        <is>
          <t>LIL Milan</t>
        </is>
      </c>
      <c r="BA195" t="n">
        <v>0</v>
      </c>
      <c r="BC195" t="inlineStr">
        <is>
          <t>Firgun House</t>
        </is>
      </c>
      <c r="BE195" t="n">
        <v>11216108290397</v>
      </c>
      <c r="BG195" t="inlineStr">
        <is>
          <t>Low</t>
        </is>
      </c>
      <c r="BH195" t="inlineStr">
        <is>
          <t>web</t>
        </is>
      </c>
      <c r="BI195" t="n">
        <v>0</v>
      </c>
      <c r="BJ195" t="inlineStr">
        <is>
          <t>IT IVA 22%</t>
        </is>
      </c>
      <c r="BK195" t="n">
        <v>25.42</v>
      </c>
      <c r="BW195" t="inlineStr">
        <is>
          <t>Varese</t>
        </is>
      </c>
      <c r="BX195" t="inlineStr">
        <is>
          <t>Varese</t>
        </is>
      </c>
      <c r="BY195" t="inlineStr">
        <is>
          <t>rgBzQBTxPGdQM7A67l3ywlVkD</t>
        </is>
      </c>
      <c r="CB195" t="inlineStr">
        <is>
          <t>rgBzQBTxPGdQM7A67l3ywlVkD</t>
        </is>
      </c>
      <c r="CC195" t="inlineStr">
        <is>
          <t>Ordini LIL</t>
        </is>
      </c>
    </row>
    <row r="196">
      <c r="A196" t="inlineStr">
        <is>
          <t>#43177</t>
        </is>
      </c>
      <c r="B196" t="inlineStr">
        <is>
          <t>julia_kb@yahoo.com</t>
        </is>
      </c>
      <c r="C196" t="inlineStr">
        <is>
          <t>paid</t>
        </is>
      </c>
      <c r="D196" t="inlineStr">
        <is>
          <t>2024-11-11 09:22:19 +0100</t>
        </is>
      </c>
      <c r="E196" t="inlineStr">
        <is>
          <t>2024-11-11</t>
        </is>
      </c>
      <c r="F196" t="inlineStr">
        <is>
          <t>fulfilled</t>
        </is>
      </c>
      <c r="G196" t="inlineStr">
        <is>
          <t>2024-11-28 08:51:11 +0100</t>
        </is>
      </c>
      <c r="H196" t="inlineStr">
        <is>
          <t>yes</t>
        </is>
      </c>
      <c r="I196" t="inlineStr">
        <is>
          <t>EUR</t>
        </is>
      </c>
      <c r="J196" t="n">
        <v>140</v>
      </c>
      <c r="K196" t="n">
        <v>20</v>
      </c>
      <c r="L196" t="n">
        <v>25.54</v>
      </c>
      <c r="M196" t="n">
        <v>160</v>
      </c>
      <c r="O196" t="n">
        <v>0</v>
      </c>
      <c r="P196" t="inlineStr">
        <is>
          <t>UPS Standard International</t>
        </is>
      </c>
      <c r="Q196" t="inlineStr">
        <is>
          <t>2024-11-11 09:22:19 +0100</t>
        </is>
      </c>
      <c r="R196" t="n">
        <v>1</v>
      </c>
      <c r="S196" t="inlineStr">
        <is>
          <t>Pensavo fosse amore - Yellow / 2</t>
        </is>
      </c>
      <c r="T196" t="n">
        <v>140</v>
      </c>
      <c r="V196" t="inlineStr">
        <is>
          <t>015790001163</t>
        </is>
      </c>
      <c r="W196" t="b">
        <v>1</v>
      </c>
      <c r="X196" t="b">
        <v>1</v>
      </c>
      <c r="Y196" t="inlineStr">
        <is>
          <t>fulfilled</t>
        </is>
      </c>
      <c r="Z196" t="inlineStr">
        <is>
          <t>julia Krause-Brennecke</t>
        </is>
      </c>
      <c r="AA196" t="inlineStr">
        <is>
          <t>Heinrich-Heine-Straße 2</t>
        </is>
      </c>
      <c r="AB196" t="inlineStr">
        <is>
          <t>Heinrich-Heine-Straße 2</t>
        </is>
      </c>
      <c r="AE196" t="inlineStr">
        <is>
          <t>Rosenheim</t>
        </is>
      </c>
      <c r="AF196" t="inlineStr">
        <is>
          <t>'83024</t>
        </is>
      </c>
      <c r="AH196" t="inlineStr">
        <is>
          <t>DE</t>
        </is>
      </c>
      <c r="AI196" t="inlineStr">
        <is>
          <t>+491634395531</t>
        </is>
      </c>
      <c r="AJ196" t="inlineStr">
        <is>
          <t>julia Krause-Brennecke</t>
        </is>
      </c>
      <c r="AK196" t="inlineStr">
        <is>
          <t>Heinrich-Heine-Straße 2</t>
        </is>
      </c>
      <c r="AL196" t="inlineStr">
        <is>
          <t>Heinrich-Heine-Straße 2</t>
        </is>
      </c>
      <c r="AO196" t="inlineStr">
        <is>
          <t>Rosenheim</t>
        </is>
      </c>
      <c r="AP196" t="inlineStr">
        <is>
          <t>'83024</t>
        </is>
      </c>
      <c r="AR196" t="inlineStr">
        <is>
          <t>DE</t>
        </is>
      </c>
      <c r="AS196" t="inlineStr">
        <is>
          <t>+491634395531</t>
        </is>
      </c>
      <c r="AU196" t="inlineStr">
        <is>
          <t>lang: it
Invoice Language: it
Do you need our ring sizer?: No
Popup Customer Country: IT</t>
        </is>
      </c>
      <c r="AW196" t="inlineStr">
        <is>
          <t>PayPal Express Checkout</t>
        </is>
      </c>
      <c r="AX196" t="inlineStr">
        <is>
          <t>r8AQCIXWElAPsypZMRYaMzorU</t>
        </is>
      </c>
      <c r="AY196" t="n">
        <v>0</v>
      </c>
      <c r="AZ196" t="inlineStr">
        <is>
          <t>LIL Milan</t>
        </is>
      </c>
      <c r="BA196" t="n">
        <v>0</v>
      </c>
      <c r="BC196" t="inlineStr">
        <is>
          <t>Firgun House</t>
        </is>
      </c>
      <c r="BE196" t="n">
        <v>11216592044381</v>
      </c>
      <c r="BG196" t="inlineStr">
        <is>
          <t>Low</t>
        </is>
      </c>
      <c r="BH196" t="inlineStr">
        <is>
          <t>web</t>
        </is>
      </c>
      <c r="BI196" t="n">
        <v>0</v>
      </c>
      <c r="BJ196" t="inlineStr">
        <is>
          <t>DE MwSt 19%</t>
        </is>
      </c>
      <c r="BK196" t="n">
        <v>25.54</v>
      </c>
      <c r="BY196" t="inlineStr">
        <is>
          <t>r8AQCIXWElAPsypZMRYaMzorU</t>
        </is>
      </c>
      <c r="CB196" t="inlineStr">
        <is>
          <t>r8AQCIXWElAPsypZMRYaMzorU</t>
        </is>
      </c>
      <c r="CC196" t="inlineStr">
        <is>
          <t>Ordini LIL</t>
        </is>
      </c>
    </row>
    <row r="197">
      <c r="A197" t="inlineStr">
        <is>
          <t>#43178</t>
        </is>
      </c>
      <c r="B197" t="inlineStr">
        <is>
          <t>emma@booalamode.com</t>
        </is>
      </c>
      <c r="C197" t="inlineStr">
        <is>
          <t>paid</t>
        </is>
      </c>
      <c r="D197" t="inlineStr">
        <is>
          <t>2024-11-11 09:52:38 +0100</t>
        </is>
      </c>
      <c r="E197" t="inlineStr">
        <is>
          <t>2024-11-11</t>
        </is>
      </c>
      <c r="F197" t="inlineStr">
        <is>
          <t>fulfilled</t>
        </is>
      </c>
      <c r="G197" t="inlineStr">
        <is>
          <t>2024-11-12 08:33:49 +0100</t>
        </is>
      </c>
      <c r="H197" t="inlineStr">
        <is>
          <t>yes</t>
        </is>
      </c>
      <c r="I197" t="inlineStr">
        <is>
          <t>EUR</t>
        </is>
      </c>
      <c r="J197" t="n">
        <v>360</v>
      </c>
      <c r="K197" t="n">
        <v>0</v>
      </c>
      <c r="L197" t="n">
        <v>64.92</v>
      </c>
      <c r="M197" t="n">
        <v>360</v>
      </c>
      <c r="O197" t="n">
        <v>0</v>
      </c>
      <c r="P197" t="inlineStr">
        <is>
          <t>Eco Bike Delivery</t>
        </is>
      </c>
      <c r="Q197" t="inlineStr">
        <is>
          <t>2024-11-11 09:52:38 +0100</t>
        </is>
      </c>
      <c r="R197" t="n">
        <v>1</v>
      </c>
      <c r="S197" t="inlineStr">
        <is>
          <t>Nude Choker - White / 33cm</t>
        </is>
      </c>
      <c r="T197" t="n">
        <v>360</v>
      </c>
      <c r="V197" t="inlineStr">
        <is>
          <t>015790000004</t>
        </is>
      </c>
      <c r="W197" t="b">
        <v>1</v>
      </c>
      <c r="X197" t="b">
        <v>1</v>
      </c>
      <c r="Y197" t="inlineStr">
        <is>
          <t>fulfilled</t>
        </is>
      </c>
      <c r="Z197" t="inlineStr">
        <is>
          <t>Emma Gallagher</t>
        </is>
      </c>
      <c r="AA197" t="inlineStr">
        <is>
          <t>VIA PALESTRO 24 20121 MILANO (MI)</t>
        </is>
      </c>
      <c r="AB197" t="inlineStr">
        <is>
          <t>VIA PALESTRO 24 20121 MILANO (MI)</t>
        </is>
      </c>
      <c r="AE197" t="inlineStr">
        <is>
          <t>Milan</t>
        </is>
      </c>
      <c r="AF197" t="inlineStr">
        <is>
          <t>'20121</t>
        </is>
      </c>
      <c r="AG197" t="inlineStr">
        <is>
          <t>MI</t>
        </is>
      </c>
      <c r="AH197" t="inlineStr">
        <is>
          <t>IT</t>
        </is>
      </c>
      <c r="AI197" t="inlineStr">
        <is>
          <t>+447908567351</t>
        </is>
      </c>
      <c r="AJ197" t="inlineStr">
        <is>
          <t>Emma Gallagher</t>
        </is>
      </c>
      <c r="AK197" t="inlineStr">
        <is>
          <t>VIA PALESTRO 24 20121 MILANO (MI)</t>
        </is>
      </c>
      <c r="AL197" t="inlineStr">
        <is>
          <t>VIA PALESTRO 24 20121 MILANO (MI)</t>
        </is>
      </c>
      <c r="AO197" t="inlineStr">
        <is>
          <t>Milan</t>
        </is>
      </c>
      <c r="AP197" t="inlineStr">
        <is>
          <t>'20121</t>
        </is>
      </c>
      <c r="AQ197" t="inlineStr">
        <is>
          <t>MI</t>
        </is>
      </c>
      <c r="AR197" t="inlineStr">
        <is>
          <t>IT</t>
        </is>
      </c>
      <c r="AS197" t="inlineStr">
        <is>
          <t>+447908567351</t>
        </is>
      </c>
      <c r="AU197" t="inlineStr">
        <is>
          <t>lang: en
Invoice Language: en
Do you need our ring sizer?: No
Popup Customer Country: IT</t>
        </is>
      </c>
      <c r="AW197" t="inlineStr">
        <is>
          <t>PayPal Express Checkout</t>
        </is>
      </c>
      <c r="AX197" t="inlineStr">
        <is>
          <t>rQeJDchGPCZCNXcL9k8wUb9g3</t>
        </is>
      </c>
      <c r="AY197" t="n">
        <v>0</v>
      </c>
      <c r="AZ197" t="inlineStr">
        <is>
          <t>LIL Milan</t>
        </is>
      </c>
      <c r="BA197" t="n">
        <v>0</v>
      </c>
      <c r="BC197" t="inlineStr">
        <is>
          <t>Firgun House</t>
        </is>
      </c>
      <c r="BE197" t="n">
        <v>11216637100381</v>
      </c>
      <c r="BG197" t="inlineStr">
        <is>
          <t>Low</t>
        </is>
      </c>
      <c r="BH197" t="inlineStr">
        <is>
          <t>web</t>
        </is>
      </c>
      <c r="BI197" t="n">
        <v>0</v>
      </c>
      <c r="BJ197" t="inlineStr">
        <is>
          <t>IT IVA 0%</t>
        </is>
      </c>
      <c r="BK197" t="n">
        <v>0</v>
      </c>
      <c r="BL197" t="inlineStr">
        <is>
          <t>IT IVA 22%</t>
        </is>
      </c>
      <c r="BM197" t="n">
        <v>64.92</v>
      </c>
      <c r="BW197" t="inlineStr">
        <is>
          <t>Milan</t>
        </is>
      </c>
      <c r="BX197" t="inlineStr">
        <is>
          <t>Milan</t>
        </is>
      </c>
      <c r="BY197" t="inlineStr">
        <is>
          <t>rQeJDchGPCZCNXcL9k8wUb9g3</t>
        </is>
      </c>
      <c r="CB197" t="inlineStr">
        <is>
          <t>rQeJDchGPCZCNXcL9k8wUb9g3</t>
        </is>
      </c>
      <c r="CC197" t="inlineStr">
        <is>
          <t>Ordini LIL</t>
        </is>
      </c>
    </row>
    <row r="198">
      <c r="A198" t="inlineStr">
        <is>
          <t>#43179</t>
        </is>
      </c>
      <c r="B198" t="inlineStr">
        <is>
          <t>simonc997@hotmail.it</t>
        </is>
      </c>
      <c r="C198" t="inlineStr">
        <is>
          <t>paid</t>
        </is>
      </c>
      <c r="D198" t="inlineStr">
        <is>
          <t>2024-11-11 10:24:15 +0100</t>
        </is>
      </c>
      <c r="E198" t="inlineStr">
        <is>
          <t>2024-11-11</t>
        </is>
      </c>
      <c r="F198" t="inlineStr">
        <is>
          <t>fulfilled</t>
        </is>
      </c>
      <c r="G198" t="inlineStr">
        <is>
          <t>2024-11-12 08:38:22 +0100</t>
        </is>
      </c>
      <c r="H198" t="inlineStr">
        <is>
          <t>yes</t>
        </is>
      </c>
      <c r="I198" t="inlineStr">
        <is>
          <t>EUR</t>
        </is>
      </c>
      <c r="J198" t="n">
        <v>108</v>
      </c>
      <c r="K198" t="n">
        <v>10</v>
      </c>
      <c r="L198" t="n">
        <v>21.28</v>
      </c>
      <c r="M198" t="n">
        <v>118</v>
      </c>
      <c r="N198" t="inlineStr">
        <is>
          <t>LILGIRL</t>
        </is>
      </c>
      <c r="O198" t="n">
        <v>12</v>
      </c>
      <c r="P198" t="inlineStr">
        <is>
          <t>Ups Standard Shipping</t>
        </is>
      </c>
      <c r="Q198" t="inlineStr">
        <is>
          <t>2024-11-11 10:24:15 +0100</t>
        </is>
      </c>
      <c r="R198" t="n">
        <v>1</v>
      </c>
      <c r="S198" t="inlineStr">
        <is>
          <t>Pensavo fosse amore - Yellow / A</t>
        </is>
      </c>
      <c r="T198" t="n">
        <v>120</v>
      </c>
      <c r="V198" t="inlineStr">
        <is>
          <t>015790000999</t>
        </is>
      </c>
      <c r="W198" t="b">
        <v>1</v>
      </c>
      <c r="X198" t="b">
        <v>1</v>
      </c>
      <c r="Y198" t="inlineStr">
        <is>
          <t>fulfilled</t>
        </is>
      </c>
      <c r="Z198" t="inlineStr">
        <is>
          <t>Simone Cuozzo</t>
        </is>
      </c>
      <c r="AA198" t="inlineStr">
        <is>
          <t>Via Antonio Pertile 64A, citofono Beschi</t>
        </is>
      </c>
      <c r="AB198" t="inlineStr">
        <is>
          <t>Via Antonio Pertile 64A</t>
        </is>
      </c>
      <c r="AC198" t="inlineStr">
        <is>
          <t>citofono Beschi</t>
        </is>
      </c>
      <c r="AE198" t="inlineStr">
        <is>
          <t>Padova</t>
        </is>
      </c>
      <c r="AF198" t="inlineStr">
        <is>
          <t>'35128</t>
        </is>
      </c>
      <c r="AG198" t="inlineStr">
        <is>
          <t>PD</t>
        </is>
      </c>
      <c r="AH198" t="inlineStr">
        <is>
          <t>IT</t>
        </is>
      </c>
      <c r="AI198" t="inlineStr">
        <is>
          <t>3486680433</t>
        </is>
      </c>
      <c r="AJ198" t="inlineStr">
        <is>
          <t>Simone Cuozzo</t>
        </is>
      </c>
      <c r="AK198" t="inlineStr">
        <is>
          <t>Via Antonio Pertile 64A, citofono Beschi</t>
        </is>
      </c>
      <c r="AL198" t="inlineStr">
        <is>
          <t>Via Antonio Pertile 64A</t>
        </is>
      </c>
      <c r="AM198" t="inlineStr">
        <is>
          <t>citofono Beschi</t>
        </is>
      </c>
      <c r="AO198" t="inlineStr">
        <is>
          <t>Padova</t>
        </is>
      </c>
      <c r="AP198" t="inlineStr">
        <is>
          <t>'35128</t>
        </is>
      </c>
      <c r="AQ198" t="inlineStr">
        <is>
          <t>PD</t>
        </is>
      </c>
      <c r="AR198" t="inlineStr">
        <is>
          <t>IT</t>
        </is>
      </c>
      <c r="AS198" t="inlineStr">
        <is>
          <t>3486680433</t>
        </is>
      </c>
      <c r="AU198" t="inlineStr">
        <is>
          <t>lang: it
Invoice Language: it
Do you need our ring sizer?: No
Popup Customer Country: IT</t>
        </is>
      </c>
      <c r="AW198" t="inlineStr">
        <is>
          <t>PayPal Express Checkout</t>
        </is>
      </c>
      <c r="AX198" t="inlineStr">
        <is>
          <t>r1pTO3WrZbKZ23pj6XKLzjDTy</t>
        </is>
      </c>
      <c r="AY198" t="n">
        <v>0</v>
      </c>
      <c r="AZ198" t="inlineStr">
        <is>
          <t>LIL Milan</t>
        </is>
      </c>
      <c r="BA198" t="n">
        <v>0</v>
      </c>
      <c r="BC198" t="inlineStr">
        <is>
          <t>Firgun House</t>
        </is>
      </c>
      <c r="BE198" t="n">
        <v>11216690315613</v>
      </c>
      <c r="BG198" t="inlineStr">
        <is>
          <t>Low</t>
        </is>
      </c>
      <c r="BH198" t="inlineStr">
        <is>
          <t>web</t>
        </is>
      </c>
      <c r="BI198" t="n">
        <v>0</v>
      </c>
      <c r="BJ198" t="inlineStr">
        <is>
          <t>IT IVA 22%</t>
        </is>
      </c>
      <c r="BK198" t="n">
        <v>21.28</v>
      </c>
      <c r="BW198" t="inlineStr">
        <is>
          <t>Padua</t>
        </is>
      </c>
      <c r="BX198" t="inlineStr">
        <is>
          <t>Padua</t>
        </is>
      </c>
      <c r="BY198" t="inlineStr">
        <is>
          <t>r1pTO3WrZbKZ23pj6XKLzjDTy</t>
        </is>
      </c>
      <c r="CB198" t="inlineStr">
        <is>
          <t>r1pTO3WrZbKZ23pj6XKLzjDTy</t>
        </is>
      </c>
      <c r="CC198" t="inlineStr">
        <is>
          <t>Ordini LIL</t>
        </is>
      </c>
    </row>
    <row r="199">
      <c r="A199" t="inlineStr">
        <is>
          <t>#43181</t>
        </is>
      </c>
      <c r="B199" t="inlineStr">
        <is>
          <t>tommyx.alfonsi@gmail.com</t>
        </is>
      </c>
      <c r="C199" t="inlineStr">
        <is>
          <t>paid</t>
        </is>
      </c>
      <c r="D199" t="inlineStr">
        <is>
          <t>2024-11-11 13:00:26 +0100</t>
        </is>
      </c>
      <c r="E199" t="inlineStr">
        <is>
          <t>2024-11-11</t>
        </is>
      </c>
      <c r="F199" t="inlineStr">
        <is>
          <t>fulfilled</t>
        </is>
      </c>
      <c r="G199" t="inlineStr">
        <is>
          <t>2024-11-12 08:45:14 +0100</t>
        </is>
      </c>
      <c r="H199" t="inlineStr">
        <is>
          <t>yes</t>
        </is>
      </c>
      <c r="I199" t="inlineStr">
        <is>
          <t>EUR</t>
        </is>
      </c>
      <c r="J199" t="n">
        <v>130</v>
      </c>
      <c r="K199" t="n">
        <v>10</v>
      </c>
      <c r="L199" t="n">
        <v>25.24</v>
      </c>
      <c r="M199" t="n">
        <v>140</v>
      </c>
      <c r="O199" t="n">
        <v>0</v>
      </c>
      <c r="P199" t="inlineStr">
        <is>
          <t>Ups Standard Shipping</t>
        </is>
      </c>
      <c r="Q199" t="inlineStr">
        <is>
          <t>2024-11-11 13:00:26 +0100</t>
        </is>
      </c>
      <c r="R199" t="n">
        <v>1</v>
      </c>
      <c r="S199" t="inlineStr">
        <is>
          <t>Luxury Pack + LIL Bag</t>
        </is>
      </c>
      <c r="T199" t="n">
        <v>10</v>
      </c>
      <c r="V199" t="inlineStr">
        <is>
          <t>015790000687</t>
        </is>
      </c>
      <c r="W199" t="b">
        <v>1</v>
      </c>
      <c r="X199" t="b">
        <v>1</v>
      </c>
      <c r="Y199" t="inlineStr">
        <is>
          <t>fulfilled</t>
        </is>
      </c>
      <c r="Z199" t="inlineStr">
        <is>
          <t>Tommaso Alfonsi</t>
        </is>
      </c>
      <c r="AA199" t="inlineStr">
        <is>
          <t>via dei cavatori 10</t>
        </is>
      </c>
      <c r="AB199" t="inlineStr">
        <is>
          <t>via dei cavatori 10</t>
        </is>
      </c>
      <c r="AE199" t="inlineStr">
        <is>
          <t>perugia</t>
        </is>
      </c>
      <c r="AF199" t="inlineStr">
        <is>
          <t>'06132</t>
        </is>
      </c>
      <c r="AG199" t="inlineStr">
        <is>
          <t>PG</t>
        </is>
      </c>
      <c r="AH199" t="inlineStr">
        <is>
          <t>IT</t>
        </is>
      </c>
      <c r="AI199" t="inlineStr">
        <is>
          <t>+393421447380</t>
        </is>
      </c>
      <c r="AJ199" t="inlineStr">
        <is>
          <t>Tommaso Alfonsi</t>
        </is>
      </c>
      <c r="AK199" t="inlineStr">
        <is>
          <t>via dei cavatori 10</t>
        </is>
      </c>
      <c r="AL199" t="inlineStr">
        <is>
          <t>via dei cavatori 10</t>
        </is>
      </c>
      <c r="AO199" t="inlineStr">
        <is>
          <t>perugia</t>
        </is>
      </c>
      <c r="AP199" t="inlineStr">
        <is>
          <t>'06132</t>
        </is>
      </c>
      <c r="AQ199" t="inlineStr">
        <is>
          <t>PG</t>
        </is>
      </c>
      <c r="AR199" t="inlineStr">
        <is>
          <t>IT</t>
        </is>
      </c>
      <c r="AS199" t="inlineStr">
        <is>
          <t>+393421447380</t>
        </is>
      </c>
      <c r="AU199" t="inlineStr">
        <is>
          <t>lang: it
Invoice Language: it
Do you need our ring sizer?: No
Popup Customer Country: IT</t>
        </is>
      </c>
      <c r="AW199" t="inlineStr">
        <is>
          <t>Shopify Payments</t>
        </is>
      </c>
      <c r="AX199" t="inlineStr">
        <is>
          <t>r5nIhfZ8Y5fh6z5M0CVvv3btC</t>
        </is>
      </c>
      <c r="AY199" t="n">
        <v>0</v>
      </c>
      <c r="AZ199" t="inlineStr">
        <is>
          <t>LIL Milan</t>
        </is>
      </c>
      <c r="BA199" t="n">
        <v>0</v>
      </c>
      <c r="BC199" t="inlineStr">
        <is>
          <t>Firgun House</t>
        </is>
      </c>
      <c r="BE199" t="n">
        <v>11216983130461</v>
      </c>
      <c r="BG199" t="inlineStr">
        <is>
          <t>Low</t>
        </is>
      </c>
      <c r="BH199" t="inlineStr">
        <is>
          <t>web</t>
        </is>
      </c>
      <c r="BI199" t="n">
        <v>0</v>
      </c>
      <c r="BJ199" t="inlineStr">
        <is>
          <t>IT IVA 22%</t>
        </is>
      </c>
      <c r="BK199" t="n">
        <v>25.24</v>
      </c>
      <c r="BW199" t="inlineStr">
        <is>
          <t>Perugia</t>
        </is>
      </c>
      <c r="BX199" t="inlineStr">
        <is>
          <t>Perugia</t>
        </is>
      </c>
      <c r="BY199" t="inlineStr">
        <is>
          <t>r5nIhfZ8Y5fh6z5M0CVvv3btC</t>
        </is>
      </c>
      <c r="CB199" t="inlineStr">
        <is>
          <t>r5nIhfZ8Y5fh6z5M0CVvv3btC</t>
        </is>
      </c>
      <c r="CC199" t="inlineStr">
        <is>
          <t>Ordini LIL</t>
        </is>
      </c>
    </row>
    <row r="200">
      <c r="A200" t="inlineStr">
        <is>
          <t>#43181</t>
        </is>
      </c>
      <c r="B200" t="inlineStr">
        <is>
          <t>tommyx.alfonsi@gmail.com</t>
        </is>
      </c>
      <c r="C200" t="inlineStr">
        <is>
          <t>paid</t>
        </is>
      </c>
      <c r="D200" t="inlineStr">
        <is>
          <t>2024-11-11 13:00:26 +0100</t>
        </is>
      </c>
      <c r="E200" t="inlineStr">
        <is>
          <t>2024-11-11</t>
        </is>
      </c>
      <c r="F200" t="inlineStr">
        <is>
          <t>fulfilled</t>
        </is>
      </c>
      <c r="G200" t="inlineStr">
        <is>
          <t>2024-11-12 08:45:14 +0100</t>
        </is>
      </c>
      <c r="H200" t="inlineStr">
        <is>
          <t>yes</t>
        </is>
      </c>
      <c r="I200" t="inlineStr">
        <is>
          <t>EUR</t>
        </is>
      </c>
      <c r="J200" t="n">
        <v>130</v>
      </c>
      <c r="K200" t="n">
        <v>10</v>
      </c>
      <c r="L200" t="n">
        <v>25.24</v>
      </c>
      <c r="O200" t="n">
        <v>0</v>
      </c>
      <c r="P200" t="inlineStr">
        <is>
          <t>Ups Standard Shipping</t>
        </is>
      </c>
      <c r="Q200" t="inlineStr">
        <is>
          <t>2024-11-11 13:00:26 +0100</t>
        </is>
      </c>
      <c r="R200" t="n">
        <v>1</v>
      </c>
      <c r="S200" t="inlineStr">
        <is>
          <t>Pensavo fosse amore - Yellow / A</t>
        </is>
      </c>
      <c r="T200" t="n">
        <v>120</v>
      </c>
      <c r="V200" t="inlineStr">
        <is>
          <t>015790000999</t>
        </is>
      </c>
      <c r="W200" t="b">
        <v>1</v>
      </c>
      <c r="X200" t="b">
        <v>1</v>
      </c>
      <c r="Y200" t="inlineStr">
        <is>
          <t>fulfilled</t>
        </is>
      </c>
      <c r="Z200" t="inlineStr">
        <is>
          <t>Tommaso Alfonsi</t>
        </is>
      </c>
      <c r="AA200" t="inlineStr">
        <is>
          <t>via dei cavatori 10</t>
        </is>
      </c>
      <c r="AB200" t="inlineStr">
        <is>
          <t>via dei cavatori 10</t>
        </is>
      </c>
      <c r="AE200" t="inlineStr">
        <is>
          <t>perugia</t>
        </is>
      </c>
      <c r="AF200" t="inlineStr">
        <is>
          <t>'06132</t>
        </is>
      </c>
      <c r="AG200" t="inlineStr">
        <is>
          <t>PG</t>
        </is>
      </c>
      <c r="AH200" t="inlineStr">
        <is>
          <t>IT</t>
        </is>
      </c>
      <c r="AI200" t="inlineStr">
        <is>
          <t>+393421447380</t>
        </is>
      </c>
      <c r="AJ200" t="inlineStr">
        <is>
          <t>Tommaso Alfonsi</t>
        </is>
      </c>
      <c r="AK200" t="inlineStr">
        <is>
          <t>via dei cavatori 10</t>
        </is>
      </c>
      <c r="AL200" t="inlineStr">
        <is>
          <t>via dei cavatori 10</t>
        </is>
      </c>
      <c r="AO200" t="inlineStr">
        <is>
          <t>perugia</t>
        </is>
      </c>
      <c r="AP200" t="inlineStr">
        <is>
          <t>'06132</t>
        </is>
      </c>
      <c r="AQ200" t="inlineStr">
        <is>
          <t>PG</t>
        </is>
      </c>
      <c r="AR200" t="inlineStr">
        <is>
          <t>IT</t>
        </is>
      </c>
      <c r="AS200" t="inlineStr">
        <is>
          <t>+393421447380</t>
        </is>
      </c>
      <c r="AU200" t="inlineStr">
        <is>
          <t>lang: it
Invoice Language: it
Do you need our ring sizer?: No
Popup Customer Country: IT</t>
        </is>
      </c>
      <c r="AW200" t="inlineStr">
        <is>
          <t>Shopify Payments</t>
        </is>
      </c>
      <c r="AX200" t="inlineStr">
        <is>
          <t>r5nIhfZ8Y5fh6z5M0CVvv3btC</t>
        </is>
      </c>
      <c r="AY200" t="n">
        <v>0</v>
      </c>
      <c r="AZ200" t="inlineStr">
        <is>
          <t>LIL Milan</t>
        </is>
      </c>
      <c r="BA200" t="n">
        <v>0</v>
      </c>
      <c r="BC200" t="inlineStr">
        <is>
          <t>Firgun House</t>
        </is>
      </c>
      <c r="BE200" t="n">
        <v>11216983130461</v>
      </c>
      <c r="BG200" t="inlineStr">
        <is>
          <t>Low</t>
        </is>
      </c>
      <c r="BH200" t="inlineStr">
        <is>
          <t>web</t>
        </is>
      </c>
      <c r="BI200" t="n">
        <v>0</v>
      </c>
      <c r="BJ200" t="inlineStr">
        <is>
          <t>IT IVA 22%</t>
        </is>
      </c>
      <c r="BK200" t="n">
        <v>25.24</v>
      </c>
      <c r="BW200" t="inlineStr">
        <is>
          <t>Perugia</t>
        </is>
      </c>
      <c r="BX200" t="inlineStr">
        <is>
          <t>Perugia</t>
        </is>
      </c>
      <c r="BY200" t="inlineStr">
        <is>
          <t>r5nIhfZ8Y5fh6z5M0CVvv3btC</t>
        </is>
      </c>
      <c r="CB200" t="inlineStr">
        <is>
          <t>r5nIhfZ8Y5fh6z5M0CVvv3btC</t>
        </is>
      </c>
      <c r="CC200" t="inlineStr">
        <is>
          <t>Ordini LIL</t>
        </is>
      </c>
    </row>
    <row r="201">
      <c r="A201" t="inlineStr">
        <is>
          <t>#43182</t>
        </is>
      </c>
      <c r="B201" t="inlineStr">
        <is>
          <t>matt.beedling@gmail.com</t>
        </is>
      </c>
      <c r="C201" t="inlineStr">
        <is>
          <t>paid</t>
        </is>
      </c>
      <c r="D201" t="inlineStr">
        <is>
          <t>2024-11-11 17:07:00 +0100</t>
        </is>
      </c>
      <c r="E201" t="inlineStr">
        <is>
          <t>2024-11-11</t>
        </is>
      </c>
      <c r="F201" t="inlineStr">
        <is>
          <t>partial</t>
        </is>
      </c>
      <c r="H201" t="inlineStr">
        <is>
          <t>yes</t>
        </is>
      </c>
      <c r="I201" t="inlineStr">
        <is>
          <t>EUR</t>
        </is>
      </c>
      <c r="J201" t="n">
        <v>332.39</v>
      </c>
      <c r="K201" t="n">
        <v>0</v>
      </c>
      <c r="L201" t="n">
        <v>0</v>
      </c>
      <c r="M201" t="n">
        <v>332.38</v>
      </c>
      <c r="O201" t="n">
        <v>0</v>
      </c>
      <c r="P201" t="inlineStr">
        <is>
          <t>UPS Standard International</t>
        </is>
      </c>
      <c r="Q201" t="inlineStr">
        <is>
          <t>2024-11-11 17:07:00 +0100</t>
        </is>
      </c>
      <c r="R201" t="n">
        <v>1</v>
      </c>
      <c r="S201" t="inlineStr">
        <is>
          <t>Forever Ring - Yellow / 4</t>
        </is>
      </c>
      <c r="T201" t="n">
        <v>321.6</v>
      </c>
      <c r="V201" t="inlineStr">
        <is>
          <t>015790001363</t>
        </is>
      </c>
      <c r="W201" t="b">
        <v>1</v>
      </c>
      <c r="X201" t="b">
        <v>1</v>
      </c>
      <c r="Y201" t="inlineStr">
        <is>
          <t>fulfilled</t>
        </is>
      </c>
      <c r="Z201" t="inlineStr">
        <is>
          <t>Matthew Beedling</t>
        </is>
      </c>
      <c r="AA201" t="inlineStr">
        <is>
          <t>2508 17 St SE</t>
        </is>
      </c>
      <c r="AB201" t="inlineStr">
        <is>
          <t>2508 17 St SE</t>
        </is>
      </c>
      <c r="AE201" t="inlineStr">
        <is>
          <t>Calgary</t>
        </is>
      </c>
      <c r="AF201" t="inlineStr">
        <is>
          <t>T2G 3V9</t>
        </is>
      </c>
      <c r="AG201" t="inlineStr">
        <is>
          <t>AB</t>
        </is>
      </c>
      <c r="AH201" t="inlineStr">
        <is>
          <t>CA</t>
        </is>
      </c>
      <c r="AI201" t="inlineStr">
        <is>
          <t>14038743584</t>
        </is>
      </c>
      <c r="AJ201" t="inlineStr">
        <is>
          <t>Matthew Beedling</t>
        </is>
      </c>
      <c r="AK201" t="inlineStr">
        <is>
          <t>2508 17 St SE</t>
        </is>
      </c>
      <c r="AL201" t="inlineStr">
        <is>
          <t>2508 17 St SE</t>
        </is>
      </c>
      <c r="AO201" t="inlineStr">
        <is>
          <t>Calgary</t>
        </is>
      </c>
      <c r="AP201" t="inlineStr">
        <is>
          <t>T2G 3V9</t>
        </is>
      </c>
      <c r="AQ201" t="inlineStr">
        <is>
          <t>AB</t>
        </is>
      </c>
      <c r="AR201" t="inlineStr">
        <is>
          <t>CA</t>
        </is>
      </c>
      <c r="AS201" t="inlineStr">
        <is>
          <t>14038743584</t>
        </is>
      </c>
      <c r="AU201" t="inlineStr">
        <is>
          <t>lang: it
Invoice Language: it
Do you need our ring sizer?: No
Popup Customer Country: IT</t>
        </is>
      </c>
      <c r="AW201" t="inlineStr">
        <is>
          <t>Shopify Payments</t>
        </is>
      </c>
      <c r="AX201" t="inlineStr">
        <is>
          <t>rL7GsNq1UL37cSPBnP7nyykme</t>
        </is>
      </c>
      <c r="AY201" t="n">
        <v>0</v>
      </c>
      <c r="AZ201" t="inlineStr">
        <is>
          <t>LIL Milan</t>
        </is>
      </c>
      <c r="BA201" t="n">
        <v>0.01</v>
      </c>
      <c r="BC201" t="inlineStr">
        <is>
          <t>Firgun House</t>
        </is>
      </c>
      <c r="BE201" t="n">
        <v>11217459446109</v>
      </c>
      <c r="BG201" t="inlineStr">
        <is>
          <t>Low</t>
        </is>
      </c>
      <c r="BH201" t="inlineStr">
        <is>
          <t>web</t>
        </is>
      </c>
      <c r="BI201" t="n">
        <v>0</v>
      </c>
      <c r="BW201" t="inlineStr">
        <is>
          <t>Alberta</t>
        </is>
      </c>
      <c r="BX201" t="inlineStr">
        <is>
          <t>Alberta</t>
        </is>
      </c>
      <c r="BY201" t="inlineStr">
        <is>
          <t>rL7GsNq1UL37cSPBnP7nyykme</t>
        </is>
      </c>
      <c r="CB201" t="inlineStr">
        <is>
          <t>rL7GsNq1UL37cSPBnP7nyykme</t>
        </is>
      </c>
      <c r="CC201" t="inlineStr">
        <is>
          <t>Ordini LIL</t>
        </is>
      </c>
    </row>
    <row r="202">
      <c r="A202" t="inlineStr">
        <is>
          <t>#43182</t>
        </is>
      </c>
      <c r="B202" t="inlineStr">
        <is>
          <t>matt.beedling@gmail.com</t>
        </is>
      </c>
      <c r="C202" t="inlineStr">
        <is>
          <t>paid</t>
        </is>
      </c>
      <c r="D202" t="inlineStr">
        <is>
          <t>2024-11-11 17:07:00 +0100</t>
        </is>
      </c>
      <c r="E202" t="inlineStr">
        <is>
          <t>2024-11-11</t>
        </is>
      </c>
      <c r="F202" t="inlineStr">
        <is>
          <t>partial</t>
        </is>
      </c>
      <c r="H202" t="inlineStr">
        <is>
          <t>yes</t>
        </is>
      </c>
      <c r="I202" t="inlineStr">
        <is>
          <t>EUR</t>
        </is>
      </c>
      <c r="J202" t="n">
        <v>332.39</v>
      </c>
      <c r="K202" t="n">
        <v>0</v>
      </c>
      <c r="L202" t="n">
        <v>0</v>
      </c>
      <c r="O202" t="n">
        <v>0</v>
      </c>
      <c r="P202" t="inlineStr">
        <is>
          <t>UPS Standard International</t>
        </is>
      </c>
      <c r="Q202" t="inlineStr">
        <is>
          <t>2024-11-11 17:07:00 +0100</t>
        </is>
      </c>
      <c r="R202" t="n">
        <v>1</v>
      </c>
      <c r="S202" t="inlineStr">
        <is>
          <t>Engraving</t>
        </is>
      </c>
      <c r="T202" t="n">
        <v>10.79</v>
      </c>
      <c r="V202" t="inlineStr">
        <is>
          <t>015790001502</t>
        </is>
      </c>
      <c r="W202" t="b">
        <v>0</v>
      </c>
      <c r="X202" t="b">
        <v>1</v>
      </c>
      <c r="Y202" t="inlineStr">
        <is>
          <t>pending</t>
        </is>
      </c>
      <c r="Z202" t="inlineStr">
        <is>
          <t>Matthew Beedling</t>
        </is>
      </c>
      <c r="AA202" t="inlineStr">
        <is>
          <t>2508 17 St SE</t>
        </is>
      </c>
      <c r="AB202" t="inlineStr">
        <is>
          <t>2508 17 St SE</t>
        </is>
      </c>
      <c r="AE202" t="inlineStr">
        <is>
          <t>Calgary</t>
        </is>
      </c>
      <c r="AF202" t="inlineStr">
        <is>
          <t>T2G 3V9</t>
        </is>
      </c>
      <c r="AG202" t="inlineStr">
        <is>
          <t>AB</t>
        </is>
      </c>
      <c r="AH202" t="inlineStr">
        <is>
          <t>CA</t>
        </is>
      </c>
      <c r="AI202" t="inlineStr">
        <is>
          <t>14038743584</t>
        </is>
      </c>
      <c r="AJ202" t="inlineStr">
        <is>
          <t>Matthew Beedling</t>
        </is>
      </c>
      <c r="AK202" t="inlineStr">
        <is>
          <t>2508 17 St SE</t>
        </is>
      </c>
      <c r="AL202" t="inlineStr">
        <is>
          <t>2508 17 St SE</t>
        </is>
      </c>
      <c r="AO202" t="inlineStr">
        <is>
          <t>Calgary</t>
        </is>
      </c>
      <c r="AP202" t="inlineStr">
        <is>
          <t>T2G 3V9</t>
        </is>
      </c>
      <c r="AQ202" t="inlineStr">
        <is>
          <t>AB</t>
        </is>
      </c>
      <c r="AR202" t="inlineStr">
        <is>
          <t>CA</t>
        </is>
      </c>
      <c r="AS202" t="inlineStr">
        <is>
          <t>14038743584</t>
        </is>
      </c>
      <c r="AU202" t="inlineStr">
        <is>
          <t>lang: it
Invoice Language: it
Do you need our ring sizer?: No
Popup Customer Country: IT</t>
        </is>
      </c>
      <c r="AW202" t="inlineStr">
        <is>
          <t>Shopify Payments</t>
        </is>
      </c>
      <c r="AX202" t="inlineStr">
        <is>
          <t>rL7GsNq1UL37cSPBnP7nyykme</t>
        </is>
      </c>
      <c r="AY202" t="n">
        <v>0</v>
      </c>
      <c r="AZ202" t="inlineStr">
        <is>
          <t>LIL Milan</t>
        </is>
      </c>
      <c r="BA202" t="n">
        <v>0.01</v>
      </c>
      <c r="BC202" t="inlineStr">
        <is>
          <t>Firgun House</t>
        </is>
      </c>
      <c r="BE202" t="n">
        <v>11217459446109</v>
      </c>
      <c r="BG202" t="inlineStr">
        <is>
          <t>Low</t>
        </is>
      </c>
      <c r="BH202" t="inlineStr">
        <is>
          <t>web</t>
        </is>
      </c>
      <c r="BI202" t="n">
        <v>0</v>
      </c>
      <c r="BW202" t="inlineStr">
        <is>
          <t>Alberta</t>
        </is>
      </c>
      <c r="BX202" t="inlineStr">
        <is>
          <t>Alberta</t>
        </is>
      </c>
      <c r="BY202" t="inlineStr">
        <is>
          <t>rL7GsNq1UL37cSPBnP7nyykme</t>
        </is>
      </c>
      <c r="CB202" t="inlineStr">
        <is>
          <t>rL7GsNq1UL37cSPBnP7nyykme</t>
        </is>
      </c>
      <c r="CC202" t="inlineStr">
        <is>
          <t>Ordini LIL</t>
        </is>
      </c>
    </row>
    <row r="203">
      <c r="A203" t="inlineStr">
        <is>
          <t>#43183</t>
        </is>
      </c>
      <c r="B203" t="inlineStr">
        <is>
          <t>bersinisara@gmail.com</t>
        </is>
      </c>
      <c r="C203" t="inlineStr">
        <is>
          <t>paid</t>
        </is>
      </c>
      <c r="D203" t="inlineStr">
        <is>
          <t>2024-11-11 17:21:15 +0100</t>
        </is>
      </c>
      <c r="E203" t="inlineStr">
        <is>
          <t>2024-11-11</t>
        </is>
      </c>
      <c r="F203" t="inlineStr">
        <is>
          <t>fulfilled</t>
        </is>
      </c>
      <c r="G203" t="inlineStr">
        <is>
          <t>2024-11-12 08:51:23 +0100</t>
        </is>
      </c>
      <c r="H203" t="inlineStr">
        <is>
          <t>yes</t>
        </is>
      </c>
      <c r="I203" t="inlineStr">
        <is>
          <t>EUR</t>
        </is>
      </c>
      <c r="J203" t="n">
        <v>252</v>
      </c>
      <c r="K203" t="n">
        <v>0</v>
      </c>
      <c r="L203" t="n">
        <v>45.44</v>
      </c>
      <c r="M203" t="n">
        <v>252</v>
      </c>
      <c r="N203" t="inlineStr">
        <is>
          <t>LILGIRL</t>
        </is>
      </c>
      <c r="O203" t="n">
        <v>28</v>
      </c>
      <c r="P203" t="inlineStr">
        <is>
          <t>Ups Standard Shipping</t>
        </is>
      </c>
      <c r="Q203" t="inlineStr">
        <is>
          <t>2024-11-11 17:21:15 +0100</t>
        </is>
      </c>
      <c r="R203" t="n">
        <v>1</v>
      </c>
      <c r="S203" t="inlineStr">
        <is>
          <t>Calypso Ring White - Yellow / 13</t>
        </is>
      </c>
      <c r="T203" t="n">
        <v>280</v>
      </c>
      <c r="V203" t="inlineStr">
        <is>
          <t>015790000260</t>
        </is>
      </c>
      <c r="W203" t="b">
        <v>1</v>
      </c>
      <c r="X203" t="b">
        <v>1</v>
      </c>
      <c r="Y203" t="inlineStr">
        <is>
          <t>fulfilled</t>
        </is>
      </c>
      <c r="Z203" t="inlineStr">
        <is>
          <t>Sara Bersini</t>
        </is>
      </c>
      <c r="AA203" t="inlineStr">
        <is>
          <t>Via Privata San Marco 28</t>
        </is>
      </c>
      <c r="AB203" t="inlineStr">
        <is>
          <t>Via Privata San Marco 28</t>
        </is>
      </c>
      <c r="AE203" t="inlineStr">
        <is>
          <t>Travagliato</t>
        </is>
      </c>
      <c r="AF203" t="inlineStr">
        <is>
          <t>'25039</t>
        </is>
      </c>
      <c r="AG203" t="inlineStr">
        <is>
          <t>BS</t>
        </is>
      </c>
      <c r="AH203" t="inlineStr">
        <is>
          <t>IT</t>
        </is>
      </c>
      <c r="AI203" t="inlineStr">
        <is>
          <t>+393388919698</t>
        </is>
      </c>
      <c r="AJ203" t="inlineStr">
        <is>
          <t>Sara Bersini</t>
        </is>
      </c>
      <c r="AK203" t="inlineStr">
        <is>
          <t>Via Privata San Marco 28</t>
        </is>
      </c>
      <c r="AL203" t="inlineStr">
        <is>
          <t>Via Privata San Marco 28</t>
        </is>
      </c>
      <c r="AO203" t="inlineStr">
        <is>
          <t>Travagliato</t>
        </is>
      </c>
      <c r="AP203" t="inlineStr">
        <is>
          <t>'25039</t>
        </is>
      </c>
      <c r="AQ203" t="inlineStr">
        <is>
          <t>BS</t>
        </is>
      </c>
      <c r="AR203" t="inlineStr">
        <is>
          <t>IT</t>
        </is>
      </c>
      <c r="AS203" t="inlineStr">
        <is>
          <t>+393388919698</t>
        </is>
      </c>
      <c r="AU203" t="inlineStr">
        <is>
          <t>lang: it
Invoice Language: it
Do you need our ring sizer?: Yes
Popup Customer Country: IT</t>
        </is>
      </c>
      <c r="AW203" t="inlineStr">
        <is>
          <t>PayPal Express Checkout</t>
        </is>
      </c>
      <c r="AX203" t="inlineStr">
        <is>
          <t>rvvOG0mO6FUeIjmDJCZ3IdA1w</t>
        </is>
      </c>
      <c r="AY203" t="n">
        <v>0</v>
      </c>
      <c r="AZ203" t="inlineStr">
        <is>
          <t>LIL Milan</t>
        </is>
      </c>
      <c r="BA203" t="n">
        <v>0</v>
      </c>
      <c r="BC203" t="inlineStr">
        <is>
          <t>Firgun House</t>
        </is>
      </c>
      <c r="BE203" t="n">
        <v>11217490411869</v>
      </c>
      <c r="BG203" t="inlineStr">
        <is>
          <t>Low</t>
        </is>
      </c>
      <c r="BH203" t="inlineStr">
        <is>
          <t>web</t>
        </is>
      </c>
      <c r="BI203" t="n">
        <v>0</v>
      </c>
      <c r="BJ203" t="inlineStr">
        <is>
          <t>IT IVA 0%</t>
        </is>
      </c>
      <c r="BK203" t="n">
        <v>0</v>
      </c>
      <c r="BL203" t="inlineStr">
        <is>
          <t>IT IVA 22%</t>
        </is>
      </c>
      <c r="BM203" t="n">
        <v>45.44</v>
      </c>
      <c r="BW203" t="inlineStr">
        <is>
          <t>Brescia</t>
        </is>
      </c>
      <c r="BX203" t="inlineStr">
        <is>
          <t>Brescia</t>
        </is>
      </c>
      <c r="BY203" t="inlineStr">
        <is>
          <t>rvvOG0mO6FUeIjmDJCZ3IdA1w</t>
        </is>
      </c>
      <c r="CB203" t="inlineStr">
        <is>
          <t>rvvOG0mO6FUeIjmDJCZ3IdA1w</t>
        </is>
      </c>
      <c r="CC203" t="inlineStr">
        <is>
          <t>Ordini LIL</t>
        </is>
      </c>
    </row>
    <row r="204">
      <c r="A204" t="inlineStr">
        <is>
          <t>#43184</t>
        </is>
      </c>
      <c r="B204" t="inlineStr">
        <is>
          <t>crmlcapozza2002@gmail.com</t>
        </is>
      </c>
      <c r="C204" t="inlineStr">
        <is>
          <t>paid</t>
        </is>
      </c>
      <c r="D204" t="inlineStr">
        <is>
          <t>2024-11-11 17:21:37 +0100</t>
        </is>
      </c>
      <c r="E204" t="inlineStr">
        <is>
          <t>2024-11-11</t>
        </is>
      </c>
      <c r="F204" t="inlineStr">
        <is>
          <t>fulfilled</t>
        </is>
      </c>
      <c r="G204" t="inlineStr">
        <is>
          <t>2024-11-12 08:53:46 +0100</t>
        </is>
      </c>
      <c r="H204" t="inlineStr">
        <is>
          <t>yes</t>
        </is>
      </c>
      <c r="I204" t="inlineStr">
        <is>
          <t>EUR</t>
        </is>
      </c>
      <c r="J204" t="n">
        <v>320</v>
      </c>
      <c r="K204" t="n">
        <v>0</v>
      </c>
      <c r="L204" t="n">
        <v>57.7</v>
      </c>
      <c r="M204" t="n">
        <v>320</v>
      </c>
      <c r="O204" t="n">
        <v>0</v>
      </c>
      <c r="P204" t="inlineStr">
        <is>
          <t>Ups Standard Shipping</t>
        </is>
      </c>
      <c r="Q204" t="inlineStr">
        <is>
          <t>2024-11-11 17:21:36 +0100</t>
        </is>
      </c>
      <c r="R204" t="n">
        <v>1</v>
      </c>
      <c r="S204" t="inlineStr">
        <is>
          <t>Boys Tears Necklace - White / 39cm</t>
        </is>
      </c>
      <c r="T204" t="n">
        <v>320</v>
      </c>
      <c r="V204" t="inlineStr">
        <is>
          <t>015790000014</t>
        </is>
      </c>
      <c r="W204" t="b">
        <v>1</v>
      </c>
      <c r="X204" t="b">
        <v>1</v>
      </c>
      <c r="Y204" t="inlineStr">
        <is>
          <t>fulfilled</t>
        </is>
      </c>
      <c r="Z204" t="inlineStr">
        <is>
          <t>Carmela Capozza</t>
        </is>
      </c>
      <c r="AA204" t="inlineStr">
        <is>
          <t>Via Augusto Tebaldi 24, COLLEGIO RENZI</t>
        </is>
      </c>
      <c r="AB204" t="inlineStr">
        <is>
          <t>Via Augusto Tebaldi 24</t>
        </is>
      </c>
      <c r="AC204" t="inlineStr">
        <is>
          <t>COLLEGIO RENZI</t>
        </is>
      </c>
      <c r="AE204" t="inlineStr">
        <is>
          <t>Roma</t>
        </is>
      </c>
      <c r="AF204" t="inlineStr">
        <is>
          <t>'00168</t>
        </is>
      </c>
      <c r="AG204" t="inlineStr">
        <is>
          <t>RM</t>
        </is>
      </c>
      <c r="AH204" t="inlineStr">
        <is>
          <t>IT</t>
        </is>
      </c>
      <c r="AI204" t="inlineStr">
        <is>
          <t>3248603143</t>
        </is>
      </c>
      <c r="AJ204" t="inlineStr">
        <is>
          <t>Carmela Capozza</t>
        </is>
      </c>
      <c r="AK204" t="inlineStr">
        <is>
          <t>Via Augusto Tebaldi 24, COLLEGIO RENZI</t>
        </is>
      </c>
      <c r="AL204" t="inlineStr">
        <is>
          <t>Via Augusto Tebaldi 24</t>
        </is>
      </c>
      <c r="AM204" t="inlineStr">
        <is>
          <t>COLLEGIO RENZI</t>
        </is>
      </c>
      <c r="AO204" t="inlineStr">
        <is>
          <t>Roma</t>
        </is>
      </c>
      <c r="AP204" t="inlineStr">
        <is>
          <t>'00168</t>
        </is>
      </c>
      <c r="AQ204" t="inlineStr">
        <is>
          <t>RM</t>
        </is>
      </c>
      <c r="AR204" t="inlineStr">
        <is>
          <t>IT</t>
        </is>
      </c>
      <c r="AS204" t="inlineStr">
        <is>
          <t>3248603143</t>
        </is>
      </c>
      <c r="AU204" t="inlineStr">
        <is>
          <t>lang: it
Invoice Language: it
Do you need our ring sizer?: No
Popup Customer Country: IT</t>
        </is>
      </c>
      <c r="AW204" t="inlineStr">
        <is>
          <t>PayPal Express Checkout</t>
        </is>
      </c>
      <c r="AX204" t="inlineStr">
        <is>
          <t>rYn6Si78tf8br4B4XrdTc97qB</t>
        </is>
      </c>
      <c r="AY204" t="n">
        <v>0</v>
      </c>
      <c r="AZ204" t="inlineStr">
        <is>
          <t>LIL Milan</t>
        </is>
      </c>
      <c r="BA204" t="n">
        <v>0</v>
      </c>
      <c r="BC204" t="inlineStr">
        <is>
          <t>Firgun House</t>
        </is>
      </c>
      <c r="BE204" t="n">
        <v>11217491067229</v>
      </c>
      <c r="BG204" t="inlineStr">
        <is>
          <t>Low</t>
        </is>
      </c>
      <c r="BH204" t="inlineStr">
        <is>
          <t>web</t>
        </is>
      </c>
      <c r="BI204" t="n">
        <v>0</v>
      </c>
      <c r="BJ204" t="inlineStr">
        <is>
          <t>IT IVA 0%</t>
        </is>
      </c>
      <c r="BK204" t="n">
        <v>0</v>
      </c>
      <c r="BL204" t="inlineStr">
        <is>
          <t>IT IVA 22%</t>
        </is>
      </c>
      <c r="BM204" t="n">
        <v>57.7</v>
      </c>
      <c r="BW204" t="inlineStr">
        <is>
          <t>Rome</t>
        </is>
      </c>
      <c r="BX204" t="inlineStr">
        <is>
          <t>Rome</t>
        </is>
      </c>
      <c r="BY204" t="inlineStr">
        <is>
          <t>rYn6Si78tf8br4B4XrdTc97qB</t>
        </is>
      </c>
      <c r="CB204" t="inlineStr">
        <is>
          <t>rYn6Si78tf8br4B4XrdTc97qB</t>
        </is>
      </c>
      <c r="CC204" t="inlineStr">
        <is>
          <t>Ordini LIL</t>
        </is>
      </c>
    </row>
    <row r="205">
      <c r="A205" t="inlineStr">
        <is>
          <t>#43185</t>
        </is>
      </c>
      <c r="B205" t="inlineStr">
        <is>
          <t>eliapuddu21@gmail.com</t>
        </is>
      </c>
      <c r="C205" t="inlineStr">
        <is>
          <t>paid</t>
        </is>
      </c>
      <c r="D205" t="inlineStr">
        <is>
          <t>2024-11-11 18:29:17 +0100</t>
        </is>
      </c>
      <c r="E205" t="inlineStr">
        <is>
          <t>2024-11-11</t>
        </is>
      </c>
      <c r="F205" t="inlineStr">
        <is>
          <t>fulfilled</t>
        </is>
      </c>
      <c r="G205" t="inlineStr">
        <is>
          <t>2024-11-21 09:13:06 +0100</t>
        </is>
      </c>
      <c r="H205" t="inlineStr">
        <is>
          <t>no</t>
        </is>
      </c>
      <c r="I205" t="inlineStr">
        <is>
          <t>EUR</t>
        </is>
      </c>
      <c r="J205" t="n">
        <v>150</v>
      </c>
      <c r="K205" t="n">
        <v>0</v>
      </c>
      <c r="L205" t="n">
        <v>27.05</v>
      </c>
      <c r="M205" t="n">
        <v>150</v>
      </c>
      <c r="O205" t="n">
        <v>0</v>
      </c>
      <c r="P205" t="inlineStr">
        <is>
          <t>Ups Standard Shipping</t>
        </is>
      </c>
      <c r="Q205" t="inlineStr">
        <is>
          <t>2024-11-11 18:29:16 +0100</t>
        </is>
      </c>
      <c r="R205" t="n">
        <v>1</v>
      </c>
      <c r="S205" t="inlineStr">
        <is>
          <t>Luxury Pack + LIL Bag</t>
        </is>
      </c>
      <c r="T205" t="n">
        <v>10</v>
      </c>
      <c r="V205" t="inlineStr">
        <is>
          <t>015790000687</t>
        </is>
      </c>
      <c r="W205" t="b">
        <v>1</v>
      </c>
      <c r="X205" t="b">
        <v>1</v>
      </c>
      <c r="Y205" t="inlineStr">
        <is>
          <t>fulfilled</t>
        </is>
      </c>
      <c r="Z205" t="inlineStr">
        <is>
          <t>Elia Puddu</t>
        </is>
      </c>
      <c r="AA205" t="inlineStr">
        <is>
          <t>Piazza Palestro 4</t>
        </is>
      </c>
      <c r="AB205" t="inlineStr">
        <is>
          <t>Piazza Palestro 4</t>
        </is>
      </c>
      <c r="AE205" t="inlineStr">
        <is>
          <t>Nuoro</t>
        </is>
      </c>
      <c r="AF205" t="inlineStr">
        <is>
          <t>'08100</t>
        </is>
      </c>
      <c r="AG205" t="inlineStr">
        <is>
          <t>NU</t>
        </is>
      </c>
      <c r="AH205" t="inlineStr">
        <is>
          <t>IT</t>
        </is>
      </c>
      <c r="AI205" t="inlineStr">
        <is>
          <t>3774128275</t>
        </is>
      </c>
      <c r="AJ205" t="inlineStr">
        <is>
          <t>Elia Puddu</t>
        </is>
      </c>
      <c r="AK205" t="inlineStr">
        <is>
          <t>Piazza Palestro 4</t>
        </is>
      </c>
      <c r="AL205" t="inlineStr">
        <is>
          <t>Piazza Palestro 4</t>
        </is>
      </c>
      <c r="AO205" t="inlineStr">
        <is>
          <t>Nuoro</t>
        </is>
      </c>
      <c r="AP205" t="inlineStr">
        <is>
          <t>'08100</t>
        </is>
      </c>
      <c r="AQ205" t="inlineStr">
        <is>
          <t>NU</t>
        </is>
      </c>
      <c r="AR205" t="inlineStr">
        <is>
          <t>IT</t>
        </is>
      </c>
      <c r="AS205" t="inlineStr">
        <is>
          <t>3774128275</t>
        </is>
      </c>
      <c r="AU205" t="inlineStr">
        <is>
          <t>lang: it
Invoice Language: it
Do you need our ring sizer?: No
Popup Customer Country: IT</t>
        </is>
      </c>
      <c r="AW205" t="inlineStr">
        <is>
          <t>Shopify Payments</t>
        </is>
      </c>
      <c r="AX205" t="inlineStr">
        <is>
          <t>re5WsoVTuaMECZnTPCOwFWCbw</t>
        </is>
      </c>
      <c r="AY205" t="n">
        <v>0</v>
      </c>
      <c r="AZ205" t="inlineStr">
        <is>
          <t>LIL Milan</t>
        </is>
      </c>
      <c r="BA205" t="n">
        <v>0</v>
      </c>
      <c r="BC205" t="inlineStr">
        <is>
          <t>Firgun House</t>
        </is>
      </c>
      <c r="BE205" t="n">
        <v>11217620468061</v>
      </c>
      <c r="BG205" t="inlineStr">
        <is>
          <t>Low</t>
        </is>
      </c>
      <c r="BH205" t="inlineStr">
        <is>
          <t>web</t>
        </is>
      </c>
      <c r="BI205" t="n">
        <v>0</v>
      </c>
      <c r="BJ205" t="inlineStr">
        <is>
          <t>IT IVA 22%</t>
        </is>
      </c>
      <c r="BK205" t="n">
        <v>27.05</v>
      </c>
      <c r="BW205" t="inlineStr">
        <is>
          <t>Nuoro</t>
        </is>
      </c>
      <c r="BX205" t="inlineStr">
        <is>
          <t>Nuoro</t>
        </is>
      </c>
      <c r="BY205" t="inlineStr">
        <is>
          <t>re5WsoVTuaMECZnTPCOwFWCbw</t>
        </is>
      </c>
      <c r="CB205" t="inlineStr">
        <is>
          <t>re5WsoVTuaMECZnTPCOwFWCbw</t>
        </is>
      </c>
      <c r="CC205" t="inlineStr">
        <is>
          <t>Ordini LIL</t>
        </is>
      </c>
    </row>
    <row r="206">
      <c r="A206" t="inlineStr">
        <is>
          <t>#43185</t>
        </is>
      </c>
      <c r="B206" t="inlineStr">
        <is>
          <t>eliapuddu21@gmail.com</t>
        </is>
      </c>
      <c r="C206" t="inlineStr">
        <is>
          <t>paid</t>
        </is>
      </c>
      <c r="D206" t="inlineStr">
        <is>
          <t>2024-11-11 18:29:17 +0100</t>
        </is>
      </c>
      <c r="E206" t="inlineStr">
        <is>
          <t>2024-11-11</t>
        </is>
      </c>
      <c r="F206" t="inlineStr">
        <is>
          <t>fulfilled</t>
        </is>
      </c>
      <c r="G206" t="inlineStr">
        <is>
          <t>2024-11-21 09:13:06 +0100</t>
        </is>
      </c>
      <c r="H206" t="inlineStr">
        <is>
          <t>no</t>
        </is>
      </c>
      <c r="I206" t="inlineStr">
        <is>
          <t>EUR</t>
        </is>
      </c>
      <c r="J206" t="n">
        <v>150</v>
      </c>
      <c r="K206" t="n">
        <v>0</v>
      </c>
      <c r="L206" t="n">
        <v>27.05</v>
      </c>
      <c r="O206" t="n">
        <v>0</v>
      </c>
      <c r="P206" t="inlineStr">
        <is>
          <t>Ups Standard Shipping</t>
        </is>
      </c>
      <c r="Q206" t="inlineStr">
        <is>
          <t>2024-11-11 18:29:16 +0100</t>
        </is>
      </c>
      <c r="R206" t="n">
        <v>1</v>
      </c>
      <c r="S206" t="inlineStr">
        <is>
          <t>Insieme Ring - Yellow / onesize (10-17)</t>
        </is>
      </c>
      <c r="T206" t="n">
        <v>140</v>
      </c>
      <c r="V206" t="inlineStr">
        <is>
          <t>015790001254</t>
        </is>
      </c>
      <c r="W206" t="b">
        <v>1</v>
      </c>
      <c r="X206" t="b">
        <v>1</v>
      </c>
      <c r="Y206" t="inlineStr">
        <is>
          <t>fulfilled</t>
        </is>
      </c>
      <c r="Z206" t="inlineStr">
        <is>
          <t>Elia Puddu</t>
        </is>
      </c>
      <c r="AA206" t="inlineStr">
        <is>
          <t>Piazza Palestro 4</t>
        </is>
      </c>
      <c r="AB206" t="inlineStr">
        <is>
          <t>Piazza Palestro 4</t>
        </is>
      </c>
      <c r="AE206" t="inlineStr">
        <is>
          <t>Nuoro</t>
        </is>
      </c>
      <c r="AF206" t="inlineStr">
        <is>
          <t>'08100</t>
        </is>
      </c>
      <c r="AG206" t="inlineStr">
        <is>
          <t>NU</t>
        </is>
      </c>
      <c r="AH206" t="inlineStr">
        <is>
          <t>IT</t>
        </is>
      </c>
      <c r="AI206" t="inlineStr">
        <is>
          <t>3774128275</t>
        </is>
      </c>
      <c r="AJ206" t="inlineStr">
        <is>
          <t>Elia Puddu</t>
        </is>
      </c>
      <c r="AK206" t="inlineStr">
        <is>
          <t>Piazza Palestro 4</t>
        </is>
      </c>
      <c r="AL206" t="inlineStr">
        <is>
          <t>Piazza Palestro 4</t>
        </is>
      </c>
      <c r="AO206" t="inlineStr">
        <is>
          <t>Nuoro</t>
        </is>
      </c>
      <c r="AP206" t="inlineStr">
        <is>
          <t>'08100</t>
        </is>
      </c>
      <c r="AQ206" t="inlineStr">
        <is>
          <t>NU</t>
        </is>
      </c>
      <c r="AR206" t="inlineStr">
        <is>
          <t>IT</t>
        </is>
      </c>
      <c r="AS206" t="inlineStr">
        <is>
          <t>3774128275</t>
        </is>
      </c>
      <c r="AU206" t="inlineStr">
        <is>
          <t>lang: it
Invoice Language: it
Do you need our ring sizer?: No
Popup Customer Country: IT</t>
        </is>
      </c>
      <c r="AW206" t="inlineStr">
        <is>
          <t>Shopify Payments</t>
        </is>
      </c>
      <c r="AX206" t="inlineStr">
        <is>
          <t>re5WsoVTuaMECZnTPCOwFWCbw</t>
        </is>
      </c>
      <c r="AY206" t="n">
        <v>0</v>
      </c>
      <c r="AZ206" t="inlineStr">
        <is>
          <t>LIL Milan</t>
        </is>
      </c>
      <c r="BA206" t="n">
        <v>0</v>
      </c>
      <c r="BC206" t="inlineStr">
        <is>
          <t>Firgun House</t>
        </is>
      </c>
      <c r="BE206" t="n">
        <v>11217620468061</v>
      </c>
      <c r="BG206" t="inlineStr">
        <is>
          <t>Low</t>
        </is>
      </c>
      <c r="BH206" t="inlineStr">
        <is>
          <t>web</t>
        </is>
      </c>
      <c r="BI206" t="n">
        <v>0</v>
      </c>
      <c r="BJ206" t="inlineStr">
        <is>
          <t>IT IVA 22%</t>
        </is>
      </c>
      <c r="BK206" t="n">
        <v>27.05</v>
      </c>
      <c r="BW206" t="inlineStr">
        <is>
          <t>Nuoro</t>
        </is>
      </c>
      <c r="BX206" t="inlineStr">
        <is>
          <t>Nuoro</t>
        </is>
      </c>
      <c r="BY206" t="inlineStr">
        <is>
          <t>re5WsoVTuaMECZnTPCOwFWCbw</t>
        </is>
      </c>
      <c r="CB206" t="inlineStr">
        <is>
          <t>re5WsoVTuaMECZnTPCOwFWCbw</t>
        </is>
      </c>
      <c r="CC206" t="inlineStr">
        <is>
          <t>Ordini LIL</t>
        </is>
      </c>
    </row>
    <row r="207">
      <c r="A207" t="inlineStr">
        <is>
          <t>#43186</t>
        </is>
      </c>
      <c r="B207" t="inlineStr">
        <is>
          <t>damiano.salerno94@gmail.com</t>
        </is>
      </c>
      <c r="C207" t="inlineStr">
        <is>
          <t>paid</t>
        </is>
      </c>
      <c r="D207" t="inlineStr">
        <is>
          <t>2024-11-11 18:47:06 +0100</t>
        </is>
      </c>
      <c r="E207" t="inlineStr">
        <is>
          <t>2024-11-11</t>
        </is>
      </c>
      <c r="F207" t="inlineStr">
        <is>
          <t>fulfilled</t>
        </is>
      </c>
      <c r="G207" t="inlineStr">
        <is>
          <t>2024-11-12 08:55:58 +0100</t>
        </is>
      </c>
      <c r="H207" t="inlineStr">
        <is>
          <t>yes</t>
        </is>
      </c>
      <c r="I207" t="inlineStr">
        <is>
          <t>EUR</t>
        </is>
      </c>
      <c r="J207" t="n">
        <v>320</v>
      </c>
      <c r="K207" t="n">
        <v>0</v>
      </c>
      <c r="L207" t="n">
        <v>57.7</v>
      </c>
      <c r="M207" t="n">
        <v>320</v>
      </c>
      <c r="O207" t="n">
        <v>0</v>
      </c>
      <c r="P207" t="inlineStr">
        <is>
          <t>Ups Standard Shipping</t>
        </is>
      </c>
      <c r="Q207" t="inlineStr">
        <is>
          <t>2024-11-11 18:47:06 +0100</t>
        </is>
      </c>
      <c r="R207" t="n">
        <v>1</v>
      </c>
      <c r="S207" t="inlineStr">
        <is>
          <t>Honey Ring - Yellow / 14</t>
        </is>
      </c>
      <c r="T207" t="n">
        <v>320</v>
      </c>
      <c r="V207" t="inlineStr">
        <is>
          <t>015790000583</t>
        </is>
      </c>
      <c r="W207" t="b">
        <v>1</v>
      </c>
      <c r="X207" t="b">
        <v>1</v>
      </c>
      <c r="Y207" t="inlineStr">
        <is>
          <t>fulfilled</t>
        </is>
      </c>
      <c r="Z207" t="inlineStr">
        <is>
          <t>Damiano Salerno</t>
        </is>
      </c>
      <c r="AA207" t="inlineStr">
        <is>
          <t>Via Giuseppe Borrello 67, Piano 2</t>
        </is>
      </c>
      <c r="AB207" t="inlineStr">
        <is>
          <t>Via Giuseppe Borrello 67</t>
        </is>
      </c>
      <c r="AC207" t="inlineStr">
        <is>
          <t>Piano 2</t>
        </is>
      </c>
      <c r="AE207" t="inlineStr">
        <is>
          <t>Catania</t>
        </is>
      </c>
      <c r="AF207" t="inlineStr">
        <is>
          <t>'95127</t>
        </is>
      </c>
      <c r="AG207" t="inlineStr">
        <is>
          <t>CT</t>
        </is>
      </c>
      <c r="AH207" t="inlineStr">
        <is>
          <t>IT</t>
        </is>
      </c>
      <c r="AI207" t="inlineStr">
        <is>
          <t>3806341386</t>
        </is>
      </c>
      <c r="AJ207" t="inlineStr">
        <is>
          <t>Damiano Salerno</t>
        </is>
      </c>
      <c r="AK207" t="inlineStr">
        <is>
          <t>Via Giuseppe Borrello 67, Piano 2</t>
        </is>
      </c>
      <c r="AL207" t="inlineStr">
        <is>
          <t>Via Giuseppe Borrello 67</t>
        </is>
      </c>
      <c r="AM207" t="inlineStr">
        <is>
          <t>Piano 2</t>
        </is>
      </c>
      <c r="AO207" t="inlineStr">
        <is>
          <t>Catania</t>
        </is>
      </c>
      <c r="AP207" t="inlineStr">
        <is>
          <t>'95127</t>
        </is>
      </c>
      <c r="AQ207" t="inlineStr">
        <is>
          <t>CT</t>
        </is>
      </c>
      <c r="AR207" t="inlineStr">
        <is>
          <t>IT</t>
        </is>
      </c>
      <c r="AS207" t="inlineStr">
        <is>
          <t>3806341386</t>
        </is>
      </c>
      <c r="AU207" t="inlineStr">
        <is>
          <t>lang: it
Invoice Language: it
Do you need our ring sizer?: Yes
Popup Customer Country: IT</t>
        </is>
      </c>
      <c r="AW207" t="inlineStr">
        <is>
          <t>Shopify Payments</t>
        </is>
      </c>
      <c r="AX207" t="inlineStr">
        <is>
          <t>rhMXBalM1VqpYwmksrD3lLqND</t>
        </is>
      </c>
      <c r="AY207" t="n">
        <v>0</v>
      </c>
      <c r="AZ207" t="inlineStr">
        <is>
          <t>LIL Milan</t>
        </is>
      </c>
      <c r="BA207" t="n">
        <v>0</v>
      </c>
      <c r="BC207" t="inlineStr">
        <is>
          <t>Firgun House</t>
        </is>
      </c>
      <c r="BE207" t="n">
        <v>11217653203293</v>
      </c>
      <c r="BG207" t="inlineStr">
        <is>
          <t>Low</t>
        </is>
      </c>
      <c r="BH207" t="inlineStr">
        <is>
          <t>web</t>
        </is>
      </c>
      <c r="BI207" t="n">
        <v>0</v>
      </c>
      <c r="BJ207" t="inlineStr">
        <is>
          <t>IT IVA 0%</t>
        </is>
      </c>
      <c r="BK207" t="n">
        <v>0</v>
      </c>
      <c r="BL207" t="inlineStr">
        <is>
          <t>IT IVA 22%</t>
        </is>
      </c>
      <c r="BM207" t="n">
        <v>57.7</v>
      </c>
      <c r="BW207" t="inlineStr">
        <is>
          <t>Catania</t>
        </is>
      </c>
      <c r="BX207" t="inlineStr">
        <is>
          <t>Catania</t>
        </is>
      </c>
      <c r="BY207" t="inlineStr">
        <is>
          <t>rhMXBalM1VqpYwmksrD3lLqND</t>
        </is>
      </c>
      <c r="CB207" t="inlineStr">
        <is>
          <t>rhMXBalM1VqpYwmksrD3lLqND</t>
        </is>
      </c>
      <c r="CC207" t="inlineStr">
        <is>
          <t>Ordini LIL</t>
        </is>
      </c>
    </row>
    <row r="208">
      <c r="A208" t="inlineStr">
        <is>
          <t>#43187</t>
        </is>
      </c>
      <c r="B208" t="inlineStr">
        <is>
          <t>irenefranzoni98@gmail.com</t>
        </is>
      </c>
      <c r="C208" t="inlineStr">
        <is>
          <t>paid</t>
        </is>
      </c>
      <c r="D208" t="inlineStr">
        <is>
          <t>2024-11-11 19:16:58 +0100</t>
        </is>
      </c>
      <c r="E208" t="inlineStr">
        <is>
          <t>2024-11-11</t>
        </is>
      </c>
      <c r="F208" t="inlineStr">
        <is>
          <t>fulfilled</t>
        </is>
      </c>
      <c r="G208" t="inlineStr">
        <is>
          <t>2024-11-12 08:58:55 +0100</t>
        </is>
      </c>
      <c r="H208" t="inlineStr">
        <is>
          <t>yes</t>
        </is>
      </c>
      <c r="I208" t="inlineStr">
        <is>
          <t>EUR</t>
        </is>
      </c>
      <c r="J208" t="n">
        <v>320</v>
      </c>
      <c r="K208" t="n">
        <v>0</v>
      </c>
      <c r="L208" t="n">
        <v>57.7</v>
      </c>
      <c r="M208" t="n">
        <v>320</v>
      </c>
      <c r="O208" t="n">
        <v>0</v>
      </c>
      <c r="P208" t="inlineStr">
        <is>
          <t>Ups Standard Shipping</t>
        </is>
      </c>
      <c r="Q208" t="inlineStr">
        <is>
          <t>2024-11-11 19:16:57 +0100</t>
        </is>
      </c>
      <c r="R208" t="n">
        <v>1</v>
      </c>
      <c r="S208" t="inlineStr">
        <is>
          <t>Boys Tears Necklace - Yellow / 37cm</t>
        </is>
      </c>
      <c r="T208" t="n">
        <v>320</v>
      </c>
      <c r="V208" t="inlineStr">
        <is>
          <t>015790000009</t>
        </is>
      </c>
      <c r="W208" t="b">
        <v>1</v>
      </c>
      <c r="X208" t="b">
        <v>1</v>
      </c>
      <c r="Y208" t="inlineStr">
        <is>
          <t>fulfilled</t>
        </is>
      </c>
      <c r="Z208" t="inlineStr">
        <is>
          <t>Irene Franzoni</t>
        </is>
      </c>
      <c r="AA208" t="inlineStr">
        <is>
          <t>Via Cocca Sopra 25</t>
        </is>
      </c>
      <c r="AB208" t="inlineStr">
        <is>
          <t>Via Cocca Sopra 25</t>
        </is>
      </c>
      <c r="AE208" t="inlineStr">
        <is>
          <t>Serle</t>
        </is>
      </c>
      <c r="AF208" t="inlineStr">
        <is>
          <t>'25080</t>
        </is>
      </c>
      <c r="AG208" t="inlineStr">
        <is>
          <t>BS</t>
        </is>
      </c>
      <c r="AH208" t="inlineStr">
        <is>
          <t>IT</t>
        </is>
      </c>
      <c r="AI208" t="inlineStr">
        <is>
          <t>3920967347</t>
        </is>
      </c>
      <c r="AJ208" t="inlineStr">
        <is>
          <t>Irene Franzoni</t>
        </is>
      </c>
      <c r="AK208" t="inlineStr">
        <is>
          <t>Via Cocca Sopra 25</t>
        </is>
      </c>
      <c r="AL208" t="inlineStr">
        <is>
          <t>Via Cocca Sopra 25</t>
        </is>
      </c>
      <c r="AO208" t="inlineStr">
        <is>
          <t>Serle</t>
        </is>
      </c>
      <c r="AP208" t="inlineStr">
        <is>
          <t>'25080</t>
        </is>
      </c>
      <c r="AQ208" t="inlineStr">
        <is>
          <t>BS</t>
        </is>
      </c>
      <c r="AR208" t="inlineStr">
        <is>
          <t>IT</t>
        </is>
      </c>
      <c r="AS208" t="inlineStr">
        <is>
          <t>3920967347</t>
        </is>
      </c>
      <c r="AU208" t="inlineStr">
        <is>
          <t>lang: it
Invoice Language: it
Do you need our ring sizer?: No
Popup Customer Country: IT</t>
        </is>
      </c>
      <c r="AW208" t="inlineStr">
        <is>
          <t>PayPal Express Checkout</t>
        </is>
      </c>
      <c r="AX208" t="inlineStr">
        <is>
          <t>rbgCpD63vGhSqE9kRxRbZVlhJ</t>
        </is>
      </c>
      <c r="AY208" t="n">
        <v>0</v>
      </c>
      <c r="AZ208" t="inlineStr">
        <is>
          <t>LIL Milan</t>
        </is>
      </c>
      <c r="BA208" t="n">
        <v>0</v>
      </c>
      <c r="BC208" t="inlineStr">
        <is>
          <t>Firgun House</t>
        </is>
      </c>
      <c r="BE208" t="n">
        <v>11217711071581</v>
      </c>
      <c r="BG208" t="inlineStr">
        <is>
          <t>Low</t>
        </is>
      </c>
      <c r="BH208" t="inlineStr">
        <is>
          <t>web</t>
        </is>
      </c>
      <c r="BI208" t="n">
        <v>0</v>
      </c>
      <c r="BJ208" t="inlineStr">
        <is>
          <t>IT IVA 0%</t>
        </is>
      </c>
      <c r="BK208" t="n">
        <v>0</v>
      </c>
      <c r="BL208" t="inlineStr">
        <is>
          <t>IT IVA 22%</t>
        </is>
      </c>
      <c r="BM208" t="n">
        <v>57.7</v>
      </c>
      <c r="BW208" t="inlineStr">
        <is>
          <t>Brescia</t>
        </is>
      </c>
      <c r="BX208" t="inlineStr">
        <is>
          <t>Brescia</t>
        </is>
      </c>
      <c r="BY208" t="inlineStr">
        <is>
          <t>rbgCpD63vGhSqE9kRxRbZVlhJ</t>
        </is>
      </c>
      <c r="CB208" t="inlineStr">
        <is>
          <t>rbgCpD63vGhSqE9kRxRbZVlhJ</t>
        </is>
      </c>
      <c r="CC208" t="inlineStr">
        <is>
          <t>Ordini LIL</t>
        </is>
      </c>
    </row>
    <row r="209">
      <c r="A209" t="inlineStr">
        <is>
          <t>#43188</t>
        </is>
      </c>
      <c r="B209" t="inlineStr">
        <is>
          <t>giorgia.zanier@alice.it</t>
        </is>
      </c>
      <c r="C209" t="inlineStr">
        <is>
          <t>paid</t>
        </is>
      </c>
      <c r="D209" t="inlineStr">
        <is>
          <t>2024-11-11 23:51:48 +0100</t>
        </is>
      </c>
      <c r="E209" t="inlineStr">
        <is>
          <t>2024-11-11</t>
        </is>
      </c>
      <c r="F209" t="inlineStr">
        <is>
          <t>fulfilled</t>
        </is>
      </c>
      <c r="G209" t="inlineStr">
        <is>
          <t>2024-11-12 09:01:06 +0100</t>
        </is>
      </c>
      <c r="H209" t="inlineStr">
        <is>
          <t>yes</t>
        </is>
      </c>
      <c r="I209" t="inlineStr">
        <is>
          <t>EUR</t>
        </is>
      </c>
      <c r="J209" t="n">
        <v>102</v>
      </c>
      <c r="K209" t="n">
        <v>10</v>
      </c>
      <c r="L209" t="n">
        <v>20.19</v>
      </c>
      <c r="M209" t="n">
        <v>112</v>
      </c>
      <c r="N209" t="inlineStr">
        <is>
          <t>HAPPYBIRTHDAY-W6ZT7Z7G</t>
        </is>
      </c>
      <c r="O209" t="n">
        <v>18</v>
      </c>
      <c r="P209" t="inlineStr">
        <is>
          <t>Ups Standard Shipping</t>
        </is>
      </c>
      <c r="Q209" t="inlineStr">
        <is>
          <t>2024-11-11 23:51:48 +0100</t>
        </is>
      </c>
      <c r="R209" t="n">
        <v>1</v>
      </c>
      <c r="S209" t="inlineStr">
        <is>
          <t>Pensavo fosse amore - Yellow / G</t>
        </is>
      </c>
      <c r="T209" t="n">
        <v>120</v>
      </c>
      <c r="V209" t="inlineStr">
        <is>
          <t>015790001005</t>
        </is>
      </c>
      <c r="W209" t="b">
        <v>1</v>
      </c>
      <c r="X209" t="b">
        <v>1</v>
      </c>
      <c r="Y209" t="inlineStr">
        <is>
          <t>fulfilled</t>
        </is>
      </c>
      <c r="Z209" t="inlineStr">
        <is>
          <t>Giorgia Zanier</t>
        </is>
      </c>
      <c r="AA209" t="inlineStr">
        <is>
          <t>Via Scomparini 35, 8 Piano</t>
        </is>
      </c>
      <c r="AB209" t="inlineStr">
        <is>
          <t>Via Scomparini 35</t>
        </is>
      </c>
      <c r="AC209" t="inlineStr">
        <is>
          <t>8 Piano</t>
        </is>
      </c>
      <c r="AE209" t="inlineStr">
        <is>
          <t>Trieste</t>
        </is>
      </c>
      <c r="AF209" t="inlineStr">
        <is>
          <t>'34139</t>
        </is>
      </c>
      <c r="AG209" t="inlineStr">
        <is>
          <t>TS</t>
        </is>
      </c>
      <c r="AH209" t="inlineStr">
        <is>
          <t>IT</t>
        </is>
      </c>
      <c r="AI209" t="inlineStr">
        <is>
          <t>3382347554</t>
        </is>
      </c>
      <c r="AJ209" t="inlineStr">
        <is>
          <t>Giorgia Zanier</t>
        </is>
      </c>
      <c r="AK209" t="inlineStr">
        <is>
          <t>Via Scomparini 35, 8 Piano</t>
        </is>
      </c>
      <c r="AL209" t="inlineStr">
        <is>
          <t>Via Scomparini 35</t>
        </is>
      </c>
      <c r="AM209" t="inlineStr">
        <is>
          <t>8 Piano</t>
        </is>
      </c>
      <c r="AO209" t="inlineStr">
        <is>
          <t>Trieste</t>
        </is>
      </c>
      <c r="AP209" t="inlineStr">
        <is>
          <t>'34139</t>
        </is>
      </c>
      <c r="AQ209" t="inlineStr">
        <is>
          <t>TS</t>
        </is>
      </c>
      <c r="AR209" t="inlineStr">
        <is>
          <t>IT</t>
        </is>
      </c>
      <c r="AS209" t="inlineStr">
        <is>
          <t>3382347554</t>
        </is>
      </c>
      <c r="AU209" t="inlineStr">
        <is>
          <t>lang: it
Invoice Language: it
Do you need our ring sizer?: Yes
Popup Customer Country: IT</t>
        </is>
      </c>
      <c r="AW209" t="inlineStr">
        <is>
          <t>Shopify Payments</t>
        </is>
      </c>
      <c r="AX209" t="inlineStr">
        <is>
          <t>rFykvSgPSgLgWb9yUuggHB8fs</t>
        </is>
      </c>
      <c r="AY209" t="n">
        <v>0</v>
      </c>
      <c r="AZ209" t="inlineStr">
        <is>
          <t>LIL Milan</t>
        </is>
      </c>
      <c r="BA209" t="n">
        <v>0</v>
      </c>
      <c r="BC209" t="inlineStr">
        <is>
          <t>Firgun House</t>
        </is>
      </c>
      <c r="BE209" t="n">
        <v>11218225791325</v>
      </c>
      <c r="BG209" t="inlineStr">
        <is>
          <t>Low</t>
        </is>
      </c>
      <c r="BH209" t="inlineStr">
        <is>
          <t>web</t>
        </is>
      </c>
      <c r="BI209" t="n">
        <v>0</v>
      </c>
      <c r="BJ209" t="inlineStr">
        <is>
          <t>IT IVA 22%</t>
        </is>
      </c>
      <c r="BK209" t="n">
        <v>20.19</v>
      </c>
      <c r="BW209" t="inlineStr">
        <is>
          <t>Trieste</t>
        </is>
      </c>
      <c r="BX209" t="inlineStr">
        <is>
          <t>Trieste</t>
        </is>
      </c>
      <c r="BY209" t="inlineStr">
        <is>
          <t>rFykvSgPSgLgWb9yUuggHB8fs</t>
        </is>
      </c>
      <c r="CB209" t="inlineStr">
        <is>
          <t>rFykvSgPSgLgWb9yUuggHB8fs</t>
        </is>
      </c>
      <c r="CC209" t="inlineStr">
        <is>
          <t>Ordini LIL</t>
        </is>
      </c>
    </row>
    <row r="210">
      <c r="A210" t="inlineStr">
        <is>
          <t>#43189</t>
        </is>
      </c>
      <c r="B210" t="inlineStr">
        <is>
          <t>arianna.ottini@gmail.com</t>
        </is>
      </c>
      <c r="C210" t="inlineStr">
        <is>
          <t>paid</t>
        </is>
      </c>
      <c r="D210" t="inlineStr">
        <is>
          <t>2024-11-12 06:50:46 +0100</t>
        </is>
      </c>
      <c r="E210" t="inlineStr">
        <is>
          <t>2024-11-12</t>
        </is>
      </c>
      <c r="F210" t="inlineStr">
        <is>
          <t>fulfilled</t>
        </is>
      </c>
      <c r="G210" t="inlineStr">
        <is>
          <t>2024-11-22 18:52:48 +0100</t>
        </is>
      </c>
      <c r="H210" t="inlineStr">
        <is>
          <t>yes</t>
        </is>
      </c>
      <c r="I210" t="inlineStr">
        <is>
          <t>EUR</t>
        </is>
      </c>
      <c r="J210" t="n">
        <v>370</v>
      </c>
      <c r="K210" t="n">
        <v>0</v>
      </c>
      <c r="L210" t="n">
        <v>66.72</v>
      </c>
      <c r="M210" t="n">
        <v>370</v>
      </c>
      <c r="O210" t="n">
        <v>0</v>
      </c>
      <c r="P210" t="inlineStr">
        <is>
          <t>Firgun House</t>
        </is>
      </c>
      <c r="Q210" t="inlineStr">
        <is>
          <t>2024-11-12 06:50:45 +0100</t>
        </is>
      </c>
      <c r="R210" t="n">
        <v>1</v>
      </c>
      <c r="S210" t="inlineStr">
        <is>
          <t>Luxury Pack + LIL Bag</t>
        </is>
      </c>
      <c r="T210" t="n">
        <v>10</v>
      </c>
      <c r="V210" t="inlineStr">
        <is>
          <t>015790000687</t>
        </is>
      </c>
      <c r="W210" t="b">
        <v>1</v>
      </c>
      <c r="X210" t="b">
        <v>1</v>
      </c>
      <c r="Y210" t="inlineStr">
        <is>
          <t>fulfilled</t>
        </is>
      </c>
      <c r="Z210" t="inlineStr">
        <is>
          <t>Arianna Ottini</t>
        </is>
      </c>
      <c r="AA210" t="inlineStr">
        <is>
          <t>Viale Europa 5M</t>
        </is>
      </c>
      <c r="AB210" t="inlineStr">
        <is>
          <t>Viale Europa 5M</t>
        </is>
      </c>
      <c r="AE210" t="inlineStr">
        <is>
          <t>Crema</t>
        </is>
      </c>
      <c r="AF210" t="inlineStr">
        <is>
          <t>'26013</t>
        </is>
      </c>
      <c r="AG210" t="inlineStr">
        <is>
          <t>CR</t>
        </is>
      </c>
      <c r="AH210" t="inlineStr">
        <is>
          <t>IT</t>
        </is>
      </c>
      <c r="AI210" t="inlineStr">
        <is>
          <t>3338004883</t>
        </is>
      </c>
      <c r="AR210" t="inlineStr">
        <is>
          <t>IT</t>
        </is>
      </c>
      <c r="AU210" t="inlineStr">
        <is>
          <t>lang: it
Invoice Language: it
Do you need our ring sizer?: No
Popup Customer Country: IT</t>
        </is>
      </c>
      <c r="AW210" t="inlineStr">
        <is>
          <t>Shopify Payments</t>
        </is>
      </c>
      <c r="AX210" t="inlineStr">
        <is>
          <t>rKiuW4ZLurZG2MrYFSVvBYstQ</t>
        </is>
      </c>
      <c r="AY210" t="n">
        <v>0</v>
      </c>
      <c r="AZ210" t="inlineStr">
        <is>
          <t>LIL Milan</t>
        </is>
      </c>
      <c r="BA210" t="n">
        <v>0</v>
      </c>
      <c r="BC210" t="inlineStr">
        <is>
          <t>Firgun House</t>
        </is>
      </c>
      <c r="BE210" t="n">
        <v>11218383995229</v>
      </c>
      <c r="BG210" t="inlineStr">
        <is>
          <t>Low</t>
        </is>
      </c>
      <c r="BH210" t="inlineStr">
        <is>
          <t>web</t>
        </is>
      </c>
      <c r="BI210" t="n">
        <v>0</v>
      </c>
      <c r="BJ210" t="inlineStr">
        <is>
          <t>IT IVA 22%</t>
        </is>
      </c>
      <c r="BK210" t="n">
        <v>66.72</v>
      </c>
      <c r="BW210" t="inlineStr">
        <is>
          <t>Cremona</t>
        </is>
      </c>
      <c r="BY210" t="inlineStr">
        <is>
          <t>rKiuW4ZLurZG2MrYFSVvBYstQ</t>
        </is>
      </c>
      <c r="CB210" t="inlineStr">
        <is>
          <t>rKiuW4ZLurZG2MrYFSVvBYstQ</t>
        </is>
      </c>
      <c r="CC210" t="inlineStr">
        <is>
          <t>Ordini LIL</t>
        </is>
      </c>
    </row>
    <row r="211">
      <c r="A211" t="inlineStr">
        <is>
          <t>#43189</t>
        </is>
      </c>
      <c r="B211" t="inlineStr">
        <is>
          <t>arianna.ottini@gmail.com</t>
        </is>
      </c>
      <c r="C211" t="inlineStr">
        <is>
          <t>paid</t>
        </is>
      </c>
      <c r="D211" t="inlineStr">
        <is>
          <t>2024-11-12 06:50:46 +0100</t>
        </is>
      </c>
      <c r="E211" t="inlineStr">
        <is>
          <t>2024-11-12</t>
        </is>
      </c>
      <c r="F211" t="inlineStr">
        <is>
          <t>fulfilled</t>
        </is>
      </c>
      <c r="G211" t="inlineStr">
        <is>
          <t>2024-11-22 18:52:48 +0100</t>
        </is>
      </c>
      <c r="H211" t="inlineStr">
        <is>
          <t>yes</t>
        </is>
      </c>
      <c r="I211" t="inlineStr">
        <is>
          <t>EUR</t>
        </is>
      </c>
      <c r="J211" t="n">
        <v>370</v>
      </c>
      <c r="K211" t="n">
        <v>0</v>
      </c>
      <c r="L211" t="n">
        <v>66.72</v>
      </c>
      <c r="O211" t="n">
        <v>0</v>
      </c>
      <c r="P211" t="inlineStr">
        <is>
          <t>Firgun House</t>
        </is>
      </c>
      <c r="Q211" t="inlineStr">
        <is>
          <t>2024-11-12 06:50:45 +0100</t>
        </is>
      </c>
      <c r="R211" t="n">
        <v>1</v>
      </c>
      <c r="S211" t="inlineStr">
        <is>
          <t>Breeze Necklace - Yellow / 40cm</t>
        </is>
      </c>
      <c r="T211" t="n">
        <v>240</v>
      </c>
      <c r="V211" t="inlineStr">
        <is>
          <t>015790001389</t>
        </is>
      </c>
      <c r="W211" t="b">
        <v>1</v>
      </c>
      <c r="X211" t="b">
        <v>1</v>
      </c>
      <c r="Y211" t="inlineStr">
        <is>
          <t>fulfilled</t>
        </is>
      </c>
      <c r="Z211" t="inlineStr">
        <is>
          <t>Arianna Ottini</t>
        </is>
      </c>
      <c r="AA211" t="inlineStr">
        <is>
          <t>Viale Europa 5M</t>
        </is>
      </c>
      <c r="AB211" t="inlineStr">
        <is>
          <t>Viale Europa 5M</t>
        </is>
      </c>
      <c r="AE211" t="inlineStr">
        <is>
          <t>Crema</t>
        </is>
      </c>
      <c r="AF211" t="inlineStr">
        <is>
          <t>'26013</t>
        </is>
      </c>
      <c r="AG211" t="inlineStr">
        <is>
          <t>CR</t>
        </is>
      </c>
      <c r="AH211" t="inlineStr">
        <is>
          <t>IT</t>
        </is>
      </c>
      <c r="AI211" t="inlineStr">
        <is>
          <t>3338004883</t>
        </is>
      </c>
      <c r="AR211" t="inlineStr">
        <is>
          <t>IT</t>
        </is>
      </c>
      <c r="AU211" t="inlineStr">
        <is>
          <t>lang: it
Invoice Language: it
Do you need our ring sizer?: No
Popup Customer Country: IT</t>
        </is>
      </c>
      <c r="AW211" t="inlineStr">
        <is>
          <t>Shopify Payments</t>
        </is>
      </c>
      <c r="AX211" t="inlineStr">
        <is>
          <t>rKiuW4ZLurZG2MrYFSVvBYstQ</t>
        </is>
      </c>
      <c r="AY211" t="n">
        <v>0</v>
      </c>
      <c r="AZ211" t="inlineStr">
        <is>
          <t>LIL Milan</t>
        </is>
      </c>
      <c r="BA211" t="n">
        <v>0</v>
      </c>
      <c r="BC211" t="inlineStr">
        <is>
          <t>Firgun House</t>
        </is>
      </c>
      <c r="BE211" t="n">
        <v>11218383995229</v>
      </c>
      <c r="BG211" t="inlineStr">
        <is>
          <t>Low</t>
        </is>
      </c>
      <c r="BH211" t="inlineStr">
        <is>
          <t>web</t>
        </is>
      </c>
      <c r="BI211" t="n">
        <v>0</v>
      </c>
      <c r="BJ211" t="inlineStr">
        <is>
          <t>IT IVA 22%</t>
        </is>
      </c>
      <c r="BK211" t="n">
        <v>66.72</v>
      </c>
      <c r="BW211" t="inlineStr">
        <is>
          <t>Cremona</t>
        </is>
      </c>
      <c r="BY211" t="inlineStr">
        <is>
          <t>rKiuW4ZLurZG2MrYFSVvBYstQ</t>
        </is>
      </c>
      <c r="CB211" t="inlineStr">
        <is>
          <t>rKiuW4ZLurZG2MrYFSVvBYstQ</t>
        </is>
      </c>
      <c r="CC211" t="inlineStr">
        <is>
          <t>Ordini LIL</t>
        </is>
      </c>
    </row>
    <row r="212">
      <c r="A212" t="inlineStr">
        <is>
          <t>#43189</t>
        </is>
      </c>
      <c r="B212" t="inlineStr">
        <is>
          <t>arianna.ottini@gmail.com</t>
        </is>
      </c>
      <c r="C212" t="inlineStr">
        <is>
          <t>paid</t>
        </is>
      </c>
      <c r="D212" t="inlineStr">
        <is>
          <t>2024-11-12 06:50:46 +0100</t>
        </is>
      </c>
      <c r="E212" t="inlineStr">
        <is>
          <t>2024-11-12</t>
        </is>
      </c>
      <c r="F212" t="inlineStr">
        <is>
          <t>fulfilled</t>
        </is>
      </c>
      <c r="G212" t="inlineStr">
        <is>
          <t>2024-11-22 18:52:48 +0100</t>
        </is>
      </c>
      <c r="H212" t="inlineStr">
        <is>
          <t>yes</t>
        </is>
      </c>
      <c r="I212" t="inlineStr">
        <is>
          <t>EUR</t>
        </is>
      </c>
      <c r="J212" t="n">
        <v>370</v>
      </c>
      <c r="K212" t="n">
        <v>0</v>
      </c>
      <c r="L212" t="n">
        <v>66.72</v>
      </c>
      <c r="O212" t="n">
        <v>0</v>
      </c>
      <c r="P212" t="inlineStr">
        <is>
          <t>Firgun House</t>
        </is>
      </c>
      <c r="Q212" t="inlineStr">
        <is>
          <t>2024-11-12 06:50:45 +0100</t>
        </is>
      </c>
      <c r="R212" t="n">
        <v>1</v>
      </c>
      <c r="S212" t="inlineStr">
        <is>
          <t>Pensavo fosse amore - Yellow / G</t>
        </is>
      </c>
      <c r="T212" t="n">
        <v>120</v>
      </c>
      <c r="V212" t="inlineStr">
        <is>
          <t>015790001005</t>
        </is>
      </c>
      <c r="W212" t="b">
        <v>1</v>
      </c>
      <c r="X212" t="b">
        <v>1</v>
      </c>
      <c r="Y212" t="inlineStr">
        <is>
          <t>fulfilled</t>
        </is>
      </c>
      <c r="Z212" t="inlineStr">
        <is>
          <t>Arianna Ottini</t>
        </is>
      </c>
      <c r="AA212" t="inlineStr">
        <is>
          <t>Viale Europa 5M</t>
        </is>
      </c>
      <c r="AB212" t="inlineStr">
        <is>
          <t>Viale Europa 5M</t>
        </is>
      </c>
      <c r="AE212" t="inlineStr">
        <is>
          <t>Crema</t>
        </is>
      </c>
      <c r="AF212" t="inlineStr">
        <is>
          <t>'26013</t>
        </is>
      </c>
      <c r="AG212" t="inlineStr">
        <is>
          <t>CR</t>
        </is>
      </c>
      <c r="AH212" t="inlineStr">
        <is>
          <t>IT</t>
        </is>
      </c>
      <c r="AI212" t="inlineStr">
        <is>
          <t>3338004883</t>
        </is>
      </c>
      <c r="AR212" t="inlineStr">
        <is>
          <t>IT</t>
        </is>
      </c>
      <c r="AU212" t="inlineStr">
        <is>
          <t>lang: it
Invoice Language: it
Do you need our ring sizer?: No
Popup Customer Country: IT</t>
        </is>
      </c>
      <c r="AW212" t="inlineStr">
        <is>
          <t>Shopify Payments</t>
        </is>
      </c>
      <c r="AX212" t="inlineStr">
        <is>
          <t>rKiuW4ZLurZG2MrYFSVvBYstQ</t>
        </is>
      </c>
      <c r="AY212" t="n">
        <v>0</v>
      </c>
      <c r="AZ212" t="inlineStr">
        <is>
          <t>LIL Milan</t>
        </is>
      </c>
      <c r="BA212" t="n">
        <v>0</v>
      </c>
      <c r="BC212" t="inlineStr">
        <is>
          <t>Firgun House</t>
        </is>
      </c>
      <c r="BE212" t="n">
        <v>11218383995229</v>
      </c>
      <c r="BG212" t="inlineStr">
        <is>
          <t>Low</t>
        </is>
      </c>
      <c r="BH212" t="inlineStr">
        <is>
          <t>web</t>
        </is>
      </c>
      <c r="BI212" t="n">
        <v>0</v>
      </c>
      <c r="BJ212" t="inlineStr">
        <is>
          <t>IT IVA 22%</t>
        </is>
      </c>
      <c r="BK212" t="n">
        <v>66.72</v>
      </c>
      <c r="BW212" t="inlineStr">
        <is>
          <t>Cremona</t>
        </is>
      </c>
      <c r="BY212" t="inlineStr">
        <is>
          <t>rKiuW4ZLurZG2MrYFSVvBYstQ</t>
        </is>
      </c>
      <c r="CB212" t="inlineStr">
        <is>
          <t>rKiuW4ZLurZG2MrYFSVvBYstQ</t>
        </is>
      </c>
      <c r="CC212" t="inlineStr">
        <is>
          <t>Ordini LIL</t>
        </is>
      </c>
    </row>
    <row r="213">
      <c r="A213" t="inlineStr">
        <is>
          <t>#43190</t>
        </is>
      </c>
      <c r="B213" t="inlineStr">
        <is>
          <t>elisa.rezzonico@gmail.com</t>
        </is>
      </c>
      <c r="C213" t="inlineStr">
        <is>
          <t>paid</t>
        </is>
      </c>
      <c r="D213" t="inlineStr">
        <is>
          <t>2024-11-12 07:55:34 +0100</t>
        </is>
      </c>
      <c r="E213" t="inlineStr">
        <is>
          <t>2024-11-12</t>
        </is>
      </c>
      <c r="F213" t="inlineStr">
        <is>
          <t>fulfilled</t>
        </is>
      </c>
      <c r="G213" t="inlineStr">
        <is>
          <t>2024-11-12 09:06:30 +0100</t>
        </is>
      </c>
      <c r="H213" t="inlineStr">
        <is>
          <t>yes</t>
        </is>
      </c>
      <c r="I213" t="inlineStr">
        <is>
          <t>EUR</t>
        </is>
      </c>
      <c r="J213" t="n">
        <v>290</v>
      </c>
      <c r="K213" t="n">
        <v>0</v>
      </c>
      <c r="L213" t="n">
        <v>52.29</v>
      </c>
      <c r="M213" t="n">
        <v>290</v>
      </c>
      <c r="O213" t="n">
        <v>0</v>
      </c>
      <c r="P213" t="inlineStr">
        <is>
          <t>Ups Standard Shipping</t>
        </is>
      </c>
      <c r="Q213" t="inlineStr">
        <is>
          <t>2024-11-12 07:55:33 +0100</t>
        </is>
      </c>
      <c r="R213" t="n">
        <v>1</v>
      </c>
      <c r="S213" t="inlineStr">
        <is>
          <t>Luxury Pack + LIL Bag</t>
        </is>
      </c>
      <c r="T213" t="n">
        <v>10</v>
      </c>
      <c r="V213" t="inlineStr">
        <is>
          <t>015790000687</t>
        </is>
      </c>
      <c r="W213" t="b">
        <v>1</v>
      </c>
      <c r="X213" t="b">
        <v>1</v>
      </c>
      <c r="Y213" t="inlineStr">
        <is>
          <t>fulfilled</t>
        </is>
      </c>
      <c r="Z213" t="inlineStr">
        <is>
          <t>Elisa Rezzonico</t>
        </is>
      </c>
      <c r="AA213" t="inlineStr">
        <is>
          <t>Via Don Ramiro Bianchi 226</t>
        </is>
      </c>
      <c r="AB213" t="inlineStr">
        <is>
          <t>Via Don Ramiro Bianchi 226</t>
        </is>
      </c>
      <c r="AE213" t="inlineStr">
        <is>
          <t>Lipomo</t>
        </is>
      </c>
      <c r="AF213" t="inlineStr">
        <is>
          <t>'22030</t>
        </is>
      </c>
      <c r="AG213" t="inlineStr">
        <is>
          <t>CO</t>
        </is>
      </c>
      <c r="AH213" t="inlineStr">
        <is>
          <t>IT</t>
        </is>
      </c>
      <c r="AI213" t="inlineStr">
        <is>
          <t>3338939361</t>
        </is>
      </c>
      <c r="AJ213" t="inlineStr">
        <is>
          <t>Elisa Rezzonico</t>
        </is>
      </c>
      <c r="AK213" t="inlineStr">
        <is>
          <t>Via San Fermo 6</t>
        </is>
      </c>
      <c r="AL213" t="inlineStr">
        <is>
          <t>Via San Fermo 6</t>
        </is>
      </c>
      <c r="AO213" t="inlineStr">
        <is>
          <t>Colverde</t>
        </is>
      </c>
      <c r="AP213" t="inlineStr">
        <is>
          <t>'22041</t>
        </is>
      </c>
      <c r="AQ213" t="inlineStr">
        <is>
          <t>CO</t>
        </is>
      </c>
      <c r="AR213" t="inlineStr">
        <is>
          <t>IT</t>
        </is>
      </c>
      <c r="AS213" t="inlineStr">
        <is>
          <t>3338939361</t>
        </is>
      </c>
      <c r="AU213" t="inlineStr">
        <is>
          <t>lang: it
Invoice Language: it
Do you need our ring sizer?: No
Popup Customer Country: IT</t>
        </is>
      </c>
      <c r="AW213" t="inlineStr">
        <is>
          <t>Shopify Payments</t>
        </is>
      </c>
      <c r="AX213" t="inlineStr">
        <is>
          <t>rbCTGgfYqMngBb2F7az9THiR6</t>
        </is>
      </c>
      <c r="AY213" t="n">
        <v>0</v>
      </c>
      <c r="AZ213" t="inlineStr">
        <is>
          <t>LIL Milan</t>
        </is>
      </c>
      <c r="BA213" t="n">
        <v>0</v>
      </c>
      <c r="BC213" t="inlineStr">
        <is>
          <t>Firgun House</t>
        </is>
      </c>
      <c r="BE213" t="n">
        <v>11218426986845</v>
      </c>
      <c r="BG213" t="inlineStr">
        <is>
          <t>Low</t>
        </is>
      </c>
      <c r="BH213" t="inlineStr">
        <is>
          <t>web</t>
        </is>
      </c>
      <c r="BI213" t="n">
        <v>0</v>
      </c>
      <c r="BJ213" t="inlineStr">
        <is>
          <t>IT IVA 22%</t>
        </is>
      </c>
      <c r="BK213" t="n">
        <v>52.29</v>
      </c>
      <c r="BW213" t="inlineStr">
        <is>
          <t>Como</t>
        </is>
      </c>
      <c r="BX213" t="inlineStr">
        <is>
          <t>Como</t>
        </is>
      </c>
      <c r="BY213" t="inlineStr">
        <is>
          <t>rbCTGgfYqMngBb2F7az9THiR6</t>
        </is>
      </c>
      <c r="CB213" t="inlineStr">
        <is>
          <t>rbCTGgfYqMngBb2F7az9THiR6</t>
        </is>
      </c>
      <c r="CC213" t="inlineStr">
        <is>
          <t>Ordini LIL</t>
        </is>
      </c>
    </row>
    <row r="214">
      <c r="A214" t="inlineStr">
        <is>
          <t>#43190</t>
        </is>
      </c>
      <c r="B214" t="inlineStr">
        <is>
          <t>elisa.rezzonico@gmail.com</t>
        </is>
      </c>
      <c r="C214" t="inlineStr">
        <is>
          <t>paid</t>
        </is>
      </c>
      <c r="D214" t="inlineStr">
        <is>
          <t>2024-11-12 07:55:34 +0100</t>
        </is>
      </c>
      <c r="E214" t="inlineStr">
        <is>
          <t>2024-11-12</t>
        </is>
      </c>
      <c r="F214" t="inlineStr">
        <is>
          <t>fulfilled</t>
        </is>
      </c>
      <c r="G214" t="inlineStr">
        <is>
          <t>2024-11-12 09:06:30 +0100</t>
        </is>
      </c>
      <c r="H214" t="inlineStr">
        <is>
          <t>yes</t>
        </is>
      </c>
      <c r="I214" t="inlineStr">
        <is>
          <t>EUR</t>
        </is>
      </c>
      <c r="J214" t="n">
        <v>290</v>
      </c>
      <c r="K214" t="n">
        <v>0</v>
      </c>
      <c r="L214" t="n">
        <v>52.29</v>
      </c>
      <c r="O214" t="n">
        <v>0</v>
      </c>
      <c r="P214" t="inlineStr">
        <is>
          <t>Ups Standard Shipping</t>
        </is>
      </c>
      <c r="Q214" t="inlineStr">
        <is>
          <t>2024-11-12 07:55:33 +0100</t>
        </is>
      </c>
      <c r="R214" t="n">
        <v>1</v>
      </c>
      <c r="S214" t="inlineStr">
        <is>
          <t>Dna Bracelet - White / 18cm</t>
        </is>
      </c>
      <c r="T214" t="n">
        <v>280</v>
      </c>
      <c r="V214" t="inlineStr">
        <is>
          <t>015790001044</t>
        </is>
      </c>
      <c r="W214" t="b">
        <v>1</v>
      </c>
      <c r="X214" t="b">
        <v>1</v>
      </c>
      <c r="Y214" t="inlineStr">
        <is>
          <t>fulfilled</t>
        </is>
      </c>
      <c r="Z214" t="inlineStr">
        <is>
          <t>Elisa Rezzonico</t>
        </is>
      </c>
      <c r="AA214" t="inlineStr">
        <is>
          <t>Via Don Ramiro Bianchi 226</t>
        </is>
      </c>
      <c r="AB214" t="inlineStr">
        <is>
          <t>Via Don Ramiro Bianchi 226</t>
        </is>
      </c>
      <c r="AE214" t="inlineStr">
        <is>
          <t>Lipomo</t>
        </is>
      </c>
      <c r="AF214" t="inlineStr">
        <is>
          <t>'22030</t>
        </is>
      </c>
      <c r="AG214" t="inlineStr">
        <is>
          <t>CO</t>
        </is>
      </c>
      <c r="AH214" t="inlineStr">
        <is>
          <t>IT</t>
        </is>
      </c>
      <c r="AI214" t="inlineStr">
        <is>
          <t>3338939361</t>
        </is>
      </c>
      <c r="AJ214" t="inlineStr">
        <is>
          <t>Elisa Rezzonico</t>
        </is>
      </c>
      <c r="AK214" t="inlineStr">
        <is>
          <t>Via San Fermo 6</t>
        </is>
      </c>
      <c r="AL214" t="inlineStr">
        <is>
          <t>Via San Fermo 6</t>
        </is>
      </c>
      <c r="AO214" t="inlineStr">
        <is>
          <t>Colverde</t>
        </is>
      </c>
      <c r="AP214" t="inlineStr">
        <is>
          <t>'22041</t>
        </is>
      </c>
      <c r="AQ214" t="inlineStr">
        <is>
          <t>CO</t>
        </is>
      </c>
      <c r="AR214" t="inlineStr">
        <is>
          <t>IT</t>
        </is>
      </c>
      <c r="AS214" t="inlineStr">
        <is>
          <t>3338939361</t>
        </is>
      </c>
      <c r="AU214" t="inlineStr">
        <is>
          <t>lang: it
Invoice Language: it
Do you need our ring sizer?: No
Popup Customer Country: IT</t>
        </is>
      </c>
      <c r="AW214" t="inlineStr">
        <is>
          <t>Shopify Payments</t>
        </is>
      </c>
      <c r="AX214" t="inlineStr">
        <is>
          <t>rbCTGgfYqMngBb2F7az9THiR6</t>
        </is>
      </c>
      <c r="AY214" t="n">
        <v>0</v>
      </c>
      <c r="AZ214" t="inlineStr">
        <is>
          <t>LIL Milan</t>
        </is>
      </c>
      <c r="BA214" t="n">
        <v>0</v>
      </c>
      <c r="BC214" t="inlineStr">
        <is>
          <t>Firgun House</t>
        </is>
      </c>
      <c r="BE214" t="n">
        <v>11218426986845</v>
      </c>
      <c r="BG214" t="inlineStr">
        <is>
          <t>Low</t>
        </is>
      </c>
      <c r="BH214" t="inlineStr">
        <is>
          <t>web</t>
        </is>
      </c>
      <c r="BI214" t="n">
        <v>0</v>
      </c>
      <c r="BJ214" t="inlineStr">
        <is>
          <t>IT IVA 22%</t>
        </is>
      </c>
      <c r="BK214" t="n">
        <v>52.29</v>
      </c>
      <c r="BW214" t="inlineStr">
        <is>
          <t>Como</t>
        </is>
      </c>
      <c r="BX214" t="inlineStr">
        <is>
          <t>Como</t>
        </is>
      </c>
      <c r="BY214" t="inlineStr">
        <is>
          <t>rbCTGgfYqMngBb2F7az9THiR6</t>
        </is>
      </c>
      <c r="CB214" t="inlineStr">
        <is>
          <t>rbCTGgfYqMngBb2F7az9THiR6</t>
        </is>
      </c>
      <c r="CC214" t="inlineStr">
        <is>
          <t>Ordini LIL</t>
        </is>
      </c>
    </row>
    <row r="215">
      <c r="A215" t="inlineStr">
        <is>
          <t>#43191</t>
        </is>
      </c>
      <c r="B215" t="inlineStr">
        <is>
          <t>ilariasilva86@gmail.com</t>
        </is>
      </c>
      <c r="C215" t="inlineStr">
        <is>
          <t>paid</t>
        </is>
      </c>
      <c r="D215" t="inlineStr">
        <is>
          <t>2024-11-12 09:17:17 +0100</t>
        </is>
      </c>
      <c r="E215" t="inlineStr">
        <is>
          <t>2024-11-12</t>
        </is>
      </c>
      <c r="F215" t="inlineStr">
        <is>
          <t>fulfilled</t>
        </is>
      </c>
      <c r="G215" t="inlineStr">
        <is>
          <t>2024-11-13 08:14:03 +0100</t>
        </is>
      </c>
      <c r="H215" t="inlineStr">
        <is>
          <t>yes</t>
        </is>
      </c>
      <c r="I215" t="inlineStr">
        <is>
          <t>EUR</t>
        </is>
      </c>
      <c r="J215" t="n">
        <v>360</v>
      </c>
      <c r="K215" t="n">
        <v>20</v>
      </c>
      <c r="L215" t="n">
        <v>68.53</v>
      </c>
      <c r="M215" t="n">
        <v>380</v>
      </c>
      <c r="N215" t="inlineStr">
        <is>
          <t>BACK10</t>
        </is>
      </c>
      <c r="O215" t="n">
        <v>40</v>
      </c>
      <c r="P215" t="inlineStr">
        <is>
          <t>Eco Bike Express - Same Day Delivery</t>
        </is>
      </c>
      <c r="Q215" t="inlineStr">
        <is>
          <t>2024-11-12 09:17:16 +0100</t>
        </is>
      </c>
      <c r="R215" t="n">
        <v>1</v>
      </c>
      <c r="S215" t="inlineStr">
        <is>
          <t>Girls Tears Necklace - Yellow / 39cm</t>
        </is>
      </c>
      <c r="T215" t="n">
        <v>400</v>
      </c>
      <c r="V215" t="inlineStr">
        <is>
          <t>015790000834</t>
        </is>
      </c>
      <c r="W215" t="b">
        <v>1</v>
      </c>
      <c r="X215" t="b">
        <v>1</v>
      </c>
      <c r="Y215" t="inlineStr">
        <is>
          <t>fulfilled</t>
        </is>
      </c>
      <c r="Z215" t="inlineStr">
        <is>
          <t>Ilaria Silva</t>
        </is>
      </c>
      <c r="AA215" t="inlineStr">
        <is>
          <t>via Enrico Cialdini 37</t>
        </is>
      </c>
      <c r="AB215" t="inlineStr">
        <is>
          <t>via Enrico Cialdini 37</t>
        </is>
      </c>
      <c r="AD215" t="inlineStr">
        <is>
          <t>ICRI Srl</t>
        </is>
      </c>
      <c r="AE215" t="inlineStr">
        <is>
          <t>Milano</t>
        </is>
      </c>
      <c r="AF215" t="inlineStr">
        <is>
          <t>'20161</t>
        </is>
      </c>
      <c r="AG215" t="inlineStr">
        <is>
          <t>MI</t>
        </is>
      </c>
      <c r="AH215" t="inlineStr">
        <is>
          <t>IT</t>
        </is>
      </c>
      <c r="AI215" t="inlineStr">
        <is>
          <t>+393497836088</t>
        </is>
      </c>
      <c r="AJ215" t="inlineStr">
        <is>
          <t>Ilaria Silva</t>
        </is>
      </c>
      <c r="AK215" t="inlineStr">
        <is>
          <t>via Enrico Cialdini 37</t>
        </is>
      </c>
      <c r="AL215" t="inlineStr">
        <is>
          <t>via Enrico Cialdini 37</t>
        </is>
      </c>
      <c r="AN215" t="inlineStr">
        <is>
          <t>ICRI Srl</t>
        </is>
      </c>
      <c r="AO215" t="inlineStr">
        <is>
          <t>Milano</t>
        </is>
      </c>
      <c r="AP215" t="inlineStr">
        <is>
          <t>'20161</t>
        </is>
      </c>
      <c r="AQ215" t="inlineStr">
        <is>
          <t>MI</t>
        </is>
      </c>
      <c r="AR215" t="inlineStr">
        <is>
          <t>IT</t>
        </is>
      </c>
      <c r="AS215" t="inlineStr">
        <is>
          <t>+393497836088</t>
        </is>
      </c>
      <c r="AU215" t="inlineStr">
        <is>
          <t>lang: it
Invoice Language: it
Do you need our ring sizer?: No
Popup Customer Country: IT</t>
        </is>
      </c>
      <c r="AW215" t="inlineStr">
        <is>
          <t>Scalapay</t>
        </is>
      </c>
      <c r="AX215" t="inlineStr">
        <is>
          <t>rlgYsXzuD3f0vt7zOYR7CoIZz</t>
        </is>
      </c>
      <c r="AY215" t="n">
        <v>0</v>
      </c>
      <c r="AZ215" t="inlineStr">
        <is>
          <t>LIL Milan</t>
        </is>
      </c>
      <c r="BA215" t="n">
        <v>0</v>
      </c>
      <c r="BC215" t="inlineStr">
        <is>
          <t>Firgun House</t>
        </is>
      </c>
      <c r="BE215" t="n">
        <v>11218512478557</v>
      </c>
      <c r="BG215" t="inlineStr">
        <is>
          <t>Low</t>
        </is>
      </c>
      <c r="BH215" t="inlineStr">
        <is>
          <t>web</t>
        </is>
      </c>
      <c r="BI215" t="n">
        <v>0</v>
      </c>
      <c r="BJ215" t="inlineStr">
        <is>
          <t>IT IVA 22%</t>
        </is>
      </c>
      <c r="BK215" t="n">
        <v>68.53</v>
      </c>
      <c r="BW215" t="inlineStr">
        <is>
          <t>Milan</t>
        </is>
      </c>
      <c r="BX215" t="inlineStr">
        <is>
          <t>Milan</t>
        </is>
      </c>
      <c r="BY215" t="inlineStr">
        <is>
          <t>rlgYsXzuD3f0vt7zOYR7CoIZz</t>
        </is>
      </c>
      <c r="CB215" t="inlineStr">
        <is>
          <t>rlgYsXzuD3f0vt7zOYR7CoIZz</t>
        </is>
      </c>
      <c r="CC215" t="inlineStr">
        <is>
          <t>Ordini LIL</t>
        </is>
      </c>
    </row>
    <row r="216">
      <c r="A216" t="inlineStr">
        <is>
          <t>#43192</t>
        </is>
      </c>
      <c r="B216" t="inlineStr">
        <is>
          <t>gretamauro@hotmail.com</t>
        </is>
      </c>
      <c r="C216" t="inlineStr">
        <is>
          <t>paid</t>
        </is>
      </c>
      <c r="D216" t="inlineStr">
        <is>
          <t>2024-11-12 09:52:07 +0100</t>
        </is>
      </c>
      <c r="E216" t="inlineStr">
        <is>
          <t>2024-11-12</t>
        </is>
      </c>
      <c r="F216" t="inlineStr">
        <is>
          <t>partial</t>
        </is>
      </c>
      <c r="H216" t="inlineStr">
        <is>
          <t>yes</t>
        </is>
      </c>
      <c r="I216" t="inlineStr">
        <is>
          <t>EUR</t>
        </is>
      </c>
      <c r="J216" t="n">
        <v>200</v>
      </c>
      <c r="K216" t="n">
        <v>10</v>
      </c>
      <c r="L216" t="n">
        <v>37.86</v>
      </c>
      <c r="M216" t="n">
        <v>110</v>
      </c>
      <c r="O216" t="n">
        <v>0</v>
      </c>
      <c r="P216" t="inlineStr">
        <is>
          <t>Ups Standard Shipping</t>
        </is>
      </c>
      <c r="Q216" t="inlineStr">
        <is>
          <t>2024-11-12 09:52:07 +0100</t>
        </is>
      </c>
      <c r="R216" t="n">
        <v>0</v>
      </c>
      <c r="S216" t="inlineStr">
        <is>
          <t>Nude Ring - Yellow / 14</t>
        </is>
      </c>
      <c r="T216" t="n">
        <v>100</v>
      </c>
      <c r="V216" t="inlineStr">
        <is>
          <t>015790000210</t>
        </is>
      </c>
      <c r="W216" t="b">
        <v>1</v>
      </c>
      <c r="X216" t="b">
        <v>1</v>
      </c>
      <c r="Y216" t="inlineStr">
        <is>
          <t>fulfilled</t>
        </is>
      </c>
      <c r="Z216" t="inlineStr">
        <is>
          <t>Greta Mauro</t>
        </is>
      </c>
      <c r="AA216" t="inlineStr">
        <is>
          <t>Largo dellaGancia 1</t>
        </is>
      </c>
      <c r="AB216" t="inlineStr">
        <is>
          <t>Largo dellaGancia 1</t>
        </is>
      </c>
      <c r="AE216" t="inlineStr">
        <is>
          <t>Rome</t>
        </is>
      </c>
      <c r="AF216" t="inlineStr">
        <is>
          <t>'00195</t>
        </is>
      </c>
      <c r="AG216" t="inlineStr">
        <is>
          <t>RM</t>
        </is>
      </c>
      <c r="AH216" t="inlineStr">
        <is>
          <t>IT</t>
        </is>
      </c>
      <c r="AI216" t="inlineStr">
        <is>
          <t>00 39 338 912 0227</t>
        </is>
      </c>
      <c r="AJ216" t="inlineStr">
        <is>
          <t>Greta Mauro</t>
        </is>
      </c>
      <c r="AK216" t="inlineStr">
        <is>
          <t>Largo dellaGancia 1</t>
        </is>
      </c>
      <c r="AL216" t="inlineStr">
        <is>
          <t>Largo dellaGancia 1</t>
        </is>
      </c>
      <c r="AO216" t="inlineStr">
        <is>
          <t>Rome</t>
        </is>
      </c>
      <c r="AP216" t="inlineStr">
        <is>
          <t>'00195</t>
        </is>
      </c>
      <c r="AQ216" t="inlineStr">
        <is>
          <t>RM</t>
        </is>
      </c>
      <c r="AR216" t="inlineStr">
        <is>
          <t>IT</t>
        </is>
      </c>
      <c r="AS216" t="inlineStr">
        <is>
          <t>00 39 338 912 0227</t>
        </is>
      </c>
      <c r="AU216" t="inlineStr">
        <is>
          <t>lang: en
Invoice Language: en
Do you need our ring sizer?: No
Popup Customer Country: IT</t>
        </is>
      </c>
      <c r="AW216" t="inlineStr">
        <is>
          <t>PayPal Express Checkout</t>
        </is>
      </c>
      <c r="AX216" t="inlineStr">
        <is>
          <t>ryXI7C2bWcs8QWSmLm7xWACRG</t>
        </is>
      </c>
      <c r="AY216" t="n">
        <v>0</v>
      </c>
      <c r="AZ216" t="inlineStr">
        <is>
          <t>LIL Milan</t>
        </is>
      </c>
      <c r="BA216" t="n">
        <v>100</v>
      </c>
      <c r="BC216" t="inlineStr">
        <is>
          <t>Firgun House</t>
        </is>
      </c>
      <c r="BE216" t="n">
        <v>11218559172957</v>
      </c>
      <c r="BG216" t="inlineStr">
        <is>
          <t>Low</t>
        </is>
      </c>
      <c r="BH216" t="inlineStr">
        <is>
          <t>web</t>
        </is>
      </c>
      <c r="BI216" t="n">
        <v>0</v>
      </c>
      <c r="BJ216" t="inlineStr">
        <is>
          <t>IT IVA 22%</t>
        </is>
      </c>
      <c r="BK216" t="n">
        <v>37.86</v>
      </c>
      <c r="BW216" t="inlineStr">
        <is>
          <t>Rome</t>
        </is>
      </c>
      <c r="BX216" t="inlineStr">
        <is>
          <t>Rome</t>
        </is>
      </c>
      <c r="BY216" t="inlineStr">
        <is>
          <t>ryXI7C2bWcs8QWSmLm7xWACRG</t>
        </is>
      </c>
      <c r="CB216" t="inlineStr">
        <is>
          <t>ryXI7C2bWcs8QWSmLm7xWACRG</t>
        </is>
      </c>
      <c r="CC216" t="inlineStr">
        <is>
          <t>Ordini LIL</t>
        </is>
      </c>
    </row>
    <row r="217">
      <c r="A217" t="inlineStr">
        <is>
          <t>#43192</t>
        </is>
      </c>
      <c r="B217" t="inlineStr">
        <is>
          <t>gretamauro@hotmail.com</t>
        </is>
      </c>
      <c r="C217" t="inlineStr">
        <is>
          <t>paid</t>
        </is>
      </c>
      <c r="D217" t="inlineStr">
        <is>
          <t>2024-11-12 09:52:07 +0100</t>
        </is>
      </c>
      <c r="E217" t="inlineStr">
        <is>
          <t>2024-11-12</t>
        </is>
      </c>
      <c r="F217" t="inlineStr">
        <is>
          <t>partial</t>
        </is>
      </c>
      <c r="H217" t="inlineStr">
        <is>
          <t>yes</t>
        </is>
      </c>
      <c r="I217" t="inlineStr">
        <is>
          <t>EUR</t>
        </is>
      </c>
      <c r="J217" t="n">
        <v>200</v>
      </c>
      <c r="K217" t="n">
        <v>10</v>
      </c>
      <c r="L217" t="n">
        <v>37.86</v>
      </c>
      <c r="O217" t="n">
        <v>0</v>
      </c>
      <c r="P217" t="inlineStr">
        <is>
          <t>Ups Standard Shipping</t>
        </is>
      </c>
      <c r="Q217" t="inlineStr">
        <is>
          <t>2024-11-12 09:52:07 +0100</t>
        </is>
      </c>
      <c r="R217" t="n">
        <v>1</v>
      </c>
      <c r="S217" t="inlineStr">
        <is>
          <t>Nude Ring - Yellow / 16</t>
        </is>
      </c>
      <c r="T217" t="n">
        <v>100</v>
      </c>
      <c r="U217" t="n">
        <v>0</v>
      </c>
      <c r="V217" t="inlineStr">
        <is>
          <t>015790000212</t>
        </is>
      </c>
      <c r="W217" t="b">
        <v>1</v>
      </c>
      <c r="X217" t="b">
        <v>1</v>
      </c>
      <c r="Y217" t="inlineStr">
        <is>
          <t>pending</t>
        </is>
      </c>
      <c r="Z217" t="inlineStr">
        <is>
          <t>Greta Mauro</t>
        </is>
      </c>
      <c r="AA217" t="inlineStr">
        <is>
          <t>Largo dellaGancia 1</t>
        </is>
      </c>
      <c r="AB217" t="inlineStr">
        <is>
          <t>Largo dellaGancia 1</t>
        </is>
      </c>
      <c r="AE217" t="inlineStr">
        <is>
          <t>Rome</t>
        </is>
      </c>
      <c r="AF217" t="inlineStr">
        <is>
          <t>'00195</t>
        </is>
      </c>
      <c r="AG217" t="inlineStr">
        <is>
          <t>RM</t>
        </is>
      </c>
      <c r="AH217" t="inlineStr">
        <is>
          <t>IT</t>
        </is>
      </c>
      <c r="AI217" t="inlineStr">
        <is>
          <t>00 39 338 912 0227</t>
        </is>
      </c>
      <c r="AJ217" t="inlineStr">
        <is>
          <t>Greta Mauro</t>
        </is>
      </c>
      <c r="AK217" t="inlineStr">
        <is>
          <t>Largo dellaGancia 1</t>
        </is>
      </c>
      <c r="AL217" t="inlineStr">
        <is>
          <t>Largo dellaGancia 1</t>
        </is>
      </c>
      <c r="AO217" t="inlineStr">
        <is>
          <t>Rome</t>
        </is>
      </c>
      <c r="AP217" t="inlineStr">
        <is>
          <t>'00195</t>
        </is>
      </c>
      <c r="AQ217" t="inlineStr">
        <is>
          <t>RM</t>
        </is>
      </c>
      <c r="AR217" t="inlineStr">
        <is>
          <t>IT</t>
        </is>
      </c>
      <c r="AS217" t="inlineStr">
        <is>
          <t>00 39 338 912 0227</t>
        </is>
      </c>
      <c r="AU217" t="inlineStr">
        <is>
          <t>lang: en
Invoice Language: en
Do you need our ring sizer?: No
Popup Customer Country: IT</t>
        </is>
      </c>
      <c r="AW217" t="inlineStr">
        <is>
          <t>PayPal Express Checkout</t>
        </is>
      </c>
      <c r="AX217" t="inlineStr">
        <is>
          <t>ryXI7C2bWcs8QWSmLm7xWACRG</t>
        </is>
      </c>
      <c r="AY217" t="n">
        <v>0</v>
      </c>
      <c r="AZ217" t="inlineStr">
        <is>
          <t>LIL Milan</t>
        </is>
      </c>
      <c r="BA217" t="n">
        <v>100</v>
      </c>
      <c r="BC217" t="inlineStr">
        <is>
          <t>Firgun House</t>
        </is>
      </c>
      <c r="BE217" t="n">
        <v>11218559172957</v>
      </c>
      <c r="BG217" t="inlineStr">
        <is>
          <t>Low</t>
        </is>
      </c>
      <c r="BH217" t="inlineStr">
        <is>
          <t>web</t>
        </is>
      </c>
      <c r="BI217" t="n">
        <v>0</v>
      </c>
      <c r="BJ217" t="inlineStr">
        <is>
          <t>IT IVA 22%</t>
        </is>
      </c>
      <c r="BK217" t="n">
        <v>37.86</v>
      </c>
      <c r="BW217" t="inlineStr">
        <is>
          <t>Rome</t>
        </is>
      </c>
      <c r="BX217" t="inlineStr">
        <is>
          <t>Rome</t>
        </is>
      </c>
      <c r="BY217" t="inlineStr">
        <is>
          <t>ryXI7C2bWcs8QWSmLm7xWACRG</t>
        </is>
      </c>
      <c r="CB217" t="inlineStr">
        <is>
          <t>ryXI7C2bWcs8QWSmLm7xWACRG</t>
        </is>
      </c>
      <c r="CC217" t="inlineStr">
        <is>
          <t>Ordini LIL</t>
        </is>
      </c>
    </row>
    <row r="218">
      <c r="A218" t="inlineStr">
        <is>
          <t>#43194</t>
        </is>
      </c>
      <c r="B218" t="inlineStr">
        <is>
          <t>ildottormarvin@gmail.com</t>
        </is>
      </c>
      <c r="C218" t="inlineStr">
        <is>
          <t>paid</t>
        </is>
      </c>
      <c r="D218" t="inlineStr">
        <is>
          <t>2024-11-12 11:22:22 +0100</t>
        </is>
      </c>
      <c r="E218" t="inlineStr">
        <is>
          <t>2024-11-12</t>
        </is>
      </c>
      <c r="F218" t="inlineStr">
        <is>
          <t>fulfilled</t>
        </is>
      </c>
      <c r="G218" t="inlineStr">
        <is>
          <t>2024-11-12 11:22:22 +0100</t>
        </is>
      </c>
      <c r="H218" t="inlineStr">
        <is>
          <t>no</t>
        </is>
      </c>
      <c r="I218" t="inlineStr">
        <is>
          <t>EUR</t>
        </is>
      </c>
      <c r="J218" t="n">
        <v>320</v>
      </c>
      <c r="K218" t="n">
        <v>0</v>
      </c>
      <c r="L218" t="n">
        <v>57.7</v>
      </c>
      <c r="M218" t="n">
        <v>320</v>
      </c>
      <c r="O218" t="n">
        <v>0</v>
      </c>
      <c r="Q218" t="inlineStr">
        <is>
          <t>2024-11-12 11:22:22 +0100</t>
        </is>
      </c>
      <c r="R218" t="n">
        <v>1</v>
      </c>
      <c r="S218" t="inlineStr">
        <is>
          <t>Boys Tears Necklace - Yellow / 35cm</t>
        </is>
      </c>
      <c r="T218" t="n">
        <v>320</v>
      </c>
      <c r="V218" t="inlineStr">
        <is>
          <t>015790000008</t>
        </is>
      </c>
      <c r="W218" t="b">
        <v>1</v>
      </c>
      <c r="X218" t="b">
        <v>1</v>
      </c>
      <c r="Y218" t="inlineStr">
        <is>
          <t>fulfilled</t>
        </is>
      </c>
      <c r="Z218" t="inlineStr">
        <is>
          <t>Marco Cabrini</t>
        </is>
      </c>
      <c r="AR218" t="inlineStr">
        <is>
          <t>IT</t>
        </is>
      </c>
      <c r="AW218" t="inlineStr">
        <is>
          <t>Qromo</t>
        </is>
      </c>
      <c r="AX218" t="inlineStr">
        <is>
          <t>rPtMWrmKJtCgBhPLuU3X6vXG7</t>
        </is>
      </c>
      <c r="AY218" t="n">
        <v>0</v>
      </c>
      <c r="AZ218" t="inlineStr">
        <is>
          <t>LIL Milan</t>
        </is>
      </c>
      <c r="BA218" t="n">
        <v>0</v>
      </c>
      <c r="BB218" t="inlineStr">
        <is>
          <t>Veronica Varetta</t>
        </is>
      </c>
      <c r="BC218" t="inlineStr">
        <is>
          <t>LIL House</t>
        </is>
      </c>
      <c r="BD218" t="n">
        <v>22</v>
      </c>
      <c r="BE218" t="n">
        <v>11218707480925</v>
      </c>
      <c r="BG218" t="inlineStr">
        <is>
          <t>Low</t>
        </is>
      </c>
      <c r="BH218" t="inlineStr">
        <is>
          <t>pos</t>
        </is>
      </c>
      <c r="BI218" t="n">
        <v>0</v>
      </c>
      <c r="BJ218" t="inlineStr">
        <is>
          <t>IT IVA 22%</t>
        </is>
      </c>
      <c r="BK218" t="n">
        <v>57.7</v>
      </c>
      <c r="BU218" t="inlineStr">
        <is>
          <t>22-2803</t>
        </is>
      </c>
      <c r="BY218" t="inlineStr">
        <is>
          <t>rPtMWrmKJtCgBhPLuU3X6vXG7</t>
        </is>
      </c>
      <c r="CB218" t="inlineStr">
        <is>
          <t>rPtMWrmKJtCgBhPLuU3X6vXG7</t>
        </is>
      </c>
      <c r="CC218" t="inlineStr">
        <is>
          <t>Ordini LIL</t>
        </is>
      </c>
    </row>
    <row r="219">
      <c r="A219" t="inlineStr">
        <is>
          <t>#43195</t>
        </is>
      </c>
      <c r="B219" t="inlineStr">
        <is>
          <t>emaildiscrizione@gmail.com</t>
        </is>
      </c>
      <c r="C219" t="inlineStr">
        <is>
          <t>paid</t>
        </is>
      </c>
      <c r="D219" t="inlineStr">
        <is>
          <t>2024-11-12 12:07:24 +0100</t>
        </is>
      </c>
      <c r="E219" t="inlineStr">
        <is>
          <t>2024-11-12</t>
        </is>
      </c>
      <c r="F219" t="inlineStr">
        <is>
          <t>fulfilled</t>
        </is>
      </c>
      <c r="G219" t="inlineStr">
        <is>
          <t>2024-11-13 08:20:19 +0100</t>
        </is>
      </c>
      <c r="H219" t="inlineStr">
        <is>
          <t>no</t>
        </is>
      </c>
      <c r="I219" t="inlineStr">
        <is>
          <t>EUR</t>
        </is>
      </c>
      <c r="J219" t="n">
        <v>320</v>
      </c>
      <c r="K219" t="n">
        <v>0</v>
      </c>
      <c r="L219" t="n">
        <v>57.7</v>
      </c>
      <c r="M219" t="n">
        <v>320</v>
      </c>
      <c r="O219" t="n">
        <v>0</v>
      </c>
      <c r="P219" t="inlineStr">
        <is>
          <t>Ups Standard Shipping</t>
        </is>
      </c>
      <c r="Q219" t="inlineStr">
        <is>
          <t>2024-11-12 12:07:23 +0100</t>
        </is>
      </c>
      <c r="R219" t="n">
        <v>1</v>
      </c>
      <c r="S219" t="inlineStr">
        <is>
          <t>Boys Tears Necklace - Yellow / 37cm</t>
        </is>
      </c>
      <c r="T219" t="n">
        <v>320</v>
      </c>
      <c r="V219" t="inlineStr">
        <is>
          <t>015790000009</t>
        </is>
      </c>
      <c r="W219" t="b">
        <v>1</v>
      </c>
      <c r="X219" t="b">
        <v>1</v>
      </c>
      <c r="Y219" t="inlineStr">
        <is>
          <t>fulfilled</t>
        </is>
      </c>
      <c r="Z219" t="inlineStr">
        <is>
          <t>michela bolognesi</t>
        </is>
      </c>
      <c r="AA219" t="inlineStr">
        <is>
          <t>via pagno 7</t>
        </is>
      </c>
      <c r="AB219" t="inlineStr">
        <is>
          <t>via pagno 7</t>
        </is>
      </c>
      <c r="AE219" t="inlineStr">
        <is>
          <t>torino</t>
        </is>
      </c>
      <c r="AF219" t="inlineStr">
        <is>
          <t>'10141</t>
        </is>
      </c>
      <c r="AG219" t="inlineStr">
        <is>
          <t>TO</t>
        </is>
      </c>
      <c r="AH219" t="inlineStr">
        <is>
          <t>IT</t>
        </is>
      </c>
      <c r="AI219" t="inlineStr">
        <is>
          <t>3338564846</t>
        </is>
      </c>
      <c r="AJ219" t="inlineStr">
        <is>
          <t>michela bolognesi</t>
        </is>
      </c>
      <c r="AK219" t="inlineStr">
        <is>
          <t>via pagno 7</t>
        </is>
      </c>
      <c r="AL219" t="inlineStr">
        <is>
          <t>via pagno 7</t>
        </is>
      </c>
      <c r="AO219" t="inlineStr">
        <is>
          <t>torino</t>
        </is>
      </c>
      <c r="AP219" t="inlineStr">
        <is>
          <t>'10141</t>
        </is>
      </c>
      <c r="AQ219" t="inlineStr">
        <is>
          <t>TO</t>
        </is>
      </c>
      <c r="AR219" t="inlineStr">
        <is>
          <t>IT</t>
        </is>
      </c>
      <c r="AS219" t="inlineStr">
        <is>
          <t>3338564846</t>
        </is>
      </c>
      <c r="AU219" t="inlineStr">
        <is>
          <t>lang: en
Invoice Language: en
Do you need our ring sizer?: No
Popup Customer Country: IT</t>
        </is>
      </c>
      <c r="AW219" t="inlineStr">
        <is>
          <t>PayPal Express Checkout</t>
        </is>
      </c>
      <c r="AX219" t="inlineStr">
        <is>
          <t>rZfFX0FvtOBpYkzZmiDVOliSV</t>
        </is>
      </c>
      <c r="AY219" t="n">
        <v>0</v>
      </c>
      <c r="AZ219" t="inlineStr">
        <is>
          <t>LIL Milan</t>
        </is>
      </c>
      <c r="BA219" t="n">
        <v>0</v>
      </c>
      <c r="BC219" t="inlineStr">
        <is>
          <t>Firgun House</t>
        </is>
      </c>
      <c r="BE219" t="n">
        <v>11218786484573</v>
      </c>
      <c r="BG219" t="inlineStr">
        <is>
          <t>Low</t>
        </is>
      </c>
      <c r="BH219" t="inlineStr">
        <is>
          <t>web</t>
        </is>
      </c>
      <c r="BI219" t="n">
        <v>0</v>
      </c>
      <c r="BJ219" t="inlineStr">
        <is>
          <t>IT IVA 0%</t>
        </is>
      </c>
      <c r="BK219" t="n">
        <v>0</v>
      </c>
      <c r="BL219" t="inlineStr">
        <is>
          <t>IT IVA 22%</t>
        </is>
      </c>
      <c r="BM219" t="n">
        <v>57.7</v>
      </c>
      <c r="BW219" t="inlineStr">
        <is>
          <t>Turin</t>
        </is>
      </c>
      <c r="BX219" t="inlineStr">
        <is>
          <t>Turin</t>
        </is>
      </c>
      <c r="BY219" t="inlineStr">
        <is>
          <t>rZfFX0FvtOBpYkzZmiDVOliSV</t>
        </is>
      </c>
      <c r="CB219" t="inlineStr">
        <is>
          <t>rZfFX0FvtOBpYkzZmiDVOliSV</t>
        </is>
      </c>
      <c r="CC219" t="inlineStr">
        <is>
          <t>Ordini LIL</t>
        </is>
      </c>
    </row>
    <row r="220">
      <c r="A220" t="inlineStr">
        <is>
          <t>#43196</t>
        </is>
      </c>
      <c r="B220" t="inlineStr">
        <is>
          <t>hvidemussi@gmail.com</t>
        </is>
      </c>
      <c r="C220" t="inlineStr">
        <is>
          <t>paid</t>
        </is>
      </c>
      <c r="D220" t="inlineStr">
        <is>
          <t>2024-11-12 12:35:43 +0100</t>
        </is>
      </c>
      <c r="E220" t="inlineStr">
        <is>
          <t>2024-11-12</t>
        </is>
      </c>
      <c r="F220" t="inlineStr">
        <is>
          <t>fulfilled</t>
        </is>
      </c>
      <c r="G220" t="inlineStr">
        <is>
          <t>2024-11-12 12:35:44 +0100</t>
        </is>
      </c>
      <c r="H220" t="inlineStr">
        <is>
          <t>no</t>
        </is>
      </c>
      <c r="I220" t="inlineStr">
        <is>
          <t>EUR</t>
        </is>
      </c>
      <c r="J220" t="n">
        <v>260</v>
      </c>
      <c r="K220" t="n">
        <v>0</v>
      </c>
      <c r="L220" t="n">
        <v>46.89</v>
      </c>
      <c r="M220" t="n">
        <v>260</v>
      </c>
      <c r="O220" t="n">
        <v>0</v>
      </c>
      <c r="Q220" t="inlineStr">
        <is>
          <t>2024-11-12 12:35:43 +0100</t>
        </is>
      </c>
      <c r="R220" t="n">
        <v>1</v>
      </c>
      <c r="S220" t="inlineStr">
        <is>
          <t>Smiley Earring - Yellow / Single / White Sustainable Diamond</t>
        </is>
      </c>
      <c r="T220" t="n">
        <v>260</v>
      </c>
      <c r="V220" t="inlineStr">
        <is>
          <t>015790001491</t>
        </is>
      </c>
      <c r="W220" t="b">
        <v>1</v>
      </c>
      <c r="X220" t="b">
        <v>1</v>
      </c>
      <c r="Y220" t="inlineStr">
        <is>
          <t>fulfilled</t>
        </is>
      </c>
      <c r="Z220" t="inlineStr">
        <is>
          <t>Marcus Lunding</t>
        </is>
      </c>
      <c r="AR220" t="inlineStr">
        <is>
          <t>IT</t>
        </is>
      </c>
      <c r="AW220" t="inlineStr">
        <is>
          <t>Qromo</t>
        </is>
      </c>
      <c r="AX220" t="inlineStr">
        <is>
          <t>r6C7OYlrhTS8RPRZZezfL4HoX</t>
        </is>
      </c>
      <c r="AY220" t="n">
        <v>0</v>
      </c>
      <c r="AZ220" t="inlineStr">
        <is>
          <t>LIL Milan</t>
        </is>
      </c>
      <c r="BA220" t="n">
        <v>0</v>
      </c>
      <c r="BB220" t="inlineStr">
        <is>
          <t>Veronica Varetta</t>
        </is>
      </c>
      <c r="BC220" t="inlineStr">
        <is>
          <t>LIL House</t>
        </is>
      </c>
      <c r="BD220" t="n">
        <v>22</v>
      </c>
      <c r="BE220" t="n">
        <v>11218835374429</v>
      </c>
      <c r="BG220" t="inlineStr">
        <is>
          <t>Low</t>
        </is>
      </c>
      <c r="BH220" t="inlineStr">
        <is>
          <t>pos</t>
        </is>
      </c>
      <c r="BI220" t="n">
        <v>0</v>
      </c>
      <c r="BJ220" t="inlineStr">
        <is>
          <t>IT IVA 22%</t>
        </is>
      </c>
      <c r="BK220" t="n">
        <v>46.89</v>
      </c>
      <c r="BU220" t="inlineStr">
        <is>
          <t>22-2804</t>
        </is>
      </c>
      <c r="BY220" t="inlineStr">
        <is>
          <t>r6C7OYlrhTS8RPRZZezfL4HoX</t>
        </is>
      </c>
      <c r="CB220" t="inlineStr">
        <is>
          <t>r6C7OYlrhTS8RPRZZezfL4HoX</t>
        </is>
      </c>
      <c r="CC220" t="inlineStr">
        <is>
          <t>Ordini LIL</t>
        </is>
      </c>
    </row>
    <row r="221">
      <c r="A221" t="inlineStr">
        <is>
          <t>#43198</t>
        </is>
      </c>
      <c r="B221" t="inlineStr">
        <is>
          <t>m.coita@yahoo.it</t>
        </is>
      </c>
      <c r="C221" t="inlineStr">
        <is>
          <t>paid</t>
        </is>
      </c>
      <c r="D221" t="inlineStr">
        <is>
          <t>2024-11-12 13:43:04 +0100</t>
        </is>
      </c>
      <c r="E221" t="inlineStr">
        <is>
          <t>2024-11-12</t>
        </is>
      </c>
      <c r="F221" t="inlineStr">
        <is>
          <t>fulfilled</t>
        </is>
      </c>
      <c r="G221" t="inlineStr">
        <is>
          <t>2024-11-13 08:22:18 +0100</t>
        </is>
      </c>
      <c r="H221" t="inlineStr">
        <is>
          <t>yes</t>
        </is>
      </c>
      <c r="I221" t="inlineStr">
        <is>
          <t>EUR</t>
        </is>
      </c>
      <c r="J221" t="n">
        <v>160</v>
      </c>
      <c r="K221" t="n">
        <v>0</v>
      </c>
      <c r="L221" t="n">
        <v>28.85</v>
      </c>
      <c r="M221" t="n">
        <v>160</v>
      </c>
      <c r="O221" t="n">
        <v>0</v>
      </c>
      <c r="P221" t="inlineStr">
        <is>
          <t>Ups Standard Shipping</t>
        </is>
      </c>
      <c r="Q221" t="inlineStr">
        <is>
          <t>2024-11-12 13:43:04 +0100</t>
        </is>
      </c>
      <c r="R221" t="n">
        <v>1</v>
      </c>
      <c r="S221" t="inlineStr">
        <is>
          <t>Portami via Ring - Yellow / onesize</t>
        </is>
      </c>
      <c r="T221" t="n">
        <v>160</v>
      </c>
      <c r="V221" t="inlineStr">
        <is>
          <t>015790001027</t>
        </is>
      </c>
      <c r="W221" t="b">
        <v>1</v>
      </c>
      <c r="X221" t="b">
        <v>1</v>
      </c>
      <c r="Y221" t="inlineStr">
        <is>
          <t>fulfilled</t>
        </is>
      </c>
      <c r="Z221" t="inlineStr">
        <is>
          <t>Michela Coita</t>
        </is>
      </c>
      <c r="AA221" t="inlineStr">
        <is>
          <t>Via San Francesco d'Assisi 13</t>
        </is>
      </c>
      <c r="AB221" t="inlineStr">
        <is>
          <t>Via San Francesco d'Assisi 13</t>
        </is>
      </c>
      <c r="AE221" t="inlineStr">
        <is>
          <t>Brignano Gera d'Adda</t>
        </is>
      </c>
      <c r="AF221" t="inlineStr">
        <is>
          <t>'24053</t>
        </is>
      </c>
      <c r="AG221" t="inlineStr">
        <is>
          <t>BG</t>
        </is>
      </c>
      <c r="AH221" t="inlineStr">
        <is>
          <t>IT</t>
        </is>
      </c>
      <c r="AI221" t="inlineStr">
        <is>
          <t>+393408710806</t>
        </is>
      </c>
      <c r="AJ221" t="inlineStr">
        <is>
          <t>Michela Coita</t>
        </is>
      </c>
      <c r="AK221" t="inlineStr">
        <is>
          <t>Via San Francesco d'Assisi 13</t>
        </is>
      </c>
      <c r="AL221" t="inlineStr">
        <is>
          <t>Via San Francesco d'Assisi 13</t>
        </is>
      </c>
      <c r="AO221" t="inlineStr">
        <is>
          <t>Brignano Gera d'Adda</t>
        </is>
      </c>
      <c r="AP221" t="inlineStr">
        <is>
          <t>'24053</t>
        </is>
      </c>
      <c r="AQ221" t="inlineStr">
        <is>
          <t>BG</t>
        </is>
      </c>
      <c r="AR221" t="inlineStr">
        <is>
          <t>IT</t>
        </is>
      </c>
      <c r="AS221" t="inlineStr">
        <is>
          <t>+393408710806</t>
        </is>
      </c>
      <c r="AU221" t="inlineStr">
        <is>
          <t>lang: it
Invoice Language: it
Do you need our ring sizer?: Yes
Popup Customer Country: IT</t>
        </is>
      </c>
      <c r="AW221" t="inlineStr">
        <is>
          <t>PayPal Express Checkout</t>
        </is>
      </c>
      <c r="AX221" t="inlineStr">
        <is>
          <t>rhxlPh6V5zoJq56OxI6r1zbfI</t>
        </is>
      </c>
      <c r="AY221" t="n">
        <v>0</v>
      </c>
      <c r="AZ221" t="inlineStr">
        <is>
          <t>LIL Milan</t>
        </is>
      </c>
      <c r="BA221" t="n">
        <v>0</v>
      </c>
      <c r="BC221" t="inlineStr">
        <is>
          <t>Firgun House</t>
        </is>
      </c>
      <c r="BE221" t="n">
        <v>11218954420573</v>
      </c>
      <c r="BG221" t="inlineStr">
        <is>
          <t>Low</t>
        </is>
      </c>
      <c r="BH221" t="inlineStr">
        <is>
          <t>web</t>
        </is>
      </c>
      <c r="BI221" t="n">
        <v>0</v>
      </c>
      <c r="BJ221" t="inlineStr">
        <is>
          <t>IT IVA 0%</t>
        </is>
      </c>
      <c r="BK221" t="n">
        <v>0</v>
      </c>
      <c r="BL221" t="inlineStr">
        <is>
          <t>IT IVA 22%</t>
        </is>
      </c>
      <c r="BM221" t="n">
        <v>28.85</v>
      </c>
      <c r="BW221" t="inlineStr">
        <is>
          <t>Bergamo</t>
        </is>
      </c>
      <c r="BX221" t="inlineStr">
        <is>
          <t>Bergamo</t>
        </is>
      </c>
      <c r="BY221" t="inlineStr">
        <is>
          <t>rhxlPh6V5zoJq56OxI6r1zbfI</t>
        </is>
      </c>
      <c r="CB221" t="inlineStr">
        <is>
          <t>rhxlPh6V5zoJq56OxI6r1zbfI</t>
        </is>
      </c>
      <c r="CC221" t="inlineStr">
        <is>
          <t>Ordini LIL</t>
        </is>
      </c>
    </row>
    <row r="222">
      <c r="A222" t="inlineStr">
        <is>
          <t>#43199</t>
        </is>
      </c>
      <c r="B222" t="inlineStr">
        <is>
          <t>violato.alice@gmail.com</t>
        </is>
      </c>
      <c r="C222" t="inlineStr">
        <is>
          <t>paid</t>
        </is>
      </c>
      <c r="D222" t="inlineStr">
        <is>
          <t>2024-11-12 14:04:57 +0100</t>
        </is>
      </c>
      <c r="E222" t="inlineStr">
        <is>
          <t>2024-11-12</t>
        </is>
      </c>
      <c r="F222" t="inlineStr">
        <is>
          <t>fulfilled</t>
        </is>
      </c>
      <c r="G222" t="inlineStr">
        <is>
          <t>2024-11-13 08:24:37 +0100</t>
        </is>
      </c>
      <c r="H222" t="inlineStr">
        <is>
          <t>yes</t>
        </is>
      </c>
      <c r="I222" t="inlineStr">
        <is>
          <t>EUR</t>
        </is>
      </c>
      <c r="J222" t="n">
        <v>180</v>
      </c>
      <c r="K222" t="n">
        <v>0</v>
      </c>
      <c r="L222" t="n">
        <v>32.46</v>
      </c>
      <c r="M222" t="n">
        <v>180</v>
      </c>
      <c r="N222" t="inlineStr">
        <is>
          <t>LILGIRL</t>
        </is>
      </c>
      <c r="O222" t="n">
        <v>20</v>
      </c>
      <c r="P222" t="inlineStr">
        <is>
          <t>Ups Standard Shipping</t>
        </is>
      </c>
      <c r="Q222" t="inlineStr">
        <is>
          <t>2024-11-12 14:04:56 +0100</t>
        </is>
      </c>
      <c r="R222" t="n">
        <v>1</v>
      </c>
      <c r="S222" t="inlineStr">
        <is>
          <t>Giotto Ring - Yellow / 20</t>
        </is>
      </c>
      <c r="T222" t="n">
        <v>100</v>
      </c>
      <c r="V222" t="inlineStr">
        <is>
          <t>015790000154</t>
        </is>
      </c>
      <c r="W222" t="b">
        <v>1</v>
      </c>
      <c r="X222" t="b">
        <v>1</v>
      </c>
      <c r="Y222" t="inlineStr">
        <is>
          <t>fulfilled</t>
        </is>
      </c>
      <c r="Z222" t="inlineStr">
        <is>
          <t>Alice Violato</t>
        </is>
      </c>
      <c r="AA222" t="inlineStr">
        <is>
          <t>Via Armistizio 166</t>
        </is>
      </c>
      <c r="AB222" t="inlineStr">
        <is>
          <t>Via Armistizio 166</t>
        </is>
      </c>
      <c r="AE222" t="inlineStr">
        <is>
          <t>Padova</t>
        </is>
      </c>
      <c r="AF222" t="inlineStr">
        <is>
          <t>'35142</t>
        </is>
      </c>
      <c r="AG222" t="inlineStr">
        <is>
          <t>PD</t>
        </is>
      </c>
      <c r="AH222" t="inlineStr">
        <is>
          <t>IT</t>
        </is>
      </c>
      <c r="AI222" t="inlineStr">
        <is>
          <t>3480941287</t>
        </is>
      </c>
      <c r="AJ222" t="inlineStr">
        <is>
          <t>Alice Violato</t>
        </is>
      </c>
      <c r="AK222" t="inlineStr">
        <is>
          <t>Via Armistizio 166</t>
        </is>
      </c>
      <c r="AL222" t="inlineStr">
        <is>
          <t>Via Armistizio 166</t>
        </is>
      </c>
      <c r="AO222" t="inlineStr">
        <is>
          <t>Padova</t>
        </is>
      </c>
      <c r="AP222" t="inlineStr">
        <is>
          <t>'35142</t>
        </is>
      </c>
      <c r="AQ222" t="inlineStr">
        <is>
          <t>PD</t>
        </is>
      </c>
      <c r="AR222" t="inlineStr">
        <is>
          <t>IT</t>
        </is>
      </c>
      <c r="AS222" t="inlineStr">
        <is>
          <t>3480941287</t>
        </is>
      </c>
      <c r="AU222" t="inlineStr">
        <is>
          <t>lang: en
Invoice Language: en
Do you need our ring sizer?: No
Popup Customer Country: IT</t>
        </is>
      </c>
      <c r="AW222" t="inlineStr">
        <is>
          <t>PayPal Express Checkout</t>
        </is>
      </c>
      <c r="AX222" t="inlineStr">
        <is>
          <t>roc1CSIh3W2hWgB2vUf0gdj7c</t>
        </is>
      </c>
      <c r="AY222" t="n">
        <v>0</v>
      </c>
      <c r="AZ222" t="inlineStr">
        <is>
          <t>LIL Milan</t>
        </is>
      </c>
      <c r="BA222" t="n">
        <v>0</v>
      </c>
      <c r="BC222" t="inlineStr">
        <is>
          <t>Firgun House</t>
        </is>
      </c>
      <c r="BE222" t="n">
        <v>11218991874397</v>
      </c>
      <c r="BG222" t="inlineStr">
        <is>
          <t>Low</t>
        </is>
      </c>
      <c r="BH222" t="inlineStr">
        <is>
          <t>web</t>
        </is>
      </c>
      <c r="BI222" t="n">
        <v>0</v>
      </c>
      <c r="BJ222" t="inlineStr">
        <is>
          <t>IT IVA 0%</t>
        </is>
      </c>
      <c r="BK222" t="n">
        <v>0</v>
      </c>
      <c r="BL222" t="inlineStr">
        <is>
          <t>IT IVA 22%</t>
        </is>
      </c>
      <c r="BM222" t="n">
        <v>32.46</v>
      </c>
      <c r="BW222" t="inlineStr">
        <is>
          <t>Padua</t>
        </is>
      </c>
      <c r="BX222" t="inlineStr">
        <is>
          <t>Padua</t>
        </is>
      </c>
      <c r="BY222" t="inlineStr">
        <is>
          <t>roc1CSIh3W2hWgB2vUf0gdj7c</t>
        </is>
      </c>
      <c r="CB222" t="inlineStr">
        <is>
          <t>roc1CSIh3W2hWgB2vUf0gdj7c</t>
        </is>
      </c>
      <c r="CC222" t="inlineStr">
        <is>
          <t>Ordini LIL</t>
        </is>
      </c>
    </row>
    <row r="223">
      <c r="A223" t="inlineStr">
        <is>
          <t>#43199</t>
        </is>
      </c>
      <c r="B223" t="inlineStr">
        <is>
          <t>violato.alice@gmail.com</t>
        </is>
      </c>
      <c r="C223" t="inlineStr">
        <is>
          <t>paid</t>
        </is>
      </c>
      <c r="D223" t="inlineStr">
        <is>
          <t>2024-11-12 14:04:57 +0100</t>
        </is>
      </c>
      <c r="E223" t="inlineStr">
        <is>
          <t>2024-11-12</t>
        </is>
      </c>
      <c r="F223" t="inlineStr">
        <is>
          <t>fulfilled</t>
        </is>
      </c>
      <c r="G223" t="inlineStr">
        <is>
          <t>2024-11-13 08:24:37 +0100</t>
        </is>
      </c>
      <c r="H223" t="inlineStr">
        <is>
          <t>yes</t>
        </is>
      </c>
      <c r="I223" t="inlineStr">
        <is>
          <t>EUR</t>
        </is>
      </c>
      <c r="J223" t="n">
        <v>180</v>
      </c>
      <c r="K223" t="n">
        <v>0</v>
      </c>
      <c r="L223" t="n">
        <v>32.46</v>
      </c>
      <c r="N223" t="inlineStr">
        <is>
          <t>LILGIRL</t>
        </is>
      </c>
      <c r="O223" t="n">
        <v>20</v>
      </c>
      <c r="P223" t="inlineStr">
        <is>
          <t>Ups Standard Shipping</t>
        </is>
      </c>
      <c r="Q223" t="inlineStr">
        <is>
          <t>2024-11-12 14:04:56 +0100</t>
        </is>
      </c>
      <c r="R223" t="n">
        <v>1</v>
      </c>
      <c r="S223" t="inlineStr">
        <is>
          <t>Giotto Ring - Yellow / 17</t>
        </is>
      </c>
      <c r="T223" t="n">
        <v>100</v>
      </c>
      <c r="V223" t="inlineStr">
        <is>
          <t>015790000151</t>
        </is>
      </c>
      <c r="W223" t="b">
        <v>1</v>
      </c>
      <c r="X223" t="b">
        <v>1</v>
      </c>
      <c r="Y223" t="inlineStr">
        <is>
          <t>fulfilled</t>
        </is>
      </c>
      <c r="Z223" t="inlineStr">
        <is>
          <t>Alice Violato</t>
        </is>
      </c>
      <c r="AA223" t="inlineStr">
        <is>
          <t>Via Armistizio 166</t>
        </is>
      </c>
      <c r="AB223" t="inlineStr">
        <is>
          <t>Via Armistizio 166</t>
        </is>
      </c>
      <c r="AE223" t="inlineStr">
        <is>
          <t>Padova</t>
        </is>
      </c>
      <c r="AF223" t="inlineStr">
        <is>
          <t>'35142</t>
        </is>
      </c>
      <c r="AG223" t="inlineStr">
        <is>
          <t>PD</t>
        </is>
      </c>
      <c r="AH223" t="inlineStr">
        <is>
          <t>IT</t>
        </is>
      </c>
      <c r="AI223" t="inlineStr">
        <is>
          <t>3480941287</t>
        </is>
      </c>
      <c r="AJ223" t="inlineStr">
        <is>
          <t>Alice Violato</t>
        </is>
      </c>
      <c r="AK223" t="inlineStr">
        <is>
          <t>Via Armistizio 166</t>
        </is>
      </c>
      <c r="AL223" t="inlineStr">
        <is>
          <t>Via Armistizio 166</t>
        </is>
      </c>
      <c r="AO223" t="inlineStr">
        <is>
          <t>Padova</t>
        </is>
      </c>
      <c r="AP223" t="inlineStr">
        <is>
          <t>'35142</t>
        </is>
      </c>
      <c r="AQ223" t="inlineStr">
        <is>
          <t>PD</t>
        </is>
      </c>
      <c r="AR223" t="inlineStr">
        <is>
          <t>IT</t>
        </is>
      </c>
      <c r="AS223" t="inlineStr">
        <is>
          <t>3480941287</t>
        </is>
      </c>
      <c r="AU223" t="inlineStr">
        <is>
          <t>lang: en
Invoice Language: en
Do you need our ring sizer?: No
Popup Customer Country: IT</t>
        </is>
      </c>
      <c r="AW223" t="inlineStr">
        <is>
          <t>PayPal Express Checkout</t>
        </is>
      </c>
      <c r="AX223" t="inlineStr">
        <is>
          <t>roc1CSIh3W2hWgB2vUf0gdj7c</t>
        </is>
      </c>
      <c r="AY223" t="n">
        <v>0</v>
      </c>
      <c r="AZ223" t="inlineStr">
        <is>
          <t>LIL Milan</t>
        </is>
      </c>
      <c r="BA223" t="n">
        <v>0</v>
      </c>
      <c r="BC223" t="inlineStr">
        <is>
          <t>Firgun House</t>
        </is>
      </c>
      <c r="BE223" t="n">
        <v>11218991874397</v>
      </c>
      <c r="BG223" t="inlineStr">
        <is>
          <t>Low</t>
        </is>
      </c>
      <c r="BH223" t="inlineStr">
        <is>
          <t>web</t>
        </is>
      </c>
      <c r="BI223" t="n">
        <v>0</v>
      </c>
      <c r="BJ223" t="inlineStr">
        <is>
          <t>IT IVA 0%</t>
        </is>
      </c>
      <c r="BK223" t="n">
        <v>0</v>
      </c>
      <c r="BL223" t="inlineStr">
        <is>
          <t>IT IVA 22%</t>
        </is>
      </c>
      <c r="BM223" t="n">
        <v>32.46</v>
      </c>
      <c r="BW223" t="inlineStr">
        <is>
          <t>Padua</t>
        </is>
      </c>
      <c r="BX223" t="inlineStr">
        <is>
          <t>Padua</t>
        </is>
      </c>
      <c r="BY223" t="inlineStr">
        <is>
          <t>roc1CSIh3W2hWgB2vUf0gdj7c</t>
        </is>
      </c>
      <c r="CB223" t="inlineStr">
        <is>
          <t>roc1CSIh3W2hWgB2vUf0gdj7c</t>
        </is>
      </c>
      <c r="CC223" t="inlineStr">
        <is>
          <t>Ordini LIL</t>
        </is>
      </c>
    </row>
    <row r="224">
      <c r="A224" t="inlineStr">
        <is>
          <t>#43200</t>
        </is>
      </c>
      <c r="B224" t="inlineStr">
        <is>
          <t>daniele.mineo.asr@gmail.com</t>
        </is>
      </c>
      <c r="C224" t="inlineStr">
        <is>
          <t>paid</t>
        </is>
      </c>
      <c r="D224" t="inlineStr">
        <is>
          <t>2024-11-12 14:10:20 +0100</t>
        </is>
      </c>
      <c r="E224" t="inlineStr">
        <is>
          <t>2024-11-12</t>
        </is>
      </c>
      <c r="F224" t="inlineStr">
        <is>
          <t>fulfilled</t>
        </is>
      </c>
      <c r="G224" t="inlineStr">
        <is>
          <t>2024-11-12 14:10:20 +0100</t>
        </is>
      </c>
      <c r="H224" t="inlineStr">
        <is>
          <t>yes</t>
        </is>
      </c>
      <c r="I224" t="inlineStr">
        <is>
          <t>EUR</t>
        </is>
      </c>
      <c r="J224" t="n">
        <v>20</v>
      </c>
      <c r="K224" t="n">
        <v>0</v>
      </c>
      <c r="L224" t="n">
        <v>3.6</v>
      </c>
      <c r="M224" t="n">
        <v>20</v>
      </c>
      <c r="O224" t="n">
        <v>0</v>
      </c>
      <c r="Q224" t="inlineStr">
        <is>
          <t>2024-11-12 14:10:20 +0100</t>
        </is>
      </c>
      <c r="R224" t="n">
        <v>1</v>
      </c>
      <c r="S224" t="inlineStr">
        <is>
          <t>Repair Service LIL House - Spedizione</t>
        </is>
      </c>
      <c r="T224" t="n">
        <v>10</v>
      </c>
      <c r="V224" t="inlineStr">
        <is>
          <t>015790001068</t>
        </is>
      </c>
      <c r="W224" t="b">
        <v>0</v>
      </c>
      <c r="X224" t="b">
        <v>1</v>
      </c>
      <c r="Y224" t="inlineStr">
        <is>
          <t>fulfilled</t>
        </is>
      </c>
      <c r="Z224" t="inlineStr">
        <is>
          <t>Daniele Mineo</t>
        </is>
      </c>
      <c r="AR224" t="inlineStr">
        <is>
          <t>IT</t>
        </is>
      </c>
      <c r="AW224" t="inlineStr">
        <is>
          <t>Qromo</t>
        </is>
      </c>
      <c r="AX224" t="inlineStr">
        <is>
          <t>r6tS4yMQaTABw5IIZNXUxm6cD</t>
        </is>
      </c>
      <c r="AY224" t="n">
        <v>0</v>
      </c>
      <c r="AZ224" t="inlineStr">
        <is>
          <t>LIL Milan</t>
        </is>
      </c>
      <c r="BA224" t="n">
        <v>0</v>
      </c>
      <c r="BB224" t="inlineStr">
        <is>
          <t>Veronica Varetta</t>
        </is>
      </c>
      <c r="BC224" t="inlineStr">
        <is>
          <t>LIL House</t>
        </is>
      </c>
      <c r="BD224" t="n">
        <v>22</v>
      </c>
      <c r="BE224" t="n">
        <v>11219001180509</v>
      </c>
      <c r="BG224" t="inlineStr">
        <is>
          <t>Low</t>
        </is>
      </c>
      <c r="BH224" t="inlineStr">
        <is>
          <t>pos</t>
        </is>
      </c>
      <c r="BI224" t="n">
        <v>0</v>
      </c>
      <c r="BJ224" t="inlineStr">
        <is>
          <t>IT IVA 22%</t>
        </is>
      </c>
      <c r="BK224" t="n">
        <v>3.6</v>
      </c>
      <c r="BU224" t="inlineStr">
        <is>
          <t>22-2805</t>
        </is>
      </c>
      <c r="BY224" t="inlineStr">
        <is>
          <t>r6tS4yMQaTABw5IIZNXUxm6cD</t>
        </is>
      </c>
      <c r="CB224" t="inlineStr">
        <is>
          <t>r6tS4yMQaTABw5IIZNXUxm6cD</t>
        </is>
      </c>
      <c r="CC224" t="inlineStr">
        <is>
          <t>Ordini LIL</t>
        </is>
      </c>
    </row>
    <row r="225">
      <c r="A225" t="inlineStr">
        <is>
          <t>#43200</t>
        </is>
      </c>
      <c r="B225" t="inlineStr">
        <is>
          <t>daniele.mineo.asr@gmail.com</t>
        </is>
      </c>
      <c r="C225" t="inlineStr">
        <is>
          <t>paid</t>
        </is>
      </c>
      <c r="D225" t="inlineStr">
        <is>
          <t>2024-11-12 14:10:20 +0100</t>
        </is>
      </c>
      <c r="E225" t="inlineStr">
        <is>
          <t>2024-11-12</t>
        </is>
      </c>
      <c r="F225" t="inlineStr">
        <is>
          <t>fulfilled</t>
        </is>
      </c>
      <c r="G225" t="inlineStr">
        <is>
          <t>2024-11-12 14:10:20 +0100</t>
        </is>
      </c>
      <c r="H225" t="inlineStr">
        <is>
          <t>yes</t>
        </is>
      </c>
      <c r="I225" t="inlineStr">
        <is>
          <t>EUR</t>
        </is>
      </c>
      <c r="J225" t="n">
        <v>20</v>
      </c>
      <c r="K225" t="n">
        <v>0</v>
      </c>
      <c r="L225" t="n">
        <v>3.6</v>
      </c>
      <c r="O225" t="n">
        <v>0</v>
      </c>
      <c r="Q225" t="inlineStr">
        <is>
          <t>2024-11-12 14:10:20 +0100</t>
        </is>
      </c>
      <c r="R225" t="n">
        <v>1</v>
      </c>
      <c r="S225" t="inlineStr">
        <is>
          <t>Repair Service LIL House - Saldatura anello</t>
        </is>
      </c>
      <c r="T225" t="n">
        <v>10</v>
      </c>
      <c r="V225" t="inlineStr">
        <is>
          <t>015790000916</t>
        </is>
      </c>
      <c r="W225" t="b">
        <v>0</v>
      </c>
      <c r="X225" t="b">
        <v>1</v>
      </c>
      <c r="Y225" t="inlineStr">
        <is>
          <t>fulfilled</t>
        </is>
      </c>
      <c r="Z225" t="inlineStr">
        <is>
          <t>Daniele Mineo</t>
        </is>
      </c>
      <c r="AR225" t="inlineStr">
        <is>
          <t>IT</t>
        </is>
      </c>
      <c r="AW225" t="inlineStr">
        <is>
          <t>Qromo</t>
        </is>
      </c>
      <c r="AX225" t="inlineStr">
        <is>
          <t>r6tS4yMQaTABw5IIZNXUxm6cD</t>
        </is>
      </c>
      <c r="AY225" t="n">
        <v>0</v>
      </c>
      <c r="AZ225" t="inlineStr">
        <is>
          <t>LIL Milan</t>
        </is>
      </c>
      <c r="BA225" t="n">
        <v>0</v>
      </c>
      <c r="BB225" t="inlineStr">
        <is>
          <t>Veronica Varetta</t>
        </is>
      </c>
      <c r="BC225" t="inlineStr">
        <is>
          <t>LIL House</t>
        </is>
      </c>
      <c r="BD225" t="n">
        <v>22</v>
      </c>
      <c r="BE225" t="n">
        <v>11219001180509</v>
      </c>
      <c r="BG225" t="inlineStr">
        <is>
          <t>Low</t>
        </is>
      </c>
      <c r="BH225" t="inlineStr">
        <is>
          <t>pos</t>
        </is>
      </c>
      <c r="BI225" t="n">
        <v>0</v>
      </c>
      <c r="BJ225" t="inlineStr">
        <is>
          <t>IT IVA 22%</t>
        </is>
      </c>
      <c r="BK225" t="n">
        <v>3.6</v>
      </c>
      <c r="BU225" t="inlineStr">
        <is>
          <t>22-2805</t>
        </is>
      </c>
      <c r="BY225" t="inlineStr">
        <is>
          <t>r6tS4yMQaTABw5IIZNXUxm6cD</t>
        </is>
      </c>
      <c r="CB225" t="inlineStr">
        <is>
          <t>r6tS4yMQaTABw5IIZNXUxm6cD</t>
        </is>
      </c>
      <c r="CC225" t="inlineStr">
        <is>
          <t>Ordini LIL</t>
        </is>
      </c>
    </row>
    <row r="226">
      <c r="A226" t="inlineStr">
        <is>
          <t>#43201</t>
        </is>
      </c>
      <c r="B226" t="inlineStr">
        <is>
          <t>simotto67@gmail.com</t>
        </is>
      </c>
      <c r="C226" t="inlineStr">
        <is>
          <t>paid</t>
        </is>
      </c>
      <c r="D226" t="inlineStr">
        <is>
          <t>2024-11-12 14:44:29 +0100</t>
        </is>
      </c>
      <c r="E226" t="inlineStr">
        <is>
          <t>2024-11-12</t>
        </is>
      </c>
      <c r="F226" t="inlineStr">
        <is>
          <t>fulfilled</t>
        </is>
      </c>
      <c r="G226" t="inlineStr">
        <is>
          <t>2024-11-13 08:27:49 +0100</t>
        </is>
      </c>
      <c r="H226" t="inlineStr">
        <is>
          <t>yes</t>
        </is>
      </c>
      <c r="I226" t="inlineStr">
        <is>
          <t>EUR</t>
        </is>
      </c>
      <c r="J226" t="n">
        <v>252</v>
      </c>
      <c r="K226" t="n">
        <v>0</v>
      </c>
      <c r="L226" t="n">
        <v>45.45</v>
      </c>
      <c r="M226" t="n">
        <v>252</v>
      </c>
      <c r="N226" t="inlineStr">
        <is>
          <t>BACK10</t>
        </is>
      </c>
      <c r="O226" t="n">
        <v>28</v>
      </c>
      <c r="P226" t="inlineStr">
        <is>
          <t>Ups Standard Shipping</t>
        </is>
      </c>
      <c r="Q226" t="inlineStr">
        <is>
          <t>2024-11-12 14:44:28 +0100</t>
        </is>
      </c>
      <c r="R226" t="n">
        <v>1</v>
      </c>
      <c r="S226" t="inlineStr">
        <is>
          <t>Portami via Ring - Yellow / onesize</t>
        </is>
      </c>
      <c r="T226" t="n">
        <v>160</v>
      </c>
      <c r="V226" t="inlineStr">
        <is>
          <t>015790001027</t>
        </is>
      </c>
      <c r="W226" t="b">
        <v>1</v>
      </c>
      <c r="X226" t="b">
        <v>1</v>
      </c>
      <c r="Y226" t="inlineStr">
        <is>
          <t>fulfilled</t>
        </is>
      </c>
      <c r="Z226" t="inlineStr">
        <is>
          <t>simona bertolotto</t>
        </is>
      </c>
      <c r="AA226" t="inlineStr">
        <is>
          <t>Via Luigi Bergera 10</t>
        </is>
      </c>
      <c r="AB226" t="inlineStr">
        <is>
          <t>Via Luigi Bergera 10</t>
        </is>
      </c>
      <c r="AE226" t="inlineStr">
        <is>
          <t>Torino</t>
        </is>
      </c>
      <c r="AF226" t="inlineStr">
        <is>
          <t>'10138</t>
        </is>
      </c>
      <c r="AG226" t="inlineStr">
        <is>
          <t>TO</t>
        </is>
      </c>
      <c r="AH226" t="inlineStr">
        <is>
          <t>IT</t>
        </is>
      </c>
      <c r="AI226" t="inlineStr">
        <is>
          <t>3382198721</t>
        </is>
      </c>
      <c r="AJ226" t="inlineStr">
        <is>
          <t>simona bertolotto</t>
        </is>
      </c>
      <c r="AK226" t="inlineStr">
        <is>
          <t>Via Luigi Bergera 10</t>
        </is>
      </c>
      <c r="AL226" t="inlineStr">
        <is>
          <t>Via Luigi Bergera 10</t>
        </is>
      </c>
      <c r="AO226" t="inlineStr">
        <is>
          <t>Torino</t>
        </is>
      </c>
      <c r="AP226" t="inlineStr">
        <is>
          <t>'10138</t>
        </is>
      </c>
      <c r="AQ226" t="inlineStr">
        <is>
          <t>TO</t>
        </is>
      </c>
      <c r="AR226" t="inlineStr">
        <is>
          <t>IT</t>
        </is>
      </c>
      <c r="AS226" t="inlineStr">
        <is>
          <t>3382198721</t>
        </is>
      </c>
      <c r="AU226" t="inlineStr">
        <is>
          <t>lang: it
Invoice Language: it
Do you need our ring sizer?: No
Popup Customer Country: IT</t>
        </is>
      </c>
      <c r="AW226" t="inlineStr">
        <is>
          <t>PayPal Express Checkout</t>
        </is>
      </c>
      <c r="AX226" t="inlineStr">
        <is>
          <t>r9y6uQapYKX9xsehMnqstrWWE</t>
        </is>
      </c>
      <c r="AY226" t="n">
        <v>0</v>
      </c>
      <c r="AZ226" t="inlineStr">
        <is>
          <t>LIL Milan</t>
        </is>
      </c>
      <c r="BA226" t="n">
        <v>0</v>
      </c>
      <c r="BC226" t="inlineStr">
        <is>
          <t>Firgun House</t>
        </is>
      </c>
      <c r="BE226" t="n">
        <v>11219060228445</v>
      </c>
      <c r="BG226" t="inlineStr">
        <is>
          <t>Low</t>
        </is>
      </c>
      <c r="BH226" t="inlineStr">
        <is>
          <t>web</t>
        </is>
      </c>
      <c r="BI226" t="n">
        <v>0</v>
      </c>
      <c r="BJ226" t="inlineStr">
        <is>
          <t>IT IVA 0%</t>
        </is>
      </c>
      <c r="BK226" t="n">
        <v>0</v>
      </c>
      <c r="BL226" t="inlineStr">
        <is>
          <t>IT IVA 22%</t>
        </is>
      </c>
      <c r="BM226" t="n">
        <v>45.45</v>
      </c>
      <c r="BW226" t="inlineStr">
        <is>
          <t>Turin</t>
        </is>
      </c>
      <c r="BX226" t="inlineStr">
        <is>
          <t>Turin</t>
        </is>
      </c>
      <c r="BY226" t="inlineStr">
        <is>
          <t>r9y6uQapYKX9xsehMnqstrWWE</t>
        </is>
      </c>
      <c r="CB226" t="inlineStr">
        <is>
          <t>r9y6uQapYKX9xsehMnqstrWWE</t>
        </is>
      </c>
      <c r="CC226" t="inlineStr">
        <is>
          <t>Ordini LIL</t>
        </is>
      </c>
    </row>
    <row r="227">
      <c r="A227" t="inlineStr">
        <is>
          <t>#43201</t>
        </is>
      </c>
      <c r="B227" t="inlineStr">
        <is>
          <t>simotto67@gmail.com</t>
        </is>
      </c>
      <c r="C227" t="inlineStr">
        <is>
          <t>paid</t>
        </is>
      </c>
      <c r="D227" t="inlineStr">
        <is>
          <t>2024-11-12 14:44:29 +0100</t>
        </is>
      </c>
      <c r="E227" t="inlineStr">
        <is>
          <t>2024-11-12</t>
        </is>
      </c>
      <c r="F227" t="inlineStr">
        <is>
          <t>fulfilled</t>
        </is>
      </c>
      <c r="G227" t="inlineStr">
        <is>
          <t>2024-11-13 08:27:49 +0100</t>
        </is>
      </c>
      <c r="H227" t="inlineStr">
        <is>
          <t>yes</t>
        </is>
      </c>
      <c r="I227" t="inlineStr">
        <is>
          <t>EUR</t>
        </is>
      </c>
      <c r="J227" t="n">
        <v>252</v>
      </c>
      <c r="K227" t="n">
        <v>0</v>
      </c>
      <c r="L227" t="n">
        <v>45.45</v>
      </c>
      <c r="N227" t="inlineStr">
        <is>
          <t>BACK10</t>
        </is>
      </c>
      <c r="O227" t="n">
        <v>28</v>
      </c>
      <c r="P227" t="inlineStr">
        <is>
          <t>Ups Standard Shipping</t>
        </is>
      </c>
      <c r="Q227" t="inlineStr">
        <is>
          <t>2024-11-12 14:44:28 +0100</t>
        </is>
      </c>
      <c r="R227" t="n">
        <v>1</v>
      </c>
      <c r="S227" t="inlineStr">
        <is>
          <t>Pensavo fosse amore - Yellow / C</t>
        </is>
      </c>
      <c r="T227" t="n">
        <v>120</v>
      </c>
      <c r="V227" t="inlineStr">
        <is>
          <t>015790001001</t>
        </is>
      </c>
      <c r="W227" t="b">
        <v>1</v>
      </c>
      <c r="X227" t="b">
        <v>1</v>
      </c>
      <c r="Y227" t="inlineStr">
        <is>
          <t>fulfilled</t>
        </is>
      </c>
      <c r="Z227" t="inlineStr">
        <is>
          <t>simona bertolotto</t>
        </is>
      </c>
      <c r="AA227" t="inlineStr">
        <is>
          <t>Via Luigi Bergera 10</t>
        </is>
      </c>
      <c r="AB227" t="inlineStr">
        <is>
          <t>Via Luigi Bergera 10</t>
        </is>
      </c>
      <c r="AE227" t="inlineStr">
        <is>
          <t>Torino</t>
        </is>
      </c>
      <c r="AF227" t="inlineStr">
        <is>
          <t>'10138</t>
        </is>
      </c>
      <c r="AG227" t="inlineStr">
        <is>
          <t>TO</t>
        </is>
      </c>
      <c r="AH227" t="inlineStr">
        <is>
          <t>IT</t>
        </is>
      </c>
      <c r="AI227" t="inlineStr">
        <is>
          <t>3382198721</t>
        </is>
      </c>
      <c r="AJ227" t="inlineStr">
        <is>
          <t>simona bertolotto</t>
        </is>
      </c>
      <c r="AK227" t="inlineStr">
        <is>
          <t>Via Luigi Bergera 10</t>
        </is>
      </c>
      <c r="AL227" t="inlineStr">
        <is>
          <t>Via Luigi Bergera 10</t>
        </is>
      </c>
      <c r="AO227" t="inlineStr">
        <is>
          <t>Torino</t>
        </is>
      </c>
      <c r="AP227" t="inlineStr">
        <is>
          <t>'10138</t>
        </is>
      </c>
      <c r="AQ227" t="inlineStr">
        <is>
          <t>TO</t>
        </is>
      </c>
      <c r="AR227" t="inlineStr">
        <is>
          <t>IT</t>
        </is>
      </c>
      <c r="AS227" t="inlineStr">
        <is>
          <t>3382198721</t>
        </is>
      </c>
      <c r="AU227" t="inlineStr">
        <is>
          <t>lang: it
Invoice Language: it
Do you need our ring sizer?: No
Popup Customer Country: IT</t>
        </is>
      </c>
      <c r="AW227" t="inlineStr">
        <is>
          <t>PayPal Express Checkout</t>
        </is>
      </c>
      <c r="AX227" t="inlineStr">
        <is>
          <t>r9y6uQapYKX9xsehMnqstrWWE</t>
        </is>
      </c>
      <c r="AY227" t="n">
        <v>0</v>
      </c>
      <c r="AZ227" t="inlineStr">
        <is>
          <t>LIL Milan</t>
        </is>
      </c>
      <c r="BA227" t="n">
        <v>0</v>
      </c>
      <c r="BC227" t="inlineStr">
        <is>
          <t>Firgun House</t>
        </is>
      </c>
      <c r="BE227" t="n">
        <v>11219060228445</v>
      </c>
      <c r="BG227" t="inlineStr">
        <is>
          <t>Low</t>
        </is>
      </c>
      <c r="BH227" t="inlineStr">
        <is>
          <t>web</t>
        </is>
      </c>
      <c r="BI227" t="n">
        <v>0</v>
      </c>
      <c r="BJ227" t="inlineStr">
        <is>
          <t>IT IVA 0%</t>
        </is>
      </c>
      <c r="BK227" t="n">
        <v>0</v>
      </c>
      <c r="BL227" t="inlineStr">
        <is>
          <t>IT IVA 22%</t>
        </is>
      </c>
      <c r="BM227" t="n">
        <v>45.45</v>
      </c>
      <c r="BW227" t="inlineStr">
        <is>
          <t>Turin</t>
        </is>
      </c>
      <c r="BX227" t="inlineStr">
        <is>
          <t>Turin</t>
        </is>
      </c>
      <c r="BY227" t="inlineStr">
        <is>
          <t>r9y6uQapYKX9xsehMnqstrWWE</t>
        </is>
      </c>
      <c r="CB227" t="inlineStr">
        <is>
          <t>r9y6uQapYKX9xsehMnqstrWWE</t>
        </is>
      </c>
      <c r="CC227" t="inlineStr">
        <is>
          <t>Ordini LIL</t>
        </is>
      </c>
    </row>
    <row r="228">
      <c r="A228" t="inlineStr">
        <is>
          <t>#43202</t>
        </is>
      </c>
      <c r="B228" t="inlineStr">
        <is>
          <t>giocampana22@gmail.com</t>
        </is>
      </c>
      <c r="C228" t="inlineStr">
        <is>
          <t>paid</t>
        </is>
      </c>
      <c r="D228" t="inlineStr">
        <is>
          <t>2024-11-12 15:53:49 +0100</t>
        </is>
      </c>
      <c r="E228" t="inlineStr">
        <is>
          <t>2024-11-12</t>
        </is>
      </c>
      <c r="F228" t="inlineStr">
        <is>
          <t>fulfilled</t>
        </is>
      </c>
      <c r="G228" t="inlineStr">
        <is>
          <t>2024-11-13 18:42:58 +0100</t>
        </is>
      </c>
      <c r="H228" t="inlineStr">
        <is>
          <t>yes</t>
        </is>
      </c>
      <c r="I228" t="inlineStr">
        <is>
          <t>EUR</t>
        </is>
      </c>
      <c r="J228" t="n">
        <v>305</v>
      </c>
      <c r="K228" t="n">
        <v>0</v>
      </c>
      <c r="L228" t="n">
        <v>55</v>
      </c>
      <c r="M228" t="n">
        <v>305</v>
      </c>
      <c r="O228" t="n">
        <v>0</v>
      </c>
      <c r="P228" t="inlineStr">
        <is>
          <t>Firgun House</t>
        </is>
      </c>
      <c r="Q228" t="inlineStr">
        <is>
          <t>2024-11-12 15:53:48 +0100</t>
        </is>
      </c>
      <c r="R228" t="n">
        <v>1</v>
      </c>
      <c r="S228" t="inlineStr">
        <is>
          <t>LIL Bag</t>
        </is>
      </c>
      <c r="T228" t="n">
        <v>5</v>
      </c>
      <c r="V228" t="inlineStr">
        <is>
          <t>015790000689</t>
        </is>
      </c>
      <c r="W228" t="b">
        <v>1</v>
      </c>
      <c r="X228" t="b">
        <v>1</v>
      </c>
      <c r="Y228" t="inlineStr">
        <is>
          <t>fulfilled</t>
        </is>
      </c>
      <c r="Z228" t="inlineStr">
        <is>
          <t>Giovanni Campana</t>
        </is>
      </c>
      <c r="AA228" t="inlineStr">
        <is>
          <t>Viale Edoardo Jenner 23</t>
        </is>
      </c>
      <c r="AB228" t="inlineStr">
        <is>
          <t>Viale Edoardo Jenner 23</t>
        </is>
      </c>
      <c r="AE228" t="inlineStr">
        <is>
          <t>MILANO</t>
        </is>
      </c>
      <c r="AF228" t="inlineStr">
        <is>
          <t>'20159</t>
        </is>
      </c>
      <c r="AG228" t="inlineStr">
        <is>
          <t>MI</t>
        </is>
      </c>
      <c r="AH228" t="inlineStr">
        <is>
          <t>IT</t>
        </is>
      </c>
      <c r="AI228" t="inlineStr">
        <is>
          <t>+393345061636</t>
        </is>
      </c>
      <c r="AR228" t="inlineStr">
        <is>
          <t>IT</t>
        </is>
      </c>
      <c r="AU228" t="inlineStr">
        <is>
          <t>lang: it
Invoice Language: it
Do you need our ring sizer?: No
Popup Customer Country: IT</t>
        </is>
      </c>
      <c r="AW228" t="inlineStr">
        <is>
          <t>PayPal Express Checkout</t>
        </is>
      </c>
      <c r="AX228" t="inlineStr">
        <is>
          <t>rlbYrJOGZ9Gtgx20u9wtYmNO6</t>
        </is>
      </c>
      <c r="AY228" t="n">
        <v>0</v>
      </c>
      <c r="AZ228" t="inlineStr">
        <is>
          <t>LIL Milan</t>
        </is>
      </c>
      <c r="BA228" t="n">
        <v>0</v>
      </c>
      <c r="BC228" t="inlineStr">
        <is>
          <t>Firgun House</t>
        </is>
      </c>
      <c r="BE228" t="n">
        <v>11219187138909</v>
      </c>
      <c r="BG228" t="inlineStr">
        <is>
          <t>Low</t>
        </is>
      </c>
      <c r="BH228" t="inlineStr">
        <is>
          <t>web</t>
        </is>
      </c>
      <c r="BI228" t="n">
        <v>0</v>
      </c>
      <c r="BJ228" t="inlineStr">
        <is>
          <t>IT IVA 22%</t>
        </is>
      </c>
      <c r="BK228" t="n">
        <v>55</v>
      </c>
      <c r="BW228" t="inlineStr">
        <is>
          <t>Milan</t>
        </is>
      </c>
      <c r="BY228" t="inlineStr">
        <is>
          <t>rlbYrJOGZ9Gtgx20u9wtYmNO6</t>
        </is>
      </c>
      <c r="CB228" t="inlineStr">
        <is>
          <t>rlbYrJOGZ9Gtgx20u9wtYmNO6</t>
        </is>
      </c>
      <c r="CC228" t="inlineStr">
        <is>
          <t>Ordini LIL</t>
        </is>
      </c>
    </row>
    <row r="229">
      <c r="A229" t="inlineStr">
        <is>
          <t>#43202</t>
        </is>
      </c>
      <c r="B229" t="inlineStr">
        <is>
          <t>giocampana22@gmail.com</t>
        </is>
      </c>
      <c r="C229" t="inlineStr">
        <is>
          <t>paid</t>
        </is>
      </c>
      <c r="D229" t="inlineStr">
        <is>
          <t>2024-11-12 15:53:49 +0100</t>
        </is>
      </c>
      <c r="E229" t="inlineStr">
        <is>
          <t>2024-11-12</t>
        </is>
      </c>
      <c r="F229" t="inlineStr">
        <is>
          <t>fulfilled</t>
        </is>
      </c>
      <c r="G229" t="inlineStr">
        <is>
          <t>2024-11-13 18:42:58 +0100</t>
        </is>
      </c>
      <c r="H229" t="inlineStr">
        <is>
          <t>yes</t>
        </is>
      </c>
      <c r="I229" t="inlineStr">
        <is>
          <t>EUR</t>
        </is>
      </c>
      <c r="J229" t="n">
        <v>305</v>
      </c>
      <c r="K229" t="n">
        <v>0</v>
      </c>
      <c r="L229" t="n">
        <v>55</v>
      </c>
      <c r="O229" t="n">
        <v>0</v>
      </c>
      <c r="P229" t="inlineStr">
        <is>
          <t>Firgun House</t>
        </is>
      </c>
      <c r="Q229" t="inlineStr">
        <is>
          <t>2024-11-12 15:53:48 +0100</t>
        </is>
      </c>
      <c r="R229" t="n">
        <v>1</v>
      </c>
      <c r="S229" t="inlineStr">
        <is>
          <t>Girls Tears Earring - Yellow / Single</t>
        </is>
      </c>
      <c r="T229" t="n">
        <v>300</v>
      </c>
      <c r="V229" t="inlineStr">
        <is>
          <t>015790001047</t>
        </is>
      </c>
      <c r="W229" t="b">
        <v>1</v>
      </c>
      <c r="X229" t="b">
        <v>1</v>
      </c>
      <c r="Y229" t="inlineStr">
        <is>
          <t>fulfilled</t>
        </is>
      </c>
      <c r="Z229" t="inlineStr">
        <is>
          <t>Giovanni Campana</t>
        </is>
      </c>
      <c r="AA229" t="inlineStr">
        <is>
          <t>Viale Edoardo Jenner 23</t>
        </is>
      </c>
      <c r="AB229" t="inlineStr">
        <is>
          <t>Viale Edoardo Jenner 23</t>
        </is>
      </c>
      <c r="AE229" t="inlineStr">
        <is>
          <t>MILANO</t>
        </is>
      </c>
      <c r="AF229" t="inlineStr">
        <is>
          <t>'20159</t>
        </is>
      </c>
      <c r="AG229" t="inlineStr">
        <is>
          <t>MI</t>
        </is>
      </c>
      <c r="AH229" t="inlineStr">
        <is>
          <t>IT</t>
        </is>
      </c>
      <c r="AI229" t="inlineStr">
        <is>
          <t>+393345061636</t>
        </is>
      </c>
      <c r="AR229" t="inlineStr">
        <is>
          <t>IT</t>
        </is>
      </c>
      <c r="AU229" t="inlineStr">
        <is>
          <t>lang: it
Invoice Language: it
Do you need our ring sizer?: No
Popup Customer Country: IT</t>
        </is>
      </c>
      <c r="AW229" t="inlineStr">
        <is>
          <t>PayPal Express Checkout</t>
        </is>
      </c>
      <c r="AX229" t="inlineStr">
        <is>
          <t>rlbYrJOGZ9Gtgx20u9wtYmNO6</t>
        </is>
      </c>
      <c r="AY229" t="n">
        <v>0</v>
      </c>
      <c r="AZ229" t="inlineStr">
        <is>
          <t>LIL Milan</t>
        </is>
      </c>
      <c r="BA229" t="n">
        <v>0</v>
      </c>
      <c r="BC229" t="inlineStr">
        <is>
          <t>Firgun House</t>
        </is>
      </c>
      <c r="BE229" t="n">
        <v>11219187138909</v>
      </c>
      <c r="BG229" t="inlineStr">
        <is>
          <t>Low</t>
        </is>
      </c>
      <c r="BH229" t="inlineStr">
        <is>
          <t>web</t>
        </is>
      </c>
      <c r="BI229" t="n">
        <v>0</v>
      </c>
      <c r="BJ229" t="inlineStr">
        <is>
          <t>IT IVA 22%</t>
        </is>
      </c>
      <c r="BK229" t="n">
        <v>55</v>
      </c>
      <c r="BW229" t="inlineStr">
        <is>
          <t>Milan</t>
        </is>
      </c>
      <c r="BY229" t="inlineStr">
        <is>
          <t>rlbYrJOGZ9Gtgx20u9wtYmNO6</t>
        </is>
      </c>
      <c r="CB229" t="inlineStr">
        <is>
          <t>rlbYrJOGZ9Gtgx20u9wtYmNO6</t>
        </is>
      </c>
      <c r="CC229" t="inlineStr">
        <is>
          <t>Ordini LIL</t>
        </is>
      </c>
    </row>
    <row r="230">
      <c r="A230" t="inlineStr">
        <is>
          <t>#43204</t>
        </is>
      </c>
      <c r="B230" t="inlineStr">
        <is>
          <t>g.a.malavasi@gmail.com</t>
        </is>
      </c>
      <c r="C230" t="inlineStr">
        <is>
          <t>paid</t>
        </is>
      </c>
      <c r="D230" t="inlineStr">
        <is>
          <t>2024-11-12 16:56:50 +0100</t>
        </is>
      </c>
      <c r="E230" t="inlineStr">
        <is>
          <t>2024-11-12</t>
        </is>
      </c>
      <c r="F230" t="inlineStr">
        <is>
          <t>fulfilled</t>
        </is>
      </c>
      <c r="G230" t="inlineStr">
        <is>
          <t>2024-11-15 08:15:54 +0100</t>
        </is>
      </c>
      <c r="H230" t="inlineStr">
        <is>
          <t>yes</t>
        </is>
      </c>
      <c r="I230" t="inlineStr">
        <is>
          <t>EUR</t>
        </is>
      </c>
      <c r="J230" t="n">
        <v>239</v>
      </c>
      <c r="K230" t="n">
        <v>0</v>
      </c>
      <c r="L230" t="n">
        <v>43.1</v>
      </c>
      <c r="M230" t="n">
        <v>239</v>
      </c>
      <c r="N230" t="inlineStr">
        <is>
          <t>LILGIRL</t>
        </is>
      </c>
      <c r="O230" t="n">
        <v>26</v>
      </c>
      <c r="P230" t="inlineStr">
        <is>
          <t>Ups Standard Shipping</t>
        </is>
      </c>
      <c r="Q230" t="inlineStr">
        <is>
          <t>2024-11-12 16:56:49 +0100</t>
        </is>
      </c>
      <c r="R230" t="n">
        <v>1</v>
      </c>
      <c r="S230" t="inlineStr">
        <is>
          <t>LIL Bag</t>
        </is>
      </c>
      <c r="T230" t="n">
        <v>5</v>
      </c>
      <c r="V230" t="inlineStr">
        <is>
          <t>015790000689</t>
        </is>
      </c>
      <c r="W230" t="b">
        <v>1</v>
      </c>
      <c r="X230" t="b">
        <v>1</v>
      </c>
      <c r="Y230" t="inlineStr">
        <is>
          <t>fulfilled</t>
        </is>
      </c>
      <c r="Z230" t="inlineStr">
        <is>
          <t>Gian Andrea Malavasi</t>
        </is>
      </c>
      <c r="AA230" t="inlineStr">
        <is>
          <t>Via del Guadagno 14</t>
        </is>
      </c>
      <c r="AB230" t="inlineStr">
        <is>
          <t>Via del Guadagno 14</t>
        </is>
      </c>
      <c r="AE230" t="inlineStr">
        <is>
          <t>Roncello</t>
        </is>
      </c>
      <c r="AF230" t="inlineStr">
        <is>
          <t>'20877</t>
        </is>
      </c>
      <c r="AG230" t="inlineStr">
        <is>
          <t>MB</t>
        </is>
      </c>
      <c r="AH230" t="inlineStr">
        <is>
          <t>IT</t>
        </is>
      </c>
      <c r="AI230" t="inlineStr">
        <is>
          <t>+393393675956</t>
        </is>
      </c>
      <c r="AJ230" t="inlineStr">
        <is>
          <t>Gian Andrea Malavasi</t>
        </is>
      </c>
      <c r="AK230" t="inlineStr">
        <is>
          <t>Via del Guadagno 14</t>
        </is>
      </c>
      <c r="AL230" t="inlineStr">
        <is>
          <t>Via del Guadagno 14</t>
        </is>
      </c>
      <c r="AO230" t="inlineStr">
        <is>
          <t>Roncello</t>
        </is>
      </c>
      <c r="AP230" t="inlineStr">
        <is>
          <t>'20877</t>
        </is>
      </c>
      <c r="AQ230" t="inlineStr">
        <is>
          <t>MB</t>
        </is>
      </c>
      <c r="AR230" t="inlineStr">
        <is>
          <t>IT</t>
        </is>
      </c>
      <c r="AS230" t="inlineStr">
        <is>
          <t>+393393675956</t>
        </is>
      </c>
      <c r="AU230" t="inlineStr">
        <is>
          <t>lang: it
Invoice Language: it
Do you need our ring sizer?: Yes
Popup Customer Country: IT</t>
        </is>
      </c>
      <c r="AW230" t="inlineStr">
        <is>
          <t>PayPal Express Checkout</t>
        </is>
      </c>
      <c r="AX230" t="inlineStr">
        <is>
          <t>rdfrNuSy92cpxBioDQ4Mp2NGE</t>
        </is>
      </c>
      <c r="AY230" t="n">
        <v>0</v>
      </c>
      <c r="AZ230" t="inlineStr">
        <is>
          <t>LIL Milan</t>
        </is>
      </c>
      <c r="BA230" t="n">
        <v>0</v>
      </c>
      <c r="BC230" t="inlineStr">
        <is>
          <t>Firgun House</t>
        </is>
      </c>
      <c r="BE230" t="n">
        <v>11219293208925</v>
      </c>
      <c r="BG230" t="inlineStr">
        <is>
          <t>Low</t>
        </is>
      </c>
      <c r="BH230" t="inlineStr">
        <is>
          <t>web</t>
        </is>
      </c>
      <c r="BI230" t="n">
        <v>0</v>
      </c>
      <c r="BJ230" t="inlineStr">
        <is>
          <t>IT IVA 0%</t>
        </is>
      </c>
      <c r="BK230" t="n">
        <v>0</v>
      </c>
      <c r="BL230" t="inlineStr">
        <is>
          <t>IT IVA 22%</t>
        </is>
      </c>
      <c r="BM230" t="n">
        <v>43.1</v>
      </c>
      <c r="BT230" t="n">
        <v>393393675956</v>
      </c>
      <c r="BW230" t="inlineStr">
        <is>
          <t>Monza and Brianza</t>
        </is>
      </c>
      <c r="BX230" t="inlineStr">
        <is>
          <t>Monza and Brianza</t>
        </is>
      </c>
      <c r="BY230" t="inlineStr">
        <is>
          <t>rdfrNuSy92cpxBioDQ4Mp2NGE</t>
        </is>
      </c>
      <c r="CB230" t="inlineStr">
        <is>
          <t>rdfrNuSy92cpxBioDQ4Mp2NGE</t>
        </is>
      </c>
      <c r="CC230" t="inlineStr">
        <is>
          <t>Ordini LIL</t>
        </is>
      </c>
    </row>
    <row r="231">
      <c r="A231" t="inlineStr">
        <is>
          <t>#43204</t>
        </is>
      </c>
      <c r="B231" t="inlineStr">
        <is>
          <t>g.a.malavasi@gmail.com</t>
        </is>
      </c>
      <c r="C231" t="inlineStr">
        <is>
          <t>paid</t>
        </is>
      </c>
      <c r="D231" t="inlineStr">
        <is>
          <t>2024-11-12 16:56:50 +0100</t>
        </is>
      </c>
      <c r="E231" t="inlineStr">
        <is>
          <t>2024-11-12</t>
        </is>
      </c>
      <c r="F231" t="inlineStr">
        <is>
          <t>fulfilled</t>
        </is>
      </c>
      <c r="G231" t="inlineStr">
        <is>
          <t>2024-11-15 08:15:54 +0100</t>
        </is>
      </c>
      <c r="H231" t="inlineStr">
        <is>
          <t>yes</t>
        </is>
      </c>
      <c r="I231" t="inlineStr">
        <is>
          <t>EUR</t>
        </is>
      </c>
      <c r="J231" t="n">
        <v>239</v>
      </c>
      <c r="K231" t="n">
        <v>0</v>
      </c>
      <c r="L231" t="n">
        <v>43.1</v>
      </c>
      <c r="N231" t="inlineStr">
        <is>
          <t>LILGIRL</t>
        </is>
      </c>
      <c r="O231" t="n">
        <v>26</v>
      </c>
      <c r="P231" t="inlineStr">
        <is>
          <t>Ups Standard Shipping</t>
        </is>
      </c>
      <c r="Q231" t="inlineStr">
        <is>
          <t>2024-11-12 16:56:49 +0100</t>
        </is>
      </c>
      <c r="R231" t="n">
        <v>1</v>
      </c>
      <c r="S231" t="inlineStr">
        <is>
          <t>Balmy Necklace - Yellow / 36cm</t>
        </is>
      </c>
      <c r="T231" t="n">
        <v>260</v>
      </c>
      <c r="V231" t="inlineStr">
        <is>
          <t>015790000028</t>
        </is>
      </c>
      <c r="W231" t="b">
        <v>1</v>
      </c>
      <c r="X231" t="b">
        <v>1</v>
      </c>
      <c r="Y231" t="inlineStr">
        <is>
          <t>fulfilled</t>
        </is>
      </c>
      <c r="Z231" t="inlineStr">
        <is>
          <t>Gian Andrea Malavasi</t>
        </is>
      </c>
      <c r="AA231" t="inlineStr">
        <is>
          <t>Via del Guadagno 14</t>
        </is>
      </c>
      <c r="AB231" t="inlineStr">
        <is>
          <t>Via del Guadagno 14</t>
        </is>
      </c>
      <c r="AE231" t="inlineStr">
        <is>
          <t>Roncello</t>
        </is>
      </c>
      <c r="AF231" t="inlineStr">
        <is>
          <t>'20877</t>
        </is>
      </c>
      <c r="AG231" t="inlineStr">
        <is>
          <t>MB</t>
        </is>
      </c>
      <c r="AH231" t="inlineStr">
        <is>
          <t>IT</t>
        </is>
      </c>
      <c r="AI231" t="inlineStr">
        <is>
          <t>+393393675956</t>
        </is>
      </c>
      <c r="AJ231" t="inlineStr">
        <is>
          <t>Gian Andrea Malavasi</t>
        </is>
      </c>
      <c r="AK231" t="inlineStr">
        <is>
          <t>Via del Guadagno 14</t>
        </is>
      </c>
      <c r="AL231" t="inlineStr">
        <is>
          <t>Via del Guadagno 14</t>
        </is>
      </c>
      <c r="AO231" t="inlineStr">
        <is>
          <t>Roncello</t>
        </is>
      </c>
      <c r="AP231" t="inlineStr">
        <is>
          <t>'20877</t>
        </is>
      </c>
      <c r="AQ231" t="inlineStr">
        <is>
          <t>MB</t>
        </is>
      </c>
      <c r="AR231" t="inlineStr">
        <is>
          <t>IT</t>
        </is>
      </c>
      <c r="AS231" t="inlineStr">
        <is>
          <t>+393393675956</t>
        </is>
      </c>
      <c r="AU231" t="inlineStr">
        <is>
          <t>lang: it
Invoice Language: it
Do you need our ring sizer?: Yes
Popup Customer Country: IT</t>
        </is>
      </c>
      <c r="AW231" t="inlineStr">
        <is>
          <t>PayPal Express Checkout</t>
        </is>
      </c>
      <c r="AX231" t="inlineStr">
        <is>
          <t>rdfrNuSy92cpxBioDQ4Mp2NGE</t>
        </is>
      </c>
      <c r="AY231" t="n">
        <v>0</v>
      </c>
      <c r="AZ231" t="inlineStr">
        <is>
          <t>LIL Milan</t>
        </is>
      </c>
      <c r="BA231" t="n">
        <v>0</v>
      </c>
      <c r="BC231" t="inlineStr">
        <is>
          <t>Firgun House</t>
        </is>
      </c>
      <c r="BE231" t="n">
        <v>11219293208925</v>
      </c>
      <c r="BG231" t="inlineStr">
        <is>
          <t>Low</t>
        </is>
      </c>
      <c r="BH231" t="inlineStr">
        <is>
          <t>web</t>
        </is>
      </c>
      <c r="BI231" t="n">
        <v>0</v>
      </c>
      <c r="BJ231" t="inlineStr">
        <is>
          <t>IT IVA 0%</t>
        </is>
      </c>
      <c r="BK231" t="n">
        <v>0</v>
      </c>
      <c r="BL231" t="inlineStr">
        <is>
          <t>IT IVA 22%</t>
        </is>
      </c>
      <c r="BM231" t="n">
        <v>43.1</v>
      </c>
      <c r="BT231" t="n">
        <v>393393675956</v>
      </c>
      <c r="BW231" t="inlineStr">
        <is>
          <t>Monza and Brianza</t>
        </is>
      </c>
      <c r="BX231" t="inlineStr">
        <is>
          <t>Monza and Brianza</t>
        </is>
      </c>
      <c r="BY231" t="inlineStr">
        <is>
          <t>rdfrNuSy92cpxBioDQ4Mp2NGE</t>
        </is>
      </c>
      <c r="CB231" t="inlineStr">
        <is>
          <t>rdfrNuSy92cpxBioDQ4Mp2NGE</t>
        </is>
      </c>
      <c r="CC231" t="inlineStr">
        <is>
          <t>Ordini LIL</t>
        </is>
      </c>
    </row>
    <row r="232">
      <c r="A232" t="inlineStr">
        <is>
          <t>#43205</t>
        </is>
      </c>
      <c r="B232" t="inlineStr">
        <is>
          <t>silvia.burzi@hotmail.it</t>
        </is>
      </c>
      <c r="C232" t="inlineStr">
        <is>
          <t>paid</t>
        </is>
      </c>
      <c r="D232" t="inlineStr">
        <is>
          <t>2024-11-12 17:03:53 +0100</t>
        </is>
      </c>
      <c r="E232" t="inlineStr">
        <is>
          <t>2024-11-12</t>
        </is>
      </c>
      <c r="F232" t="inlineStr">
        <is>
          <t>fulfilled</t>
        </is>
      </c>
      <c r="G232" t="inlineStr">
        <is>
          <t>2024-11-30 14:58:19 +0100</t>
        </is>
      </c>
      <c r="H232" t="inlineStr">
        <is>
          <t>yes</t>
        </is>
      </c>
      <c r="I232" t="inlineStr">
        <is>
          <t>EUR</t>
        </is>
      </c>
      <c r="J232" t="n">
        <v>320</v>
      </c>
      <c r="K232" t="n">
        <v>0</v>
      </c>
      <c r="L232" t="n">
        <v>57.7</v>
      </c>
      <c r="M232" t="n">
        <v>320</v>
      </c>
      <c r="O232" t="n">
        <v>0</v>
      </c>
      <c r="P232" t="inlineStr">
        <is>
          <t>Ups Standard Shipping</t>
        </is>
      </c>
      <c r="Q232" t="inlineStr">
        <is>
          <t>2024-11-12 17:03:52 +0100</t>
        </is>
      </c>
      <c r="R232" t="n">
        <v>1</v>
      </c>
      <c r="S232" t="inlineStr">
        <is>
          <t>Custom Jewel - Boys Tears Necklace - Yellow / 33cm</t>
        </is>
      </c>
      <c r="T232" t="n">
        <v>320</v>
      </c>
      <c r="V232" t="inlineStr">
        <is>
          <t>015790000007</t>
        </is>
      </c>
      <c r="W232" t="b">
        <v>1</v>
      </c>
      <c r="X232" t="b">
        <v>1</v>
      </c>
      <c r="Y232" t="inlineStr">
        <is>
          <t>fulfilled</t>
        </is>
      </c>
      <c r="Z232" t="inlineStr">
        <is>
          <t>Silvia Burzi</t>
        </is>
      </c>
      <c r="AA232" t="inlineStr">
        <is>
          <t>Via Girolamo Rovetta 41</t>
        </is>
      </c>
      <c r="AB232" t="inlineStr">
        <is>
          <t>Via Girolamo Rovetta 41</t>
        </is>
      </c>
      <c r="AE232" t="inlineStr">
        <is>
          <t>Grosseto</t>
        </is>
      </c>
      <c r="AF232" t="inlineStr">
        <is>
          <t>'58100</t>
        </is>
      </c>
      <c r="AG232" t="inlineStr">
        <is>
          <t>GR</t>
        </is>
      </c>
      <c r="AH232" t="inlineStr">
        <is>
          <t>IT</t>
        </is>
      </c>
      <c r="AI232" t="inlineStr">
        <is>
          <t>+393389044246</t>
        </is>
      </c>
      <c r="AJ232" t="inlineStr">
        <is>
          <t>Silvia Burzi</t>
        </is>
      </c>
      <c r="AK232" t="inlineStr">
        <is>
          <t>Via Girolamo Rovetta 41</t>
        </is>
      </c>
      <c r="AL232" t="inlineStr">
        <is>
          <t>Via Girolamo Rovetta 41</t>
        </is>
      </c>
      <c r="AO232" t="inlineStr">
        <is>
          <t>Grosseto</t>
        </is>
      </c>
      <c r="AP232" t="inlineStr">
        <is>
          <t>'58100</t>
        </is>
      </c>
      <c r="AQ232" t="inlineStr">
        <is>
          <t>GR</t>
        </is>
      </c>
      <c r="AR232" t="inlineStr">
        <is>
          <t>IT</t>
        </is>
      </c>
      <c r="AS232" t="inlineStr">
        <is>
          <t>+393389044246</t>
        </is>
      </c>
      <c r="AW232" t="inlineStr">
        <is>
          <t>Shopify Payments</t>
        </is>
      </c>
      <c r="AX232" t="inlineStr">
        <is>
          <t>r6rKh5Okc4gCWum92CO7T5SLG</t>
        </is>
      </c>
      <c r="AY232" t="n">
        <v>0</v>
      </c>
      <c r="AZ232" t="inlineStr">
        <is>
          <t>LIL Milan</t>
        </is>
      </c>
      <c r="BA232" t="n">
        <v>0</v>
      </c>
      <c r="BB232" t="inlineStr">
        <is>
          <t>Carlotta Trentin</t>
        </is>
      </c>
      <c r="BC232" t="inlineStr">
        <is>
          <t>Firgun House</t>
        </is>
      </c>
      <c r="BE232" t="n">
        <v>11219303792989</v>
      </c>
      <c r="BG232" t="inlineStr">
        <is>
          <t>Low</t>
        </is>
      </c>
      <c r="BH232" t="inlineStr">
        <is>
          <t>shopify_draft_order</t>
        </is>
      </c>
      <c r="BI232" t="n">
        <v>0</v>
      </c>
      <c r="BJ232" t="inlineStr">
        <is>
          <t>IT IVA 0%</t>
        </is>
      </c>
      <c r="BK232" t="n">
        <v>0</v>
      </c>
      <c r="BL232" t="inlineStr">
        <is>
          <t>IT IVA 22%</t>
        </is>
      </c>
      <c r="BM232" t="n">
        <v>57.7</v>
      </c>
      <c r="BW232" t="inlineStr">
        <is>
          <t>Grosseto</t>
        </is>
      </c>
      <c r="BX232" t="inlineStr">
        <is>
          <t>Grosseto</t>
        </is>
      </c>
      <c r="BY232" t="inlineStr">
        <is>
          <t>r6rKh5Okc4gCWum92CO7T5SLG</t>
        </is>
      </c>
      <c r="CB232" t="inlineStr">
        <is>
          <t>r6rKh5Okc4gCWum92CO7T5SLG</t>
        </is>
      </c>
      <c r="CC232" t="inlineStr">
        <is>
          <t>Ordini LIL</t>
        </is>
      </c>
    </row>
    <row r="233">
      <c r="A233" t="inlineStr">
        <is>
          <t>#43206</t>
        </is>
      </c>
      <c r="B233" t="inlineStr">
        <is>
          <t>francescads_1@libero.it</t>
        </is>
      </c>
      <c r="C233" t="inlineStr">
        <is>
          <t>paid</t>
        </is>
      </c>
      <c r="D233" t="inlineStr">
        <is>
          <t>2024-11-12 17:21:49 +0100</t>
        </is>
      </c>
      <c r="E233" t="inlineStr">
        <is>
          <t>2024-11-12</t>
        </is>
      </c>
      <c r="F233" t="inlineStr">
        <is>
          <t>fulfilled</t>
        </is>
      </c>
      <c r="G233" t="inlineStr">
        <is>
          <t>2024-11-21 18:54:41 +0100</t>
        </is>
      </c>
      <c r="H233" t="inlineStr">
        <is>
          <t>yes</t>
        </is>
      </c>
      <c r="I233" t="inlineStr">
        <is>
          <t>EUR</t>
        </is>
      </c>
      <c r="J233" t="n">
        <v>240</v>
      </c>
      <c r="K233" t="n">
        <v>0</v>
      </c>
      <c r="L233" t="n">
        <v>43.28</v>
      </c>
      <c r="M233" t="n">
        <v>240</v>
      </c>
      <c r="O233" t="n">
        <v>0</v>
      </c>
      <c r="P233" t="inlineStr">
        <is>
          <t>Ups Standard Shipping</t>
        </is>
      </c>
      <c r="Q233" t="inlineStr">
        <is>
          <t>2024-11-12 17:21:49 +0100</t>
        </is>
      </c>
      <c r="R233" t="n">
        <v>1</v>
      </c>
      <c r="S233" t="inlineStr">
        <is>
          <t>Glimmer Ring Pink Ruby - Yellow / 13</t>
        </is>
      </c>
      <c r="T233" t="n">
        <v>240</v>
      </c>
      <c r="V233" t="inlineStr">
        <is>
          <t>015790001374</t>
        </is>
      </c>
      <c r="W233" t="b">
        <v>1</v>
      </c>
      <c r="X233" t="b">
        <v>1</v>
      </c>
      <c r="Y233" t="inlineStr">
        <is>
          <t>fulfilled</t>
        </is>
      </c>
      <c r="Z233" t="inlineStr">
        <is>
          <t>Francesca De Sanctis</t>
        </is>
      </c>
      <c r="AA233" t="inlineStr">
        <is>
          <t>Viale Aldo Moro,120</t>
        </is>
      </c>
      <c r="AB233" t="inlineStr">
        <is>
          <t>Viale Aldo Moro,120</t>
        </is>
      </c>
      <c r="AE233" t="inlineStr">
        <is>
          <t>Atri</t>
        </is>
      </c>
      <c r="AF233" t="inlineStr">
        <is>
          <t>'64032</t>
        </is>
      </c>
      <c r="AG233" t="inlineStr">
        <is>
          <t>TE</t>
        </is>
      </c>
      <c r="AH233" t="inlineStr">
        <is>
          <t>IT</t>
        </is>
      </c>
      <c r="AI233" t="inlineStr">
        <is>
          <t>+393290905039</t>
        </is>
      </c>
      <c r="AJ233" t="inlineStr">
        <is>
          <t>Francesca De Sanctis</t>
        </is>
      </c>
      <c r="AK233" t="inlineStr">
        <is>
          <t>Viale Aldo Moro,120</t>
        </is>
      </c>
      <c r="AL233" t="inlineStr">
        <is>
          <t>Viale Aldo Moro,120</t>
        </is>
      </c>
      <c r="AO233" t="inlineStr">
        <is>
          <t>Atri</t>
        </is>
      </c>
      <c r="AP233" t="inlineStr">
        <is>
          <t>'64032</t>
        </is>
      </c>
      <c r="AQ233" t="inlineStr">
        <is>
          <t>TE</t>
        </is>
      </c>
      <c r="AR233" t="inlineStr">
        <is>
          <t>IT</t>
        </is>
      </c>
      <c r="AS233" t="inlineStr">
        <is>
          <t>+393290905039</t>
        </is>
      </c>
      <c r="AU233" t="inlineStr">
        <is>
          <t>lang: it
Invoice Language: it
Do you need our ring sizer?: No
Popup Customer Country: IT</t>
        </is>
      </c>
      <c r="AW233" t="inlineStr">
        <is>
          <t>Shopify Payments</t>
        </is>
      </c>
      <c r="AX233" t="inlineStr">
        <is>
          <t>rz3mgIjkGN2hc0kfCldD6TJ48</t>
        </is>
      </c>
      <c r="AY233" t="n">
        <v>0</v>
      </c>
      <c r="AZ233" t="inlineStr">
        <is>
          <t>LIL Milan</t>
        </is>
      </c>
      <c r="BA233" t="n">
        <v>0</v>
      </c>
      <c r="BC233" t="inlineStr">
        <is>
          <t>Firgun House</t>
        </is>
      </c>
      <c r="BE233" t="n">
        <v>11219333349725</v>
      </c>
      <c r="BG233" t="inlineStr">
        <is>
          <t>Low</t>
        </is>
      </c>
      <c r="BH233" t="inlineStr">
        <is>
          <t>web</t>
        </is>
      </c>
      <c r="BI233" t="n">
        <v>0</v>
      </c>
      <c r="BJ233" t="inlineStr">
        <is>
          <t>IT IVA 0%</t>
        </is>
      </c>
      <c r="BK233" t="n">
        <v>0</v>
      </c>
      <c r="BL233" t="inlineStr">
        <is>
          <t>IT IVA 22%</t>
        </is>
      </c>
      <c r="BM233" t="n">
        <v>43.28</v>
      </c>
      <c r="BT233" t="n">
        <v>393290905039</v>
      </c>
      <c r="BW233" t="inlineStr">
        <is>
          <t>Teramo</t>
        </is>
      </c>
      <c r="BX233" t="inlineStr">
        <is>
          <t>Teramo</t>
        </is>
      </c>
      <c r="BY233" t="inlineStr">
        <is>
          <t>rz3mgIjkGN2hc0kfCldD6TJ48</t>
        </is>
      </c>
      <c r="CB233" t="inlineStr">
        <is>
          <t>rz3mgIjkGN2hc0kfCldD6TJ48</t>
        </is>
      </c>
      <c r="CC233" t="inlineStr">
        <is>
          <t>Ordini LIL</t>
        </is>
      </c>
    </row>
    <row r="234">
      <c r="A234" t="inlineStr">
        <is>
          <t>#43209</t>
        </is>
      </c>
      <c r="B234" t="inlineStr">
        <is>
          <t>silvia.montescani@gmail.com</t>
        </is>
      </c>
      <c r="C234" t="inlineStr">
        <is>
          <t>paid</t>
        </is>
      </c>
      <c r="D234" t="inlineStr">
        <is>
          <t>2024-11-12 18:25:15 +0100</t>
        </is>
      </c>
      <c r="E234" t="inlineStr">
        <is>
          <t>2024-11-12</t>
        </is>
      </c>
      <c r="F234" t="inlineStr">
        <is>
          <t>fulfilled</t>
        </is>
      </c>
      <c r="G234" t="inlineStr">
        <is>
          <t>2024-11-12 18:25:15 +0100</t>
        </is>
      </c>
      <c r="H234" t="inlineStr">
        <is>
          <t>yes</t>
        </is>
      </c>
      <c r="I234" t="inlineStr">
        <is>
          <t>EUR</t>
        </is>
      </c>
      <c r="J234" t="n">
        <v>20</v>
      </c>
      <c r="K234" t="n">
        <v>0</v>
      </c>
      <c r="L234" t="n">
        <v>3.61</v>
      </c>
      <c r="M234" t="n">
        <v>20</v>
      </c>
      <c r="O234" t="n">
        <v>0</v>
      </c>
      <c r="Q234" t="inlineStr">
        <is>
          <t>2024-11-12 18:25:15 +0100</t>
        </is>
      </c>
      <c r="R234" t="n">
        <v>1</v>
      </c>
      <c r="S234" t="inlineStr">
        <is>
          <t>Repair Service LIL House - Saldatura collana</t>
        </is>
      </c>
      <c r="T234" t="n">
        <v>20</v>
      </c>
      <c r="V234" t="inlineStr">
        <is>
          <t>015790001060</t>
        </is>
      </c>
      <c r="W234" t="b">
        <v>0</v>
      </c>
      <c r="X234" t="b">
        <v>1</v>
      </c>
      <c r="Y234" t="inlineStr">
        <is>
          <t>fulfilled</t>
        </is>
      </c>
      <c r="Z234" t="inlineStr">
        <is>
          <t>Silvia Montescani</t>
        </is>
      </c>
      <c r="AR234" t="inlineStr">
        <is>
          <t>IT</t>
        </is>
      </c>
      <c r="AW234" t="inlineStr">
        <is>
          <t>Qromo</t>
        </is>
      </c>
      <c r="AX234" t="inlineStr">
        <is>
          <t>rW5wwAP9OEoTDnuEMdLUffo1m</t>
        </is>
      </c>
      <c r="AY234" t="n">
        <v>0</v>
      </c>
      <c r="AZ234" t="inlineStr">
        <is>
          <t>LIL Milan</t>
        </is>
      </c>
      <c r="BA234" t="n">
        <v>0</v>
      </c>
      <c r="BB234" t="inlineStr">
        <is>
          <t>Veronica Varetta</t>
        </is>
      </c>
      <c r="BC234" t="inlineStr">
        <is>
          <t>LIL House</t>
        </is>
      </c>
      <c r="BD234" t="n">
        <v>22</v>
      </c>
      <c r="BE234" t="n">
        <v>11219437224285</v>
      </c>
      <c r="BG234" t="inlineStr">
        <is>
          <t>Low</t>
        </is>
      </c>
      <c r="BH234" t="inlineStr">
        <is>
          <t>pos</t>
        </is>
      </c>
      <c r="BI234" t="n">
        <v>0</v>
      </c>
      <c r="BJ234" t="inlineStr">
        <is>
          <t>IT IVA 22%</t>
        </is>
      </c>
      <c r="BK234" t="n">
        <v>3.61</v>
      </c>
      <c r="BU234" t="inlineStr">
        <is>
          <t>22-2807</t>
        </is>
      </c>
      <c r="BY234" t="inlineStr">
        <is>
          <t>rW5wwAP9OEoTDnuEMdLUffo1m</t>
        </is>
      </c>
      <c r="CB234" t="inlineStr">
        <is>
          <t>rW5wwAP9OEoTDnuEMdLUffo1m</t>
        </is>
      </c>
      <c r="CC234" t="inlineStr">
        <is>
          <t>Ordini LIL</t>
        </is>
      </c>
    </row>
    <row r="235">
      <c r="A235" t="inlineStr">
        <is>
          <t>#43210</t>
        </is>
      </c>
      <c r="B235" t="inlineStr">
        <is>
          <t>avvclotilderomagnoli@libero.it</t>
        </is>
      </c>
      <c r="C235" t="inlineStr">
        <is>
          <t>paid</t>
        </is>
      </c>
      <c r="D235" t="inlineStr">
        <is>
          <t>2024-11-12 19:11:29 +0100</t>
        </is>
      </c>
      <c r="E235" t="inlineStr">
        <is>
          <t>2024-11-12</t>
        </is>
      </c>
      <c r="F235" t="inlineStr">
        <is>
          <t>fulfilled</t>
        </is>
      </c>
      <c r="G235" t="inlineStr">
        <is>
          <t>2024-11-12 19:11:30 +0100</t>
        </is>
      </c>
      <c r="H235" t="inlineStr">
        <is>
          <t>no</t>
        </is>
      </c>
      <c r="I235" t="inlineStr">
        <is>
          <t>EUR</t>
        </is>
      </c>
      <c r="J235" t="n">
        <v>400</v>
      </c>
      <c r="K235" t="n">
        <v>0</v>
      </c>
      <c r="L235" t="n">
        <v>72.13</v>
      </c>
      <c r="M235" t="n">
        <v>400</v>
      </c>
      <c r="O235" t="n">
        <v>0</v>
      </c>
      <c r="Q235" t="inlineStr">
        <is>
          <t>2024-11-12 19:11:29 +0100</t>
        </is>
      </c>
      <c r="R235" t="n">
        <v>1</v>
      </c>
      <c r="S235" t="inlineStr">
        <is>
          <t>Girls Tears Necklace - Yellow / 37cm</t>
        </is>
      </c>
      <c r="T235" t="n">
        <v>400</v>
      </c>
      <c r="V235" t="inlineStr">
        <is>
          <t>015790000833</t>
        </is>
      </c>
      <c r="W235" t="b">
        <v>1</v>
      </c>
      <c r="X235" t="b">
        <v>1</v>
      </c>
      <c r="Y235" t="inlineStr">
        <is>
          <t>fulfilled</t>
        </is>
      </c>
      <c r="Z235" t="inlineStr">
        <is>
          <t>romagnoli Clotilde</t>
        </is>
      </c>
      <c r="AR235" t="inlineStr">
        <is>
          <t>IT</t>
        </is>
      </c>
      <c r="AW235" t="inlineStr">
        <is>
          <t>Qromo</t>
        </is>
      </c>
      <c r="AX235" t="inlineStr">
        <is>
          <t>r7MUa4krspfyGbZFJSke3VEcR</t>
        </is>
      </c>
      <c r="AY235" t="n">
        <v>0</v>
      </c>
      <c r="AZ235" t="inlineStr">
        <is>
          <t>LIL Milan</t>
        </is>
      </c>
      <c r="BA235" t="n">
        <v>0</v>
      </c>
      <c r="BB235" t="inlineStr">
        <is>
          <t>Veronica Varetta</t>
        </is>
      </c>
      <c r="BC235" t="inlineStr">
        <is>
          <t>LIL House</t>
        </is>
      </c>
      <c r="BD235" t="n">
        <v>22</v>
      </c>
      <c r="BE235" t="n">
        <v>11219516326237</v>
      </c>
      <c r="BG235" t="inlineStr">
        <is>
          <t>Low</t>
        </is>
      </c>
      <c r="BH235" t="inlineStr">
        <is>
          <t>pos</t>
        </is>
      </c>
      <c r="BI235" t="n">
        <v>0</v>
      </c>
      <c r="BJ235" t="inlineStr">
        <is>
          <t>IT IVA 22%</t>
        </is>
      </c>
      <c r="BK235" t="n">
        <v>72.13</v>
      </c>
      <c r="BU235" t="inlineStr">
        <is>
          <t>22-2808</t>
        </is>
      </c>
      <c r="BY235" t="inlineStr">
        <is>
          <t>r7MUa4krspfyGbZFJSke3VEcR</t>
        </is>
      </c>
      <c r="CB235" t="inlineStr">
        <is>
          <t>r7MUa4krspfyGbZFJSke3VEcR</t>
        </is>
      </c>
      <c r="CC235" t="inlineStr">
        <is>
          <t>Ordini LIL</t>
        </is>
      </c>
    </row>
    <row r="236">
      <c r="A236" t="inlineStr">
        <is>
          <t>#43211</t>
        </is>
      </c>
      <c r="B236" t="inlineStr">
        <is>
          <t>georgiamoris83@gmail.com</t>
        </is>
      </c>
      <c r="C236" t="inlineStr">
        <is>
          <t>paid</t>
        </is>
      </c>
      <c r="D236" t="inlineStr">
        <is>
          <t>2024-11-12 21:25:33 +0100</t>
        </is>
      </c>
      <c r="E236" t="inlineStr">
        <is>
          <t>2024-11-12</t>
        </is>
      </c>
      <c r="F236" t="inlineStr">
        <is>
          <t>fulfilled</t>
        </is>
      </c>
      <c r="G236" t="inlineStr">
        <is>
          <t>2024-11-28 08:36:31 +0100</t>
        </is>
      </c>
      <c r="H236" t="inlineStr">
        <is>
          <t>yes</t>
        </is>
      </c>
      <c r="I236" t="inlineStr">
        <is>
          <t>EUR</t>
        </is>
      </c>
      <c r="J236" t="n">
        <v>140</v>
      </c>
      <c r="K236" t="n">
        <v>10</v>
      </c>
      <c r="L236" t="n">
        <v>27.05</v>
      </c>
      <c r="M236" t="n">
        <v>150</v>
      </c>
      <c r="O236" t="n">
        <v>0</v>
      </c>
      <c r="P236" t="inlineStr">
        <is>
          <t>Ups Standard Shipping</t>
        </is>
      </c>
      <c r="Q236" t="inlineStr">
        <is>
          <t>2024-11-12 21:25:33 +0100</t>
        </is>
      </c>
      <c r="R236" t="n">
        <v>1</v>
      </c>
      <c r="S236" t="inlineStr">
        <is>
          <t>Pensavo fosse amore - Yellow / 2</t>
        </is>
      </c>
      <c r="T236" t="n">
        <v>140</v>
      </c>
      <c r="V236" t="inlineStr">
        <is>
          <t>015790001163</t>
        </is>
      </c>
      <c r="W236" t="b">
        <v>1</v>
      </c>
      <c r="X236" t="b">
        <v>1</v>
      </c>
      <c r="Y236" t="inlineStr">
        <is>
          <t>fulfilled</t>
        </is>
      </c>
      <c r="Z236" t="inlineStr">
        <is>
          <t>Georgia Moris</t>
        </is>
      </c>
      <c r="AA236" t="inlineStr">
        <is>
          <t>Via Ambrogio De Micheli 10</t>
        </is>
      </c>
      <c r="AB236" t="inlineStr">
        <is>
          <t>Via Ambrogio De Micheli 10</t>
        </is>
      </c>
      <c r="AE236" t="inlineStr">
        <is>
          <t>Verano Brianza</t>
        </is>
      </c>
      <c r="AF236" t="inlineStr">
        <is>
          <t>'20843</t>
        </is>
      </c>
      <c r="AG236" t="inlineStr">
        <is>
          <t>MB</t>
        </is>
      </c>
      <c r="AH236" t="inlineStr">
        <is>
          <t>IT</t>
        </is>
      </c>
      <c r="AI236" t="inlineStr">
        <is>
          <t>+393703413571</t>
        </is>
      </c>
      <c r="AJ236" t="inlineStr">
        <is>
          <t>Georgia Moris</t>
        </is>
      </c>
      <c r="AK236" t="inlineStr">
        <is>
          <t>Via Ambrogio De Micheli 10</t>
        </is>
      </c>
      <c r="AL236" t="inlineStr">
        <is>
          <t>Via Ambrogio De Micheli 10</t>
        </is>
      </c>
      <c r="AO236" t="inlineStr">
        <is>
          <t>Verano Brianza</t>
        </is>
      </c>
      <c r="AP236" t="inlineStr">
        <is>
          <t>'20843</t>
        </is>
      </c>
      <c r="AQ236" t="inlineStr">
        <is>
          <t>MB</t>
        </is>
      </c>
      <c r="AR236" t="inlineStr">
        <is>
          <t>IT</t>
        </is>
      </c>
      <c r="AS236" t="inlineStr">
        <is>
          <t>+393703413571</t>
        </is>
      </c>
      <c r="AU236" t="inlineStr">
        <is>
          <t>lang: it
Invoice Language: it
Do you need our ring sizer?: No
Popup Customer Country: IT</t>
        </is>
      </c>
      <c r="AW236" t="inlineStr">
        <is>
          <t>PayPal Express Checkout</t>
        </is>
      </c>
      <c r="AX236" t="inlineStr">
        <is>
          <t>r5yIP0n0dRbbL8tqCoewHiCxl</t>
        </is>
      </c>
      <c r="AY236" t="n">
        <v>0</v>
      </c>
      <c r="AZ236" t="inlineStr">
        <is>
          <t>LIL Milan</t>
        </is>
      </c>
      <c r="BA236" t="n">
        <v>0</v>
      </c>
      <c r="BC236" t="inlineStr">
        <is>
          <t>Firgun House</t>
        </is>
      </c>
      <c r="BE236" t="n">
        <v>11219735511389</v>
      </c>
      <c r="BG236" t="inlineStr">
        <is>
          <t>Low</t>
        </is>
      </c>
      <c r="BH236" t="inlineStr">
        <is>
          <t>web</t>
        </is>
      </c>
      <c r="BI236" t="n">
        <v>0</v>
      </c>
      <c r="BJ236" t="inlineStr">
        <is>
          <t>IT IVA 22%</t>
        </is>
      </c>
      <c r="BK236" t="n">
        <v>27.05</v>
      </c>
      <c r="BW236" t="inlineStr">
        <is>
          <t>Monza and Brianza</t>
        </is>
      </c>
      <c r="BX236" t="inlineStr">
        <is>
          <t>Monza and Brianza</t>
        </is>
      </c>
      <c r="BY236" t="inlineStr">
        <is>
          <t>r5yIP0n0dRbbL8tqCoewHiCxl</t>
        </is>
      </c>
      <c r="CB236" t="inlineStr">
        <is>
          <t>r5yIP0n0dRbbL8tqCoewHiCxl</t>
        </is>
      </c>
      <c r="CC236" t="inlineStr">
        <is>
          <t>Ordini LIL</t>
        </is>
      </c>
    </row>
    <row r="237">
      <c r="A237" t="inlineStr">
        <is>
          <t>#43212</t>
        </is>
      </c>
      <c r="B237" t="inlineStr">
        <is>
          <t>federicopisanopt@gmail.com</t>
        </is>
      </c>
      <c r="C237" t="inlineStr">
        <is>
          <t>paid</t>
        </is>
      </c>
      <c r="D237" t="inlineStr">
        <is>
          <t>2024-11-12 23:55:21 +0100</t>
        </is>
      </c>
      <c r="E237" t="inlineStr">
        <is>
          <t>2024-11-12</t>
        </is>
      </c>
      <c r="F237" t="inlineStr">
        <is>
          <t>fulfilled</t>
        </is>
      </c>
      <c r="G237" t="inlineStr">
        <is>
          <t>2024-11-28 08:38:27 +0100</t>
        </is>
      </c>
      <c r="H237" t="inlineStr">
        <is>
          <t>yes</t>
        </is>
      </c>
      <c r="I237" t="inlineStr">
        <is>
          <t>EUR</t>
        </is>
      </c>
      <c r="J237" t="n">
        <v>126</v>
      </c>
      <c r="K237" t="n">
        <v>10</v>
      </c>
      <c r="L237" t="n">
        <v>24.52</v>
      </c>
      <c r="M237" t="n">
        <v>136</v>
      </c>
      <c r="N237" t="inlineStr">
        <is>
          <t>LILGIRL</t>
        </is>
      </c>
      <c r="O237" t="n">
        <v>14</v>
      </c>
      <c r="P237" t="inlineStr">
        <is>
          <t>Ups Standard Shipping</t>
        </is>
      </c>
      <c r="Q237" t="inlineStr">
        <is>
          <t>2024-11-12 23:55:20 +0100</t>
        </is>
      </c>
      <c r="R237" t="n">
        <v>1</v>
      </c>
      <c r="S237" t="inlineStr">
        <is>
          <t>Pensavo fosse amore - Yellow / 2</t>
        </is>
      </c>
      <c r="T237" t="n">
        <v>140</v>
      </c>
      <c r="V237" t="inlineStr">
        <is>
          <t>015790001163</t>
        </is>
      </c>
      <c r="W237" t="b">
        <v>1</v>
      </c>
      <c r="X237" t="b">
        <v>1</v>
      </c>
      <c r="Y237" t="inlineStr">
        <is>
          <t>fulfilled</t>
        </is>
      </c>
      <c r="Z237" t="inlineStr">
        <is>
          <t>Federico Pisano</t>
        </is>
      </c>
      <c r="AA237" t="inlineStr">
        <is>
          <t>Via Europa 23</t>
        </is>
      </c>
      <c r="AB237" t="inlineStr">
        <is>
          <t>Via Europa 23</t>
        </is>
      </c>
      <c r="AE237" t="inlineStr">
        <is>
          <t>Casirate D'adda</t>
        </is>
      </c>
      <c r="AF237" t="inlineStr">
        <is>
          <t>'24040</t>
        </is>
      </c>
      <c r="AG237" t="inlineStr">
        <is>
          <t>BG</t>
        </is>
      </c>
      <c r="AH237" t="inlineStr">
        <is>
          <t>IT</t>
        </is>
      </c>
      <c r="AI237" t="inlineStr">
        <is>
          <t>3428890932</t>
        </is>
      </c>
      <c r="AJ237" t="inlineStr">
        <is>
          <t>Federico Pisano</t>
        </is>
      </c>
      <c r="AK237" t="inlineStr">
        <is>
          <t>Via Europa 23</t>
        </is>
      </c>
      <c r="AL237" t="inlineStr">
        <is>
          <t>Via Europa 23</t>
        </is>
      </c>
      <c r="AO237" t="inlineStr">
        <is>
          <t>Casirate D'adda</t>
        </is>
      </c>
      <c r="AP237" t="inlineStr">
        <is>
          <t>'24040</t>
        </is>
      </c>
      <c r="AQ237" t="inlineStr">
        <is>
          <t>BG</t>
        </is>
      </c>
      <c r="AR237" t="inlineStr">
        <is>
          <t>IT</t>
        </is>
      </c>
      <c r="AS237" t="inlineStr">
        <is>
          <t>3428890932</t>
        </is>
      </c>
      <c r="AU237" t="inlineStr">
        <is>
          <t>lang: it
Invoice Language: it
Do you need our ring sizer?: No
Popup Customer Country: IT</t>
        </is>
      </c>
      <c r="AW237" t="inlineStr">
        <is>
          <t>Shopify Payments</t>
        </is>
      </c>
      <c r="AX237" t="inlineStr">
        <is>
          <t>rB8JUPXjd0rxy14SKy4jUJqDN</t>
        </is>
      </c>
      <c r="AY237" t="n">
        <v>0</v>
      </c>
      <c r="AZ237" t="inlineStr">
        <is>
          <t>LIL Milan</t>
        </is>
      </c>
      <c r="BA237" t="n">
        <v>0</v>
      </c>
      <c r="BC237" t="inlineStr">
        <is>
          <t>Firgun House</t>
        </is>
      </c>
      <c r="BE237" t="n">
        <v>11219927105885</v>
      </c>
      <c r="BG237" t="inlineStr">
        <is>
          <t>Low</t>
        </is>
      </c>
      <c r="BH237" t="inlineStr">
        <is>
          <t>web</t>
        </is>
      </c>
      <c r="BI237" t="n">
        <v>0</v>
      </c>
      <c r="BJ237" t="inlineStr">
        <is>
          <t>IT IVA 22%</t>
        </is>
      </c>
      <c r="BK237" t="n">
        <v>24.52</v>
      </c>
      <c r="BW237" t="inlineStr">
        <is>
          <t>Bergamo</t>
        </is>
      </c>
      <c r="BX237" t="inlineStr">
        <is>
          <t>Bergamo</t>
        </is>
      </c>
      <c r="BY237" t="inlineStr">
        <is>
          <t>rB8JUPXjd0rxy14SKy4jUJqDN</t>
        </is>
      </c>
      <c r="CB237" t="inlineStr">
        <is>
          <t>rVB9XyEW5qQEbZDJLEyXX0ma9 + r45RccL94Wz0Wnm2NmnUgopjl + rB8JUPXjd0rxy14SKy4jUJqDN</t>
        </is>
      </c>
      <c r="CC237" t="inlineStr">
        <is>
          <t>Ordini LIL</t>
        </is>
      </c>
    </row>
    <row r="238">
      <c r="A238" t="inlineStr">
        <is>
          <t>#43213</t>
        </is>
      </c>
      <c r="B238" t="inlineStr">
        <is>
          <t>benedetta.lazzati@gmail.com</t>
        </is>
      </c>
      <c r="C238" t="inlineStr">
        <is>
          <t>paid</t>
        </is>
      </c>
      <c r="D238" t="inlineStr">
        <is>
          <t>2024-11-13 12:18:45 +0100</t>
        </is>
      </c>
      <c r="E238" t="inlineStr">
        <is>
          <t>2024-11-13</t>
        </is>
      </c>
      <c r="F238" t="inlineStr">
        <is>
          <t>fulfilled</t>
        </is>
      </c>
      <c r="G238" t="inlineStr">
        <is>
          <t>2024-11-14 09:10:02 +0100</t>
        </is>
      </c>
      <c r="H238" t="inlineStr">
        <is>
          <t>yes</t>
        </is>
      </c>
      <c r="I238" t="inlineStr">
        <is>
          <t>EUR</t>
        </is>
      </c>
      <c r="J238" t="n">
        <v>160</v>
      </c>
      <c r="K238" t="n">
        <v>0</v>
      </c>
      <c r="L238" t="n">
        <v>28.85</v>
      </c>
      <c r="M238" t="n">
        <v>160</v>
      </c>
      <c r="O238" t="n">
        <v>0</v>
      </c>
      <c r="P238" t="inlineStr">
        <is>
          <t>Eco Bike Delivery</t>
        </is>
      </c>
      <c r="Q238" t="inlineStr">
        <is>
          <t>2024-11-13 12:18:44 +0100</t>
        </is>
      </c>
      <c r="R238" t="n">
        <v>1</v>
      </c>
      <c r="S238" t="inlineStr">
        <is>
          <t>Portami via Ring - Yellow / onesize</t>
        </is>
      </c>
      <c r="T238" t="n">
        <v>160</v>
      </c>
      <c r="V238" t="inlineStr">
        <is>
          <t>015790001027</t>
        </is>
      </c>
      <c r="W238" t="b">
        <v>1</v>
      </c>
      <c r="X238" t="b">
        <v>1</v>
      </c>
      <c r="Y238" t="inlineStr">
        <is>
          <t>fulfilled</t>
        </is>
      </c>
      <c r="Z238" t="inlineStr">
        <is>
          <t>Benedetta Lazzati</t>
        </is>
      </c>
      <c r="AA238" t="inlineStr">
        <is>
          <t>Via Bonaventura Zumbini 39</t>
        </is>
      </c>
      <c r="AB238" t="inlineStr">
        <is>
          <t>Via Bonaventura Zumbini 39</t>
        </is>
      </c>
      <c r="AE238" t="inlineStr">
        <is>
          <t>Milano</t>
        </is>
      </c>
      <c r="AF238" t="inlineStr">
        <is>
          <t>'20143</t>
        </is>
      </c>
      <c r="AG238" t="inlineStr">
        <is>
          <t>MI</t>
        </is>
      </c>
      <c r="AH238" t="inlineStr">
        <is>
          <t>IT</t>
        </is>
      </c>
      <c r="AI238" t="inlineStr">
        <is>
          <t>3289007721</t>
        </is>
      </c>
      <c r="AJ238" t="inlineStr">
        <is>
          <t>Benedetta Lazzati</t>
        </is>
      </c>
      <c r="AK238" t="inlineStr">
        <is>
          <t>Via Bonaventura Zumbini 39</t>
        </is>
      </c>
      <c r="AL238" t="inlineStr">
        <is>
          <t>Via Bonaventura Zumbini 39</t>
        </is>
      </c>
      <c r="AO238" t="inlineStr">
        <is>
          <t>Milano</t>
        </is>
      </c>
      <c r="AP238" t="inlineStr">
        <is>
          <t>'20143</t>
        </is>
      </c>
      <c r="AQ238" t="inlineStr">
        <is>
          <t>MI</t>
        </is>
      </c>
      <c r="AR238" t="inlineStr">
        <is>
          <t>IT</t>
        </is>
      </c>
      <c r="AS238" t="inlineStr">
        <is>
          <t>3289007721</t>
        </is>
      </c>
      <c r="AU238" t="inlineStr">
        <is>
          <t>lang: en
Invoice Language: en
Do you need our ring sizer?: Yes
Popup Customer Country: IT</t>
        </is>
      </c>
      <c r="AW238" t="inlineStr">
        <is>
          <t>Shopify Payments</t>
        </is>
      </c>
      <c r="AX238" t="inlineStr">
        <is>
          <t>rcSPX4Ml0uEwmXMG7pK0GLbdI</t>
        </is>
      </c>
      <c r="AY238" t="n">
        <v>0</v>
      </c>
      <c r="AZ238" t="inlineStr">
        <is>
          <t>LIL Milan</t>
        </is>
      </c>
      <c r="BA238" t="n">
        <v>0</v>
      </c>
      <c r="BC238" t="inlineStr">
        <is>
          <t>Firgun House</t>
        </is>
      </c>
      <c r="BE238" t="n">
        <v>11220508377437</v>
      </c>
      <c r="BG238" t="inlineStr">
        <is>
          <t>Low</t>
        </is>
      </c>
      <c r="BH238" t="inlineStr">
        <is>
          <t>web</t>
        </is>
      </c>
      <c r="BI238" t="n">
        <v>0</v>
      </c>
      <c r="BJ238" t="inlineStr">
        <is>
          <t>IT IVA 0%</t>
        </is>
      </c>
      <c r="BK238" t="n">
        <v>0</v>
      </c>
      <c r="BL238" t="inlineStr">
        <is>
          <t>IT IVA 22%</t>
        </is>
      </c>
      <c r="BM238" t="n">
        <v>28.85</v>
      </c>
      <c r="BW238" t="inlineStr">
        <is>
          <t>Milan</t>
        </is>
      </c>
      <c r="BX238" t="inlineStr">
        <is>
          <t>Milan</t>
        </is>
      </c>
      <c r="BY238" t="inlineStr">
        <is>
          <t>rcSPX4Ml0uEwmXMG7pK0GLbdI</t>
        </is>
      </c>
      <c r="CB238" t="inlineStr">
        <is>
          <t>rcSPX4Ml0uEwmXMG7pK0GLbdI</t>
        </is>
      </c>
      <c r="CC238" t="inlineStr">
        <is>
          <t>Ordini LIL</t>
        </is>
      </c>
    </row>
    <row r="239">
      <c r="A239" t="inlineStr">
        <is>
          <t>#43214</t>
        </is>
      </c>
      <c r="B239" t="inlineStr">
        <is>
          <t>manzoniluca89@gmail.com</t>
        </is>
      </c>
      <c r="C239" t="inlineStr">
        <is>
          <t>paid</t>
        </is>
      </c>
      <c r="D239" t="inlineStr">
        <is>
          <t>2024-11-13 12:29:44 +0100</t>
        </is>
      </c>
      <c r="E239" t="inlineStr">
        <is>
          <t>2024-11-13</t>
        </is>
      </c>
      <c r="F239" t="inlineStr">
        <is>
          <t>fulfilled</t>
        </is>
      </c>
      <c r="G239" t="inlineStr">
        <is>
          <t>2024-11-14 09:15:14 +0100</t>
        </is>
      </c>
      <c r="H239" t="inlineStr">
        <is>
          <t>no</t>
        </is>
      </c>
      <c r="I239" t="inlineStr">
        <is>
          <t>EUR</t>
        </is>
      </c>
      <c r="J239" t="n">
        <v>330</v>
      </c>
      <c r="K239" t="n">
        <v>0</v>
      </c>
      <c r="L239" t="n">
        <v>59.5</v>
      </c>
      <c r="M239" t="n">
        <v>330</v>
      </c>
      <c r="O239" t="n">
        <v>0</v>
      </c>
      <c r="P239" t="inlineStr">
        <is>
          <t>Eco Bike Delivery</t>
        </is>
      </c>
      <c r="Q239" t="inlineStr">
        <is>
          <t>2024-11-13 12:29:43 +0100</t>
        </is>
      </c>
      <c r="R239" t="n">
        <v>1</v>
      </c>
      <c r="S239" t="inlineStr">
        <is>
          <t>Luxury Pack + LIL Bag</t>
        </is>
      </c>
      <c r="T239" t="n">
        <v>10</v>
      </c>
      <c r="V239" t="inlineStr">
        <is>
          <t>015790000687</t>
        </is>
      </c>
      <c r="W239" t="b">
        <v>1</v>
      </c>
      <c r="X239" t="b">
        <v>1</v>
      </c>
      <c r="Y239" t="inlineStr">
        <is>
          <t>fulfilled</t>
        </is>
      </c>
      <c r="Z239" t="inlineStr">
        <is>
          <t>Luca Manzoni</t>
        </is>
      </c>
      <c r="AA239" t="inlineStr">
        <is>
          <t>via della repubblica 43</t>
        </is>
      </c>
      <c r="AB239" t="inlineStr">
        <is>
          <t>via della repubblica 43</t>
        </is>
      </c>
      <c r="AE239" t="inlineStr">
        <is>
          <t>Cologno Monzese</t>
        </is>
      </c>
      <c r="AF239" t="inlineStr">
        <is>
          <t>'20093</t>
        </is>
      </c>
      <c r="AG239" t="inlineStr">
        <is>
          <t>MI</t>
        </is>
      </c>
      <c r="AH239" t="inlineStr">
        <is>
          <t>IT</t>
        </is>
      </c>
      <c r="AI239" t="inlineStr">
        <is>
          <t>+393484938128</t>
        </is>
      </c>
      <c r="AJ239" t="inlineStr">
        <is>
          <t>Luca Manzoni</t>
        </is>
      </c>
      <c r="AK239" t="inlineStr">
        <is>
          <t>via della repubblica 43</t>
        </is>
      </c>
      <c r="AL239" t="inlineStr">
        <is>
          <t>via della repubblica 43</t>
        </is>
      </c>
      <c r="AO239" t="inlineStr">
        <is>
          <t>Cologno Monzese</t>
        </is>
      </c>
      <c r="AP239" t="inlineStr">
        <is>
          <t>'20093</t>
        </is>
      </c>
      <c r="AQ239" t="inlineStr">
        <is>
          <t>MI</t>
        </is>
      </c>
      <c r="AR239" t="inlineStr">
        <is>
          <t>IT</t>
        </is>
      </c>
      <c r="AS239" t="inlineStr">
        <is>
          <t>+393484938128</t>
        </is>
      </c>
      <c r="AU239" t="inlineStr">
        <is>
          <t>lang: it
Invoice Language: it
Do you need our ring sizer?: No
Popup Customer Country: IT</t>
        </is>
      </c>
      <c r="AW239" t="inlineStr">
        <is>
          <t>PayPal Express Checkout</t>
        </is>
      </c>
      <c r="AX239" t="inlineStr">
        <is>
          <t>rOGrp5N3VVwT5bpPr3GfWyrkY</t>
        </is>
      </c>
      <c r="AY239" t="n">
        <v>0</v>
      </c>
      <c r="AZ239" t="inlineStr">
        <is>
          <t>LIL Milan</t>
        </is>
      </c>
      <c r="BA239" t="n">
        <v>0</v>
      </c>
      <c r="BC239" t="inlineStr">
        <is>
          <t>Firgun House</t>
        </is>
      </c>
      <c r="BE239" t="n">
        <v>11220525842781</v>
      </c>
      <c r="BG239" t="inlineStr">
        <is>
          <t>Low</t>
        </is>
      </c>
      <c r="BH239" t="inlineStr">
        <is>
          <t>web</t>
        </is>
      </c>
      <c r="BI239" t="n">
        <v>0</v>
      </c>
      <c r="BJ239" t="inlineStr">
        <is>
          <t>IT IVA 0%</t>
        </is>
      </c>
      <c r="BK239" t="n">
        <v>0</v>
      </c>
      <c r="BL239" t="inlineStr">
        <is>
          <t>IT IVA 22%</t>
        </is>
      </c>
      <c r="BM239" t="n">
        <v>59.5</v>
      </c>
      <c r="BW239" t="inlineStr">
        <is>
          <t>Milan</t>
        </is>
      </c>
      <c r="BX239" t="inlineStr">
        <is>
          <t>Milan</t>
        </is>
      </c>
      <c r="BY239" t="inlineStr">
        <is>
          <t>rOGrp5N3VVwT5bpPr3GfWyrkY</t>
        </is>
      </c>
      <c r="CB239" t="inlineStr">
        <is>
          <t>rOGrp5N3VVwT5bpPr3GfWyrkY</t>
        </is>
      </c>
      <c r="CC239" t="inlineStr">
        <is>
          <t>Ordini LIL</t>
        </is>
      </c>
    </row>
    <row r="240">
      <c r="A240" t="inlineStr">
        <is>
          <t>#43214</t>
        </is>
      </c>
      <c r="B240" t="inlineStr">
        <is>
          <t>manzoniluca89@gmail.com</t>
        </is>
      </c>
      <c r="C240" t="inlineStr">
        <is>
          <t>paid</t>
        </is>
      </c>
      <c r="D240" t="inlineStr">
        <is>
          <t>2024-11-13 12:29:44 +0100</t>
        </is>
      </c>
      <c r="E240" t="inlineStr">
        <is>
          <t>2024-11-13</t>
        </is>
      </c>
      <c r="F240" t="inlineStr">
        <is>
          <t>fulfilled</t>
        </is>
      </c>
      <c r="G240" t="inlineStr">
        <is>
          <t>2024-11-14 09:15:14 +0100</t>
        </is>
      </c>
      <c r="H240" t="inlineStr">
        <is>
          <t>no</t>
        </is>
      </c>
      <c r="I240" t="inlineStr">
        <is>
          <t>EUR</t>
        </is>
      </c>
      <c r="J240" t="n">
        <v>330</v>
      </c>
      <c r="K240" t="n">
        <v>0</v>
      </c>
      <c r="L240" t="n">
        <v>59.5</v>
      </c>
      <c r="O240" t="n">
        <v>0</v>
      </c>
      <c r="P240" t="inlineStr">
        <is>
          <t>Eco Bike Delivery</t>
        </is>
      </c>
      <c r="Q240" t="inlineStr">
        <is>
          <t>2024-11-13 12:29:43 +0100</t>
        </is>
      </c>
      <c r="R240" t="n">
        <v>1</v>
      </c>
      <c r="S240" t="inlineStr">
        <is>
          <t>Boys Tears Necklace - Yellow / 39cm</t>
        </is>
      </c>
      <c r="T240" t="n">
        <v>320</v>
      </c>
      <c r="V240" t="inlineStr">
        <is>
          <t>015790000010</t>
        </is>
      </c>
      <c r="W240" t="b">
        <v>1</v>
      </c>
      <c r="X240" t="b">
        <v>1</v>
      </c>
      <c r="Y240" t="inlineStr">
        <is>
          <t>fulfilled</t>
        </is>
      </c>
      <c r="Z240" t="inlineStr">
        <is>
          <t>Luca Manzoni</t>
        </is>
      </c>
      <c r="AA240" t="inlineStr">
        <is>
          <t>via della repubblica 43</t>
        </is>
      </c>
      <c r="AB240" t="inlineStr">
        <is>
          <t>via della repubblica 43</t>
        </is>
      </c>
      <c r="AE240" t="inlineStr">
        <is>
          <t>Cologno Monzese</t>
        </is>
      </c>
      <c r="AF240" t="inlineStr">
        <is>
          <t>'20093</t>
        </is>
      </c>
      <c r="AG240" t="inlineStr">
        <is>
          <t>MI</t>
        </is>
      </c>
      <c r="AH240" t="inlineStr">
        <is>
          <t>IT</t>
        </is>
      </c>
      <c r="AI240" t="inlineStr">
        <is>
          <t>+393484938128</t>
        </is>
      </c>
      <c r="AJ240" t="inlineStr">
        <is>
          <t>Luca Manzoni</t>
        </is>
      </c>
      <c r="AK240" t="inlineStr">
        <is>
          <t>via della repubblica 43</t>
        </is>
      </c>
      <c r="AL240" t="inlineStr">
        <is>
          <t>via della repubblica 43</t>
        </is>
      </c>
      <c r="AO240" t="inlineStr">
        <is>
          <t>Cologno Monzese</t>
        </is>
      </c>
      <c r="AP240" t="inlineStr">
        <is>
          <t>'20093</t>
        </is>
      </c>
      <c r="AQ240" t="inlineStr">
        <is>
          <t>MI</t>
        </is>
      </c>
      <c r="AR240" t="inlineStr">
        <is>
          <t>IT</t>
        </is>
      </c>
      <c r="AS240" t="inlineStr">
        <is>
          <t>+393484938128</t>
        </is>
      </c>
      <c r="AU240" t="inlineStr">
        <is>
          <t>lang: it
Invoice Language: it
Do you need our ring sizer?: No
Popup Customer Country: IT</t>
        </is>
      </c>
      <c r="AW240" t="inlineStr">
        <is>
          <t>PayPal Express Checkout</t>
        </is>
      </c>
      <c r="AX240" t="inlineStr">
        <is>
          <t>rOGrp5N3VVwT5bpPr3GfWyrkY</t>
        </is>
      </c>
      <c r="AY240" t="n">
        <v>0</v>
      </c>
      <c r="AZ240" t="inlineStr">
        <is>
          <t>LIL Milan</t>
        </is>
      </c>
      <c r="BA240" t="n">
        <v>0</v>
      </c>
      <c r="BC240" t="inlineStr">
        <is>
          <t>Firgun House</t>
        </is>
      </c>
      <c r="BE240" t="n">
        <v>11220525842781</v>
      </c>
      <c r="BG240" t="inlineStr">
        <is>
          <t>Low</t>
        </is>
      </c>
      <c r="BH240" t="inlineStr">
        <is>
          <t>web</t>
        </is>
      </c>
      <c r="BI240" t="n">
        <v>0</v>
      </c>
      <c r="BJ240" t="inlineStr">
        <is>
          <t>IT IVA 0%</t>
        </is>
      </c>
      <c r="BK240" t="n">
        <v>0</v>
      </c>
      <c r="BL240" t="inlineStr">
        <is>
          <t>IT IVA 22%</t>
        </is>
      </c>
      <c r="BM240" t="n">
        <v>59.5</v>
      </c>
      <c r="BW240" t="inlineStr">
        <is>
          <t>Milan</t>
        </is>
      </c>
      <c r="BX240" t="inlineStr">
        <is>
          <t>Milan</t>
        </is>
      </c>
      <c r="BY240" t="inlineStr">
        <is>
          <t>rOGrp5N3VVwT5bpPr3GfWyrkY</t>
        </is>
      </c>
      <c r="CB240" t="inlineStr">
        <is>
          <t>rOGrp5N3VVwT5bpPr3GfWyrkY</t>
        </is>
      </c>
      <c r="CC240" t="inlineStr">
        <is>
          <t>Ordini LIL</t>
        </is>
      </c>
    </row>
    <row r="241">
      <c r="A241" t="inlineStr">
        <is>
          <t>#43215</t>
        </is>
      </c>
      <c r="B241" t="inlineStr">
        <is>
          <t>addante.gio@gmail.com</t>
        </is>
      </c>
      <c r="C241" t="inlineStr">
        <is>
          <t>paid</t>
        </is>
      </c>
      <c r="D241" t="inlineStr">
        <is>
          <t>2024-11-13 12:45:54 +0100</t>
        </is>
      </c>
      <c r="E241" t="inlineStr">
        <is>
          <t>2024-11-13</t>
        </is>
      </c>
      <c r="F241" t="inlineStr">
        <is>
          <t>fulfilled</t>
        </is>
      </c>
      <c r="G241" t="inlineStr">
        <is>
          <t>2024-11-28 08:19:31 +0100</t>
        </is>
      </c>
      <c r="H241" t="inlineStr">
        <is>
          <t>no</t>
        </is>
      </c>
      <c r="I241" t="inlineStr">
        <is>
          <t>EUR</t>
        </is>
      </c>
      <c r="J241" t="n">
        <v>865</v>
      </c>
      <c r="K241" t="n">
        <v>0</v>
      </c>
      <c r="L241" t="n">
        <v>155.98</v>
      </c>
      <c r="M241" t="n">
        <v>865</v>
      </c>
      <c r="O241" t="n">
        <v>0</v>
      </c>
      <c r="P241" t="inlineStr">
        <is>
          <t>Ups Standard Shipping</t>
        </is>
      </c>
      <c r="Q241" t="inlineStr">
        <is>
          <t>2024-11-13 12:45:53 +0100</t>
        </is>
      </c>
      <c r="R241" t="n">
        <v>1</v>
      </c>
      <c r="S241" t="inlineStr">
        <is>
          <t>Luxury Pack + LIL Bag</t>
        </is>
      </c>
      <c r="T241" t="n">
        <v>10</v>
      </c>
      <c r="V241" t="inlineStr">
        <is>
          <t>015790000687</t>
        </is>
      </c>
      <c r="W241" t="b">
        <v>1</v>
      </c>
      <c r="X241" t="b">
        <v>1</v>
      </c>
      <c r="Y241" t="inlineStr">
        <is>
          <t>fulfilled</t>
        </is>
      </c>
      <c r="Z241" t="inlineStr">
        <is>
          <t>Leopoldo Cazzato</t>
        </is>
      </c>
      <c r="AA241" t="inlineStr">
        <is>
          <t>Via Costantinopoli 58</t>
        </is>
      </c>
      <c r="AB241" t="inlineStr">
        <is>
          <t>Via Costantinopoli 58</t>
        </is>
      </c>
      <c r="AE241" t="inlineStr">
        <is>
          <t>Calimera</t>
        </is>
      </c>
      <c r="AF241" t="inlineStr">
        <is>
          <t>'73021</t>
        </is>
      </c>
      <c r="AG241" t="inlineStr">
        <is>
          <t>LE</t>
        </is>
      </c>
      <c r="AH241" t="inlineStr">
        <is>
          <t>IT</t>
        </is>
      </c>
      <c r="AI241" t="inlineStr">
        <is>
          <t>3287789267</t>
        </is>
      </c>
      <c r="AJ241" t="inlineStr">
        <is>
          <t>Leopoldo Cazzato</t>
        </is>
      </c>
      <c r="AK241" t="inlineStr">
        <is>
          <t>Via Costantinopoli 58</t>
        </is>
      </c>
      <c r="AL241" t="inlineStr">
        <is>
          <t>Via Costantinopoli 58</t>
        </is>
      </c>
      <c r="AO241" t="inlineStr">
        <is>
          <t>Calimera</t>
        </is>
      </c>
      <c r="AP241" t="inlineStr">
        <is>
          <t>'73021</t>
        </is>
      </c>
      <c r="AQ241" t="inlineStr">
        <is>
          <t>LE</t>
        </is>
      </c>
      <c r="AR241" t="inlineStr">
        <is>
          <t>IT</t>
        </is>
      </c>
      <c r="AS241" t="inlineStr">
        <is>
          <t>3287789267</t>
        </is>
      </c>
      <c r="AU241" t="inlineStr">
        <is>
          <t>lang: it
Invoice Language: it
Do you need our ring sizer?: Yes
Popup Customer Country: IT</t>
        </is>
      </c>
      <c r="AW241" t="inlineStr">
        <is>
          <t>PayPal Express Checkout</t>
        </is>
      </c>
      <c r="AX241" t="inlineStr">
        <is>
          <t>rx9E89QiFY4n8uWEHA7Ci84qS</t>
        </is>
      </c>
      <c r="AY241" t="n">
        <v>0</v>
      </c>
      <c r="AZ241" t="inlineStr">
        <is>
          <t>LIL Milan</t>
        </is>
      </c>
      <c r="BA241" t="n">
        <v>0</v>
      </c>
      <c r="BC241" t="inlineStr">
        <is>
          <t>Firgun House</t>
        </is>
      </c>
      <c r="BE241" t="n">
        <v>11220554154333</v>
      </c>
      <c r="BG241" t="inlineStr">
        <is>
          <t>Low</t>
        </is>
      </c>
      <c r="BH241" t="inlineStr">
        <is>
          <t>web</t>
        </is>
      </c>
      <c r="BI241" t="n">
        <v>0</v>
      </c>
      <c r="BJ241" t="inlineStr">
        <is>
          <t>IT IVA 0%</t>
        </is>
      </c>
      <c r="BK241" t="n">
        <v>0</v>
      </c>
      <c r="BL241" t="inlineStr">
        <is>
          <t>IT IVA 22%</t>
        </is>
      </c>
      <c r="BM241" t="n">
        <v>155.98</v>
      </c>
      <c r="BW241" t="inlineStr">
        <is>
          <t>Lecce</t>
        </is>
      </c>
      <c r="BX241" t="inlineStr">
        <is>
          <t>Lecce</t>
        </is>
      </c>
      <c r="BY241" t="inlineStr">
        <is>
          <t>rx9E89QiFY4n8uWEHA7Ci84qS</t>
        </is>
      </c>
      <c r="CB241" t="inlineStr">
        <is>
          <t>rx9E89QiFY4n8uWEHA7Ci84qS</t>
        </is>
      </c>
      <c r="CC241" t="inlineStr">
        <is>
          <t>Ordini LIL</t>
        </is>
      </c>
    </row>
    <row r="242">
      <c r="A242" t="inlineStr">
        <is>
          <t>#43215</t>
        </is>
      </c>
      <c r="B242" t="inlineStr">
        <is>
          <t>addante.gio@gmail.com</t>
        </is>
      </c>
      <c r="C242" t="inlineStr">
        <is>
          <t>paid</t>
        </is>
      </c>
      <c r="D242" t="inlineStr">
        <is>
          <t>2024-11-13 12:45:54 +0100</t>
        </is>
      </c>
      <c r="E242" t="inlineStr">
        <is>
          <t>2024-11-13</t>
        </is>
      </c>
      <c r="F242" t="inlineStr">
        <is>
          <t>fulfilled</t>
        </is>
      </c>
      <c r="G242" t="inlineStr">
        <is>
          <t>2024-11-28 08:19:31 +0100</t>
        </is>
      </c>
      <c r="H242" t="inlineStr">
        <is>
          <t>no</t>
        </is>
      </c>
      <c r="I242" t="inlineStr">
        <is>
          <t>EUR</t>
        </is>
      </c>
      <c r="J242" t="n">
        <v>865</v>
      </c>
      <c r="K242" t="n">
        <v>0</v>
      </c>
      <c r="L242" t="n">
        <v>155.98</v>
      </c>
      <c r="O242" t="n">
        <v>0</v>
      </c>
      <c r="P242" t="inlineStr">
        <is>
          <t>Ups Standard Shipping</t>
        </is>
      </c>
      <c r="Q242" t="inlineStr">
        <is>
          <t>2024-11-13 12:45:53 +0100</t>
        </is>
      </c>
      <c r="R242" t="n">
        <v>1</v>
      </c>
      <c r="S242" t="inlineStr">
        <is>
          <t>Portami a Ballare Necklace - Yellow / onesize</t>
        </is>
      </c>
      <c r="T242" t="n">
        <v>260</v>
      </c>
      <c r="V242" t="inlineStr">
        <is>
          <t>015790001250</t>
        </is>
      </c>
      <c r="W242" t="b">
        <v>1</v>
      </c>
      <c r="X242" t="b">
        <v>1</v>
      </c>
      <c r="Y242" t="inlineStr">
        <is>
          <t>fulfilled</t>
        </is>
      </c>
      <c r="Z242" t="inlineStr">
        <is>
          <t>Leopoldo Cazzato</t>
        </is>
      </c>
      <c r="AA242" t="inlineStr">
        <is>
          <t>Via Costantinopoli 58</t>
        </is>
      </c>
      <c r="AB242" t="inlineStr">
        <is>
          <t>Via Costantinopoli 58</t>
        </is>
      </c>
      <c r="AE242" t="inlineStr">
        <is>
          <t>Calimera</t>
        </is>
      </c>
      <c r="AF242" t="inlineStr">
        <is>
          <t>'73021</t>
        </is>
      </c>
      <c r="AG242" t="inlineStr">
        <is>
          <t>LE</t>
        </is>
      </c>
      <c r="AH242" t="inlineStr">
        <is>
          <t>IT</t>
        </is>
      </c>
      <c r="AI242" t="inlineStr">
        <is>
          <t>3287789267</t>
        </is>
      </c>
      <c r="AJ242" t="inlineStr">
        <is>
          <t>Leopoldo Cazzato</t>
        </is>
      </c>
      <c r="AK242" t="inlineStr">
        <is>
          <t>Via Costantinopoli 58</t>
        </is>
      </c>
      <c r="AL242" t="inlineStr">
        <is>
          <t>Via Costantinopoli 58</t>
        </is>
      </c>
      <c r="AO242" t="inlineStr">
        <is>
          <t>Calimera</t>
        </is>
      </c>
      <c r="AP242" t="inlineStr">
        <is>
          <t>'73021</t>
        </is>
      </c>
      <c r="AQ242" t="inlineStr">
        <is>
          <t>LE</t>
        </is>
      </c>
      <c r="AR242" t="inlineStr">
        <is>
          <t>IT</t>
        </is>
      </c>
      <c r="AS242" t="inlineStr">
        <is>
          <t>3287789267</t>
        </is>
      </c>
      <c r="AU242" t="inlineStr">
        <is>
          <t>lang: it
Invoice Language: it
Do you need our ring sizer?: Yes
Popup Customer Country: IT</t>
        </is>
      </c>
      <c r="AW242" t="inlineStr">
        <is>
          <t>PayPal Express Checkout</t>
        </is>
      </c>
      <c r="AX242" t="inlineStr">
        <is>
          <t>rx9E89QiFY4n8uWEHA7Ci84qS</t>
        </is>
      </c>
      <c r="AY242" t="n">
        <v>0</v>
      </c>
      <c r="AZ242" t="inlineStr">
        <is>
          <t>LIL Milan</t>
        </is>
      </c>
      <c r="BA242" t="n">
        <v>0</v>
      </c>
      <c r="BC242" t="inlineStr">
        <is>
          <t>Firgun House</t>
        </is>
      </c>
      <c r="BE242" t="n">
        <v>11220554154333</v>
      </c>
      <c r="BG242" t="inlineStr">
        <is>
          <t>Low</t>
        </is>
      </c>
      <c r="BH242" t="inlineStr">
        <is>
          <t>web</t>
        </is>
      </c>
      <c r="BI242" t="n">
        <v>0</v>
      </c>
      <c r="BJ242" t="inlineStr">
        <is>
          <t>IT IVA 0%</t>
        </is>
      </c>
      <c r="BK242" t="n">
        <v>0</v>
      </c>
      <c r="BL242" t="inlineStr">
        <is>
          <t>IT IVA 22%</t>
        </is>
      </c>
      <c r="BM242" t="n">
        <v>155.98</v>
      </c>
      <c r="BW242" t="inlineStr">
        <is>
          <t>Lecce</t>
        </is>
      </c>
      <c r="BX242" t="inlineStr">
        <is>
          <t>Lecce</t>
        </is>
      </c>
      <c r="BY242" t="inlineStr">
        <is>
          <t>rx9E89QiFY4n8uWEHA7Ci84qS</t>
        </is>
      </c>
      <c r="CB242" t="inlineStr">
        <is>
          <t>rx9E89QiFY4n8uWEHA7Ci84qS</t>
        </is>
      </c>
      <c r="CC242" t="inlineStr">
        <is>
          <t>Ordini LIL</t>
        </is>
      </c>
    </row>
    <row r="243">
      <c r="A243" t="inlineStr">
        <is>
          <t>#43215</t>
        </is>
      </c>
      <c r="B243" t="inlineStr">
        <is>
          <t>addante.gio@gmail.com</t>
        </is>
      </c>
      <c r="C243" t="inlineStr">
        <is>
          <t>paid</t>
        </is>
      </c>
      <c r="D243" t="inlineStr">
        <is>
          <t>2024-11-13 12:45:54 +0100</t>
        </is>
      </c>
      <c r="E243" t="inlineStr">
        <is>
          <t>2024-11-13</t>
        </is>
      </c>
      <c r="F243" t="inlineStr">
        <is>
          <t>fulfilled</t>
        </is>
      </c>
      <c r="G243" t="inlineStr">
        <is>
          <t>2024-11-28 08:19:31 +0100</t>
        </is>
      </c>
      <c r="H243" t="inlineStr">
        <is>
          <t>no</t>
        </is>
      </c>
      <c r="I243" t="inlineStr">
        <is>
          <t>EUR</t>
        </is>
      </c>
      <c r="J243" t="n">
        <v>865</v>
      </c>
      <c r="K243" t="n">
        <v>0</v>
      </c>
      <c r="L243" t="n">
        <v>155.98</v>
      </c>
      <c r="O243" t="n">
        <v>0</v>
      </c>
      <c r="P243" t="inlineStr">
        <is>
          <t>Ups Standard Shipping</t>
        </is>
      </c>
      <c r="Q243" t="inlineStr">
        <is>
          <t>2024-11-13 12:45:53 +0100</t>
        </is>
      </c>
      <c r="R243" t="n">
        <v>1</v>
      </c>
      <c r="S243" t="inlineStr">
        <is>
          <t>Dna Choker - Yellow / 35cm</t>
        </is>
      </c>
      <c r="T243" t="n">
        <v>440</v>
      </c>
      <c r="V243" t="inlineStr">
        <is>
          <t>015790000845</t>
        </is>
      </c>
      <c r="W243" t="b">
        <v>1</v>
      </c>
      <c r="X243" t="b">
        <v>1</v>
      </c>
      <c r="Y243" t="inlineStr">
        <is>
          <t>fulfilled</t>
        </is>
      </c>
      <c r="Z243" t="inlineStr">
        <is>
          <t>Leopoldo Cazzato</t>
        </is>
      </c>
      <c r="AA243" t="inlineStr">
        <is>
          <t>Via Costantinopoli 58</t>
        </is>
      </c>
      <c r="AB243" t="inlineStr">
        <is>
          <t>Via Costantinopoli 58</t>
        </is>
      </c>
      <c r="AE243" t="inlineStr">
        <is>
          <t>Calimera</t>
        </is>
      </c>
      <c r="AF243" t="inlineStr">
        <is>
          <t>'73021</t>
        </is>
      </c>
      <c r="AG243" t="inlineStr">
        <is>
          <t>LE</t>
        </is>
      </c>
      <c r="AH243" t="inlineStr">
        <is>
          <t>IT</t>
        </is>
      </c>
      <c r="AI243" t="inlineStr">
        <is>
          <t>3287789267</t>
        </is>
      </c>
      <c r="AJ243" t="inlineStr">
        <is>
          <t>Leopoldo Cazzato</t>
        </is>
      </c>
      <c r="AK243" t="inlineStr">
        <is>
          <t>Via Costantinopoli 58</t>
        </is>
      </c>
      <c r="AL243" t="inlineStr">
        <is>
          <t>Via Costantinopoli 58</t>
        </is>
      </c>
      <c r="AO243" t="inlineStr">
        <is>
          <t>Calimera</t>
        </is>
      </c>
      <c r="AP243" t="inlineStr">
        <is>
          <t>'73021</t>
        </is>
      </c>
      <c r="AQ243" t="inlineStr">
        <is>
          <t>LE</t>
        </is>
      </c>
      <c r="AR243" t="inlineStr">
        <is>
          <t>IT</t>
        </is>
      </c>
      <c r="AS243" t="inlineStr">
        <is>
          <t>3287789267</t>
        </is>
      </c>
      <c r="AU243" t="inlineStr">
        <is>
          <t>lang: it
Invoice Language: it
Do you need our ring sizer?: Yes
Popup Customer Country: IT</t>
        </is>
      </c>
      <c r="AW243" t="inlineStr">
        <is>
          <t>PayPal Express Checkout</t>
        </is>
      </c>
      <c r="AX243" t="inlineStr">
        <is>
          <t>rx9E89QiFY4n8uWEHA7Ci84qS</t>
        </is>
      </c>
      <c r="AY243" t="n">
        <v>0</v>
      </c>
      <c r="AZ243" t="inlineStr">
        <is>
          <t>LIL Milan</t>
        </is>
      </c>
      <c r="BA243" t="n">
        <v>0</v>
      </c>
      <c r="BC243" t="inlineStr">
        <is>
          <t>Firgun House</t>
        </is>
      </c>
      <c r="BE243" t="n">
        <v>11220554154333</v>
      </c>
      <c r="BG243" t="inlineStr">
        <is>
          <t>Low</t>
        </is>
      </c>
      <c r="BH243" t="inlineStr">
        <is>
          <t>web</t>
        </is>
      </c>
      <c r="BI243" t="n">
        <v>0</v>
      </c>
      <c r="BJ243" t="inlineStr">
        <is>
          <t>IT IVA 0%</t>
        </is>
      </c>
      <c r="BK243" t="n">
        <v>0</v>
      </c>
      <c r="BL243" t="inlineStr">
        <is>
          <t>IT IVA 22%</t>
        </is>
      </c>
      <c r="BM243" t="n">
        <v>155.98</v>
      </c>
      <c r="BW243" t="inlineStr">
        <is>
          <t>Lecce</t>
        </is>
      </c>
      <c r="BX243" t="inlineStr">
        <is>
          <t>Lecce</t>
        </is>
      </c>
      <c r="BY243" t="inlineStr">
        <is>
          <t>rx9E89QiFY4n8uWEHA7Ci84qS</t>
        </is>
      </c>
      <c r="CB243" t="inlineStr">
        <is>
          <t>rx9E89QiFY4n8uWEHA7Ci84qS</t>
        </is>
      </c>
      <c r="CC243" t="inlineStr">
        <is>
          <t>Ordini LIL</t>
        </is>
      </c>
    </row>
    <row r="244">
      <c r="A244" t="inlineStr">
        <is>
          <t>#43215</t>
        </is>
      </c>
      <c r="B244" t="inlineStr">
        <is>
          <t>addante.gio@gmail.com</t>
        </is>
      </c>
      <c r="C244" t="inlineStr">
        <is>
          <t>paid</t>
        </is>
      </c>
      <c r="D244" t="inlineStr">
        <is>
          <t>2024-11-13 12:45:54 +0100</t>
        </is>
      </c>
      <c r="E244" t="inlineStr">
        <is>
          <t>2024-11-13</t>
        </is>
      </c>
      <c r="F244" t="inlineStr">
        <is>
          <t>fulfilled</t>
        </is>
      </c>
      <c r="G244" t="inlineStr">
        <is>
          <t>2024-11-28 08:19:31 +0100</t>
        </is>
      </c>
      <c r="H244" t="inlineStr">
        <is>
          <t>no</t>
        </is>
      </c>
      <c r="I244" t="inlineStr">
        <is>
          <t>EUR</t>
        </is>
      </c>
      <c r="J244" t="n">
        <v>865</v>
      </c>
      <c r="K244" t="n">
        <v>0</v>
      </c>
      <c r="L244" t="n">
        <v>155.98</v>
      </c>
      <c r="O244" t="n">
        <v>0</v>
      </c>
      <c r="P244" t="inlineStr">
        <is>
          <t>Ups Standard Shipping</t>
        </is>
      </c>
      <c r="Q244" t="inlineStr">
        <is>
          <t>2024-11-13 12:45:53 +0100</t>
        </is>
      </c>
      <c r="R244" t="n">
        <v>1</v>
      </c>
      <c r="S244" t="inlineStr">
        <is>
          <t>LIL Bag</t>
        </is>
      </c>
      <c r="T244" t="n">
        <v>5</v>
      </c>
      <c r="V244" t="inlineStr">
        <is>
          <t>015790000689</t>
        </is>
      </c>
      <c r="W244" t="b">
        <v>1</v>
      </c>
      <c r="X244" t="b">
        <v>1</v>
      </c>
      <c r="Y244" t="inlineStr">
        <is>
          <t>fulfilled</t>
        </is>
      </c>
      <c r="Z244" t="inlineStr">
        <is>
          <t>Leopoldo Cazzato</t>
        </is>
      </c>
      <c r="AA244" t="inlineStr">
        <is>
          <t>Via Costantinopoli 58</t>
        </is>
      </c>
      <c r="AB244" t="inlineStr">
        <is>
          <t>Via Costantinopoli 58</t>
        </is>
      </c>
      <c r="AE244" t="inlineStr">
        <is>
          <t>Calimera</t>
        </is>
      </c>
      <c r="AF244" t="inlineStr">
        <is>
          <t>'73021</t>
        </is>
      </c>
      <c r="AG244" t="inlineStr">
        <is>
          <t>LE</t>
        </is>
      </c>
      <c r="AH244" t="inlineStr">
        <is>
          <t>IT</t>
        </is>
      </c>
      <c r="AI244" t="inlineStr">
        <is>
          <t>3287789267</t>
        </is>
      </c>
      <c r="AJ244" t="inlineStr">
        <is>
          <t>Leopoldo Cazzato</t>
        </is>
      </c>
      <c r="AK244" t="inlineStr">
        <is>
          <t>Via Costantinopoli 58</t>
        </is>
      </c>
      <c r="AL244" t="inlineStr">
        <is>
          <t>Via Costantinopoli 58</t>
        </is>
      </c>
      <c r="AO244" t="inlineStr">
        <is>
          <t>Calimera</t>
        </is>
      </c>
      <c r="AP244" t="inlineStr">
        <is>
          <t>'73021</t>
        </is>
      </c>
      <c r="AQ244" t="inlineStr">
        <is>
          <t>LE</t>
        </is>
      </c>
      <c r="AR244" t="inlineStr">
        <is>
          <t>IT</t>
        </is>
      </c>
      <c r="AS244" t="inlineStr">
        <is>
          <t>3287789267</t>
        </is>
      </c>
      <c r="AU244" t="inlineStr">
        <is>
          <t>lang: it
Invoice Language: it
Do you need our ring sizer?: Yes
Popup Customer Country: IT</t>
        </is>
      </c>
      <c r="AW244" t="inlineStr">
        <is>
          <t>PayPal Express Checkout</t>
        </is>
      </c>
      <c r="AX244" t="inlineStr">
        <is>
          <t>rx9E89QiFY4n8uWEHA7Ci84qS</t>
        </is>
      </c>
      <c r="AY244" t="n">
        <v>0</v>
      </c>
      <c r="AZ244" t="inlineStr">
        <is>
          <t>LIL Milan</t>
        </is>
      </c>
      <c r="BA244" t="n">
        <v>0</v>
      </c>
      <c r="BC244" t="inlineStr">
        <is>
          <t>Firgun House</t>
        </is>
      </c>
      <c r="BE244" t="n">
        <v>11220554154333</v>
      </c>
      <c r="BG244" t="inlineStr">
        <is>
          <t>Low</t>
        </is>
      </c>
      <c r="BH244" t="inlineStr">
        <is>
          <t>web</t>
        </is>
      </c>
      <c r="BI244" t="n">
        <v>0</v>
      </c>
      <c r="BJ244" t="inlineStr">
        <is>
          <t>IT IVA 0%</t>
        </is>
      </c>
      <c r="BK244" t="n">
        <v>0</v>
      </c>
      <c r="BL244" t="inlineStr">
        <is>
          <t>IT IVA 22%</t>
        </is>
      </c>
      <c r="BM244" t="n">
        <v>155.98</v>
      </c>
      <c r="BW244" t="inlineStr">
        <is>
          <t>Lecce</t>
        </is>
      </c>
      <c r="BX244" t="inlineStr">
        <is>
          <t>Lecce</t>
        </is>
      </c>
      <c r="BY244" t="inlineStr">
        <is>
          <t>rx9E89QiFY4n8uWEHA7Ci84qS</t>
        </is>
      </c>
      <c r="CB244" t="inlineStr">
        <is>
          <t>rx9E89QiFY4n8uWEHA7Ci84qS</t>
        </is>
      </c>
      <c r="CC244" t="inlineStr">
        <is>
          <t>Ordini LIL</t>
        </is>
      </c>
    </row>
    <row r="245">
      <c r="A245" t="inlineStr">
        <is>
          <t>#43215</t>
        </is>
      </c>
      <c r="B245" t="inlineStr">
        <is>
          <t>addante.gio@gmail.com</t>
        </is>
      </c>
      <c r="C245" t="inlineStr">
        <is>
          <t>paid</t>
        </is>
      </c>
      <c r="D245" t="inlineStr">
        <is>
          <t>2024-11-13 12:45:54 +0100</t>
        </is>
      </c>
      <c r="E245" t="inlineStr">
        <is>
          <t>2024-11-13</t>
        </is>
      </c>
      <c r="F245" t="inlineStr">
        <is>
          <t>fulfilled</t>
        </is>
      </c>
      <c r="G245" t="inlineStr">
        <is>
          <t>2024-11-28 08:19:31 +0100</t>
        </is>
      </c>
      <c r="H245" t="inlineStr">
        <is>
          <t>no</t>
        </is>
      </c>
      <c r="I245" t="inlineStr">
        <is>
          <t>EUR</t>
        </is>
      </c>
      <c r="J245" t="n">
        <v>865</v>
      </c>
      <c r="K245" t="n">
        <v>0</v>
      </c>
      <c r="L245" t="n">
        <v>155.98</v>
      </c>
      <c r="O245" t="n">
        <v>0</v>
      </c>
      <c r="P245" t="inlineStr">
        <is>
          <t>Ups Standard Shipping</t>
        </is>
      </c>
      <c r="Q245" t="inlineStr">
        <is>
          <t>2024-11-13 12:45:53 +0100</t>
        </is>
      </c>
      <c r="R245" t="n">
        <v>1</v>
      </c>
      <c r="S245" t="inlineStr">
        <is>
          <t>Boys Tears Ring - Yellow / 18</t>
        </is>
      </c>
      <c r="T245" t="n">
        <v>140</v>
      </c>
      <c r="V245" t="inlineStr">
        <is>
          <t>015790001404</t>
        </is>
      </c>
      <c r="W245" t="b">
        <v>1</v>
      </c>
      <c r="X245" t="b">
        <v>1</v>
      </c>
      <c r="Y245" t="inlineStr">
        <is>
          <t>fulfilled</t>
        </is>
      </c>
      <c r="Z245" t="inlineStr">
        <is>
          <t>Leopoldo Cazzato</t>
        </is>
      </c>
      <c r="AA245" t="inlineStr">
        <is>
          <t>Via Costantinopoli 58</t>
        </is>
      </c>
      <c r="AB245" t="inlineStr">
        <is>
          <t>Via Costantinopoli 58</t>
        </is>
      </c>
      <c r="AE245" t="inlineStr">
        <is>
          <t>Calimera</t>
        </is>
      </c>
      <c r="AF245" t="inlineStr">
        <is>
          <t>'73021</t>
        </is>
      </c>
      <c r="AG245" t="inlineStr">
        <is>
          <t>LE</t>
        </is>
      </c>
      <c r="AH245" t="inlineStr">
        <is>
          <t>IT</t>
        </is>
      </c>
      <c r="AI245" t="inlineStr">
        <is>
          <t>3287789267</t>
        </is>
      </c>
      <c r="AJ245" t="inlineStr">
        <is>
          <t>Leopoldo Cazzato</t>
        </is>
      </c>
      <c r="AK245" t="inlineStr">
        <is>
          <t>Via Costantinopoli 58</t>
        </is>
      </c>
      <c r="AL245" t="inlineStr">
        <is>
          <t>Via Costantinopoli 58</t>
        </is>
      </c>
      <c r="AO245" t="inlineStr">
        <is>
          <t>Calimera</t>
        </is>
      </c>
      <c r="AP245" t="inlineStr">
        <is>
          <t>'73021</t>
        </is>
      </c>
      <c r="AQ245" t="inlineStr">
        <is>
          <t>LE</t>
        </is>
      </c>
      <c r="AR245" t="inlineStr">
        <is>
          <t>IT</t>
        </is>
      </c>
      <c r="AS245" t="inlineStr">
        <is>
          <t>3287789267</t>
        </is>
      </c>
      <c r="AU245" t="inlineStr">
        <is>
          <t>lang: it
Invoice Language: it
Do you need our ring sizer?: Yes
Popup Customer Country: IT</t>
        </is>
      </c>
      <c r="AW245" t="inlineStr">
        <is>
          <t>PayPal Express Checkout</t>
        </is>
      </c>
      <c r="AX245" t="inlineStr">
        <is>
          <t>rx9E89QiFY4n8uWEHA7Ci84qS</t>
        </is>
      </c>
      <c r="AY245" t="n">
        <v>0</v>
      </c>
      <c r="AZ245" t="inlineStr">
        <is>
          <t>LIL Milan</t>
        </is>
      </c>
      <c r="BA245" t="n">
        <v>0</v>
      </c>
      <c r="BC245" t="inlineStr">
        <is>
          <t>Firgun House</t>
        </is>
      </c>
      <c r="BE245" t="n">
        <v>11220554154333</v>
      </c>
      <c r="BG245" t="inlineStr">
        <is>
          <t>Low</t>
        </is>
      </c>
      <c r="BH245" t="inlineStr">
        <is>
          <t>web</t>
        </is>
      </c>
      <c r="BI245" t="n">
        <v>0</v>
      </c>
      <c r="BJ245" t="inlineStr">
        <is>
          <t>IT IVA 0%</t>
        </is>
      </c>
      <c r="BK245" t="n">
        <v>0</v>
      </c>
      <c r="BL245" t="inlineStr">
        <is>
          <t>IT IVA 22%</t>
        </is>
      </c>
      <c r="BM245" t="n">
        <v>155.98</v>
      </c>
      <c r="BW245" t="inlineStr">
        <is>
          <t>Lecce</t>
        </is>
      </c>
      <c r="BX245" t="inlineStr">
        <is>
          <t>Lecce</t>
        </is>
      </c>
      <c r="BY245" t="inlineStr">
        <is>
          <t>rx9E89QiFY4n8uWEHA7Ci84qS</t>
        </is>
      </c>
      <c r="CB245" t="inlineStr">
        <is>
          <t>rx9E89QiFY4n8uWEHA7Ci84qS</t>
        </is>
      </c>
      <c r="CC245" t="inlineStr">
        <is>
          <t>Ordini LIL</t>
        </is>
      </c>
    </row>
    <row r="246">
      <c r="A246" t="inlineStr">
        <is>
          <t>#43215</t>
        </is>
      </c>
      <c r="B246" t="inlineStr">
        <is>
          <t>addante.gio@gmail.com</t>
        </is>
      </c>
      <c r="C246" t="inlineStr">
        <is>
          <t>paid</t>
        </is>
      </c>
      <c r="D246" t="inlineStr">
        <is>
          <t>2024-11-13 12:45:54 +0100</t>
        </is>
      </c>
      <c r="E246" t="inlineStr">
        <is>
          <t>2024-11-13</t>
        </is>
      </c>
      <c r="F246" t="inlineStr">
        <is>
          <t>fulfilled</t>
        </is>
      </c>
      <c r="G246" t="inlineStr">
        <is>
          <t>2024-11-28 08:19:31 +0100</t>
        </is>
      </c>
      <c r="H246" t="inlineStr">
        <is>
          <t>no</t>
        </is>
      </c>
      <c r="I246" t="inlineStr">
        <is>
          <t>EUR</t>
        </is>
      </c>
      <c r="J246" t="n">
        <v>865</v>
      </c>
      <c r="K246" t="n">
        <v>0</v>
      </c>
      <c r="L246" t="n">
        <v>155.98</v>
      </c>
      <c r="O246" t="n">
        <v>0</v>
      </c>
      <c r="P246" t="inlineStr">
        <is>
          <t>Ups Standard Shipping</t>
        </is>
      </c>
      <c r="Q246" t="inlineStr">
        <is>
          <t>2024-11-13 12:45:53 +0100</t>
        </is>
      </c>
      <c r="R246" t="n">
        <v>1</v>
      </c>
      <c r="S246" t="inlineStr">
        <is>
          <t>Engraving</t>
        </is>
      </c>
      <c r="T246" t="n">
        <v>10</v>
      </c>
      <c r="V246" t="inlineStr">
        <is>
          <t>015790001502</t>
        </is>
      </c>
      <c r="W246" t="b">
        <v>0</v>
      </c>
      <c r="X246" t="b">
        <v>1</v>
      </c>
      <c r="Y246" t="inlineStr">
        <is>
          <t>fulfilled</t>
        </is>
      </c>
      <c r="Z246" t="inlineStr">
        <is>
          <t>Leopoldo Cazzato</t>
        </is>
      </c>
      <c r="AA246" t="inlineStr">
        <is>
          <t>Via Costantinopoli 58</t>
        </is>
      </c>
      <c r="AB246" t="inlineStr">
        <is>
          <t>Via Costantinopoli 58</t>
        </is>
      </c>
      <c r="AE246" t="inlineStr">
        <is>
          <t>Calimera</t>
        </is>
      </c>
      <c r="AF246" t="inlineStr">
        <is>
          <t>'73021</t>
        </is>
      </c>
      <c r="AG246" t="inlineStr">
        <is>
          <t>LE</t>
        </is>
      </c>
      <c r="AH246" t="inlineStr">
        <is>
          <t>IT</t>
        </is>
      </c>
      <c r="AI246" t="inlineStr">
        <is>
          <t>3287789267</t>
        </is>
      </c>
      <c r="AJ246" t="inlineStr">
        <is>
          <t>Leopoldo Cazzato</t>
        </is>
      </c>
      <c r="AK246" t="inlineStr">
        <is>
          <t>Via Costantinopoli 58</t>
        </is>
      </c>
      <c r="AL246" t="inlineStr">
        <is>
          <t>Via Costantinopoli 58</t>
        </is>
      </c>
      <c r="AO246" t="inlineStr">
        <is>
          <t>Calimera</t>
        </is>
      </c>
      <c r="AP246" t="inlineStr">
        <is>
          <t>'73021</t>
        </is>
      </c>
      <c r="AQ246" t="inlineStr">
        <is>
          <t>LE</t>
        </is>
      </c>
      <c r="AR246" t="inlineStr">
        <is>
          <t>IT</t>
        </is>
      </c>
      <c r="AS246" t="inlineStr">
        <is>
          <t>3287789267</t>
        </is>
      </c>
      <c r="AU246" t="inlineStr">
        <is>
          <t>lang: it
Invoice Language: it
Do you need our ring sizer?: Yes
Popup Customer Country: IT</t>
        </is>
      </c>
      <c r="AW246" t="inlineStr">
        <is>
          <t>PayPal Express Checkout</t>
        </is>
      </c>
      <c r="AX246" t="inlineStr">
        <is>
          <t>rx9E89QiFY4n8uWEHA7Ci84qS</t>
        </is>
      </c>
      <c r="AY246" t="n">
        <v>0</v>
      </c>
      <c r="AZ246" t="inlineStr">
        <is>
          <t>LIL Milan</t>
        </is>
      </c>
      <c r="BA246" t="n">
        <v>0</v>
      </c>
      <c r="BC246" t="inlineStr">
        <is>
          <t>Firgun House</t>
        </is>
      </c>
      <c r="BE246" t="n">
        <v>11220554154333</v>
      </c>
      <c r="BG246" t="inlineStr">
        <is>
          <t>Low</t>
        </is>
      </c>
      <c r="BH246" t="inlineStr">
        <is>
          <t>web</t>
        </is>
      </c>
      <c r="BI246" t="n">
        <v>0</v>
      </c>
      <c r="BJ246" t="inlineStr">
        <is>
          <t>IT IVA 0%</t>
        </is>
      </c>
      <c r="BK246" t="n">
        <v>0</v>
      </c>
      <c r="BL246" t="inlineStr">
        <is>
          <t>IT IVA 22%</t>
        </is>
      </c>
      <c r="BM246" t="n">
        <v>155.98</v>
      </c>
      <c r="BW246" t="inlineStr">
        <is>
          <t>Lecce</t>
        </is>
      </c>
      <c r="BX246" t="inlineStr">
        <is>
          <t>Lecce</t>
        </is>
      </c>
      <c r="BY246" t="inlineStr">
        <is>
          <t>rx9E89QiFY4n8uWEHA7Ci84qS</t>
        </is>
      </c>
      <c r="CB246" t="inlineStr">
        <is>
          <t>rx9E89QiFY4n8uWEHA7Ci84qS</t>
        </is>
      </c>
      <c r="CC246" t="inlineStr">
        <is>
          <t>Ordini LIL</t>
        </is>
      </c>
    </row>
    <row r="247">
      <c r="A247" t="inlineStr">
        <is>
          <t>#43217</t>
        </is>
      </c>
      <c r="B247" t="inlineStr">
        <is>
          <t>monica.ramolini@outlook.it</t>
        </is>
      </c>
      <c r="C247" t="inlineStr">
        <is>
          <t>paid</t>
        </is>
      </c>
      <c r="D247" t="inlineStr">
        <is>
          <t>2024-11-13 14:51:15 +0100</t>
        </is>
      </c>
      <c r="E247" t="inlineStr">
        <is>
          <t>2024-11-13</t>
        </is>
      </c>
      <c r="F247" t="inlineStr">
        <is>
          <t>fulfilled</t>
        </is>
      </c>
      <c r="G247" t="inlineStr">
        <is>
          <t>2024-11-13 14:51:16 +0100</t>
        </is>
      </c>
      <c r="H247" t="inlineStr">
        <is>
          <t>no</t>
        </is>
      </c>
      <c r="I247" t="inlineStr">
        <is>
          <t>EUR</t>
        </is>
      </c>
      <c r="J247" t="n">
        <v>15</v>
      </c>
      <c r="K247" t="n">
        <v>0</v>
      </c>
      <c r="L247" t="n">
        <v>2.7</v>
      </c>
      <c r="M247" t="n">
        <v>15</v>
      </c>
      <c r="O247" t="n">
        <v>0</v>
      </c>
      <c r="Q247" t="inlineStr">
        <is>
          <t>2024-11-13 14:51:15 +0100</t>
        </is>
      </c>
      <c r="R247" t="n">
        <v>1</v>
      </c>
      <c r="S247" t="inlineStr">
        <is>
          <t>Repair Service LIL House - Infilatura perle collana</t>
        </is>
      </c>
      <c r="T247" t="n">
        <v>15</v>
      </c>
      <c r="V247" t="inlineStr">
        <is>
          <t>015790001061</t>
        </is>
      </c>
      <c r="W247" t="b">
        <v>0</v>
      </c>
      <c r="X247" t="b">
        <v>1</v>
      </c>
      <c r="Y247" t="inlineStr">
        <is>
          <t>fulfilled</t>
        </is>
      </c>
      <c r="Z247" t="inlineStr">
        <is>
          <t>Monica Ramolini</t>
        </is>
      </c>
      <c r="AR247" t="inlineStr">
        <is>
          <t>IT</t>
        </is>
      </c>
      <c r="AW247" t="inlineStr">
        <is>
          <t>Qromo</t>
        </is>
      </c>
      <c r="AX247" t="inlineStr">
        <is>
          <t>rrw2DuWIP8AgdT89NE1mYuL6s</t>
        </is>
      </c>
      <c r="AY247" t="n">
        <v>0</v>
      </c>
      <c r="AZ247" t="inlineStr">
        <is>
          <t>LIL Milan</t>
        </is>
      </c>
      <c r="BA247" t="n">
        <v>0</v>
      </c>
      <c r="BB247" t="inlineStr">
        <is>
          <t>Veronica Varetta</t>
        </is>
      </c>
      <c r="BC247" t="inlineStr">
        <is>
          <t>LIL House</t>
        </is>
      </c>
      <c r="BD247" t="n">
        <v>22</v>
      </c>
      <c r="BE247" t="n">
        <v>11220794343773</v>
      </c>
      <c r="BG247" t="inlineStr">
        <is>
          <t>Low</t>
        </is>
      </c>
      <c r="BH247" t="inlineStr">
        <is>
          <t>pos</t>
        </is>
      </c>
      <c r="BI247" t="n">
        <v>0</v>
      </c>
      <c r="BJ247" t="inlineStr">
        <is>
          <t>IT IVA 22%</t>
        </is>
      </c>
      <c r="BK247" t="n">
        <v>2.7</v>
      </c>
      <c r="BU247" t="inlineStr">
        <is>
          <t>22-2810</t>
        </is>
      </c>
      <c r="BY247" t="inlineStr">
        <is>
          <t>rrw2DuWIP8AgdT89NE1mYuL6s</t>
        </is>
      </c>
      <c r="CB247" t="inlineStr">
        <is>
          <t>rrw2DuWIP8AgdT89NE1mYuL6s</t>
        </is>
      </c>
      <c r="CC247" t="inlineStr">
        <is>
          <t>Ordini LIL</t>
        </is>
      </c>
    </row>
    <row r="248">
      <c r="A248" t="inlineStr">
        <is>
          <t>#43219</t>
        </is>
      </c>
      <c r="B248" t="inlineStr">
        <is>
          <t>manu.l.96@hotmail.it</t>
        </is>
      </c>
      <c r="C248" t="inlineStr">
        <is>
          <t>paid</t>
        </is>
      </c>
      <c r="D248" t="inlineStr">
        <is>
          <t>2024-11-13 17:01:50 +0100</t>
        </is>
      </c>
      <c r="E248" t="inlineStr">
        <is>
          <t>2024-11-13</t>
        </is>
      </c>
      <c r="F248" t="inlineStr">
        <is>
          <t>fulfilled</t>
        </is>
      </c>
      <c r="G248" t="inlineStr">
        <is>
          <t>2024-11-28 14:49:26 +0100</t>
        </is>
      </c>
      <c r="H248" t="inlineStr">
        <is>
          <t>yes</t>
        </is>
      </c>
      <c r="I248" t="inlineStr">
        <is>
          <t>EUR</t>
        </is>
      </c>
      <c r="J248" t="n">
        <v>396</v>
      </c>
      <c r="K248" t="n">
        <v>0</v>
      </c>
      <c r="L248" t="n">
        <v>71.41</v>
      </c>
      <c r="M248" t="n">
        <v>396</v>
      </c>
      <c r="N248" t="inlineStr">
        <is>
          <t>LILGIRL</t>
        </is>
      </c>
      <c r="O248" t="n">
        <v>44</v>
      </c>
      <c r="P248" t="inlineStr">
        <is>
          <t>Ups Standard Shipping</t>
        </is>
      </c>
      <c r="Q248" t="inlineStr">
        <is>
          <t>2024-11-13 17:01:49 +0100</t>
        </is>
      </c>
      <c r="R248" t="n">
        <v>2</v>
      </c>
      <c r="S248" t="inlineStr">
        <is>
          <t>Rainbow Earring - Yellow / Single / White Sustainable Diamond</t>
        </is>
      </c>
      <c r="T248" t="n">
        <v>220</v>
      </c>
      <c r="V248" t="inlineStr">
        <is>
          <t>015790000070</t>
        </is>
      </c>
      <c r="W248" t="b">
        <v>1</v>
      </c>
      <c r="X248" t="b">
        <v>1</v>
      </c>
      <c r="Y248" t="inlineStr">
        <is>
          <t>fulfilled</t>
        </is>
      </c>
      <c r="Z248" t="inlineStr">
        <is>
          <t>Andrea Malgaroli</t>
        </is>
      </c>
      <c r="AA248" t="inlineStr">
        <is>
          <t>Via Viverone 3e</t>
        </is>
      </c>
      <c r="AB248" t="inlineStr">
        <is>
          <t>Via Viverone 3e</t>
        </is>
      </c>
      <c r="AE248" t="inlineStr">
        <is>
          <t>Torino</t>
        </is>
      </c>
      <c r="AF248" t="inlineStr">
        <is>
          <t>'10146</t>
        </is>
      </c>
      <c r="AG248" t="inlineStr">
        <is>
          <t>TO</t>
        </is>
      </c>
      <c r="AH248" t="inlineStr">
        <is>
          <t>IT</t>
        </is>
      </c>
      <c r="AI248" t="inlineStr">
        <is>
          <t>+393887532497</t>
        </is>
      </c>
      <c r="AJ248" t="inlineStr">
        <is>
          <t>Andrea Malgaroli</t>
        </is>
      </c>
      <c r="AK248" t="inlineStr">
        <is>
          <t>Via Viverone 3e</t>
        </is>
      </c>
      <c r="AL248" t="inlineStr">
        <is>
          <t>Via Viverone 3e</t>
        </is>
      </c>
      <c r="AO248" t="inlineStr">
        <is>
          <t>Torino</t>
        </is>
      </c>
      <c r="AP248" t="inlineStr">
        <is>
          <t>'10146</t>
        </is>
      </c>
      <c r="AQ248" t="inlineStr">
        <is>
          <t>TO</t>
        </is>
      </c>
      <c r="AR248" t="inlineStr">
        <is>
          <t>IT</t>
        </is>
      </c>
      <c r="AS248" t="inlineStr">
        <is>
          <t>+393887532497</t>
        </is>
      </c>
      <c r="AU248" t="inlineStr">
        <is>
          <t>lang: en
Invoice Language: en
Do you need our ring sizer?: No
Popup Customer Country: IT</t>
        </is>
      </c>
      <c r="AW248" t="inlineStr">
        <is>
          <t>Scalapay</t>
        </is>
      </c>
      <c r="AX248" t="inlineStr">
        <is>
          <t>rwKovdiImjrg6BdoUBgSxnijC</t>
        </is>
      </c>
      <c r="AY248" t="n">
        <v>0</v>
      </c>
      <c r="AZ248" t="inlineStr">
        <is>
          <t>LIL Milan</t>
        </is>
      </c>
      <c r="BA248" t="n">
        <v>0</v>
      </c>
      <c r="BC248" t="inlineStr">
        <is>
          <t>Firgun House</t>
        </is>
      </c>
      <c r="BE248" t="n">
        <v>11221044953437</v>
      </c>
      <c r="BG248" t="inlineStr">
        <is>
          <t>Low</t>
        </is>
      </c>
      <c r="BH248" t="inlineStr">
        <is>
          <t>web</t>
        </is>
      </c>
      <c r="BI248" t="n">
        <v>0</v>
      </c>
      <c r="BJ248" t="inlineStr">
        <is>
          <t>IT IVA 0%</t>
        </is>
      </c>
      <c r="BK248" t="n">
        <v>0</v>
      </c>
      <c r="BL248" t="inlineStr">
        <is>
          <t>IT IVA 22%</t>
        </is>
      </c>
      <c r="BM248" t="n">
        <v>71.41</v>
      </c>
      <c r="BW248" t="inlineStr">
        <is>
          <t>Turin</t>
        </is>
      </c>
      <c r="BX248" t="inlineStr">
        <is>
          <t>Turin</t>
        </is>
      </c>
      <c r="BY248" t="inlineStr">
        <is>
          <t>rwKovdiImjrg6BdoUBgSxnijC</t>
        </is>
      </c>
      <c r="CB248" t="inlineStr">
        <is>
          <t>rwKovdiImjrg6BdoUBgSxnijC</t>
        </is>
      </c>
      <c r="CC248" t="inlineStr">
        <is>
          <t>Ordini LIL</t>
        </is>
      </c>
    </row>
    <row r="249">
      <c r="A249" t="inlineStr">
        <is>
          <t>#43220</t>
        </is>
      </c>
      <c r="B249" t="inlineStr">
        <is>
          <t>aliceantinozzi@gmail.com</t>
        </is>
      </c>
      <c r="C249" t="inlineStr">
        <is>
          <t>paid</t>
        </is>
      </c>
      <c r="D249" t="inlineStr">
        <is>
          <t>2024-11-13 21:35:30 +0100</t>
        </is>
      </c>
      <c r="E249" t="inlineStr">
        <is>
          <t>2024-11-13</t>
        </is>
      </c>
      <c r="F249" t="inlineStr">
        <is>
          <t>fulfilled</t>
        </is>
      </c>
      <c r="G249" t="inlineStr">
        <is>
          <t>2024-11-14 09:17:58 +0100</t>
        </is>
      </c>
      <c r="H249" t="inlineStr">
        <is>
          <t>yes</t>
        </is>
      </c>
      <c r="I249" t="inlineStr">
        <is>
          <t>EUR</t>
        </is>
      </c>
      <c r="J249" t="n">
        <v>216</v>
      </c>
      <c r="K249" t="n">
        <v>0</v>
      </c>
      <c r="L249" t="n">
        <v>38.95</v>
      </c>
      <c r="M249" t="n">
        <v>216</v>
      </c>
      <c r="N249" t="inlineStr">
        <is>
          <t>LILGIRL</t>
        </is>
      </c>
      <c r="O249" t="n">
        <v>24</v>
      </c>
      <c r="P249" t="inlineStr">
        <is>
          <t>Ups Standard Shipping</t>
        </is>
      </c>
      <c r="Q249" t="inlineStr">
        <is>
          <t>2024-11-13 21:35:29 +0100</t>
        </is>
      </c>
      <c r="R249" t="n">
        <v>1</v>
      </c>
      <c r="S249" t="inlineStr">
        <is>
          <t>Lightly Ring - Yellow / 19</t>
        </is>
      </c>
      <c r="T249" t="n">
        <v>100</v>
      </c>
      <c r="V249" t="inlineStr">
        <is>
          <t>015790000382</t>
        </is>
      </c>
      <c r="W249" t="b">
        <v>1</v>
      </c>
      <c r="X249" t="b">
        <v>1</v>
      </c>
      <c r="Y249" t="inlineStr">
        <is>
          <t>fulfilled</t>
        </is>
      </c>
      <c r="Z249" t="inlineStr">
        <is>
          <t>Antonella Celi</t>
        </is>
      </c>
      <c r="AA249" t="inlineStr">
        <is>
          <t>Via Cercemaggiore 100</t>
        </is>
      </c>
      <c r="AB249" t="inlineStr">
        <is>
          <t>Via Cercemaggiore 100</t>
        </is>
      </c>
      <c r="AE249" t="inlineStr">
        <is>
          <t>Roma</t>
        </is>
      </c>
      <c r="AF249" t="inlineStr">
        <is>
          <t>'00131</t>
        </is>
      </c>
      <c r="AG249" t="inlineStr">
        <is>
          <t>RM</t>
        </is>
      </c>
      <c r="AH249" t="inlineStr">
        <is>
          <t>IT</t>
        </is>
      </c>
      <c r="AI249" t="inlineStr">
        <is>
          <t>3516126257</t>
        </is>
      </c>
      <c r="AJ249" t="inlineStr">
        <is>
          <t>Antonella Celi</t>
        </is>
      </c>
      <c r="AK249" t="inlineStr">
        <is>
          <t>Via Cercemaggiore 100</t>
        </is>
      </c>
      <c r="AL249" t="inlineStr">
        <is>
          <t>Via Cercemaggiore 100</t>
        </is>
      </c>
      <c r="AO249" t="inlineStr">
        <is>
          <t>Roma</t>
        </is>
      </c>
      <c r="AP249" t="inlineStr">
        <is>
          <t>'00131</t>
        </is>
      </c>
      <c r="AQ249" t="inlineStr">
        <is>
          <t>RM</t>
        </is>
      </c>
      <c r="AR249" t="inlineStr">
        <is>
          <t>IT</t>
        </is>
      </c>
      <c r="AS249" t="inlineStr">
        <is>
          <t>3516126257</t>
        </is>
      </c>
      <c r="AU249" t="inlineStr">
        <is>
          <t>lang: it
Invoice Language: it
Do you need our ring sizer?: No
Popup Customer Country: IT</t>
        </is>
      </c>
      <c r="AW249" t="inlineStr">
        <is>
          <t>PayPal Express Checkout</t>
        </is>
      </c>
      <c r="AX249" t="inlineStr">
        <is>
          <t>r6gpaV5oIwu0ZThqKkUAMXfgf</t>
        </is>
      </c>
      <c r="AY249" t="n">
        <v>0</v>
      </c>
      <c r="AZ249" t="inlineStr">
        <is>
          <t>LIL Milan</t>
        </is>
      </c>
      <c r="BA249" t="n">
        <v>0</v>
      </c>
      <c r="BC249" t="inlineStr">
        <is>
          <t>Firgun House</t>
        </is>
      </c>
      <c r="BE249" t="n">
        <v>11221652177245</v>
      </c>
      <c r="BG249" t="inlineStr">
        <is>
          <t>Low</t>
        </is>
      </c>
      <c r="BH249" t="inlineStr">
        <is>
          <t>web</t>
        </is>
      </c>
      <c r="BI249" t="n">
        <v>0</v>
      </c>
      <c r="BJ249" t="inlineStr">
        <is>
          <t>IT IVA 0%</t>
        </is>
      </c>
      <c r="BK249" t="n">
        <v>0</v>
      </c>
      <c r="BL249" t="inlineStr">
        <is>
          <t>IT IVA 22%</t>
        </is>
      </c>
      <c r="BM249" t="n">
        <v>38.95</v>
      </c>
      <c r="BW249" t="inlineStr">
        <is>
          <t>Rome</t>
        </is>
      </c>
      <c r="BX249" t="inlineStr">
        <is>
          <t>Rome</t>
        </is>
      </c>
      <c r="BY249" t="inlineStr">
        <is>
          <t>r6gpaV5oIwu0ZThqKkUAMXfgf</t>
        </is>
      </c>
      <c r="CB249" t="inlineStr">
        <is>
          <t>r6gpaV5oIwu0ZThqKkUAMXfgf</t>
        </is>
      </c>
      <c r="CC249" t="inlineStr">
        <is>
          <t>Ordini LIL</t>
        </is>
      </c>
    </row>
    <row r="250">
      <c r="A250" t="inlineStr">
        <is>
          <t>#43220</t>
        </is>
      </c>
      <c r="B250" t="inlineStr">
        <is>
          <t>aliceantinozzi@gmail.com</t>
        </is>
      </c>
      <c r="C250" t="inlineStr">
        <is>
          <t>paid</t>
        </is>
      </c>
      <c r="D250" t="inlineStr">
        <is>
          <t>2024-11-13 21:35:30 +0100</t>
        </is>
      </c>
      <c r="E250" t="inlineStr">
        <is>
          <t>2024-11-13</t>
        </is>
      </c>
      <c r="F250" t="inlineStr">
        <is>
          <t>fulfilled</t>
        </is>
      </c>
      <c r="G250" t="inlineStr">
        <is>
          <t>2024-11-14 09:17:58 +0100</t>
        </is>
      </c>
      <c r="H250" t="inlineStr">
        <is>
          <t>yes</t>
        </is>
      </c>
      <c r="I250" t="inlineStr">
        <is>
          <t>EUR</t>
        </is>
      </c>
      <c r="J250" t="n">
        <v>216</v>
      </c>
      <c r="K250" t="n">
        <v>0</v>
      </c>
      <c r="L250" t="n">
        <v>38.95</v>
      </c>
      <c r="N250" t="inlineStr">
        <is>
          <t>LILGIRL</t>
        </is>
      </c>
      <c r="O250" t="n">
        <v>24</v>
      </c>
      <c r="P250" t="inlineStr">
        <is>
          <t>Ups Standard Shipping</t>
        </is>
      </c>
      <c r="Q250" t="inlineStr">
        <is>
          <t>2024-11-13 21:35:29 +0100</t>
        </is>
      </c>
      <c r="R250" t="n">
        <v>1</v>
      </c>
      <c r="S250" t="inlineStr">
        <is>
          <t>Boys Tears Ring - Yellow / 18</t>
        </is>
      </c>
      <c r="T250" t="n">
        <v>140</v>
      </c>
      <c r="V250" t="inlineStr">
        <is>
          <t>015790001404</t>
        </is>
      </c>
      <c r="W250" t="b">
        <v>1</v>
      </c>
      <c r="X250" t="b">
        <v>1</v>
      </c>
      <c r="Y250" t="inlineStr">
        <is>
          <t>fulfilled</t>
        </is>
      </c>
      <c r="Z250" t="inlineStr">
        <is>
          <t>Antonella Celi</t>
        </is>
      </c>
      <c r="AA250" t="inlineStr">
        <is>
          <t>Via Cercemaggiore 100</t>
        </is>
      </c>
      <c r="AB250" t="inlineStr">
        <is>
          <t>Via Cercemaggiore 100</t>
        </is>
      </c>
      <c r="AE250" t="inlineStr">
        <is>
          <t>Roma</t>
        </is>
      </c>
      <c r="AF250" t="inlineStr">
        <is>
          <t>'00131</t>
        </is>
      </c>
      <c r="AG250" t="inlineStr">
        <is>
          <t>RM</t>
        </is>
      </c>
      <c r="AH250" t="inlineStr">
        <is>
          <t>IT</t>
        </is>
      </c>
      <c r="AI250" t="inlineStr">
        <is>
          <t>3516126257</t>
        </is>
      </c>
      <c r="AJ250" t="inlineStr">
        <is>
          <t>Antonella Celi</t>
        </is>
      </c>
      <c r="AK250" t="inlineStr">
        <is>
          <t>Via Cercemaggiore 100</t>
        </is>
      </c>
      <c r="AL250" t="inlineStr">
        <is>
          <t>Via Cercemaggiore 100</t>
        </is>
      </c>
      <c r="AO250" t="inlineStr">
        <is>
          <t>Roma</t>
        </is>
      </c>
      <c r="AP250" t="inlineStr">
        <is>
          <t>'00131</t>
        </is>
      </c>
      <c r="AQ250" t="inlineStr">
        <is>
          <t>RM</t>
        </is>
      </c>
      <c r="AR250" t="inlineStr">
        <is>
          <t>IT</t>
        </is>
      </c>
      <c r="AS250" t="inlineStr">
        <is>
          <t>3516126257</t>
        </is>
      </c>
      <c r="AU250" t="inlineStr">
        <is>
          <t>lang: it
Invoice Language: it
Do you need our ring sizer?: No
Popup Customer Country: IT</t>
        </is>
      </c>
      <c r="AW250" t="inlineStr">
        <is>
          <t>PayPal Express Checkout</t>
        </is>
      </c>
      <c r="AX250" t="inlineStr">
        <is>
          <t>r6gpaV5oIwu0ZThqKkUAMXfgf</t>
        </is>
      </c>
      <c r="AY250" t="n">
        <v>0</v>
      </c>
      <c r="AZ250" t="inlineStr">
        <is>
          <t>LIL Milan</t>
        </is>
      </c>
      <c r="BA250" t="n">
        <v>0</v>
      </c>
      <c r="BC250" t="inlineStr">
        <is>
          <t>Firgun House</t>
        </is>
      </c>
      <c r="BE250" t="n">
        <v>11221652177245</v>
      </c>
      <c r="BG250" t="inlineStr">
        <is>
          <t>Low</t>
        </is>
      </c>
      <c r="BH250" t="inlineStr">
        <is>
          <t>web</t>
        </is>
      </c>
      <c r="BI250" t="n">
        <v>0</v>
      </c>
      <c r="BJ250" t="inlineStr">
        <is>
          <t>IT IVA 0%</t>
        </is>
      </c>
      <c r="BK250" t="n">
        <v>0</v>
      </c>
      <c r="BL250" t="inlineStr">
        <is>
          <t>IT IVA 22%</t>
        </is>
      </c>
      <c r="BM250" t="n">
        <v>38.95</v>
      </c>
      <c r="BW250" t="inlineStr">
        <is>
          <t>Rome</t>
        </is>
      </c>
      <c r="BX250" t="inlineStr">
        <is>
          <t>Rome</t>
        </is>
      </c>
      <c r="BY250" t="inlineStr">
        <is>
          <t>r6gpaV5oIwu0ZThqKkUAMXfgf</t>
        </is>
      </c>
      <c r="CB250" t="inlineStr">
        <is>
          <t>r6gpaV5oIwu0ZThqKkUAMXfgf</t>
        </is>
      </c>
      <c r="CC250" t="inlineStr">
        <is>
          <t>Ordini LIL</t>
        </is>
      </c>
    </row>
    <row r="251">
      <c r="A251" t="inlineStr">
        <is>
          <t>#43221</t>
        </is>
      </c>
      <c r="B251" t="inlineStr">
        <is>
          <t>sofiabertolibarsotti@gmail.com</t>
        </is>
      </c>
      <c r="C251" t="inlineStr">
        <is>
          <t>paid</t>
        </is>
      </c>
      <c r="D251" t="inlineStr">
        <is>
          <t>2024-11-13 21:58:11 +0100</t>
        </is>
      </c>
      <c r="E251" t="inlineStr">
        <is>
          <t>2024-11-13</t>
        </is>
      </c>
      <c r="F251" t="inlineStr">
        <is>
          <t>fulfilled</t>
        </is>
      </c>
      <c r="G251" t="inlineStr">
        <is>
          <t>2024-11-16 16:06:48 +0100</t>
        </is>
      </c>
      <c r="H251" t="inlineStr">
        <is>
          <t>yes</t>
        </is>
      </c>
      <c r="I251" t="inlineStr">
        <is>
          <t>EUR</t>
        </is>
      </c>
      <c r="J251" t="n">
        <v>172</v>
      </c>
      <c r="K251" t="n">
        <v>0</v>
      </c>
      <c r="L251" t="n">
        <v>31.01</v>
      </c>
      <c r="M251" t="n">
        <v>172</v>
      </c>
      <c r="N251" t="inlineStr">
        <is>
          <t>LILGIRL</t>
        </is>
      </c>
      <c r="O251" t="n">
        <v>18</v>
      </c>
      <c r="P251" t="inlineStr">
        <is>
          <t>Ups Standard Shipping</t>
        </is>
      </c>
      <c r="Q251" t="inlineStr">
        <is>
          <t>2024-11-13 21:58:10 +0100</t>
        </is>
      </c>
      <c r="R251" t="n">
        <v>1</v>
      </c>
      <c r="S251" t="inlineStr">
        <is>
          <t>Whatever Tote</t>
        </is>
      </c>
      <c r="T251" t="n">
        <v>10</v>
      </c>
      <c r="V251" t="inlineStr">
        <is>
          <t>015790000914</t>
        </is>
      </c>
      <c r="W251" t="b">
        <v>1</v>
      </c>
      <c r="X251" t="b">
        <v>1</v>
      </c>
      <c r="Y251" t="inlineStr">
        <is>
          <t>fulfilled</t>
        </is>
      </c>
      <c r="Z251" t="inlineStr">
        <is>
          <t>Sofia Bertoli Barsotti</t>
        </is>
      </c>
      <c r="AA251" t="inlineStr">
        <is>
          <t>Via Di Santa Costanza 11, Campanello 3a Bis Catbalou</t>
        </is>
      </c>
      <c r="AB251" t="inlineStr">
        <is>
          <t>Via Di Santa Costanza 11</t>
        </is>
      </c>
      <c r="AC251" t="inlineStr">
        <is>
          <t>Campanello 3a Bis Catbalou</t>
        </is>
      </c>
      <c r="AE251" t="inlineStr">
        <is>
          <t>Roma</t>
        </is>
      </c>
      <c r="AF251" t="inlineStr">
        <is>
          <t>'00198</t>
        </is>
      </c>
      <c r="AG251" t="inlineStr">
        <is>
          <t>RM</t>
        </is>
      </c>
      <c r="AH251" t="inlineStr">
        <is>
          <t>IT</t>
        </is>
      </c>
      <c r="AI251" t="inlineStr">
        <is>
          <t>+393473950076</t>
        </is>
      </c>
      <c r="AJ251" t="inlineStr">
        <is>
          <t>Sofia Bertoli Barsotti</t>
        </is>
      </c>
      <c r="AK251" t="inlineStr">
        <is>
          <t>Via Di Santa Costanza 11, Campanello 3a Bis Catbalou</t>
        </is>
      </c>
      <c r="AL251" t="inlineStr">
        <is>
          <t>Via Di Santa Costanza 11</t>
        </is>
      </c>
      <c r="AM251" t="inlineStr">
        <is>
          <t>Campanello 3a Bis Catbalou</t>
        </is>
      </c>
      <c r="AO251" t="inlineStr">
        <is>
          <t>Roma</t>
        </is>
      </c>
      <c r="AP251" t="inlineStr">
        <is>
          <t>'00198</t>
        </is>
      </c>
      <c r="AQ251" t="inlineStr">
        <is>
          <t>RM</t>
        </is>
      </c>
      <c r="AR251" t="inlineStr">
        <is>
          <t>IT</t>
        </is>
      </c>
      <c r="AS251" t="inlineStr">
        <is>
          <t>+393473950076</t>
        </is>
      </c>
      <c r="AU251" t="inlineStr">
        <is>
          <t>lang: en
Invoice Language: en
Do you need our ring sizer?: No
Popup Customer Country: IT</t>
        </is>
      </c>
      <c r="AW251" t="inlineStr">
        <is>
          <t>Scalapay</t>
        </is>
      </c>
      <c r="AX251" t="inlineStr">
        <is>
          <t>rWhxF25O0omDOhc6HuEpHc0uh</t>
        </is>
      </c>
      <c r="AY251" t="n">
        <v>0</v>
      </c>
      <c r="AZ251" t="inlineStr">
        <is>
          <t>LIL Milan</t>
        </is>
      </c>
      <c r="BA251" t="n">
        <v>0</v>
      </c>
      <c r="BC251" t="inlineStr">
        <is>
          <t>Firgun House</t>
        </is>
      </c>
      <c r="BE251" t="n">
        <v>11221689401693</v>
      </c>
      <c r="BG251" t="inlineStr">
        <is>
          <t>Low</t>
        </is>
      </c>
      <c r="BH251" t="inlineStr">
        <is>
          <t>web</t>
        </is>
      </c>
      <c r="BI251" t="n">
        <v>0</v>
      </c>
      <c r="BJ251" t="inlineStr">
        <is>
          <t>IT IVA 0%</t>
        </is>
      </c>
      <c r="BK251" t="n">
        <v>0</v>
      </c>
      <c r="BL251" t="inlineStr">
        <is>
          <t>IT IVA 22%</t>
        </is>
      </c>
      <c r="BM251" t="n">
        <v>31.01</v>
      </c>
      <c r="BW251" t="inlineStr">
        <is>
          <t>Rome</t>
        </is>
      </c>
      <c r="BX251" t="inlineStr">
        <is>
          <t>Rome</t>
        </is>
      </c>
      <c r="BY251" t="inlineStr">
        <is>
          <t>rWhxF25O0omDOhc6HuEpHc0uh</t>
        </is>
      </c>
      <c r="CB251" t="inlineStr">
        <is>
          <t>rWhxF25O0omDOhc6HuEpHc0uh</t>
        </is>
      </c>
      <c r="CC251" t="inlineStr">
        <is>
          <t>Ordini LIL</t>
        </is>
      </c>
    </row>
    <row r="252">
      <c r="A252" t="inlineStr">
        <is>
          <t>#43221</t>
        </is>
      </c>
      <c r="B252" t="inlineStr">
        <is>
          <t>sofiabertolibarsotti@gmail.com</t>
        </is>
      </c>
      <c r="C252" t="inlineStr">
        <is>
          <t>paid</t>
        </is>
      </c>
      <c r="D252" t="inlineStr">
        <is>
          <t>2024-11-13 21:58:11 +0100</t>
        </is>
      </c>
      <c r="E252" t="inlineStr">
        <is>
          <t>2024-11-13</t>
        </is>
      </c>
      <c r="F252" t="inlineStr">
        <is>
          <t>fulfilled</t>
        </is>
      </c>
      <c r="G252" t="inlineStr">
        <is>
          <t>2024-11-16 16:06:48 +0100</t>
        </is>
      </c>
      <c r="H252" t="inlineStr">
        <is>
          <t>yes</t>
        </is>
      </c>
      <c r="I252" t="inlineStr">
        <is>
          <t>EUR</t>
        </is>
      </c>
      <c r="J252" t="n">
        <v>172</v>
      </c>
      <c r="K252" t="n">
        <v>0</v>
      </c>
      <c r="L252" t="n">
        <v>31.01</v>
      </c>
      <c r="N252" t="inlineStr">
        <is>
          <t>LILGIRL</t>
        </is>
      </c>
      <c r="O252" t="n">
        <v>18</v>
      </c>
      <c r="P252" t="inlineStr">
        <is>
          <t>Ups Standard Shipping</t>
        </is>
      </c>
      <c r="Q252" t="inlineStr">
        <is>
          <t>2024-11-13 21:58:10 +0100</t>
        </is>
      </c>
      <c r="R252" t="n">
        <v>1</v>
      </c>
      <c r="S252" t="inlineStr">
        <is>
          <t>Primo bacio Necklace - Yellow / 38cm</t>
        </is>
      </c>
      <c r="T252" t="n">
        <v>180</v>
      </c>
      <c r="V252" t="inlineStr">
        <is>
          <t>015790001025</t>
        </is>
      </c>
      <c r="W252" t="b">
        <v>1</v>
      </c>
      <c r="X252" t="b">
        <v>1</v>
      </c>
      <c r="Y252" t="inlineStr">
        <is>
          <t>fulfilled</t>
        </is>
      </c>
      <c r="Z252" t="inlineStr">
        <is>
          <t>Sofia Bertoli Barsotti</t>
        </is>
      </c>
      <c r="AA252" t="inlineStr">
        <is>
          <t>Via Di Santa Costanza 11, Campanello 3a Bis Catbalou</t>
        </is>
      </c>
      <c r="AB252" t="inlineStr">
        <is>
          <t>Via Di Santa Costanza 11</t>
        </is>
      </c>
      <c r="AC252" t="inlineStr">
        <is>
          <t>Campanello 3a Bis Catbalou</t>
        </is>
      </c>
      <c r="AE252" t="inlineStr">
        <is>
          <t>Roma</t>
        </is>
      </c>
      <c r="AF252" t="inlineStr">
        <is>
          <t>'00198</t>
        </is>
      </c>
      <c r="AG252" t="inlineStr">
        <is>
          <t>RM</t>
        </is>
      </c>
      <c r="AH252" t="inlineStr">
        <is>
          <t>IT</t>
        </is>
      </c>
      <c r="AI252" t="inlineStr">
        <is>
          <t>+393473950076</t>
        </is>
      </c>
      <c r="AJ252" t="inlineStr">
        <is>
          <t>Sofia Bertoli Barsotti</t>
        </is>
      </c>
      <c r="AK252" t="inlineStr">
        <is>
          <t>Via Di Santa Costanza 11, Campanello 3a Bis Catbalou</t>
        </is>
      </c>
      <c r="AL252" t="inlineStr">
        <is>
          <t>Via Di Santa Costanza 11</t>
        </is>
      </c>
      <c r="AM252" t="inlineStr">
        <is>
          <t>Campanello 3a Bis Catbalou</t>
        </is>
      </c>
      <c r="AO252" t="inlineStr">
        <is>
          <t>Roma</t>
        </is>
      </c>
      <c r="AP252" t="inlineStr">
        <is>
          <t>'00198</t>
        </is>
      </c>
      <c r="AQ252" t="inlineStr">
        <is>
          <t>RM</t>
        </is>
      </c>
      <c r="AR252" t="inlineStr">
        <is>
          <t>IT</t>
        </is>
      </c>
      <c r="AS252" t="inlineStr">
        <is>
          <t>+393473950076</t>
        </is>
      </c>
      <c r="AU252" t="inlineStr">
        <is>
          <t>lang: en
Invoice Language: en
Do you need our ring sizer?: No
Popup Customer Country: IT</t>
        </is>
      </c>
      <c r="AW252" t="inlineStr">
        <is>
          <t>Scalapay</t>
        </is>
      </c>
      <c r="AX252" t="inlineStr">
        <is>
          <t>rWhxF25O0omDOhc6HuEpHc0uh</t>
        </is>
      </c>
      <c r="AY252" t="n">
        <v>0</v>
      </c>
      <c r="AZ252" t="inlineStr">
        <is>
          <t>LIL Milan</t>
        </is>
      </c>
      <c r="BA252" t="n">
        <v>0</v>
      </c>
      <c r="BC252" t="inlineStr">
        <is>
          <t>Firgun House</t>
        </is>
      </c>
      <c r="BE252" t="n">
        <v>11221689401693</v>
      </c>
      <c r="BG252" t="inlineStr">
        <is>
          <t>Low</t>
        </is>
      </c>
      <c r="BH252" t="inlineStr">
        <is>
          <t>web</t>
        </is>
      </c>
      <c r="BI252" t="n">
        <v>0</v>
      </c>
      <c r="BJ252" t="inlineStr">
        <is>
          <t>IT IVA 0%</t>
        </is>
      </c>
      <c r="BK252" t="n">
        <v>0</v>
      </c>
      <c r="BL252" t="inlineStr">
        <is>
          <t>IT IVA 22%</t>
        </is>
      </c>
      <c r="BM252" t="n">
        <v>31.01</v>
      </c>
      <c r="BW252" t="inlineStr">
        <is>
          <t>Rome</t>
        </is>
      </c>
      <c r="BX252" t="inlineStr">
        <is>
          <t>Rome</t>
        </is>
      </c>
      <c r="BY252" t="inlineStr">
        <is>
          <t>rWhxF25O0omDOhc6HuEpHc0uh</t>
        </is>
      </c>
      <c r="CB252" t="inlineStr">
        <is>
          <t>rWhxF25O0omDOhc6HuEpHc0uh</t>
        </is>
      </c>
      <c r="CC252" t="inlineStr">
        <is>
          <t>Ordini LIL</t>
        </is>
      </c>
    </row>
    <row r="253">
      <c r="A253" t="inlineStr">
        <is>
          <t>#43222</t>
        </is>
      </c>
      <c r="B253" t="inlineStr">
        <is>
          <t>sani.federica@gmail.com</t>
        </is>
      </c>
      <c r="C253" t="inlineStr">
        <is>
          <t>paid</t>
        </is>
      </c>
      <c r="D253" t="inlineStr">
        <is>
          <t>2024-11-13 22:20:28 +0100</t>
        </is>
      </c>
      <c r="E253" t="inlineStr">
        <is>
          <t>2024-11-13</t>
        </is>
      </c>
      <c r="F253" t="inlineStr">
        <is>
          <t>fulfilled</t>
        </is>
      </c>
      <c r="G253" t="inlineStr">
        <is>
          <t>2024-11-14 09:21:11 +0100</t>
        </is>
      </c>
      <c r="H253" t="inlineStr">
        <is>
          <t>yes</t>
        </is>
      </c>
      <c r="I253" t="inlineStr">
        <is>
          <t>EUR</t>
        </is>
      </c>
      <c r="J253" t="n">
        <v>272</v>
      </c>
      <c r="K253" t="n">
        <v>0</v>
      </c>
      <c r="L253" t="n">
        <v>49.05</v>
      </c>
      <c r="M253" t="n">
        <v>272</v>
      </c>
      <c r="N253" t="inlineStr">
        <is>
          <t>HAPPYBIRTHDAY-M49WRCSJ</t>
        </is>
      </c>
      <c r="O253" t="n">
        <v>48</v>
      </c>
      <c r="P253" t="inlineStr">
        <is>
          <t>Ups Standard Shipping</t>
        </is>
      </c>
      <c r="Q253" t="inlineStr">
        <is>
          <t>2024-11-13 22:20:28 +0100</t>
        </is>
      </c>
      <c r="R253" t="n">
        <v>1</v>
      </c>
      <c r="S253" t="inlineStr">
        <is>
          <t>Sunshine Ring - Yellow / 3 / White</t>
        </is>
      </c>
      <c r="T253" t="n">
        <v>320</v>
      </c>
      <c r="V253" t="inlineStr">
        <is>
          <t>015790000237</t>
        </is>
      </c>
      <c r="W253" t="b">
        <v>1</v>
      </c>
      <c r="X253" t="b">
        <v>1</v>
      </c>
      <c r="Y253" t="inlineStr">
        <is>
          <t>fulfilled</t>
        </is>
      </c>
      <c r="Z253" t="inlineStr">
        <is>
          <t>Federica Sani</t>
        </is>
      </c>
      <c r="AA253" t="inlineStr">
        <is>
          <t>Via Zappati 25</t>
        </is>
      </c>
      <c r="AB253" t="inlineStr">
        <is>
          <t>Via Zappati 25</t>
        </is>
      </c>
      <c r="AE253" t="inlineStr">
        <is>
          <t>Sala Baganza</t>
        </is>
      </c>
      <c r="AF253" t="inlineStr">
        <is>
          <t>'43038</t>
        </is>
      </c>
      <c r="AG253" t="inlineStr">
        <is>
          <t>PR</t>
        </is>
      </c>
      <c r="AH253" t="inlineStr">
        <is>
          <t>IT</t>
        </is>
      </c>
      <c r="AI253" t="inlineStr">
        <is>
          <t>3389479332</t>
        </is>
      </c>
      <c r="AJ253" t="inlineStr">
        <is>
          <t>Federica Sani</t>
        </is>
      </c>
      <c r="AK253" t="inlineStr">
        <is>
          <t>Via Zappati 25</t>
        </is>
      </c>
      <c r="AL253" t="inlineStr">
        <is>
          <t>Via Zappati 25</t>
        </is>
      </c>
      <c r="AO253" t="inlineStr">
        <is>
          <t>Sala Baganza</t>
        </is>
      </c>
      <c r="AP253" t="inlineStr">
        <is>
          <t>'43038</t>
        </is>
      </c>
      <c r="AQ253" t="inlineStr">
        <is>
          <t>PR</t>
        </is>
      </c>
      <c r="AR253" t="inlineStr">
        <is>
          <t>IT</t>
        </is>
      </c>
      <c r="AS253" t="inlineStr">
        <is>
          <t>3389479332</t>
        </is>
      </c>
      <c r="AU253" t="inlineStr">
        <is>
          <t>lang: it
Invoice Language: it
Do you need our ring sizer?: No
Popup Customer Country: IT</t>
        </is>
      </c>
      <c r="AW253" t="inlineStr">
        <is>
          <t>PayPal Express Checkout</t>
        </is>
      </c>
      <c r="AX253" t="inlineStr">
        <is>
          <t>r8tXBMpwroXlCYQK5ib7fYy12</t>
        </is>
      </c>
      <c r="AY253" t="n">
        <v>0</v>
      </c>
      <c r="AZ253" t="inlineStr">
        <is>
          <t>LIL Milan</t>
        </is>
      </c>
      <c r="BA253" t="n">
        <v>0</v>
      </c>
      <c r="BC253" t="inlineStr">
        <is>
          <t>Firgun House</t>
        </is>
      </c>
      <c r="BE253" t="n">
        <v>11221722890589</v>
      </c>
      <c r="BG253" t="inlineStr">
        <is>
          <t>Low</t>
        </is>
      </c>
      <c r="BH253" t="inlineStr">
        <is>
          <t>web</t>
        </is>
      </c>
      <c r="BI253" t="n">
        <v>0</v>
      </c>
      <c r="BJ253" t="inlineStr">
        <is>
          <t>IT IVA 0%</t>
        </is>
      </c>
      <c r="BK253" t="n">
        <v>0</v>
      </c>
      <c r="BL253" t="inlineStr">
        <is>
          <t>IT IVA 22%</t>
        </is>
      </c>
      <c r="BM253" t="n">
        <v>49.05</v>
      </c>
      <c r="BW253" t="inlineStr">
        <is>
          <t>Parma</t>
        </is>
      </c>
      <c r="BX253" t="inlineStr">
        <is>
          <t>Parma</t>
        </is>
      </c>
      <c r="BY253" t="inlineStr">
        <is>
          <t>r8tXBMpwroXlCYQK5ib7fYy12</t>
        </is>
      </c>
      <c r="CB253" t="inlineStr">
        <is>
          <t>r8tXBMpwroXlCYQK5ib7fYy12</t>
        </is>
      </c>
      <c r="CC253" t="inlineStr">
        <is>
          <t>Ordini LIL</t>
        </is>
      </c>
    </row>
    <row r="254">
      <c r="A254" t="inlineStr">
        <is>
          <t>#43223</t>
        </is>
      </c>
      <c r="B254" t="inlineStr">
        <is>
          <t>elenaberta@hotmail.it</t>
        </is>
      </c>
      <c r="C254" t="inlineStr">
        <is>
          <t>paid</t>
        </is>
      </c>
      <c r="D254" t="inlineStr">
        <is>
          <t>2024-11-14 09:25:34 +0100</t>
        </is>
      </c>
      <c r="E254" t="inlineStr">
        <is>
          <t>2024-11-14</t>
        </is>
      </c>
      <c r="F254" t="inlineStr">
        <is>
          <t>fulfilled</t>
        </is>
      </c>
      <c r="G254" t="inlineStr">
        <is>
          <t>2024-11-14 11:05:25 +0100</t>
        </is>
      </c>
      <c r="H254" t="inlineStr">
        <is>
          <t>yes</t>
        </is>
      </c>
      <c r="I254" t="inlineStr">
        <is>
          <t>EUR</t>
        </is>
      </c>
      <c r="J254" t="n">
        <v>30</v>
      </c>
      <c r="K254" t="n">
        <v>0</v>
      </c>
      <c r="L254" t="n">
        <v>5.41</v>
      </c>
      <c r="M254" t="n">
        <v>30</v>
      </c>
      <c r="O254" t="n">
        <v>0</v>
      </c>
      <c r="Q254" t="inlineStr">
        <is>
          <t>2024-11-14 09:25:33 +0100</t>
        </is>
      </c>
      <c r="R254" t="n">
        <v>1</v>
      </c>
      <c r="S254" t="inlineStr">
        <is>
          <t>Piercing Party</t>
        </is>
      </c>
      <c r="T254" t="n">
        <v>30</v>
      </c>
      <c r="W254" t="b">
        <v>0</v>
      </c>
      <c r="X254" t="b">
        <v>1</v>
      </c>
      <c r="Y254" t="inlineStr">
        <is>
          <t>fulfilled</t>
        </is>
      </c>
      <c r="Z254" t="inlineStr">
        <is>
          <t>elena bertoletti</t>
        </is>
      </c>
      <c r="AA254" t="inlineStr">
        <is>
          <t>Via Gran Paradiso</t>
        </is>
      </c>
      <c r="AB254" t="inlineStr">
        <is>
          <t>Via Gran Paradiso</t>
        </is>
      </c>
      <c r="AE254" t="inlineStr">
        <is>
          <t>Segrate</t>
        </is>
      </c>
      <c r="AF254" t="inlineStr">
        <is>
          <t>'20090</t>
        </is>
      </c>
      <c r="AG254" t="inlineStr">
        <is>
          <t>MI</t>
        </is>
      </c>
      <c r="AH254" t="inlineStr">
        <is>
          <t>IT</t>
        </is>
      </c>
      <c r="AI254" t="inlineStr">
        <is>
          <t>3663539942</t>
        </is>
      </c>
      <c r="AR254" t="inlineStr">
        <is>
          <t>IT</t>
        </is>
      </c>
      <c r="AU254" t="inlineStr">
        <is>
          <t>lang: it
Invoice Language: it</t>
        </is>
      </c>
      <c r="AW254" t="inlineStr">
        <is>
          <t>Shopify Payments</t>
        </is>
      </c>
      <c r="AX254" t="inlineStr">
        <is>
          <t>roK29xaxaK1qtJDQtCLRyzmJP</t>
        </is>
      </c>
      <c r="AY254" t="n">
        <v>0</v>
      </c>
      <c r="AZ254" t="inlineStr">
        <is>
          <t>LIL Milan</t>
        </is>
      </c>
      <c r="BA254" t="n">
        <v>0</v>
      </c>
      <c r="BC254" t="inlineStr">
        <is>
          <t>Firgun House</t>
        </is>
      </c>
      <c r="BE254" t="n">
        <v>11222179119453</v>
      </c>
      <c r="BG254" t="inlineStr">
        <is>
          <t>Low</t>
        </is>
      </c>
      <c r="BH254" t="inlineStr">
        <is>
          <t>web</t>
        </is>
      </c>
      <c r="BI254" t="n">
        <v>0</v>
      </c>
      <c r="BJ254" t="inlineStr">
        <is>
          <t>IT IVA 22%</t>
        </is>
      </c>
      <c r="BK254" t="n">
        <v>5.41</v>
      </c>
      <c r="BW254" t="inlineStr">
        <is>
          <t>Milan</t>
        </is>
      </c>
      <c r="BY254" t="inlineStr">
        <is>
          <t>roK29xaxaK1qtJDQtCLRyzmJP</t>
        </is>
      </c>
      <c r="CB254" t="inlineStr">
        <is>
          <t>roK29xaxaK1qtJDQtCLRyzmJP</t>
        </is>
      </c>
      <c r="CC254" t="inlineStr">
        <is>
          <t>Ordini LIL</t>
        </is>
      </c>
    </row>
    <row r="255">
      <c r="A255" t="inlineStr">
        <is>
          <t>#43224</t>
        </is>
      </c>
      <c r="B255" t="inlineStr">
        <is>
          <t>r.madden@t-online.de</t>
        </is>
      </c>
      <c r="C255" t="inlineStr">
        <is>
          <t>paid</t>
        </is>
      </c>
      <c r="D255" t="inlineStr">
        <is>
          <t>2024-11-14 10:51:05 +0100</t>
        </is>
      </c>
      <c r="E255" t="inlineStr">
        <is>
          <t>2024-11-14</t>
        </is>
      </c>
      <c r="F255" t="inlineStr">
        <is>
          <t>fulfilled</t>
        </is>
      </c>
      <c r="G255" t="inlineStr">
        <is>
          <t>2024-11-15 08:45:09 +0100</t>
        </is>
      </c>
      <c r="H255" t="inlineStr">
        <is>
          <t>yes</t>
        </is>
      </c>
      <c r="I255" t="inlineStr">
        <is>
          <t>EUR</t>
        </is>
      </c>
      <c r="J255" t="n">
        <v>130</v>
      </c>
      <c r="K255" t="n">
        <v>20</v>
      </c>
      <c r="L255" t="n">
        <v>23.95</v>
      </c>
      <c r="M255" t="n">
        <v>150</v>
      </c>
      <c r="O255" t="n">
        <v>0</v>
      </c>
      <c r="P255" t="inlineStr">
        <is>
          <t>UPS Standard International</t>
        </is>
      </c>
      <c r="Q255" t="inlineStr">
        <is>
          <t>2024-11-14 10:51:05 +0100</t>
        </is>
      </c>
      <c r="R255" t="n">
        <v>1</v>
      </c>
      <c r="S255" t="inlineStr">
        <is>
          <t>Luxury Pack + LIL Bag</t>
        </is>
      </c>
      <c r="T255" t="n">
        <v>10</v>
      </c>
      <c r="V255" t="inlineStr">
        <is>
          <t>015790000687</t>
        </is>
      </c>
      <c r="W255" t="b">
        <v>1</v>
      </c>
      <c r="X255" t="b">
        <v>1</v>
      </c>
      <c r="Y255" t="inlineStr">
        <is>
          <t>fulfilled</t>
        </is>
      </c>
      <c r="Z255" t="inlineStr">
        <is>
          <t>Rachrl Madden</t>
        </is>
      </c>
      <c r="AA255" t="inlineStr">
        <is>
          <t>Helene-Grunberg-Str. 24</t>
        </is>
      </c>
      <c r="AB255" t="inlineStr">
        <is>
          <t>Helene-Grunberg-Str. 24</t>
        </is>
      </c>
      <c r="AE255" t="inlineStr">
        <is>
          <t>Nuremberg</t>
        </is>
      </c>
      <c r="AF255" t="inlineStr">
        <is>
          <t>'90480</t>
        </is>
      </c>
      <c r="AH255" t="inlineStr">
        <is>
          <t>DE</t>
        </is>
      </c>
      <c r="AI255" t="inlineStr">
        <is>
          <t>+499114007664</t>
        </is>
      </c>
      <c r="AJ255" t="inlineStr">
        <is>
          <t>Rachrl Madden</t>
        </is>
      </c>
      <c r="AK255" t="inlineStr">
        <is>
          <t>Helene-Grunberg-Str. 24</t>
        </is>
      </c>
      <c r="AL255" t="inlineStr">
        <is>
          <t>Helene-Grunberg-Str. 24</t>
        </is>
      </c>
      <c r="AO255" t="inlineStr">
        <is>
          <t>Nuremberg</t>
        </is>
      </c>
      <c r="AP255" t="inlineStr">
        <is>
          <t>'90480</t>
        </is>
      </c>
      <c r="AR255" t="inlineStr">
        <is>
          <t>DE</t>
        </is>
      </c>
      <c r="AS255" t="inlineStr">
        <is>
          <t>+499114007664</t>
        </is>
      </c>
      <c r="AU255" t="inlineStr">
        <is>
          <t>lang: it
Invoice Language: it
Do you need our ring sizer?: Yes
Popup Customer Country: IT</t>
        </is>
      </c>
      <c r="AW255" t="inlineStr">
        <is>
          <t>PayPal Express Checkout</t>
        </is>
      </c>
      <c r="AX255" t="inlineStr">
        <is>
          <t>rPAvCWKC4n7MuUekAcDFPkQP8</t>
        </is>
      </c>
      <c r="AY255" t="n">
        <v>0</v>
      </c>
      <c r="AZ255" t="inlineStr">
        <is>
          <t>LIL Milan</t>
        </is>
      </c>
      <c r="BA255" t="n">
        <v>0</v>
      </c>
      <c r="BC255" t="inlineStr">
        <is>
          <t>Firgun House</t>
        </is>
      </c>
      <c r="BE255" t="n">
        <v>11222304850269</v>
      </c>
      <c r="BG255" t="inlineStr">
        <is>
          <t>Low</t>
        </is>
      </c>
      <c r="BH255" t="inlineStr">
        <is>
          <t>web</t>
        </is>
      </c>
      <c r="BI255" t="n">
        <v>0</v>
      </c>
      <c r="BJ255" t="inlineStr">
        <is>
          <t>DE MwSt 19%</t>
        </is>
      </c>
      <c r="BK255" t="n">
        <v>23.95</v>
      </c>
      <c r="BY255" t="inlineStr">
        <is>
          <t>rPAvCWKC4n7MuUekAcDFPkQP8</t>
        </is>
      </c>
      <c r="CB255" t="inlineStr">
        <is>
          <t>rPAvCWKC4n7MuUekAcDFPkQP8</t>
        </is>
      </c>
      <c r="CC255" t="inlineStr">
        <is>
          <t>Ordini LIL</t>
        </is>
      </c>
    </row>
    <row r="256">
      <c r="A256" t="inlineStr">
        <is>
          <t>#43224</t>
        </is>
      </c>
      <c r="B256" t="inlineStr">
        <is>
          <t>r.madden@t-online.de</t>
        </is>
      </c>
      <c r="C256" t="inlineStr">
        <is>
          <t>paid</t>
        </is>
      </c>
      <c r="D256" t="inlineStr">
        <is>
          <t>2024-11-14 10:51:05 +0100</t>
        </is>
      </c>
      <c r="E256" t="inlineStr">
        <is>
          <t>2024-11-14</t>
        </is>
      </c>
      <c r="F256" t="inlineStr">
        <is>
          <t>fulfilled</t>
        </is>
      </c>
      <c r="G256" t="inlineStr">
        <is>
          <t>2024-11-15 08:45:09 +0100</t>
        </is>
      </c>
      <c r="H256" t="inlineStr">
        <is>
          <t>yes</t>
        </is>
      </c>
      <c r="I256" t="inlineStr">
        <is>
          <t>EUR</t>
        </is>
      </c>
      <c r="J256" t="n">
        <v>130</v>
      </c>
      <c r="K256" t="n">
        <v>20</v>
      </c>
      <c r="L256" t="n">
        <v>23.95</v>
      </c>
      <c r="O256" t="n">
        <v>0</v>
      </c>
      <c r="P256" t="inlineStr">
        <is>
          <t>UPS Standard International</t>
        </is>
      </c>
      <c r="Q256" t="inlineStr">
        <is>
          <t>2024-11-14 10:51:05 +0100</t>
        </is>
      </c>
      <c r="R256" t="n">
        <v>1</v>
      </c>
      <c r="S256" t="inlineStr">
        <is>
          <t>Pensavo fosse amore - Yellow / K</t>
        </is>
      </c>
      <c r="T256" t="n">
        <v>120</v>
      </c>
      <c r="V256" t="inlineStr">
        <is>
          <t>015790001009</t>
        </is>
      </c>
      <c r="W256" t="b">
        <v>1</v>
      </c>
      <c r="X256" t="b">
        <v>1</v>
      </c>
      <c r="Y256" t="inlineStr">
        <is>
          <t>fulfilled</t>
        </is>
      </c>
      <c r="Z256" t="inlineStr">
        <is>
          <t>Rachrl Madden</t>
        </is>
      </c>
      <c r="AA256" t="inlineStr">
        <is>
          <t>Helene-Grunberg-Str. 24</t>
        </is>
      </c>
      <c r="AB256" t="inlineStr">
        <is>
          <t>Helene-Grunberg-Str. 24</t>
        </is>
      </c>
      <c r="AE256" t="inlineStr">
        <is>
          <t>Nuremberg</t>
        </is>
      </c>
      <c r="AF256" t="inlineStr">
        <is>
          <t>'90480</t>
        </is>
      </c>
      <c r="AH256" t="inlineStr">
        <is>
          <t>DE</t>
        </is>
      </c>
      <c r="AI256" t="inlineStr">
        <is>
          <t>+499114007664</t>
        </is>
      </c>
      <c r="AJ256" t="inlineStr">
        <is>
          <t>Rachrl Madden</t>
        </is>
      </c>
      <c r="AK256" t="inlineStr">
        <is>
          <t>Helene-Grunberg-Str. 24</t>
        </is>
      </c>
      <c r="AL256" t="inlineStr">
        <is>
          <t>Helene-Grunberg-Str. 24</t>
        </is>
      </c>
      <c r="AO256" t="inlineStr">
        <is>
          <t>Nuremberg</t>
        </is>
      </c>
      <c r="AP256" t="inlineStr">
        <is>
          <t>'90480</t>
        </is>
      </c>
      <c r="AR256" t="inlineStr">
        <is>
          <t>DE</t>
        </is>
      </c>
      <c r="AS256" t="inlineStr">
        <is>
          <t>+499114007664</t>
        </is>
      </c>
      <c r="AU256" t="inlineStr">
        <is>
          <t>lang: it
Invoice Language: it
Do you need our ring sizer?: Yes
Popup Customer Country: IT</t>
        </is>
      </c>
      <c r="AW256" t="inlineStr">
        <is>
          <t>PayPal Express Checkout</t>
        </is>
      </c>
      <c r="AX256" t="inlineStr">
        <is>
          <t>rPAvCWKC4n7MuUekAcDFPkQP8</t>
        </is>
      </c>
      <c r="AY256" t="n">
        <v>0</v>
      </c>
      <c r="AZ256" t="inlineStr">
        <is>
          <t>LIL Milan</t>
        </is>
      </c>
      <c r="BA256" t="n">
        <v>0</v>
      </c>
      <c r="BC256" t="inlineStr">
        <is>
          <t>Firgun House</t>
        </is>
      </c>
      <c r="BE256" t="n">
        <v>11222304850269</v>
      </c>
      <c r="BG256" t="inlineStr">
        <is>
          <t>Low</t>
        </is>
      </c>
      <c r="BH256" t="inlineStr">
        <is>
          <t>web</t>
        </is>
      </c>
      <c r="BI256" t="n">
        <v>0</v>
      </c>
      <c r="BJ256" t="inlineStr">
        <is>
          <t>DE MwSt 19%</t>
        </is>
      </c>
      <c r="BK256" t="n">
        <v>23.95</v>
      </c>
      <c r="BY256" t="inlineStr">
        <is>
          <t>rPAvCWKC4n7MuUekAcDFPkQP8</t>
        </is>
      </c>
      <c r="CB256" t="inlineStr">
        <is>
          <t>rPAvCWKC4n7MuUekAcDFPkQP8</t>
        </is>
      </c>
      <c r="CC256" t="inlineStr">
        <is>
          <t>Ordini LIL</t>
        </is>
      </c>
    </row>
    <row r="257">
      <c r="A257" t="inlineStr">
        <is>
          <t>#43227</t>
        </is>
      </c>
      <c r="B257" t="inlineStr">
        <is>
          <t>flint99@gmail.com</t>
        </is>
      </c>
      <c r="C257" t="inlineStr">
        <is>
          <t>paid</t>
        </is>
      </c>
      <c r="D257" t="inlineStr">
        <is>
          <t>2024-11-14 15:01:04 +0100</t>
        </is>
      </c>
      <c r="E257" t="inlineStr">
        <is>
          <t>2024-11-14</t>
        </is>
      </c>
      <c r="F257" t="inlineStr">
        <is>
          <t>fulfilled</t>
        </is>
      </c>
      <c r="G257" t="inlineStr">
        <is>
          <t>2024-11-14 15:01:14 +0100</t>
        </is>
      </c>
      <c r="H257" t="inlineStr">
        <is>
          <t>yes</t>
        </is>
      </c>
      <c r="I257" t="inlineStr">
        <is>
          <t>EUR</t>
        </is>
      </c>
      <c r="J257" t="n">
        <v>200</v>
      </c>
      <c r="K257" t="n">
        <v>0</v>
      </c>
      <c r="L257" t="n">
        <v>0</v>
      </c>
      <c r="M257" t="n">
        <v>200</v>
      </c>
      <c r="O257" t="n">
        <v>0</v>
      </c>
      <c r="Q257" t="inlineStr">
        <is>
          <t>2024-11-14 15:01:04 +0100</t>
        </is>
      </c>
      <c r="R257" t="n">
        <v>1</v>
      </c>
      <c r="S257" t="inlineStr">
        <is>
          <t>E-Gift card - 200.00</t>
        </is>
      </c>
      <c r="T257" t="n">
        <v>200</v>
      </c>
      <c r="V257" t="inlineStr">
        <is>
          <t>015790000892</t>
        </is>
      </c>
      <c r="W257" t="b">
        <v>0</v>
      </c>
      <c r="X257" t="b">
        <v>0</v>
      </c>
      <c r="Y257" t="inlineStr">
        <is>
          <t>fulfilled</t>
        </is>
      </c>
      <c r="Z257" t="inlineStr">
        <is>
          <t>Matteo Bosio</t>
        </is>
      </c>
      <c r="AA257" t="inlineStr">
        <is>
          <t>Canossi 11/a</t>
        </is>
      </c>
      <c r="AB257" t="inlineStr">
        <is>
          <t>Canossi 11/a</t>
        </is>
      </c>
      <c r="AE257" t="inlineStr">
        <is>
          <t>Villa Carcina</t>
        </is>
      </c>
      <c r="AF257" t="inlineStr">
        <is>
          <t>'25069</t>
        </is>
      </c>
      <c r="AG257" t="inlineStr">
        <is>
          <t>BS</t>
        </is>
      </c>
      <c r="AH257" t="inlineStr">
        <is>
          <t>IT</t>
        </is>
      </c>
      <c r="AI257" t="inlineStr">
        <is>
          <t>+393319460389</t>
        </is>
      </c>
      <c r="AR257" t="inlineStr">
        <is>
          <t>IT</t>
        </is>
      </c>
      <c r="AU257" t="inlineStr">
        <is>
          <t>lang: en
Invoice Language: en</t>
        </is>
      </c>
      <c r="AW257" t="inlineStr">
        <is>
          <t>PayPal Express Checkout</t>
        </is>
      </c>
      <c r="AX257" t="inlineStr">
        <is>
          <t>rtAnxvTOxcYLmIGxZuoYbVy99</t>
        </is>
      </c>
      <c r="AY257" t="n">
        <v>0</v>
      </c>
      <c r="AZ257" t="inlineStr">
        <is>
          <t>Go Gift Cards</t>
        </is>
      </c>
      <c r="BA257" t="n">
        <v>0</v>
      </c>
      <c r="BC257" t="inlineStr">
        <is>
          <t>Firgun House</t>
        </is>
      </c>
      <c r="BE257" t="n">
        <v>11222732341597</v>
      </c>
      <c r="BG257" t="inlineStr">
        <is>
          <t>Low</t>
        </is>
      </c>
      <c r="BH257" t="inlineStr">
        <is>
          <t>web</t>
        </is>
      </c>
      <c r="BI257" t="n">
        <v>0</v>
      </c>
      <c r="BJ257" t="inlineStr">
        <is>
          <t>IT IVA 0%</t>
        </is>
      </c>
      <c r="BK257" t="n">
        <v>0</v>
      </c>
      <c r="BW257" t="inlineStr">
        <is>
          <t>Brescia</t>
        </is>
      </c>
      <c r="BY257" t="inlineStr">
        <is>
          <t>rtAnxvTOxcYLmIGxZuoYbVy99</t>
        </is>
      </c>
      <c r="CB257" t="inlineStr">
        <is>
          <t>rtAnxvTOxcYLmIGxZuoYbVy99</t>
        </is>
      </c>
      <c r="CC257" t="inlineStr">
        <is>
          <t>Ordini LIL</t>
        </is>
      </c>
    </row>
    <row r="258">
      <c r="A258" t="inlineStr">
        <is>
          <t>#43228</t>
        </is>
      </c>
      <c r="B258" t="inlineStr">
        <is>
          <t>mariacamilarodriguezbermudez@ied.edu</t>
        </is>
      </c>
      <c r="C258" t="inlineStr">
        <is>
          <t>paid</t>
        </is>
      </c>
      <c r="D258" t="inlineStr">
        <is>
          <t>2024-11-14 15:03:02 +0100</t>
        </is>
      </c>
      <c r="E258" t="inlineStr">
        <is>
          <t>2024-11-14</t>
        </is>
      </c>
      <c r="F258" t="inlineStr">
        <is>
          <t>unfulfilled</t>
        </is>
      </c>
      <c r="H258" t="inlineStr">
        <is>
          <t>yes</t>
        </is>
      </c>
      <c r="I258" t="inlineStr">
        <is>
          <t>EUR</t>
        </is>
      </c>
      <c r="J258" t="n">
        <v>380</v>
      </c>
      <c r="K258" t="n">
        <v>0</v>
      </c>
      <c r="L258" t="n">
        <v>68.52</v>
      </c>
      <c r="M258" t="n">
        <v>380</v>
      </c>
      <c r="O258" t="n">
        <v>0</v>
      </c>
      <c r="P258" t="inlineStr">
        <is>
          <t>Ups Standard Shipping</t>
        </is>
      </c>
      <c r="Q258" t="inlineStr">
        <is>
          <t>2024-11-14 15:03:02 +0100</t>
        </is>
      </c>
      <c r="R258" t="n">
        <v>1</v>
      </c>
      <c r="S258" t="inlineStr">
        <is>
          <t>Say My Name Ring - Yellow / White / C</t>
        </is>
      </c>
      <c r="T258" t="n">
        <v>380</v>
      </c>
      <c r="V258" t="inlineStr">
        <is>
          <t>015790000797</t>
        </is>
      </c>
      <c r="W258" t="b">
        <v>1</v>
      </c>
      <c r="X258" t="b">
        <v>1</v>
      </c>
      <c r="Y258" t="inlineStr">
        <is>
          <t>pending</t>
        </is>
      </c>
      <c r="Z258" t="inlineStr">
        <is>
          <t>camila rodriguez</t>
        </is>
      </c>
      <c r="AA258" t="inlineStr">
        <is>
          <t>Via Cesare De Lollis 12, Soho house roma</t>
        </is>
      </c>
      <c r="AB258" t="inlineStr">
        <is>
          <t>Via Cesare De Lollis 12</t>
        </is>
      </c>
      <c r="AC258" t="inlineStr">
        <is>
          <t>Soho house roma</t>
        </is>
      </c>
      <c r="AE258" t="inlineStr">
        <is>
          <t>Roma</t>
        </is>
      </c>
      <c r="AF258" t="inlineStr">
        <is>
          <t>'00185</t>
        </is>
      </c>
      <c r="AG258" t="inlineStr">
        <is>
          <t>RM</t>
        </is>
      </c>
      <c r="AH258" t="inlineStr">
        <is>
          <t>IT</t>
        </is>
      </c>
      <c r="AI258" t="inlineStr">
        <is>
          <t>+393459753812</t>
        </is>
      </c>
      <c r="AJ258" t="inlineStr">
        <is>
          <t>camila rodriguez</t>
        </is>
      </c>
      <c r="AK258" t="inlineStr">
        <is>
          <t>Via Cesare De Lollis 12, Soho house roma</t>
        </is>
      </c>
      <c r="AL258" t="inlineStr">
        <is>
          <t>Via Cesare De Lollis 12</t>
        </is>
      </c>
      <c r="AM258" t="inlineStr">
        <is>
          <t>Soho house roma</t>
        </is>
      </c>
      <c r="AO258" t="inlineStr">
        <is>
          <t>Roma</t>
        </is>
      </c>
      <c r="AP258" t="inlineStr">
        <is>
          <t>'00185</t>
        </is>
      </c>
      <c r="AQ258" t="inlineStr">
        <is>
          <t>RM</t>
        </is>
      </c>
      <c r="AR258" t="inlineStr">
        <is>
          <t>IT</t>
        </is>
      </c>
      <c r="AS258" t="inlineStr">
        <is>
          <t>+393459753812</t>
        </is>
      </c>
      <c r="AU258" t="inlineStr">
        <is>
          <t>lang: it
Invoice Language: it
Do you need our ring sizer?: No
Popup Customer Country: IT</t>
        </is>
      </c>
      <c r="AW258" t="inlineStr">
        <is>
          <t>Gift Card + PayPal Express Checkout</t>
        </is>
      </c>
      <c r="AX258" t="inlineStr">
        <is>
          <t>rALgPbBKFUPbmDk5U46NyI37d</t>
        </is>
      </c>
      <c r="AY258" t="n">
        <v>0</v>
      </c>
      <c r="AZ258" t="inlineStr">
        <is>
          <t>LIL Milan</t>
        </is>
      </c>
      <c r="BA258" t="n">
        <v>0</v>
      </c>
      <c r="BC258" t="inlineStr">
        <is>
          <t>Firgun House</t>
        </is>
      </c>
      <c r="BE258" t="n">
        <v>11222735651165</v>
      </c>
      <c r="BG258" t="inlineStr">
        <is>
          <t>Low</t>
        </is>
      </c>
      <c r="BH258" t="inlineStr">
        <is>
          <t>web</t>
        </is>
      </c>
      <c r="BI258" t="n">
        <v>0</v>
      </c>
      <c r="BJ258" t="inlineStr">
        <is>
          <t>IT IVA 0%</t>
        </is>
      </c>
      <c r="BK258" t="n">
        <v>0</v>
      </c>
      <c r="BL258" t="inlineStr">
        <is>
          <t>IT IVA 22%</t>
        </is>
      </c>
      <c r="BM258" t="n">
        <v>68.52</v>
      </c>
      <c r="BW258" t="inlineStr">
        <is>
          <t>Rome</t>
        </is>
      </c>
      <c r="BX258" t="inlineStr">
        <is>
          <t>Rome</t>
        </is>
      </c>
      <c r="BY258" t="inlineStr">
        <is>
          <t>rW7nzpfbHI39JjZu1W6g9Jdnk + rALgPbBKFUPbmDk5U46NyI37d</t>
        </is>
      </c>
      <c r="CB258" t="inlineStr">
        <is>
          <t>rW7nzpfbHI39JjZu1W6g9Jdnk + rALgPbBKFUPbmDk5U46NyI37d</t>
        </is>
      </c>
      <c r="CC258" t="inlineStr">
        <is>
          <t>Ordini LIL</t>
        </is>
      </c>
    </row>
    <row r="259">
      <c r="A259" t="inlineStr">
        <is>
          <t>#43229</t>
        </is>
      </c>
      <c r="B259" t="inlineStr">
        <is>
          <t>francescoagostini10@gmail.com</t>
        </is>
      </c>
      <c r="C259" t="inlineStr">
        <is>
          <t>paid</t>
        </is>
      </c>
      <c r="D259" t="inlineStr">
        <is>
          <t>2024-11-14 15:42:57 +0100</t>
        </is>
      </c>
      <c r="E259" t="inlineStr">
        <is>
          <t>2024-11-14</t>
        </is>
      </c>
      <c r="F259" t="inlineStr">
        <is>
          <t>fulfilled</t>
        </is>
      </c>
      <c r="G259" t="inlineStr">
        <is>
          <t>2024-11-19 19:05:46 +0100</t>
        </is>
      </c>
      <c r="H259" t="inlineStr">
        <is>
          <t>no</t>
        </is>
      </c>
      <c r="I259" t="inlineStr">
        <is>
          <t>EUR</t>
        </is>
      </c>
      <c r="J259" t="n">
        <v>330</v>
      </c>
      <c r="K259" t="n">
        <v>0</v>
      </c>
      <c r="L259" t="n">
        <v>59.5</v>
      </c>
      <c r="M259" t="n">
        <v>170</v>
      </c>
      <c r="O259" t="n">
        <v>0</v>
      </c>
      <c r="Q259" t="inlineStr">
        <is>
          <t>2024-11-14 15:42:56 +0100</t>
        </is>
      </c>
      <c r="R259" t="n">
        <v>1</v>
      </c>
      <c r="S259" t="inlineStr">
        <is>
          <t>Firefly Ring - Yellow / 14</t>
        </is>
      </c>
      <c r="T259" t="n">
        <v>160</v>
      </c>
      <c r="U259" t="n">
        <v>0</v>
      </c>
      <c r="V259" t="inlineStr">
        <is>
          <t>015790000498</t>
        </is>
      </c>
      <c r="W259" t="b">
        <v>1</v>
      </c>
      <c r="X259" t="b">
        <v>1</v>
      </c>
      <c r="Y259" t="inlineStr">
        <is>
          <t>fulfilled</t>
        </is>
      </c>
      <c r="Z259" t="inlineStr">
        <is>
          <t>Francesco Agostini</t>
        </is>
      </c>
      <c r="AR259" t="inlineStr">
        <is>
          <t>IT</t>
        </is>
      </c>
      <c r="AW259" t="inlineStr">
        <is>
          <t>Qromo</t>
        </is>
      </c>
      <c r="AX259" t="inlineStr">
        <is>
          <t>r79w7eCMxRsDGVW9Wy5FM6RyJ</t>
        </is>
      </c>
      <c r="AY259" t="n">
        <v>0</v>
      </c>
      <c r="AZ259" t="inlineStr">
        <is>
          <t>LIL Milan</t>
        </is>
      </c>
      <c r="BA259" t="n">
        <v>160</v>
      </c>
      <c r="BB259" t="inlineStr">
        <is>
          <t>Veronica Varetta</t>
        </is>
      </c>
      <c r="BC259" t="inlineStr">
        <is>
          <t>LIL House</t>
        </is>
      </c>
      <c r="BD259" t="n">
        <v>22</v>
      </c>
      <c r="BE259" t="n">
        <v>11222807282013</v>
      </c>
      <c r="BG259" t="inlineStr">
        <is>
          <t>Low</t>
        </is>
      </c>
      <c r="BH259" t="inlineStr">
        <is>
          <t>pos</t>
        </is>
      </c>
      <c r="BI259" t="n">
        <v>0</v>
      </c>
      <c r="BJ259" t="inlineStr">
        <is>
          <t>IT IVA 22%</t>
        </is>
      </c>
      <c r="BK259" t="n">
        <v>59.5</v>
      </c>
      <c r="BU259" t="inlineStr">
        <is>
          <t>22-2812</t>
        </is>
      </c>
      <c r="BY259" t="inlineStr">
        <is>
          <t>r79w7eCMxRsDGVW9Wy5FM6RyJ</t>
        </is>
      </c>
      <c r="CB259" t="inlineStr">
        <is>
          <t>r79w7eCMxRsDGVW9Wy5FM6RyJ</t>
        </is>
      </c>
      <c r="CC259" t="inlineStr">
        <is>
          <t>Ordini LIL</t>
        </is>
      </c>
    </row>
    <row r="260">
      <c r="A260" t="inlineStr">
        <is>
          <t>#43229</t>
        </is>
      </c>
      <c r="B260" t="inlineStr">
        <is>
          <t>francescoagostini10@gmail.com</t>
        </is>
      </c>
      <c r="C260" t="inlineStr">
        <is>
          <t>paid</t>
        </is>
      </c>
      <c r="D260" t="inlineStr">
        <is>
          <t>2024-11-14 15:42:57 +0100</t>
        </is>
      </c>
      <c r="E260" t="inlineStr">
        <is>
          <t>2024-11-14</t>
        </is>
      </c>
      <c r="F260" t="inlineStr">
        <is>
          <t>fulfilled</t>
        </is>
      </c>
      <c r="G260" t="inlineStr">
        <is>
          <t>2024-11-19 19:05:46 +0100</t>
        </is>
      </c>
      <c r="H260" t="inlineStr">
        <is>
          <t>no</t>
        </is>
      </c>
      <c r="I260" t="inlineStr">
        <is>
          <t>EUR</t>
        </is>
      </c>
      <c r="J260" t="n">
        <v>330</v>
      </c>
      <c r="K260" t="n">
        <v>0</v>
      </c>
      <c r="L260" t="n">
        <v>59.5</v>
      </c>
      <c r="O260" t="n">
        <v>0</v>
      </c>
      <c r="Q260" t="inlineStr">
        <is>
          <t>2024-11-14 15:42:56 +0100</t>
        </is>
      </c>
      <c r="R260" t="n">
        <v>0</v>
      </c>
      <c r="S260" t="inlineStr">
        <is>
          <t>Firefly Ring - Yellow / 17</t>
        </is>
      </c>
      <c r="T260" t="n">
        <v>160</v>
      </c>
      <c r="V260" t="inlineStr">
        <is>
          <t>015790000504</t>
        </is>
      </c>
      <c r="W260" t="b">
        <v>1</v>
      </c>
      <c r="X260" t="b">
        <v>1</v>
      </c>
      <c r="Y260" t="inlineStr">
        <is>
          <t>pending</t>
        </is>
      </c>
      <c r="Z260" t="inlineStr">
        <is>
          <t>Francesco Agostini</t>
        </is>
      </c>
      <c r="AR260" t="inlineStr">
        <is>
          <t>IT</t>
        </is>
      </c>
      <c r="AW260" t="inlineStr">
        <is>
          <t>Qromo</t>
        </is>
      </c>
      <c r="AX260" t="inlineStr">
        <is>
          <t>r79w7eCMxRsDGVW9Wy5FM6RyJ</t>
        </is>
      </c>
      <c r="AY260" t="n">
        <v>0</v>
      </c>
      <c r="AZ260" t="inlineStr">
        <is>
          <t>LIL Milan</t>
        </is>
      </c>
      <c r="BA260" t="n">
        <v>160</v>
      </c>
      <c r="BB260" t="inlineStr">
        <is>
          <t>Veronica Varetta</t>
        </is>
      </c>
      <c r="BC260" t="inlineStr">
        <is>
          <t>LIL House</t>
        </is>
      </c>
      <c r="BD260" t="n">
        <v>22</v>
      </c>
      <c r="BE260" t="n">
        <v>11222807282013</v>
      </c>
      <c r="BG260" t="inlineStr">
        <is>
          <t>Low</t>
        </is>
      </c>
      <c r="BH260" t="inlineStr">
        <is>
          <t>pos</t>
        </is>
      </c>
      <c r="BI260" t="n">
        <v>0</v>
      </c>
      <c r="BJ260" t="inlineStr">
        <is>
          <t>IT IVA 22%</t>
        </is>
      </c>
      <c r="BK260" t="n">
        <v>59.5</v>
      </c>
      <c r="BU260" t="inlineStr">
        <is>
          <t>22-2812</t>
        </is>
      </c>
      <c r="BY260" t="inlineStr">
        <is>
          <t>r79w7eCMxRsDGVW9Wy5FM6RyJ</t>
        </is>
      </c>
      <c r="CB260" t="inlineStr">
        <is>
          <t>r79w7eCMxRsDGVW9Wy5FM6RyJ</t>
        </is>
      </c>
      <c r="CC260" t="inlineStr">
        <is>
          <t>Ordini LIL</t>
        </is>
      </c>
    </row>
    <row r="261">
      <c r="A261" t="inlineStr">
        <is>
          <t>#43229</t>
        </is>
      </c>
      <c r="B261" t="inlineStr">
        <is>
          <t>francescoagostini10@gmail.com</t>
        </is>
      </c>
      <c r="C261" t="inlineStr">
        <is>
          <t>paid</t>
        </is>
      </c>
      <c r="D261" t="inlineStr">
        <is>
          <t>2024-11-14 15:42:57 +0100</t>
        </is>
      </c>
      <c r="E261" t="inlineStr">
        <is>
          <t>2024-11-14</t>
        </is>
      </c>
      <c r="F261" t="inlineStr">
        <is>
          <t>fulfilled</t>
        </is>
      </c>
      <c r="G261" t="inlineStr">
        <is>
          <t>2024-11-19 19:05:46 +0100</t>
        </is>
      </c>
      <c r="H261" t="inlineStr">
        <is>
          <t>no</t>
        </is>
      </c>
      <c r="I261" t="inlineStr">
        <is>
          <t>EUR</t>
        </is>
      </c>
      <c r="J261" t="n">
        <v>330</v>
      </c>
      <c r="K261" t="n">
        <v>0</v>
      </c>
      <c r="L261" t="n">
        <v>59.5</v>
      </c>
      <c r="O261" t="n">
        <v>0</v>
      </c>
      <c r="Q261" t="inlineStr">
        <is>
          <t>2024-11-14 15:42:56 +0100</t>
        </is>
      </c>
      <c r="R261" t="n">
        <v>1</v>
      </c>
      <c r="S261" t="inlineStr">
        <is>
          <t>Luxury Pack + LIL Bag</t>
        </is>
      </c>
      <c r="T261" t="n">
        <v>10</v>
      </c>
      <c r="V261" t="inlineStr">
        <is>
          <t>015790000687</t>
        </is>
      </c>
      <c r="W261" t="b">
        <v>1</v>
      </c>
      <c r="X261" t="b">
        <v>1</v>
      </c>
      <c r="Y261" t="inlineStr">
        <is>
          <t>fulfilled</t>
        </is>
      </c>
      <c r="Z261" t="inlineStr">
        <is>
          <t>Francesco Agostini</t>
        </is>
      </c>
      <c r="AR261" t="inlineStr">
        <is>
          <t>IT</t>
        </is>
      </c>
      <c r="AW261" t="inlineStr">
        <is>
          <t>Qromo</t>
        </is>
      </c>
      <c r="AX261" t="inlineStr">
        <is>
          <t>r79w7eCMxRsDGVW9Wy5FM6RyJ</t>
        </is>
      </c>
      <c r="AY261" t="n">
        <v>0</v>
      </c>
      <c r="AZ261" t="inlineStr">
        <is>
          <t>LIL Milan</t>
        </is>
      </c>
      <c r="BA261" t="n">
        <v>160</v>
      </c>
      <c r="BB261" t="inlineStr">
        <is>
          <t>Veronica Varetta</t>
        </is>
      </c>
      <c r="BC261" t="inlineStr">
        <is>
          <t>LIL House</t>
        </is>
      </c>
      <c r="BD261" t="n">
        <v>22</v>
      </c>
      <c r="BE261" t="n">
        <v>11222807282013</v>
      </c>
      <c r="BG261" t="inlineStr">
        <is>
          <t>Low</t>
        </is>
      </c>
      <c r="BH261" t="inlineStr">
        <is>
          <t>pos</t>
        </is>
      </c>
      <c r="BI261" t="n">
        <v>0</v>
      </c>
      <c r="BJ261" t="inlineStr">
        <is>
          <t>IT IVA 22%</t>
        </is>
      </c>
      <c r="BK261" t="n">
        <v>59.5</v>
      </c>
      <c r="BU261" t="inlineStr">
        <is>
          <t>22-2812</t>
        </is>
      </c>
      <c r="BY261" t="inlineStr">
        <is>
          <t>r79w7eCMxRsDGVW9Wy5FM6RyJ</t>
        </is>
      </c>
      <c r="CB261" t="inlineStr">
        <is>
          <t>r79w7eCMxRsDGVW9Wy5FM6RyJ</t>
        </is>
      </c>
      <c r="CC261" t="inlineStr">
        <is>
          <t>Ordini LIL</t>
        </is>
      </c>
    </row>
    <row r="262">
      <c r="A262" t="inlineStr">
        <is>
          <t>#43231</t>
        </is>
      </c>
      <c r="B262" t="inlineStr">
        <is>
          <t>davide.92.92@hotmail.it</t>
        </is>
      </c>
      <c r="C262" t="inlineStr">
        <is>
          <t>paid</t>
        </is>
      </c>
      <c r="D262" t="inlineStr">
        <is>
          <t>2024-11-14 16:52:04 +0100</t>
        </is>
      </c>
      <c r="E262" t="inlineStr">
        <is>
          <t>2024-11-14</t>
        </is>
      </c>
      <c r="F262" t="inlineStr">
        <is>
          <t>fulfilled</t>
        </is>
      </c>
      <c r="G262" t="inlineStr">
        <is>
          <t>2024-11-14 16:52:04 +0100</t>
        </is>
      </c>
      <c r="H262" t="inlineStr">
        <is>
          <t>no</t>
        </is>
      </c>
      <c r="I262" t="inlineStr">
        <is>
          <t>EUR</t>
        </is>
      </c>
      <c r="J262" t="n">
        <v>240</v>
      </c>
      <c r="K262" t="n">
        <v>0</v>
      </c>
      <c r="L262" t="n">
        <v>43.28</v>
      </c>
      <c r="M262" t="n">
        <v>240</v>
      </c>
      <c r="O262" t="n">
        <v>0</v>
      </c>
      <c r="Q262" t="inlineStr">
        <is>
          <t>2024-11-14 16:52:03 +0100</t>
        </is>
      </c>
      <c r="R262" t="n">
        <v>1</v>
      </c>
      <c r="S262" t="inlineStr">
        <is>
          <t>Glimmer Ring Blue Sapphire - Yellow / 10</t>
        </is>
      </c>
      <c r="T262" t="n">
        <v>240</v>
      </c>
      <c r="V262" t="inlineStr">
        <is>
          <t>015790001369</t>
        </is>
      </c>
      <c r="W262" t="b">
        <v>1</v>
      </c>
      <c r="X262" t="b">
        <v>1</v>
      </c>
      <c r="Y262" t="inlineStr">
        <is>
          <t>fulfilled</t>
        </is>
      </c>
      <c r="Z262" t="inlineStr">
        <is>
          <t>Davide Capra</t>
        </is>
      </c>
      <c r="AR262" t="inlineStr">
        <is>
          <t>IT</t>
        </is>
      </c>
      <c r="AW262" t="inlineStr">
        <is>
          <t>Qromo</t>
        </is>
      </c>
      <c r="AX262" t="inlineStr">
        <is>
          <t>rOYLJklQSTkupvlDFhpc6iDd1</t>
        </is>
      </c>
      <c r="AY262" t="n">
        <v>0</v>
      </c>
      <c r="AZ262" t="inlineStr">
        <is>
          <t>LIL Milan</t>
        </is>
      </c>
      <c r="BA262" t="n">
        <v>0</v>
      </c>
      <c r="BB262" t="inlineStr">
        <is>
          <t>Veronica Varetta</t>
        </is>
      </c>
      <c r="BC262" t="inlineStr">
        <is>
          <t>LIL House</t>
        </is>
      </c>
      <c r="BD262" t="n">
        <v>22</v>
      </c>
      <c r="BE262" t="n">
        <v>11222928851293</v>
      </c>
      <c r="BG262" t="inlineStr">
        <is>
          <t>Low</t>
        </is>
      </c>
      <c r="BH262" t="inlineStr">
        <is>
          <t>pos</t>
        </is>
      </c>
      <c r="BI262" t="n">
        <v>0</v>
      </c>
      <c r="BJ262" t="inlineStr">
        <is>
          <t>IT IVA 22%</t>
        </is>
      </c>
      <c r="BK262" t="n">
        <v>43.28</v>
      </c>
      <c r="BU262" t="inlineStr">
        <is>
          <t>22-2813</t>
        </is>
      </c>
      <c r="BY262" t="inlineStr">
        <is>
          <t>rOYLJklQSTkupvlDFhpc6iDd1</t>
        </is>
      </c>
      <c r="CB262" t="inlineStr">
        <is>
          <t>rOYLJklQSTkupvlDFhpc6iDd1</t>
        </is>
      </c>
      <c r="CC262" t="inlineStr">
        <is>
          <t>Ordini LIL</t>
        </is>
      </c>
    </row>
    <row r="263">
      <c r="A263" t="inlineStr">
        <is>
          <t>#43232</t>
        </is>
      </c>
      <c r="B263" t="inlineStr">
        <is>
          <t>beatrice.traversone@hotmail.it</t>
        </is>
      </c>
      <c r="C263" t="inlineStr">
        <is>
          <t>paid</t>
        </is>
      </c>
      <c r="D263" t="inlineStr">
        <is>
          <t>2024-11-14 17:34:40 +0100</t>
        </is>
      </c>
      <c r="E263" t="inlineStr">
        <is>
          <t>2024-11-14</t>
        </is>
      </c>
      <c r="F263" t="inlineStr">
        <is>
          <t>fulfilled</t>
        </is>
      </c>
      <c r="G263" t="inlineStr">
        <is>
          <t>2024-11-14 17:34:41 +0100</t>
        </is>
      </c>
      <c r="H263" t="inlineStr">
        <is>
          <t>yes</t>
        </is>
      </c>
      <c r="I263" t="inlineStr">
        <is>
          <t>EUR</t>
        </is>
      </c>
      <c r="J263" t="n">
        <v>100</v>
      </c>
      <c r="K263" t="n">
        <v>0</v>
      </c>
      <c r="L263" t="n">
        <v>18.03</v>
      </c>
      <c r="M263" t="n">
        <v>100</v>
      </c>
      <c r="O263" t="n">
        <v>0</v>
      </c>
      <c r="Q263" t="inlineStr">
        <is>
          <t>2024-11-14 17:34:40 +0100</t>
        </is>
      </c>
      <c r="R263" t="n">
        <v>1</v>
      </c>
      <c r="S263" t="inlineStr">
        <is>
          <t>Lightly Ring - Yellow / 14</t>
        </is>
      </c>
      <c r="T263" t="n">
        <v>100</v>
      </c>
      <c r="V263" t="inlineStr">
        <is>
          <t>015790000377</t>
        </is>
      </c>
      <c r="W263" t="b">
        <v>1</v>
      </c>
      <c r="X263" t="b">
        <v>1</v>
      </c>
      <c r="Y263" t="inlineStr">
        <is>
          <t>fulfilled</t>
        </is>
      </c>
      <c r="Z263" t="inlineStr">
        <is>
          <t>Beatrice Traversone</t>
        </is>
      </c>
      <c r="AR263" t="inlineStr">
        <is>
          <t>IT</t>
        </is>
      </c>
      <c r="AW263" t="inlineStr">
        <is>
          <t>Qromo</t>
        </is>
      </c>
      <c r="AX263" t="inlineStr">
        <is>
          <t>rJiZ4l4TcMgeKy0dXbRCyc4i1</t>
        </is>
      </c>
      <c r="AY263" t="n">
        <v>0</v>
      </c>
      <c r="AZ263" t="inlineStr">
        <is>
          <t>LIL Milan</t>
        </is>
      </c>
      <c r="BA263" t="n">
        <v>0</v>
      </c>
      <c r="BB263" t="inlineStr">
        <is>
          <t>Veronica Varetta</t>
        </is>
      </c>
      <c r="BC263" t="inlineStr">
        <is>
          <t>LIL House</t>
        </is>
      </c>
      <c r="BD263" t="n">
        <v>22</v>
      </c>
      <c r="BE263" t="n">
        <v>11223003038045</v>
      </c>
      <c r="BG263" t="inlineStr">
        <is>
          <t>Low</t>
        </is>
      </c>
      <c r="BH263" t="inlineStr">
        <is>
          <t>pos</t>
        </is>
      </c>
      <c r="BI263" t="n">
        <v>0</v>
      </c>
      <c r="BJ263" t="inlineStr">
        <is>
          <t>IT IVA 22%</t>
        </is>
      </c>
      <c r="BK263" t="n">
        <v>18.03</v>
      </c>
      <c r="BT263" t="n">
        <v>393334813771</v>
      </c>
      <c r="BU263" t="inlineStr">
        <is>
          <t>22-2814</t>
        </is>
      </c>
      <c r="BY263" t="inlineStr">
        <is>
          <t>rJiZ4l4TcMgeKy0dXbRCyc4i1</t>
        </is>
      </c>
      <c r="CB263" t="inlineStr">
        <is>
          <t>rJiZ4l4TcMgeKy0dXbRCyc4i1</t>
        </is>
      </c>
      <c r="CC263" t="inlineStr">
        <is>
          <t>Ordini LIL</t>
        </is>
      </c>
    </row>
    <row r="264">
      <c r="A264" t="inlineStr">
        <is>
          <t>#43234</t>
        </is>
      </c>
      <c r="B264" t="inlineStr">
        <is>
          <t>bianca.cardassi@gmail.com</t>
        </is>
      </c>
      <c r="C264" t="inlineStr">
        <is>
          <t>paid</t>
        </is>
      </c>
      <c r="D264" t="inlineStr">
        <is>
          <t>2024-11-14 21:03:44 +0100</t>
        </is>
      </c>
      <c r="E264" t="inlineStr">
        <is>
          <t>2024-11-14</t>
        </is>
      </c>
      <c r="F264" t="inlineStr">
        <is>
          <t>unfulfilled</t>
        </is>
      </c>
      <c r="H264" t="inlineStr">
        <is>
          <t>yes</t>
        </is>
      </c>
      <c r="I264" t="inlineStr">
        <is>
          <t>EUR</t>
        </is>
      </c>
      <c r="J264" t="n">
        <v>280</v>
      </c>
      <c r="K264" t="n">
        <v>0</v>
      </c>
      <c r="L264" t="n">
        <v>50.49</v>
      </c>
      <c r="M264" t="n">
        <v>280</v>
      </c>
      <c r="O264" t="n">
        <v>0</v>
      </c>
      <c r="P264" t="inlineStr">
        <is>
          <t>Eco Bike Delivery</t>
        </is>
      </c>
      <c r="Q264" t="inlineStr">
        <is>
          <t>2024-11-14 21:03:43 +0100</t>
        </is>
      </c>
      <c r="R264" t="n">
        <v>1</v>
      </c>
      <c r="S264" t="inlineStr">
        <is>
          <t>Custom Jewel - Calypso - Yellow / 9 / White</t>
        </is>
      </c>
      <c r="T264" t="n">
        <v>280</v>
      </c>
      <c r="V264" t="inlineStr">
        <is>
          <t>015790000257</t>
        </is>
      </c>
      <c r="W264" t="b">
        <v>1</v>
      </c>
      <c r="X264" t="b">
        <v>1</v>
      </c>
      <c r="Y264" t="inlineStr">
        <is>
          <t>pending</t>
        </is>
      </c>
      <c r="Z264" t="inlineStr">
        <is>
          <t>Bianca Cardassi</t>
        </is>
      </c>
      <c r="AA264" t="inlineStr">
        <is>
          <t>Via Ceresio 9</t>
        </is>
      </c>
      <c r="AB264" t="inlineStr">
        <is>
          <t>Via Ceresio 9</t>
        </is>
      </c>
      <c r="AE264" t="inlineStr">
        <is>
          <t>Milano</t>
        </is>
      </c>
      <c r="AF264" t="inlineStr">
        <is>
          <t>'20154</t>
        </is>
      </c>
      <c r="AG264" t="inlineStr">
        <is>
          <t>MI</t>
        </is>
      </c>
      <c r="AH264" t="inlineStr">
        <is>
          <t>IT</t>
        </is>
      </c>
      <c r="AI264" t="inlineStr">
        <is>
          <t>3381615070</t>
        </is>
      </c>
      <c r="AJ264" t="inlineStr">
        <is>
          <t>Bianca Cardassi</t>
        </is>
      </c>
      <c r="AK264" t="inlineStr">
        <is>
          <t>Via Ceresio 9</t>
        </is>
      </c>
      <c r="AL264" t="inlineStr">
        <is>
          <t>Via Ceresio 9</t>
        </is>
      </c>
      <c r="AO264" t="inlineStr">
        <is>
          <t>Milano</t>
        </is>
      </c>
      <c r="AP264" t="inlineStr">
        <is>
          <t>'20154</t>
        </is>
      </c>
      <c r="AQ264" t="inlineStr">
        <is>
          <t>MI</t>
        </is>
      </c>
      <c r="AR264" t="inlineStr">
        <is>
          <t>IT</t>
        </is>
      </c>
      <c r="AS264" t="inlineStr">
        <is>
          <t>3381615070</t>
        </is>
      </c>
      <c r="AW264" t="inlineStr">
        <is>
          <t>Gift Card + Shopify Payments</t>
        </is>
      </c>
      <c r="AX264" t="inlineStr">
        <is>
          <t>rm8Fc3Eg2YEosZMUL0PuWWnAW</t>
        </is>
      </c>
      <c r="AY264" t="n">
        <v>0</v>
      </c>
      <c r="AZ264" t="inlineStr">
        <is>
          <t>LIL Milan</t>
        </is>
      </c>
      <c r="BA264" t="n">
        <v>0</v>
      </c>
      <c r="BB264" t="inlineStr">
        <is>
          <t>Carlotta Trentin</t>
        </is>
      </c>
      <c r="BC264" t="inlineStr">
        <is>
          <t>Firgun House</t>
        </is>
      </c>
      <c r="BE264" t="n">
        <v>11223341793629</v>
      </c>
      <c r="BG264" t="inlineStr">
        <is>
          <t>Low</t>
        </is>
      </c>
      <c r="BH264" t="inlineStr">
        <is>
          <t>shopify_draft_order</t>
        </is>
      </c>
      <c r="BI264" t="n">
        <v>0</v>
      </c>
      <c r="BJ264" t="inlineStr">
        <is>
          <t>IT IVA 0%</t>
        </is>
      </c>
      <c r="BK264" t="n">
        <v>0</v>
      </c>
      <c r="BL264" t="inlineStr">
        <is>
          <t>IT IVA 22%</t>
        </is>
      </c>
      <c r="BM264" t="n">
        <v>50.49</v>
      </c>
      <c r="BT264" t="n">
        <v>393381615070</v>
      </c>
      <c r="BW264" t="inlineStr">
        <is>
          <t>Milan</t>
        </is>
      </c>
      <c r="BX264" t="inlineStr">
        <is>
          <t>Milan</t>
        </is>
      </c>
      <c r="BY264" t="inlineStr">
        <is>
          <t>rS8pQ5K3cwqdrdFcmmelwXIWt + rm8Fc3Eg2YEosZMUL0PuWWnAW</t>
        </is>
      </c>
      <c r="CB264" t="inlineStr">
        <is>
          <t>rS8pQ5K3cwqdrdFcmmelwXIWt + rm8Fc3Eg2YEosZMUL0PuWWnAW</t>
        </is>
      </c>
      <c r="CC264" t="inlineStr">
        <is>
          <t>Ordini LIL</t>
        </is>
      </c>
    </row>
    <row r="265">
      <c r="A265" t="inlineStr">
        <is>
          <t>#43235</t>
        </is>
      </c>
      <c r="B265" t="inlineStr">
        <is>
          <t>Simonelombardi3@yahoo.it</t>
        </is>
      </c>
      <c r="C265" t="inlineStr">
        <is>
          <t>paid</t>
        </is>
      </c>
      <c r="D265" t="inlineStr">
        <is>
          <t>2024-11-14 21:25:30 +0100</t>
        </is>
      </c>
      <c r="E265" t="inlineStr">
        <is>
          <t>2024-11-14</t>
        </is>
      </c>
      <c r="F265" t="inlineStr">
        <is>
          <t>fulfilled</t>
        </is>
      </c>
      <c r="G265" t="inlineStr">
        <is>
          <t>2024-11-28 08:43:21 +0100</t>
        </is>
      </c>
      <c r="H265" t="inlineStr">
        <is>
          <t>yes</t>
        </is>
      </c>
      <c r="I265" t="inlineStr">
        <is>
          <t>EUR</t>
        </is>
      </c>
      <c r="J265" t="n">
        <v>200</v>
      </c>
      <c r="K265" t="n">
        <v>0</v>
      </c>
      <c r="L265" t="n">
        <v>36.06</v>
      </c>
      <c r="M265" t="n">
        <v>200</v>
      </c>
      <c r="O265" t="n">
        <v>0</v>
      </c>
      <c r="P265" t="inlineStr">
        <is>
          <t>Ups Standard Shipping</t>
        </is>
      </c>
      <c r="Q265" t="inlineStr">
        <is>
          <t>2024-11-14 21:25:29 +0100</t>
        </is>
      </c>
      <c r="R265" t="n">
        <v>1</v>
      </c>
      <c r="S265" t="inlineStr">
        <is>
          <t>Luxury Pack + LIL Bag</t>
        </is>
      </c>
      <c r="T265" t="n">
        <v>10</v>
      </c>
      <c r="V265" t="inlineStr">
        <is>
          <t>015790000687</t>
        </is>
      </c>
      <c r="W265" t="b">
        <v>1</v>
      </c>
      <c r="X265" t="b">
        <v>1</v>
      </c>
      <c r="Y265" t="inlineStr">
        <is>
          <t>fulfilled</t>
        </is>
      </c>
      <c r="Z265" t="inlineStr">
        <is>
          <t>SIMONE LOMBARDI</t>
        </is>
      </c>
      <c r="AA265" t="inlineStr">
        <is>
          <t>LUCCA, VIA PESCIATINA 1230</t>
        </is>
      </c>
      <c r="AB265" t="inlineStr">
        <is>
          <t>LUCCA, VIA PESCIATINA 1230</t>
        </is>
      </c>
      <c r="AE265" t="inlineStr">
        <is>
          <t>LUCCA</t>
        </is>
      </c>
      <c r="AF265" t="inlineStr">
        <is>
          <t>'55100</t>
        </is>
      </c>
      <c r="AG265" t="inlineStr">
        <is>
          <t>LU</t>
        </is>
      </c>
      <c r="AH265" t="inlineStr">
        <is>
          <t>IT</t>
        </is>
      </c>
      <c r="AI265" t="inlineStr">
        <is>
          <t>+393280996855</t>
        </is>
      </c>
      <c r="AJ265" t="inlineStr">
        <is>
          <t>SIMONE LOMBARDI</t>
        </is>
      </c>
      <c r="AK265" t="inlineStr">
        <is>
          <t>LUCCA, VIA PESCIATINA 1230</t>
        </is>
      </c>
      <c r="AL265" t="inlineStr">
        <is>
          <t>LUCCA, VIA PESCIATINA 1230</t>
        </is>
      </c>
      <c r="AO265" t="inlineStr">
        <is>
          <t>LUCCA</t>
        </is>
      </c>
      <c r="AP265" t="inlineStr">
        <is>
          <t>'55100</t>
        </is>
      </c>
      <c r="AQ265" t="inlineStr">
        <is>
          <t>LU</t>
        </is>
      </c>
      <c r="AR265" t="inlineStr">
        <is>
          <t>IT</t>
        </is>
      </c>
      <c r="AS265" t="inlineStr">
        <is>
          <t>+393280996855</t>
        </is>
      </c>
      <c r="AU265" t="inlineStr">
        <is>
          <t>lang: it
Invoice Language: it
Do you need our ring sizer?: No
Popup Customer Country: IT</t>
        </is>
      </c>
      <c r="AW265" t="inlineStr">
        <is>
          <t>PayPal Express Checkout</t>
        </is>
      </c>
      <c r="AX265" t="inlineStr">
        <is>
          <t>rwhYPmykTD8yK0WvZRLs6sfZa</t>
        </is>
      </c>
      <c r="AY265" t="n">
        <v>0</v>
      </c>
      <c r="AZ265" t="inlineStr">
        <is>
          <t>LIL Milan</t>
        </is>
      </c>
      <c r="BA265" t="n">
        <v>0</v>
      </c>
      <c r="BC265" t="inlineStr">
        <is>
          <t>Firgun House</t>
        </is>
      </c>
      <c r="BE265" t="n">
        <v>11223380427101</v>
      </c>
      <c r="BG265" t="inlineStr">
        <is>
          <t>Low</t>
        </is>
      </c>
      <c r="BH265" t="inlineStr">
        <is>
          <t>web</t>
        </is>
      </c>
      <c r="BI265" t="n">
        <v>0</v>
      </c>
      <c r="BJ265" t="inlineStr">
        <is>
          <t>IT IVA 0%</t>
        </is>
      </c>
      <c r="BK265" t="n">
        <v>0</v>
      </c>
      <c r="BL265" t="inlineStr">
        <is>
          <t>IT IVA 22%</t>
        </is>
      </c>
      <c r="BM265" t="n">
        <v>36.06</v>
      </c>
      <c r="BW265" t="inlineStr">
        <is>
          <t>Lucca</t>
        </is>
      </c>
      <c r="BX265" t="inlineStr">
        <is>
          <t>Lucca</t>
        </is>
      </c>
      <c r="BY265" t="inlineStr">
        <is>
          <t>rwhYPmykTD8yK0WvZRLs6sfZa</t>
        </is>
      </c>
      <c r="CB265" t="inlineStr">
        <is>
          <t>rwhYPmykTD8yK0WvZRLs6sfZa</t>
        </is>
      </c>
      <c r="CC265" t="inlineStr">
        <is>
          <t>Ordini LIL</t>
        </is>
      </c>
    </row>
    <row r="266">
      <c r="A266" t="inlineStr">
        <is>
          <t>#43235</t>
        </is>
      </c>
      <c r="B266" t="inlineStr">
        <is>
          <t>Simonelombardi3@yahoo.it</t>
        </is>
      </c>
      <c r="C266" t="inlineStr">
        <is>
          <t>paid</t>
        </is>
      </c>
      <c r="D266" t="inlineStr">
        <is>
          <t>2024-11-14 21:25:30 +0100</t>
        </is>
      </c>
      <c r="E266" t="inlineStr">
        <is>
          <t>2024-11-14</t>
        </is>
      </c>
      <c r="F266" t="inlineStr">
        <is>
          <t>fulfilled</t>
        </is>
      </c>
      <c r="G266" t="inlineStr">
        <is>
          <t>2024-11-28 08:43:21 +0100</t>
        </is>
      </c>
      <c r="H266" t="inlineStr">
        <is>
          <t>yes</t>
        </is>
      </c>
      <c r="I266" t="inlineStr">
        <is>
          <t>EUR</t>
        </is>
      </c>
      <c r="J266" t="n">
        <v>200</v>
      </c>
      <c r="K266" t="n">
        <v>0</v>
      </c>
      <c r="L266" t="n">
        <v>36.06</v>
      </c>
      <c r="O266" t="n">
        <v>0</v>
      </c>
      <c r="P266" t="inlineStr">
        <is>
          <t>Ups Standard Shipping</t>
        </is>
      </c>
      <c r="Q266" t="inlineStr">
        <is>
          <t>2024-11-14 21:25:29 +0100</t>
        </is>
      </c>
      <c r="R266" t="n">
        <v>1</v>
      </c>
      <c r="S266" t="inlineStr">
        <is>
          <t>Baby - Yellow</t>
        </is>
      </c>
      <c r="T266" t="n">
        <v>180</v>
      </c>
      <c r="V266" t="inlineStr">
        <is>
          <t>015790001199</t>
        </is>
      </c>
      <c r="W266" t="b">
        <v>1</v>
      </c>
      <c r="X266" t="b">
        <v>1</v>
      </c>
      <c r="Y266" t="inlineStr">
        <is>
          <t>fulfilled</t>
        </is>
      </c>
      <c r="Z266" t="inlineStr">
        <is>
          <t>SIMONE LOMBARDI</t>
        </is>
      </c>
      <c r="AA266" t="inlineStr">
        <is>
          <t>LUCCA, VIA PESCIATINA 1230</t>
        </is>
      </c>
      <c r="AB266" t="inlineStr">
        <is>
          <t>LUCCA, VIA PESCIATINA 1230</t>
        </is>
      </c>
      <c r="AE266" t="inlineStr">
        <is>
          <t>LUCCA</t>
        </is>
      </c>
      <c r="AF266" t="inlineStr">
        <is>
          <t>'55100</t>
        </is>
      </c>
      <c r="AG266" t="inlineStr">
        <is>
          <t>LU</t>
        </is>
      </c>
      <c r="AH266" t="inlineStr">
        <is>
          <t>IT</t>
        </is>
      </c>
      <c r="AI266" t="inlineStr">
        <is>
          <t>+393280996855</t>
        </is>
      </c>
      <c r="AJ266" t="inlineStr">
        <is>
          <t>SIMONE LOMBARDI</t>
        </is>
      </c>
      <c r="AK266" t="inlineStr">
        <is>
          <t>LUCCA, VIA PESCIATINA 1230</t>
        </is>
      </c>
      <c r="AL266" t="inlineStr">
        <is>
          <t>LUCCA, VIA PESCIATINA 1230</t>
        </is>
      </c>
      <c r="AO266" t="inlineStr">
        <is>
          <t>LUCCA</t>
        </is>
      </c>
      <c r="AP266" t="inlineStr">
        <is>
          <t>'55100</t>
        </is>
      </c>
      <c r="AQ266" t="inlineStr">
        <is>
          <t>LU</t>
        </is>
      </c>
      <c r="AR266" t="inlineStr">
        <is>
          <t>IT</t>
        </is>
      </c>
      <c r="AS266" t="inlineStr">
        <is>
          <t>+393280996855</t>
        </is>
      </c>
      <c r="AU266" t="inlineStr">
        <is>
          <t>lang: it
Invoice Language: it
Do you need our ring sizer?: No
Popup Customer Country: IT</t>
        </is>
      </c>
      <c r="AW266" t="inlineStr">
        <is>
          <t>PayPal Express Checkout</t>
        </is>
      </c>
      <c r="AX266" t="inlineStr">
        <is>
          <t>rwhYPmykTD8yK0WvZRLs6sfZa</t>
        </is>
      </c>
      <c r="AY266" t="n">
        <v>0</v>
      </c>
      <c r="AZ266" t="inlineStr">
        <is>
          <t>LIL Milan</t>
        </is>
      </c>
      <c r="BA266" t="n">
        <v>0</v>
      </c>
      <c r="BC266" t="inlineStr">
        <is>
          <t>Firgun House</t>
        </is>
      </c>
      <c r="BE266" t="n">
        <v>11223380427101</v>
      </c>
      <c r="BG266" t="inlineStr">
        <is>
          <t>Low</t>
        </is>
      </c>
      <c r="BH266" t="inlineStr">
        <is>
          <t>web</t>
        </is>
      </c>
      <c r="BI266" t="n">
        <v>0</v>
      </c>
      <c r="BJ266" t="inlineStr">
        <is>
          <t>IT IVA 0%</t>
        </is>
      </c>
      <c r="BK266" t="n">
        <v>0</v>
      </c>
      <c r="BL266" t="inlineStr">
        <is>
          <t>IT IVA 22%</t>
        </is>
      </c>
      <c r="BM266" t="n">
        <v>36.06</v>
      </c>
      <c r="BW266" t="inlineStr">
        <is>
          <t>Lucca</t>
        </is>
      </c>
      <c r="BX266" t="inlineStr">
        <is>
          <t>Lucca</t>
        </is>
      </c>
      <c r="BY266" t="inlineStr">
        <is>
          <t>rwhYPmykTD8yK0WvZRLs6sfZa</t>
        </is>
      </c>
      <c r="CB266" t="inlineStr">
        <is>
          <t>rwhYPmykTD8yK0WvZRLs6sfZa</t>
        </is>
      </c>
      <c r="CC266" t="inlineStr">
        <is>
          <t>Ordini LIL</t>
        </is>
      </c>
    </row>
    <row r="267">
      <c r="A267" t="inlineStr">
        <is>
          <t>#43235</t>
        </is>
      </c>
      <c r="B267" t="inlineStr">
        <is>
          <t>Simonelombardi3@yahoo.it</t>
        </is>
      </c>
      <c r="C267" t="inlineStr">
        <is>
          <t>paid</t>
        </is>
      </c>
      <c r="D267" t="inlineStr">
        <is>
          <t>2024-11-14 21:25:30 +0100</t>
        </is>
      </c>
      <c r="E267" t="inlineStr">
        <is>
          <t>2024-11-14</t>
        </is>
      </c>
      <c r="F267" t="inlineStr">
        <is>
          <t>fulfilled</t>
        </is>
      </c>
      <c r="G267" t="inlineStr">
        <is>
          <t>2024-11-28 08:43:21 +0100</t>
        </is>
      </c>
      <c r="H267" t="inlineStr">
        <is>
          <t>yes</t>
        </is>
      </c>
      <c r="I267" t="inlineStr">
        <is>
          <t>EUR</t>
        </is>
      </c>
      <c r="J267" t="n">
        <v>200</v>
      </c>
      <c r="K267" t="n">
        <v>0</v>
      </c>
      <c r="L267" t="n">
        <v>36.06</v>
      </c>
      <c r="O267" t="n">
        <v>0</v>
      </c>
      <c r="P267" t="inlineStr">
        <is>
          <t>Ups Standard Shipping</t>
        </is>
      </c>
      <c r="Q267" t="inlineStr">
        <is>
          <t>2024-11-14 21:25:29 +0100</t>
        </is>
      </c>
      <c r="R267" t="n">
        <v>1</v>
      </c>
      <c r="S267" t="inlineStr">
        <is>
          <t>Engraving</t>
        </is>
      </c>
      <c r="T267" t="n">
        <v>10</v>
      </c>
      <c r="V267" t="inlineStr">
        <is>
          <t>015790001502</t>
        </is>
      </c>
      <c r="W267" t="b">
        <v>0</v>
      </c>
      <c r="X267" t="b">
        <v>1</v>
      </c>
      <c r="Y267" t="inlineStr">
        <is>
          <t>fulfilled</t>
        </is>
      </c>
      <c r="Z267" t="inlineStr">
        <is>
          <t>SIMONE LOMBARDI</t>
        </is>
      </c>
      <c r="AA267" t="inlineStr">
        <is>
          <t>LUCCA, VIA PESCIATINA 1230</t>
        </is>
      </c>
      <c r="AB267" t="inlineStr">
        <is>
          <t>LUCCA, VIA PESCIATINA 1230</t>
        </is>
      </c>
      <c r="AE267" t="inlineStr">
        <is>
          <t>LUCCA</t>
        </is>
      </c>
      <c r="AF267" t="inlineStr">
        <is>
          <t>'55100</t>
        </is>
      </c>
      <c r="AG267" t="inlineStr">
        <is>
          <t>LU</t>
        </is>
      </c>
      <c r="AH267" t="inlineStr">
        <is>
          <t>IT</t>
        </is>
      </c>
      <c r="AI267" t="inlineStr">
        <is>
          <t>+393280996855</t>
        </is>
      </c>
      <c r="AJ267" t="inlineStr">
        <is>
          <t>SIMONE LOMBARDI</t>
        </is>
      </c>
      <c r="AK267" t="inlineStr">
        <is>
          <t>LUCCA, VIA PESCIATINA 1230</t>
        </is>
      </c>
      <c r="AL267" t="inlineStr">
        <is>
          <t>LUCCA, VIA PESCIATINA 1230</t>
        </is>
      </c>
      <c r="AO267" t="inlineStr">
        <is>
          <t>LUCCA</t>
        </is>
      </c>
      <c r="AP267" t="inlineStr">
        <is>
          <t>'55100</t>
        </is>
      </c>
      <c r="AQ267" t="inlineStr">
        <is>
          <t>LU</t>
        </is>
      </c>
      <c r="AR267" t="inlineStr">
        <is>
          <t>IT</t>
        </is>
      </c>
      <c r="AS267" t="inlineStr">
        <is>
          <t>+393280996855</t>
        </is>
      </c>
      <c r="AU267" t="inlineStr">
        <is>
          <t>lang: it
Invoice Language: it
Do you need our ring sizer?: No
Popup Customer Country: IT</t>
        </is>
      </c>
      <c r="AW267" t="inlineStr">
        <is>
          <t>PayPal Express Checkout</t>
        </is>
      </c>
      <c r="AX267" t="inlineStr">
        <is>
          <t>rwhYPmykTD8yK0WvZRLs6sfZa</t>
        </is>
      </c>
      <c r="AY267" t="n">
        <v>0</v>
      </c>
      <c r="AZ267" t="inlineStr">
        <is>
          <t>LIL Milan</t>
        </is>
      </c>
      <c r="BA267" t="n">
        <v>0</v>
      </c>
      <c r="BC267" t="inlineStr">
        <is>
          <t>Firgun House</t>
        </is>
      </c>
      <c r="BE267" t="n">
        <v>11223380427101</v>
      </c>
      <c r="BG267" t="inlineStr">
        <is>
          <t>Low</t>
        </is>
      </c>
      <c r="BH267" t="inlineStr">
        <is>
          <t>web</t>
        </is>
      </c>
      <c r="BI267" t="n">
        <v>0</v>
      </c>
      <c r="BJ267" t="inlineStr">
        <is>
          <t>IT IVA 0%</t>
        </is>
      </c>
      <c r="BK267" t="n">
        <v>0</v>
      </c>
      <c r="BL267" t="inlineStr">
        <is>
          <t>IT IVA 22%</t>
        </is>
      </c>
      <c r="BM267" t="n">
        <v>36.06</v>
      </c>
      <c r="BW267" t="inlineStr">
        <is>
          <t>Lucca</t>
        </is>
      </c>
      <c r="BX267" t="inlineStr">
        <is>
          <t>Lucca</t>
        </is>
      </c>
      <c r="BY267" t="inlineStr">
        <is>
          <t>rwhYPmykTD8yK0WvZRLs6sfZa</t>
        </is>
      </c>
      <c r="CB267" t="inlineStr">
        <is>
          <t>rwhYPmykTD8yK0WvZRLs6sfZa</t>
        </is>
      </c>
      <c r="CC267" t="inlineStr">
        <is>
          <t>Ordini LIL</t>
        </is>
      </c>
    </row>
    <row r="268">
      <c r="A268" t="inlineStr">
        <is>
          <t>#43236</t>
        </is>
      </c>
      <c r="B268" t="inlineStr">
        <is>
          <t>gaiapassi@gmail.com</t>
        </is>
      </c>
      <c r="C268" t="inlineStr">
        <is>
          <t>paid</t>
        </is>
      </c>
      <c r="D268" t="inlineStr">
        <is>
          <t>2024-11-15 11:16:57 +0100</t>
        </is>
      </c>
      <c r="E268" t="inlineStr">
        <is>
          <t>2024-11-15</t>
        </is>
      </c>
      <c r="F268" t="inlineStr">
        <is>
          <t>fulfilled</t>
        </is>
      </c>
      <c r="G268" t="inlineStr">
        <is>
          <t>2024-11-21 09:42:37 +0100</t>
        </is>
      </c>
      <c r="H268" t="inlineStr">
        <is>
          <t>yes</t>
        </is>
      </c>
      <c r="I268" t="inlineStr">
        <is>
          <t>EUR</t>
        </is>
      </c>
      <c r="J268" t="n">
        <v>122</v>
      </c>
      <c r="K268" t="n">
        <v>10</v>
      </c>
      <c r="L268" t="n">
        <v>23.8</v>
      </c>
      <c r="M268" t="n">
        <v>132</v>
      </c>
      <c r="N268" t="inlineStr">
        <is>
          <t>Gaiapassi20</t>
        </is>
      </c>
      <c r="O268" t="n">
        <v>28</v>
      </c>
      <c r="P268" t="inlineStr">
        <is>
          <t>Ups Standard Shipping</t>
        </is>
      </c>
      <c r="Q268" t="inlineStr">
        <is>
          <t>2024-11-15 11:16:56 +0100</t>
        </is>
      </c>
      <c r="R268" t="n">
        <v>1</v>
      </c>
      <c r="S268" t="inlineStr">
        <is>
          <t>Luxury Pack + LIL Bag</t>
        </is>
      </c>
      <c r="T268" t="n">
        <v>10</v>
      </c>
      <c r="V268" t="inlineStr">
        <is>
          <t>015790000687</t>
        </is>
      </c>
      <c r="W268" t="b">
        <v>1</v>
      </c>
      <c r="X268" t="b">
        <v>1</v>
      </c>
      <c r="Y268" t="inlineStr">
        <is>
          <t>fulfilled</t>
        </is>
      </c>
      <c r="Z268" t="inlineStr">
        <is>
          <t>gaia Passi</t>
        </is>
      </c>
      <c r="AA268" t="inlineStr">
        <is>
          <t>Via Solferino, 18</t>
        </is>
      </c>
      <c r="AB268" t="inlineStr">
        <is>
          <t>Via Solferino, 18</t>
        </is>
      </c>
      <c r="AE268" t="inlineStr">
        <is>
          <t>Milano</t>
        </is>
      </c>
      <c r="AF268" t="inlineStr">
        <is>
          <t>'20121</t>
        </is>
      </c>
      <c r="AG268" t="inlineStr">
        <is>
          <t>MI</t>
        </is>
      </c>
      <c r="AH268" t="inlineStr">
        <is>
          <t>IT</t>
        </is>
      </c>
      <c r="AI268" t="inlineStr">
        <is>
          <t>3391052622</t>
        </is>
      </c>
      <c r="AJ268" t="inlineStr">
        <is>
          <t>Margherita Trincia</t>
        </is>
      </c>
      <c r="AK268" t="inlineStr">
        <is>
          <t>Via Valle 6</t>
        </is>
      </c>
      <c r="AL268" t="inlineStr">
        <is>
          <t>Via Valle 6</t>
        </is>
      </c>
      <c r="AO268" t="inlineStr">
        <is>
          <t>Bornato</t>
        </is>
      </c>
      <c r="AP268" t="inlineStr">
        <is>
          <t>'25046</t>
        </is>
      </c>
      <c r="AQ268" t="inlineStr">
        <is>
          <t>BS</t>
        </is>
      </c>
      <c r="AR268" t="inlineStr">
        <is>
          <t>IT</t>
        </is>
      </c>
      <c r="AS268" t="inlineStr">
        <is>
          <t>3395003959</t>
        </is>
      </c>
      <c r="AU268" t="inlineStr">
        <is>
          <t>lang: it
Invoice Language: it
Do you need our ring sizer?: No
Popup Customer Country: IT</t>
        </is>
      </c>
      <c r="AW268" t="inlineStr">
        <is>
          <t>Shopify Payments</t>
        </is>
      </c>
      <c r="AX268" t="inlineStr">
        <is>
          <t>rmvpRTzZo4s9xuEWlyZtrzDJW</t>
        </is>
      </c>
      <c r="AY268" t="n">
        <v>0</v>
      </c>
      <c r="AZ268" t="inlineStr">
        <is>
          <t>LIL Milan</t>
        </is>
      </c>
      <c r="BA268" t="n">
        <v>0</v>
      </c>
      <c r="BC268" t="inlineStr">
        <is>
          <t>Firgun House</t>
        </is>
      </c>
      <c r="BE268" t="n">
        <v>11224061051229</v>
      </c>
      <c r="BG268" t="inlineStr">
        <is>
          <t>Low</t>
        </is>
      </c>
      <c r="BH268" t="inlineStr">
        <is>
          <t>web</t>
        </is>
      </c>
      <c r="BI268" t="n">
        <v>0</v>
      </c>
      <c r="BJ268" t="inlineStr">
        <is>
          <t>IT IVA 22%</t>
        </is>
      </c>
      <c r="BK268" t="n">
        <v>23.8</v>
      </c>
      <c r="BW268" t="inlineStr">
        <is>
          <t>Milan</t>
        </is>
      </c>
      <c r="BX268" t="inlineStr">
        <is>
          <t>Brescia</t>
        </is>
      </c>
      <c r="BY268" t="inlineStr">
        <is>
          <t>rmvpRTzZo4s9xuEWlyZtrzDJW</t>
        </is>
      </c>
      <c r="CB268" t="inlineStr">
        <is>
          <t>rmvpRTzZo4s9xuEWlyZtrzDJW</t>
        </is>
      </c>
      <c r="CC268" t="inlineStr">
        <is>
          <t>Ordini LIL</t>
        </is>
      </c>
    </row>
    <row r="269">
      <c r="A269" t="inlineStr">
        <is>
          <t>#43236</t>
        </is>
      </c>
      <c r="B269" t="inlineStr">
        <is>
          <t>gaiapassi@gmail.com</t>
        </is>
      </c>
      <c r="C269" t="inlineStr">
        <is>
          <t>paid</t>
        </is>
      </c>
      <c r="D269" t="inlineStr">
        <is>
          <t>2024-11-15 11:16:57 +0100</t>
        </is>
      </c>
      <c r="E269" t="inlineStr">
        <is>
          <t>2024-11-15</t>
        </is>
      </c>
      <c r="F269" t="inlineStr">
        <is>
          <t>fulfilled</t>
        </is>
      </c>
      <c r="G269" t="inlineStr">
        <is>
          <t>2024-11-21 09:42:37 +0100</t>
        </is>
      </c>
      <c r="H269" t="inlineStr">
        <is>
          <t>yes</t>
        </is>
      </c>
      <c r="I269" t="inlineStr">
        <is>
          <t>EUR</t>
        </is>
      </c>
      <c r="J269" t="n">
        <v>122</v>
      </c>
      <c r="K269" t="n">
        <v>10</v>
      </c>
      <c r="L269" t="n">
        <v>23.8</v>
      </c>
      <c r="N269" t="inlineStr">
        <is>
          <t>Gaiapassi20</t>
        </is>
      </c>
      <c r="O269" t="n">
        <v>28</v>
      </c>
      <c r="P269" t="inlineStr">
        <is>
          <t>Ups Standard Shipping</t>
        </is>
      </c>
      <c r="Q269" t="inlineStr">
        <is>
          <t>2024-11-15 11:16:56 +0100</t>
        </is>
      </c>
      <c r="R269" t="n">
        <v>1</v>
      </c>
      <c r="S269" t="inlineStr">
        <is>
          <t>Insieme Ring - Yellow / onesize (10-17)</t>
        </is>
      </c>
      <c r="T269" t="n">
        <v>140</v>
      </c>
      <c r="V269" t="inlineStr">
        <is>
          <t>015790001254</t>
        </is>
      </c>
      <c r="W269" t="b">
        <v>1</v>
      </c>
      <c r="X269" t="b">
        <v>1</v>
      </c>
      <c r="Y269" t="inlineStr">
        <is>
          <t>fulfilled</t>
        </is>
      </c>
      <c r="Z269" t="inlineStr">
        <is>
          <t>gaia Passi</t>
        </is>
      </c>
      <c r="AA269" t="inlineStr">
        <is>
          <t>Via Solferino, 18</t>
        </is>
      </c>
      <c r="AB269" t="inlineStr">
        <is>
          <t>Via Solferino, 18</t>
        </is>
      </c>
      <c r="AE269" t="inlineStr">
        <is>
          <t>Milano</t>
        </is>
      </c>
      <c r="AF269" t="inlineStr">
        <is>
          <t>'20121</t>
        </is>
      </c>
      <c r="AG269" t="inlineStr">
        <is>
          <t>MI</t>
        </is>
      </c>
      <c r="AH269" t="inlineStr">
        <is>
          <t>IT</t>
        </is>
      </c>
      <c r="AI269" t="inlineStr">
        <is>
          <t>3391052622</t>
        </is>
      </c>
      <c r="AJ269" t="inlineStr">
        <is>
          <t>Margherita Trincia</t>
        </is>
      </c>
      <c r="AK269" t="inlineStr">
        <is>
          <t>Via Valle 6</t>
        </is>
      </c>
      <c r="AL269" t="inlineStr">
        <is>
          <t>Via Valle 6</t>
        </is>
      </c>
      <c r="AO269" t="inlineStr">
        <is>
          <t>Bornato</t>
        </is>
      </c>
      <c r="AP269" t="inlineStr">
        <is>
          <t>'25046</t>
        </is>
      </c>
      <c r="AQ269" t="inlineStr">
        <is>
          <t>BS</t>
        </is>
      </c>
      <c r="AR269" t="inlineStr">
        <is>
          <t>IT</t>
        </is>
      </c>
      <c r="AS269" t="inlineStr">
        <is>
          <t>3395003959</t>
        </is>
      </c>
      <c r="AU269" t="inlineStr">
        <is>
          <t>lang: it
Invoice Language: it
Do you need our ring sizer?: No
Popup Customer Country: IT</t>
        </is>
      </c>
      <c r="AW269" t="inlineStr">
        <is>
          <t>Shopify Payments</t>
        </is>
      </c>
      <c r="AX269" t="inlineStr">
        <is>
          <t>rmvpRTzZo4s9xuEWlyZtrzDJW</t>
        </is>
      </c>
      <c r="AY269" t="n">
        <v>0</v>
      </c>
      <c r="AZ269" t="inlineStr">
        <is>
          <t>LIL Milan</t>
        </is>
      </c>
      <c r="BA269" t="n">
        <v>0</v>
      </c>
      <c r="BC269" t="inlineStr">
        <is>
          <t>Firgun House</t>
        </is>
      </c>
      <c r="BE269" t="n">
        <v>11224061051229</v>
      </c>
      <c r="BG269" t="inlineStr">
        <is>
          <t>Low</t>
        </is>
      </c>
      <c r="BH269" t="inlineStr">
        <is>
          <t>web</t>
        </is>
      </c>
      <c r="BI269" t="n">
        <v>0</v>
      </c>
      <c r="BJ269" t="inlineStr">
        <is>
          <t>IT IVA 22%</t>
        </is>
      </c>
      <c r="BK269" t="n">
        <v>23.8</v>
      </c>
      <c r="BW269" t="inlineStr">
        <is>
          <t>Milan</t>
        </is>
      </c>
      <c r="BX269" t="inlineStr">
        <is>
          <t>Brescia</t>
        </is>
      </c>
      <c r="BY269" t="inlineStr">
        <is>
          <t>rmvpRTzZo4s9xuEWlyZtrzDJW</t>
        </is>
      </c>
      <c r="CB269" t="inlineStr">
        <is>
          <t>rmvpRTzZo4s9xuEWlyZtrzDJW</t>
        </is>
      </c>
      <c r="CC269" t="inlineStr">
        <is>
          <t>Ordini LIL</t>
        </is>
      </c>
    </row>
    <row r="270">
      <c r="A270" t="inlineStr">
        <is>
          <t>#43237</t>
        </is>
      </c>
      <c r="B270" t="inlineStr">
        <is>
          <t>michela.morandini2000@gmail.com</t>
        </is>
      </c>
      <c r="C270" t="inlineStr">
        <is>
          <t>paid</t>
        </is>
      </c>
      <c r="D270" t="inlineStr">
        <is>
          <t>2024-11-15 11:29:18 +0100</t>
        </is>
      </c>
      <c r="E270" t="inlineStr">
        <is>
          <t>2024-11-15</t>
        </is>
      </c>
      <c r="F270" t="inlineStr">
        <is>
          <t>fulfilled</t>
        </is>
      </c>
      <c r="G270" t="inlineStr">
        <is>
          <t>2024-11-16 17:18:38 +0100</t>
        </is>
      </c>
      <c r="H270" t="inlineStr">
        <is>
          <t>yes</t>
        </is>
      </c>
      <c r="I270" t="inlineStr">
        <is>
          <t>EUR</t>
        </is>
      </c>
      <c r="J270" t="n">
        <v>288</v>
      </c>
      <c r="K270" t="n">
        <v>0</v>
      </c>
      <c r="L270" t="n">
        <v>51.93</v>
      </c>
      <c r="M270" t="n">
        <v>288</v>
      </c>
      <c r="N270" t="inlineStr">
        <is>
          <t>LILGIRL</t>
        </is>
      </c>
      <c r="O270" t="n">
        <v>32</v>
      </c>
      <c r="P270" t="inlineStr">
        <is>
          <t>Ups Standard Shipping</t>
        </is>
      </c>
      <c r="Q270" t="inlineStr">
        <is>
          <t>2024-11-15 11:29:18 +0100</t>
        </is>
      </c>
      <c r="R270" t="n">
        <v>1</v>
      </c>
      <c r="S270" t="inlineStr">
        <is>
          <t>Boys Tears Necklace - White / 37cm</t>
        </is>
      </c>
      <c r="T270" t="n">
        <v>320</v>
      </c>
      <c r="V270" t="inlineStr">
        <is>
          <t>015790000013</t>
        </is>
      </c>
      <c r="W270" t="b">
        <v>1</v>
      </c>
      <c r="X270" t="b">
        <v>1</v>
      </c>
      <c r="Y270" t="inlineStr">
        <is>
          <t>fulfilled</t>
        </is>
      </c>
      <c r="Z270" t="inlineStr">
        <is>
          <t>Michela Morandini</t>
        </is>
      </c>
      <c r="AA270" t="inlineStr">
        <is>
          <t>Via Fontane 4, (Vicino a via librinì)</t>
        </is>
      </c>
      <c r="AB270" t="inlineStr">
        <is>
          <t>Via Fontane 4</t>
        </is>
      </c>
      <c r="AC270" t="inlineStr">
        <is>
          <t>(Vicino a via librinì)</t>
        </is>
      </c>
      <c r="AE270" t="inlineStr">
        <is>
          <t>Esine</t>
        </is>
      </c>
      <c r="AF270" t="inlineStr">
        <is>
          <t>'25040</t>
        </is>
      </c>
      <c r="AG270" t="inlineStr">
        <is>
          <t>BS</t>
        </is>
      </c>
      <c r="AH270" t="inlineStr">
        <is>
          <t>IT</t>
        </is>
      </c>
      <c r="AI270" t="inlineStr">
        <is>
          <t>3420289870</t>
        </is>
      </c>
      <c r="AJ270" t="inlineStr">
        <is>
          <t>Michela Morandini</t>
        </is>
      </c>
      <c r="AK270" t="inlineStr">
        <is>
          <t>Via Virgilio 35, (Vicino a via librinì)</t>
        </is>
      </c>
      <c r="AL270" t="inlineStr">
        <is>
          <t>Via Virgilio 35</t>
        </is>
      </c>
      <c r="AM270" t="inlineStr">
        <is>
          <t>(Vicino a via librinì)</t>
        </is>
      </c>
      <c r="AN270" t="inlineStr">
        <is>
          <t>citofono D'Apollo, Bianchi</t>
        </is>
      </c>
      <c r="AO270" t="inlineStr">
        <is>
          <t>Darfo</t>
        </is>
      </c>
      <c r="AP270" t="inlineStr">
        <is>
          <t>'25047</t>
        </is>
      </c>
      <c r="AQ270" t="inlineStr">
        <is>
          <t>BS</t>
        </is>
      </c>
      <c r="AR270" t="inlineStr">
        <is>
          <t>IT</t>
        </is>
      </c>
      <c r="AS270" t="inlineStr">
        <is>
          <t>3420289870</t>
        </is>
      </c>
      <c r="AU270" t="inlineStr">
        <is>
          <t>lang: en
Invoice Language: en
Do you need our ring sizer?: Yes
Popup Customer Country: IT</t>
        </is>
      </c>
      <c r="AW270" t="inlineStr">
        <is>
          <t>Shopify Payments</t>
        </is>
      </c>
      <c r="AX270" t="inlineStr">
        <is>
          <t>rPNaqCZzDgEB3parka89CbpDC</t>
        </is>
      </c>
      <c r="AY270" t="n">
        <v>0</v>
      </c>
      <c r="AZ270" t="inlineStr">
        <is>
          <t>LIL Milan</t>
        </is>
      </c>
      <c r="BA270" t="n">
        <v>0</v>
      </c>
      <c r="BC270" t="inlineStr">
        <is>
          <t>Firgun House</t>
        </is>
      </c>
      <c r="BE270" t="n">
        <v>11224082481501</v>
      </c>
      <c r="BG270" t="inlineStr">
        <is>
          <t>Low</t>
        </is>
      </c>
      <c r="BH270" t="inlineStr">
        <is>
          <t>web</t>
        </is>
      </c>
      <c r="BI270" t="n">
        <v>0</v>
      </c>
      <c r="BJ270" t="inlineStr">
        <is>
          <t>IT IVA 0%</t>
        </is>
      </c>
      <c r="BK270" t="n">
        <v>0</v>
      </c>
      <c r="BL270" t="inlineStr">
        <is>
          <t>IT IVA 22%</t>
        </is>
      </c>
      <c r="BM270" t="n">
        <v>51.93</v>
      </c>
      <c r="BW270" t="inlineStr">
        <is>
          <t>Brescia</t>
        </is>
      </c>
      <c r="BX270" t="inlineStr">
        <is>
          <t>Brescia</t>
        </is>
      </c>
      <c r="BY270" t="inlineStr">
        <is>
          <t>rPNaqCZzDgEB3parka89CbpDC</t>
        </is>
      </c>
      <c r="CB270" t="inlineStr">
        <is>
          <t>rPNaqCZzDgEB3parka89CbpDC</t>
        </is>
      </c>
      <c r="CC270" t="inlineStr">
        <is>
          <t>Ordini LIL</t>
        </is>
      </c>
    </row>
    <row r="271">
      <c r="A271" t="inlineStr">
        <is>
          <t>#43243</t>
        </is>
      </c>
      <c r="B271" t="inlineStr">
        <is>
          <t>giovanni.luvisutti@gmail.com</t>
        </is>
      </c>
      <c r="C271" t="inlineStr">
        <is>
          <t>paid</t>
        </is>
      </c>
      <c r="D271" t="inlineStr">
        <is>
          <t>2024-11-15 15:21:41 +0100</t>
        </is>
      </c>
      <c r="E271" t="inlineStr">
        <is>
          <t>2024-11-15</t>
        </is>
      </c>
      <c r="F271" t="inlineStr">
        <is>
          <t>fulfilled</t>
        </is>
      </c>
      <c r="G271" t="inlineStr">
        <is>
          <t>2024-11-15 15:21:42 +0100</t>
        </is>
      </c>
      <c r="H271" t="inlineStr">
        <is>
          <t>no</t>
        </is>
      </c>
      <c r="I271" t="inlineStr">
        <is>
          <t>EUR</t>
        </is>
      </c>
      <c r="J271" t="n">
        <v>320</v>
      </c>
      <c r="K271" t="n">
        <v>0</v>
      </c>
      <c r="L271" t="n">
        <v>57.7</v>
      </c>
      <c r="M271" t="n">
        <v>320</v>
      </c>
      <c r="O271" t="n">
        <v>0</v>
      </c>
      <c r="Q271" t="inlineStr">
        <is>
          <t>2024-11-15 15:21:41 +0100</t>
        </is>
      </c>
      <c r="R271" t="n">
        <v>1</v>
      </c>
      <c r="S271" t="inlineStr">
        <is>
          <t>Boys Tears Necklace - Yellow / 35cm</t>
        </is>
      </c>
      <c r="T271" t="n">
        <v>320</v>
      </c>
      <c r="V271" t="inlineStr">
        <is>
          <t>015790000008</t>
        </is>
      </c>
      <c r="W271" t="b">
        <v>1</v>
      </c>
      <c r="X271" t="b">
        <v>1</v>
      </c>
      <c r="Y271" t="inlineStr">
        <is>
          <t>fulfilled</t>
        </is>
      </c>
      <c r="Z271" t="inlineStr">
        <is>
          <t>Giovanni Luvisutti</t>
        </is>
      </c>
      <c r="AR271" t="inlineStr">
        <is>
          <t>IT</t>
        </is>
      </c>
      <c r="AW271" t="inlineStr">
        <is>
          <t>Qromo</t>
        </is>
      </c>
      <c r="AX271" t="inlineStr">
        <is>
          <t>rToZRUwhCAOqvwfCGGFBS1hVQ</t>
        </is>
      </c>
      <c r="AY271" t="n">
        <v>0</v>
      </c>
      <c r="AZ271" t="inlineStr">
        <is>
          <t>LIL Milan</t>
        </is>
      </c>
      <c r="BA271" t="n">
        <v>0</v>
      </c>
      <c r="BB271" t="inlineStr">
        <is>
          <t>Veronica Varetta</t>
        </is>
      </c>
      <c r="BC271" t="inlineStr">
        <is>
          <t>LIL House</t>
        </is>
      </c>
      <c r="BD271" t="n">
        <v>22</v>
      </c>
      <c r="BE271" t="n">
        <v>11224574984541</v>
      </c>
      <c r="BG271" t="inlineStr">
        <is>
          <t>Low</t>
        </is>
      </c>
      <c r="BH271" t="inlineStr">
        <is>
          <t>pos</t>
        </is>
      </c>
      <c r="BI271" t="n">
        <v>0</v>
      </c>
      <c r="BJ271" t="inlineStr">
        <is>
          <t>IT IVA 22%</t>
        </is>
      </c>
      <c r="BK271" t="n">
        <v>57.7</v>
      </c>
      <c r="BU271" t="inlineStr">
        <is>
          <t>22-2818</t>
        </is>
      </c>
      <c r="BY271" t="inlineStr">
        <is>
          <t>rToZRUwhCAOqvwfCGGFBS1hVQ</t>
        </is>
      </c>
      <c r="CB271" t="inlineStr">
        <is>
          <t>rToZRUwhCAOqvwfCGGFBS1hVQ</t>
        </is>
      </c>
      <c r="CC271" t="inlineStr">
        <is>
          <t>Ordini LIL</t>
        </is>
      </c>
    </row>
    <row r="272">
      <c r="A272" t="inlineStr">
        <is>
          <t>#43245</t>
        </is>
      </c>
      <c r="B272" t="inlineStr">
        <is>
          <t>mangiafrangette@gmail.com</t>
        </is>
      </c>
      <c r="C272" t="inlineStr">
        <is>
          <t>paid</t>
        </is>
      </c>
      <c r="D272" t="inlineStr">
        <is>
          <t>2024-11-15 16:15:01 +0100</t>
        </is>
      </c>
      <c r="E272" t="inlineStr">
        <is>
          <t>2024-11-15</t>
        </is>
      </c>
      <c r="F272" t="inlineStr">
        <is>
          <t>fulfilled</t>
        </is>
      </c>
      <c r="G272" t="inlineStr">
        <is>
          <t>2024-11-16 17:21:35 +0100</t>
        </is>
      </c>
      <c r="H272" t="inlineStr">
        <is>
          <t>yes</t>
        </is>
      </c>
      <c r="I272" t="inlineStr">
        <is>
          <t>EUR</t>
        </is>
      </c>
      <c r="J272" t="n">
        <v>260</v>
      </c>
      <c r="K272" t="n">
        <v>0</v>
      </c>
      <c r="L272" t="n">
        <v>46.89</v>
      </c>
      <c r="M272" t="n">
        <v>260</v>
      </c>
      <c r="O272" t="n">
        <v>0</v>
      </c>
      <c r="P272" t="inlineStr">
        <is>
          <t>Ups Standard Shipping</t>
        </is>
      </c>
      <c r="Q272" t="inlineStr">
        <is>
          <t>2024-11-15 16:15:00 +0100</t>
        </is>
      </c>
      <c r="R272" t="n">
        <v>1</v>
      </c>
      <c r="S272" t="inlineStr">
        <is>
          <t>Portami a Ballare Necklace - Yellow / onesize</t>
        </is>
      </c>
      <c r="T272" t="n">
        <v>260</v>
      </c>
      <c r="V272" t="inlineStr">
        <is>
          <t>015790001250</t>
        </is>
      </c>
      <c r="W272" t="b">
        <v>1</v>
      </c>
      <c r="X272" t="b">
        <v>1</v>
      </c>
      <c r="Y272" t="inlineStr">
        <is>
          <t>fulfilled</t>
        </is>
      </c>
      <c r="Z272" t="inlineStr">
        <is>
          <t>francesca mangialardo</t>
        </is>
      </c>
      <c r="AA272" t="inlineStr">
        <is>
          <t>Via Cesare Boldrini, 14</t>
        </is>
      </c>
      <c r="AB272" t="inlineStr">
        <is>
          <t>Via Cesare Boldrini, 14</t>
        </is>
      </c>
      <c r="AE272" t="inlineStr">
        <is>
          <t>Bologna</t>
        </is>
      </c>
      <c r="AF272" t="inlineStr">
        <is>
          <t>'40121</t>
        </is>
      </c>
      <c r="AG272" t="inlineStr">
        <is>
          <t>BO</t>
        </is>
      </c>
      <c r="AH272" t="inlineStr">
        <is>
          <t>IT</t>
        </is>
      </c>
      <c r="AI272" t="inlineStr">
        <is>
          <t>'+39 327 456 5495</t>
        </is>
      </c>
      <c r="AJ272" t="inlineStr">
        <is>
          <t>francesca mangialardo</t>
        </is>
      </c>
      <c r="AK272" t="inlineStr">
        <is>
          <t>Via Cesare Boldrini, 14</t>
        </is>
      </c>
      <c r="AL272" t="inlineStr">
        <is>
          <t>Via Cesare Boldrini, 14</t>
        </is>
      </c>
      <c r="AO272" t="inlineStr">
        <is>
          <t>Bologna</t>
        </is>
      </c>
      <c r="AP272" t="inlineStr">
        <is>
          <t>'40121</t>
        </is>
      </c>
      <c r="AQ272" t="inlineStr">
        <is>
          <t>BO</t>
        </is>
      </c>
      <c r="AR272" t="inlineStr">
        <is>
          <t>IT</t>
        </is>
      </c>
      <c r="AS272" t="inlineStr">
        <is>
          <t>'+39 327 456 5495</t>
        </is>
      </c>
      <c r="AU272" t="inlineStr">
        <is>
          <t>lang: it
Invoice Language: it
Do you need our ring sizer?: No
Popup Customer Country: IT</t>
        </is>
      </c>
      <c r="AW272" t="inlineStr">
        <is>
          <t>Shopify Payments</t>
        </is>
      </c>
      <c r="AX272" t="inlineStr">
        <is>
          <t>rtx7HAYnTAM0Y3ppZ35BqqbXo</t>
        </is>
      </c>
      <c r="AY272" t="n">
        <v>0</v>
      </c>
      <c r="AZ272" t="inlineStr">
        <is>
          <t>LIL Milan</t>
        </is>
      </c>
      <c r="BA272" t="n">
        <v>0</v>
      </c>
      <c r="BC272" t="inlineStr">
        <is>
          <t>Firgun House</t>
        </is>
      </c>
      <c r="BE272" t="n">
        <v>11224678957405</v>
      </c>
      <c r="BG272" t="inlineStr">
        <is>
          <t>Low</t>
        </is>
      </c>
      <c r="BH272" t="inlineStr">
        <is>
          <t>web</t>
        </is>
      </c>
      <c r="BI272" t="n">
        <v>0</v>
      </c>
      <c r="BJ272" t="inlineStr">
        <is>
          <t>IT IVA 0%</t>
        </is>
      </c>
      <c r="BK272" t="n">
        <v>0</v>
      </c>
      <c r="BL272" t="inlineStr">
        <is>
          <t>IT IVA 22%</t>
        </is>
      </c>
      <c r="BM272" t="n">
        <v>46.89</v>
      </c>
      <c r="BW272" t="inlineStr">
        <is>
          <t>Bologna</t>
        </is>
      </c>
      <c r="BX272" t="inlineStr">
        <is>
          <t>Bologna</t>
        </is>
      </c>
      <c r="BY272" t="inlineStr">
        <is>
          <t>rtx7HAYnTAM0Y3ppZ35BqqbXo</t>
        </is>
      </c>
      <c r="CB272" t="inlineStr">
        <is>
          <t>rtx7HAYnTAM0Y3ppZ35BqqbXo</t>
        </is>
      </c>
      <c r="CC272" t="inlineStr">
        <is>
          <t>Ordini LIL</t>
        </is>
      </c>
    </row>
    <row r="273">
      <c r="A273" t="inlineStr">
        <is>
          <t>#43247</t>
        </is>
      </c>
      <c r="B273" t="inlineStr">
        <is>
          <t>anna.servodio@hotmail.it</t>
        </is>
      </c>
      <c r="C273" t="inlineStr">
        <is>
          <t>paid</t>
        </is>
      </c>
      <c r="D273" t="inlineStr">
        <is>
          <t>2024-11-15 16:49:47 +0100</t>
        </is>
      </c>
      <c r="E273" t="inlineStr">
        <is>
          <t>2024-11-15</t>
        </is>
      </c>
      <c r="F273" t="inlineStr">
        <is>
          <t>fulfilled</t>
        </is>
      </c>
      <c r="G273" t="inlineStr">
        <is>
          <t>2024-11-15 16:49:48 +0100</t>
        </is>
      </c>
      <c r="H273" t="inlineStr">
        <is>
          <t>no</t>
        </is>
      </c>
      <c r="I273" t="inlineStr">
        <is>
          <t>EUR</t>
        </is>
      </c>
      <c r="J273" t="n">
        <v>160</v>
      </c>
      <c r="K273" t="n">
        <v>0</v>
      </c>
      <c r="L273" t="n">
        <v>28.85</v>
      </c>
      <c r="M273" t="n">
        <v>160</v>
      </c>
      <c r="O273" t="n">
        <v>0</v>
      </c>
      <c r="Q273" t="inlineStr">
        <is>
          <t>2024-11-15 16:49:47 +0100</t>
        </is>
      </c>
      <c r="R273" t="n">
        <v>1</v>
      </c>
      <c r="S273" t="inlineStr">
        <is>
          <t>Firefly Ring - Yellow / 15</t>
        </is>
      </c>
      <c r="T273" t="n">
        <v>160</v>
      </c>
      <c r="V273" t="inlineStr">
        <is>
          <t>015790000499</t>
        </is>
      </c>
      <c r="W273" t="b">
        <v>1</v>
      </c>
      <c r="X273" t="b">
        <v>1</v>
      </c>
      <c r="Y273" t="inlineStr">
        <is>
          <t>fulfilled</t>
        </is>
      </c>
      <c r="Z273" t="inlineStr">
        <is>
          <t>Anna Servodio</t>
        </is>
      </c>
      <c r="AR273" t="inlineStr">
        <is>
          <t>IT</t>
        </is>
      </c>
      <c r="AT273" t="inlineStr">
        <is>
          <t>50€  pi_3QLRlpL1BrR61arW0emGeai5 
110€ pi_3QLRmkL1BrR61arW1bnXvChd</t>
        </is>
      </c>
      <c r="AW273" t="inlineStr">
        <is>
          <t>Qromo</t>
        </is>
      </c>
      <c r="AX273" t="inlineStr">
        <is>
          <t>rpqa7un4XMC0qEVSz0NBmKPlk</t>
        </is>
      </c>
      <c r="AY273" t="n">
        <v>0</v>
      </c>
      <c r="AZ273" t="inlineStr">
        <is>
          <t>LIL Milan</t>
        </is>
      </c>
      <c r="BA273" t="n">
        <v>0</v>
      </c>
      <c r="BB273" t="inlineStr">
        <is>
          <t>Veronica Varetta</t>
        </is>
      </c>
      <c r="BC273" t="inlineStr">
        <is>
          <t>LIL House</t>
        </is>
      </c>
      <c r="BD273" t="n">
        <v>22</v>
      </c>
      <c r="BE273" t="n">
        <v>11224745083229</v>
      </c>
      <c r="BG273" t="inlineStr">
        <is>
          <t>Low</t>
        </is>
      </c>
      <c r="BH273" t="inlineStr">
        <is>
          <t>pos</t>
        </is>
      </c>
      <c r="BI273" t="n">
        <v>0</v>
      </c>
      <c r="BJ273" t="inlineStr">
        <is>
          <t>IT IVA 22%</t>
        </is>
      </c>
      <c r="BK273" t="n">
        <v>28.85</v>
      </c>
      <c r="BU273" t="inlineStr">
        <is>
          <t>22-2820</t>
        </is>
      </c>
      <c r="BY273" t="inlineStr">
        <is>
          <t>rpqa7un4XMC0qEVSz0NBmKPlk</t>
        </is>
      </c>
      <c r="CB273" t="inlineStr">
        <is>
          <t>rpqa7un4XMC0qEVSz0NBmKPlk</t>
        </is>
      </c>
      <c r="CC273" t="inlineStr">
        <is>
          <t>Ordini LIL</t>
        </is>
      </c>
    </row>
    <row r="274">
      <c r="A274" t="inlineStr">
        <is>
          <t>#43251</t>
        </is>
      </c>
      <c r="B274" t="inlineStr">
        <is>
          <t>sofia.folini@gmail.com</t>
        </is>
      </c>
      <c r="C274" t="inlineStr">
        <is>
          <t>paid</t>
        </is>
      </c>
      <c r="D274" t="inlineStr">
        <is>
          <t>2024-11-15 17:54:04 +0100</t>
        </is>
      </c>
      <c r="E274" t="inlineStr">
        <is>
          <t>2024-11-15</t>
        </is>
      </c>
      <c r="F274" t="inlineStr">
        <is>
          <t>fulfilled</t>
        </is>
      </c>
      <c r="G274" t="inlineStr">
        <is>
          <t>2024-11-15 17:54:05 +0100</t>
        </is>
      </c>
      <c r="H274" t="inlineStr">
        <is>
          <t>yes</t>
        </is>
      </c>
      <c r="I274" t="inlineStr">
        <is>
          <t>EUR</t>
        </is>
      </c>
      <c r="J274" t="n">
        <v>180</v>
      </c>
      <c r="K274" t="n">
        <v>0</v>
      </c>
      <c r="L274" t="n">
        <v>32.46</v>
      </c>
      <c r="M274" t="n">
        <v>180</v>
      </c>
      <c r="O274" t="n">
        <v>0</v>
      </c>
      <c r="Q274" t="inlineStr">
        <is>
          <t>2024-11-15 17:54:04 +0100</t>
        </is>
      </c>
      <c r="R274" t="n">
        <v>1</v>
      </c>
      <c r="S274" t="inlineStr">
        <is>
          <t>Glow Ring - Yellow / 15</t>
        </is>
      </c>
      <c r="T274" t="n">
        <v>180</v>
      </c>
      <c r="V274" t="inlineStr">
        <is>
          <t>015790000341</t>
        </is>
      </c>
      <c r="W274" t="b">
        <v>1</v>
      </c>
      <c r="X274" t="b">
        <v>1</v>
      </c>
      <c r="Y274" t="inlineStr">
        <is>
          <t>fulfilled</t>
        </is>
      </c>
      <c r="Z274" t="inlineStr">
        <is>
          <t>Sofia Folini</t>
        </is>
      </c>
      <c r="AR274" t="inlineStr">
        <is>
          <t>IT</t>
        </is>
      </c>
      <c r="AW274" t="inlineStr">
        <is>
          <t>Qromo</t>
        </is>
      </c>
      <c r="AX274" t="inlineStr">
        <is>
          <t>rTKLRhWoYIAamgiekomCncHwZ</t>
        </is>
      </c>
      <c r="AY274" t="n">
        <v>0</v>
      </c>
      <c r="AZ274" t="inlineStr">
        <is>
          <t>LIL Milan</t>
        </is>
      </c>
      <c r="BA274" t="n">
        <v>0</v>
      </c>
      <c r="BB274" t="inlineStr">
        <is>
          <t>Veronica Varetta</t>
        </is>
      </c>
      <c r="BC274" t="inlineStr">
        <is>
          <t>LIL House</t>
        </is>
      </c>
      <c r="BD274" t="n">
        <v>22</v>
      </c>
      <c r="BE274" t="n">
        <v>11224862589277</v>
      </c>
      <c r="BG274" t="inlineStr">
        <is>
          <t>Low</t>
        </is>
      </c>
      <c r="BH274" t="inlineStr">
        <is>
          <t>pos</t>
        </is>
      </c>
      <c r="BI274" t="n">
        <v>0</v>
      </c>
      <c r="BJ274" t="inlineStr">
        <is>
          <t>IT IVA 22%</t>
        </is>
      </c>
      <c r="BK274" t="n">
        <v>32.46</v>
      </c>
      <c r="BU274" t="inlineStr">
        <is>
          <t>22-2821</t>
        </is>
      </c>
      <c r="BY274" t="inlineStr">
        <is>
          <t>rTKLRhWoYIAamgiekomCncHwZ</t>
        </is>
      </c>
      <c r="CB274" t="inlineStr">
        <is>
          <t>rTKLRhWoYIAamgiekomCncHwZ</t>
        </is>
      </c>
      <c r="CC274" t="inlineStr">
        <is>
          <t>Ordini LIL</t>
        </is>
      </c>
    </row>
    <row r="275">
      <c r="A275" t="inlineStr">
        <is>
          <t>#43252</t>
        </is>
      </c>
      <c r="B275" t="inlineStr">
        <is>
          <t>martafratter14@gmail.com</t>
        </is>
      </c>
      <c r="C275" t="inlineStr">
        <is>
          <t>paid</t>
        </is>
      </c>
      <c r="D275" t="inlineStr">
        <is>
          <t>2024-11-15 19:33:19 +0100</t>
        </is>
      </c>
      <c r="E275" t="inlineStr">
        <is>
          <t>2024-11-15</t>
        </is>
      </c>
      <c r="F275" t="inlineStr">
        <is>
          <t>fulfilled</t>
        </is>
      </c>
      <c r="G275" t="inlineStr">
        <is>
          <t>2024-11-15 19:33:19 +0100</t>
        </is>
      </c>
      <c r="H275" t="inlineStr">
        <is>
          <t>no</t>
        </is>
      </c>
      <c r="I275" t="inlineStr">
        <is>
          <t>EUR</t>
        </is>
      </c>
      <c r="J275" t="n">
        <v>135</v>
      </c>
      <c r="K275" t="n">
        <v>0</v>
      </c>
      <c r="L275" t="n">
        <v>24.34</v>
      </c>
      <c r="M275" t="n">
        <v>135</v>
      </c>
      <c r="O275" t="n">
        <v>0</v>
      </c>
      <c r="Q275" t="inlineStr">
        <is>
          <t>2024-11-15 19:33:19 +0100</t>
        </is>
      </c>
      <c r="R275" t="n">
        <v>1</v>
      </c>
      <c r="S275" t="inlineStr">
        <is>
          <t>Pensavo fosse amore - Yellow / A</t>
        </is>
      </c>
      <c r="T275" t="n">
        <v>120</v>
      </c>
      <c r="V275" t="inlineStr">
        <is>
          <t>015790000999</t>
        </is>
      </c>
      <c r="W275" t="b">
        <v>1</v>
      </c>
      <c r="X275" t="b">
        <v>1</v>
      </c>
      <c r="Y275" t="inlineStr">
        <is>
          <t>fulfilled</t>
        </is>
      </c>
      <c r="Z275" t="inlineStr">
        <is>
          <t>Marta Fratter</t>
        </is>
      </c>
      <c r="AR275" t="inlineStr">
        <is>
          <t>IT</t>
        </is>
      </c>
      <c r="AW275" t="inlineStr">
        <is>
          <t>Qromo</t>
        </is>
      </c>
      <c r="AX275" t="inlineStr">
        <is>
          <t>riFuncxxZ28iUSPcSuNdGJma2</t>
        </is>
      </c>
      <c r="AY275" t="n">
        <v>0</v>
      </c>
      <c r="AZ275" t="inlineStr">
        <is>
          <t>LIL Milan</t>
        </is>
      </c>
      <c r="BA275" t="n">
        <v>0</v>
      </c>
      <c r="BB275" t="inlineStr">
        <is>
          <t>Veronica Varetta</t>
        </is>
      </c>
      <c r="BC275" t="inlineStr">
        <is>
          <t>LIL House</t>
        </is>
      </c>
      <c r="BD275" t="n">
        <v>22</v>
      </c>
      <c r="BE275" t="n">
        <v>11225035768157</v>
      </c>
      <c r="BG275" t="inlineStr">
        <is>
          <t>Low</t>
        </is>
      </c>
      <c r="BH275" t="inlineStr">
        <is>
          <t>pos</t>
        </is>
      </c>
      <c r="BI275" t="n">
        <v>0</v>
      </c>
      <c r="BJ275" t="inlineStr">
        <is>
          <t>IT IVA 22%</t>
        </is>
      </c>
      <c r="BK275" t="n">
        <v>24.34</v>
      </c>
      <c r="BU275" t="inlineStr">
        <is>
          <t>22-2822</t>
        </is>
      </c>
      <c r="BY275" t="inlineStr">
        <is>
          <t>riFuncxxZ28iUSPcSuNdGJma2</t>
        </is>
      </c>
      <c r="CB275" t="inlineStr">
        <is>
          <t>riFuncxxZ28iUSPcSuNdGJma2</t>
        </is>
      </c>
      <c r="CC275" t="inlineStr">
        <is>
          <t>Ordini LIL</t>
        </is>
      </c>
    </row>
    <row r="276">
      <c r="A276" t="inlineStr">
        <is>
          <t>#43252</t>
        </is>
      </c>
      <c r="B276" t="inlineStr">
        <is>
          <t>martafratter14@gmail.com</t>
        </is>
      </c>
      <c r="C276" t="inlineStr">
        <is>
          <t>paid</t>
        </is>
      </c>
      <c r="D276" t="inlineStr">
        <is>
          <t>2024-11-15 19:33:19 +0100</t>
        </is>
      </c>
      <c r="E276" t="inlineStr">
        <is>
          <t>2024-11-15</t>
        </is>
      </c>
      <c r="F276" t="inlineStr">
        <is>
          <t>fulfilled</t>
        </is>
      </c>
      <c r="G276" t="inlineStr">
        <is>
          <t>2024-11-15 19:33:19 +0100</t>
        </is>
      </c>
      <c r="H276" t="inlineStr">
        <is>
          <t>no</t>
        </is>
      </c>
      <c r="I276" t="inlineStr">
        <is>
          <t>EUR</t>
        </is>
      </c>
      <c r="J276" t="n">
        <v>135</v>
      </c>
      <c r="K276" t="n">
        <v>0</v>
      </c>
      <c r="L276" t="n">
        <v>24.34</v>
      </c>
      <c r="O276" t="n">
        <v>0</v>
      </c>
      <c r="Q276" t="inlineStr">
        <is>
          <t>2024-11-15 19:33:19 +0100</t>
        </is>
      </c>
      <c r="R276" t="n">
        <v>1</v>
      </c>
      <c r="S276" t="inlineStr">
        <is>
          <t>Girls Tears Sporty Bottle</t>
        </is>
      </c>
      <c r="T276" t="n">
        <v>15</v>
      </c>
      <c r="V276" t="inlineStr">
        <is>
          <t>015790001412</t>
        </is>
      </c>
      <c r="W276" t="b">
        <v>1</v>
      </c>
      <c r="X276" t="b">
        <v>1</v>
      </c>
      <c r="Y276" t="inlineStr">
        <is>
          <t>fulfilled</t>
        </is>
      </c>
      <c r="Z276" t="inlineStr">
        <is>
          <t>Marta Fratter</t>
        </is>
      </c>
      <c r="AR276" t="inlineStr">
        <is>
          <t>IT</t>
        </is>
      </c>
      <c r="AW276" t="inlineStr">
        <is>
          <t>Qromo</t>
        </is>
      </c>
      <c r="AX276" t="inlineStr">
        <is>
          <t>riFuncxxZ28iUSPcSuNdGJma2</t>
        </is>
      </c>
      <c r="AY276" t="n">
        <v>0</v>
      </c>
      <c r="AZ276" t="inlineStr">
        <is>
          <t>LIL Milan</t>
        </is>
      </c>
      <c r="BA276" t="n">
        <v>0</v>
      </c>
      <c r="BB276" t="inlineStr">
        <is>
          <t>Veronica Varetta</t>
        </is>
      </c>
      <c r="BC276" t="inlineStr">
        <is>
          <t>LIL House</t>
        </is>
      </c>
      <c r="BD276" t="n">
        <v>22</v>
      </c>
      <c r="BE276" t="n">
        <v>11225035768157</v>
      </c>
      <c r="BG276" t="inlineStr">
        <is>
          <t>Low</t>
        </is>
      </c>
      <c r="BH276" t="inlineStr">
        <is>
          <t>pos</t>
        </is>
      </c>
      <c r="BI276" t="n">
        <v>0</v>
      </c>
      <c r="BJ276" t="inlineStr">
        <is>
          <t>IT IVA 22%</t>
        </is>
      </c>
      <c r="BK276" t="n">
        <v>24.34</v>
      </c>
      <c r="BU276" t="inlineStr">
        <is>
          <t>22-2822</t>
        </is>
      </c>
      <c r="BY276" t="inlineStr">
        <is>
          <t>riFuncxxZ28iUSPcSuNdGJma2</t>
        </is>
      </c>
      <c r="CB276" t="inlineStr">
        <is>
          <t>riFuncxxZ28iUSPcSuNdGJma2</t>
        </is>
      </c>
      <c r="CC276" t="inlineStr">
        <is>
          <t>Ordini LIL</t>
        </is>
      </c>
    </row>
    <row r="277">
      <c r="A277" t="inlineStr">
        <is>
          <t>#43253</t>
        </is>
      </c>
      <c r="B277" t="inlineStr">
        <is>
          <t>alessandra.ripoldi@gmail.com</t>
        </is>
      </c>
      <c r="C277" t="inlineStr">
        <is>
          <t>paid</t>
        </is>
      </c>
      <c r="D277" t="inlineStr">
        <is>
          <t>2024-11-15 19:51:46 +0100</t>
        </is>
      </c>
      <c r="E277" t="inlineStr">
        <is>
          <t>2024-11-15</t>
        </is>
      </c>
      <c r="F277" t="inlineStr">
        <is>
          <t>fulfilled</t>
        </is>
      </c>
      <c r="G277" t="inlineStr">
        <is>
          <t>2024-11-16 17:22:35 +0100</t>
        </is>
      </c>
      <c r="H277" t="inlineStr">
        <is>
          <t>yes</t>
        </is>
      </c>
      <c r="I277" t="inlineStr">
        <is>
          <t>EUR</t>
        </is>
      </c>
      <c r="J277" t="n">
        <v>200</v>
      </c>
      <c r="K277" t="n">
        <v>0</v>
      </c>
      <c r="L277" t="n">
        <v>36.06</v>
      </c>
      <c r="M277" t="n">
        <v>200</v>
      </c>
      <c r="O277" t="n">
        <v>0</v>
      </c>
      <c r="P277" t="inlineStr">
        <is>
          <t>Eco Bike Delivery</t>
        </is>
      </c>
      <c r="Q277" t="inlineStr">
        <is>
          <t>2024-11-15 19:51:45 +0100</t>
        </is>
      </c>
      <c r="R277" t="n">
        <v>1</v>
      </c>
      <c r="S277" t="inlineStr">
        <is>
          <t>Giotto Ring - Yellow / 10</t>
        </is>
      </c>
      <c r="T277" t="n">
        <v>100</v>
      </c>
      <c r="V277" t="inlineStr">
        <is>
          <t>015790000144</t>
        </is>
      </c>
      <c r="W277" t="b">
        <v>1</v>
      </c>
      <c r="X277" t="b">
        <v>1</v>
      </c>
      <c r="Y277" t="inlineStr">
        <is>
          <t>fulfilled</t>
        </is>
      </c>
      <c r="Z277" t="inlineStr">
        <is>
          <t>Alessandra Ripoldi</t>
        </is>
      </c>
      <c r="AA277" t="inlineStr">
        <is>
          <t>Via Larga 23</t>
        </is>
      </c>
      <c r="AB277" t="inlineStr">
        <is>
          <t>Via Larga 23</t>
        </is>
      </c>
      <c r="AE277" t="inlineStr">
        <is>
          <t>Milano</t>
        </is>
      </c>
      <c r="AF277" t="inlineStr">
        <is>
          <t>'20122</t>
        </is>
      </c>
      <c r="AG277" t="inlineStr">
        <is>
          <t>MI</t>
        </is>
      </c>
      <c r="AH277" t="inlineStr">
        <is>
          <t>IT</t>
        </is>
      </c>
      <c r="AI277" t="inlineStr">
        <is>
          <t>393922910496</t>
        </is>
      </c>
      <c r="AJ277" t="inlineStr">
        <is>
          <t>Alessandra Alessandra</t>
        </is>
      </c>
      <c r="AK277" t="inlineStr">
        <is>
          <t>Via Larga 23</t>
        </is>
      </c>
      <c r="AL277" t="inlineStr">
        <is>
          <t>Via Larga 23</t>
        </is>
      </c>
      <c r="AO277" t="inlineStr">
        <is>
          <t>Milano</t>
        </is>
      </c>
      <c r="AP277" t="inlineStr">
        <is>
          <t>'20122</t>
        </is>
      </c>
      <c r="AQ277" t="inlineStr">
        <is>
          <t>MI</t>
        </is>
      </c>
      <c r="AR277" t="inlineStr">
        <is>
          <t>IT</t>
        </is>
      </c>
      <c r="AS277" t="inlineStr">
        <is>
          <t>393922910496</t>
        </is>
      </c>
      <c r="AU277" t="inlineStr">
        <is>
          <t>lang: en
Invoice Language: en
Do you need our ring sizer?: Yes
Popup Customer Country: IT</t>
        </is>
      </c>
      <c r="AW277" t="inlineStr">
        <is>
          <t>Shopify Payments</t>
        </is>
      </c>
      <c r="AX277" t="inlineStr">
        <is>
          <t>rapN2uTjWm0ECv8JSo7ZIDqvc</t>
        </is>
      </c>
      <c r="AY277" t="n">
        <v>0</v>
      </c>
      <c r="AZ277" t="inlineStr">
        <is>
          <t>LIL Milan</t>
        </is>
      </c>
      <c r="BA277" t="n">
        <v>0</v>
      </c>
      <c r="BC277" t="inlineStr">
        <is>
          <t>Firgun House</t>
        </is>
      </c>
      <c r="BE277" t="n">
        <v>11225062900061</v>
      </c>
      <c r="BG277" t="inlineStr">
        <is>
          <t>Low</t>
        </is>
      </c>
      <c r="BH277" t="inlineStr">
        <is>
          <t>web</t>
        </is>
      </c>
      <c r="BI277" t="n">
        <v>0</v>
      </c>
      <c r="BJ277" t="inlineStr">
        <is>
          <t>IT IVA 22%</t>
        </is>
      </c>
      <c r="BK277" t="n">
        <v>36.06</v>
      </c>
      <c r="BW277" t="inlineStr">
        <is>
          <t>Milan</t>
        </is>
      </c>
      <c r="BX277" t="inlineStr">
        <is>
          <t>Milan</t>
        </is>
      </c>
      <c r="BY277" t="inlineStr">
        <is>
          <t>rapN2uTjWm0ECv8JSo7ZIDqvc</t>
        </is>
      </c>
      <c r="CB277" t="inlineStr">
        <is>
          <t>rapN2uTjWm0ECv8JSo7ZIDqvc</t>
        </is>
      </c>
      <c r="CC277" t="inlineStr">
        <is>
          <t>Ordini LIL</t>
        </is>
      </c>
    </row>
    <row r="278">
      <c r="A278" t="inlineStr">
        <is>
          <t>#43253</t>
        </is>
      </c>
      <c r="B278" t="inlineStr">
        <is>
          <t>alessandra.ripoldi@gmail.com</t>
        </is>
      </c>
      <c r="C278" t="inlineStr">
        <is>
          <t>paid</t>
        </is>
      </c>
      <c r="D278" t="inlineStr">
        <is>
          <t>2024-11-15 19:51:46 +0100</t>
        </is>
      </c>
      <c r="E278" t="inlineStr">
        <is>
          <t>2024-11-15</t>
        </is>
      </c>
      <c r="F278" t="inlineStr">
        <is>
          <t>fulfilled</t>
        </is>
      </c>
      <c r="G278" t="inlineStr">
        <is>
          <t>2024-11-16 17:22:35 +0100</t>
        </is>
      </c>
      <c r="H278" t="inlineStr">
        <is>
          <t>yes</t>
        </is>
      </c>
      <c r="I278" t="inlineStr">
        <is>
          <t>EUR</t>
        </is>
      </c>
      <c r="J278" t="n">
        <v>200</v>
      </c>
      <c r="K278" t="n">
        <v>0</v>
      </c>
      <c r="L278" t="n">
        <v>36.06</v>
      </c>
      <c r="O278" t="n">
        <v>0</v>
      </c>
      <c r="P278" t="inlineStr">
        <is>
          <t>Eco Bike Delivery</t>
        </is>
      </c>
      <c r="Q278" t="inlineStr">
        <is>
          <t>2024-11-15 19:51:45 +0100</t>
        </is>
      </c>
      <c r="R278" t="n">
        <v>1</v>
      </c>
      <c r="S278" t="inlineStr">
        <is>
          <t>Giotto Ring - Yellow / 6</t>
        </is>
      </c>
      <c r="T278" t="n">
        <v>100</v>
      </c>
      <c r="V278" t="inlineStr">
        <is>
          <t>015790000140</t>
        </is>
      </c>
      <c r="W278" t="b">
        <v>1</v>
      </c>
      <c r="X278" t="b">
        <v>1</v>
      </c>
      <c r="Y278" t="inlineStr">
        <is>
          <t>fulfilled</t>
        </is>
      </c>
      <c r="Z278" t="inlineStr">
        <is>
          <t>Alessandra Ripoldi</t>
        </is>
      </c>
      <c r="AA278" t="inlineStr">
        <is>
          <t>Via Larga 23</t>
        </is>
      </c>
      <c r="AB278" t="inlineStr">
        <is>
          <t>Via Larga 23</t>
        </is>
      </c>
      <c r="AE278" t="inlineStr">
        <is>
          <t>Milano</t>
        </is>
      </c>
      <c r="AF278" t="inlineStr">
        <is>
          <t>'20122</t>
        </is>
      </c>
      <c r="AG278" t="inlineStr">
        <is>
          <t>MI</t>
        </is>
      </c>
      <c r="AH278" t="inlineStr">
        <is>
          <t>IT</t>
        </is>
      </c>
      <c r="AI278" t="inlineStr">
        <is>
          <t>393922910496</t>
        </is>
      </c>
      <c r="AJ278" t="inlineStr">
        <is>
          <t>Alessandra Alessandra</t>
        </is>
      </c>
      <c r="AK278" t="inlineStr">
        <is>
          <t>Via Larga 23</t>
        </is>
      </c>
      <c r="AL278" t="inlineStr">
        <is>
          <t>Via Larga 23</t>
        </is>
      </c>
      <c r="AO278" t="inlineStr">
        <is>
          <t>Milano</t>
        </is>
      </c>
      <c r="AP278" t="inlineStr">
        <is>
          <t>'20122</t>
        </is>
      </c>
      <c r="AQ278" t="inlineStr">
        <is>
          <t>MI</t>
        </is>
      </c>
      <c r="AR278" t="inlineStr">
        <is>
          <t>IT</t>
        </is>
      </c>
      <c r="AS278" t="inlineStr">
        <is>
          <t>393922910496</t>
        </is>
      </c>
      <c r="AU278" t="inlineStr">
        <is>
          <t>lang: en
Invoice Language: en
Do you need our ring sizer?: Yes
Popup Customer Country: IT</t>
        </is>
      </c>
      <c r="AW278" t="inlineStr">
        <is>
          <t>Shopify Payments</t>
        </is>
      </c>
      <c r="AX278" t="inlineStr">
        <is>
          <t>rapN2uTjWm0ECv8JSo7ZIDqvc</t>
        </is>
      </c>
      <c r="AY278" t="n">
        <v>0</v>
      </c>
      <c r="AZ278" t="inlineStr">
        <is>
          <t>LIL Milan</t>
        </is>
      </c>
      <c r="BA278" t="n">
        <v>0</v>
      </c>
      <c r="BC278" t="inlineStr">
        <is>
          <t>Firgun House</t>
        </is>
      </c>
      <c r="BE278" t="n">
        <v>11225062900061</v>
      </c>
      <c r="BG278" t="inlineStr">
        <is>
          <t>Low</t>
        </is>
      </c>
      <c r="BH278" t="inlineStr">
        <is>
          <t>web</t>
        </is>
      </c>
      <c r="BI278" t="n">
        <v>0</v>
      </c>
      <c r="BJ278" t="inlineStr">
        <is>
          <t>IT IVA 22%</t>
        </is>
      </c>
      <c r="BK278" t="n">
        <v>36.06</v>
      </c>
      <c r="BW278" t="inlineStr">
        <is>
          <t>Milan</t>
        </is>
      </c>
      <c r="BX278" t="inlineStr">
        <is>
          <t>Milan</t>
        </is>
      </c>
      <c r="BY278" t="inlineStr">
        <is>
          <t>rapN2uTjWm0ECv8JSo7ZIDqvc</t>
        </is>
      </c>
      <c r="CB278" t="inlineStr">
        <is>
          <t>rapN2uTjWm0ECv8JSo7ZIDqvc</t>
        </is>
      </c>
      <c r="CC278" t="inlineStr">
        <is>
          <t>Ordini LIL</t>
        </is>
      </c>
    </row>
    <row r="279">
      <c r="A279" t="inlineStr">
        <is>
          <t>#43254</t>
        </is>
      </c>
      <c r="B279" t="inlineStr">
        <is>
          <t>noemi.ferrarese@gmail.com</t>
        </is>
      </c>
      <c r="C279" t="inlineStr">
        <is>
          <t>paid</t>
        </is>
      </c>
      <c r="D279" t="inlineStr">
        <is>
          <t>2024-11-16 00:22:10 +0100</t>
        </is>
      </c>
      <c r="E279" t="inlineStr">
        <is>
          <t>2024-11-16</t>
        </is>
      </c>
      <c r="F279" t="inlineStr">
        <is>
          <t>fulfilled</t>
        </is>
      </c>
      <c r="G279" t="inlineStr">
        <is>
          <t>2024-11-28 07:58:34 +0100</t>
        </is>
      </c>
      <c r="H279" t="inlineStr">
        <is>
          <t>yes</t>
        </is>
      </c>
      <c r="I279" t="inlineStr">
        <is>
          <t>EUR</t>
        </is>
      </c>
      <c r="J279" t="n">
        <v>300</v>
      </c>
      <c r="K279" t="n">
        <v>0</v>
      </c>
      <c r="L279" t="n">
        <v>54.09</v>
      </c>
      <c r="M279" t="n">
        <v>300</v>
      </c>
      <c r="O279" t="n">
        <v>0</v>
      </c>
      <c r="P279" t="inlineStr">
        <is>
          <t>Ups Standard Shipping</t>
        </is>
      </c>
      <c r="Q279" t="inlineStr">
        <is>
          <t>2024-11-16 00:22:09 +0100</t>
        </is>
      </c>
      <c r="R279" t="n">
        <v>1</v>
      </c>
      <c r="S279" t="inlineStr">
        <is>
          <t>Luxury Pack + LIL Bag</t>
        </is>
      </c>
      <c r="T279" t="n">
        <v>10</v>
      </c>
      <c r="V279" t="inlineStr">
        <is>
          <t>015790000687</t>
        </is>
      </c>
      <c r="W279" t="b">
        <v>1</v>
      </c>
      <c r="X279" t="b">
        <v>1</v>
      </c>
      <c r="Y279" t="inlineStr">
        <is>
          <t>fulfilled</t>
        </is>
      </c>
      <c r="Z279" t="inlineStr">
        <is>
          <t>Noemi Ferrarese</t>
        </is>
      </c>
      <c r="AA279" t="inlineStr">
        <is>
          <t>Via Val Cismon 40</t>
        </is>
      </c>
      <c r="AB279" t="inlineStr">
        <is>
          <t>Via Val Cismon 40</t>
        </is>
      </c>
      <c r="AE279" t="inlineStr">
        <is>
          <t>Thiene</t>
        </is>
      </c>
      <c r="AF279" t="inlineStr">
        <is>
          <t>'36016</t>
        </is>
      </c>
      <c r="AG279" t="inlineStr">
        <is>
          <t>VI</t>
        </is>
      </c>
      <c r="AH279" t="inlineStr">
        <is>
          <t>IT</t>
        </is>
      </c>
      <c r="AI279" t="inlineStr">
        <is>
          <t>3479091464</t>
        </is>
      </c>
      <c r="AJ279" t="inlineStr">
        <is>
          <t>Noemi Ferrarese</t>
        </is>
      </c>
      <c r="AK279" t="inlineStr">
        <is>
          <t>Via Val Cismon 40</t>
        </is>
      </c>
      <c r="AL279" t="inlineStr">
        <is>
          <t>Via Val Cismon 40</t>
        </is>
      </c>
      <c r="AO279" t="inlineStr">
        <is>
          <t>Thiene</t>
        </is>
      </c>
      <c r="AP279" t="inlineStr">
        <is>
          <t>'36016</t>
        </is>
      </c>
      <c r="AQ279" t="inlineStr">
        <is>
          <t>VI</t>
        </is>
      </c>
      <c r="AR279" t="inlineStr">
        <is>
          <t>IT</t>
        </is>
      </c>
      <c r="AS279" t="inlineStr">
        <is>
          <t>3479091464</t>
        </is>
      </c>
      <c r="AU279" t="inlineStr">
        <is>
          <t>lang: it
Invoice Language: it
Do you need our ring sizer?: Yes
Popup Customer Country: IT</t>
        </is>
      </c>
      <c r="AW279" t="inlineStr">
        <is>
          <t>Shopify Payments</t>
        </is>
      </c>
      <c r="AX279" t="inlineStr">
        <is>
          <t>ruf90AjGNhQRV0feSjjb8xq6T</t>
        </is>
      </c>
      <c r="AY279" t="n">
        <v>0</v>
      </c>
      <c r="AZ279" t="inlineStr">
        <is>
          <t>LIL Milan</t>
        </is>
      </c>
      <c r="BA279" t="n">
        <v>0</v>
      </c>
      <c r="BC279" t="inlineStr">
        <is>
          <t>Firgun House</t>
        </is>
      </c>
      <c r="BE279" t="n">
        <v>11225390973277</v>
      </c>
      <c r="BG279" t="inlineStr">
        <is>
          <t>Low</t>
        </is>
      </c>
      <c r="BH279" t="inlineStr">
        <is>
          <t>web</t>
        </is>
      </c>
      <c r="BI279" t="n">
        <v>0</v>
      </c>
      <c r="BJ279" t="inlineStr">
        <is>
          <t>IT IVA 0%</t>
        </is>
      </c>
      <c r="BK279" t="n">
        <v>0</v>
      </c>
      <c r="BL279" t="inlineStr">
        <is>
          <t>IT IVA 22%</t>
        </is>
      </c>
      <c r="BM279" t="n">
        <v>54.09</v>
      </c>
      <c r="BW279" t="inlineStr">
        <is>
          <t>Vicenza</t>
        </is>
      </c>
      <c r="BX279" t="inlineStr">
        <is>
          <t>Vicenza</t>
        </is>
      </c>
      <c r="BY279" t="inlineStr">
        <is>
          <t>ruf90AjGNhQRV0feSjjb8xq6T</t>
        </is>
      </c>
      <c r="CB279" t="inlineStr">
        <is>
          <t>ruf90AjGNhQRV0feSjjb8xq6T</t>
        </is>
      </c>
      <c r="CC279" t="inlineStr">
        <is>
          <t>Ordini LIL</t>
        </is>
      </c>
    </row>
    <row r="280">
      <c r="A280" t="inlineStr">
        <is>
          <t>#43254</t>
        </is>
      </c>
      <c r="B280" t="inlineStr">
        <is>
          <t>noemi.ferrarese@gmail.com</t>
        </is>
      </c>
      <c r="C280" t="inlineStr">
        <is>
          <t>paid</t>
        </is>
      </c>
      <c r="D280" t="inlineStr">
        <is>
          <t>2024-11-16 00:22:10 +0100</t>
        </is>
      </c>
      <c r="E280" t="inlineStr">
        <is>
          <t>2024-11-16</t>
        </is>
      </c>
      <c r="F280" t="inlineStr">
        <is>
          <t>fulfilled</t>
        </is>
      </c>
      <c r="G280" t="inlineStr">
        <is>
          <t>2024-11-28 07:58:34 +0100</t>
        </is>
      </c>
      <c r="H280" t="inlineStr">
        <is>
          <t>yes</t>
        </is>
      </c>
      <c r="I280" t="inlineStr">
        <is>
          <t>EUR</t>
        </is>
      </c>
      <c r="J280" t="n">
        <v>300</v>
      </c>
      <c r="K280" t="n">
        <v>0</v>
      </c>
      <c r="L280" t="n">
        <v>54.09</v>
      </c>
      <c r="O280" t="n">
        <v>0</v>
      </c>
      <c r="P280" t="inlineStr">
        <is>
          <t>Ups Standard Shipping</t>
        </is>
      </c>
      <c r="Q280" t="inlineStr">
        <is>
          <t>2024-11-16 00:22:09 +0100</t>
        </is>
      </c>
      <c r="R280" t="n">
        <v>1</v>
      </c>
      <c r="S280" t="inlineStr">
        <is>
          <t>Tag Me - White / None</t>
        </is>
      </c>
      <c r="T280" t="n">
        <v>280</v>
      </c>
      <c r="V280" t="inlineStr">
        <is>
          <t>015790000524</t>
        </is>
      </c>
      <c r="W280" t="b">
        <v>1</v>
      </c>
      <c r="X280" t="b">
        <v>1</v>
      </c>
      <c r="Y280" t="inlineStr">
        <is>
          <t>fulfilled</t>
        </is>
      </c>
      <c r="Z280" t="inlineStr">
        <is>
          <t>Noemi Ferrarese</t>
        </is>
      </c>
      <c r="AA280" t="inlineStr">
        <is>
          <t>Via Val Cismon 40</t>
        </is>
      </c>
      <c r="AB280" t="inlineStr">
        <is>
          <t>Via Val Cismon 40</t>
        </is>
      </c>
      <c r="AE280" t="inlineStr">
        <is>
          <t>Thiene</t>
        </is>
      </c>
      <c r="AF280" t="inlineStr">
        <is>
          <t>'36016</t>
        </is>
      </c>
      <c r="AG280" t="inlineStr">
        <is>
          <t>VI</t>
        </is>
      </c>
      <c r="AH280" t="inlineStr">
        <is>
          <t>IT</t>
        </is>
      </c>
      <c r="AI280" t="inlineStr">
        <is>
          <t>3479091464</t>
        </is>
      </c>
      <c r="AJ280" t="inlineStr">
        <is>
          <t>Noemi Ferrarese</t>
        </is>
      </c>
      <c r="AK280" t="inlineStr">
        <is>
          <t>Via Val Cismon 40</t>
        </is>
      </c>
      <c r="AL280" t="inlineStr">
        <is>
          <t>Via Val Cismon 40</t>
        </is>
      </c>
      <c r="AO280" t="inlineStr">
        <is>
          <t>Thiene</t>
        </is>
      </c>
      <c r="AP280" t="inlineStr">
        <is>
          <t>'36016</t>
        </is>
      </c>
      <c r="AQ280" t="inlineStr">
        <is>
          <t>VI</t>
        </is>
      </c>
      <c r="AR280" t="inlineStr">
        <is>
          <t>IT</t>
        </is>
      </c>
      <c r="AS280" t="inlineStr">
        <is>
          <t>3479091464</t>
        </is>
      </c>
      <c r="AU280" t="inlineStr">
        <is>
          <t>lang: it
Invoice Language: it
Do you need our ring sizer?: Yes
Popup Customer Country: IT</t>
        </is>
      </c>
      <c r="AW280" t="inlineStr">
        <is>
          <t>Shopify Payments</t>
        </is>
      </c>
      <c r="AX280" t="inlineStr">
        <is>
          <t>ruf90AjGNhQRV0feSjjb8xq6T</t>
        </is>
      </c>
      <c r="AY280" t="n">
        <v>0</v>
      </c>
      <c r="AZ280" t="inlineStr">
        <is>
          <t>LIL Milan</t>
        </is>
      </c>
      <c r="BA280" t="n">
        <v>0</v>
      </c>
      <c r="BC280" t="inlineStr">
        <is>
          <t>Firgun House</t>
        </is>
      </c>
      <c r="BE280" t="n">
        <v>11225390973277</v>
      </c>
      <c r="BG280" t="inlineStr">
        <is>
          <t>Low</t>
        </is>
      </c>
      <c r="BH280" t="inlineStr">
        <is>
          <t>web</t>
        </is>
      </c>
      <c r="BI280" t="n">
        <v>0</v>
      </c>
      <c r="BJ280" t="inlineStr">
        <is>
          <t>IT IVA 0%</t>
        </is>
      </c>
      <c r="BK280" t="n">
        <v>0</v>
      </c>
      <c r="BL280" t="inlineStr">
        <is>
          <t>IT IVA 22%</t>
        </is>
      </c>
      <c r="BM280" t="n">
        <v>54.09</v>
      </c>
      <c r="BW280" t="inlineStr">
        <is>
          <t>Vicenza</t>
        </is>
      </c>
      <c r="BX280" t="inlineStr">
        <is>
          <t>Vicenza</t>
        </is>
      </c>
      <c r="BY280" t="inlineStr">
        <is>
          <t>ruf90AjGNhQRV0feSjjb8xq6T</t>
        </is>
      </c>
      <c r="CB280" t="inlineStr">
        <is>
          <t>ruf90AjGNhQRV0feSjjb8xq6T</t>
        </is>
      </c>
      <c r="CC280" t="inlineStr">
        <is>
          <t>Ordini LIL</t>
        </is>
      </c>
    </row>
    <row r="281">
      <c r="A281" t="inlineStr">
        <is>
          <t>#43254</t>
        </is>
      </c>
      <c r="B281" t="inlineStr">
        <is>
          <t>noemi.ferrarese@gmail.com</t>
        </is>
      </c>
      <c r="C281" t="inlineStr">
        <is>
          <t>paid</t>
        </is>
      </c>
      <c r="D281" t="inlineStr">
        <is>
          <t>2024-11-16 00:22:10 +0100</t>
        </is>
      </c>
      <c r="E281" t="inlineStr">
        <is>
          <t>2024-11-16</t>
        </is>
      </c>
      <c r="F281" t="inlineStr">
        <is>
          <t>fulfilled</t>
        </is>
      </c>
      <c r="G281" t="inlineStr">
        <is>
          <t>2024-11-28 07:58:34 +0100</t>
        </is>
      </c>
      <c r="H281" t="inlineStr">
        <is>
          <t>yes</t>
        </is>
      </c>
      <c r="I281" t="inlineStr">
        <is>
          <t>EUR</t>
        </is>
      </c>
      <c r="J281" t="n">
        <v>300</v>
      </c>
      <c r="K281" t="n">
        <v>0</v>
      </c>
      <c r="L281" t="n">
        <v>54.09</v>
      </c>
      <c r="O281" t="n">
        <v>0</v>
      </c>
      <c r="P281" t="inlineStr">
        <is>
          <t>Ups Standard Shipping</t>
        </is>
      </c>
      <c r="Q281" t="inlineStr">
        <is>
          <t>2024-11-16 00:22:09 +0100</t>
        </is>
      </c>
      <c r="R281" t="n">
        <v>1</v>
      </c>
      <c r="S281" t="inlineStr">
        <is>
          <t>Engraving</t>
        </is>
      </c>
      <c r="T281" t="n">
        <v>10</v>
      </c>
      <c r="V281" t="inlineStr">
        <is>
          <t>015790001502</t>
        </is>
      </c>
      <c r="W281" t="b">
        <v>0</v>
      </c>
      <c r="X281" t="b">
        <v>1</v>
      </c>
      <c r="Y281" t="inlineStr">
        <is>
          <t>fulfilled</t>
        </is>
      </c>
      <c r="Z281" t="inlineStr">
        <is>
          <t>Noemi Ferrarese</t>
        </is>
      </c>
      <c r="AA281" t="inlineStr">
        <is>
          <t>Via Val Cismon 40</t>
        </is>
      </c>
      <c r="AB281" t="inlineStr">
        <is>
          <t>Via Val Cismon 40</t>
        </is>
      </c>
      <c r="AE281" t="inlineStr">
        <is>
          <t>Thiene</t>
        </is>
      </c>
      <c r="AF281" t="inlineStr">
        <is>
          <t>'36016</t>
        </is>
      </c>
      <c r="AG281" t="inlineStr">
        <is>
          <t>VI</t>
        </is>
      </c>
      <c r="AH281" t="inlineStr">
        <is>
          <t>IT</t>
        </is>
      </c>
      <c r="AI281" t="inlineStr">
        <is>
          <t>3479091464</t>
        </is>
      </c>
      <c r="AJ281" t="inlineStr">
        <is>
          <t>Noemi Ferrarese</t>
        </is>
      </c>
      <c r="AK281" t="inlineStr">
        <is>
          <t>Via Val Cismon 40</t>
        </is>
      </c>
      <c r="AL281" t="inlineStr">
        <is>
          <t>Via Val Cismon 40</t>
        </is>
      </c>
      <c r="AO281" t="inlineStr">
        <is>
          <t>Thiene</t>
        </is>
      </c>
      <c r="AP281" t="inlineStr">
        <is>
          <t>'36016</t>
        </is>
      </c>
      <c r="AQ281" t="inlineStr">
        <is>
          <t>VI</t>
        </is>
      </c>
      <c r="AR281" t="inlineStr">
        <is>
          <t>IT</t>
        </is>
      </c>
      <c r="AS281" t="inlineStr">
        <is>
          <t>3479091464</t>
        </is>
      </c>
      <c r="AU281" t="inlineStr">
        <is>
          <t>lang: it
Invoice Language: it
Do you need our ring sizer?: Yes
Popup Customer Country: IT</t>
        </is>
      </c>
      <c r="AW281" t="inlineStr">
        <is>
          <t>Shopify Payments</t>
        </is>
      </c>
      <c r="AX281" t="inlineStr">
        <is>
          <t>ruf90AjGNhQRV0feSjjb8xq6T</t>
        </is>
      </c>
      <c r="AY281" t="n">
        <v>0</v>
      </c>
      <c r="AZ281" t="inlineStr">
        <is>
          <t>LIL Milan</t>
        </is>
      </c>
      <c r="BA281" t="n">
        <v>0</v>
      </c>
      <c r="BC281" t="inlineStr">
        <is>
          <t>Firgun House</t>
        </is>
      </c>
      <c r="BE281" t="n">
        <v>11225390973277</v>
      </c>
      <c r="BG281" t="inlineStr">
        <is>
          <t>Low</t>
        </is>
      </c>
      <c r="BH281" t="inlineStr">
        <is>
          <t>web</t>
        </is>
      </c>
      <c r="BI281" t="n">
        <v>0</v>
      </c>
      <c r="BJ281" t="inlineStr">
        <is>
          <t>IT IVA 0%</t>
        </is>
      </c>
      <c r="BK281" t="n">
        <v>0</v>
      </c>
      <c r="BL281" t="inlineStr">
        <is>
          <t>IT IVA 22%</t>
        </is>
      </c>
      <c r="BM281" t="n">
        <v>54.09</v>
      </c>
      <c r="BW281" t="inlineStr">
        <is>
          <t>Vicenza</t>
        </is>
      </c>
      <c r="BX281" t="inlineStr">
        <is>
          <t>Vicenza</t>
        </is>
      </c>
      <c r="BY281" t="inlineStr">
        <is>
          <t>ruf90AjGNhQRV0feSjjb8xq6T</t>
        </is>
      </c>
      <c r="CB281" t="inlineStr">
        <is>
          <t>ruf90AjGNhQRV0feSjjb8xq6T</t>
        </is>
      </c>
      <c r="CC281" t="inlineStr">
        <is>
          <t>Ordini LIL</t>
        </is>
      </c>
    </row>
    <row r="282">
      <c r="A282" t="inlineStr">
        <is>
          <t>#43255</t>
        </is>
      </c>
      <c r="B282" t="inlineStr">
        <is>
          <t>gfraimondo@hotmail.it</t>
        </is>
      </c>
      <c r="C282" t="inlineStr">
        <is>
          <t>paid</t>
        </is>
      </c>
      <c r="D282" t="inlineStr">
        <is>
          <t>2024-11-16 10:16:46 +0100</t>
        </is>
      </c>
      <c r="E282" t="inlineStr">
        <is>
          <t>2024-11-16</t>
        </is>
      </c>
      <c r="F282" t="inlineStr">
        <is>
          <t>fulfilled</t>
        </is>
      </c>
      <c r="G282" t="inlineStr">
        <is>
          <t>2024-11-22 11:15:47 +0100</t>
        </is>
      </c>
      <c r="H282" t="inlineStr">
        <is>
          <t>yes</t>
        </is>
      </c>
      <c r="I282" t="inlineStr">
        <is>
          <t>EUR</t>
        </is>
      </c>
      <c r="J282" t="n">
        <v>120</v>
      </c>
      <c r="K282" t="n">
        <v>0</v>
      </c>
      <c r="L282" t="n">
        <v>21.64</v>
      </c>
      <c r="M282" t="n">
        <v>120</v>
      </c>
      <c r="O282" t="n">
        <v>0</v>
      </c>
      <c r="P282" t="inlineStr">
        <is>
          <t>Firgun House</t>
        </is>
      </c>
      <c r="Q282" t="inlineStr">
        <is>
          <t>2024-11-16 10:16:46 +0100</t>
        </is>
      </c>
      <c r="R282" t="n">
        <v>1</v>
      </c>
      <c r="S282" t="inlineStr">
        <is>
          <t>Pensavo fosse amore - Yellow / P</t>
        </is>
      </c>
      <c r="T282" t="n">
        <v>120</v>
      </c>
      <c r="V282" t="inlineStr">
        <is>
          <t>015790001014</t>
        </is>
      </c>
      <c r="W282" t="b">
        <v>1</v>
      </c>
      <c r="X282" t="b">
        <v>1</v>
      </c>
      <c r="Y282" t="inlineStr">
        <is>
          <t>fulfilled</t>
        </is>
      </c>
      <c r="Z282" t="inlineStr">
        <is>
          <t>Giulia Raimondo</t>
        </is>
      </c>
      <c r="AA282" t="inlineStr">
        <is>
          <t>Via della Moscova 30</t>
        </is>
      </c>
      <c r="AB282" t="inlineStr">
        <is>
          <t>Via della Moscova 30</t>
        </is>
      </c>
      <c r="AE282" t="inlineStr">
        <is>
          <t>Milano</t>
        </is>
      </c>
      <c r="AF282" t="inlineStr">
        <is>
          <t>'20121</t>
        </is>
      </c>
      <c r="AG282" t="inlineStr">
        <is>
          <t>MI</t>
        </is>
      </c>
      <c r="AH282" t="inlineStr">
        <is>
          <t>IT</t>
        </is>
      </c>
      <c r="AR282" t="inlineStr">
        <is>
          <t>IT</t>
        </is>
      </c>
      <c r="AU282" t="inlineStr">
        <is>
          <t>lang: en
Invoice Language: en
Do you need our ring sizer?: Yes
Popup Customer Country: IT</t>
        </is>
      </c>
      <c r="AW282" t="inlineStr">
        <is>
          <t>Satispay</t>
        </is>
      </c>
      <c r="AX282" t="inlineStr">
        <is>
          <t>r9BpPtzaYuC54hXPsWxUQE87r</t>
        </is>
      </c>
      <c r="AY282" t="n">
        <v>0</v>
      </c>
      <c r="AZ282" t="inlineStr">
        <is>
          <t>LIL Milan</t>
        </is>
      </c>
      <c r="BA282" t="n">
        <v>0</v>
      </c>
      <c r="BC282" t="inlineStr">
        <is>
          <t>Firgun House</t>
        </is>
      </c>
      <c r="BE282" t="n">
        <v>11225698369885</v>
      </c>
      <c r="BG282" t="inlineStr">
        <is>
          <t>Low</t>
        </is>
      </c>
      <c r="BH282" t="inlineStr">
        <is>
          <t>web</t>
        </is>
      </c>
      <c r="BI282" t="n">
        <v>0</v>
      </c>
      <c r="BJ282" t="inlineStr">
        <is>
          <t>IT IVA 22%</t>
        </is>
      </c>
      <c r="BK282" t="n">
        <v>21.64</v>
      </c>
      <c r="BW282" t="inlineStr">
        <is>
          <t>Milan</t>
        </is>
      </c>
      <c r="BY282" t="inlineStr">
        <is>
          <t>r9BpPtzaYuC54hXPsWxUQE87r</t>
        </is>
      </c>
      <c r="CB282" t="inlineStr">
        <is>
          <t>r9BpPtzaYuC54hXPsWxUQE87r</t>
        </is>
      </c>
      <c r="CC282" t="inlineStr">
        <is>
          <t>Ordini LIL</t>
        </is>
      </c>
    </row>
    <row r="283">
      <c r="A283" t="inlineStr">
        <is>
          <t>#43257</t>
        </is>
      </c>
      <c r="B283" t="inlineStr">
        <is>
          <t>ilaria1707@hotmail.it</t>
        </is>
      </c>
      <c r="C283" t="inlineStr">
        <is>
          <t>paid</t>
        </is>
      </c>
      <c r="D283" t="inlineStr">
        <is>
          <t>2024-11-16 10:34:40 +0100</t>
        </is>
      </c>
      <c r="E283" t="inlineStr">
        <is>
          <t>2024-11-16</t>
        </is>
      </c>
      <c r="F283" t="inlineStr">
        <is>
          <t>fulfilled</t>
        </is>
      </c>
      <c r="G283" t="inlineStr">
        <is>
          <t>2024-11-28 08:27:18 +0100</t>
        </is>
      </c>
      <c r="H283" t="inlineStr">
        <is>
          <t>yes</t>
        </is>
      </c>
      <c r="I283" t="inlineStr">
        <is>
          <t>EUR</t>
        </is>
      </c>
      <c r="J283" t="n">
        <v>144</v>
      </c>
      <c r="K283" t="n">
        <v>10</v>
      </c>
      <c r="L283" t="n">
        <v>27.77</v>
      </c>
      <c r="M283" t="n">
        <v>154</v>
      </c>
      <c r="N283" t="inlineStr">
        <is>
          <t>LILGIRL</t>
        </is>
      </c>
      <c r="O283" t="n">
        <v>16</v>
      </c>
      <c r="P283" t="inlineStr">
        <is>
          <t>Ups Standard Shipping</t>
        </is>
      </c>
      <c r="Q283" t="inlineStr">
        <is>
          <t>2024-11-16 10:34:39 +0100</t>
        </is>
      </c>
      <c r="R283" t="n">
        <v>1</v>
      </c>
      <c r="S283" t="inlineStr">
        <is>
          <t>Pensavo fosse amore - Yellow / 3</t>
        </is>
      </c>
      <c r="T283" t="n">
        <v>160</v>
      </c>
      <c r="V283" t="inlineStr">
        <is>
          <t>015790001164</t>
        </is>
      </c>
      <c r="W283" t="b">
        <v>1</v>
      </c>
      <c r="X283" t="b">
        <v>1</v>
      </c>
      <c r="Y283" t="inlineStr">
        <is>
          <t>fulfilled</t>
        </is>
      </c>
      <c r="Z283" t="inlineStr">
        <is>
          <t>Ilaria Cirulli</t>
        </is>
      </c>
      <c r="AA283" t="inlineStr">
        <is>
          <t>Piazza dei Consoli 46</t>
        </is>
      </c>
      <c r="AB283" t="inlineStr">
        <is>
          <t>Piazza dei Consoli 46</t>
        </is>
      </c>
      <c r="AE283" t="inlineStr">
        <is>
          <t>Roma</t>
        </is>
      </c>
      <c r="AF283" t="inlineStr">
        <is>
          <t>'00175</t>
        </is>
      </c>
      <c r="AG283" t="inlineStr">
        <is>
          <t>RM</t>
        </is>
      </c>
      <c r="AH283" t="inlineStr">
        <is>
          <t>IT</t>
        </is>
      </c>
      <c r="AI283" t="inlineStr">
        <is>
          <t>3276677850</t>
        </is>
      </c>
      <c r="AJ283" t="inlineStr">
        <is>
          <t>Ilaria Cirulli</t>
        </is>
      </c>
      <c r="AK283" t="inlineStr">
        <is>
          <t>Piazza dei Consoli 46</t>
        </is>
      </c>
      <c r="AL283" t="inlineStr">
        <is>
          <t>Piazza dei Consoli 46</t>
        </is>
      </c>
      <c r="AO283" t="inlineStr">
        <is>
          <t>Roma</t>
        </is>
      </c>
      <c r="AP283" t="inlineStr">
        <is>
          <t>'00175</t>
        </is>
      </c>
      <c r="AQ283" t="inlineStr">
        <is>
          <t>RM</t>
        </is>
      </c>
      <c r="AR283" t="inlineStr">
        <is>
          <t>IT</t>
        </is>
      </c>
      <c r="AS283" t="inlineStr">
        <is>
          <t>3276677850</t>
        </is>
      </c>
      <c r="AT283" t="inlineStr">
        <is>
          <t>Vorrei le lettere sulla singola perla scritte in questa sequenza: ALG, non per forza messe in fila perfetta.</t>
        </is>
      </c>
      <c r="AU283" t="inlineStr">
        <is>
          <t>lang: en
Invoice Language: en
Do you need our ring sizer?: Yes
Popup Customer Country: IT</t>
        </is>
      </c>
      <c r="AW283" t="inlineStr">
        <is>
          <t>PayPal Express Checkout</t>
        </is>
      </c>
      <c r="AX283" t="inlineStr">
        <is>
          <t>rmFeM42zrf0uwqiqy0rWCpkdn</t>
        </is>
      </c>
      <c r="AY283" t="n">
        <v>0</v>
      </c>
      <c r="AZ283" t="inlineStr">
        <is>
          <t>LIL Milan</t>
        </is>
      </c>
      <c r="BA283" t="n">
        <v>0</v>
      </c>
      <c r="BC283" t="inlineStr">
        <is>
          <t>Firgun House</t>
        </is>
      </c>
      <c r="BE283" t="n">
        <v>11225727107421</v>
      </c>
      <c r="BG283" t="inlineStr">
        <is>
          <t>Low</t>
        </is>
      </c>
      <c r="BH283" t="inlineStr">
        <is>
          <t>web</t>
        </is>
      </c>
      <c r="BI283" t="n">
        <v>0</v>
      </c>
      <c r="BJ283" t="inlineStr">
        <is>
          <t>IT IVA 22%</t>
        </is>
      </c>
      <c r="BK283" t="n">
        <v>27.77</v>
      </c>
      <c r="BW283" t="inlineStr">
        <is>
          <t>Rome</t>
        </is>
      </c>
      <c r="BX283" t="inlineStr">
        <is>
          <t>Rome</t>
        </is>
      </c>
      <c r="BY283" t="inlineStr">
        <is>
          <t>rmFeM42zrf0uwqiqy0rWCpkdn</t>
        </is>
      </c>
      <c r="CB283" t="inlineStr">
        <is>
          <t>rmFeM42zrf0uwqiqy0rWCpkdn</t>
        </is>
      </c>
      <c r="CC283" t="inlineStr">
        <is>
          <t>Ordini LIL</t>
        </is>
      </c>
    </row>
    <row r="284">
      <c r="A284" t="inlineStr">
        <is>
          <t>#43258</t>
        </is>
      </c>
      <c r="B284" t="inlineStr">
        <is>
          <t>luca.somale@gmail.com</t>
        </is>
      </c>
      <c r="C284" t="inlineStr">
        <is>
          <t>paid</t>
        </is>
      </c>
      <c r="D284" t="inlineStr">
        <is>
          <t>2024-11-16 11:48:41 +0100</t>
        </is>
      </c>
      <c r="E284" t="inlineStr">
        <is>
          <t>2024-11-16</t>
        </is>
      </c>
      <c r="F284" t="inlineStr">
        <is>
          <t>fulfilled</t>
        </is>
      </c>
      <c r="G284" t="inlineStr">
        <is>
          <t>2024-11-16 17:29:41 +0100</t>
        </is>
      </c>
      <c r="H284" t="inlineStr">
        <is>
          <t>yes</t>
        </is>
      </c>
      <c r="I284" t="inlineStr">
        <is>
          <t>EUR</t>
        </is>
      </c>
      <c r="J284" t="n">
        <v>165</v>
      </c>
      <c r="K284" t="n">
        <v>0</v>
      </c>
      <c r="L284" t="n">
        <v>29.75</v>
      </c>
      <c r="M284" t="n">
        <v>165</v>
      </c>
      <c r="O284" t="n">
        <v>0</v>
      </c>
      <c r="P284" t="inlineStr">
        <is>
          <t>Ups Standard Shipping</t>
        </is>
      </c>
      <c r="Q284" t="inlineStr">
        <is>
          <t>2024-11-16 11:48:40 +0100</t>
        </is>
      </c>
      <c r="R284" t="n">
        <v>1</v>
      </c>
      <c r="S284" t="inlineStr">
        <is>
          <t>LIL Bag</t>
        </is>
      </c>
      <c r="T284" t="n">
        <v>5</v>
      </c>
      <c r="V284" t="inlineStr">
        <is>
          <t>015790000689</t>
        </is>
      </c>
      <c r="W284" t="b">
        <v>1</v>
      </c>
      <c r="X284" t="b">
        <v>1</v>
      </c>
      <c r="Y284" t="inlineStr">
        <is>
          <t>fulfilled</t>
        </is>
      </c>
      <c r="Z284" t="inlineStr">
        <is>
          <t>Luca Somale</t>
        </is>
      </c>
      <c r="AA284" t="inlineStr">
        <is>
          <t>Via Grassi 1</t>
        </is>
      </c>
      <c r="AB284" t="inlineStr">
        <is>
          <t>Via Grassi 1</t>
        </is>
      </c>
      <c r="AD284" t="inlineStr">
        <is>
          <t>Studio Proeco Srls</t>
        </is>
      </c>
      <c r="AE284" t="inlineStr">
        <is>
          <t>savigliano</t>
        </is>
      </c>
      <c r="AF284" t="inlineStr">
        <is>
          <t>'12038</t>
        </is>
      </c>
      <c r="AG284" t="inlineStr">
        <is>
          <t>CN</t>
        </is>
      </c>
      <c r="AH284" t="inlineStr">
        <is>
          <t>IT</t>
        </is>
      </c>
      <c r="AI284" t="inlineStr">
        <is>
          <t>347 463 3804</t>
        </is>
      </c>
      <c r="AJ284" t="inlineStr">
        <is>
          <t>studio Proeco srls Studio proeco srls</t>
        </is>
      </c>
      <c r="AK284" t="inlineStr">
        <is>
          <t>Via Luigi Grassi 1</t>
        </is>
      </c>
      <c r="AL284" t="inlineStr">
        <is>
          <t>Via Luigi Grassi 1</t>
        </is>
      </c>
      <c r="AO284" t="inlineStr">
        <is>
          <t>Savigliano</t>
        </is>
      </c>
      <c r="AP284" t="inlineStr">
        <is>
          <t>'12038</t>
        </is>
      </c>
      <c r="AQ284" t="inlineStr">
        <is>
          <t>CN</t>
        </is>
      </c>
      <c r="AR284" t="inlineStr">
        <is>
          <t>IT</t>
        </is>
      </c>
      <c r="AS284" t="inlineStr">
        <is>
          <t>+393477949777</t>
        </is>
      </c>
      <c r="AU284" t="inlineStr">
        <is>
          <t>lang: it
Invoice Language: it
Do you need our ring sizer?: Yes
Popup Customer Country: IT</t>
        </is>
      </c>
      <c r="AW284" t="inlineStr">
        <is>
          <t>Shopify Payments</t>
        </is>
      </c>
      <c r="AX284" t="inlineStr">
        <is>
          <t>rsY9YWIIfLWyQYxt6hDTk53cF</t>
        </is>
      </c>
      <c r="AY284" t="n">
        <v>0</v>
      </c>
      <c r="AZ284" t="inlineStr">
        <is>
          <t>LIL Milan</t>
        </is>
      </c>
      <c r="BA284" t="n">
        <v>0</v>
      </c>
      <c r="BC284" t="inlineStr">
        <is>
          <t>Firgun House</t>
        </is>
      </c>
      <c r="BE284" t="n">
        <v>11225859686749</v>
      </c>
      <c r="BG284" t="inlineStr">
        <is>
          <t>Low</t>
        </is>
      </c>
      <c r="BH284" t="inlineStr">
        <is>
          <t>web</t>
        </is>
      </c>
      <c r="BI284" t="n">
        <v>0</v>
      </c>
      <c r="BJ284" t="inlineStr">
        <is>
          <t>IT IVA 0%</t>
        </is>
      </c>
      <c r="BK284" t="n">
        <v>0</v>
      </c>
      <c r="BL284" t="inlineStr">
        <is>
          <t>IT IVA 22%</t>
        </is>
      </c>
      <c r="BM284" t="n">
        <v>29.75</v>
      </c>
      <c r="BW284" t="inlineStr">
        <is>
          <t>Cuneo</t>
        </is>
      </c>
      <c r="BX284" t="inlineStr">
        <is>
          <t>Cuneo</t>
        </is>
      </c>
      <c r="BY284" t="inlineStr">
        <is>
          <t>rsY9YWIIfLWyQYxt6hDTk53cF</t>
        </is>
      </c>
      <c r="CB284" t="inlineStr">
        <is>
          <t>rsY9YWIIfLWyQYxt6hDTk53cF</t>
        </is>
      </c>
      <c r="CC284" t="inlineStr">
        <is>
          <t>Ordini LIL</t>
        </is>
      </c>
    </row>
    <row r="285">
      <c r="A285" t="inlineStr">
        <is>
          <t>#43258</t>
        </is>
      </c>
      <c r="B285" t="inlineStr">
        <is>
          <t>luca.somale@gmail.com</t>
        </is>
      </c>
      <c r="C285" t="inlineStr">
        <is>
          <t>paid</t>
        </is>
      </c>
      <c r="D285" t="inlineStr">
        <is>
          <t>2024-11-16 11:48:41 +0100</t>
        </is>
      </c>
      <c r="E285" t="inlineStr">
        <is>
          <t>2024-11-16</t>
        </is>
      </c>
      <c r="F285" t="inlineStr">
        <is>
          <t>fulfilled</t>
        </is>
      </c>
      <c r="G285" t="inlineStr">
        <is>
          <t>2024-11-16 17:29:41 +0100</t>
        </is>
      </c>
      <c r="H285" t="inlineStr">
        <is>
          <t>yes</t>
        </is>
      </c>
      <c r="I285" t="inlineStr">
        <is>
          <t>EUR</t>
        </is>
      </c>
      <c r="J285" t="n">
        <v>165</v>
      </c>
      <c r="K285" t="n">
        <v>0</v>
      </c>
      <c r="L285" t="n">
        <v>29.75</v>
      </c>
      <c r="O285" t="n">
        <v>0</v>
      </c>
      <c r="P285" t="inlineStr">
        <is>
          <t>Ups Standard Shipping</t>
        </is>
      </c>
      <c r="Q285" t="inlineStr">
        <is>
          <t>2024-11-16 11:48:40 +0100</t>
        </is>
      </c>
      <c r="R285" t="n">
        <v>1</v>
      </c>
      <c r="S285" t="inlineStr">
        <is>
          <t>Firefly Ring - Yellow / 15</t>
        </is>
      </c>
      <c r="T285" t="n">
        <v>160</v>
      </c>
      <c r="V285" t="inlineStr">
        <is>
          <t>015790000499</t>
        </is>
      </c>
      <c r="W285" t="b">
        <v>1</v>
      </c>
      <c r="X285" t="b">
        <v>1</v>
      </c>
      <c r="Y285" t="inlineStr">
        <is>
          <t>fulfilled</t>
        </is>
      </c>
      <c r="Z285" t="inlineStr">
        <is>
          <t>Luca Somale</t>
        </is>
      </c>
      <c r="AA285" t="inlineStr">
        <is>
          <t>Via Grassi 1</t>
        </is>
      </c>
      <c r="AB285" t="inlineStr">
        <is>
          <t>Via Grassi 1</t>
        </is>
      </c>
      <c r="AD285" t="inlineStr">
        <is>
          <t>Studio Proeco Srls</t>
        </is>
      </c>
      <c r="AE285" t="inlineStr">
        <is>
          <t>savigliano</t>
        </is>
      </c>
      <c r="AF285" t="inlineStr">
        <is>
          <t>'12038</t>
        </is>
      </c>
      <c r="AG285" t="inlineStr">
        <is>
          <t>CN</t>
        </is>
      </c>
      <c r="AH285" t="inlineStr">
        <is>
          <t>IT</t>
        </is>
      </c>
      <c r="AI285" t="inlineStr">
        <is>
          <t>347 463 3804</t>
        </is>
      </c>
      <c r="AJ285" t="inlineStr">
        <is>
          <t>studio Proeco srls Studio proeco srls</t>
        </is>
      </c>
      <c r="AK285" t="inlineStr">
        <is>
          <t>Via Luigi Grassi 1</t>
        </is>
      </c>
      <c r="AL285" t="inlineStr">
        <is>
          <t>Via Luigi Grassi 1</t>
        </is>
      </c>
      <c r="AO285" t="inlineStr">
        <is>
          <t>Savigliano</t>
        </is>
      </c>
      <c r="AP285" t="inlineStr">
        <is>
          <t>'12038</t>
        </is>
      </c>
      <c r="AQ285" t="inlineStr">
        <is>
          <t>CN</t>
        </is>
      </c>
      <c r="AR285" t="inlineStr">
        <is>
          <t>IT</t>
        </is>
      </c>
      <c r="AS285" t="inlineStr">
        <is>
          <t>+393477949777</t>
        </is>
      </c>
      <c r="AU285" t="inlineStr">
        <is>
          <t>lang: it
Invoice Language: it
Do you need our ring sizer?: Yes
Popup Customer Country: IT</t>
        </is>
      </c>
      <c r="AW285" t="inlineStr">
        <is>
          <t>Shopify Payments</t>
        </is>
      </c>
      <c r="AX285" t="inlineStr">
        <is>
          <t>rsY9YWIIfLWyQYxt6hDTk53cF</t>
        </is>
      </c>
      <c r="AY285" t="n">
        <v>0</v>
      </c>
      <c r="AZ285" t="inlineStr">
        <is>
          <t>LIL Milan</t>
        </is>
      </c>
      <c r="BA285" t="n">
        <v>0</v>
      </c>
      <c r="BC285" t="inlineStr">
        <is>
          <t>Firgun House</t>
        </is>
      </c>
      <c r="BE285" t="n">
        <v>11225859686749</v>
      </c>
      <c r="BG285" t="inlineStr">
        <is>
          <t>Low</t>
        </is>
      </c>
      <c r="BH285" t="inlineStr">
        <is>
          <t>web</t>
        </is>
      </c>
      <c r="BI285" t="n">
        <v>0</v>
      </c>
      <c r="BJ285" t="inlineStr">
        <is>
          <t>IT IVA 0%</t>
        </is>
      </c>
      <c r="BK285" t="n">
        <v>0</v>
      </c>
      <c r="BL285" t="inlineStr">
        <is>
          <t>IT IVA 22%</t>
        </is>
      </c>
      <c r="BM285" t="n">
        <v>29.75</v>
      </c>
      <c r="BW285" t="inlineStr">
        <is>
          <t>Cuneo</t>
        </is>
      </c>
      <c r="BX285" t="inlineStr">
        <is>
          <t>Cuneo</t>
        </is>
      </c>
      <c r="BY285" t="inlineStr">
        <is>
          <t>rsY9YWIIfLWyQYxt6hDTk53cF</t>
        </is>
      </c>
      <c r="CB285" t="inlineStr">
        <is>
          <t>rsY9YWIIfLWyQYxt6hDTk53cF</t>
        </is>
      </c>
      <c r="CC285" t="inlineStr">
        <is>
          <t>Ordini LIL</t>
        </is>
      </c>
    </row>
    <row r="286">
      <c r="A286" t="inlineStr">
        <is>
          <t>#43259</t>
        </is>
      </c>
      <c r="B286" t="inlineStr">
        <is>
          <t>candicetabet@gmail.com</t>
        </is>
      </c>
      <c r="C286" t="inlineStr">
        <is>
          <t>paid</t>
        </is>
      </c>
      <c r="D286" t="inlineStr">
        <is>
          <t>2024-11-16 11:59:37 +0100</t>
        </is>
      </c>
      <c r="E286" t="inlineStr">
        <is>
          <t>2024-11-16</t>
        </is>
      </c>
      <c r="F286" t="inlineStr">
        <is>
          <t>fulfilled</t>
        </is>
      </c>
      <c r="G286" t="inlineStr">
        <is>
          <t>2024-11-16 11:59:38 +0100</t>
        </is>
      </c>
      <c r="H286" t="inlineStr">
        <is>
          <t>yes</t>
        </is>
      </c>
      <c r="I286" t="inlineStr">
        <is>
          <t>EUR</t>
        </is>
      </c>
      <c r="J286" t="n">
        <v>940</v>
      </c>
      <c r="K286" t="n">
        <v>0</v>
      </c>
      <c r="L286" t="n">
        <v>169.51</v>
      </c>
      <c r="M286" t="n">
        <v>940</v>
      </c>
      <c r="O286" t="n">
        <v>0</v>
      </c>
      <c r="Q286" t="inlineStr">
        <is>
          <t>2024-11-16 11:59:37 +0100</t>
        </is>
      </c>
      <c r="R286" t="n">
        <v>1</v>
      </c>
      <c r="S286" t="inlineStr">
        <is>
          <t>Sweet'n'Sour Choker - Yellow / 36cm</t>
        </is>
      </c>
      <c r="T286" t="n">
        <v>280</v>
      </c>
      <c r="V286" t="inlineStr">
        <is>
          <t>015790001244</t>
        </is>
      </c>
      <c r="W286" t="b">
        <v>1</v>
      </c>
      <c r="X286" t="b">
        <v>1</v>
      </c>
      <c r="Y286" t="inlineStr">
        <is>
          <t>fulfilled</t>
        </is>
      </c>
      <c r="Z286" t="inlineStr">
        <is>
          <t>Candice Tabet</t>
        </is>
      </c>
      <c r="AR286" t="inlineStr">
        <is>
          <t>IT</t>
        </is>
      </c>
      <c r="AW286" t="inlineStr">
        <is>
          <t>Qromo</t>
        </is>
      </c>
      <c r="AX286" t="inlineStr">
        <is>
          <t>rhv1FS26B6xGtZgq6EzRwne9b</t>
        </is>
      </c>
      <c r="AY286" t="n">
        <v>0</v>
      </c>
      <c r="AZ286" t="inlineStr">
        <is>
          <t>LIL Milan</t>
        </is>
      </c>
      <c r="BA286" t="n">
        <v>0</v>
      </c>
      <c r="BB286" t="inlineStr">
        <is>
          <t>Veronica Varetta</t>
        </is>
      </c>
      <c r="BC286" t="inlineStr">
        <is>
          <t>LIL House</t>
        </is>
      </c>
      <c r="BD286" t="n">
        <v>22</v>
      </c>
      <c r="BE286" t="n">
        <v>11225880461661</v>
      </c>
      <c r="BG286" t="inlineStr">
        <is>
          <t>Low</t>
        </is>
      </c>
      <c r="BH286" t="inlineStr">
        <is>
          <t>pos</t>
        </is>
      </c>
      <c r="BI286" t="n">
        <v>0</v>
      </c>
      <c r="BJ286" t="inlineStr">
        <is>
          <t>IT IVA 22%</t>
        </is>
      </c>
      <c r="BK286" t="n">
        <v>169.51</v>
      </c>
      <c r="BT286" t="n">
        <v>393455264041</v>
      </c>
      <c r="BU286" t="inlineStr">
        <is>
          <t>22-2823</t>
        </is>
      </c>
      <c r="BY286" t="inlineStr">
        <is>
          <t>rhv1FS26B6xGtZgq6EzRwne9b</t>
        </is>
      </c>
      <c r="CB286" t="inlineStr">
        <is>
          <t>rhv1FS26B6xGtZgq6EzRwne9b</t>
        </is>
      </c>
      <c r="CC286" t="inlineStr">
        <is>
          <t>Ordini LIL</t>
        </is>
      </c>
    </row>
    <row r="287">
      <c r="A287" t="inlineStr">
        <is>
          <t>#43259</t>
        </is>
      </c>
      <c r="B287" t="inlineStr">
        <is>
          <t>candicetabet@gmail.com</t>
        </is>
      </c>
      <c r="C287" t="inlineStr">
        <is>
          <t>paid</t>
        </is>
      </c>
      <c r="D287" t="inlineStr">
        <is>
          <t>2024-11-16 11:59:37 +0100</t>
        </is>
      </c>
      <c r="E287" t="inlineStr">
        <is>
          <t>2024-11-16</t>
        </is>
      </c>
      <c r="F287" t="inlineStr">
        <is>
          <t>fulfilled</t>
        </is>
      </c>
      <c r="G287" t="inlineStr">
        <is>
          <t>2024-11-16 11:59:38 +0100</t>
        </is>
      </c>
      <c r="H287" t="inlineStr">
        <is>
          <t>yes</t>
        </is>
      </c>
      <c r="I287" t="inlineStr">
        <is>
          <t>EUR</t>
        </is>
      </c>
      <c r="J287" t="n">
        <v>940</v>
      </c>
      <c r="K287" t="n">
        <v>0</v>
      </c>
      <c r="L287" t="n">
        <v>169.51</v>
      </c>
      <c r="O287" t="n">
        <v>0</v>
      </c>
      <c r="Q287" t="inlineStr">
        <is>
          <t>2024-11-16 11:59:37 +0100</t>
        </is>
      </c>
      <c r="R287" t="n">
        <v>1</v>
      </c>
      <c r="S287" t="inlineStr">
        <is>
          <t>Stardust Necklace - Yellow</t>
        </is>
      </c>
      <c r="T287" t="n">
        <v>660</v>
      </c>
      <c r="V287" t="inlineStr">
        <is>
          <t>15790000027</t>
        </is>
      </c>
      <c r="W287" t="b">
        <v>1</v>
      </c>
      <c r="X287" t="b">
        <v>1</v>
      </c>
      <c r="Y287" t="inlineStr">
        <is>
          <t>fulfilled</t>
        </is>
      </c>
      <c r="Z287" t="inlineStr">
        <is>
          <t>Candice Tabet</t>
        </is>
      </c>
      <c r="AR287" t="inlineStr">
        <is>
          <t>IT</t>
        </is>
      </c>
      <c r="AW287" t="inlineStr">
        <is>
          <t>Qromo</t>
        </is>
      </c>
      <c r="AX287" t="inlineStr">
        <is>
          <t>rhv1FS26B6xGtZgq6EzRwne9b</t>
        </is>
      </c>
      <c r="AY287" t="n">
        <v>0</v>
      </c>
      <c r="AZ287" t="inlineStr">
        <is>
          <t>LIL Milan</t>
        </is>
      </c>
      <c r="BA287" t="n">
        <v>0</v>
      </c>
      <c r="BB287" t="inlineStr">
        <is>
          <t>Veronica Varetta</t>
        </is>
      </c>
      <c r="BC287" t="inlineStr">
        <is>
          <t>LIL House</t>
        </is>
      </c>
      <c r="BD287" t="n">
        <v>22</v>
      </c>
      <c r="BE287" t="n">
        <v>11225880461661</v>
      </c>
      <c r="BG287" t="inlineStr">
        <is>
          <t>Low</t>
        </is>
      </c>
      <c r="BH287" t="inlineStr">
        <is>
          <t>pos</t>
        </is>
      </c>
      <c r="BI287" t="n">
        <v>0</v>
      </c>
      <c r="BJ287" t="inlineStr">
        <is>
          <t>IT IVA 22%</t>
        </is>
      </c>
      <c r="BK287" t="n">
        <v>169.51</v>
      </c>
      <c r="BT287" t="n">
        <v>393455264041</v>
      </c>
      <c r="BU287" t="inlineStr">
        <is>
          <t>22-2823</t>
        </is>
      </c>
      <c r="BY287" t="inlineStr">
        <is>
          <t>rhv1FS26B6xGtZgq6EzRwne9b</t>
        </is>
      </c>
      <c r="CB287" t="inlineStr">
        <is>
          <t>rhv1FS26B6xGtZgq6EzRwne9b</t>
        </is>
      </c>
      <c r="CC287" t="inlineStr">
        <is>
          <t>Ordini LIL</t>
        </is>
      </c>
    </row>
    <row r="288">
      <c r="A288" t="inlineStr">
        <is>
          <t>#43260</t>
        </is>
      </c>
      <c r="B288" t="inlineStr">
        <is>
          <t>pmottolap@gmail.com</t>
        </is>
      </c>
      <c r="C288" t="inlineStr">
        <is>
          <t>paid</t>
        </is>
      </c>
      <c r="D288" t="inlineStr">
        <is>
          <t>2024-11-16 12:34:10 +0100</t>
        </is>
      </c>
      <c r="E288" t="inlineStr">
        <is>
          <t>2024-11-16</t>
        </is>
      </c>
      <c r="F288" t="inlineStr">
        <is>
          <t>fulfilled</t>
        </is>
      </c>
      <c r="G288" t="inlineStr">
        <is>
          <t>2024-11-16 12:34:11 +0100</t>
        </is>
      </c>
      <c r="H288" t="inlineStr">
        <is>
          <t>yes</t>
        </is>
      </c>
      <c r="I288" t="inlineStr">
        <is>
          <t>EUR</t>
        </is>
      </c>
      <c r="J288" t="n">
        <v>20</v>
      </c>
      <c r="K288" t="n">
        <v>0</v>
      </c>
      <c r="L288" t="n">
        <v>3.61</v>
      </c>
      <c r="M288" t="n">
        <v>20</v>
      </c>
      <c r="O288" t="n">
        <v>0</v>
      </c>
      <c r="Q288" t="inlineStr">
        <is>
          <t>2024-11-16 12:34:10 +0100</t>
        </is>
      </c>
      <c r="R288" t="n">
        <v>1</v>
      </c>
      <c r="S288" t="inlineStr">
        <is>
          <t>Repair Service LIL House - Saldatura collana</t>
        </is>
      </c>
      <c r="T288" t="n">
        <v>20</v>
      </c>
      <c r="V288" t="inlineStr">
        <is>
          <t>015790001060</t>
        </is>
      </c>
      <c r="W288" t="b">
        <v>0</v>
      </c>
      <c r="X288" t="b">
        <v>1</v>
      </c>
      <c r="Y288" t="inlineStr">
        <is>
          <t>fulfilled</t>
        </is>
      </c>
      <c r="Z288" t="inlineStr">
        <is>
          <t>Paola Mottola</t>
        </is>
      </c>
      <c r="AR288" t="inlineStr">
        <is>
          <t>IT</t>
        </is>
      </c>
      <c r="AW288" t="inlineStr">
        <is>
          <t>Qromo</t>
        </is>
      </c>
      <c r="AX288" t="inlineStr">
        <is>
          <t>rxIp4qaVXHznpiXa1qeeRY9a7</t>
        </is>
      </c>
      <c r="AY288" t="n">
        <v>0</v>
      </c>
      <c r="AZ288" t="inlineStr">
        <is>
          <t>LIL Milan</t>
        </is>
      </c>
      <c r="BA288" t="n">
        <v>0</v>
      </c>
      <c r="BB288" t="inlineStr">
        <is>
          <t>Veronica Varetta</t>
        </is>
      </c>
      <c r="BC288" t="inlineStr">
        <is>
          <t>LIL House</t>
        </is>
      </c>
      <c r="BD288" t="n">
        <v>22</v>
      </c>
      <c r="BE288" t="n">
        <v>11225946718557</v>
      </c>
      <c r="BG288" t="inlineStr">
        <is>
          <t>Low</t>
        </is>
      </c>
      <c r="BH288" t="inlineStr">
        <is>
          <t>pos</t>
        </is>
      </c>
      <c r="BI288" t="n">
        <v>0</v>
      </c>
      <c r="BJ288" t="inlineStr">
        <is>
          <t>IT IVA 22%</t>
        </is>
      </c>
      <c r="BK288" t="n">
        <v>3.61</v>
      </c>
      <c r="BU288" t="inlineStr">
        <is>
          <t>22-2824</t>
        </is>
      </c>
      <c r="BY288" t="inlineStr">
        <is>
          <t>rxIp4qaVXHznpiXa1qeeRY9a7</t>
        </is>
      </c>
      <c r="CB288" t="inlineStr">
        <is>
          <t>rxIp4qaVXHznpiXa1qeeRY9a7</t>
        </is>
      </c>
      <c r="CC288" t="inlineStr">
        <is>
          <t>Ordini LIL</t>
        </is>
      </c>
    </row>
    <row r="289">
      <c r="A289" t="inlineStr">
        <is>
          <t>#43261</t>
        </is>
      </c>
      <c r="B289" t="inlineStr">
        <is>
          <t>enricskefissa@hotmail.com</t>
        </is>
      </c>
      <c r="C289" t="inlineStr">
        <is>
          <t>paid</t>
        </is>
      </c>
      <c r="D289" t="inlineStr">
        <is>
          <t>2024-11-16 12:50:55 +0100</t>
        </is>
      </c>
      <c r="E289" t="inlineStr">
        <is>
          <t>2024-11-16</t>
        </is>
      </c>
      <c r="F289" t="inlineStr">
        <is>
          <t>fulfilled</t>
        </is>
      </c>
      <c r="G289" t="inlineStr">
        <is>
          <t>2024-11-16 12:50:55 +0100</t>
        </is>
      </c>
      <c r="H289" t="inlineStr">
        <is>
          <t>no</t>
        </is>
      </c>
      <c r="I289" t="inlineStr">
        <is>
          <t>EUR</t>
        </is>
      </c>
      <c r="J289" t="n">
        <v>10</v>
      </c>
      <c r="K289" t="n">
        <v>0</v>
      </c>
      <c r="L289" t="n">
        <v>1.8</v>
      </c>
      <c r="M289" t="n">
        <v>10</v>
      </c>
      <c r="O289" t="n">
        <v>0</v>
      </c>
      <c r="Q289" t="inlineStr">
        <is>
          <t>2024-11-16 12:50:55 +0100</t>
        </is>
      </c>
      <c r="R289" t="n">
        <v>1</v>
      </c>
      <c r="S289" t="inlineStr">
        <is>
          <t>Repair Service LIL House - Saldatura anello</t>
        </is>
      </c>
      <c r="T289" t="n">
        <v>10</v>
      </c>
      <c r="V289" t="inlineStr">
        <is>
          <t>015790000916</t>
        </is>
      </c>
      <c r="W289" t="b">
        <v>0</v>
      </c>
      <c r="X289" t="b">
        <v>1</v>
      </c>
      <c r="Y289" t="inlineStr">
        <is>
          <t>fulfilled</t>
        </is>
      </c>
      <c r="Z289" t="inlineStr">
        <is>
          <t>Enrica Troilo</t>
        </is>
      </c>
      <c r="AR289" t="inlineStr">
        <is>
          <t>IT</t>
        </is>
      </c>
      <c r="AW289" t="inlineStr">
        <is>
          <t>Qromo</t>
        </is>
      </c>
      <c r="AX289" t="inlineStr">
        <is>
          <t>rnkuQOjiPjbySIQyfT21Yua93</t>
        </is>
      </c>
      <c r="AY289" t="n">
        <v>0</v>
      </c>
      <c r="AZ289" t="inlineStr">
        <is>
          <t>LIL Milan</t>
        </is>
      </c>
      <c r="BA289" t="n">
        <v>0</v>
      </c>
      <c r="BB289" t="inlineStr">
        <is>
          <t>Veronica Varetta</t>
        </is>
      </c>
      <c r="BC289" t="inlineStr">
        <is>
          <t>LIL House</t>
        </is>
      </c>
      <c r="BD289" t="n">
        <v>22</v>
      </c>
      <c r="BE289" t="n">
        <v>11225980862813</v>
      </c>
      <c r="BG289" t="inlineStr">
        <is>
          <t>Low</t>
        </is>
      </c>
      <c r="BH289" t="inlineStr">
        <is>
          <t>pos</t>
        </is>
      </c>
      <c r="BI289" t="n">
        <v>0</v>
      </c>
      <c r="BJ289" t="inlineStr">
        <is>
          <t>IT IVA 22%</t>
        </is>
      </c>
      <c r="BK289" t="n">
        <v>1.8</v>
      </c>
      <c r="BU289" t="inlineStr">
        <is>
          <t>22-2825</t>
        </is>
      </c>
      <c r="BY289" t="inlineStr">
        <is>
          <t>rnkuQOjiPjbySIQyfT21Yua93</t>
        </is>
      </c>
      <c r="CB289" t="inlineStr">
        <is>
          <t>rnkuQOjiPjbySIQyfT21Yua93</t>
        </is>
      </c>
      <c r="CC289" t="inlineStr">
        <is>
          <t>Ordini LIL</t>
        </is>
      </c>
    </row>
    <row r="290">
      <c r="A290" t="inlineStr">
        <is>
          <t>#43263</t>
        </is>
      </c>
      <c r="B290" t="inlineStr">
        <is>
          <t>clarissa.citterio98@outlook.it</t>
        </is>
      </c>
      <c r="C290" t="inlineStr">
        <is>
          <t>paid</t>
        </is>
      </c>
      <c r="D290" t="inlineStr">
        <is>
          <t>2024-11-16 14:18:26 +0100</t>
        </is>
      </c>
      <c r="E290" t="inlineStr">
        <is>
          <t>2024-11-16</t>
        </is>
      </c>
      <c r="F290" t="inlineStr">
        <is>
          <t>fulfilled</t>
        </is>
      </c>
      <c r="G290" t="inlineStr">
        <is>
          <t>2024-11-16 14:18:27 +0100</t>
        </is>
      </c>
      <c r="H290" t="inlineStr">
        <is>
          <t>no</t>
        </is>
      </c>
      <c r="I290" t="inlineStr">
        <is>
          <t>EUR</t>
        </is>
      </c>
      <c r="J290" t="n">
        <v>360</v>
      </c>
      <c r="K290" t="n">
        <v>0</v>
      </c>
      <c r="L290" t="n">
        <v>64.92</v>
      </c>
      <c r="M290" t="n">
        <v>360</v>
      </c>
      <c r="O290" t="n">
        <v>0</v>
      </c>
      <c r="Q290" t="inlineStr">
        <is>
          <t>2024-11-16 14:18:26 +0100</t>
        </is>
      </c>
      <c r="R290" t="n">
        <v>1</v>
      </c>
      <c r="S290" t="inlineStr">
        <is>
          <t>Breeze Necklace - Yellow / 40cm</t>
        </is>
      </c>
      <c r="T290" t="n">
        <v>240</v>
      </c>
      <c r="V290" t="inlineStr">
        <is>
          <t>015790001389</t>
        </is>
      </c>
      <c r="W290" t="b">
        <v>1</v>
      </c>
      <c r="X290" t="b">
        <v>1</v>
      </c>
      <c r="Y290" t="inlineStr">
        <is>
          <t>fulfilled</t>
        </is>
      </c>
      <c r="Z290" t="inlineStr">
        <is>
          <t>Clarissa Citterio</t>
        </is>
      </c>
      <c r="AR290" t="inlineStr">
        <is>
          <t>IT</t>
        </is>
      </c>
      <c r="AW290" t="inlineStr">
        <is>
          <t>Qromo</t>
        </is>
      </c>
      <c r="AX290" t="inlineStr">
        <is>
          <t>rAHRjiQUz5urMhii2Y6lbsqcI</t>
        </is>
      </c>
      <c r="AY290" t="n">
        <v>0</v>
      </c>
      <c r="AZ290" t="inlineStr">
        <is>
          <t>LIL Milan</t>
        </is>
      </c>
      <c r="BA290" t="n">
        <v>0</v>
      </c>
      <c r="BB290" t="inlineStr">
        <is>
          <t>Veronica Varetta</t>
        </is>
      </c>
      <c r="BC290" t="inlineStr">
        <is>
          <t>LIL House</t>
        </is>
      </c>
      <c r="BD290" t="n">
        <v>22</v>
      </c>
      <c r="BE290" t="n">
        <v>11226151453021</v>
      </c>
      <c r="BG290" t="inlineStr">
        <is>
          <t>Low</t>
        </is>
      </c>
      <c r="BH290" t="inlineStr">
        <is>
          <t>pos</t>
        </is>
      </c>
      <c r="BI290" t="n">
        <v>0</v>
      </c>
      <c r="BJ290" t="inlineStr">
        <is>
          <t>IT IVA 22%</t>
        </is>
      </c>
      <c r="BK290" t="n">
        <v>64.92</v>
      </c>
      <c r="BU290" t="inlineStr">
        <is>
          <t>22-2828</t>
        </is>
      </c>
      <c r="BY290" t="inlineStr">
        <is>
          <t>rAHRjiQUz5urMhii2Y6lbsqcI</t>
        </is>
      </c>
      <c r="CB290" t="inlineStr">
        <is>
          <t>rAHRjiQUz5urMhii2Y6lbsqcI</t>
        </is>
      </c>
      <c r="CC290" t="inlineStr">
        <is>
          <t>Ordini LIL</t>
        </is>
      </c>
    </row>
    <row r="291">
      <c r="A291" t="inlineStr">
        <is>
          <t>#43263</t>
        </is>
      </c>
      <c r="B291" t="inlineStr">
        <is>
          <t>clarissa.citterio98@outlook.it</t>
        </is>
      </c>
      <c r="C291" t="inlineStr">
        <is>
          <t>paid</t>
        </is>
      </c>
      <c r="D291" t="inlineStr">
        <is>
          <t>2024-11-16 14:18:26 +0100</t>
        </is>
      </c>
      <c r="E291" t="inlineStr">
        <is>
          <t>2024-11-16</t>
        </is>
      </c>
      <c r="F291" t="inlineStr">
        <is>
          <t>fulfilled</t>
        </is>
      </c>
      <c r="G291" t="inlineStr">
        <is>
          <t>2024-11-16 14:18:27 +0100</t>
        </is>
      </c>
      <c r="H291" t="inlineStr">
        <is>
          <t>no</t>
        </is>
      </c>
      <c r="I291" t="inlineStr">
        <is>
          <t>EUR</t>
        </is>
      </c>
      <c r="J291" t="n">
        <v>360</v>
      </c>
      <c r="K291" t="n">
        <v>0</v>
      </c>
      <c r="L291" t="n">
        <v>64.92</v>
      </c>
      <c r="O291" t="n">
        <v>0</v>
      </c>
      <c r="Q291" t="inlineStr">
        <is>
          <t>2024-11-16 14:18:26 +0100</t>
        </is>
      </c>
      <c r="R291" t="n">
        <v>1</v>
      </c>
      <c r="S291" t="inlineStr">
        <is>
          <t>Pensavo fosse amore - Yellow / C</t>
        </is>
      </c>
      <c r="T291" t="n">
        <v>120</v>
      </c>
      <c r="V291" t="inlineStr">
        <is>
          <t>015790001001</t>
        </is>
      </c>
      <c r="W291" t="b">
        <v>1</v>
      </c>
      <c r="X291" t="b">
        <v>1</v>
      </c>
      <c r="Y291" t="inlineStr">
        <is>
          <t>fulfilled</t>
        </is>
      </c>
      <c r="Z291" t="inlineStr">
        <is>
          <t>Clarissa Citterio</t>
        </is>
      </c>
      <c r="AR291" t="inlineStr">
        <is>
          <t>IT</t>
        </is>
      </c>
      <c r="AW291" t="inlineStr">
        <is>
          <t>Qromo</t>
        </is>
      </c>
      <c r="AX291" t="inlineStr">
        <is>
          <t>rAHRjiQUz5urMhii2Y6lbsqcI</t>
        </is>
      </c>
      <c r="AY291" t="n">
        <v>0</v>
      </c>
      <c r="AZ291" t="inlineStr">
        <is>
          <t>LIL Milan</t>
        </is>
      </c>
      <c r="BA291" t="n">
        <v>0</v>
      </c>
      <c r="BB291" t="inlineStr">
        <is>
          <t>Veronica Varetta</t>
        </is>
      </c>
      <c r="BC291" t="inlineStr">
        <is>
          <t>LIL House</t>
        </is>
      </c>
      <c r="BD291" t="n">
        <v>22</v>
      </c>
      <c r="BE291" t="n">
        <v>11226151453021</v>
      </c>
      <c r="BG291" t="inlineStr">
        <is>
          <t>Low</t>
        </is>
      </c>
      <c r="BH291" t="inlineStr">
        <is>
          <t>pos</t>
        </is>
      </c>
      <c r="BI291" t="n">
        <v>0</v>
      </c>
      <c r="BJ291" t="inlineStr">
        <is>
          <t>IT IVA 22%</t>
        </is>
      </c>
      <c r="BK291" t="n">
        <v>64.92</v>
      </c>
      <c r="BU291" t="inlineStr">
        <is>
          <t>22-2828</t>
        </is>
      </c>
      <c r="BY291" t="inlineStr">
        <is>
          <t>rAHRjiQUz5urMhii2Y6lbsqcI</t>
        </is>
      </c>
      <c r="CB291" t="inlineStr">
        <is>
          <t>rAHRjiQUz5urMhii2Y6lbsqcI</t>
        </is>
      </c>
      <c r="CC291" t="inlineStr">
        <is>
          <t>Ordini LIL</t>
        </is>
      </c>
    </row>
    <row r="292">
      <c r="A292" t="inlineStr">
        <is>
          <t>#43264</t>
        </is>
      </c>
      <c r="B292" t="inlineStr">
        <is>
          <t>98lauramarchetti@gmail.com</t>
        </is>
      </c>
      <c r="C292" t="inlineStr">
        <is>
          <t>paid</t>
        </is>
      </c>
      <c r="D292" t="inlineStr">
        <is>
          <t>2024-11-16 14:21:12 +0100</t>
        </is>
      </c>
      <c r="E292" t="inlineStr">
        <is>
          <t>2024-11-16</t>
        </is>
      </c>
      <c r="F292" t="inlineStr">
        <is>
          <t>fulfilled</t>
        </is>
      </c>
      <c r="G292" t="inlineStr">
        <is>
          <t>2024-11-16 14:21:12 +0100</t>
        </is>
      </c>
      <c r="H292" t="inlineStr">
        <is>
          <t>no</t>
        </is>
      </c>
      <c r="I292" t="inlineStr">
        <is>
          <t>EUR</t>
        </is>
      </c>
      <c r="J292" t="n">
        <v>180</v>
      </c>
      <c r="K292" t="n">
        <v>0</v>
      </c>
      <c r="L292" t="n">
        <v>32.46</v>
      </c>
      <c r="M292" t="n">
        <v>180</v>
      </c>
      <c r="O292" t="n">
        <v>0</v>
      </c>
      <c r="Q292" t="inlineStr">
        <is>
          <t>2024-11-16 14:21:11 +0100</t>
        </is>
      </c>
      <c r="R292" t="n">
        <v>1</v>
      </c>
      <c r="S292" t="inlineStr">
        <is>
          <t>Glow Ring - Yellow / 15</t>
        </is>
      </c>
      <c r="T292" t="n">
        <v>180</v>
      </c>
      <c r="V292" t="inlineStr">
        <is>
          <t>015790000341</t>
        </is>
      </c>
      <c r="W292" t="b">
        <v>1</v>
      </c>
      <c r="X292" t="b">
        <v>1</v>
      </c>
      <c r="Y292" t="inlineStr">
        <is>
          <t>fulfilled</t>
        </is>
      </c>
      <c r="Z292" t="inlineStr">
        <is>
          <t>Laura Marchetti</t>
        </is>
      </c>
      <c r="AR292" t="inlineStr">
        <is>
          <t>IT</t>
        </is>
      </c>
      <c r="AW292" t="inlineStr">
        <is>
          <t>Qromo</t>
        </is>
      </c>
      <c r="AX292" t="inlineStr">
        <is>
          <t>rgbSNhcKPu6ok8UaGZQhOVscb</t>
        </is>
      </c>
      <c r="AY292" t="n">
        <v>0</v>
      </c>
      <c r="AZ292" t="inlineStr">
        <is>
          <t>LIL Milan</t>
        </is>
      </c>
      <c r="BA292" t="n">
        <v>0</v>
      </c>
      <c r="BB292" t="inlineStr">
        <is>
          <t>Veronica Varetta</t>
        </is>
      </c>
      <c r="BC292" t="inlineStr">
        <is>
          <t>LIL House</t>
        </is>
      </c>
      <c r="BD292" t="n">
        <v>22</v>
      </c>
      <c r="BE292" t="n">
        <v>11226157318493</v>
      </c>
      <c r="BG292" t="inlineStr">
        <is>
          <t>Low</t>
        </is>
      </c>
      <c r="BH292" t="inlineStr">
        <is>
          <t>pos</t>
        </is>
      </c>
      <c r="BI292" t="n">
        <v>0</v>
      </c>
      <c r="BJ292" t="inlineStr">
        <is>
          <t>IT IVA 22%</t>
        </is>
      </c>
      <c r="BK292" t="n">
        <v>32.46</v>
      </c>
      <c r="BU292" t="inlineStr">
        <is>
          <t>22-2829</t>
        </is>
      </c>
      <c r="BY292" t="inlineStr">
        <is>
          <t>rgbSNhcKPu6ok8UaGZQhOVscb</t>
        </is>
      </c>
      <c r="CB292" t="inlineStr">
        <is>
          <t>rgbSNhcKPu6ok8UaGZQhOVscb</t>
        </is>
      </c>
      <c r="CC292" t="inlineStr">
        <is>
          <t>Ordini LIL</t>
        </is>
      </c>
    </row>
    <row r="293">
      <c r="A293" t="inlineStr">
        <is>
          <t>#43265</t>
        </is>
      </c>
      <c r="B293" t="inlineStr">
        <is>
          <t>alice.armillei@gmail.com</t>
        </is>
      </c>
      <c r="C293" t="inlineStr">
        <is>
          <t>paid</t>
        </is>
      </c>
      <c r="D293" t="inlineStr">
        <is>
          <t>2024-11-16 14:35:30 +0100</t>
        </is>
      </c>
      <c r="E293" t="inlineStr">
        <is>
          <t>2024-11-16</t>
        </is>
      </c>
      <c r="F293" t="inlineStr">
        <is>
          <t>fulfilled</t>
        </is>
      </c>
      <c r="G293" t="inlineStr">
        <is>
          <t>2024-11-23 12:40:46 +0100</t>
        </is>
      </c>
      <c r="H293" t="inlineStr">
        <is>
          <t>yes</t>
        </is>
      </c>
      <c r="I293" t="inlineStr">
        <is>
          <t>EUR</t>
        </is>
      </c>
      <c r="J293" t="n">
        <v>262</v>
      </c>
      <c r="K293" t="n">
        <v>0</v>
      </c>
      <c r="L293" t="n">
        <v>47.24</v>
      </c>
      <c r="M293" t="n">
        <v>262</v>
      </c>
      <c r="N293" t="inlineStr">
        <is>
          <t>LILGIRL</t>
        </is>
      </c>
      <c r="O293" t="n">
        <v>28</v>
      </c>
      <c r="P293" t="inlineStr">
        <is>
          <t>Firgun House</t>
        </is>
      </c>
      <c r="Q293" t="inlineStr">
        <is>
          <t>2024-11-16 14:35:29 +0100</t>
        </is>
      </c>
      <c r="R293" t="n">
        <v>1</v>
      </c>
      <c r="S293" t="inlineStr">
        <is>
          <t>Sweet Spot - Yellow / matte / White</t>
        </is>
      </c>
      <c r="T293" t="n">
        <v>280</v>
      </c>
      <c r="V293" t="inlineStr">
        <is>
          <t>015790000015</t>
        </is>
      </c>
      <c r="W293" t="b">
        <v>1</v>
      </c>
      <c r="X293" t="b">
        <v>1</v>
      </c>
      <c r="Y293" t="inlineStr">
        <is>
          <t>fulfilled</t>
        </is>
      </c>
      <c r="Z293" t="inlineStr">
        <is>
          <t>alice Armillei</t>
        </is>
      </c>
      <c r="AA293" t="inlineStr">
        <is>
          <t>Viale Regina Giovanna 40</t>
        </is>
      </c>
      <c r="AB293" t="inlineStr">
        <is>
          <t>Viale Regina Giovanna 40</t>
        </is>
      </c>
      <c r="AE293" t="inlineStr">
        <is>
          <t>Milano</t>
        </is>
      </c>
      <c r="AF293" t="inlineStr">
        <is>
          <t>'20129</t>
        </is>
      </c>
      <c r="AG293" t="inlineStr">
        <is>
          <t>MI</t>
        </is>
      </c>
      <c r="AH293" t="inlineStr">
        <is>
          <t>IT</t>
        </is>
      </c>
      <c r="AR293" t="inlineStr">
        <is>
          <t>IT</t>
        </is>
      </c>
      <c r="AT293" t="inlineStr">
        <is>
          <t>incisione LE COSE PIÙ RARE, su due righe come segue:
LE COSE
PIÙ RARE</t>
        </is>
      </c>
      <c r="AU293" t="inlineStr">
        <is>
          <t>lang: it
Invoice Language: it
Do you need our ring sizer?: Yes
Popup Customer Country: IT</t>
        </is>
      </c>
      <c r="AW293" t="inlineStr">
        <is>
          <t>Shopify Payments</t>
        </is>
      </c>
      <c r="AX293" t="inlineStr">
        <is>
          <t>rBypXngSHWU2dGjJl8YptVNvj</t>
        </is>
      </c>
      <c r="AY293" t="n">
        <v>0</v>
      </c>
      <c r="AZ293" t="inlineStr">
        <is>
          <t>LIL Milan</t>
        </is>
      </c>
      <c r="BA293" t="n">
        <v>0</v>
      </c>
      <c r="BC293" t="inlineStr">
        <is>
          <t>Firgun House</t>
        </is>
      </c>
      <c r="BE293" t="n">
        <v>11226185007453</v>
      </c>
      <c r="BG293" t="inlineStr">
        <is>
          <t>Low</t>
        </is>
      </c>
      <c r="BH293" t="inlineStr">
        <is>
          <t>web</t>
        </is>
      </c>
      <c r="BI293" t="n">
        <v>0</v>
      </c>
      <c r="BJ293" t="inlineStr">
        <is>
          <t>IT IVA 22%</t>
        </is>
      </c>
      <c r="BK293" t="n">
        <v>47.24</v>
      </c>
      <c r="BW293" t="inlineStr">
        <is>
          <t>Milan</t>
        </is>
      </c>
      <c r="BY293" t="inlineStr">
        <is>
          <t>rBypXngSHWU2dGjJl8YptVNvj</t>
        </is>
      </c>
      <c r="CB293" t="inlineStr">
        <is>
          <t>rBypXngSHWU2dGjJl8YptVNvj</t>
        </is>
      </c>
      <c r="CC293" t="inlineStr">
        <is>
          <t>Ordini LIL</t>
        </is>
      </c>
    </row>
    <row r="294">
      <c r="A294" t="inlineStr">
        <is>
          <t>#43265</t>
        </is>
      </c>
      <c r="B294" t="inlineStr">
        <is>
          <t>alice.armillei@gmail.com</t>
        </is>
      </c>
      <c r="C294" t="inlineStr">
        <is>
          <t>paid</t>
        </is>
      </c>
      <c r="D294" t="inlineStr">
        <is>
          <t>2024-11-16 14:35:30 +0100</t>
        </is>
      </c>
      <c r="E294" t="inlineStr">
        <is>
          <t>2024-11-16</t>
        </is>
      </c>
      <c r="F294" t="inlineStr">
        <is>
          <t>fulfilled</t>
        </is>
      </c>
      <c r="G294" t="inlineStr">
        <is>
          <t>2024-11-23 12:40:46 +0100</t>
        </is>
      </c>
      <c r="H294" t="inlineStr">
        <is>
          <t>yes</t>
        </is>
      </c>
      <c r="I294" t="inlineStr">
        <is>
          <t>EUR</t>
        </is>
      </c>
      <c r="J294" t="n">
        <v>262</v>
      </c>
      <c r="K294" t="n">
        <v>0</v>
      </c>
      <c r="L294" t="n">
        <v>47.24</v>
      </c>
      <c r="N294" t="inlineStr">
        <is>
          <t>LILGIRL</t>
        </is>
      </c>
      <c r="O294" t="n">
        <v>28</v>
      </c>
      <c r="P294" t="inlineStr">
        <is>
          <t>Firgun House</t>
        </is>
      </c>
      <c r="Q294" t="inlineStr">
        <is>
          <t>2024-11-16 14:35:29 +0100</t>
        </is>
      </c>
      <c r="R294" t="n">
        <v>1</v>
      </c>
      <c r="S294" t="inlineStr">
        <is>
          <t>Engraving</t>
        </is>
      </c>
      <c r="T294" t="n">
        <v>10</v>
      </c>
      <c r="V294" t="inlineStr">
        <is>
          <t>015790001502</t>
        </is>
      </c>
      <c r="W294" t="b">
        <v>0</v>
      </c>
      <c r="X294" t="b">
        <v>1</v>
      </c>
      <c r="Y294" t="inlineStr">
        <is>
          <t>fulfilled</t>
        </is>
      </c>
      <c r="Z294" t="inlineStr">
        <is>
          <t>alice Armillei</t>
        </is>
      </c>
      <c r="AA294" t="inlineStr">
        <is>
          <t>Viale Regina Giovanna 40</t>
        </is>
      </c>
      <c r="AB294" t="inlineStr">
        <is>
          <t>Viale Regina Giovanna 40</t>
        </is>
      </c>
      <c r="AE294" t="inlineStr">
        <is>
          <t>Milano</t>
        </is>
      </c>
      <c r="AF294" t="inlineStr">
        <is>
          <t>'20129</t>
        </is>
      </c>
      <c r="AG294" t="inlineStr">
        <is>
          <t>MI</t>
        </is>
      </c>
      <c r="AH294" t="inlineStr">
        <is>
          <t>IT</t>
        </is>
      </c>
      <c r="AR294" t="inlineStr">
        <is>
          <t>IT</t>
        </is>
      </c>
      <c r="AT294" t="inlineStr">
        <is>
          <t>incisione LE COSE PIÙ RARE, su due righe come segue:
LE COSE
PIÙ RARE</t>
        </is>
      </c>
      <c r="AU294" t="inlineStr">
        <is>
          <t>lang: it
Invoice Language: it
Do you need our ring sizer?: Yes
Popup Customer Country: IT</t>
        </is>
      </c>
      <c r="AW294" t="inlineStr">
        <is>
          <t>Shopify Payments</t>
        </is>
      </c>
      <c r="AX294" t="inlineStr">
        <is>
          <t>rBypXngSHWU2dGjJl8YptVNvj</t>
        </is>
      </c>
      <c r="AY294" t="n">
        <v>0</v>
      </c>
      <c r="AZ294" t="inlineStr">
        <is>
          <t>LIL Milan</t>
        </is>
      </c>
      <c r="BA294" t="n">
        <v>0</v>
      </c>
      <c r="BC294" t="inlineStr">
        <is>
          <t>Firgun House</t>
        </is>
      </c>
      <c r="BE294" t="n">
        <v>11226185007453</v>
      </c>
      <c r="BG294" t="inlineStr">
        <is>
          <t>Low</t>
        </is>
      </c>
      <c r="BH294" t="inlineStr">
        <is>
          <t>web</t>
        </is>
      </c>
      <c r="BI294" t="n">
        <v>0</v>
      </c>
      <c r="BJ294" t="inlineStr">
        <is>
          <t>IT IVA 22%</t>
        </is>
      </c>
      <c r="BK294" t="n">
        <v>47.24</v>
      </c>
      <c r="BW294" t="inlineStr">
        <is>
          <t>Milan</t>
        </is>
      </c>
      <c r="BY294" t="inlineStr">
        <is>
          <t>rBypXngSHWU2dGjJl8YptVNvj</t>
        </is>
      </c>
      <c r="CB294" t="inlineStr">
        <is>
          <t>rBypXngSHWU2dGjJl8YptVNvj</t>
        </is>
      </c>
      <c r="CC294" t="inlineStr">
        <is>
          <t>Ordini LIL</t>
        </is>
      </c>
    </row>
    <row r="295">
      <c r="A295" t="inlineStr">
        <is>
          <t>#43266</t>
        </is>
      </c>
      <c r="B295" t="inlineStr">
        <is>
          <t>martinatosi9@gmail.com</t>
        </is>
      </c>
      <c r="C295" t="inlineStr">
        <is>
          <t>paid</t>
        </is>
      </c>
      <c r="D295" t="inlineStr">
        <is>
          <t>2024-11-16 14:54:14 +0100</t>
        </is>
      </c>
      <c r="E295" t="inlineStr">
        <is>
          <t>2024-11-16</t>
        </is>
      </c>
      <c r="F295" t="inlineStr">
        <is>
          <t>fulfilled</t>
        </is>
      </c>
      <c r="G295" t="inlineStr">
        <is>
          <t>2024-11-16 14:54:14 +0100</t>
        </is>
      </c>
      <c r="H295" t="inlineStr">
        <is>
          <t>no</t>
        </is>
      </c>
      <c r="I295" t="inlineStr">
        <is>
          <t>EUR</t>
        </is>
      </c>
      <c r="J295" t="n">
        <v>320</v>
      </c>
      <c r="K295" t="n">
        <v>0</v>
      </c>
      <c r="L295" t="n">
        <v>57.7</v>
      </c>
      <c r="M295" t="n">
        <v>320</v>
      </c>
      <c r="O295" t="n">
        <v>0</v>
      </c>
      <c r="Q295" t="inlineStr">
        <is>
          <t>2024-11-16 14:54:13 +0100</t>
        </is>
      </c>
      <c r="R295" t="n">
        <v>1</v>
      </c>
      <c r="S295" t="inlineStr">
        <is>
          <t>Boys Tears Necklace - Yellow / 39cm</t>
        </is>
      </c>
      <c r="T295" t="n">
        <v>320</v>
      </c>
      <c r="V295" t="inlineStr">
        <is>
          <t>015790000010</t>
        </is>
      </c>
      <c r="W295" t="b">
        <v>1</v>
      </c>
      <c r="X295" t="b">
        <v>1</v>
      </c>
      <c r="Y295" t="inlineStr">
        <is>
          <t>fulfilled</t>
        </is>
      </c>
      <c r="Z295" t="inlineStr">
        <is>
          <t>Martina Tosi</t>
        </is>
      </c>
      <c r="AR295" t="inlineStr">
        <is>
          <t>IT</t>
        </is>
      </c>
      <c r="AW295" t="inlineStr">
        <is>
          <t>Qromo</t>
        </is>
      </c>
      <c r="AX295" t="inlineStr">
        <is>
          <t>rQHe7QhVWPrWVfWHu7wjKSf8c</t>
        </is>
      </c>
      <c r="AY295" t="n">
        <v>0</v>
      </c>
      <c r="AZ295" t="inlineStr">
        <is>
          <t>LIL Milan</t>
        </is>
      </c>
      <c r="BA295" t="n">
        <v>0</v>
      </c>
      <c r="BB295" t="inlineStr">
        <is>
          <t>Veronica Varetta</t>
        </is>
      </c>
      <c r="BC295" t="inlineStr">
        <is>
          <t>LIL House</t>
        </is>
      </c>
      <c r="BD295" t="n">
        <v>22</v>
      </c>
      <c r="BE295" t="n">
        <v>11226222690653</v>
      </c>
      <c r="BG295" t="inlineStr">
        <is>
          <t>Low</t>
        </is>
      </c>
      <c r="BH295" t="inlineStr">
        <is>
          <t>pos</t>
        </is>
      </c>
      <c r="BI295" t="n">
        <v>0</v>
      </c>
      <c r="BJ295" t="inlineStr">
        <is>
          <t>IT IVA 22%</t>
        </is>
      </c>
      <c r="BK295" t="n">
        <v>57.7</v>
      </c>
      <c r="BU295" t="inlineStr">
        <is>
          <t>22-2831</t>
        </is>
      </c>
      <c r="BY295" t="inlineStr">
        <is>
          <t>rQHe7QhVWPrWVfWHu7wjKSf8c</t>
        </is>
      </c>
      <c r="CB295" t="inlineStr">
        <is>
          <t>rQHe7QhVWPrWVfWHu7wjKSf8c</t>
        </is>
      </c>
      <c r="CC295" t="inlineStr">
        <is>
          <t>Ordini LIL</t>
        </is>
      </c>
    </row>
    <row r="296">
      <c r="A296" t="inlineStr">
        <is>
          <t>#43267</t>
        </is>
      </c>
      <c r="B296" t="inlineStr">
        <is>
          <t>marta.cantoni87@gmail.com</t>
        </is>
      </c>
      <c r="C296" t="inlineStr">
        <is>
          <t>paid</t>
        </is>
      </c>
      <c r="D296" t="inlineStr">
        <is>
          <t>2024-11-16 15:11:34 +0100</t>
        </is>
      </c>
      <c r="E296" t="inlineStr">
        <is>
          <t>2024-11-16</t>
        </is>
      </c>
      <c r="F296" t="inlineStr">
        <is>
          <t>unfulfilled</t>
        </is>
      </c>
      <c r="H296" t="inlineStr">
        <is>
          <t>yes</t>
        </is>
      </c>
      <c r="I296" t="inlineStr">
        <is>
          <t>EUR</t>
        </is>
      </c>
      <c r="J296" t="n">
        <v>40</v>
      </c>
      <c r="K296" t="n">
        <v>0</v>
      </c>
      <c r="L296" t="n">
        <v>7.21</v>
      </c>
      <c r="M296" t="n">
        <v>40</v>
      </c>
      <c r="O296" t="n">
        <v>0</v>
      </c>
      <c r="Q296" t="inlineStr">
        <is>
          <t>2024-11-16 15:11:34 +0100</t>
        </is>
      </c>
      <c r="R296" t="n">
        <v>1</v>
      </c>
      <c r="S296" t="inlineStr">
        <is>
          <t>Repair Service - Saldatura collana</t>
        </is>
      </c>
      <c r="T296" t="n">
        <v>40</v>
      </c>
      <c r="V296" t="inlineStr">
        <is>
          <t>015790001060</t>
        </is>
      </c>
      <c r="W296" t="b">
        <v>0</v>
      </c>
      <c r="X296" t="b">
        <v>1</v>
      </c>
      <c r="Y296" t="inlineStr">
        <is>
          <t>pending</t>
        </is>
      </c>
      <c r="Z296" t="inlineStr">
        <is>
          <t>Marta Cantoni</t>
        </is>
      </c>
      <c r="AA296" t="inlineStr">
        <is>
          <t>via varrone 1</t>
        </is>
      </c>
      <c r="AB296" t="inlineStr">
        <is>
          <t>via varrone 1</t>
        </is>
      </c>
      <c r="AE296" t="inlineStr">
        <is>
          <t>milano</t>
        </is>
      </c>
      <c r="AF296" t="inlineStr">
        <is>
          <t>'20149</t>
        </is>
      </c>
      <c r="AG296" t="inlineStr">
        <is>
          <t>MI</t>
        </is>
      </c>
      <c r="AH296" t="inlineStr">
        <is>
          <t>IT</t>
        </is>
      </c>
      <c r="AI296" t="inlineStr">
        <is>
          <t>+393880025025</t>
        </is>
      </c>
      <c r="AR296" t="inlineStr">
        <is>
          <t>IT</t>
        </is>
      </c>
      <c r="AU296" t="inlineStr">
        <is>
          <t>lang: it
Invoice Language: it
Do you need our ring sizer?: No
Popup Customer Country: IT</t>
        </is>
      </c>
      <c r="AW296" t="inlineStr">
        <is>
          <t>Shopify Payments</t>
        </is>
      </c>
      <c r="AX296" t="inlineStr">
        <is>
          <t>r3Lmo1SpjnhZ6YooZseN1msDb</t>
        </is>
      </c>
      <c r="AY296" t="n">
        <v>0</v>
      </c>
      <c r="AZ296" t="inlineStr">
        <is>
          <t>LIL Milan</t>
        </is>
      </c>
      <c r="BA296" t="n">
        <v>0</v>
      </c>
      <c r="BC296" t="inlineStr">
        <is>
          <t>Firgun House</t>
        </is>
      </c>
      <c r="BE296" t="n">
        <v>11226257228125</v>
      </c>
      <c r="BG296" t="inlineStr">
        <is>
          <t>Low</t>
        </is>
      </c>
      <c r="BH296" t="inlineStr">
        <is>
          <t>web</t>
        </is>
      </c>
      <c r="BI296" t="n">
        <v>0</v>
      </c>
      <c r="BJ296" t="inlineStr">
        <is>
          <t>IT IVA 22%</t>
        </is>
      </c>
      <c r="BK296" t="n">
        <v>7.21</v>
      </c>
      <c r="BW296" t="inlineStr">
        <is>
          <t>Milan</t>
        </is>
      </c>
      <c r="BY296" t="inlineStr">
        <is>
          <t>r3Lmo1SpjnhZ6YooZseN1msDb</t>
        </is>
      </c>
      <c r="CB296" t="inlineStr">
        <is>
          <t>r3Lmo1SpjnhZ6YooZseN1msDb</t>
        </is>
      </c>
      <c r="CC296" t="inlineStr">
        <is>
          <t>Ordini LIL</t>
        </is>
      </c>
    </row>
    <row r="297">
      <c r="A297" t="inlineStr">
        <is>
          <t>#43268</t>
        </is>
      </c>
      <c r="B297" t="inlineStr">
        <is>
          <t>marco.cignitti@gmail.com</t>
        </is>
      </c>
      <c r="C297" t="inlineStr">
        <is>
          <t>paid</t>
        </is>
      </c>
      <c r="D297" t="inlineStr">
        <is>
          <t>2024-11-16 15:38:23 +0100</t>
        </is>
      </c>
      <c r="E297" t="inlineStr">
        <is>
          <t>2024-11-16</t>
        </is>
      </c>
      <c r="F297" t="inlineStr">
        <is>
          <t>fulfilled</t>
        </is>
      </c>
      <c r="G297" t="inlineStr">
        <is>
          <t>2024-11-21 09:45:32 +0100</t>
        </is>
      </c>
      <c r="H297" t="inlineStr">
        <is>
          <t>yes</t>
        </is>
      </c>
      <c r="I297" t="inlineStr">
        <is>
          <t>EUR</t>
        </is>
      </c>
      <c r="J297" t="n">
        <v>290</v>
      </c>
      <c r="K297" t="n">
        <v>0</v>
      </c>
      <c r="L297" t="n">
        <v>52.29</v>
      </c>
      <c r="M297" t="n">
        <v>290</v>
      </c>
      <c r="O297" t="n">
        <v>0</v>
      </c>
      <c r="P297" t="inlineStr">
        <is>
          <t>Ups Standard Shipping</t>
        </is>
      </c>
      <c r="Q297" t="inlineStr">
        <is>
          <t>2024-11-16 15:38:23 +0100</t>
        </is>
      </c>
      <c r="R297" t="n">
        <v>1</v>
      </c>
      <c r="S297" t="inlineStr">
        <is>
          <t>Sweet Spot - Yellow / matte / White</t>
        </is>
      </c>
      <c r="T297" t="n">
        <v>280</v>
      </c>
      <c r="V297" t="inlineStr">
        <is>
          <t>015790000015</t>
        </is>
      </c>
      <c r="W297" t="b">
        <v>1</v>
      </c>
      <c r="X297" t="b">
        <v>1</v>
      </c>
      <c r="Y297" t="inlineStr">
        <is>
          <t>fulfilled</t>
        </is>
      </c>
      <c r="Z297" t="inlineStr">
        <is>
          <t>Marco Cignitti Grossi</t>
        </is>
      </c>
      <c r="AA297" t="inlineStr">
        <is>
          <t>Via Angelo Emo 147</t>
        </is>
      </c>
      <c r="AB297" t="inlineStr">
        <is>
          <t>Via Angelo Emo 147</t>
        </is>
      </c>
      <c r="AE297" t="inlineStr">
        <is>
          <t>Roma</t>
        </is>
      </c>
      <c r="AF297" t="inlineStr">
        <is>
          <t>'00136</t>
        </is>
      </c>
      <c r="AG297" t="inlineStr">
        <is>
          <t>RM</t>
        </is>
      </c>
      <c r="AH297" t="inlineStr">
        <is>
          <t>IT</t>
        </is>
      </c>
      <c r="AI297" t="inlineStr">
        <is>
          <t>393480910398</t>
        </is>
      </c>
      <c r="AJ297" t="inlineStr">
        <is>
          <t>Marco Cignitti Grossi</t>
        </is>
      </c>
      <c r="AK297" t="inlineStr">
        <is>
          <t>Via Angelo Emo 147</t>
        </is>
      </c>
      <c r="AL297" t="inlineStr">
        <is>
          <t>Via Angelo Emo 147</t>
        </is>
      </c>
      <c r="AO297" t="inlineStr">
        <is>
          <t>Roma</t>
        </is>
      </c>
      <c r="AP297" t="inlineStr">
        <is>
          <t>'00136</t>
        </is>
      </c>
      <c r="AQ297" t="inlineStr">
        <is>
          <t>RM</t>
        </is>
      </c>
      <c r="AR297" t="inlineStr">
        <is>
          <t>IT</t>
        </is>
      </c>
      <c r="AS297" t="inlineStr">
        <is>
          <t>393480910398</t>
        </is>
      </c>
      <c r="AU297" t="inlineStr">
        <is>
          <t>lang: it
Invoice Language: it
Do you need our ring sizer?: No
Popup Customer Country: IT</t>
        </is>
      </c>
      <c r="AW297" t="inlineStr">
        <is>
          <t>PayPal Express Checkout</t>
        </is>
      </c>
      <c r="AX297" t="inlineStr">
        <is>
          <t>rjytn8rCMZneIDaWoyzDvhZxL</t>
        </is>
      </c>
      <c r="AY297" t="n">
        <v>0</v>
      </c>
      <c r="AZ297" t="inlineStr">
        <is>
          <t>LIL Milan</t>
        </is>
      </c>
      <c r="BA297" t="n">
        <v>0</v>
      </c>
      <c r="BC297" t="inlineStr">
        <is>
          <t>Firgun House</t>
        </is>
      </c>
      <c r="BE297" t="n">
        <v>11226323583325</v>
      </c>
      <c r="BG297" t="inlineStr">
        <is>
          <t>Low</t>
        </is>
      </c>
      <c r="BH297" t="inlineStr">
        <is>
          <t>web</t>
        </is>
      </c>
      <c r="BI297" t="n">
        <v>0</v>
      </c>
      <c r="BJ297" t="inlineStr">
        <is>
          <t>IT IVA 0%</t>
        </is>
      </c>
      <c r="BK297" t="n">
        <v>0</v>
      </c>
      <c r="BL297" t="inlineStr">
        <is>
          <t>IT IVA 22%</t>
        </is>
      </c>
      <c r="BM297" t="n">
        <v>52.29</v>
      </c>
      <c r="BW297" t="inlineStr">
        <is>
          <t>Rome</t>
        </is>
      </c>
      <c r="BX297" t="inlineStr">
        <is>
          <t>Rome</t>
        </is>
      </c>
      <c r="BY297" t="inlineStr">
        <is>
          <t>rjytn8rCMZneIDaWoyzDvhZxL</t>
        </is>
      </c>
      <c r="CB297" t="inlineStr">
        <is>
          <t>rjytn8rCMZneIDaWoyzDvhZxL</t>
        </is>
      </c>
      <c r="CC297" t="inlineStr">
        <is>
          <t>Ordini LIL</t>
        </is>
      </c>
    </row>
    <row r="298">
      <c r="A298" t="inlineStr">
        <is>
          <t>#43268</t>
        </is>
      </c>
      <c r="B298" t="inlineStr">
        <is>
          <t>marco.cignitti@gmail.com</t>
        </is>
      </c>
      <c r="C298" t="inlineStr">
        <is>
          <t>paid</t>
        </is>
      </c>
      <c r="D298" t="inlineStr">
        <is>
          <t>2024-11-16 15:38:23 +0100</t>
        </is>
      </c>
      <c r="E298" t="inlineStr">
        <is>
          <t>2024-11-16</t>
        </is>
      </c>
      <c r="F298" t="inlineStr">
        <is>
          <t>fulfilled</t>
        </is>
      </c>
      <c r="G298" t="inlineStr">
        <is>
          <t>2024-11-21 09:45:32 +0100</t>
        </is>
      </c>
      <c r="H298" t="inlineStr">
        <is>
          <t>yes</t>
        </is>
      </c>
      <c r="I298" t="inlineStr">
        <is>
          <t>EUR</t>
        </is>
      </c>
      <c r="J298" t="n">
        <v>290</v>
      </c>
      <c r="K298" t="n">
        <v>0</v>
      </c>
      <c r="L298" t="n">
        <v>52.29</v>
      </c>
      <c r="O298" t="n">
        <v>0</v>
      </c>
      <c r="P298" t="inlineStr">
        <is>
          <t>Ups Standard Shipping</t>
        </is>
      </c>
      <c r="Q298" t="inlineStr">
        <is>
          <t>2024-11-16 15:38:23 +0100</t>
        </is>
      </c>
      <c r="R298" t="n">
        <v>1</v>
      </c>
      <c r="S298" t="inlineStr">
        <is>
          <t>Engraving</t>
        </is>
      </c>
      <c r="T298" t="n">
        <v>10</v>
      </c>
      <c r="V298" t="inlineStr">
        <is>
          <t>015790001502</t>
        </is>
      </c>
      <c r="W298" t="b">
        <v>0</v>
      </c>
      <c r="X298" t="b">
        <v>1</v>
      </c>
      <c r="Y298" t="inlineStr">
        <is>
          <t>fulfilled</t>
        </is>
      </c>
      <c r="Z298" t="inlineStr">
        <is>
          <t>Marco Cignitti Grossi</t>
        </is>
      </c>
      <c r="AA298" t="inlineStr">
        <is>
          <t>Via Angelo Emo 147</t>
        </is>
      </c>
      <c r="AB298" t="inlineStr">
        <is>
          <t>Via Angelo Emo 147</t>
        </is>
      </c>
      <c r="AE298" t="inlineStr">
        <is>
          <t>Roma</t>
        </is>
      </c>
      <c r="AF298" t="inlineStr">
        <is>
          <t>'00136</t>
        </is>
      </c>
      <c r="AG298" t="inlineStr">
        <is>
          <t>RM</t>
        </is>
      </c>
      <c r="AH298" t="inlineStr">
        <is>
          <t>IT</t>
        </is>
      </c>
      <c r="AI298" t="inlineStr">
        <is>
          <t>393480910398</t>
        </is>
      </c>
      <c r="AJ298" t="inlineStr">
        <is>
          <t>Marco Cignitti Grossi</t>
        </is>
      </c>
      <c r="AK298" t="inlineStr">
        <is>
          <t>Via Angelo Emo 147</t>
        </is>
      </c>
      <c r="AL298" t="inlineStr">
        <is>
          <t>Via Angelo Emo 147</t>
        </is>
      </c>
      <c r="AO298" t="inlineStr">
        <is>
          <t>Roma</t>
        </is>
      </c>
      <c r="AP298" t="inlineStr">
        <is>
          <t>'00136</t>
        </is>
      </c>
      <c r="AQ298" t="inlineStr">
        <is>
          <t>RM</t>
        </is>
      </c>
      <c r="AR298" t="inlineStr">
        <is>
          <t>IT</t>
        </is>
      </c>
      <c r="AS298" t="inlineStr">
        <is>
          <t>393480910398</t>
        </is>
      </c>
      <c r="AU298" t="inlineStr">
        <is>
          <t>lang: it
Invoice Language: it
Do you need our ring sizer?: No
Popup Customer Country: IT</t>
        </is>
      </c>
      <c r="AW298" t="inlineStr">
        <is>
          <t>PayPal Express Checkout</t>
        </is>
      </c>
      <c r="AX298" t="inlineStr">
        <is>
          <t>rjytn8rCMZneIDaWoyzDvhZxL</t>
        </is>
      </c>
      <c r="AY298" t="n">
        <v>0</v>
      </c>
      <c r="AZ298" t="inlineStr">
        <is>
          <t>LIL Milan</t>
        </is>
      </c>
      <c r="BA298" t="n">
        <v>0</v>
      </c>
      <c r="BC298" t="inlineStr">
        <is>
          <t>Firgun House</t>
        </is>
      </c>
      <c r="BE298" t="n">
        <v>11226323583325</v>
      </c>
      <c r="BG298" t="inlineStr">
        <is>
          <t>Low</t>
        </is>
      </c>
      <c r="BH298" t="inlineStr">
        <is>
          <t>web</t>
        </is>
      </c>
      <c r="BI298" t="n">
        <v>0</v>
      </c>
      <c r="BJ298" t="inlineStr">
        <is>
          <t>IT IVA 0%</t>
        </is>
      </c>
      <c r="BK298" t="n">
        <v>0</v>
      </c>
      <c r="BL298" t="inlineStr">
        <is>
          <t>IT IVA 22%</t>
        </is>
      </c>
      <c r="BM298" t="n">
        <v>52.29</v>
      </c>
      <c r="BW298" t="inlineStr">
        <is>
          <t>Rome</t>
        </is>
      </c>
      <c r="BX298" t="inlineStr">
        <is>
          <t>Rome</t>
        </is>
      </c>
      <c r="BY298" t="inlineStr">
        <is>
          <t>rjytn8rCMZneIDaWoyzDvhZxL</t>
        </is>
      </c>
      <c r="CB298" t="inlineStr">
        <is>
          <t>rjytn8rCMZneIDaWoyzDvhZxL</t>
        </is>
      </c>
      <c r="CC298" t="inlineStr">
        <is>
          <t>Ordini LIL</t>
        </is>
      </c>
    </row>
    <row r="299">
      <c r="A299" t="inlineStr">
        <is>
          <t>#43269</t>
        </is>
      </c>
      <c r="B299" t="inlineStr">
        <is>
          <t>matteo.pellitteri@hotmail.it</t>
        </is>
      </c>
      <c r="C299" t="inlineStr">
        <is>
          <t>paid</t>
        </is>
      </c>
      <c r="D299" t="inlineStr">
        <is>
          <t>2024-11-16 15:47:22 +0100</t>
        </is>
      </c>
      <c r="E299" t="inlineStr">
        <is>
          <t>2024-11-16</t>
        </is>
      </c>
      <c r="F299" t="inlineStr">
        <is>
          <t>fulfilled</t>
        </is>
      </c>
      <c r="G299" t="inlineStr">
        <is>
          <t>2024-11-18 08:39:06 +0100</t>
        </is>
      </c>
      <c r="H299" t="inlineStr">
        <is>
          <t>yes</t>
        </is>
      </c>
      <c r="I299" t="inlineStr">
        <is>
          <t>EUR</t>
        </is>
      </c>
      <c r="J299" t="n">
        <v>330</v>
      </c>
      <c r="K299" t="n">
        <v>0</v>
      </c>
      <c r="L299" t="n">
        <v>59.5</v>
      </c>
      <c r="M299" t="n">
        <v>330</v>
      </c>
      <c r="O299" t="n">
        <v>0</v>
      </c>
      <c r="P299" t="inlineStr">
        <is>
          <t>Ups Standard Shipping</t>
        </is>
      </c>
      <c r="Q299" t="inlineStr">
        <is>
          <t>2024-11-16 15:47:22 +0100</t>
        </is>
      </c>
      <c r="R299" t="n">
        <v>1</v>
      </c>
      <c r="S299" t="inlineStr">
        <is>
          <t>Luxury Pack + LIL Bag</t>
        </is>
      </c>
      <c r="T299" t="n">
        <v>10</v>
      </c>
      <c r="V299" t="inlineStr">
        <is>
          <t>015790000687</t>
        </is>
      </c>
      <c r="W299" t="b">
        <v>1</v>
      </c>
      <c r="X299" t="b">
        <v>1</v>
      </c>
      <c r="Y299" t="inlineStr">
        <is>
          <t>fulfilled</t>
        </is>
      </c>
      <c r="Z299" t="inlineStr">
        <is>
          <t>matteo pellitteri</t>
        </is>
      </c>
      <c r="AA299" t="inlineStr">
        <is>
          <t>penegal 6/A</t>
        </is>
      </c>
      <c r="AB299" t="inlineStr">
        <is>
          <t>penegal 6/A</t>
        </is>
      </c>
      <c r="AE299" t="inlineStr">
        <is>
          <t>bolzano</t>
        </is>
      </c>
      <c r="AF299" t="inlineStr">
        <is>
          <t>'39100</t>
        </is>
      </c>
      <c r="AG299" t="inlineStr">
        <is>
          <t>BZ</t>
        </is>
      </c>
      <c r="AH299" t="inlineStr">
        <is>
          <t>IT</t>
        </is>
      </c>
      <c r="AI299" t="inlineStr">
        <is>
          <t>34290444816</t>
        </is>
      </c>
      <c r="AJ299" t="inlineStr">
        <is>
          <t>matteo's feed</t>
        </is>
      </c>
      <c r="AK299" t="inlineStr">
        <is>
          <t>Via penegal 6/A</t>
        </is>
      </c>
      <c r="AL299" t="inlineStr">
        <is>
          <t>Via penegal 6/A</t>
        </is>
      </c>
      <c r="AO299" t="inlineStr">
        <is>
          <t>Bolzano</t>
        </is>
      </c>
      <c r="AP299" t="inlineStr">
        <is>
          <t>'39100</t>
        </is>
      </c>
      <c r="AQ299" t="inlineStr">
        <is>
          <t>BZ</t>
        </is>
      </c>
      <c r="AR299" t="inlineStr">
        <is>
          <t>IT</t>
        </is>
      </c>
      <c r="AS299" t="inlineStr">
        <is>
          <t>34290444816</t>
        </is>
      </c>
      <c r="AU299" t="inlineStr">
        <is>
          <t>lang: en
Invoice Language: en
Do you need our ring sizer?: Yes
Popup Customer Country: IT</t>
        </is>
      </c>
      <c r="AW299" t="inlineStr">
        <is>
          <t>Shopify Payments</t>
        </is>
      </c>
      <c r="AX299" t="inlineStr">
        <is>
          <t>rwjufjXlFNvOiS9ax5SMccv4K</t>
        </is>
      </c>
      <c r="AY299" t="n">
        <v>0</v>
      </c>
      <c r="AZ299" t="inlineStr">
        <is>
          <t>LIL Milan</t>
        </is>
      </c>
      <c r="BA299" t="n">
        <v>0</v>
      </c>
      <c r="BC299" t="inlineStr">
        <is>
          <t>Firgun House</t>
        </is>
      </c>
      <c r="BE299" t="n">
        <v>11226348355933</v>
      </c>
      <c r="BG299" t="inlineStr">
        <is>
          <t>Low</t>
        </is>
      </c>
      <c r="BH299" t="inlineStr">
        <is>
          <t>web</t>
        </is>
      </c>
      <c r="BI299" t="n">
        <v>0</v>
      </c>
      <c r="BJ299" t="inlineStr">
        <is>
          <t>IT IVA 22%</t>
        </is>
      </c>
      <c r="BK299" t="n">
        <v>59.5</v>
      </c>
      <c r="BW299" t="inlineStr">
        <is>
          <t>South Tyrol</t>
        </is>
      </c>
      <c r="BX299" t="inlineStr">
        <is>
          <t>South Tyrol</t>
        </is>
      </c>
      <c r="BY299" t="inlineStr">
        <is>
          <t>rwjufjXlFNvOiS9ax5SMccv4K</t>
        </is>
      </c>
      <c r="CB299" t="inlineStr">
        <is>
          <t>rwjufjXlFNvOiS9ax5SMccv4K</t>
        </is>
      </c>
      <c r="CC299" t="inlineStr">
        <is>
          <t>Ordini LIL</t>
        </is>
      </c>
    </row>
    <row r="300">
      <c r="A300" t="inlineStr">
        <is>
          <t>#43269</t>
        </is>
      </c>
      <c r="B300" t="inlineStr">
        <is>
          <t>matteo.pellitteri@hotmail.it</t>
        </is>
      </c>
      <c r="C300" t="inlineStr">
        <is>
          <t>paid</t>
        </is>
      </c>
      <c r="D300" t="inlineStr">
        <is>
          <t>2024-11-16 15:47:22 +0100</t>
        </is>
      </c>
      <c r="E300" t="inlineStr">
        <is>
          <t>2024-11-16</t>
        </is>
      </c>
      <c r="F300" t="inlineStr">
        <is>
          <t>fulfilled</t>
        </is>
      </c>
      <c r="G300" t="inlineStr">
        <is>
          <t>2024-11-18 08:39:06 +0100</t>
        </is>
      </c>
      <c r="H300" t="inlineStr">
        <is>
          <t>yes</t>
        </is>
      </c>
      <c r="I300" t="inlineStr">
        <is>
          <t>EUR</t>
        </is>
      </c>
      <c r="J300" t="n">
        <v>330</v>
      </c>
      <c r="K300" t="n">
        <v>0</v>
      </c>
      <c r="L300" t="n">
        <v>59.5</v>
      </c>
      <c r="O300" t="n">
        <v>0</v>
      </c>
      <c r="P300" t="inlineStr">
        <is>
          <t>Ups Standard Shipping</t>
        </is>
      </c>
      <c r="Q300" t="inlineStr">
        <is>
          <t>2024-11-16 15:47:22 +0100</t>
        </is>
      </c>
      <c r="R300" t="n">
        <v>1</v>
      </c>
      <c r="S300" t="inlineStr">
        <is>
          <t>Boys Tears Necklace - Yellow / 39cm</t>
        </is>
      </c>
      <c r="T300" t="n">
        <v>320</v>
      </c>
      <c r="V300" t="inlineStr">
        <is>
          <t>015790000010</t>
        </is>
      </c>
      <c r="W300" t="b">
        <v>1</v>
      </c>
      <c r="X300" t="b">
        <v>1</v>
      </c>
      <c r="Y300" t="inlineStr">
        <is>
          <t>fulfilled</t>
        </is>
      </c>
      <c r="Z300" t="inlineStr">
        <is>
          <t>matteo pellitteri</t>
        </is>
      </c>
      <c r="AA300" t="inlineStr">
        <is>
          <t>penegal 6/A</t>
        </is>
      </c>
      <c r="AB300" t="inlineStr">
        <is>
          <t>penegal 6/A</t>
        </is>
      </c>
      <c r="AE300" t="inlineStr">
        <is>
          <t>bolzano</t>
        </is>
      </c>
      <c r="AF300" t="inlineStr">
        <is>
          <t>'39100</t>
        </is>
      </c>
      <c r="AG300" t="inlineStr">
        <is>
          <t>BZ</t>
        </is>
      </c>
      <c r="AH300" t="inlineStr">
        <is>
          <t>IT</t>
        </is>
      </c>
      <c r="AI300" t="inlineStr">
        <is>
          <t>34290444816</t>
        </is>
      </c>
      <c r="AJ300" t="inlineStr">
        <is>
          <t>matteo's feed</t>
        </is>
      </c>
      <c r="AK300" t="inlineStr">
        <is>
          <t>Via penegal 6/A</t>
        </is>
      </c>
      <c r="AL300" t="inlineStr">
        <is>
          <t>Via penegal 6/A</t>
        </is>
      </c>
      <c r="AO300" t="inlineStr">
        <is>
          <t>Bolzano</t>
        </is>
      </c>
      <c r="AP300" t="inlineStr">
        <is>
          <t>'39100</t>
        </is>
      </c>
      <c r="AQ300" t="inlineStr">
        <is>
          <t>BZ</t>
        </is>
      </c>
      <c r="AR300" t="inlineStr">
        <is>
          <t>IT</t>
        </is>
      </c>
      <c r="AS300" t="inlineStr">
        <is>
          <t>34290444816</t>
        </is>
      </c>
      <c r="AU300" t="inlineStr">
        <is>
          <t>lang: en
Invoice Language: en
Do you need our ring sizer?: Yes
Popup Customer Country: IT</t>
        </is>
      </c>
      <c r="AW300" t="inlineStr">
        <is>
          <t>Shopify Payments</t>
        </is>
      </c>
      <c r="AX300" t="inlineStr">
        <is>
          <t>rwjufjXlFNvOiS9ax5SMccv4K</t>
        </is>
      </c>
      <c r="AY300" t="n">
        <v>0</v>
      </c>
      <c r="AZ300" t="inlineStr">
        <is>
          <t>LIL Milan</t>
        </is>
      </c>
      <c r="BA300" t="n">
        <v>0</v>
      </c>
      <c r="BC300" t="inlineStr">
        <is>
          <t>Firgun House</t>
        </is>
      </c>
      <c r="BE300" t="n">
        <v>11226348355933</v>
      </c>
      <c r="BG300" t="inlineStr">
        <is>
          <t>Low</t>
        </is>
      </c>
      <c r="BH300" t="inlineStr">
        <is>
          <t>web</t>
        </is>
      </c>
      <c r="BI300" t="n">
        <v>0</v>
      </c>
      <c r="BJ300" t="inlineStr">
        <is>
          <t>IT IVA 22%</t>
        </is>
      </c>
      <c r="BK300" t="n">
        <v>59.5</v>
      </c>
      <c r="BW300" t="inlineStr">
        <is>
          <t>South Tyrol</t>
        </is>
      </c>
      <c r="BX300" t="inlineStr">
        <is>
          <t>South Tyrol</t>
        </is>
      </c>
      <c r="BY300" t="inlineStr">
        <is>
          <t>rwjufjXlFNvOiS9ax5SMccv4K</t>
        </is>
      </c>
      <c r="CB300" t="inlineStr">
        <is>
          <t>rwjufjXlFNvOiS9ax5SMccv4K</t>
        </is>
      </c>
      <c r="CC300" t="inlineStr">
        <is>
          <t>Ordini LIL</t>
        </is>
      </c>
    </row>
    <row r="301">
      <c r="A301" t="inlineStr">
        <is>
          <t>#43271</t>
        </is>
      </c>
      <c r="B301" t="inlineStr">
        <is>
          <t>gabic14@gmail.com</t>
        </is>
      </c>
      <c r="C301" t="inlineStr">
        <is>
          <t>paid</t>
        </is>
      </c>
      <c r="D301" t="inlineStr">
        <is>
          <t>2024-11-16 17:18:17 +0100</t>
        </is>
      </c>
      <c r="E301" t="inlineStr">
        <is>
          <t>2024-11-16</t>
        </is>
      </c>
      <c r="F301" t="inlineStr">
        <is>
          <t>fulfilled</t>
        </is>
      </c>
      <c r="G301" t="inlineStr">
        <is>
          <t>2024-11-19 16:33:21 +0100</t>
        </is>
      </c>
      <c r="H301" t="inlineStr">
        <is>
          <t>yes</t>
        </is>
      </c>
      <c r="I301" t="inlineStr">
        <is>
          <t>EUR</t>
        </is>
      </c>
      <c r="J301" t="n">
        <v>126</v>
      </c>
      <c r="K301" t="n">
        <v>0</v>
      </c>
      <c r="L301" t="n">
        <v>22.72</v>
      </c>
      <c r="M301" t="n">
        <v>126</v>
      </c>
      <c r="N301" t="inlineStr">
        <is>
          <t>LILGIRL</t>
        </is>
      </c>
      <c r="O301" t="n">
        <v>14</v>
      </c>
      <c r="P301" t="inlineStr">
        <is>
          <t>Firgun House</t>
        </is>
      </c>
      <c r="Q301" t="inlineStr">
        <is>
          <t>2024-11-16 17:18:16 +0100</t>
        </is>
      </c>
      <c r="R301" t="n">
        <v>1</v>
      </c>
      <c r="S301" t="inlineStr">
        <is>
          <t>Rainbow Earring - Yellow / Single / None</t>
        </is>
      </c>
      <c r="T301" t="n">
        <v>140</v>
      </c>
      <c r="V301" t="inlineStr">
        <is>
          <t>015790000616</t>
        </is>
      </c>
      <c r="W301" t="b">
        <v>1</v>
      </c>
      <c r="X301" t="b">
        <v>1</v>
      </c>
      <c r="Y301" t="inlineStr">
        <is>
          <t>fulfilled</t>
        </is>
      </c>
      <c r="Z301" t="inlineStr">
        <is>
          <t>Gabriella Corrado</t>
        </is>
      </c>
      <c r="AA301" t="inlineStr">
        <is>
          <t>via macedonio melloni 76</t>
        </is>
      </c>
      <c r="AB301" t="inlineStr">
        <is>
          <t>via macedonio melloni 76</t>
        </is>
      </c>
      <c r="AE301" t="inlineStr">
        <is>
          <t>Milano</t>
        </is>
      </c>
      <c r="AF301" t="inlineStr">
        <is>
          <t>'20133</t>
        </is>
      </c>
      <c r="AG301" t="inlineStr">
        <is>
          <t>MI</t>
        </is>
      </c>
      <c r="AH301" t="inlineStr">
        <is>
          <t>IT</t>
        </is>
      </c>
      <c r="AI301" t="inlineStr">
        <is>
          <t>3311204653</t>
        </is>
      </c>
      <c r="AR301" t="inlineStr">
        <is>
          <t>IT</t>
        </is>
      </c>
      <c r="AU301" t="inlineStr">
        <is>
          <t>lang: en
Invoice Language: en
Do you need our ring sizer?: No
Popup Customer Country: IT</t>
        </is>
      </c>
      <c r="AW301" t="inlineStr">
        <is>
          <t>PayPal Express Checkout</t>
        </is>
      </c>
      <c r="AX301" t="inlineStr">
        <is>
          <t>rDJ1q1sLTQ8U2g7OUngXqOTkT</t>
        </is>
      </c>
      <c r="AY301" t="n">
        <v>0</v>
      </c>
      <c r="AZ301" t="inlineStr">
        <is>
          <t>LIL Milan</t>
        </is>
      </c>
      <c r="BA301" t="n">
        <v>0</v>
      </c>
      <c r="BC301" t="inlineStr">
        <is>
          <t>Firgun House</t>
        </is>
      </c>
      <c r="BE301" t="n">
        <v>11226551255389</v>
      </c>
      <c r="BG301" t="inlineStr">
        <is>
          <t>Low</t>
        </is>
      </c>
      <c r="BH301" t="inlineStr">
        <is>
          <t>web</t>
        </is>
      </c>
      <c r="BI301" t="n">
        <v>0</v>
      </c>
      <c r="BJ301" t="inlineStr">
        <is>
          <t>IT IVA 22%</t>
        </is>
      </c>
      <c r="BK301" t="n">
        <v>22.72</v>
      </c>
      <c r="BW301" t="inlineStr">
        <is>
          <t>Milan</t>
        </is>
      </c>
      <c r="BY301" t="inlineStr">
        <is>
          <t>rDJ1q1sLTQ8U2g7OUngXqOTkT</t>
        </is>
      </c>
      <c r="CB301" t="inlineStr">
        <is>
          <t>rDJ1q1sLTQ8U2g7OUngXqOTkT</t>
        </is>
      </c>
      <c r="CC301" t="inlineStr">
        <is>
          <t>Ordini LIL</t>
        </is>
      </c>
    </row>
    <row r="302">
      <c r="A302" t="inlineStr">
        <is>
          <t>#43272</t>
        </is>
      </c>
      <c r="B302" t="inlineStr">
        <is>
          <t>marpoglia@gmail.com</t>
        </is>
      </c>
      <c r="C302" t="inlineStr">
        <is>
          <t>paid</t>
        </is>
      </c>
      <c r="D302" t="inlineStr">
        <is>
          <t>2024-11-16 17:54:14 +0100</t>
        </is>
      </c>
      <c r="E302" t="inlineStr">
        <is>
          <t>2024-11-16</t>
        </is>
      </c>
      <c r="F302" t="inlineStr">
        <is>
          <t>unfulfilled</t>
        </is>
      </c>
      <c r="H302" t="inlineStr">
        <is>
          <t>no</t>
        </is>
      </c>
      <c r="I302" t="inlineStr">
        <is>
          <t>EUR</t>
        </is>
      </c>
      <c r="J302" t="n">
        <v>108</v>
      </c>
      <c r="K302" t="n">
        <v>0</v>
      </c>
      <c r="L302" t="n">
        <v>19.48</v>
      </c>
      <c r="M302" t="n">
        <v>108</v>
      </c>
      <c r="N302" t="inlineStr">
        <is>
          <t>BIANCA10</t>
        </is>
      </c>
      <c r="O302" t="n">
        <v>12</v>
      </c>
      <c r="P302" t="inlineStr">
        <is>
          <t>Firgun House</t>
        </is>
      </c>
      <c r="Q302" t="inlineStr">
        <is>
          <t>2024-11-16 17:54:14 +0100</t>
        </is>
      </c>
      <c r="R302" t="n">
        <v>1</v>
      </c>
      <c r="S302" t="inlineStr">
        <is>
          <t>Pensavo fosse amore - Yellow / S</t>
        </is>
      </c>
      <c r="T302" t="n">
        <v>120</v>
      </c>
      <c r="V302" t="inlineStr">
        <is>
          <t>015790001017</t>
        </is>
      </c>
      <c r="W302" t="b">
        <v>1</v>
      </c>
      <c r="X302" t="b">
        <v>1</v>
      </c>
      <c r="Y302" t="inlineStr">
        <is>
          <t>pending</t>
        </is>
      </c>
      <c r="Z302" t="inlineStr">
        <is>
          <t>Marco Pogliani</t>
        </is>
      </c>
      <c r="AA302" t="inlineStr">
        <is>
          <t>Via Sant'Ambrogio, 58</t>
        </is>
      </c>
      <c r="AB302" t="inlineStr">
        <is>
          <t>Via Sant'Ambrogio, 58</t>
        </is>
      </c>
      <c r="AE302" t="inlineStr">
        <is>
          <t>Paderno Dugnano</t>
        </is>
      </c>
      <c r="AF302" t="inlineStr">
        <is>
          <t>'20037</t>
        </is>
      </c>
      <c r="AG302" t="inlineStr">
        <is>
          <t>MI</t>
        </is>
      </c>
      <c r="AH302" t="inlineStr">
        <is>
          <t>IT</t>
        </is>
      </c>
      <c r="AI302" t="inlineStr">
        <is>
          <t>3663937424</t>
        </is>
      </c>
      <c r="AR302" t="inlineStr">
        <is>
          <t>IT</t>
        </is>
      </c>
      <c r="AU302" t="inlineStr">
        <is>
          <t>lang: it
Invoice Language: it
Do you need our ring sizer?: No
Popup Customer Country: IT</t>
        </is>
      </c>
      <c r="AW302" t="inlineStr">
        <is>
          <t>PayPal Express Checkout</t>
        </is>
      </c>
      <c r="AX302" t="inlineStr">
        <is>
          <t>rNBNfpiahotaUtC87X4VQfzSD</t>
        </is>
      </c>
      <c r="AY302" t="n">
        <v>0</v>
      </c>
      <c r="AZ302" t="inlineStr">
        <is>
          <t>LIL Milan</t>
        </is>
      </c>
      <c r="BA302" t="n">
        <v>0</v>
      </c>
      <c r="BC302" t="inlineStr">
        <is>
          <t>Firgun House</t>
        </is>
      </c>
      <c r="BE302" t="n">
        <v>11226622132573</v>
      </c>
      <c r="BG302" t="inlineStr">
        <is>
          <t>Low</t>
        </is>
      </c>
      <c r="BH302" t="inlineStr">
        <is>
          <t>web</t>
        </is>
      </c>
      <c r="BI302" t="n">
        <v>0</v>
      </c>
      <c r="BJ302" t="inlineStr">
        <is>
          <t>IT IVA 22%</t>
        </is>
      </c>
      <c r="BK302" t="n">
        <v>19.48</v>
      </c>
      <c r="BW302" t="inlineStr">
        <is>
          <t>Milan</t>
        </is>
      </c>
      <c r="BY302" t="inlineStr">
        <is>
          <t>rNBNfpiahotaUtC87X4VQfzSD</t>
        </is>
      </c>
      <c r="CB302" t="inlineStr">
        <is>
          <t>rNBNfpiahotaUtC87X4VQfzSD</t>
        </is>
      </c>
      <c r="CC302" t="inlineStr">
        <is>
          <t>Ordini LIL</t>
        </is>
      </c>
    </row>
    <row r="303">
      <c r="A303" t="inlineStr">
        <is>
          <t>#43273</t>
        </is>
      </c>
      <c r="B303" t="inlineStr">
        <is>
          <t>morgan.e.rosenberg@gmail.com</t>
        </is>
      </c>
      <c r="C303" t="inlineStr">
        <is>
          <t>paid</t>
        </is>
      </c>
      <c r="D303" t="inlineStr">
        <is>
          <t>2024-11-16 18:47:55 +0100</t>
        </is>
      </c>
      <c r="E303" t="inlineStr">
        <is>
          <t>2024-11-16</t>
        </is>
      </c>
      <c r="F303" t="inlineStr">
        <is>
          <t>fulfilled</t>
        </is>
      </c>
      <c r="G303" t="inlineStr">
        <is>
          <t>2024-11-16 18:47:55 +0100</t>
        </is>
      </c>
      <c r="H303" t="inlineStr">
        <is>
          <t>no</t>
        </is>
      </c>
      <c r="I303" t="inlineStr">
        <is>
          <t>EUR</t>
        </is>
      </c>
      <c r="J303" t="n">
        <v>205</v>
      </c>
      <c r="K303" t="n">
        <v>0</v>
      </c>
      <c r="L303" t="n">
        <v>36.96</v>
      </c>
      <c r="M303" t="n">
        <v>205</v>
      </c>
      <c r="O303" t="n">
        <v>0</v>
      </c>
      <c r="Q303" t="inlineStr">
        <is>
          <t>2024-11-16 18:47:55 +0100</t>
        </is>
      </c>
      <c r="R303" t="n">
        <v>1</v>
      </c>
      <c r="S303" t="inlineStr">
        <is>
          <t>Lightly Ring - White / 18</t>
        </is>
      </c>
      <c r="T303" t="n">
        <v>100</v>
      </c>
      <c r="V303" t="inlineStr">
        <is>
          <t>015790000392</t>
        </is>
      </c>
      <c r="W303" t="b">
        <v>1</v>
      </c>
      <c r="X303" t="b">
        <v>1</v>
      </c>
      <c r="Y303" t="inlineStr">
        <is>
          <t>fulfilled</t>
        </is>
      </c>
      <c r="Z303" t="inlineStr">
        <is>
          <t>Morgan Rosenberg</t>
        </is>
      </c>
      <c r="AR303" t="inlineStr">
        <is>
          <t>IT</t>
        </is>
      </c>
      <c r="AW303" t="inlineStr">
        <is>
          <t>Qromo</t>
        </is>
      </c>
      <c r="AX303" t="inlineStr">
        <is>
          <t>rwpyEgmM3FgZROWk6sIYI7HXq</t>
        </is>
      </c>
      <c r="AY303" t="n">
        <v>0</v>
      </c>
      <c r="AZ303" t="inlineStr">
        <is>
          <t>LIL Milan</t>
        </is>
      </c>
      <c r="BA303" t="n">
        <v>0</v>
      </c>
      <c r="BB303" t="inlineStr">
        <is>
          <t>Veronica Varetta</t>
        </is>
      </c>
      <c r="BC303" t="inlineStr">
        <is>
          <t>LIL House</t>
        </is>
      </c>
      <c r="BD303" t="n">
        <v>22</v>
      </c>
      <c r="BE303" t="n">
        <v>11226721386845</v>
      </c>
      <c r="BG303" t="inlineStr">
        <is>
          <t>Low</t>
        </is>
      </c>
      <c r="BH303" t="inlineStr">
        <is>
          <t>pos</t>
        </is>
      </c>
      <c r="BI303" t="n">
        <v>0</v>
      </c>
      <c r="BJ303" t="inlineStr">
        <is>
          <t>IT IVA 22%</t>
        </is>
      </c>
      <c r="BK303" t="n">
        <v>36.96</v>
      </c>
      <c r="BU303" t="inlineStr">
        <is>
          <t>22-2836</t>
        </is>
      </c>
      <c r="BY303" t="inlineStr">
        <is>
          <t>rwpyEgmM3FgZROWk6sIYI7HXq</t>
        </is>
      </c>
      <c r="CB303" t="inlineStr">
        <is>
          <t>rwpyEgmM3FgZROWk6sIYI7HXq</t>
        </is>
      </c>
      <c r="CC303" t="inlineStr">
        <is>
          <t>Ordini LIL</t>
        </is>
      </c>
    </row>
    <row r="304">
      <c r="A304" t="inlineStr">
        <is>
          <t>#43273</t>
        </is>
      </c>
      <c r="B304" t="inlineStr">
        <is>
          <t>morgan.e.rosenberg@gmail.com</t>
        </is>
      </c>
      <c r="C304" t="inlineStr">
        <is>
          <t>paid</t>
        </is>
      </c>
      <c r="D304" t="inlineStr">
        <is>
          <t>2024-11-16 18:47:55 +0100</t>
        </is>
      </c>
      <c r="E304" t="inlineStr">
        <is>
          <t>2024-11-16</t>
        </is>
      </c>
      <c r="F304" t="inlineStr">
        <is>
          <t>fulfilled</t>
        </is>
      </c>
      <c r="G304" t="inlineStr">
        <is>
          <t>2024-11-16 18:47:55 +0100</t>
        </is>
      </c>
      <c r="H304" t="inlineStr">
        <is>
          <t>no</t>
        </is>
      </c>
      <c r="I304" t="inlineStr">
        <is>
          <t>EUR</t>
        </is>
      </c>
      <c r="J304" t="n">
        <v>205</v>
      </c>
      <c r="K304" t="n">
        <v>0</v>
      </c>
      <c r="L304" t="n">
        <v>36.96</v>
      </c>
      <c r="O304" t="n">
        <v>0</v>
      </c>
      <c r="Q304" t="inlineStr">
        <is>
          <t>2024-11-16 18:47:55 +0100</t>
        </is>
      </c>
      <c r="R304" t="n">
        <v>1</v>
      </c>
      <c r="S304" t="inlineStr">
        <is>
          <t>Boys Tears Keychain</t>
        </is>
      </c>
      <c r="T304" t="n">
        <v>5</v>
      </c>
      <c r="U304" t="n">
        <v>0</v>
      </c>
      <c r="V304" t="inlineStr">
        <is>
          <t>015790001324</t>
        </is>
      </c>
      <c r="W304" t="b">
        <v>1</v>
      </c>
      <c r="X304" t="b">
        <v>1</v>
      </c>
      <c r="Y304" t="inlineStr">
        <is>
          <t>fulfilled</t>
        </is>
      </c>
      <c r="Z304" t="inlineStr">
        <is>
          <t>Morgan Rosenberg</t>
        </is>
      </c>
      <c r="AR304" t="inlineStr">
        <is>
          <t>IT</t>
        </is>
      </c>
      <c r="AW304" t="inlineStr">
        <is>
          <t>Qromo</t>
        </is>
      </c>
      <c r="AX304" t="inlineStr">
        <is>
          <t>rwpyEgmM3FgZROWk6sIYI7HXq</t>
        </is>
      </c>
      <c r="AY304" t="n">
        <v>0</v>
      </c>
      <c r="AZ304" t="inlineStr">
        <is>
          <t>LIL Milan</t>
        </is>
      </c>
      <c r="BA304" t="n">
        <v>0</v>
      </c>
      <c r="BB304" t="inlineStr">
        <is>
          <t>Veronica Varetta</t>
        </is>
      </c>
      <c r="BC304" t="inlineStr">
        <is>
          <t>LIL House</t>
        </is>
      </c>
      <c r="BD304" t="n">
        <v>22</v>
      </c>
      <c r="BE304" t="n">
        <v>11226721386845</v>
      </c>
      <c r="BG304" t="inlineStr">
        <is>
          <t>Low</t>
        </is>
      </c>
      <c r="BH304" t="inlineStr">
        <is>
          <t>pos</t>
        </is>
      </c>
      <c r="BI304" t="n">
        <v>0</v>
      </c>
      <c r="BJ304" t="inlineStr">
        <is>
          <t>IT IVA 22%</t>
        </is>
      </c>
      <c r="BK304" t="n">
        <v>36.96</v>
      </c>
      <c r="BU304" t="inlineStr">
        <is>
          <t>22-2836</t>
        </is>
      </c>
      <c r="BY304" t="inlineStr">
        <is>
          <t>rwpyEgmM3FgZROWk6sIYI7HXq</t>
        </is>
      </c>
      <c r="CB304" t="inlineStr">
        <is>
          <t>rwpyEgmM3FgZROWk6sIYI7HXq</t>
        </is>
      </c>
      <c r="CC304" t="inlineStr">
        <is>
          <t>Ordini LIL</t>
        </is>
      </c>
    </row>
    <row r="305">
      <c r="A305" t="inlineStr">
        <is>
          <t>#43273</t>
        </is>
      </c>
      <c r="B305" t="inlineStr">
        <is>
          <t>morgan.e.rosenberg@gmail.com</t>
        </is>
      </c>
      <c r="C305" t="inlineStr">
        <is>
          <t>paid</t>
        </is>
      </c>
      <c r="D305" t="inlineStr">
        <is>
          <t>2024-11-16 18:47:55 +0100</t>
        </is>
      </c>
      <c r="E305" t="inlineStr">
        <is>
          <t>2024-11-16</t>
        </is>
      </c>
      <c r="F305" t="inlineStr">
        <is>
          <t>fulfilled</t>
        </is>
      </c>
      <c r="G305" t="inlineStr">
        <is>
          <t>2024-11-16 18:47:55 +0100</t>
        </is>
      </c>
      <c r="H305" t="inlineStr">
        <is>
          <t>no</t>
        </is>
      </c>
      <c r="I305" t="inlineStr">
        <is>
          <t>EUR</t>
        </is>
      </c>
      <c r="J305" t="n">
        <v>205</v>
      </c>
      <c r="K305" t="n">
        <v>0</v>
      </c>
      <c r="L305" t="n">
        <v>36.96</v>
      </c>
      <c r="O305" t="n">
        <v>0</v>
      </c>
      <c r="Q305" t="inlineStr">
        <is>
          <t>2024-11-16 18:47:55 +0100</t>
        </is>
      </c>
      <c r="R305" t="n">
        <v>1</v>
      </c>
      <c r="S305" t="inlineStr">
        <is>
          <t>Nude Ring - Yellow / 18</t>
        </is>
      </c>
      <c r="T305" t="n">
        <v>100</v>
      </c>
      <c r="V305" t="inlineStr">
        <is>
          <t>015790000214</t>
        </is>
      </c>
      <c r="W305" t="b">
        <v>1</v>
      </c>
      <c r="X305" t="b">
        <v>1</v>
      </c>
      <c r="Y305" t="inlineStr">
        <is>
          <t>fulfilled</t>
        </is>
      </c>
      <c r="Z305" t="inlineStr">
        <is>
          <t>Morgan Rosenberg</t>
        </is>
      </c>
      <c r="AR305" t="inlineStr">
        <is>
          <t>IT</t>
        </is>
      </c>
      <c r="AW305" t="inlineStr">
        <is>
          <t>Qromo</t>
        </is>
      </c>
      <c r="AX305" t="inlineStr">
        <is>
          <t>rwpyEgmM3FgZROWk6sIYI7HXq</t>
        </is>
      </c>
      <c r="AY305" t="n">
        <v>0</v>
      </c>
      <c r="AZ305" t="inlineStr">
        <is>
          <t>LIL Milan</t>
        </is>
      </c>
      <c r="BA305" t="n">
        <v>0</v>
      </c>
      <c r="BB305" t="inlineStr">
        <is>
          <t>Veronica Varetta</t>
        </is>
      </c>
      <c r="BC305" t="inlineStr">
        <is>
          <t>LIL House</t>
        </is>
      </c>
      <c r="BD305" t="n">
        <v>22</v>
      </c>
      <c r="BE305" t="n">
        <v>11226721386845</v>
      </c>
      <c r="BG305" t="inlineStr">
        <is>
          <t>Low</t>
        </is>
      </c>
      <c r="BH305" t="inlineStr">
        <is>
          <t>pos</t>
        </is>
      </c>
      <c r="BI305" t="n">
        <v>0</v>
      </c>
      <c r="BJ305" t="inlineStr">
        <is>
          <t>IT IVA 22%</t>
        </is>
      </c>
      <c r="BK305" t="n">
        <v>36.96</v>
      </c>
      <c r="BU305" t="inlineStr">
        <is>
          <t>22-2836</t>
        </is>
      </c>
      <c r="BY305" t="inlineStr">
        <is>
          <t>rwpyEgmM3FgZROWk6sIYI7HXq</t>
        </is>
      </c>
      <c r="CB305" t="inlineStr">
        <is>
          <t>rwpyEgmM3FgZROWk6sIYI7HXq</t>
        </is>
      </c>
      <c r="CC305" t="inlineStr">
        <is>
          <t>Ordini LIL</t>
        </is>
      </c>
    </row>
    <row r="306">
      <c r="A306" t="inlineStr">
        <is>
          <t>#43276</t>
        </is>
      </c>
      <c r="B306" t="inlineStr">
        <is>
          <t>desmondfrancis006@gmail.com</t>
        </is>
      </c>
      <c r="C306" t="inlineStr">
        <is>
          <t>refunded</t>
        </is>
      </c>
      <c r="D306" t="inlineStr">
        <is>
          <t>2024-11-16 23:28:16 +0100</t>
        </is>
      </c>
      <c r="E306" t="inlineStr">
        <is>
          <t>2024-11-16</t>
        </is>
      </c>
      <c r="F306" t="inlineStr">
        <is>
          <t>unfulfilled</t>
        </is>
      </c>
      <c r="H306" t="inlineStr">
        <is>
          <t>no</t>
        </is>
      </c>
      <c r="I306" t="inlineStr">
        <is>
          <t>EUR</t>
        </is>
      </c>
      <c r="J306" t="n">
        <v>560</v>
      </c>
      <c r="K306" t="n">
        <v>0</v>
      </c>
      <c r="L306" t="n">
        <v>100.98</v>
      </c>
      <c r="M306" t="n">
        <v>0</v>
      </c>
      <c r="O306" t="n">
        <v>0</v>
      </c>
      <c r="P306" t="inlineStr">
        <is>
          <t>Ups Standard Shipping</t>
        </is>
      </c>
      <c r="Q306" t="inlineStr">
        <is>
          <t>2024-11-16 23:28:16 +0100</t>
        </is>
      </c>
      <c r="R306" t="n">
        <v>0</v>
      </c>
      <c r="S306" t="inlineStr">
        <is>
          <t>Glimmer Necklace - Yellow / 37cm</t>
        </is>
      </c>
      <c r="T306" t="n">
        <v>560</v>
      </c>
      <c r="V306" t="inlineStr">
        <is>
          <t>015790000724</t>
        </is>
      </c>
      <c r="W306" t="b">
        <v>1</v>
      </c>
      <c r="X306" t="b">
        <v>1</v>
      </c>
      <c r="Y306" t="inlineStr">
        <is>
          <t>pending</t>
        </is>
      </c>
      <c r="Z306" t="inlineStr">
        <is>
          <t>Desmond Francis</t>
        </is>
      </c>
      <c r="AA306" t="inlineStr">
        <is>
          <t>Via Basse San Sebastiano 1</t>
        </is>
      </c>
      <c r="AB306" t="inlineStr">
        <is>
          <t>Via Basse San Sebastiano 1</t>
        </is>
      </c>
      <c r="AE306" t="inlineStr">
        <is>
          <t>Cuneo</t>
        </is>
      </c>
      <c r="AF306" t="inlineStr">
        <is>
          <t>'12100</t>
        </is>
      </c>
      <c r="AG306" t="inlineStr">
        <is>
          <t>CN</t>
        </is>
      </c>
      <c r="AH306" t="inlineStr">
        <is>
          <t>IT</t>
        </is>
      </c>
      <c r="AI306" t="inlineStr">
        <is>
          <t>3511889777</t>
        </is>
      </c>
      <c r="AJ306" t="inlineStr">
        <is>
          <t>Desmond Francis</t>
        </is>
      </c>
      <c r="AK306" t="inlineStr">
        <is>
          <t>Via Basse San Sebastiano 1</t>
        </is>
      </c>
      <c r="AL306" t="inlineStr">
        <is>
          <t>Via Basse San Sebastiano 1</t>
        </is>
      </c>
      <c r="AO306" t="inlineStr">
        <is>
          <t>Cuneo</t>
        </is>
      </c>
      <c r="AP306" t="inlineStr">
        <is>
          <t>'12100</t>
        </is>
      </c>
      <c r="AQ306" t="inlineStr">
        <is>
          <t>CN</t>
        </is>
      </c>
      <c r="AR306" t="inlineStr">
        <is>
          <t>IT</t>
        </is>
      </c>
      <c r="AS306" t="inlineStr">
        <is>
          <t>3511889777</t>
        </is>
      </c>
      <c r="AU306" t="inlineStr">
        <is>
          <t>lang: it
Invoice Language: it
Do you need our ring sizer?: No
Popup Customer Country: IT</t>
        </is>
      </c>
      <c r="AV306" t="inlineStr">
        <is>
          <t>2024-11-18 10:12:48 +0100</t>
        </is>
      </c>
      <c r="AW306" t="inlineStr">
        <is>
          <t>Shopify Payments</t>
        </is>
      </c>
      <c r="AX306" t="inlineStr">
        <is>
          <t>r0EFBuJl1bcm9ZDA6I8zLupjm</t>
        </is>
      </c>
      <c r="AY306" t="n">
        <v>560</v>
      </c>
      <c r="AZ306" t="inlineStr">
        <is>
          <t>LIL Milan</t>
        </is>
      </c>
      <c r="BA306" t="n">
        <v>0</v>
      </c>
      <c r="BC306" t="inlineStr">
        <is>
          <t>Firgun House</t>
        </is>
      </c>
      <c r="BE306" t="n">
        <v>11227109359965</v>
      </c>
      <c r="BG306" t="inlineStr">
        <is>
          <t>High</t>
        </is>
      </c>
      <c r="BH306" t="inlineStr">
        <is>
          <t>web</t>
        </is>
      </c>
      <c r="BI306" t="n">
        <v>0</v>
      </c>
      <c r="BJ306" t="inlineStr">
        <is>
          <t>IT IVA 0%</t>
        </is>
      </c>
      <c r="BK306" t="n">
        <v>0</v>
      </c>
      <c r="BL306" t="inlineStr">
        <is>
          <t>IT IVA 22%</t>
        </is>
      </c>
      <c r="BM306" t="n">
        <v>100.98</v>
      </c>
      <c r="BW306" t="inlineStr">
        <is>
          <t>Cuneo</t>
        </is>
      </c>
      <c r="BX306" t="inlineStr">
        <is>
          <t>Cuneo</t>
        </is>
      </c>
      <c r="BY306" t="inlineStr">
        <is>
          <t>r0EFBuJl1bcm9ZDA6I8zLupjm</t>
        </is>
      </c>
      <c r="CB306" t="inlineStr">
        <is>
          <t>r0EFBuJl1bcm9ZDA6I8zLupjm + #43276.2</t>
        </is>
      </c>
      <c r="CC306" t="inlineStr">
        <is>
          <t>Ordini LIL</t>
        </is>
      </c>
    </row>
    <row r="307">
      <c r="A307" t="inlineStr">
        <is>
          <t>#43277</t>
        </is>
      </c>
      <c r="B307" t="inlineStr">
        <is>
          <t>korn_flakes@live.it</t>
        </is>
      </c>
      <c r="C307" t="inlineStr">
        <is>
          <t>paid</t>
        </is>
      </c>
      <c r="D307" t="inlineStr">
        <is>
          <t>2024-11-17 00:39:23 +0100</t>
        </is>
      </c>
      <c r="E307" t="inlineStr">
        <is>
          <t>2024-11-17</t>
        </is>
      </c>
      <c r="F307" t="inlineStr">
        <is>
          <t>fulfilled</t>
        </is>
      </c>
      <c r="G307" t="inlineStr">
        <is>
          <t>2024-11-18 08:43:27 +0100</t>
        </is>
      </c>
      <c r="H307" t="inlineStr">
        <is>
          <t>yes</t>
        </is>
      </c>
      <c r="I307" t="inlineStr">
        <is>
          <t>EUR</t>
        </is>
      </c>
      <c r="J307" t="n">
        <v>108</v>
      </c>
      <c r="K307" t="n">
        <v>10</v>
      </c>
      <c r="L307" t="n">
        <v>21.28</v>
      </c>
      <c r="M307" t="n">
        <v>118</v>
      </c>
      <c r="N307" t="inlineStr">
        <is>
          <t>LILGIRL</t>
        </is>
      </c>
      <c r="O307" t="n">
        <v>12</v>
      </c>
      <c r="P307" t="inlineStr">
        <is>
          <t>Ups Standard Shipping</t>
        </is>
      </c>
      <c r="Q307" t="inlineStr">
        <is>
          <t>2024-11-17 00:39:22 +0100</t>
        </is>
      </c>
      <c r="R307" t="n">
        <v>1</v>
      </c>
      <c r="S307" t="inlineStr">
        <is>
          <t>Pensavo fosse amore - Yellow / A</t>
        </is>
      </c>
      <c r="T307" t="n">
        <v>120</v>
      </c>
      <c r="V307" t="inlineStr">
        <is>
          <t>015790000999</t>
        </is>
      </c>
      <c r="W307" t="b">
        <v>1</v>
      </c>
      <c r="X307" t="b">
        <v>1</v>
      </c>
      <c r="Y307" t="inlineStr">
        <is>
          <t>fulfilled</t>
        </is>
      </c>
      <c r="Z307" t="inlineStr">
        <is>
          <t>Ilaria Brognoli</t>
        </is>
      </c>
      <c r="AA307" t="inlineStr">
        <is>
          <t>Via Ferrari 4</t>
        </is>
      </c>
      <c r="AB307" t="inlineStr">
        <is>
          <t>Via Ferrari 4</t>
        </is>
      </c>
      <c r="AE307" t="inlineStr">
        <is>
          <t>Borgo San Giacomo</t>
        </is>
      </c>
      <c r="AF307" t="inlineStr">
        <is>
          <t>'25022</t>
        </is>
      </c>
      <c r="AG307" t="inlineStr">
        <is>
          <t>BS</t>
        </is>
      </c>
      <c r="AH307" t="inlineStr">
        <is>
          <t>IT</t>
        </is>
      </c>
      <c r="AI307" t="inlineStr">
        <is>
          <t>3349824864</t>
        </is>
      </c>
      <c r="AJ307" t="inlineStr">
        <is>
          <t>Ilaria Brognoli</t>
        </is>
      </c>
      <c r="AK307" t="inlineStr">
        <is>
          <t>Via Ferrari 4</t>
        </is>
      </c>
      <c r="AL307" t="inlineStr">
        <is>
          <t>Via Ferrari 4</t>
        </is>
      </c>
      <c r="AO307" t="inlineStr">
        <is>
          <t>Borgo San Giacomo</t>
        </is>
      </c>
      <c r="AP307" t="inlineStr">
        <is>
          <t>'25022</t>
        </is>
      </c>
      <c r="AQ307" t="inlineStr">
        <is>
          <t>BS</t>
        </is>
      </c>
      <c r="AR307" t="inlineStr">
        <is>
          <t>IT</t>
        </is>
      </c>
      <c r="AS307" t="inlineStr">
        <is>
          <t>3349824864</t>
        </is>
      </c>
      <c r="AU307" t="inlineStr">
        <is>
          <t>lang: en
Invoice Language: en
Do you need our ring sizer?: No
Popup Customer Country: IT</t>
        </is>
      </c>
      <c r="AW307" t="inlineStr">
        <is>
          <t>PayPal Express Checkout</t>
        </is>
      </c>
      <c r="AX307" t="inlineStr">
        <is>
          <t>rA5SOv2mXyxQaLYrMr15tQyZh</t>
        </is>
      </c>
      <c r="AY307" t="n">
        <v>0</v>
      </c>
      <c r="AZ307" t="inlineStr">
        <is>
          <t>LIL Milan</t>
        </is>
      </c>
      <c r="BA307" t="n">
        <v>0</v>
      </c>
      <c r="BC307" t="inlineStr">
        <is>
          <t>Firgun House</t>
        </is>
      </c>
      <c r="BE307" t="n">
        <v>11227159331165</v>
      </c>
      <c r="BG307" t="inlineStr">
        <is>
          <t>Low</t>
        </is>
      </c>
      <c r="BH307" t="inlineStr">
        <is>
          <t>web</t>
        </is>
      </c>
      <c r="BI307" t="n">
        <v>0</v>
      </c>
      <c r="BJ307" t="inlineStr">
        <is>
          <t>IT IVA 22%</t>
        </is>
      </c>
      <c r="BK307" t="n">
        <v>21.28</v>
      </c>
      <c r="BW307" t="inlineStr">
        <is>
          <t>Brescia</t>
        </is>
      </c>
      <c r="BX307" t="inlineStr">
        <is>
          <t>Brescia</t>
        </is>
      </c>
      <c r="BY307" t="inlineStr">
        <is>
          <t>rA5SOv2mXyxQaLYrMr15tQyZh</t>
        </is>
      </c>
      <c r="CB307" t="inlineStr">
        <is>
          <t>rA5SOv2mXyxQaLYrMr15tQyZh</t>
        </is>
      </c>
      <c r="CC307" t="inlineStr">
        <is>
          <t>Ordini LIL</t>
        </is>
      </c>
    </row>
    <row r="308">
      <c r="A308" t="inlineStr">
        <is>
          <t>#43278</t>
        </is>
      </c>
      <c r="B308" t="inlineStr">
        <is>
          <t>gre.blablabla@gmail.com</t>
        </is>
      </c>
      <c r="C308" t="inlineStr">
        <is>
          <t>paid</t>
        </is>
      </c>
      <c r="D308" t="inlineStr">
        <is>
          <t>2024-11-17 11:03:14 +0100</t>
        </is>
      </c>
      <c r="E308" t="inlineStr">
        <is>
          <t>2024-11-17</t>
        </is>
      </c>
      <c r="F308" t="inlineStr">
        <is>
          <t>fulfilled</t>
        </is>
      </c>
      <c r="G308" t="inlineStr">
        <is>
          <t>2024-11-18 08:46:27 +0100</t>
        </is>
      </c>
      <c r="H308" t="inlineStr">
        <is>
          <t>yes</t>
        </is>
      </c>
      <c r="I308" t="inlineStr">
        <is>
          <t>EUR</t>
        </is>
      </c>
      <c r="J308" t="n">
        <v>272</v>
      </c>
      <c r="K308" t="n">
        <v>0</v>
      </c>
      <c r="L308" t="n">
        <v>49.05</v>
      </c>
      <c r="M308" t="n">
        <v>272</v>
      </c>
      <c r="N308" t="inlineStr">
        <is>
          <t>HAPPYBIRTHDAY-GV82CR2C</t>
        </is>
      </c>
      <c r="O308" t="n">
        <v>48</v>
      </c>
      <c r="P308" t="inlineStr">
        <is>
          <t>Ups Standard Shipping</t>
        </is>
      </c>
      <c r="Q308" t="inlineStr">
        <is>
          <t>2024-11-17 11:03:13 +0100</t>
        </is>
      </c>
      <c r="R308" t="n">
        <v>1</v>
      </c>
      <c r="S308" t="inlineStr">
        <is>
          <t>Boys Tears Necklace - White / 33cm</t>
        </is>
      </c>
      <c r="T308" t="n">
        <v>320</v>
      </c>
      <c r="V308" t="inlineStr">
        <is>
          <t>015790000011</t>
        </is>
      </c>
      <c r="W308" t="b">
        <v>1</v>
      </c>
      <c r="X308" t="b">
        <v>1</v>
      </c>
      <c r="Y308" t="inlineStr">
        <is>
          <t>fulfilled</t>
        </is>
      </c>
      <c r="Z308" t="inlineStr">
        <is>
          <t>Greta Rocchiccioli</t>
        </is>
      </c>
      <c r="AA308" t="inlineStr">
        <is>
          <t>Via Martiri Della Resistenza 15G</t>
        </is>
      </c>
      <c r="AB308" t="inlineStr">
        <is>
          <t>Via Martiri Della Resistenza 15G</t>
        </is>
      </c>
      <c r="AD308" t="inlineStr">
        <is>
          <t>UPS Access Point™ Edicola Cartoleria Rapaccioli</t>
        </is>
      </c>
      <c r="AE308" t="inlineStr">
        <is>
          <t>Piacenza</t>
        </is>
      </c>
      <c r="AF308" t="inlineStr">
        <is>
          <t>'29122</t>
        </is>
      </c>
      <c r="AG308" t="inlineStr">
        <is>
          <t>PC</t>
        </is>
      </c>
      <c r="AH308" t="inlineStr">
        <is>
          <t>IT</t>
        </is>
      </c>
      <c r="AI308" t="inlineStr">
        <is>
          <t>3313424882</t>
        </is>
      </c>
      <c r="AJ308" t="inlineStr">
        <is>
          <t>Greta Rocchiccioli</t>
        </is>
      </c>
      <c r="AK308" t="inlineStr">
        <is>
          <t>Via Martiri Della Resistenza 15G</t>
        </is>
      </c>
      <c r="AL308" t="inlineStr">
        <is>
          <t>Via Martiri Della Resistenza 15G</t>
        </is>
      </c>
      <c r="AN308" t="inlineStr">
        <is>
          <t>UPS Access Point™ Edicola Cartoleria Rapaccioli</t>
        </is>
      </c>
      <c r="AO308" t="inlineStr">
        <is>
          <t>Piacenza</t>
        </is>
      </c>
      <c r="AP308" t="inlineStr">
        <is>
          <t>'29122</t>
        </is>
      </c>
      <c r="AQ308" t="inlineStr">
        <is>
          <t>PC</t>
        </is>
      </c>
      <c r="AR308" t="inlineStr">
        <is>
          <t>IT</t>
        </is>
      </c>
      <c r="AS308" t="inlineStr">
        <is>
          <t>3313424882</t>
        </is>
      </c>
      <c r="AU308" t="inlineStr">
        <is>
          <t>lang: it
Invoice Language: it
Do you need our ring sizer?: Yes
Popup Customer Country: IT</t>
        </is>
      </c>
      <c r="AW308" t="inlineStr">
        <is>
          <t>Shopify Payments</t>
        </is>
      </c>
      <c r="AX308" t="inlineStr">
        <is>
          <t>rJoN9jRSI17OGScG0ryNyE4si</t>
        </is>
      </c>
      <c r="AY308" t="n">
        <v>0</v>
      </c>
      <c r="AZ308" t="inlineStr">
        <is>
          <t>LIL Milan</t>
        </is>
      </c>
      <c r="BA308" t="n">
        <v>0</v>
      </c>
      <c r="BC308" t="inlineStr">
        <is>
          <t>Firgun House</t>
        </is>
      </c>
      <c r="BE308" t="n">
        <v>11227612774749</v>
      </c>
      <c r="BG308" t="inlineStr">
        <is>
          <t>Low</t>
        </is>
      </c>
      <c r="BH308" t="inlineStr">
        <is>
          <t>web</t>
        </is>
      </c>
      <c r="BI308" t="n">
        <v>0</v>
      </c>
      <c r="BJ308" t="inlineStr">
        <is>
          <t>IT IVA 0%</t>
        </is>
      </c>
      <c r="BK308" t="n">
        <v>0</v>
      </c>
      <c r="BL308" t="inlineStr">
        <is>
          <t>IT IVA 22%</t>
        </is>
      </c>
      <c r="BM308" t="n">
        <v>49.05</v>
      </c>
      <c r="BT308" t="n">
        <v>393313424882</v>
      </c>
      <c r="BW308" t="inlineStr">
        <is>
          <t>Piacenza</t>
        </is>
      </c>
      <c r="BX308" t="inlineStr">
        <is>
          <t>Piacenza</t>
        </is>
      </c>
      <c r="BY308" t="inlineStr">
        <is>
          <t>rJoN9jRSI17OGScG0ryNyE4si</t>
        </is>
      </c>
      <c r="CB308" t="inlineStr">
        <is>
          <t>rKOfVdaqbE05OpG1JGHd08Ze4 + rJoN9jRSI17OGScG0ryNyE4si</t>
        </is>
      </c>
      <c r="CC308" t="inlineStr">
        <is>
          <t>Ordini LIL</t>
        </is>
      </c>
    </row>
    <row r="309">
      <c r="A309" t="inlineStr">
        <is>
          <t>#43279</t>
        </is>
      </c>
      <c r="B309" t="inlineStr">
        <is>
          <t>ludovicamarr@gmail.com</t>
        </is>
      </c>
      <c r="C309" t="inlineStr">
        <is>
          <t>paid</t>
        </is>
      </c>
      <c r="D309" t="inlineStr">
        <is>
          <t>2024-11-17 11:50:17 +0100</t>
        </is>
      </c>
      <c r="E309" t="inlineStr">
        <is>
          <t>2024-11-17</t>
        </is>
      </c>
      <c r="F309" t="inlineStr">
        <is>
          <t>fulfilled</t>
        </is>
      </c>
      <c r="G309" t="inlineStr">
        <is>
          <t>2024-11-18 12:44:19 +0100</t>
        </is>
      </c>
      <c r="H309" t="inlineStr">
        <is>
          <t>yes</t>
        </is>
      </c>
      <c r="I309" t="inlineStr">
        <is>
          <t>EUR</t>
        </is>
      </c>
      <c r="J309" t="n">
        <v>123</v>
      </c>
      <c r="K309" t="n">
        <v>20</v>
      </c>
      <c r="L309" t="n">
        <v>25.79</v>
      </c>
      <c r="M309" t="n">
        <v>143</v>
      </c>
      <c r="N309" t="inlineStr">
        <is>
          <t>LILGIRL</t>
        </is>
      </c>
      <c r="O309" t="n">
        <v>12</v>
      </c>
      <c r="P309" t="inlineStr">
        <is>
          <t>UPS Express Shipping</t>
        </is>
      </c>
      <c r="Q309" t="inlineStr">
        <is>
          <t>2024-11-17 11:50:16 +0100</t>
        </is>
      </c>
      <c r="R309" t="n">
        <v>1</v>
      </c>
      <c r="S309" t="inlineStr">
        <is>
          <t>Luxury Pack + LIL Bag</t>
        </is>
      </c>
      <c r="T309" t="n">
        <v>10</v>
      </c>
      <c r="V309" t="inlineStr">
        <is>
          <t>015790000687</t>
        </is>
      </c>
      <c r="W309" t="b">
        <v>1</v>
      </c>
      <c r="X309" t="b">
        <v>1</v>
      </c>
      <c r="Y309" t="inlineStr">
        <is>
          <t>fulfilled</t>
        </is>
      </c>
      <c r="Z309" t="inlineStr">
        <is>
          <t>Ludovica Marangoni</t>
        </is>
      </c>
      <c r="AA309" t="inlineStr">
        <is>
          <t>233/a Via Terraglio</t>
        </is>
      </c>
      <c r="AB309" t="inlineStr">
        <is>
          <t>233/a Via Terraglio</t>
        </is>
      </c>
      <c r="AE309" t="inlineStr">
        <is>
          <t>Mestre</t>
        </is>
      </c>
      <c r="AF309" t="inlineStr">
        <is>
          <t>'30174</t>
        </is>
      </c>
      <c r="AG309" t="inlineStr">
        <is>
          <t>VE</t>
        </is>
      </c>
      <c r="AH309" t="inlineStr">
        <is>
          <t>IT</t>
        </is>
      </c>
      <c r="AI309" t="inlineStr">
        <is>
          <t>+393469737348</t>
        </is>
      </c>
      <c r="AJ309" t="inlineStr">
        <is>
          <t>Ludovica Marangoni</t>
        </is>
      </c>
      <c r="AK309" t="inlineStr">
        <is>
          <t>232/a Via Terraglio</t>
        </is>
      </c>
      <c r="AL309" t="inlineStr">
        <is>
          <t>232/a Via Terraglio</t>
        </is>
      </c>
      <c r="AO309" t="inlineStr">
        <is>
          <t>Mestre</t>
        </is>
      </c>
      <c r="AP309" t="inlineStr">
        <is>
          <t>'30174</t>
        </is>
      </c>
      <c r="AQ309" t="inlineStr">
        <is>
          <t>VE</t>
        </is>
      </c>
      <c r="AR309" t="inlineStr">
        <is>
          <t>IT</t>
        </is>
      </c>
      <c r="AS309" t="inlineStr">
        <is>
          <t>+393469737348</t>
        </is>
      </c>
      <c r="AU309" t="inlineStr">
        <is>
          <t>lang: it
Invoice Language: it
Do you need our ring sizer?: No
Popup Customer Country: IT</t>
        </is>
      </c>
      <c r="AW309" t="inlineStr">
        <is>
          <t>PayPal Express Checkout</t>
        </is>
      </c>
      <c r="AX309" t="inlineStr">
        <is>
          <t>r8WpddVAKz4E7IDHU3Dvtvc7Z</t>
        </is>
      </c>
      <c r="AY309" t="n">
        <v>0</v>
      </c>
      <c r="AZ309" t="inlineStr">
        <is>
          <t>LIL Milan</t>
        </is>
      </c>
      <c r="BA309" t="n">
        <v>0</v>
      </c>
      <c r="BC309" t="inlineStr">
        <is>
          <t>Firgun House</t>
        </is>
      </c>
      <c r="BE309" t="n">
        <v>11227701838173</v>
      </c>
      <c r="BG309" t="inlineStr">
        <is>
          <t>Low</t>
        </is>
      </c>
      <c r="BH309" t="inlineStr">
        <is>
          <t>web</t>
        </is>
      </c>
      <c r="BI309" t="n">
        <v>0</v>
      </c>
      <c r="BJ309" t="inlineStr">
        <is>
          <t>IT IVA 22%</t>
        </is>
      </c>
      <c r="BK309" t="n">
        <v>25.79</v>
      </c>
      <c r="BW309" t="inlineStr">
        <is>
          <t>Venice</t>
        </is>
      </c>
      <c r="BX309" t="inlineStr">
        <is>
          <t>Venice</t>
        </is>
      </c>
      <c r="BY309" t="inlineStr">
        <is>
          <t>r8WpddVAKz4E7IDHU3Dvtvc7Z</t>
        </is>
      </c>
      <c r="CB309" t="inlineStr">
        <is>
          <t>rBwmqi5vYetKXf6YoOzDPbolu + r8WpddVAKz4E7IDHU3Dvtvc7Z</t>
        </is>
      </c>
      <c r="CC309" t="inlineStr">
        <is>
          <t>Ordini LIL</t>
        </is>
      </c>
    </row>
    <row r="310">
      <c r="A310" t="inlineStr">
        <is>
          <t>#43279</t>
        </is>
      </c>
      <c r="B310" t="inlineStr">
        <is>
          <t>ludovicamarr@gmail.com</t>
        </is>
      </c>
      <c r="C310" t="inlineStr">
        <is>
          <t>paid</t>
        </is>
      </c>
      <c r="D310" t="inlineStr">
        <is>
          <t>2024-11-17 11:50:17 +0100</t>
        </is>
      </c>
      <c r="E310" t="inlineStr">
        <is>
          <t>2024-11-17</t>
        </is>
      </c>
      <c r="F310" t="inlineStr">
        <is>
          <t>fulfilled</t>
        </is>
      </c>
      <c r="G310" t="inlineStr">
        <is>
          <t>2024-11-18 12:44:19 +0100</t>
        </is>
      </c>
      <c r="H310" t="inlineStr">
        <is>
          <t>yes</t>
        </is>
      </c>
      <c r="I310" t="inlineStr">
        <is>
          <t>EUR</t>
        </is>
      </c>
      <c r="J310" t="n">
        <v>123</v>
      </c>
      <c r="K310" t="n">
        <v>20</v>
      </c>
      <c r="L310" t="n">
        <v>25.79</v>
      </c>
      <c r="N310" t="inlineStr">
        <is>
          <t>LILGIRL</t>
        </is>
      </c>
      <c r="O310" t="n">
        <v>12</v>
      </c>
      <c r="P310" t="inlineStr">
        <is>
          <t>UPS Express Shipping</t>
        </is>
      </c>
      <c r="Q310" t="inlineStr">
        <is>
          <t>2024-11-17 11:50:16 +0100</t>
        </is>
      </c>
      <c r="R310" t="n">
        <v>1</v>
      </c>
      <c r="S310" t="inlineStr">
        <is>
          <t>LIL Bag</t>
        </is>
      </c>
      <c r="T310" t="n">
        <v>5</v>
      </c>
      <c r="V310" t="inlineStr">
        <is>
          <t>015790000689</t>
        </is>
      </c>
      <c r="W310" t="b">
        <v>1</v>
      </c>
      <c r="X310" t="b">
        <v>1</v>
      </c>
      <c r="Y310" t="inlineStr">
        <is>
          <t>fulfilled</t>
        </is>
      </c>
      <c r="Z310" t="inlineStr">
        <is>
          <t>Ludovica Marangoni</t>
        </is>
      </c>
      <c r="AA310" t="inlineStr">
        <is>
          <t>233/a Via Terraglio</t>
        </is>
      </c>
      <c r="AB310" t="inlineStr">
        <is>
          <t>233/a Via Terraglio</t>
        </is>
      </c>
      <c r="AE310" t="inlineStr">
        <is>
          <t>Mestre</t>
        </is>
      </c>
      <c r="AF310" t="inlineStr">
        <is>
          <t>'30174</t>
        </is>
      </c>
      <c r="AG310" t="inlineStr">
        <is>
          <t>VE</t>
        </is>
      </c>
      <c r="AH310" t="inlineStr">
        <is>
          <t>IT</t>
        </is>
      </c>
      <c r="AI310" t="inlineStr">
        <is>
          <t>+393469737348</t>
        </is>
      </c>
      <c r="AJ310" t="inlineStr">
        <is>
          <t>Ludovica Marangoni</t>
        </is>
      </c>
      <c r="AK310" t="inlineStr">
        <is>
          <t>232/a Via Terraglio</t>
        </is>
      </c>
      <c r="AL310" t="inlineStr">
        <is>
          <t>232/a Via Terraglio</t>
        </is>
      </c>
      <c r="AO310" t="inlineStr">
        <is>
          <t>Mestre</t>
        </is>
      </c>
      <c r="AP310" t="inlineStr">
        <is>
          <t>'30174</t>
        </is>
      </c>
      <c r="AQ310" t="inlineStr">
        <is>
          <t>VE</t>
        </is>
      </c>
      <c r="AR310" t="inlineStr">
        <is>
          <t>IT</t>
        </is>
      </c>
      <c r="AS310" t="inlineStr">
        <is>
          <t>+393469737348</t>
        </is>
      </c>
      <c r="AU310" t="inlineStr">
        <is>
          <t>lang: it
Invoice Language: it
Do you need our ring sizer?: No
Popup Customer Country: IT</t>
        </is>
      </c>
      <c r="AW310" t="inlineStr">
        <is>
          <t>PayPal Express Checkout</t>
        </is>
      </c>
      <c r="AX310" t="inlineStr">
        <is>
          <t>r8WpddVAKz4E7IDHU3Dvtvc7Z</t>
        </is>
      </c>
      <c r="AY310" t="n">
        <v>0</v>
      </c>
      <c r="AZ310" t="inlineStr">
        <is>
          <t>LIL Milan</t>
        </is>
      </c>
      <c r="BA310" t="n">
        <v>0</v>
      </c>
      <c r="BC310" t="inlineStr">
        <is>
          <t>Firgun House</t>
        </is>
      </c>
      <c r="BE310" t="n">
        <v>11227701838173</v>
      </c>
      <c r="BG310" t="inlineStr">
        <is>
          <t>Low</t>
        </is>
      </c>
      <c r="BH310" t="inlineStr">
        <is>
          <t>web</t>
        </is>
      </c>
      <c r="BI310" t="n">
        <v>0</v>
      </c>
      <c r="BJ310" t="inlineStr">
        <is>
          <t>IT IVA 22%</t>
        </is>
      </c>
      <c r="BK310" t="n">
        <v>25.79</v>
      </c>
      <c r="BW310" t="inlineStr">
        <is>
          <t>Venice</t>
        </is>
      </c>
      <c r="BX310" t="inlineStr">
        <is>
          <t>Venice</t>
        </is>
      </c>
      <c r="BY310" t="inlineStr">
        <is>
          <t>r8WpddVAKz4E7IDHU3Dvtvc7Z</t>
        </is>
      </c>
      <c r="CB310" t="inlineStr">
        <is>
          <t>rBwmqi5vYetKXf6YoOzDPbolu + r8WpddVAKz4E7IDHU3Dvtvc7Z</t>
        </is>
      </c>
      <c r="CC310" t="inlineStr">
        <is>
          <t>Ordini LIL</t>
        </is>
      </c>
    </row>
    <row r="311">
      <c r="A311" t="inlineStr">
        <is>
          <t>#43279</t>
        </is>
      </c>
      <c r="B311" t="inlineStr">
        <is>
          <t>ludovicamarr@gmail.com</t>
        </is>
      </c>
      <c r="C311" t="inlineStr">
        <is>
          <t>paid</t>
        </is>
      </c>
      <c r="D311" t="inlineStr">
        <is>
          <t>2024-11-17 11:50:17 +0100</t>
        </is>
      </c>
      <c r="E311" t="inlineStr">
        <is>
          <t>2024-11-17</t>
        </is>
      </c>
      <c r="F311" t="inlineStr">
        <is>
          <t>fulfilled</t>
        </is>
      </c>
      <c r="G311" t="inlineStr">
        <is>
          <t>2024-11-18 12:44:19 +0100</t>
        </is>
      </c>
      <c r="H311" t="inlineStr">
        <is>
          <t>yes</t>
        </is>
      </c>
      <c r="I311" t="inlineStr">
        <is>
          <t>EUR</t>
        </is>
      </c>
      <c r="J311" t="n">
        <v>123</v>
      </c>
      <c r="K311" t="n">
        <v>20</v>
      </c>
      <c r="L311" t="n">
        <v>25.79</v>
      </c>
      <c r="N311" t="inlineStr">
        <is>
          <t>LILGIRL</t>
        </is>
      </c>
      <c r="O311" t="n">
        <v>12</v>
      </c>
      <c r="P311" t="inlineStr">
        <is>
          <t>UPS Express Shipping</t>
        </is>
      </c>
      <c r="Q311" t="inlineStr">
        <is>
          <t>2024-11-17 11:50:16 +0100</t>
        </is>
      </c>
      <c r="R311" t="n">
        <v>1</v>
      </c>
      <c r="S311" t="inlineStr">
        <is>
          <t>Pensavo fosse amore - Yellow / A</t>
        </is>
      </c>
      <c r="T311" t="n">
        <v>120</v>
      </c>
      <c r="V311" t="inlineStr">
        <is>
          <t>015790000999</t>
        </is>
      </c>
      <c r="W311" t="b">
        <v>1</v>
      </c>
      <c r="X311" t="b">
        <v>1</v>
      </c>
      <c r="Y311" t="inlineStr">
        <is>
          <t>fulfilled</t>
        </is>
      </c>
      <c r="Z311" t="inlineStr">
        <is>
          <t>Ludovica Marangoni</t>
        </is>
      </c>
      <c r="AA311" t="inlineStr">
        <is>
          <t>233/a Via Terraglio</t>
        </is>
      </c>
      <c r="AB311" t="inlineStr">
        <is>
          <t>233/a Via Terraglio</t>
        </is>
      </c>
      <c r="AE311" t="inlineStr">
        <is>
          <t>Mestre</t>
        </is>
      </c>
      <c r="AF311" t="inlineStr">
        <is>
          <t>'30174</t>
        </is>
      </c>
      <c r="AG311" t="inlineStr">
        <is>
          <t>VE</t>
        </is>
      </c>
      <c r="AH311" t="inlineStr">
        <is>
          <t>IT</t>
        </is>
      </c>
      <c r="AI311" t="inlineStr">
        <is>
          <t>+393469737348</t>
        </is>
      </c>
      <c r="AJ311" t="inlineStr">
        <is>
          <t>Ludovica Marangoni</t>
        </is>
      </c>
      <c r="AK311" t="inlineStr">
        <is>
          <t>232/a Via Terraglio</t>
        </is>
      </c>
      <c r="AL311" t="inlineStr">
        <is>
          <t>232/a Via Terraglio</t>
        </is>
      </c>
      <c r="AO311" t="inlineStr">
        <is>
          <t>Mestre</t>
        </is>
      </c>
      <c r="AP311" t="inlineStr">
        <is>
          <t>'30174</t>
        </is>
      </c>
      <c r="AQ311" t="inlineStr">
        <is>
          <t>VE</t>
        </is>
      </c>
      <c r="AR311" t="inlineStr">
        <is>
          <t>IT</t>
        </is>
      </c>
      <c r="AS311" t="inlineStr">
        <is>
          <t>+393469737348</t>
        </is>
      </c>
      <c r="AU311" t="inlineStr">
        <is>
          <t>lang: it
Invoice Language: it
Do you need our ring sizer?: No
Popup Customer Country: IT</t>
        </is>
      </c>
      <c r="AW311" t="inlineStr">
        <is>
          <t>PayPal Express Checkout</t>
        </is>
      </c>
      <c r="AX311" t="inlineStr">
        <is>
          <t>r8WpddVAKz4E7IDHU3Dvtvc7Z</t>
        </is>
      </c>
      <c r="AY311" t="n">
        <v>0</v>
      </c>
      <c r="AZ311" t="inlineStr">
        <is>
          <t>LIL Milan</t>
        </is>
      </c>
      <c r="BA311" t="n">
        <v>0</v>
      </c>
      <c r="BC311" t="inlineStr">
        <is>
          <t>Firgun House</t>
        </is>
      </c>
      <c r="BE311" t="n">
        <v>11227701838173</v>
      </c>
      <c r="BG311" t="inlineStr">
        <is>
          <t>Low</t>
        </is>
      </c>
      <c r="BH311" t="inlineStr">
        <is>
          <t>web</t>
        </is>
      </c>
      <c r="BI311" t="n">
        <v>0</v>
      </c>
      <c r="BJ311" t="inlineStr">
        <is>
          <t>IT IVA 22%</t>
        </is>
      </c>
      <c r="BK311" t="n">
        <v>25.79</v>
      </c>
      <c r="BW311" t="inlineStr">
        <is>
          <t>Venice</t>
        </is>
      </c>
      <c r="BX311" t="inlineStr">
        <is>
          <t>Venice</t>
        </is>
      </c>
      <c r="BY311" t="inlineStr">
        <is>
          <t>r8WpddVAKz4E7IDHU3Dvtvc7Z</t>
        </is>
      </c>
      <c r="CB311" t="inlineStr">
        <is>
          <t>rBwmqi5vYetKXf6YoOzDPbolu + r8WpddVAKz4E7IDHU3Dvtvc7Z</t>
        </is>
      </c>
      <c r="CC311" t="inlineStr">
        <is>
          <t>Ordini LIL</t>
        </is>
      </c>
    </row>
    <row r="312">
      <c r="A312" t="inlineStr">
        <is>
          <t>#43280</t>
        </is>
      </c>
      <c r="B312" t="inlineStr">
        <is>
          <t>lorenza.zampino@gmail.com</t>
        </is>
      </c>
      <c r="C312" t="inlineStr">
        <is>
          <t>paid</t>
        </is>
      </c>
      <c r="D312" t="inlineStr">
        <is>
          <t>2024-11-17 13:22:27 +0100</t>
        </is>
      </c>
      <c r="E312" t="inlineStr">
        <is>
          <t>2024-11-17</t>
        </is>
      </c>
      <c r="F312" t="inlineStr">
        <is>
          <t>fulfilled</t>
        </is>
      </c>
      <c r="G312" t="inlineStr">
        <is>
          <t>2024-11-21 18:02:37 +0100</t>
        </is>
      </c>
      <c r="H312" t="inlineStr">
        <is>
          <t>no</t>
        </is>
      </c>
      <c r="I312" t="inlineStr">
        <is>
          <t>EUR</t>
        </is>
      </c>
      <c r="J312" t="n">
        <v>360</v>
      </c>
      <c r="K312" t="n">
        <v>0</v>
      </c>
      <c r="L312" t="n">
        <v>64.92</v>
      </c>
      <c r="M312" t="n">
        <v>360</v>
      </c>
      <c r="O312" t="n">
        <v>0</v>
      </c>
      <c r="P312" t="inlineStr">
        <is>
          <t>Firgun House</t>
        </is>
      </c>
      <c r="Q312" t="inlineStr">
        <is>
          <t>2024-11-17 13:22:26 +0100</t>
        </is>
      </c>
      <c r="R312" t="n">
        <v>1</v>
      </c>
      <c r="S312" t="inlineStr">
        <is>
          <t>Breeze Necklace - Yellow / 40cm</t>
        </is>
      </c>
      <c r="T312" t="n">
        <v>240</v>
      </c>
      <c r="V312" t="inlineStr">
        <is>
          <t>015790001389</t>
        </is>
      </c>
      <c r="W312" t="b">
        <v>1</v>
      </c>
      <c r="X312" t="b">
        <v>1</v>
      </c>
      <c r="Y312" t="inlineStr">
        <is>
          <t>fulfilled</t>
        </is>
      </c>
      <c r="Z312" t="inlineStr">
        <is>
          <t>Lorenza Zampino</t>
        </is>
      </c>
      <c r="AA312" t="inlineStr">
        <is>
          <t>Via Piero della Francesca 58</t>
        </is>
      </c>
      <c r="AB312" t="inlineStr">
        <is>
          <t>Via Piero della Francesca 58</t>
        </is>
      </c>
      <c r="AE312" t="inlineStr">
        <is>
          <t>Milano</t>
        </is>
      </c>
      <c r="AF312" t="inlineStr">
        <is>
          <t>'20154</t>
        </is>
      </c>
      <c r="AG312" t="inlineStr">
        <is>
          <t>MI</t>
        </is>
      </c>
      <c r="AH312" t="inlineStr">
        <is>
          <t>IT</t>
        </is>
      </c>
      <c r="AR312" t="inlineStr">
        <is>
          <t>IT</t>
        </is>
      </c>
      <c r="AU312" t="inlineStr">
        <is>
          <t>lang: it
Invoice Language: it
Do you need our ring sizer?: Yes
Popup Customer Country: IT</t>
        </is>
      </c>
      <c r="AW312" t="inlineStr">
        <is>
          <t>PayPal Express Checkout</t>
        </is>
      </c>
      <c r="AX312" t="inlineStr">
        <is>
          <t>rhk80nuMfcTlTCPovvXsjNo4n</t>
        </is>
      </c>
      <c r="AY312" t="n">
        <v>0</v>
      </c>
      <c r="AZ312" t="inlineStr">
        <is>
          <t>LIL Milan</t>
        </is>
      </c>
      <c r="BA312" t="n">
        <v>0</v>
      </c>
      <c r="BC312" t="inlineStr">
        <is>
          <t>Firgun House</t>
        </is>
      </c>
      <c r="BE312" t="n">
        <v>11227871871325</v>
      </c>
      <c r="BG312" t="inlineStr">
        <is>
          <t>Low</t>
        </is>
      </c>
      <c r="BH312" t="inlineStr">
        <is>
          <t>web</t>
        </is>
      </c>
      <c r="BI312" t="n">
        <v>0</v>
      </c>
      <c r="BJ312" t="inlineStr">
        <is>
          <t>IT IVA 22%</t>
        </is>
      </c>
      <c r="BK312" t="n">
        <v>64.92</v>
      </c>
      <c r="BW312" t="inlineStr">
        <is>
          <t>Milan</t>
        </is>
      </c>
      <c r="BY312" t="inlineStr">
        <is>
          <t>rhk80nuMfcTlTCPovvXsjNo4n</t>
        </is>
      </c>
      <c r="CB312" t="inlineStr">
        <is>
          <t>rhk80nuMfcTlTCPovvXsjNo4n</t>
        </is>
      </c>
      <c r="CC312" t="inlineStr">
        <is>
          <t>Ordini LIL</t>
        </is>
      </c>
    </row>
    <row r="313">
      <c r="A313" t="inlineStr">
        <is>
          <t>#43280</t>
        </is>
      </c>
      <c r="B313" t="inlineStr">
        <is>
          <t>lorenza.zampino@gmail.com</t>
        </is>
      </c>
      <c r="C313" t="inlineStr">
        <is>
          <t>paid</t>
        </is>
      </c>
      <c r="D313" t="inlineStr">
        <is>
          <t>2024-11-17 13:22:27 +0100</t>
        </is>
      </c>
      <c r="E313" t="inlineStr">
        <is>
          <t>2024-11-17</t>
        </is>
      </c>
      <c r="F313" t="inlineStr">
        <is>
          <t>fulfilled</t>
        </is>
      </c>
      <c r="G313" t="inlineStr">
        <is>
          <t>2024-11-21 18:02:37 +0100</t>
        </is>
      </c>
      <c r="H313" t="inlineStr">
        <is>
          <t>no</t>
        </is>
      </c>
      <c r="I313" t="inlineStr">
        <is>
          <t>EUR</t>
        </is>
      </c>
      <c r="J313" t="n">
        <v>360</v>
      </c>
      <c r="K313" t="n">
        <v>0</v>
      </c>
      <c r="L313" t="n">
        <v>64.92</v>
      </c>
      <c r="O313" t="n">
        <v>0</v>
      </c>
      <c r="P313" t="inlineStr">
        <is>
          <t>Firgun House</t>
        </is>
      </c>
      <c r="Q313" t="inlineStr">
        <is>
          <t>2024-11-17 13:22:26 +0100</t>
        </is>
      </c>
      <c r="R313" t="n">
        <v>1</v>
      </c>
      <c r="S313" t="inlineStr">
        <is>
          <t>Pensavo fosse amore - Yellow / F</t>
        </is>
      </c>
      <c r="T313" t="n">
        <v>120</v>
      </c>
      <c r="V313" t="inlineStr">
        <is>
          <t>015790001004</t>
        </is>
      </c>
      <c r="W313" t="b">
        <v>1</v>
      </c>
      <c r="X313" t="b">
        <v>1</v>
      </c>
      <c r="Y313" t="inlineStr">
        <is>
          <t>fulfilled</t>
        </is>
      </c>
      <c r="Z313" t="inlineStr">
        <is>
          <t>Lorenza Zampino</t>
        </is>
      </c>
      <c r="AA313" t="inlineStr">
        <is>
          <t>Via Piero della Francesca 58</t>
        </is>
      </c>
      <c r="AB313" t="inlineStr">
        <is>
          <t>Via Piero della Francesca 58</t>
        </is>
      </c>
      <c r="AE313" t="inlineStr">
        <is>
          <t>Milano</t>
        </is>
      </c>
      <c r="AF313" t="inlineStr">
        <is>
          <t>'20154</t>
        </is>
      </c>
      <c r="AG313" t="inlineStr">
        <is>
          <t>MI</t>
        </is>
      </c>
      <c r="AH313" t="inlineStr">
        <is>
          <t>IT</t>
        </is>
      </c>
      <c r="AR313" t="inlineStr">
        <is>
          <t>IT</t>
        </is>
      </c>
      <c r="AU313" t="inlineStr">
        <is>
          <t>lang: it
Invoice Language: it
Do you need our ring sizer?: Yes
Popup Customer Country: IT</t>
        </is>
      </c>
      <c r="AW313" t="inlineStr">
        <is>
          <t>PayPal Express Checkout</t>
        </is>
      </c>
      <c r="AX313" t="inlineStr">
        <is>
          <t>rhk80nuMfcTlTCPovvXsjNo4n</t>
        </is>
      </c>
      <c r="AY313" t="n">
        <v>0</v>
      </c>
      <c r="AZ313" t="inlineStr">
        <is>
          <t>LIL Milan</t>
        </is>
      </c>
      <c r="BA313" t="n">
        <v>0</v>
      </c>
      <c r="BC313" t="inlineStr">
        <is>
          <t>Firgun House</t>
        </is>
      </c>
      <c r="BE313" t="n">
        <v>11227871871325</v>
      </c>
      <c r="BG313" t="inlineStr">
        <is>
          <t>Low</t>
        </is>
      </c>
      <c r="BH313" t="inlineStr">
        <is>
          <t>web</t>
        </is>
      </c>
      <c r="BI313" t="n">
        <v>0</v>
      </c>
      <c r="BJ313" t="inlineStr">
        <is>
          <t>IT IVA 22%</t>
        </is>
      </c>
      <c r="BK313" t="n">
        <v>64.92</v>
      </c>
      <c r="BW313" t="inlineStr">
        <is>
          <t>Milan</t>
        </is>
      </c>
      <c r="BY313" t="inlineStr">
        <is>
          <t>rhk80nuMfcTlTCPovvXsjNo4n</t>
        </is>
      </c>
      <c r="CB313" t="inlineStr">
        <is>
          <t>rhk80nuMfcTlTCPovvXsjNo4n</t>
        </is>
      </c>
      <c r="CC313" t="inlineStr">
        <is>
          <t>Ordini LIL</t>
        </is>
      </c>
    </row>
    <row r="314">
      <c r="A314" t="inlineStr">
        <is>
          <t>#43281</t>
        </is>
      </c>
      <c r="B314" t="inlineStr">
        <is>
          <t>elena.magi02@gmail.com</t>
        </is>
      </c>
      <c r="C314" t="inlineStr">
        <is>
          <t>paid</t>
        </is>
      </c>
      <c r="D314" t="inlineStr">
        <is>
          <t>2024-11-17 14:00:51 +0100</t>
        </is>
      </c>
      <c r="E314" t="inlineStr">
        <is>
          <t>2024-11-17</t>
        </is>
      </c>
      <c r="F314" t="inlineStr">
        <is>
          <t>fulfilled</t>
        </is>
      </c>
      <c r="G314" t="inlineStr">
        <is>
          <t>2024-11-28 19:08:19 +0100</t>
        </is>
      </c>
      <c r="H314" t="inlineStr">
        <is>
          <t>yes</t>
        </is>
      </c>
      <c r="I314" t="inlineStr">
        <is>
          <t>EUR</t>
        </is>
      </c>
      <c r="J314" t="n">
        <v>172</v>
      </c>
      <c r="K314" t="n">
        <v>0</v>
      </c>
      <c r="L314" t="n">
        <v>31.01</v>
      </c>
      <c r="M314" t="n">
        <v>172</v>
      </c>
      <c r="N314" t="inlineStr">
        <is>
          <t>LILGIRL</t>
        </is>
      </c>
      <c r="O314" t="n">
        <v>18</v>
      </c>
      <c r="P314" t="inlineStr">
        <is>
          <t>Ups Standard Shipping</t>
        </is>
      </c>
      <c r="Q314" t="inlineStr">
        <is>
          <t>2024-11-17 14:00:50 +0100</t>
        </is>
      </c>
      <c r="R314" t="n">
        <v>1</v>
      </c>
      <c r="S314" t="inlineStr">
        <is>
          <t>Baby - White</t>
        </is>
      </c>
      <c r="T314" t="n">
        <v>180</v>
      </c>
      <c r="V314" t="inlineStr">
        <is>
          <t>015790001500</t>
        </is>
      </c>
      <c r="W314" t="b">
        <v>1</v>
      </c>
      <c r="X314" t="b">
        <v>1</v>
      </c>
      <c r="Y314" t="inlineStr">
        <is>
          <t>fulfilled</t>
        </is>
      </c>
      <c r="Z314" t="inlineStr">
        <is>
          <t>Elena Magistrali</t>
        </is>
      </c>
      <c r="AA314" t="inlineStr">
        <is>
          <t>Via Valdonio 10</t>
        </is>
      </c>
      <c r="AB314" t="inlineStr">
        <is>
          <t>Via Valdonio 10</t>
        </is>
      </c>
      <c r="AE314" t="inlineStr">
        <is>
          <t>Castel San Giovanni</t>
        </is>
      </c>
      <c r="AF314" t="inlineStr">
        <is>
          <t>'29015</t>
        </is>
      </c>
      <c r="AG314" t="inlineStr">
        <is>
          <t>PC</t>
        </is>
      </c>
      <c r="AH314" t="inlineStr">
        <is>
          <t>IT</t>
        </is>
      </c>
      <c r="AI314" t="inlineStr">
        <is>
          <t>3389577710</t>
        </is>
      </c>
      <c r="AJ314" t="inlineStr">
        <is>
          <t>Elena Magistrali</t>
        </is>
      </c>
      <c r="AK314" t="inlineStr">
        <is>
          <t>Via Valdonio 10</t>
        </is>
      </c>
      <c r="AL314" t="inlineStr">
        <is>
          <t>Via Valdonio 10</t>
        </is>
      </c>
      <c r="AO314" t="inlineStr">
        <is>
          <t>Castel San Giovanni</t>
        </is>
      </c>
      <c r="AP314" t="inlineStr">
        <is>
          <t>'29015</t>
        </is>
      </c>
      <c r="AQ314" t="inlineStr">
        <is>
          <t>PC</t>
        </is>
      </c>
      <c r="AR314" t="inlineStr">
        <is>
          <t>IT</t>
        </is>
      </c>
      <c r="AS314" t="inlineStr">
        <is>
          <t>3389577710</t>
        </is>
      </c>
      <c r="AU314" t="inlineStr">
        <is>
          <t>lang: it
Invoice Language: it
Do you need our ring sizer?: Yes
Popup Customer Country: IT</t>
        </is>
      </c>
      <c r="AW314" t="inlineStr">
        <is>
          <t>PayPal Express Checkout</t>
        </is>
      </c>
      <c r="AX314" t="inlineStr">
        <is>
          <t>r2GNULG7jojRg58PDmSIIFxZc</t>
        </is>
      </c>
      <c r="AY314" t="n">
        <v>0</v>
      </c>
      <c r="AZ314" t="inlineStr">
        <is>
          <t>LIL Milan</t>
        </is>
      </c>
      <c r="BA314" t="n">
        <v>0</v>
      </c>
      <c r="BC314" t="inlineStr">
        <is>
          <t>Firgun House</t>
        </is>
      </c>
      <c r="BE314" t="n">
        <v>11227955462493</v>
      </c>
      <c r="BG314" t="inlineStr">
        <is>
          <t>Low</t>
        </is>
      </c>
      <c r="BH314" t="inlineStr">
        <is>
          <t>web</t>
        </is>
      </c>
      <c r="BI314" t="n">
        <v>0</v>
      </c>
      <c r="BJ314" t="inlineStr">
        <is>
          <t>IT IVA 0%</t>
        </is>
      </c>
      <c r="BK314" t="n">
        <v>0</v>
      </c>
      <c r="BL314" t="inlineStr">
        <is>
          <t>IT IVA 22%</t>
        </is>
      </c>
      <c r="BM314" t="n">
        <v>31.01</v>
      </c>
      <c r="BW314" t="inlineStr">
        <is>
          <t>Piacenza</t>
        </is>
      </c>
      <c r="BX314" t="inlineStr">
        <is>
          <t>Piacenza</t>
        </is>
      </c>
      <c r="BY314" t="inlineStr">
        <is>
          <t>r2GNULG7jojRg58PDmSIIFxZc</t>
        </is>
      </c>
      <c r="CB314" t="inlineStr">
        <is>
          <t>r2GNULG7jojRg58PDmSIIFxZc</t>
        </is>
      </c>
      <c r="CC314" t="inlineStr">
        <is>
          <t>Ordini LIL</t>
        </is>
      </c>
    </row>
    <row r="315">
      <c r="A315" t="inlineStr">
        <is>
          <t>#43281</t>
        </is>
      </c>
      <c r="B315" t="inlineStr">
        <is>
          <t>elena.magi02@gmail.com</t>
        </is>
      </c>
      <c r="C315" t="inlineStr">
        <is>
          <t>paid</t>
        </is>
      </c>
      <c r="D315" t="inlineStr">
        <is>
          <t>2024-11-17 14:00:51 +0100</t>
        </is>
      </c>
      <c r="E315" t="inlineStr">
        <is>
          <t>2024-11-17</t>
        </is>
      </c>
      <c r="F315" t="inlineStr">
        <is>
          <t>fulfilled</t>
        </is>
      </c>
      <c r="G315" t="inlineStr">
        <is>
          <t>2024-11-28 19:08:19 +0100</t>
        </is>
      </c>
      <c r="H315" t="inlineStr">
        <is>
          <t>yes</t>
        </is>
      </c>
      <c r="I315" t="inlineStr">
        <is>
          <t>EUR</t>
        </is>
      </c>
      <c r="J315" t="n">
        <v>172</v>
      </c>
      <c r="K315" t="n">
        <v>0</v>
      </c>
      <c r="L315" t="n">
        <v>31.01</v>
      </c>
      <c r="N315" t="inlineStr">
        <is>
          <t>LILGIRL</t>
        </is>
      </c>
      <c r="O315" t="n">
        <v>18</v>
      </c>
      <c r="P315" t="inlineStr">
        <is>
          <t>Ups Standard Shipping</t>
        </is>
      </c>
      <c r="Q315" t="inlineStr">
        <is>
          <t>2024-11-17 14:00:50 +0100</t>
        </is>
      </c>
      <c r="R315" t="n">
        <v>1</v>
      </c>
      <c r="S315" t="inlineStr">
        <is>
          <t>Engraving</t>
        </is>
      </c>
      <c r="T315" t="n">
        <v>10</v>
      </c>
      <c r="V315" t="inlineStr">
        <is>
          <t>015790001502</t>
        </is>
      </c>
      <c r="W315" t="b">
        <v>0</v>
      </c>
      <c r="X315" t="b">
        <v>1</v>
      </c>
      <c r="Y315" t="inlineStr">
        <is>
          <t>fulfilled</t>
        </is>
      </c>
      <c r="Z315" t="inlineStr">
        <is>
          <t>Elena Magistrali</t>
        </is>
      </c>
      <c r="AA315" t="inlineStr">
        <is>
          <t>Via Valdonio 10</t>
        </is>
      </c>
      <c r="AB315" t="inlineStr">
        <is>
          <t>Via Valdonio 10</t>
        </is>
      </c>
      <c r="AE315" t="inlineStr">
        <is>
          <t>Castel San Giovanni</t>
        </is>
      </c>
      <c r="AF315" t="inlineStr">
        <is>
          <t>'29015</t>
        </is>
      </c>
      <c r="AG315" t="inlineStr">
        <is>
          <t>PC</t>
        </is>
      </c>
      <c r="AH315" t="inlineStr">
        <is>
          <t>IT</t>
        </is>
      </c>
      <c r="AI315" t="inlineStr">
        <is>
          <t>3389577710</t>
        </is>
      </c>
      <c r="AJ315" t="inlineStr">
        <is>
          <t>Elena Magistrali</t>
        </is>
      </c>
      <c r="AK315" t="inlineStr">
        <is>
          <t>Via Valdonio 10</t>
        </is>
      </c>
      <c r="AL315" t="inlineStr">
        <is>
          <t>Via Valdonio 10</t>
        </is>
      </c>
      <c r="AO315" t="inlineStr">
        <is>
          <t>Castel San Giovanni</t>
        </is>
      </c>
      <c r="AP315" t="inlineStr">
        <is>
          <t>'29015</t>
        </is>
      </c>
      <c r="AQ315" t="inlineStr">
        <is>
          <t>PC</t>
        </is>
      </c>
      <c r="AR315" t="inlineStr">
        <is>
          <t>IT</t>
        </is>
      </c>
      <c r="AS315" t="inlineStr">
        <is>
          <t>3389577710</t>
        </is>
      </c>
      <c r="AU315" t="inlineStr">
        <is>
          <t>lang: it
Invoice Language: it
Do you need our ring sizer?: Yes
Popup Customer Country: IT</t>
        </is>
      </c>
      <c r="AW315" t="inlineStr">
        <is>
          <t>PayPal Express Checkout</t>
        </is>
      </c>
      <c r="AX315" t="inlineStr">
        <is>
          <t>r2GNULG7jojRg58PDmSIIFxZc</t>
        </is>
      </c>
      <c r="AY315" t="n">
        <v>0</v>
      </c>
      <c r="AZ315" t="inlineStr">
        <is>
          <t>LIL Milan</t>
        </is>
      </c>
      <c r="BA315" t="n">
        <v>0</v>
      </c>
      <c r="BC315" t="inlineStr">
        <is>
          <t>Firgun House</t>
        </is>
      </c>
      <c r="BE315" t="n">
        <v>11227955462493</v>
      </c>
      <c r="BG315" t="inlineStr">
        <is>
          <t>Low</t>
        </is>
      </c>
      <c r="BH315" t="inlineStr">
        <is>
          <t>web</t>
        </is>
      </c>
      <c r="BI315" t="n">
        <v>0</v>
      </c>
      <c r="BJ315" t="inlineStr">
        <is>
          <t>IT IVA 0%</t>
        </is>
      </c>
      <c r="BK315" t="n">
        <v>0</v>
      </c>
      <c r="BL315" t="inlineStr">
        <is>
          <t>IT IVA 22%</t>
        </is>
      </c>
      <c r="BM315" t="n">
        <v>31.01</v>
      </c>
      <c r="BW315" t="inlineStr">
        <is>
          <t>Piacenza</t>
        </is>
      </c>
      <c r="BX315" t="inlineStr">
        <is>
          <t>Piacenza</t>
        </is>
      </c>
      <c r="BY315" t="inlineStr">
        <is>
          <t>r2GNULG7jojRg58PDmSIIFxZc</t>
        </is>
      </c>
      <c r="CB315" t="inlineStr">
        <is>
          <t>r2GNULG7jojRg58PDmSIIFxZc</t>
        </is>
      </c>
      <c r="CC315" t="inlineStr">
        <is>
          <t>Ordini LIL</t>
        </is>
      </c>
    </row>
    <row r="316">
      <c r="A316" t="inlineStr">
        <is>
          <t>#43282</t>
        </is>
      </c>
      <c r="B316" t="inlineStr">
        <is>
          <t>morganejavelle@hotmail.com</t>
        </is>
      </c>
      <c r="C316" t="inlineStr">
        <is>
          <t>paid</t>
        </is>
      </c>
      <c r="D316" t="inlineStr">
        <is>
          <t>2024-11-17 15:27:43 +0100</t>
        </is>
      </c>
      <c r="E316" t="inlineStr">
        <is>
          <t>2024-11-17</t>
        </is>
      </c>
      <c r="F316" t="inlineStr">
        <is>
          <t>fulfilled</t>
        </is>
      </c>
      <c r="G316" t="inlineStr">
        <is>
          <t>2024-11-18 08:53:41 +0100</t>
        </is>
      </c>
      <c r="H316" t="inlineStr">
        <is>
          <t>yes</t>
        </is>
      </c>
      <c r="I316" t="inlineStr">
        <is>
          <t>EUR</t>
        </is>
      </c>
      <c r="J316" t="n">
        <v>160</v>
      </c>
      <c r="K316" t="n">
        <v>0</v>
      </c>
      <c r="L316" t="n">
        <v>26.67</v>
      </c>
      <c r="M316" t="n">
        <v>160</v>
      </c>
      <c r="O316" t="n">
        <v>0</v>
      </c>
      <c r="P316" t="inlineStr">
        <is>
          <t>UPS Standard International</t>
        </is>
      </c>
      <c r="Q316" t="inlineStr">
        <is>
          <t>2024-11-17 15:27:43 +0100</t>
        </is>
      </c>
      <c r="R316" t="n">
        <v>1</v>
      </c>
      <c r="S316" t="inlineStr">
        <is>
          <t>Firefly Ring - Yellow / 16</t>
        </is>
      </c>
      <c r="T316" t="n">
        <v>160</v>
      </c>
      <c r="V316" t="inlineStr">
        <is>
          <t>015790000500</t>
        </is>
      </c>
      <c r="W316" t="b">
        <v>1</v>
      </c>
      <c r="X316" t="b">
        <v>1</v>
      </c>
      <c r="Y316" t="inlineStr">
        <is>
          <t>fulfilled</t>
        </is>
      </c>
      <c r="Z316" t="inlineStr">
        <is>
          <t>Javelle Morgane</t>
        </is>
      </c>
      <c r="AA316" t="inlineStr">
        <is>
          <t>2 ter Cours Général de Gaulle</t>
        </is>
      </c>
      <c r="AB316" t="inlineStr">
        <is>
          <t>2 ter Cours Général de Gaulle</t>
        </is>
      </c>
      <c r="AE316" t="inlineStr">
        <is>
          <t>Dijon</t>
        </is>
      </c>
      <c r="AF316" t="inlineStr">
        <is>
          <t>'21000</t>
        </is>
      </c>
      <c r="AH316" t="inlineStr">
        <is>
          <t>FR</t>
        </is>
      </c>
      <c r="AI316" t="inlineStr">
        <is>
          <t>+33617822286</t>
        </is>
      </c>
      <c r="AJ316" t="inlineStr">
        <is>
          <t>Javelle Morgane</t>
        </is>
      </c>
      <c r="AK316" t="inlineStr">
        <is>
          <t>2 ter Cours Général de Gaulle</t>
        </is>
      </c>
      <c r="AL316" t="inlineStr">
        <is>
          <t>2 ter Cours Général de Gaulle</t>
        </is>
      </c>
      <c r="AO316" t="inlineStr">
        <is>
          <t>Dijon</t>
        </is>
      </c>
      <c r="AP316" t="inlineStr">
        <is>
          <t>'21000</t>
        </is>
      </c>
      <c r="AR316" t="inlineStr">
        <is>
          <t>FR</t>
        </is>
      </c>
      <c r="AS316" t="inlineStr">
        <is>
          <t>+33617822286</t>
        </is>
      </c>
      <c r="AU316" t="inlineStr">
        <is>
          <t>lang: en
Invoice Language: en
Do you need our ring sizer?: No
Popup Customer Country: IT</t>
        </is>
      </c>
      <c r="AW316" t="inlineStr">
        <is>
          <t>PayPal Express Checkout</t>
        </is>
      </c>
      <c r="AX316" t="inlineStr">
        <is>
          <t>rfcBuyNY79xhuZfMM8IwUBen3</t>
        </is>
      </c>
      <c r="AY316" t="n">
        <v>0</v>
      </c>
      <c r="AZ316" t="inlineStr">
        <is>
          <t>LIL Milan</t>
        </is>
      </c>
      <c r="BA316" t="n">
        <v>0</v>
      </c>
      <c r="BC316" t="inlineStr">
        <is>
          <t>Firgun House</t>
        </is>
      </c>
      <c r="BE316" t="n">
        <v>11228144861533</v>
      </c>
      <c r="BG316" t="inlineStr">
        <is>
          <t>Low</t>
        </is>
      </c>
      <c r="BH316" t="inlineStr">
        <is>
          <t>web</t>
        </is>
      </c>
      <c r="BI316" t="n">
        <v>0</v>
      </c>
      <c r="BJ316" t="inlineStr">
        <is>
          <t>FR TVA 0%</t>
        </is>
      </c>
      <c r="BK316" t="n">
        <v>0</v>
      </c>
      <c r="BL316" t="inlineStr">
        <is>
          <t>FR TVA 20%</t>
        </is>
      </c>
      <c r="BM316" t="n">
        <v>26.67</v>
      </c>
      <c r="BY316" t="inlineStr">
        <is>
          <t>rfcBuyNY79xhuZfMM8IwUBen3</t>
        </is>
      </c>
      <c r="CB316" t="inlineStr">
        <is>
          <t>rfcBuyNY79xhuZfMM8IwUBen3</t>
        </is>
      </c>
      <c r="CC316" t="inlineStr">
        <is>
          <t>Ordini LIL</t>
        </is>
      </c>
    </row>
    <row r="317">
      <c r="A317" t="inlineStr">
        <is>
          <t>#43283</t>
        </is>
      </c>
      <c r="B317" t="inlineStr">
        <is>
          <t>mad.eocass@gmail.com</t>
        </is>
      </c>
      <c r="C317" t="inlineStr">
        <is>
          <t>paid</t>
        </is>
      </c>
      <c r="D317" t="inlineStr">
        <is>
          <t>2024-11-17 15:31:18 +0100</t>
        </is>
      </c>
      <c r="E317" t="inlineStr">
        <is>
          <t>2024-11-17</t>
        </is>
      </c>
      <c r="F317" t="inlineStr">
        <is>
          <t>fulfilled</t>
        </is>
      </c>
      <c r="G317" t="inlineStr">
        <is>
          <t>2024-11-21 12:14:56 +0100</t>
        </is>
      </c>
      <c r="H317" t="inlineStr">
        <is>
          <t>yes</t>
        </is>
      </c>
      <c r="I317" t="inlineStr">
        <is>
          <t>EUR</t>
        </is>
      </c>
      <c r="J317" t="n">
        <v>120</v>
      </c>
      <c r="K317" t="n">
        <v>0</v>
      </c>
      <c r="L317" t="n">
        <v>21.64</v>
      </c>
      <c r="M317" t="n">
        <v>120</v>
      </c>
      <c r="O317" t="n">
        <v>0</v>
      </c>
      <c r="P317" t="inlineStr">
        <is>
          <t>Firgun House</t>
        </is>
      </c>
      <c r="Q317" t="inlineStr">
        <is>
          <t>2024-11-17 15:31:17 +0100</t>
        </is>
      </c>
      <c r="R317" t="n">
        <v>1</v>
      </c>
      <c r="S317" t="inlineStr">
        <is>
          <t>Pensavo fosse amore - Yellow / B</t>
        </is>
      </c>
      <c r="T317" t="n">
        <v>120</v>
      </c>
      <c r="V317" t="inlineStr">
        <is>
          <t>015790001000</t>
        </is>
      </c>
      <c r="W317" t="b">
        <v>1</v>
      </c>
      <c r="X317" t="b">
        <v>1</v>
      </c>
      <c r="Y317" t="inlineStr">
        <is>
          <t>fulfilled</t>
        </is>
      </c>
      <c r="Z317" t="inlineStr">
        <is>
          <t>Federica Madeo</t>
        </is>
      </c>
      <c r="AA317" t="inlineStr">
        <is>
          <t>P.le Nigra</t>
        </is>
      </c>
      <c r="AB317" t="inlineStr">
        <is>
          <t>P.le Nigra</t>
        </is>
      </c>
      <c r="AE317" t="inlineStr">
        <is>
          <t>Milano</t>
        </is>
      </c>
      <c r="AF317" t="inlineStr">
        <is>
          <t>'20158</t>
        </is>
      </c>
      <c r="AG317" t="inlineStr">
        <is>
          <t>MI</t>
        </is>
      </c>
      <c r="AH317" t="inlineStr">
        <is>
          <t>IT</t>
        </is>
      </c>
      <c r="AI317" t="inlineStr">
        <is>
          <t>+393336572238</t>
        </is>
      </c>
      <c r="AR317" t="inlineStr">
        <is>
          <t>IT</t>
        </is>
      </c>
      <c r="AU317" t="inlineStr">
        <is>
          <t>lang: en
Invoice Language: en
Do you need our ring sizer?: No
Popup Customer Country: IT</t>
        </is>
      </c>
      <c r="AW317" t="inlineStr">
        <is>
          <t>PayPal Express Checkout</t>
        </is>
      </c>
      <c r="AX317" t="inlineStr">
        <is>
          <t>rzS3byTvtXZ9Z2ZJfD3Oj5mYw</t>
        </is>
      </c>
      <c r="AY317" t="n">
        <v>0</v>
      </c>
      <c r="AZ317" t="inlineStr">
        <is>
          <t>LIL Milan</t>
        </is>
      </c>
      <c r="BA317" t="n">
        <v>0</v>
      </c>
      <c r="BC317" t="inlineStr">
        <is>
          <t>Firgun House</t>
        </is>
      </c>
      <c r="BE317" t="n">
        <v>11228151218525</v>
      </c>
      <c r="BG317" t="inlineStr">
        <is>
          <t>Low</t>
        </is>
      </c>
      <c r="BH317" t="inlineStr">
        <is>
          <t>web</t>
        </is>
      </c>
      <c r="BI317" t="n">
        <v>0</v>
      </c>
      <c r="BJ317" t="inlineStr">
        <is>
          <t>IT IVA 22%</t>
        </is>
      </c>
      <c r="BK317" t="n">
        <v>21.64</v>
      </c>
      <c r="BW317" t="inlineStr">
        <is>
          <t>Milan</t>
        </is>
      </c>
      <c r="BY317" t="inlineStr">
        <is>
          <t>rzS3byTvtXZ9Z2ZJfD3Oj5mYw</t>
        </is>
      </c>
      <c r="CB317" t="inlineStr">
        <is>
          <t>rEqamR7AIImjtyRCP3nNNAedc + rzS3byTvtXZ9Z2ZJfD3Oj5mYw</t>
        </is>
      </c>
      <c r="CC317" t="inlineStr">
        <is>
          <t>Ordini LIL</t>
        </is>
      </c>
    </row>
    <row r="318">
      <c r="A318" t="inlineStr">
        <is>
          <t>#43285</t>
        </is>
      </c>
      <c r="B318" t="inlineStr">
        <is>
          <t>JENNY.LEVORATO@GMAIL.COM</t>
        </is>
      </c>
      <c r="C318" t="inlineStr">
        <is>
          <t>paid</t>
        </is>
      </c>
      <c r="D318" t="inlineStr">
        <is>
          <t>2024-11-17 15:54:23 +0100</t>
        </is>
      </c>
      <c r="E318" t="inlineStr">
        <is>
          <t>2024-11-17</t>
        </is>
      </c>
      <c r="F318" t="inlineStr">
        <is>
          <t>fulfilled</t>
        </is>
      </c>
      <c r="G318" t="inlineStr">
        <is>
          <t>2024-11-28 08:49:11 +0100</t>
        </is>
      </c>
      <c r="H318" t="inlineStr">
        <is>
          <t>no</t>
        </is>
      </c>
      <c r="I318" t="inlineStr">
        <is>
          <t>EUR</t>
        </is>
      </c>
      <c r="J318" t="n">
        <v>200</v>
      </c>
      <c r="K318" t="n">
        <v>0</v>
      </c>
      <c r="L318" t="n">
        <v>36.06</v>
      </c>
      <c r="M318" t="n">
        <v>200</v>
      </c>
      <c r="O318" t="n">
        <v>0</v>
      </c>
      <c r="P318" t="inlineStr">
        <is>
          <t>Ups Standard Shipping</t>
        </is>
      </c>
      <c r="Q318" t="inlineStr">
        <is>
          <t>2024-11-17 15:54:22 +0100</t>
        </is>
      </c>
      <c r="R318" t="n">
        <v>1</v>
      </c>
      <c r="S318" t="inlineStr">
        <is>
          <t>Luxury Pack + LIL Bag</t>
        </is>
      </c>
      <c r="T318" t="n">
        <v>10</v>
      </c>
      <c r="V318" t="inlineStr">
        <is>
          <t>015790000687</t>
        </is>
      </c>
      <c r="W318" t="b">
        <v>1</v>
      </c>
      <c r="X318" t="b">
        <v>1</v>
      </c>
      <c r="Y318" t="inlineStr">
        <is>
          <t>fulfilled</t>
        </is>
      </c>
      <c r="Z318" t="inlineStr">
        <is>
          <t>Jenny Levorato</t>
        </is>
      </c>
      <c r="AA318" t="inlineStr">
        <is>
          <t>via Brenta, 9</t>
        </is>
      </c>
      <c r="AB318" t="inlineStr">
        <is>
          <t>via Brenta, 9</t>
        </is>
      </c>
      <c r="AE318" t="inlineStr">
        <is>
          <t>MELLAREDO DI PIANIGA</t>
        </is>
      </c>
      <c r="AF318" t="inlineStr">
        <is>
          <t>'30030</t>
        </is>
      </c>
      <c r="AG318" t="inlineStr">
        <is>
          <t>VE</t>
        </is>
      </c>
      <c r="AH318" t="inlineStr">
        <is>
          <t>IT</t>
        </is>
      </c>
      <c r="AI318" t="inlineStr">
        <is>
          <t>+393889060990</t>
        </is>
      </c>
      <c r="AJ318" t="inlineStr">
        <is>
          <t>Jenny Levorato</t>
        </is>
      </c>
      <c r="AK318" t="inlineStr">
        <is>
          <t>via Brenta, 9</t>
        </is>
      </c>
      <c r="AL318" t="inlineStr">
        <is>
          <t>via Brenta, 9</t>
        </is>
      </c>
      <c r="AO318" t="inlineStr">
        <is>
          <t>MELLAREDO DI PIANIGA</t>
        </is>
      </c>
      <c r="AP318" t="inlineStr">
        <is>
          <t>'30030</t>
        </is>
      </c>
      <c r="AQ318" t="inlineStr">
        <is>
          <t>VE</t>
        </is>
      </c>
      <c r="AR318" t="inlineStr">
        <is>
          <t>IT</t>
        </is>
      </c>
      <c r="AS318" t="inlineStr">
        <is>
          <t>+393889060990</t>
        </is>
      </c>
      <c r="AT318" t="inlineStr">
        <is>
          <t>It's possibile to put one name in front and one</t>
        </is>
      </c>
      <c r="AU318" t="inlineStr">
        <is>
          <t>lang: en
Invoice Language: en
Do you need our ring sizer?: Yes
Popup Customer Country: IT</t>
        </is>
      </c>
      <c r="AW318" t="inlineStr">
        <is>
          <t>Scalapay</t>
        </is>
      </c>
      <c r="AX318" t="inlineStr">
        <is>
          <t>r3wWs2xl1I0DHVzivRionyq1n</t>
        </is>
      </c>
      <c r="AY318" t="n">
        <v>0</v>
      </c>
      <c r="AZ318" t="inlineStr">
        <is>
          <t>LIL Milan</t>
        </is>
      </c>
      <c r="BA318" t="n">
        <v>0</v>
      </c>
      <c r="BC318" t="inlineStr">
        <is>
          <t>Firgun House</t>
        </is>
      </c>
      <c r="BE318" t="n">
        <v>11228195684701</v>
      </c>
      <c r="BG318" t="inlineStr">
        <is>
          <t>Low</t>
        </is>
      </c>
      <c r="BH318" t="inlineStr">
        <is>
          <t>web</t>
        </is>
      </c>
      <c r="BI318" t="n">
        <v>0</v>
      </c>
      <c r="BJ318" t="inlineStr">
        <is>
          <t>IT IVA 0%</t>
        </is>
      </c>
      <c r="BK318" t="n">
        <v>0</v>
      </c>
      <c r="BL318" t="inlineStr">
        <is>
          <t>IT IVA 22%</t>
        </is>
      </c>
      <c r="BM318" t="n">
        <v>36.06</v>
      </c>
      <c r="BW318" t="inlineStr">
        <is>
          <t>Venice</t>
        </is>
      </c>
      <c r="BX318" t="inlineStr">
        <is>
          <t>Venice</t>
        </is>
      </c>
      <c r="BY318" t="inlineStr">
        <is>
          <t>r3wWs2xl1I0DHVzivRionyq1n</t>
        </is>
      </c>
      <c r="CB318" t="inlineStr">
        <is>
          <t>r3wWs2xl1I0DHVzivRionyq1n</t>
        </is>
      </c>
      <c r="CC318" t="inlineStr">
        <is>
          <t>Ordini LIL</t>
        </is>
      </c>
    </row>
    <row r="319">
      <c r="A319" t="inlineStr">
        <is>
          <t>#43285</t>
        </is>
      </c>
      <c r="B319" t="inlineStr">
        <is>
          <t>JENNY.LEVORATO@GMAIL.COM</t>
        </is>
      </c>
      <c r="C319" t="inlineStr">
        <is>
          <t>paid</t>
        </is>
      </c>
      <c r="D319" t="inlineStr">
        <is>
          <t>2024-11-17 15:54:23 +0100</t>
        </is>
      </c>
      <c r="E319" t="inlineStr">
        <is>
          <t>2024-11-17</t>
        </is>
      </c>
      <c r="F319" t="inlineStr">
        <is>
          <t>fulfilled</t>
        </is>
      </c>
      <c r="G319" t="inlineStr">
        <is>
          <t>2024-11-28 08:49:11 +0100</t>
        </is>
      </c>
      <c r="H319" t="inlineStr">
        <is>
          <t>no</t>
        </is>
      </c>
      <c r="I319" t="inlineStr">
        <is>
          <t>EUR</t>
        </is>
      </c>
      <c r="J319" t="n">
        <v>200</v>
      </c>
      <c r="K319" t="n">
        <v>0</v>
      </c>
      <c r="L319" t="n">
        <v>36.06</v>
      </c>
      <c r="O319" t="n">
        <v>0</v>
      </c>
      <c r="P319" t="inlineStr">
        <is>
          <t>Ups Standard Shipping</t>
        </is>
      </c>
      <c r="Q319" t="inlineStr">
        <is>
          <t>2024-11-17 15:54:22 +0100</t>
        </is>
      </c>
      <c r="R319" t="n">
        <v>1</v>
      </c>
      <c r="S319" t="inlineStr">
        <is>
          <t>Baby - Yellow</t>
        </is>
      </c>
      <c r="T319" t="n">
        <v>180</v>
      </c>
      <c r="V319" t="inlineStr">
        <is>
          <t>015790001199</t>
        </is>
      </c>
      <c r="W319" t="b">
        <v>1</v>
      </c>
      <c r="X319" t="b">
        <v>1</v>
      </c>
      <c r="Y319" t="inlineStr">
        <is>
          <t>fulfilled</t>
        </is>
      </c>
      <c r="Z319" t="inlineStr">
        <is>
          <t>Jenny Levorato</t>
        </is>
      </c>
      <c r="AA319" t="inlineStr">
        <is>
          <t>via Brenta, 9</t>
        </is>
      </c>
      <c r="AB319" t="inlineStr">
        <is>
          <t>via Brenta, 9</t>
        </is>
      </c>
      <c r="AE319" t="inlineStr">
        <is>
          <t>MELLAREDO DI PIANIGA</t>
        </is>
      </c>
      <c r="AF319" t="inlineStr">
        <is>
          <t>'30030</t>
        </is>
      </c>
      <c r="AG319" t="inlineStr">
        <is>
          <t>VE</t>
        </is>
      </c>
      <c r="AH319" t="inlineStr">
        <is>
          <t>IT</t>
        </is>
      </c>
      <c r="AI319" t="inlineStr">
        <is>
          <t>+393889060990</t>
        </is>
      </c>
      <c r="AJ319" t="inlineStr">
        <is>
          <t>Jenny Levorato</t>
        </is>
      </c>
      <c r="AK319" t="inlineStr">
        <is>
          <t>via Brenta, 9</t>
        </is>
      </c>
      <c r="AL319" t="inlineStr">
        <is>
          <t>via Brenta, 9</t>
        </is>
      </c>
      <c r="AO319" t="inlineStr">
        <is>
          <t>MELLAREDO DI PIANIGA</t>
        </is>
      </c>
      <c r="AP319" t="inlineStr">
        <is>
          <t>'30030</t>
        </is>
      </c>
      <c r="AQ319" t="inlineStr">
        <is>
          <t>VE</t>
        </is>
      </c>
      <c r="AR319" t="inlineStr">
        <is>
          <t>IT</t>
        </is>
      </c>
      <c r="AS319" t="inlineStr">
        <is>
          <t>+393889060990</t>
        </is>
      </c>
      <c r="AT319" t="inlineStr">
        <is>
          <t>It's possibile to put one name in front and one</t>
        </is>
      </c>
      <c r="AU319" t="inlineStr">
        <is>
          <t>lang: en
Invoice Language: en
Do you need our ring sizer?: Yes
Popup Customer Country: IT</t>
        </is>
      </c>
      <c r="AW319" t="inlineStr">
        <is>
          <t>Scalapay</t>
        </is>
      </c>
      <c r="AX319" t="inlineStr">
        <is>
          <t>r3wWs2xl1I0DHVzivRionyq1n</t>
        </is>
      </c>
      <c r="AY319" t="n">
        <v>0</v>
      </c>
      <c r="AZ319" t="inlineStr">
        <is>
          <t>LIL Milan</t>
        </is>
      </c>
      <c r="BA319" t="n">
        <v>0</v>
      </c>
      <c r="BC319" t="inlineStr">
        <is>
          <t>Firgun House</t>
        </is>
      </c>
      <c r="BE319" t="n">
        <v>11228195684701</v>
      </c>
      <c r="BG319" t="inlineStr">
        <is>
          <t>Low</t>
        </is>
      </c>
      <c r="BH319" t="inlineStr">
        <is>
          <t>web</t>
        </is>
      </c>
      <c r="BI319" t="n">
        <v>0</v>
      </c>
      <c r="BJ319" t="inlineStr">
        <is>
          <t>IT IVA 0%</t>
        </is>
      </c>
      <c r="BK319" t="n">
        <v>0</v>
      </c>
      <c r="BL319" t="inlineStr">
        <is>
          <t>IT IVA 22%</t>
        </is>
      </c>
      <c r="BM319" t="n">
        <v>36.06</v>
      </c>
      <c r="BW319" t="inlineStr">
        <is>
          <t>Venice</t>
        </is>
      </c>
      <c r="BX319" t="inlineStr">
        <is>
          <t>Venice</t>
        </is>
      </c>
      <c r="BY319" t="inlineStr">
        <is>
          <t>r3wWs2xl1I0DHVzivRionyq1n</t>
        </is>
      </c>
      <c r="CB319" t="inlineStr">
        <is>
          <t>r3wWs2xl1I0DHVzivRionyq1n</t>
        </is>
      </c>
      <c r="CC319" t="inlineStr">
        <is>
          <t>Ordini LIL</t>
        </is>
      </c>
    </row>
    <row r="320">
      <c r="A320" t="inlineStr">
        <is>
          <t>#43285</t>
        </is>
      </c>
      <c r="B320" t="inlineStr">
        <is>
          <t>JENNY.LEVORATO@GMAIL.COM</t>
        </is>
      </c>
      <c r="C320" t="inlineStr">
        <is>
          <t>paid</t>
        </is>
      </c>
      <c r="D320" t="inlineStr">
        <is>
          <t>2024-11-17 15:54:23 +0100</t>
        </is>
      </c>
      <c r="E320" t="inlineStr">
        <is>
          <t>2024-11-17</t>
        </is>
      </c>
      <c r="F320" t="inlineStr">
        <is>
          <t>fulfilled</t>
        </is>
      </c>
      <c r="G320" t="inlineStr">
        <is>
          <t>2024-11-28 08:49:11 +0100</t>
        </is>
      </c>
      <c r="H320" t="inlineStr">
        <is>
          <t>no</t>
        </is>
      </c>
      <c r="I320" t="inlineStr">
        <is>
          <t>EUR</t>
        </is>
      </c>
      <c r="J320" t="n">
        <v>200</v>
      </c>
      <c r="K320" t="n">
        <v>0</v>
      </c>
      <c r="L320" t="n">
        <v>36.06</v>
      </c>
      <c r="O320" t="n">
        <v>0</v>
      </c>
      <c r="P320" t="inlineStr">
        <is>
          <t>Ups Standard Shipping</t>
        </is>
      </c>
      <c r="Q320" t="inlineStr">
        <is>
          <t>2024-11-17 15:54:22 +0100</t>
        </is>
      </c>
      <c r="R320" t="n">
        <v>1</v>
      </c>
      <c r="S320" t="inlineStr">
        <is>
          <t>Engraving</t>
        </is>
      </c>
      <c r="T320" t="n">
        <v>10</v>
      </c>
      <c r="V320" t="inlineStr">
        <is>
          <t>015790001502</t>
        </is>
      </c>
      <c r="W320" t="b">
        <v>0</v>
      </c>
      <c r="X320" t="b">
        <v>1</v>
      </c>
      <c r="Y320" t="inlineStr">
        <is>
          <t>fulfilled</t>
        </is>
      </c>
      <c r="Z320" t="inlineStr">
        <is>
          <t>Jenny Levorato</t>
        </is>
      </c>
      <c r="AA320" t="inlineStr">
        <is>
          <t>via Brenta, 9</t>
        </is>
      </c>
      <c r="AB320" t="inlineStr">
        <is>
          <t>via Brenta, 9</t>
        </is>
      </c>
      <c r="AE320" t="inlineStr">
        <is>
          <t>MELLAREDO DI PIANIGA</t>
        </is>
      </c>
      <c r="AF320" t="inlineStr">
        <is>
          <t>'30030</t>
        </is>
      </c>
      <c r="AG320" t="inlineStr">
        <is>
          <t>VE</t>
        </is>
      </c>
      <c r="AH320" t="inlineStr">
        <is>
          <t>IT</t>
        </is>
      </c>
      <c r="AI320" t="inlineStr">
        <is>
          <t>+393889060990</t>
        </is>
      </c>
      <c r="AJ320" t="inlineStr">
        <is>
          <t>Jenny Levorato</t>
        </is>
      </c>
      <c r="AK320" t="inlineStr">
        <is>
          <t>via Brenta, 9</t>
        </is>
      </c>
      <c r="AL320" t="inlineStr">
        <is>
          <t>via Brenta, 9</t>
        </is>
      </c>
      <c r="AO320" t="inlineStr">
        <is>
          <t>MELLAREDO DI PIANIGA</t>
        </is>
      </c>
      <c r="AP320" t="inlineStr">
        <is>
          <t>'30030</t>
        </is>
      </c>
      <c r="AQ320" t="inlineStr">
        <is>
          <t>VE</t>
        </is>
      </c>
      <c r="AR320" t="inlineStr">
        <is>
          <t>IT</t>
        </is>
      </c>
      <c r="AS320" t="inlineStr">
        <is>
          <t>+393889060990</t>
        </is>
      </c>
      <c r="AT320" t="inlineStr">
        <is>
          <t>It's possibile to put one name in front and one</t>
        </is>
      </c>
      <c r="AU320" t="inlineStr">
        <is>
          <t>lang: en
Invoice Language: en
Do you need our ring sizer?: Yes
Popup Customer Country: IT</t>
        </is>
      </c>
      <c r="AW320" t="inlineStr">
        <is>
          <t>Scalapay</t>
        </is>
      </c>
      <c r="AX320" t="inlineStr">
        <is>
          <t>r3wWs2xl1I0DHVzivRionyq1n</t>
        </is>
      </c>
      <c r="AY320" t="n">
        <v>0</v>
      </c>
      <c r="AZ320" t="inlineStr">
        <is>
          <t>LIL Milan</t>
        </is>
      </c>
      <c r="BA320" t="n">
        <v>0</v>
      </c>
      <c r="BC320" t="inlineStr">
        <is>
          <t>Firgun House</t>
        </is>
      </c>
      <c r="BE320" t="n">
        <v>11228195684701</v>
      </c>
      <c r="BG320" t="inlineStr">
        <is>
          <t>Low</t>
        </is>
      </c>
      <c r="BH320" t="inlineStr">
        <is>
          <t>web</t>
        </is>
      </c>
      <c r="BI320" t="n">
        <v>0</v>
      </c>
      <c r="BJ320" t="inlineStr">
        <is>
          <t>IT IVA 0%</t>
        </is>
      </c>
      <c r="BK320" t="n">
        <v>0</v>
      </c>
      <c r="BL320" t="inlineStr">
        <is>
          <t>IT IVA 22%</t>
        </is>
      </c>
      <c r="BM320" t="n">
        <v>36.06</v>
      </c>
      <c r="BW320" t="inlineStr">
        <is>
          <t>Venice</t>
        </is>
      </c>
      <c r="BX320" t="inlineStr">
        <is>
          <t>Venice</t>
        </is>
      </c>
      <c r="BY320" t="inlineStr">
        <is>
          <t>r3wWs2xl1I0DHVzivRionyq1n</t>
        </is>
      </c>
      <c r="CB320" t="inlineStr">
        <is>
          <t>r3wWs2xl1I0DHVzivRionyq1n</t>
        </is>
      </c>
      <c r="CC320" t="inlineStr">
        <is>
          <t>Ordini LIL</t>
        </is>
      </c>
    </row>
    <row r="321">
      <c r="A321" t="inlineStr">
        <is>
          <t>#43287</t>
        </is>
      </c>
      <c r="B321" t="inlineStr">
        <is>
          <t>carole.bartolomeo@gmail.com</t>
        </is>
      </c>
      <c r="C321" t="inlineStr">
        <is>
          <t>paid</t>
        </is>
      </c>
      <c r="D321" t="inlineStr">
        <is>
          <t>2024-11-17 21:02:22 +0100</t>
        </is>
      </c>
      <c r="E321" t="inlineStr">
        <is>
          <t>2024-11-17</t>
        </is>
      </c>
      <c r="F321" t="inlineStr">
        <is>
          <t>fulfilled</t>
        </is>
      </c>
      <c r="G321" t="inlineStr">
        <is>
          <t>2024-11-17 21:02:27 +0100</t>
        </is>
      </c>
      <c r="H321" t="inlineStr">
        <is>
          <t>yes</t>
        </is>
      </c>
      <c r="I321" t="inlineStr">
        <is>
          <t>EUR</t>
        </is>
      </c>
      <c r="J321" t="n">
        <v>250</v>
      </c>
      <c r="K321" t="n">
        <v>0</v>
      </c>
      <c r="L321" t="n">
        <v>0</v>
      </c>
      <c r="M321" t="n">
        <v>250</v>
      </c>
      <c r="O321" t="n">
        <v>0</v>
      </c>
      <c r="Q321" t="inlineStr">
        <is>
          <t>2024-11-17 21:02:21 +0100</t>
        </is>
      </c>
      <c r="R321" t="n">
        <v>1</v>
      </c>
      <c r="S321" t="inlineStr">
        <is>
          <t>E-Gift card - 250.00</t>
        </is>
      </c>
      <c r="T321" t="n">
        <v>250</v>
      </c>
      <c r="V321" t="inlineStr">
        <is>
          <t>015790000893</t>
        </is>
      </c>
      <c r="W321" t="b">
        <v>0</v>
      </c>
      <c r="X321" t="b">
        <v>0</v>
      </c>
      <c r="Y321" t="inlineStr">
        <is>
          <t>fulfilled</t>
        </is>
      </c>
      <c r="Z321" t="inlineStr">
        <is>
          <t>Carole Bartolomeo</t>
        </is>
      </c>
      <c r="AA321" t="inlineStr">
        <is>
          <t>Ugo Bertossi, 2</t>
        </is>
      </c>
      <c r="AB321" t="inlineStr">
        <is>
          <t>Ugo Bertossi</t>
        </is>
      </c>
      <c r="AC321" t="inlineStr">
        <is>
          <t>2</t>
        </is>
      </c>
      <c r="AE321" t="inlineStr">
        <is>
          <t>Roma</t>
        </is>
      </c>
      <c r="AF321" t="inlineStr">
        <is>
          <t>'00159</t>
        </is>
      </c>
      <c r="AG321" t="inlineStr">
        <is>
          <t>RM</t>
        </is>
      </c>
      <c r="AH321" t="inlineStr">
        <is>
          <t>IT</t>
        </is>
      </c>
      <c r="AI321" t="inlineStr">
        <is>
          <t>3317655624</t>
        </is>
      </c>
      <c r="AR321" t="inlineStr">
        <is>
          <t>IT</t>
        </is>
      </c>
      <c r="AU321" t="inlineStr">
        <is>
          <t>lang: it
Invoice Language: it</t>
        </is>
      </c>
      <c r="AW321" t="inlineStr">
        <is>
          <t>Shopify Payments</t>
        </is>
      </c>
      <c r="AX321" t="inlineStr">
        <is>
          <t>rrLFuNLScVuaHBdFj5wRfulyy</t>
        </is>
      </c>
      <c r="AY321" t="n">
        <v>0</v>
      </c>
      <c r="AZ321" t="inlineStr">
        <is>
          <t>Go Gift Cards</t>
        </is>
      </c>
      <c r="BA321" t="n">
        <v>0</v>
      </c>
      <c r="BC321" t="inlineStr">
        <is>
          <t>Firgun House</t>
        </is>
      </c>
      <c r="BE321" t="n">
        <v>11228808151389</v>
      </c>
      <c r="BG321" t="inlineStr">
        <is>
          <t>Low</t>
        </is>
      </c>
      <c r="BH321" t="inlineStr">
        <is>
          <t>web</t>
        </is>
      </c>
      <c r="BI321" t="n">
        <v>0</v>
      </c>
      <c r="BJ321" t="inlineStr">
        <is>
          <t>IT IVA 0%</t>
        </is>
      </c>
      <c r="BK321" t="n">
        <v>0</v>
      </c>
      <c r="BW321" t="inlineStr">
        <is>
          <t>Rome</t>
        </is>
      </c>
      <c r="BY321" t="inlineStr">
        <is>
          <t>rrLFuNLScVuaHBdFj5wRfulyy</t>
        </is>
      </c>
      <c r="CB321" t="inlineStr">
        <is>
          <t>rrLFuNLScVuaHBdFj5wRfulyy</t>
        </is>
      </c>
      <c r="CC321" t="inlineStr">
        <is>
          <t>Ordini LIL</t>
        </is>
      </c>
    </row>
    <row r="322">
      <c r="A322" t="inlineStr">
        <is>
          <t>#43288</t>
        </is>
      </c>
      <c r="B322" t="inlineStr">
        <is>
          <t>alessia.paternieri@studenti.unipr.it</t>
        </is>
      </c>
      <c r="C322" t="inlineStr">
        <is>
          <t>paid</t>
        </is>
      </c>
      <c r="D322" t="inlineStr">
        <is>
          <t>2024-11-17 22:56:03 +0100</t>
        </is>
      </c>
      <c r="E322" t="inlineStr">
        <is>
          <t>2024-11-17</t>
        </is>
      </c>
      <c r="F322" t="inlineStr">
        <is>
          <t>fulfilled</t>
        </is>
      </c>
      <c r="G322" t="inlineStr">
        <is>
          <t>2024-11-18 09:03:01 +0100</t>
        </is>
      </c>
      <c r="H322" t="inlineStr">
        <is>
          <t>yes</t>
        </is>
      </c>
      <c r="I322" t="inlineStr">
        <is>
          <t>EUR</t>
        </is>
      </c>
      <c r="J322" t="n">
        <v>239</v>
      </c>
      <c r="K322" t="n">
        <v>0</v>
      </c>
      <c r="L322" t="n">
        <v>43.1</v>
      </c>
      <c r="M322" t="n">
        <v>239</v>
      </c>
      <c r="N322" t="inlineStr">
        <is>
          <t>LILGIRL</t>
        </is>
      </c>
      <c r="O322" t="n">
        <v>26</v>
      </c>
      <c r="P322" t="inlineStr">
        <is>
          <t>Ups Standard Shipping</t>
        </is>
      </c>
      <c r="Q322" t="inlineStr">
        <is>
          <t>2024-11-17 22:56:02 +0100</t>
        </is>
      </c>
      <c r="R322" t="n">
        <v>1</v>
      </c>
      <c r="S322" t="inlineStr">
        <is>
          <t>LIL Bag</t>
        </is>
      </c>
      <c r="T322" t="n">
        <v>5</v>
      </c>
      <c r="V322" t="inlineStr">
        <is>
          <t>015790000689</t>
        </is>
      </c>
      <c r="W322" t="b">
        <v>1</v>
      </c>
      <c r="X322" t="b">
        <v>1</v>
      </c>
      <c r="Y322" t="inlineStr">
        <is>
          <t>fulfilled</t>
        </is>
      </c>
      <c r="Z322" t="inlineStr">
        <is>
          <t>Alessia Paternieri</t>
        </is>
      </c>
      <c r="AA322" t="inlineStr">
        <is>
          <t>Via Campo del Perdono 48</t>
        </is>
      </c>
      <c r="AB322" t="inlineStr">
        <is>
          <t>Via Campo del Perdono 48</t>
        </is>
      </c>
      <c r="AE322" t="inlineStr">
        <is>
          <t>Villa Pasquali</t>
        </is>
      </c>
      <c r="AF322" t="inlineStr">
        <is>
          <t>'46018</t>
        </is>
      </c>
      <c r="AG322" t="inlineStr">
        <is>
          <t>MN</t>
        </is>
      </c>
      <c r="AH322" t="inlineStr">
        <is>
          <t>IT</t>
        </is>
      </c>
      <c r="AI322" t="inlineStr">
        <is>
          <t>3454630215</t>
        </is>
      </c>
      <c r="AJ322" t="inlineStr">
        <is>
          <t>Alessia Paternieri</t>
        </is>
      </c>
      <c r="AK322" t="inlineStr">
        <is>
          <t>Via Campo del Perdono 48</t>
        </is>
      </c>
      <c r="AL322" t="inlineStr">
        <is>
          <t>Via Campo del Perdono 48</t>
        </is>
      </c>
      <c r="AO322" t="inlineStr">
        <is>
          <t>Villa Pasquali</t>
        </is>
      </c>
      <c r="AP322" t="inlineStr">
        <is>
          <t>'46018</t>
        </is>
      </c>
      <c r="AQ322" t="inlineStr">
        <is>
          <t>MN</t>
        </is>
      </c>
      <c r="AR322" t="inlineStr">
        <is>
          <t>IT</t>
        </is>
      </c>
      <c r="AS322" t="inlineStr">
        <is>
          <t>3454630215</t>
        </is>
      </c>
      <c r="AU322" t="inlineStr">
        <is>
          <t>lang: en
Invoice Language: en
Do you need our ring sizer?: No
Popup Customer Country: IT</t>
        </is>
      </c>
      <c r="AW322" t="inlineStr">
        <is>
          <t>Shopify Payments</t>
        </is>
      </c>
      <c r="AX322" t="inlineStr">
        <is>
          <t>rQ7m5bPe9RTZEFI1fTASnynss</t>
        </is>
      </c>
      <c r="AY322" t="n">
        <v>0</v>
      </c>
      <c r="AZ322" t="inlineStr">
        <is>
          <t>LIL Milan</t>
        </is>
      </c>
      <c r="BA322" t="n">
        <v>0</v>
      </c>
      <c r="BC322" t="inlineStr">
        <is>
          <t>Firgun House</t>
        </is>
      </c>
      <c r="BE322" t="n">
        <v>11229007610205</v>
      </c>
      <c r="BG322" t="inlineStr">
        <is>
          <t>Low</t>
        </is>
      </c>
      <c r="BH322" t="inlineStr">
        <is>
          <t>web</t>
        </is>
      </c>
      <c r="BI322" t="n">
        <v>0</v>
      </c>
      <c r="BJ322" t="inlineStr">
        <is>
          <t>IT IVA 0%</t>
        </is>
      </c>
      <c r="BK322" t="n">
        <v>0</v>
      </c>
      <c r="BL322" t="inlineStr">
        <is>
          <t>IT IVA 22%</t>
        </is>
      </c>
      <c r="BM322" t="n">
        <v>43.1</v>
      </c>
      <c r="BW322" t="inlineStr">
        <is>
          <t>Mantua</t>
        </is>
      </c>
      <c r="BX322" t="inlineStr">
        <is>
          <t>Mantua</t>
        </is>
      </c>
      <c r="BY322" t="inlineStr">
        <is>
          <t>rQ7m5bPe9RTZEFI1fTASnynss</t>
        </is>
      </c>
      <c r="CB322" t="inlineStr">
        <is>
          <t>rQ7m5bPe9RTZEFI1fTASnynss</t>
        </is>
      </c>
      <c r="CC322" t="inlineStr">
        <is>
          <t>Ordini LIL</t>
        </is>
      </c>
    </row>
    <row r="323">
      <c r="A323" t="inlineStr">
        <is>
          <t>#43288</t>
        </is>
      </c>
      <c r="B323" t="inlineStr">
        <is>
          <t>alessia.paternieri@studenti.unipr.it</t>
        </is>
      </c>
      <c r="C323" t="inlineStr">
        <is>
          <t>paid</t>
        </is>
      </c>
      <c r="D323" t="inlineStr">
        <is>
          <t>2024-11-17 22:56:03 +0100</t>
        </is>
      </c>
      <c r="E323" t="inlineStr">
        <is>
          <t>2024-11-17</t>
        </is>
      </c>
      <c r="F323" t="inlineStr">
        <is>
          <t>fulfilled</t>
        </is>
      </c>
      <c r="G323" t="inlineStr">
        <is>
          <t>2024-11-18 09:03:01 +0100</t>
        </is>
      </c>
      <c r="H323" t="inlineStr">
        <is>
          <t>yes</t>
        </is>
      </c>
      <c r="I323" t="inlineStr">
        <is>
          <t>EUR</t>
        </is>
      </c>
      <c r="J323" t="n">
        <v>239</v>
      </c>
      <c r="K323" t="n">
        <v>0</v>
      </c>
      <c r="L323" t="n">
        <v>43.1</v>
      </c>
      <c r="N323" t="inlineStr">
        <is>
          <t>LILGIRL</t>
        </is>
      </c>
      <c r="O323" t="n">
        <v>26</v>
      </c>
      <c r="P323" t="inlineStr">
        <is>
          <t>Ups Standard Shipping</t>
        </is>
      </c>
      <c r="Q323" t="inlineStr">
        <is>
          <t>2024-11-17 22:56:02 +0100</t>
        </is>
      </c>
      <c r="R323" t="n">
        <v>1</v>
      </c>
      <c r="S323" t="inlineStr">
        <is>
          <t>Balmy Necklace - Yellow / 36cm</t>
        </is>
      </c>
      <c r="T323" t="n">
        <v>260</v>
      </c>
      <c r="V323" t="inlineStr">
        <is>
          <t>015790000028</t>
        </is>
      </c>
      <c r="W323" t="b">
        <v>1</v>
      </c>
      <c r="X323" t="b">
        <v>1</v>
      </c>
      <c r="Y323" t="inlineStr">
        <is>
          <t>fulfilled</t>
        </is>
      </c>
      <c r="Z323" t="inlineStr">
        <is>
          <t>Alessia Paternieri</t>
        </is>
      </c>
      <c r="AA323" t="inlineStr">
        <is>
          <t>Via Campo del Perdono 48</t>
        </is>
      </c>
      <c r="AB323" t="inlineStr">
        <is>
          <t>Via Campo del Perdono 48</t>
        </is>
      </c>
      <c r="AE323" t="inlineStr">
        <is>
          <t>Villa Pasquali</t>
        </is>
      </c>
      <c r="AF323" t="inlineStr">
        <is>
          <t>'46018</t>
        </is>
      </c>
      <c r="AG323" t="inlineStr">
        <is>
          <t>MN</t>
        </is>
      </c>
      <c r="AH323" t="inlineStr">
        <is>
          <t>IT</t>
        </is>
      </c>
      <c r="AI323" t="inlineStr">
        <is>
          <t>3454630215</t>
        </is>
      </c>
      <c r="AJ323" t="inlineStr">
        <is>
          <t>Alessia Paternieri</t>
        </is>
      </c>
      <c r="AK323" t="inlineStr">
        <is>
          <t>Via Campo del Perdono 48</t>
        </is>
      </c>
      <c r="AL323" t="inlineStr">
        <is>
          <t>Via Campo del Perdono 48</t>
        </is>
      </c>
      <c r="AO323" t="inlineStr">
        <is>
          <t>Villa Pasquali</t>
        </is>
      </c>
      <c r="AP323" t="inlineStr">
        <is>
          <t>'46018</t>
        </is>
      </c>
      <c r="AQ323" t="inlineStr">
        <is>
          <t>MN</t>
        </is>
      </c>
      <c r="AR323" t="inlineStr">
        <is>
          <t>IT</t>
        </is>
      </c>
      <c r="AS323" t="inlineStr">
        <is>
          <t>3454630215</t>
        </is>
      </c>
      <c r="AU323" t="inlineStr">
        <is>
          <t>lang: en
Invoice Language: en
Do you need our ring sizer?: No
Popup Customer Country: IT</t>
        </is>
      </c>
      <c r="AW323" t="inlineStr">
        <is>
          <t>Shopify Payments</t>
        </is>
      </c>
      <c r="AX323" t="inlineStr">
        <is>
          <t>rQ7m5bPe9RTZEFI1fTASnynss</t>
        </is>
      </c>
      <c r="AY323" t="n">
        <v>0</v>
      </c>
      <c r="AZ323" t="inlineStr">
        <is>
          <t>LIL Milan</t>
        </is>
      </c>
      <c r="BA323" t="n">
        <v>0</v>
      </c>
      <c r="BC323" t="inlineStr">
        <is>
          <t>Firgun House</t>
        </is>
      </c>
      <c r="BE323" t="n">
        <v>11229007610205</v>
      </c>
      <c r="BG323" t="inlineStr">
        <is>
          <t>Low</t>
        </is>
      </c>
      <c r="BH323" t="inlineStr">
        <is>
          <t>web</t>
        </is>
      </c>
      <c r="BI323" t="n">
        <v>0</v>
      </c>
      <c r="BJ323" t="inlineStr">
        <is>
          <t>IT IVA 0%</t>
        </is>
      </c>
      <c r="BK323" t="n">
        <v>0</v>
      </c>
      <c r="BL323" t="inlineStr">
        <is>
          <t>IT IVA 22%</t>
        </is>
      </c>
      <c r="BM323" t="n">
        <v>43.1</v>
      </c>
      <c r="BW323" t="inlineStr">
        <is>
          <t>Mantua</t>
        </is>
      </c>
      <c r="BX323" t="inlineStr">
        <is>
          <t>Mantua</t>
        </is>
      </c>
      <c r="BY323" t="inlineStr">
        <is>
          <t>rQ7m5bPe9RTZEFI1fTASnynss</t>
        </is>
      </c>
      <c r="CB323" t="inlineStr">
        <is>
          <t>rQ7m5bPe9RTZEFI1fTASnynss</t>
        </is>
      </c>
      <c r="CC323" t="inlineStr">
        <is>
          <t>Ordini LIL</t>
        </is>
      </c>
    </row>
    <row r="324">
      <c r="A324" t="inlineStr">
        <is>
          <t>#43289</t>
        </is>
      </c>
      <c r="B324" t="inlineStr">
        <is>
          <t>marimariv@icloud.com</t>
        </is>
      </c>
      <c r="C324" t="inlineStr">
        <is>
          <t>paid</t>
        </is>
      </c>
      <c r="D324" t="inlineStr">
        <is>
          <t>2024-11-17 22:56:06 +0100</t>
        </is>
      </c>
      <c r="E324" t="inlineStr">
        <is>
          <t>2024-11-17</t>
        </is>
      </c>
      <c r="F324" t="inlineStr">
        <is>
          <t>fulfilled</t>
        </is>
      </c>
      <c r="G324" t="inlineStr">
        <is>
          <t>2024-11-18 09:49:57 +0100</t>
        </is>
      </c>
      <c r="H324" t="inlineStr">
        <is>
          <t>yes</t>
        </is>
      </c>
      <c r="I324" t="inlineStr">
        <is>
          <t>EUR</t>
        </is>
      </c>
      <c r="J324" t="n">
        <v>420</v>
      </c>
      <c r="K324" t="n">
        <v>0</v>
      </c>
      <c r="L324" t="n">
        <v>75.73999999999999</v>
      </c>
      <c r="M324" t="n">
        <v>420</v>
      </c>
      <c r="O324" t="n">
        <v>0</v>
      </c>
      <c r="P324" t="inlineStr">
        <is>
          <t>Ups Standard Shipping</t>
        </is>
      </c>
      <c r="Q324" t="inlineStr">
        <is>
          <t>2024-11-17 22:56:05 +0100</t>
        </is>
      </c>
      <c r="R324" t="n">
        <v>1</v>
      </c>
      <c r="S324" t="inlineStr">
        <is>
          <t>Lunar Ring - Yellow / 7 / White</t>
        </is>
      </c>
      <c r="T324" t="n">
        <v>420</v>
      </c>
      <c r="V324" t="inlineStr">
        <is>
          <t>015790000255</t>
        </is>
      </c>
      <c r="W324" t="b">
        <v>1</v>
      </c>
      <c r="X324" t="b">
        <v>1</v>
      </c>
      <c r="Y324" t="inlineStr">
        <is>
          <t>fulfilled</t>
        </is>
      </c>
      <c r="Z324" t="inlineStr">
        <is>
          <t>Maria Vittoria</t>
        </is>
      </c>
      <c r="AA324" t="inlineStr">
        <is>
          <t>Via Alfredo Catalani 3</t>
        </is>
      </c>
      <c r="AB324" t="inlineStr">
        <is>
          <t>Via Alfredo Catalani 3</t>
        </is>
      </c>
      <c r="AE324" t="inlineStr">
        <is>
          <t>Cagliari</t>
        </is>
      </c>
      <c r="AF324" t="inlineStr">
        <is>
          <t>'09128</t>
        </is>
      </c>
      <c r="AG324" t="inlineStr">
        <is>
          <t>CA</t>
        </is>
      </c>
      <c r="AH324" t="inlineStr">
        <is>
          <t>IT</t>
        </is>
      </c>
      <c r="AI324" t="inlineStr">
        <is>
          <t>3458434845</t>
        </is>
      </c>
      <c r="AJ324" t="inlineStr">
        <is>
          <t>Maria Vittoria Braina</t>
        </is>
      </c>
      <c r="AK324" t="inlineStr">
        <is>
          <t>Via Alfredo Catalani 3</t>
        </is>
      </c>
      <c r="AL324" t="inlineStr">
        <is>
          <t>Via Alfredo Catalani 3</t>
        </is>
      </c>
      <c r="AO324" t="inlineStr">
        <is>
          <t>Cagliari</t>
        </is>
      </c>
      <c r="AP324" t="inlineStr">
        <is>
          <t>'09128</t>
        </is>
      </c>
      <c r="AQ324" t="inlineStr">
        <is>
          <t>CA</t>
        </is>
      </c>
      <c r="AR324" t="inlineStr">
        <is>
          <t>IT</t>
        </is>
      </c>
      <c r="AS324" t="inlineStr">
        <is>
          <t>3458434845</t>
        </is>
      </c>
      <c r="AU324" t="inlineStr">
        <is>
          <t>lang: it
Invoice Language: it
Do you need our ring sizer?: No
Popup Customer Country: IT</t>
        </is>
      </c>
      <c r="AW324" t="inlineStr">
        <is>
          <t>Shopify Payments</t>
        </is>
      </c>
      <c r="AX324" t="inlineStr">
        <is>
          <t>ryXNlHXbmLFPWCTF8CbOVYR1S</t>
        </is>
      </c>
      <c r="AY324" t="n">
        <v>0</v>
      </c>
      <c r="AZ324" t="inlineStr">
        <is>
          <t>LIL Milan</t>
        </is>
      </c>
      <c r="BA324" t="n">
        <v>0</v>
      </c>
      <c r="BC324" t="inlineStr">
        <is>
          <t>Firgun House</t>
        </is>
      </c>
      <c r="BE324" t="n">
        <v>11229007774045</v>
      </c>
      <c r="BG324" t="inlineStr">
        <is>
          <t>Low</t>
        </is>
      </c>
      <c r="BH324" t="inlineStr">
        <is>
          <t>web</t>
        </is>
      </c>
      <c r="BI324" t="n">
        <v>0</v>
      </c>
      <c r="BJ324" t="inlineStr">
        <is>
          <t>IT IVA 0%</t>
        </is>
      </c>
      <c r="BK324" t="n">
        <v>0</v>
      </c>
      <c r="BL324" t="inlineStr">
        <is>
          <t>IT IVA 22%</t>
        </is>
      </c>
      <c r="BM324" t="n">
        <v>75.73999999999999</v>
      </c>
      <c r="BW324" t="inlineStr">
        <is>
          <t>Cagliari</t>
        </is>
      </c>
      <c r="BX324" t="inlineStr">
        <is>
          <t>Cagliari</t>
        </is>
      </c>
      <c r="BY324" t="inlineStr">
        <is>
          <t>ryXNlHXbmLFPWCTF8CbOVYR1S</t>
        </is>
      </c>
      <c r="CB324" t="inlineStr">
        <is>
          <t>ryXNlHXbmLFPWCTF8CbOVYR1S</t>
        </is>
      </c>
      <c r="CC324" t="inlineStr">
        <is>
          <t>Ordini LIL</t>
        </is>
      </c>
    </row>
    <row r="325">
      <c r="A325" t="inlineStr">
        <is>
          <t>#43290</t>
        </is>
      </c>
      <c r="B325" t="inlineStr">
        <is>
          <t>simofranzo98@gmail.com</t>
        </is>
      </c>
      <c r="C325" t="inlineStr">
        <is>
          <t>paid</t>
        </is>
      </c>
      <c r="D325" t="inlineStr">
        <is>
          <t>2024-11-18 10:08:06 +0100</t>
        </is>
      </c>
      <c r="E325" t="inlineStr">
        <is>
          <t>2024-11-18</t>
        </is>
      </c>
      <c r="F325" t="inlineStr">
        <is>
          <t>fulfilled</t>
        </is>
      </c>
      <c r="G325" t="inlineStr">
        <is>
          <t>2024-11-19 08:14:15 +0100</t>
        </is>
      </c>
      <c r="H325" t="inlineStr">
        <is>
          <t>yes</t>
        </is>
      </c>
      <c r="I325" t="inlineStr">
        <is>
          <t>EUR</t>
        </is>
      </c>
      <c r="J325" t="n">
        <v>270</v>
      </c>
      <c r="K325" t="n">
        <v>0</v>
      </c>
      <c r="L325" t="n">
        <v>48.69</v>
      </c>
      <c r="M325" t="n">
        <v>270</v>
      </c>
      <c r="O325" t="n">
        <v>0</v>
      </c>
      <c r="P325" t="inlineStr">
        <is>
          <t>Ups Standard Shipping</t>
        </is>
      </c>
      <c r="Q325" t="inlineStr">
        <is>
          <t>2024-11-18 10:08:06 +0100</t>
        </is>
      </c>
      <c r="R325" t="n">
        <v>1</v>
      </c>
      <c r="S325" t="inlineStr">
        <is>
          <t>Luxury Pack + LIL Bag</t>
        </is>
      </c>
      <c r="T325" t="n">
        <v>10</v>
      </c>
      <c r="V325" t="inlineStr">
        <is>
          <t>015790000687</t>
        </is>
      </c>
      <c r="W325" t="b">
        <v>1</v>
      </c>
      <c r="X325" t="b">
        <v>1</v>
      </c>
      <c r="Y325" t="inlineStr">
        <is>
          <t>fulfilled</t>
        </is>
      </c>
      <c r="Z325" t="inlineStr">
        <is>
          <t>Robertino Franzolin</t>
        </is>
      </c>
      <c r="AA325" t="inlineStr">
        <is>
          <t>Via Don L. Sturzo 11</t>
        </is>
      </c>
      <c r="AB325" t="inlineStr">
        <is>
          <t>Via Don L. Sturzo 11</t>
        </is>
      </c>
      <c r="AD325" t="inlineStr">
        <is>
          <t>ODONTODENTAL</t>
        </is>
      </c>
      <c r="AE325" t="inlineStr">
        <is>
          <t>Oreno di Vimercate</t>
        </is>
      </c>
      <c r="AF325" t="inlineStr">
        <is>
          <t>'20871</t>
        </is>
      </c>
      <c r="AG325" t="inlineStr">
        <is>
          <t>MB</t>
        </is>
      </c>
      <c r="AH325" t="inlineStr">
        <is>
          <t>IT</t>
        </is>
      </c>
      <c r="AI325" t="inlineStr">
        <is>
          <t>3663498415</t>
        </is>
      </c>
      <c r="AJ325" t="inlineStr">
        <is>
          <t>Robertino Franzolin</t>
        </is>
      </c>
      <c r="AK325" t="inlineStr">
        <is>
          <t>Via Don L. Sturzo 11</t>
        </is>
      </c>
      <c r="AL325" t="inlineStr">
        <is>
          <t>Via Don L. Sturzo 11</t>
        </is>
      </c>
      <c r="AN325" t="inlineStr">
        <is>
          <t>ODONTODENTAL</t>
        </is>
      </c>
      <c r="AO325" t="inlineStr">
        <is>
          <t>Oreno di Vimercate</t>
        </is>
      </c>
      <c r="AP325" t="inlineStr">
        <is>
          <t>'20871</t>
        </is>
      </c>
      <c r="AQ325" t="inlineStr">
        <is>
          <t>MB</t>
        </is>
      </c>
      <c r="AR325" t="inlineStr">
        <is>
          <t>IT</t>
        </is>
      </c>
      <c r="AS325" t="inlineStr">
        <is>
          <t>3663498415</t>
        </is>
      </c>
      <c r="AU325" t="inlineStr">
        <is>
          <t>lang: it
Invoice Language: it
Do you need our ring sizer?: No
Popup Customer Country: IT</t>
        </is>
      </c>
      <c r="AW325" t="inlineStr">
        <is>
          <t>Shopify Payments</t>
        </is>
      </c>
      <c r="AX325" t="inlineStr">
        <is>
          <t>rBmOaHqGmBWAxOv6bJXmmM0hR</t>
        </is>
      </c>
      <c r="AY325" t="n">
        <v>0</v>
      </c>
      <c r="AZ325" t="inlineStr">
        <is>
          <t>LIL Milan</t>
        </is>
      </c>
      <c r="BA325" t="n">
        <v>0</v>
      </c>
      <c r="BC325" t="inlineStr">
        <is>
          <t>Firgun House</t>
        </is>
      </c>
      <c r="BE325" t="n">
        <v>11229448175965</v>
      </c>
      <c r="BG325" t="inlineStr">
        <is>
          <t>Low</t>
        </is>
      </c>
      <c r="BH325" t="inlineStr">
        <is>
          <t>web</t>
        </is>
      </c>
      <c r="BI325" t="n">
        <v>0</v>
      </c>
      <c r="BJ325" t="inlineStr">
        <is>
          <t>IT IVA 0%</t>
        </is>
      </c>
      <c r="BK325" t="n">
        <v>0</v>
      </c>
      <c r="BL325" t="inlineStr">
        <is>
          <t>IT IVA 22%</t>
        </is>
      </c>
      <c r="BM325" t="n">
        <v>48.69</v>
      </c>
      <c r="BW325" t="inlineStr">
        <is>
          <t>Monza and Brianza</t>
        </is>
      </c>
      <c r="BX325" t="inlineStr">
        <is>
          <t>Monza and Brianza</t>
        </is>
      </c>
      <c r="BY325" t="inlineStr">
        <is>
          <t>rBmOaHqGmBWAxOv6bJXmmM0hR</t>
        </is>
      </c>
      <c r="CB325" t="inlineStr">
        <is>
          <t>rBmOaHqGmBWAxOv6bJXmmM0hR</t>
        </is>
      </c>
      <c r="CC325" t="inlineStr">
        <is>
          <t>Ordini LIL</t>
        </is>
      </c>
    </row>
    <row r="326">
      <c r="A326" t="inlineStr">
        <is>
          <t>#43290</t>
        </is>
      </c>
      <c r="B326" t="inlineStr">
        <is>
          <t>simofranzo98@gmail.com</t>
        </is>
      </c>
      <c r="C326" t="inlineStr">
        <is>
          <t>paid</t>
        </is>
      </c>
      <c r="D326" t="inlineStr">
        <is>
          <t>2024-11-18 10:08:06 +0100</t>
        </is>
      </c>
      <c r="E326" t="inlineStr">
        <is>
          <t>2024-11-18</t>
        </is>
      </c>
      <c r="F326" t="inlineStr">
        <is>
          <t>fulfilled</t>
        </is>
      </c>
      <c r="G326" t="inlineStr">
        <is>
          <t>2024-11-19 08:14:15 +0100</t>
        </is>
      </c>
      <c r="H326" t="inlineStr">
        <is>
          <t>yes</t>
        </is>
      </c>
      <c r="I326" t="inlineStr">
        <is>
          <t>EUR</t>
        </is>
      </c>
      <c r="J326" t="n">
        <v>270</v>
      </c>
      <c r="K326" t="n">
        <v>0</v>
      </c>
      <c r="L326" t="n">
        <v>48.69</v>
      </c>
      <c r="O326" t="n">
        <v>0</v>
      </c>
      <c r="P326" t="inlineStr">
        <is>
          <t>Ups Standard Shipping</t>
        </is>
      </c>
      <c r="Q326" t="inlineStr">
        <is>
          <t>2024-11-18 10:08:06 +0100</t>
        </is>
      </c>
      <c r="R326" t="n">
        <v>1</v>
      </c>
      <c r="S326" t="inlineStr">
        <is>
          <t>Balmy Necklace - Yellow / 36cm</t>
        </is>
      </c>
      <c r="T326" t="n">
        <v>260</v>
      </c>
      <c r="V326" t="inlineStr">
        <is>
          <t>015790000028</t>
        </is>
      </c>
      <c r="W326" t="b">
        <v>1</v>
      </c>
      <c r="X326" t="b">
        <v>1</v>
      </c>
      <c r="Y326" t="inlineStr">
        <is>
          <t>fulfilled</t>
        </is>
      </c>
      <c r="Z326" t="inlineStr">
        <is>
          <t>Robertino Franzolin</t>
        </is>
      </c>
      <c r="AA326" t="inlineStr">
        <is>
          <t>Via Don L. Sturzo 11</t>
        </is>
      </c>
      <c r="AB326" t="inlineStr">
        <is>
          <t>Via Don L. Sturzo 11</t>
        </is>
      </c>
      <c r="AD326" t="inlineStr">
        <is>
          <t>ODONTODENTAL</t>
        </is>
      </c>
      <c r="AE326" t="inlineStr">
        <is>
          <t>Oreno di Vimercate</t>
        </is>
      </c>
      <c r="AF326" t="inlineStr">
        <is>
          <t>'20871</t>
        </is>
      </c>
      <c r="AG326" t="inlineStr">
        <is>
          <t>MB</t>
        </is>
      </c>
      <c r="AH326" t="inlineStr">
        <is>
          <t>IT</t>
        </is>
      </c>
      <c r="AI326" t="inlineStr">
        <is>
          <t>3663498415</t>
        </is>
      </c>
      <c r="AJ326" t="inlineStr">
        <is>
          <t>Robertino Franzolin</t>
        </is>
      </c>
      <c r="AK326" t="inlineStr">
        <is>
          <t>Via Don L. Sturzo 11</t>
        </is>
      </c>
      <c r="AL326" t="inlineStr">
        <is>
          <t>Via Don L. Sturzo 11</t>
        </is>
      </c>
      <c r="AN326" t="inlineStr">
        <is>
          <t>ODONTODENTAL</t>
        </is>
      </c>
      <c r="AO326" t="inlineStr">
        <is>
          <t>Oreno di Vimercate</t>
        </is>
      </c>
      <c r="AP326" t="inlineStr">
        <is>
          <t>'20871</t>
        </is>
      </c>
      <c r="AQ326" t="inlineStr">
        <is>
          <t>MB</t>
        </is>
      </c>
      <c r="AR326" t="inlineStr">
        <is>
          <t>IT</t>
        </is>
      </c>
      <c r="AS326" t="inlineStr">
        <is>
          <t>3663498415</t>
        </is>
      </c>
      <c r="AU326" t="inlineStr">
        <is>
          <t>lang: it
Invoice Language: it
Do you need our ring sizer?: No
Popup Customer Country: IT</t>
        </is>
      </c>
      <c r="AW326" t="inlineStr">
        <is>
          <t>Shopify Payments</t>
        </is>
      </c>
      <c r="AX326" t="inlineStr">
        <is>
          <t>rBmOaHqGmBWAxOv6bJXmmM0hR</t>
        </is>
      </c>
      <c r="AY326" t="n">
        <v>0</v>
      </c>
      <c r="AZ326" t="inlineStr">
        <is>
          <t>LIL Milan</t>
        </is>
      </c>
      <c r="BA326" t="n">
        <v>0</v>
      </c>
      <c r="BC326" t="inlineStr">
        <is>
          <t>Firgun House</t>
        </is>
      </c>
      <c r="BE326" t="n">
        <v>11229448175965</v>
      </c>
      <c r="BG326" t="inlineStr">
        <is>
          <t>Low</t>
        </is>
      </c>
      <c r="BH326" t="inlineStr">
        <is>
          <t>web</t>
        </is>
      </c>
      <c r="BI326" t="n">
        <v>0</v>
      </c>
      <c r="BJ326" t="inlineStr">
        <is>
          <t>IT IVA 0%</t>
        </is>
      </c>
      <c r="BK326" t="n">
        <v>0</v>
      </c>
      <c r="BL326" t="inlineStr">
        <is>
          <t>IT IVA 22%</t>
        </is>
      </c>
      <c r="BM326" t="n">
        <v>48.69</v>
      </c>
      <c r="BW326" t="inlineStr">
        <is>
          <t>Monza and Brianza</t>
        </is>
      </c>
      <c r="BX326" t="inlineStr">
        <is>
          <t>Monza and Brianza</t>
        </is>
      </c>
      <c r="BY326" t="inlineStr">
        <is>
          <t>rBmOaHqGmBWAxOv6bJXmmM0hR</t>
        </is>
      </c>
      <c r="CB326" t="inlineStr">
        <is>
          <t>rBmOaHqGmBWAxOv6bJXmmM0hR</t>
        </is>
      </c>
      <c r="CC326" t="inlineStr">
        <is>
          <t>Ordini LIL</t>
        </is>
      </c>
    </row>
    <row r="327">
      <c r="A327" t="inlineStr">
        <is>
          <t>#43292</t>
        </is>
      </c>
      <c r="B327" t="inlineStr">
        <is>
          <t>terri.94@hotmail.it</t>
        </is>
      </c>
      <c r="C327" t="inlineStr">
        <is>
          <t>refunded</t>
        </is>
      </c>
      <c r="D327" t="inlineStr">
        <is>
          <t>2024-11-18 10:32:47 +0100</t>
        </is>
      </c>
      <c r="E327" t="inlineStr">
        <is>
          <t>2024-11-18</t>
        </is>
      </c>
      <c r="F327" t="inlineStr">
        <is>
          <t>fulfilled</t>
        </is>
      </c>
      <c r="G327" t="inlineStr">
        <is>
          <t>2024-11-18 12:08:37 +0100</t>
        </is>
      </c>
      <c r="H327" t="inlineStr">
        <is>
          <t>yes</t>
        </is>
      </c>
      <c r="I327" t="inlineStr">
        <is>
          <t>EUR</t>
        </is>
      </c>
      <c r="J327" t="n">
        <v>30</v>
      </c>
      <c r="K327" t="n">
        <v>0</v>
      </c>
      <c r="L327" t="n">
        <v>5.41</v>
      </c>
      <c r="M327" t="n">
        <v>0</v>
      </c>
      <c r="O327" t="n">
        <v>0</v>
      </c>
      <c r="Q327" t="inlineStr">
        <is>
          <t>2024-11-18 10:32:47 +0100</t>
        </is>
      </c>
      <c r="R327" t="n">
        <v>0</v>
      </c>
      <c r="S327" t="inlineStr">
        <is>
          <t>Piercing Party</t>
        </is>
      </c>
      <c r="T327" t="n">
        <v>30</v>
      </c>
      <c r="W327" t="b">
        <v>0</v>
      </c>
      <c r="X327" t="b">
        <v>1</v>
      </c>
      <c r="Y327" t="inlineStr">
        <is>
          <t>fulfilled</t>
        </is>
      </c>
      <c r="Z327" t="inlineStr">
        <is>
          <t>Teresa Toniutti</t>
        </is>
      </c>
      <c r="AA327" t="inlineStr">
        <is>
          <t>Via Giuseppe Parini</t>
        </is>
      </c>
      <c r="AB327" t="inlineStr">
        <is>
          <t>Via Giuseppe Parini</t>
        </is>
      </c>
      <c r="AE327" t="inlineStr">
        <is>
          <t>Milano</t>
        </is>
      </c>
      <c r="AF327" t="inlineStr">
        <is>
          <t>'20121</t>
        </is>
      </c>
      <c r="AG327" t="inlineStr">
        <is>
          <t>MI</t>
        </is>
      </c>
      <c r="AH327" t="inlineStr">
        <is>
          <t>IT</t>
        </is>
      </c>
      <c r="AI327" t="inlineStr">
        <is>
          <t>3409079530</t>
        </is>
      </c>
      <c r="AR327" t="inlineStr">
        <is>
          <t>IT</t>
        </is>
      </c>
      <c r="AU327" t="inlineStr">
        <is>
          <t>lang: it
Invoice Language: it</t>
        </is>
      </c>
      <c r="AW327" t="inlineStr">
        <is>
          <t>Satispay</t>
        </is>
      </c>
      <c r="AX327" t="inlineStr">
        <is>
          <t>rnAHK4cVGJjiJPXrYNXkXeTdA</t>
        </is>
      </c>
      <c r="AY327" t="n">
        <v>30</v>
      </c>
      <c r="AZ327" t="inlineStr">
        <is>
          <t>LIL Milan</t>
        </is>
      </c>
      <c r="BA327" t="n">
        <v>0</v>
      </c>
      <c r="BC327" t="inlineStr">
        <is>
          <t>Firgun House</t>
        </is>
      </c>
      <c r="BE327" t="n">
        <v>11229489824093</v>
      </c>
      <c r="BG327" t="inlineStr">
        <is>
          <t>Low</t>
        </is>
      </c>
      <c r="BH327" t="inlineStr">
        <is>
          <t>web</t>
        </is>
      </c>
      <c r="BI327" t="n">
        <v>0</v>
      </c>
      <c r="BJ327" t="inlineStr">
        <is>
          <t>IT IVA 22%</t>
        </is>
      </c>
      <c r="BK327" t="n">
        <v>5.41</v>
      </c>
      <c r="BW327" t="inlineStr">
        <is>
          <t>Milan</t>
        </is>
      </c>
      <c r="BY327" t="inlineStr">
        <is>
          <t>rnAHK4cVGJjiJPXrYNXkXeTdA</t>
        </is>
      </c>
      <c r="CB327" t="inlineStr">
        <is>
          <t>rnAHK4cVGJjiJPXrYNXkXeTdA + XGQvBc_5Y6SCODJSIS1a9-Vo</t>
        </is>
      </c>
      <c r="CC327" t="inlineStr">
        <is>
          <t>Ordini LIL</t>
        </is>
      </c>
    </row>
    <row r="328">
      <c r="A328" t="inlineStr">
        <is>
          <t>#43294</t>
        </is>
      </c>
      <c r="B328" t="inlineStr">
        <is>
          <t>parisivanessa92@gmail.com</t>
        </is>
      </c>
      <c r="C328" t="inlineStr">
        <is>
          <t>paid</t>
        </is>
      </c>
      <c r="D328" t="inlineStr">
        <is>
          <t>2024-11-18 10:56:18 +0100</t>
        </is>
      </c>
      <c r="E328" t="inlineStr">
        <is>
          <t>2024-11-18</t>
        </is>
      </c>
      <c r="F328" t="inlineStr">
        <is>
          <t>fulfilled</t>
        </is>
      </c>
      <c r="G328" t="inlineStr">
        <is>
          <t>2024-11-19 08:15:39 +0100</t>
        </is>
      </c>
      <c r="H328" t="inlineStr">
        <is>
          <t>yes</t>
        </is>
      </c>
      <c r="I328" t="inlineStr">
        <is>
          <t>EUR</t>
        </is>
      </c>
      <c r="J328" t="n">
        <v>252</v>
      </c>
      <c r="K328" t="n">
        <v>0</v>
      </c>
      <c r="L328" t="n">
        <v>45.44</v>
      </c>
      <c r="M328" t="n">
        <v>252</v>
      </c>
      <c r="N328" t="inlineStr">
        <is>
          <t>LILGIRL</t>
        </is>
      </c>
      <c r="O328" t="n">
        <v>28</v>
      </c>
      <c r="P328" t="inlineStr">
        <is>
          <t>Eco Bike Delivery</t>
        </is>
      </c>
      <c r="Q328" t="inlineStr">
        <is>
          <t>2024-11-18 10:56:17 +0100</t>
        </is>
      </c>
      <c r="R328" t="n">
        <v>1</v>
      </c>
      <c r="S328" t="inlineStr">
        <is>
          <t>Dna Bracelet - White / 16cm</t>
        </is>
      </c>
      <c r="T328" t="n">
        <v>280</v>
      </c>
      <c r="V328" t="inlineStr">
        <is>
          <t>015790001043</t>
        </is>
      </c>
      <c r="W328" t="b">
        <v>1</v>
      </c>
      <c r="X328" t="b">
        <v>1</v>
      </c>
      <c r="Y328" t="inlineStr">
        <is>
          <t>fulfilled</t>
        </is>
      </c>
      <c r="Z328" t="inlineStr">
        <is>
          <t>Vanessa Parisi</t>
        </is>
      </c>
      <c r="AA328" t="inlineStr">
        <is>
          <t>Piazza degli Affari 1, Dentons Studio Legale</t>
        </is>
      </c>
      <c r="AB328" t="inlineStr">
        <is>
          <t>Piazza degli Affari 1</t>
        </is>
      </c>
      <c r="AC328" t="inlineStr">
        <is>
          <t>Dentons Studio Legale</t>
        </is>
      </c>
      <c r="AD328" t="inlineStr">
        <is>
          <t>Dentons Studio Legale</t>
        </is>
      </c>
      <c r="AE328" t="inlineStr">
        <is>
          <t>Milano</t>
        </is>
      </c>
      <c r="AF328" t="inlineStr">
        <is>
          <t>'20123</t>
        </is>
      </c>
      <c r="AG328" t="inlineStr">
        <is>
          <t>MI</t>
        </is>
      </c>
      <c r="AH328" t="inlineStr">
        <is>
          <t>IT</t>
        </is>
      </c>
      <c r="AI328" t="inlineStr">
        <is>
          <t>3339981813</t>
        </is>
      </c>
      <c r="AJ328" t="inlineStr">
        <is>
          <t>Vanessa Parisi</t>
        </is>
      </c>
      <c r="AK328" t="inlineStr">
        <is>
          <t>Piazza degli Affari 1, Dentons Studio Legale</t>
        </is>
      </c>
      <c r="AL328" t="inlineStr">
        <is>
          <t>Piazza degli Affari 1</t>
        </is>
      </c>
      <c r="AM328" t="inlineStr">
        <is>
          <t>Dentons Studio Legale</t>
        </is>
      </c>
      <c r="AN328" t="inlineStr">
        <is>
          <t>Dentons Studio Legale</t>
        </is>
      </c>
      <c r="AO328" t="inlineStr">
        <is>
          <t>Milano</t>
        </is>
      </c>
      <c r="AP328" t="inlineStr">
        <is>
          <t>'20123</t>
        </is>
      </c>
      <c r="AQ328" t="inlineStr">
        <is>
          <t>MI</t>
        </is>
      </c>
      <c r="AR328" t="inlineStr">
        <is>
          <t>IT</t>
        </is>
      </c>
      <c r="AS328" t="inlineStr">
        <is>
          <t>3339981813</t>
        </is>
      </c>
      <c r="AU328" t="inlineStr">
        <is>
          <t>lang: en
Invoice Language: en
Do you need our ring sizer?: No
Popup Customer Country: IT</t>
        </is>
      </c>
      <c r="AW328" t="inlineStr">
        <is>
          <t>Shopify Payments</t>
        </is>
      </c>
      <c r="AX328" t="inlineStr">
        <is>
          <t>rNqR3QVCRSJERC0XnKMHL1mxd</t>
        </is>
      </c>
      <c r="AY328" t="n">
        <v>0</v>
      </c>
      <c r="AZ328" t="inlineStr">
        <is>
          <t>LIL Milan</t>
        </is>
      </c>
      <c r="BA328" t="n">
        <v>0</v>
      </c>
      <c r="BC328" t="inlineStr">
        <is>
          <t>Firgun House</t>
        </is>
      </c>
      <c r="BE328" t="n">
        <v>11229526524253</v>
      </c>
      <c r="BG328" t="inlineStr">
        <is>
          <t>Low</t>
        </is>
      </c>
      <c r="BH328" t="inlineStr">
        <is>
          <t>web</t>
        </is>
      </c>
      <c r="BI328" t="n">
        <v>0</v>
      </c>
      <c r="BJ328" t="inlineStr">
        <is>
          <t>IT IVA 0%</t>
        </is>
      </c>
      <c r="BK328" t="n">
        <v>0</v>
      </c>
      <c r="BL328" t="inlineStr">
        <is>
          <t>IT IVA 22%</t>
        </is>
      </c>
      <c r="BM328" t="n">
        <v>45.44</v>
      </c>
      <c r="BW328" t="inlineStr">
        <is>
          <t>Milan</t>
        </is>
      </c>
      <c r="BX328" t="inlineStr">
        <is>
          <t>Milan</t>
        </is>
      </c>
      <c r="BY328" t="inlineStr">
        <is>
          <t>rNqR3QVCRSJERC0XnKMHL1mxd</t>
        </is>
      </c>
      <c r="CB328" t="inlineStr">
        <is>
          <t>rNqR3QVCRSJERC0XnKMHL1mxd</t>
        </is>
      </c>
      <c r="CC328" t="inlineStr">
        <is>
          <t>Ordini LIL</t>
        </is>
      </c>
    </row>
    <row r="329">
      <c r="A329" t="inlineStr">
        <is>
          <t>#43296</t>
        </is>
      </c>
      <c r="B329" t="inlineStr">
        <is>
          <t>adlucio87@gmail.com</t>
        </is>
      </c>
      <c r="C329" t="inlineStr">
        <is>
          <t>paid</t>
        </is>
      </c>
      <c r="D329" t="inlineStr">
        <is>
          <t>2024-11-18 13:02:30 +0100</t>
        </is>
      </c>
      <c r="E329" t="inlineStr">
        <is>
          <t>2024-11-18</t>
        </is>
      </c>
      <c r="F329" t="inlineStr">
        <is>
          <t>fulfilled</t>
        </is>
      </c>
      <c r="G329" t="inlineStr">
        <is>
          <t>2024-11-19 19:13:59 +0100</t>
        </is>
      </c>
      <c r="H329" t="inlineStr">
        <is>
          <t>yes</t>
        </is>
      </c>
      <c r="I329" t="inlineStr">
        <is>
          <t>EUR</t>
        </is>
      </c>
      <c r="J329" t="n">
        <v>324</v>
      </c>
      <c r="K329" t="n">
        <v>0</v>
      </c>
      <c r="L329" t="n">
        <v>58.43</v>
      </c>
      <c r="M329" t="n">
        <v>324</v>
      </c>
      <c r="N329" t="inlineStr">
        <is>
          <t>LILGIRL</t>
        </is>
      </c>
      <c r="O329" t="n">
        <v>36</v>
      </c>
      <c r="P329" t="inlineStr">
        <is>
          <t>Firgun House</t>
        </is>
      </c>
      <c r="Q329" t="inlineStr">
        <is>
          <t>2024-11-18 13:02:29 +0100</t>
        </is>
      </c>
      <c r="R329" t="n">
        <v>1</v>
      </c>
      <c r="S329" t="inlineStr">
        <is>
          <t>Breeze Necklace - Yellow / 40cm</t>
        </is>
      </c>
      <c r="T329" t="n">
        <v>240</v>
      </c>
      <c r="V329" t="inlineStr">
        <is>
          <t>015790001389</t>
        </is>
      </c>
      <c r="W329" t="b">
        <v>1</v>
      </c>
      <c r="X329" t="b">
        <v>1</v>
      </c>
      <c r="Y329" t="inlineStr">
        <is>
          <t>fulfilled</t>
        </is>
      </c>
      <c r="Z329" t="inlineStr">
        <is>
          <t>Serena Romito</t>
        </is>
      </c>
      <c r="AA329" t="inlineStr">
        <is>
          <t>Via Alfredo Comandini, 1</t>
        </is>
      </c>
      <c r="AB329" t="inlineStr">
        <is>
          <t>Via Alfredo Comandini, 1</t>
        </is>
      </c>
      <c r="AE329" t="inlineStr">
        <is>
          <t>Milano</t>
        </is>
      </c>
      <c r="AF329" t="inlineStr">
        <is>
          <t>'20125</t>
        </is>
      </c>
      <c r="AG329" t="inlineStr">
        <is>
          <t>MI</t>
        </is>
      </c>
      <c r="AH329" t="inlineStr">
        <is>
          <t>IT</t>
        </is>
      </c>
      <c r="AI329" t="inlineStr">
        <is>
          <t>'+39 393 513 6929</t>
        </is>
      </c>
      <c r="AR329" t="inlineStr">
        <is>
          <t>IT</t>
        </is>
      </c>
      <c r="AU329" t="inlineStr">
        <is>
          <t>lang: en
Invoice Language: en
Do you need our ring sizer?: Yes
Popup Customer Country: IT</t>
        </is>
      </c>
      <c r="AW329" t="inlineStr">
        <is>
          <t>Shopify Payments</t>
        </is>
      </c>
      <c r="AX329" t="inlineStr">
        <is>
          <t>rdOG7DdvOVTCaNP06y8LbIYSj</t>
        </is>
      </c>
      <c r="AY329" t="n">
        <v>0</v>
      </c>
      <c r="AZ329" t="inlineStr">
        <is>
          <t>LIL Milan</t>
        </is>
      </c>
      <c r="BA329" t="n">
        <v>0</v>
      </c>
      <c r="BC329" t="inlineStr">
        <is>
          <t>Firgun House</t>
        </is>
      </c>
      <c r="BE329" t="n">
        <v>11229740663133</v>
      </c>
      <c r="BG329" t="inlineStr">
        <is>
          <t>Low</t>
        </is>
      </c>
      <c r="BH329" t="inlineStr">
        <is>
          <t>web</t>
        </is>
      </c>
      <c r="BI329" t="n">
        <v>0</v>
      </c>
      <c r="BJ329" t="inlineStr">
        <is>
          <t>IT IVA 22%</t>
        </is>
      </c>
      <c r="BK329" t="n">
        <v>58.43</v>
      </c>
      <c r="BW329" t="inlineStr">
        <is>
          <t>Milan</t>
        </is>
      </c>
      <c r="BY329" t="inlineStr">
        <is>
          <t>rdOG7DdvOVTCaNP06y8LbIYSj</t>
        </is>
      </c>
      <c r="CB329" t="inlineStr">
        <is>
          <t>rdOG7DdvOVTCaNP06y8LbIYSj</t>
        </is>
      </c>
      <c r="CC329" t="inlineStr">
        <is>
          <t>Ordini LIL</t>
        </is>
      </c>
    </row>
    <row r="330">
      <c r="A330" t="inlineStr">
        <is>
          <t>#43296</t>
        </is>
      </c>
      <c r="B330" t="inlineStr">
        <is>
          <t>adlucio87@gmail.com</t>
        </is>
      </c>
      <c r="C330" t="inlineStr">
        <is>
          <t>paid</t>
        </is>
      </c>
      <c r="D330" t="inlineStr">
        <is>
          <t>2024-11-18 13:02:30 +0100</t>
        </is>
      </c>
      <c r="E330" t="inlineStr">
        <is>
          <t>2024-11-18</t>
        </is>
      </c>
      <c r="F330" t="inlineStr">
        <is>
          <t>fulfilled</t>
        </is>
      </c>
      <c r="G330" t="inlineStr">
        <is>
          <t>2024-11-19 19:13:59 +0100</t>
        </is>
      </c>
      <c r="H330" t="inlineStr">
        <is>
          <t>yes</t>
        </is>
      </c>
      <c r="I330" t="inlineStr">
        <is>
          <t>EUR</t>
        </is>
      </c>
      <c r="J330" t="n">
        <v>324</v>
      </c>
      <c r="K330" t="n">
        <v>0</v>
      </c>
      <c r="L330" t="n">
        <v>58.43</v>
      </c>
      <c r="N330" t="inlineStr">
        <is>
          <t>LILGIRL</t>
        </is>
      </c>
      <c r="O330" t="n">
        <v>36</v>
      </c>
      <c r="P330" t="inlineStr">
        <is>
          <t>Firgun House</t>
        </is>
      </c>
      <c r="Q330" t="inlineStr">
        <is>
          <t>2024-11-18 13:02:29 +0100</t>
        </is>
      </c>
      <c r="R330" t="n">
        <v>1</v>
      </c>
      <c r="S330" t="inlineStr">
        <is>
          <t>Pensavo fosse amore - Yellow / N</t>
        </is>
      </c>
      <c r="T330" t="n">
        <v>120</v>
      </c>
      <c r="V330" t="inlineStr">
        <is>
          <t>015790001012</t>
        </is>
      </c>
      <c r="W330" t="b">
        <v>1</v>
      </c>
      <c r="X330" t="b">
        <v>1</v>
      </c>
      <c r="Y330" t="inlineStr">
        <is>
          <t>fulfilled</t>
        </is>
      </c>
      <c r="Z330" t="inlineStr">
        <is>
          <t>Serena Romito</t>
        </is>
      </c>
      <c r="AA330" t="inlineStr">
        <is>
          <t>Via Alfredo Comandini, 1</t>
        </is>
      </c>
      <c r="AB330" t="inlineStr">
        <is>
          <t>Via Alfredo Comandini, 1</t>
        </is>
      </c>
      <c r="AE330" t="inlineStr">
        <is>
          <t>Milano</t>
        </is>
      </c>
      <c r="AF330" t="inlineStr">
        <is>
          <t>'20125</t>
        </is>
      </c>
      <c r="AG330" t="inlineStr">
        <is>
          <t>MI</t>
        </is>
      </c>
      <c r="AH330" t="inlineStr">
        <is>
          <t>IT</t>
        </is>
      </c>
      <c r="AI330" t="inlineStr">
        <is>
          <t>'+39 393 513 6929</t>
        </is>
      </c>
      <c r="AR330" t="inlineStr">
        <is>
          <t>IT</t>
        </is>
      </c>
      <c r="AU330" t="inlineStr">
        <is>
          <t>lang: en
Invoice Language: en
Do you need our ring sizer?: Yes
Popup Customer Country: IT</t>
        </is>
      </c>
      <c r="AW330" t="inlineStr">
        <is>
          <t>Shopify Payments</t>
        </is>
      </c>
      <c r="AX330" t="inlineStr">
        <is>
          <t>rdOG7DdvOVTCaNP06y8LbIYSj</t>
        </is>
      </c>
      <c r="AY330" t="n">
        <v>0</v>
      </c>
      <c r="AZ330" t="inlineStr">
        <is>
          <t>LIL Milan</t>
        </is>
      </c>
      <c r="BA330" t="n">
        <v>0</v>
      </c>
      <c r="BC330" t="inlineStr">
        <is>
          <t>Firgun House</t>
        </is>
      </c>
      <c r="BE330" t="n">
        <v>11229740663133</v>
      </c>
      <c r="BG330" t="inlineStr">
        <is>
          <t>Low</t>
        </is>
      </c>
      <c r="BH330" t="inlineStr">
        <is>
          <t>web</t>
        </is>
      </c>
      <c r="BI330" t="n">
        <v>0</v>
      </c>
      <c r="BJ330" t="inlineStr">
        <is>
          <t>IT IVA 22%</t>
        </is>
      </c>
      <c r="BK330" t="n">
        <v>58.43</v>
      </c>
      <c r="BW330" t="inlineStr">
        <is>
          <t>Milan</t>
        </is>
      </c>
      <c r="BY330" t="inlineStr">
        <is>
          <t>rdOG7DdvOVTCaNP06y8LbIYSj</t>
        </is>
      </c>
      <c r="CB330" t="inlineStr">
        <is>
          <t>rdOG7DdvOVTCaNP06y8LbIYSj</t>
        </is>
      </c>
      <c r="CC330" t="inlineStr">
        <is>
          <t>Ordini LIL</t>
        </is>
      </c>
    </row>
    <row r="331">
      <c r="A331" t="inlineStr">
        <is>
          <t>#43297</t>
        </is>
      </c>
      <c r="B331" t="inlineStr">
        <is>
          <t>matteobosio98@gmail.com</t>
        </is>
      </c>
      <c r="C331" t="inlineStr">
        <is>
          <t>paid</t>
        </is>
      </c>
      <c r="D331" t="inlineStr">
        <is>
          <t>2024-11-18 14:02:27 +0100</t>
        </is>
      </c>
      <c r="E331" t="inlineStr">
        <is>
          <t>2024-11-18</t>
        </is>
      </c>
      <c r="F331" t="inlineStr">
        <is>
          <t>fulfilled</t>
        </is>
      </c>
      <c r="G331" t="inlineStr">
        <is>
          <t>2024-11-18 14:02:34 +0100</t>
        </is>
      </c>
      <c r="H331" t="inlineStr">
        <is>
          <t>yes</t>
        </is>
      </c>
      <c r="I331" t="inlineStr">
        <is>
          <t>EUR</t>
        </is>
      </c>
      <c r="J331" t="n">
        <v>200</v>
      </c>
      <c r="K331" t="n">
        <v>0</v>
      </c>
      <c r="L331" t="n">
        <v>0</v>
      </c>
      <c r="M331" t="n">
        <v>200</v>
      </c>
      <c r="O331" t="n">
        <v>0</v>
      </c>
      <c r="Q331" t="inlineStr">
        <is>
          <t>2024-11-18 14:02:27 +0100</t>
        </is>
      </c>
      <c r="R331" t="n">
        <v>1</v>
      </c>
      <c r="S331" t="inlineStr">
        <is>
          <t>E-Gift card - 200.00</t>
        </is>
      </c>
      <c r="T331" t="n">
        <v>200</v>
      </c>
      <c r="V331" t="inlineStr">
        <is>
          <t>015790000892</t>
        </is>
      </c>
      <c r="W331" t="b">
        <v>0</v>
      </c>
      <c r="X331" t="b">
        <v>0</v>
      </c>
      <c r="Y331" t="inlineStr">
        <is>
          <t>fulfilled</t>
        </is>
      </c>
      <c r="Z331" t="inlineStr">
        <is>
          <t>Matteo Bosio</t>
        </is>
      </c>
      <c r="AA331" t="inlineStr">
        <is>
          <t>Via Angelo Canossi 11</t>
        </is>
      </c>
      <c r="AB331" t="inlineStr">
        <is>
          <t>Via Angelo Canossi 11</t>
        </is>
      </c>
      <c r="AE331" t="inlineStr">
        <is>
          <t>Villa Carcina</t>
        </is>
      </c>
      <c r="AF331" t="inlineStr">
        <is>
          <t>'25069</t>
        </is>
      </c>
      <c r="AG331" t="inlineStr">
        <is>
          <t>BS</t>
        </is>
      </c>
      <c r="AH331" t="inlineStr">
        <is>
          <t>IT</t>
        </is>
      </c>
      <c r="AI331" t="inlineStr">
        <is>
          <t>3319460389</t>
        </is>
      </c>
      <c r="AR331" t="inlineStr">
        <is>
          <t>IT</t>
        </is>
      </c>
      <c r="AU331" t="inlineStr">
        <is>
          <t>lang: en
Invoice Language: en</t>
        </is>
      </c>
      <c r="AW331" t="inlineStr">
        <is>
          <t>PayPal Express Checkout</t>
        </is>
      </c>
      <c r="AX331" t="inlineStr">
        <is>
          <t>ru5EIhoCt1FTBB7Dd75Si1qHJ</t>
        </is>
      </c>
      <c r="AY331" t="n">
        <v>0</v>
      </c>
      <c r="AZ331" t="inlineStr">
        <is>
          <t>Go Gift Cards</t>
        </is>
      </c>
      <c r="BA331" t="n">
        <v>0</v>
      </c>
      <c r="BC331" t="inlineStr">
        <is>
          <t>Firgun House</t>
        </is>
      </c>
      <c r="BE331" t="n">
        <v>11229853352285</v>
      </c>
      <c r="BG331" t="inlineStr">
        <is>
          <t>Low</t>
        </is>
      </c>
      <c r="BH331" t="inlineStr">
        <is>
          <t>web</t>
        </is>
      </c>
      <c r="BI331" t="n">
        <v>0</v>
      </c>
      <c r="BJ331" t="inlineStr">
        <is>
          <t>IT IVA 0%</t>
        </is>
      </c>
      <c r="BK331" t="n">
        <v>0</v>
      </c>
      <c r="BW331" t="inlineStr">
        <is>
          <t>Brescia</t>
        </is>
      </c>
      <c r="BY331" t="inlineStr">
        <is>
          <t>ru5EIhoCt1FTBB7Dd75Si1qHJ</t>
        </is>
      </c>
      <c r="CB331" t="inlineStr">
        <is>
          <t>ru5EIhoCt1FTBB7Dd75Si1qHJ</t>
        </is>
      </c>
      <c r="CC331" t="inlineStr">
        <is>
          <t>Ordini LIL</t>
        </is>
      </c>
    </row>
    <row r="332">
      <c r="A332" t="inlineStr">
        <is>
          <t>#43298</t>
        </is>
      </c>
      <c r="B332" t="inlineStr">
        <is>
          <t>alessandrapogliani1@gmail.com</t>
        </is>
      </c>
      <c r="C332" t="inlineStr">
        <is>
          <t>paid</t>
        </is>
      </c>
      <c r="D332" t="inlineStr">
        <is>
          <t>2024-11-18 14:33:32 +0100</t>
        </is>
      </c>
      <c r="E332" t="inlineStr">
        <is>
          <t>2024-11-18</t>
        </is>
      </c>
      <c r="F332" t="inlineStr">
        <is>
          <t>fulfilled</t>
        </is>
      </c>
      <c r="G332" t="inlineStr">
        <is>
          <t>2024-11-20 16:34:54 +0100</t>
        </is>
      </c>
      <c r="H332" t="inlineStr">
        <is>
          <t>yes</t>
        </is>
      </c>
      <c r="I332" t="inlineStr">
        <is>
          <t>EUR</t>
        </is>
      </c>
      <c r="J332" t="n">
        <v>240</v>
      </c>
      <c r="K332" t="n">
        <v>0</v>
      </c>
      <c r="L332" t="n">
        <v>43.28</v>
      </c>
      <c r="M332" t="n">
        <v>240</v>
      </c>
      <c r="N332" t="inlineStr">
        <is>
          <t>SPECIAL20</t>
        </is>
      </c>
      <c r="O332" t="n">
        <v>60</v>
      </c>
      <c r="P332" t="inlineStr">
        <is>
          <t>Firgun House</t>
        </is>
      </c>
      <c r="Q332" t="inlineStr">
        <is>
          <t>2024-11-18 14:33:32 +0100</t>
        </is>
      </c>
      <c r="R332" t="n">
        <v>1</v>
      </c>
      <c r="S332" t="inlineStr">
        <is>
          <t>Libido Necklace - Yellow / 42cm</t>
        </is>
      </c>
      <c r="T332" t="n">
        <v>300</v>
      </c>
      <c r="V332" t="inlineStr">
        <is>
          <t>015790000671</t>
        </is>
      </c>
      <c r="W332" t="b">
        <v>1</v>
      </c>
      <c r="X332" t="b">
        <v>1</v>
      </c>
      <c r="Y332" t="inlineStr">
        <is>
          <t>fulfilled</t>
        </is>
      </c>
      <c r="Z332" t="inlineStr">
        <is>
          <t>Alessandra Pogliani</t>
        </is>
      </c>
      <c r="AA332" t="inlineStr">
        <is>
          <t>Via Giovanni Montemartini 4</t>
        </is>
      </c>
      <c r="AB332" t="inlineStr">
        <is>
          <t>Via Giovanni Montemartini 4</t>
        </is>
      </c>
      <c r="AE332" t="inlineStr">
        <is>
          <t>Milano</t>
        </is>
      </c>
      <c r="AF332" t="inlineStr">
        <is>
          <t>'20139</t>
        </is>
      </c>
      <c r="AG332" t="inlineStr">
        <is>
          <t>MI</t>
        </is>
      </c>
      <c r="AH332" t="inlineStr">
        <is>
          <t>IT</t>
        </is>
      </c>
      <c r="AI332" t="inlineStr">
        <is>
          <t>+393347405039</t>
        </is>
      </c>
      <c r="AR332" t="inlineStr">
        <is>
          <t>IT</t>
        </is>
      </c>
      <c r="AU332" t="inlineStr">
        <is>
          <t>lang: it
Invoice Language: it
Do you need our ring sizer?: No
Popup Customer Country: IT</t>
        </is>
      </c>
      <c r="AW332" t="inlineStr">
        <is>
          <t>Shopify Payments</t>
        </is>
      </c>
      <c r="AX332" t="inlineStr">
        <is>
          <t>roBzCjT5DMcbAtnDVeBlNa868</t>
        </is>
      </c>
      <c r="AY332" t="n">
        <v>0</v>
      </c>
      <c r="AZ332" t="inlineStr">
        <is>
          <t>LIL Milan</t>
        </is>
      </c>
      <c r="BA332" t="n">
        <v>0</v>
      </c>
      <c r="BC332" t="inlineStr">
        <is>
          <t>Firgun House</t>
        </is>
      </c>
      <c r="BE332" t="n">
        <v>11229917610333</v>
      </c>
      <c r="BG332" t="inlineStr">
        <is>
          <t>Low</t>
        </is>
      </c>
      <c r="BH332" t="inlineStr">
        <is>
          <t>web</t>
        </is>
      </c>
      <c r="BI332" t="n">
        <v>0</v>
      </c>
      <c r="BJ332" t="inlineStr">
        <is>
          <t>IT IVA 22%</t>
        </is>
      </c>
      <c r="BK332" t="n">
        <v>43.28</v>
      </c>
      <c r="BW332" t="inlineStr">
        <is>
          <t>Milan</t>
        </is>
      </c>
      <c r="BY332" t="inlineStr">
        <is>
          <t>roBzCjT5DMcbAtnDVeBlNa868</t>
        </is>
      </c>
      <c r="CB332" t="inlineStr">
        <is>
          <t>roBzCjT5DMcbAtnDVeBlNa868</t>
        </is>
      </c>
      <c r="CC332" t="inlineStr">
        <is>
          <t>Ordini LIL</t>
        </is>
      </c>
    </row>
    <row r="333">
      <c r="A333" t="inlineStr">
        <is>
          <t>#43299</t>
        </is>
      </c>
      <c r="B333" t="inlineStr">
        <is>
          <t>franci.vitale@gmail.com</t>
        </is>
      </c>
      <c r="C333" t="inlineStr">
        <is>
          <t>paid</t>
        </is>
      </c>
      <c r="D333" t="inlineStr">
        <is>
          <t>2024-11-18 14:52:47 +0100</t>
        </is>
      </c>
      <c r="E333" t="inlineStr">
        <is>
          <t>2024-11-18</t>
        </is>
      </c>
      <c r="F333" t="inlineStr">
        <is>
          <t>fulfilled</t>
        </is>
      </c>
      <c r="G333" t="inlineStr">
        <is>
          <t>2024-11-19 08:25:33 +0100</t>
        </is>
      </c>
      <c r="H333" t="inlineStr">
        <is>
          <t>yes</t>
        </is>
      </c>
      <c r="I333" t="inlineStr">
        <is>
          <t>EUR</t>
        </is>
      </c>
      <c r="J333" t="n">
        <v>224</v>
      </c>
      <c r="K333" t="n">
        <v>0</v>
      </c>
      <c r="L333" t="n">
        <v>40.39</v>
      </c>
      <c r="M333" t="n">
        <v>224</v>
      </c>
      <c r="N333" t="inlineStr">
        <is>
          <t>SPECIAL20</t>
        </is>
      </c>
      <c r="O333" t="n">
        <v>56</v>
      </c>
      <c r="P333" t="inlineStr">
        <is>
          <t>Ups Standard Shipping</t>
        </is>
      </c>
      <c r="Q333" t="inlineStr">
        <is>
          <t>2024-11-18 14:52:47 +0100</t>
        </is>
      </c>
      <c r="R333" t="n">
        <v>1</v>
      </c>
      <c r="S333" t="inlineStr">
        <is>
          <t>Goldie Hoop - Yellow / Single</t>
        </is>
      </c>
      <c r="T333" t="n">
        <v>280</v>
      </c>
      <c r="V333" t="inlineStr">
        <is>
          <t>015790000637</t>
        </is>
      </c>
      <c r="W333" t="b">
        <v>1</v>
      </c>
      <c r="X333" t="b">
        <v>1</v>
      </c>
      <c r="Y333" t="inlineStr">
        <is>
          <t>fulfilled</t>
        </is>
      </c>
      <c r="Z333" t="inlineStr">
        <is>
          <t>Fracesca Vitale</t>
        </is>
      </c>
      <c r="AA333" t="inlineStr">
        <is>
          <t>Via Dei Glicini 17</t>
        </is>
      </c>
      <c r="AB333" t="inlineStr">
        <is>
          <t>Via Dei Glicini 17</t>
        </is>
      </c>
      <c r="AE333" t="inlineStr">
        <is>
          <t>Vibo Valentia</t>
        </is>
      </c>
      <c r="AF333" t="inlineStr">
        <is>
          <t>'89900</t>
        </is>
      </c>
      <c r="AG333" t="inlineStr">
        <is>
          <t>VV</t>
        </is>
      </c>
      <c r="AH333" t="inlineStr">
        <is>
          <t>IT</t>
        </is>
      </c>
      <c r="AI333" t="inlineStr">
        <is>
          <t>3405527910</t>
        </is>
      </c>
      <c r="AJ333" t="inlineStr">
        <is>
          <t>Fracesca Vitale</t>
        </is>
      </c>
      <c r="AK333" t="inlineStr">
        <is>
          <t>Via Dei Glicini 17</t>
        </is>
      </c>
      <c r="AL333" t="inlineStr">
        <is>
          <t>Via Dei Glicini 17</t>
        </is>
      </c>
      <c r="AO333" t="inlineStr">
        <is>
          <t>Vibo Valentia</t>
        </is>
      </c>
      <c r="AP333" t="inlineStr">
        <is>
          <t>'89900</t>
        </is>
      </c>
      <c r="AQ333" t="inlineStr">
        <is>
          <t>VV</t>
        </is>
      </c>
      <c r="AR333" t="inlineStr">
        <is>
          <t>IT</t>
        </is>
      </c>
      <c r="AS333" t="inlineStr">
        <is>
          <t>3405527910</t>
        </is>
      </c>
      <c r="AU333" t="inlineStr">
        <is>
          <t>lang: it
Invoice Language: it
Do you need our ring sizer?: No
Popup Customer Country: IT</t>
        </is>
      </c>
      <c r="AW333" t="inlineStr">
        <is>
          <t>PayPal Express Checkout</t>
        </is>
      </c>
      <c r="AX333" t="inlineStr">
        <is>
          <t>ruBJswdPwuACzu40wSH3AXZaq</t>
        </is>
      </c>
      <c r="AY333" t="n">
        <v>0</v>
      </c>
      <c r="AZ333" t="inlineStr">
        <is>
          <t>LIL Milan</t>
        </is>
      </c>
      <c r="BA333" t="n">
        <v>0</v>
      </c>
      <c r="BC333" t="inlineStr">
        <is>
          <t>Firgun House</t>
        </is>
      </c>
      <c r="BE333" t="n">
        <v>11229950247261</v>
      </c>
      <c r="BG333" t="inlineStr">
        <is>
          <t>Low</t>
        </is>
      </c>
      <c r="BH333" t="inlineStr">
        <is>
          <t>web</t>
        </is>
      </c>
      <c r="BI333" t="n">
        <v>0</v>
      </c>
      <c r="BJ333" t="inlineStr">
        <is>
          <t>IT IVA 0%</t>
        </is>
      </c>
      <c r="BK333" t="n">
        <v>0</v>
      </c>
      <c r="BL333" t="inlineStr">
        <is>
          <t>IT IVA 22%</t>
        </is>
      </c>
      <c r="BM333" t="n">
        <v>40.39</v>
      </c>
      <c r="BW333" t="inlineStr">
        <is>
          <t>Vibo Valentia</t>
        </is>
      </c>
      <c r="BX333" t="inlineStr">
        <is>
          <t>Vibo Valentia</t>
        </is>
      </c>
      <c r="BY333" t="inlineStr">
        <is>
          <t>ruBJswdPwuACzu40wSH3AXZaq</t>
        </is>
      </c>
      <c r="CB333" t="inlineStr">
        <is>
          <t>ruBJswdPwuACzu40wSH3AXZaq</t>
        </is>
      </c>
      <c r="CC333" t="inlineStr">
        <is>
          <t>Ordini LIL</t>
        </is>
      </c>
    </row>
    <row r="334">
      <c r="A334" t="inlineStr">
        <is>
          <t>#43300</t>
        </is>
      </c>
      <c r="B334" t="inlineStr">
        <is>
          <t>dedda89@hotmail.com</t>
        </is>
      </c>
      <c r="C334" t="inlineStr">
        <is>
          <t>paid</t>
        </is>
      </c>
      <c r="D334" t="inlineStr">
        <is>
          <t>2024-11-18 14:53:58 +0100</t>
        </is>
      </c>
      <c r="E334" t="inlineStr">
        <is>
          <t>2024-11-18</t>
        </is>
      </c>
      <c r="F334" t="inlineStr">
        <is>
          <t>fulfilled</t>
        </is>
      </c>
      <c r="G334" t="inlineStr">
        <is>
          <t>2024-11-19 08:32:42 +0100</t>
        </is>
      </c>
      <c r="H334" t="inlineStr">
        <is>
          <t>yes</t>
        </is>
      </c>
      <c r="I334" t="inlineStr">
        <is>
          <t>EUR</t>
        </is>
      </c>
      <c r="J334" t="n">
        <v>304</v>
      </c>
      <c r="K334" t="n">
        <v>0</v>
      </c>
      <c r="L334" t="n">
        <v>54.82</v>
      </c>
      <c r="M334" t="n">
        <v>304</v>
      </c>
      <c r="N334" t="inlineStr">
        <is>
          <t>SPECIAL20</t>
        </is>
      </c>
      <c r="O334" t="n">
        <v>76</v>
      </c>
      <c r="P334" t="inlineStr">
        <is>
          <t>Ups Standard Shipping</t>
        </is>
      </c>
      <c r="Q334" t="inlineStr">
        <is>
          <t>2024-11-18 14:53:57 +0100</t>
        </is>
      </c>
      <c r="R334" t="n">
        <v>1</v>
      </c>
      <c r="S334" t="inlineStr">
        <is>
          <t>Glimmer Ring White Diamond - Yellow / 13</t>
        </is>
      </c>
      <c r="T334" t="n">
        <v>380</v>
      </c>
      <c r="V334" t="inlineStr">
        <is>
          <t>015790001366</t>
        </is>
      </c>
      <c r="W334" t="b">
        <v>1</v>
      </c>
      <c r="X334" t="b">
        <v>1</v>
      </c>
      <c r="Y334" t="inlineStr">
        <is>
          <t>fulfilled</t>
        </is>
      </c>
      <c r="Z334" t="inlineStr">
        <is>
          <t>Carole Bartolomeo</t>
        </is>
      </c>
      <c r="AA334" t="inlineStr">
        <is>
          <t>Via di Boccea 249, Mondadori Bookstore</t>
        </is>
      </c>
      <c r="AB334" t="inlineStr">
        <is>
          <t>Via di Boccea 249</t>
        </is>
      </c>
      <c r="AC334" t="inlineStr">
        <is>
          <t>Mondadori Bookstore</t>
        </is>
      </c>
      <c r="AE334" t="inlineStr">
        <is>
          <t>Roma</t>
        </is>
      </c>
      <c r="AF334" t="inlineStr">
        <is>
          <t>'00167</t>
        </is>
      </c>
      <c r="AG334" t="inlineStr">
        <is>
          <t>RM</t>
        </is>
      </c>
      <c r="AH334" t="inlineStr">
        <is>
          <t>IT</t>
        </is>
      </c>
      <c r="AI334" t="inlineStr">
        <is>
          <t>3392895323</t>
        </is>
      </c>
      <c r="AJ334" t="inlineStr">
        <is>
          <t>Carole Bartolomeo</t>
        </is>
      </c>
      <c r="AK334" t="inlineStr">
        <is>
          <t>Via di Boccea 249, Mondadori Bookstore</t>
        </is>
      </c>
      <c r="AL334" t="inlineStr">
        <is>
          <t>Via di Boccea 249</t>
        </is>
      </c>
      <c r="AM334" t="inlineStr">
        <is>
          <t>Mondadori Bookstore</t>
        </is>
      </c>
      <c r="AO334" t="inlineStr">
        <is>
          <t>Roma</t>
        </is>
      </c>
      <c r="AP334" t="inlineStr">
        <is>
          <t>'00167</t>
        </is>
      </c>
      <c r="AQ334" t="inlineStr">
        <is>
          <t>RM</t>
        </is>
      </c>
      <c r="AR334" t="inlineStr">
        <is>
          <t>IT</t>
        </is>
      </c>
      <c r="AS334" t="inlineStr">
        <is>
          <t>3392895323</t>
        </is>
      </c>
      <c r="AU334" t="inlineStr">
        <is>
          <t>lang: it
Invoice Language: it
Do you need our ring sizer?: No
Popup Customer Country: IT</t>
        </is>
      </c>
      <c r="AW334" t="inlineStr">
        <is>
          <t>Gift Card + Shopify Payments</t>
        </is>
      </c>
      <c r="AX334" t="inlineStr">
        <is>
          <t>rcPxfqfBUK7G4x3gKR43lEkPx</t>
        </is>
      </c>
      <c r="AY334" t="n">
        <v>0</v>
      </c>
      <c r="AZ334" t="inlineStr">
        <is>
          <t>LIL Milan</t>
        </is>
      </c>
      <c r="BA334" t="n">
        <v>0</v>
      </c>
      <c r="BC334" t="inlineStr">
        <is>
          <t>Firgun House</t>
        </is>
      </c>
      <c r="BE334" t="n">
        <v>11229952934237</v>
      </c>
      <c r="BG334" t="inlineStr">
        <is>
          <t>Low</t>
        </is>
      </c>
      <c r="BH334" t="inlineStr">
        <is>
          <t>web</t>
        </is>
      </c>
      <c r="BI334" t="n">
        <v>0</v>
      </c>
      <c r="BJ334" t="inlineStr">
        <is>
          <t>IT IVA 0%</t>
        </is>
      </c>
      <c r="BK334" t="n">
        <v>0</v>
      </c>
      <c r="BL334" t="inlineStr">
        <is>
          <t>IT IVA 22%</t>
        </is>
      </c>
      <c r="BM334" t="n">
        <v>54.82</v>
      </c>
      <c r="BW334" t="inlineStr">
        <is>
          <t>Rome</t>
        </is>
      </c>
      <c r="BX334" t="inlineStr">
        <is>
          <t>Rome</t>
        </is>
      </c>
      <c r="BY334" t="inlineStr">
        <is>
          <t>rhwwXZtlvkG6l1KzDbtcDhfCW + rcPxfqfBUK7G4x3gKR43lEkPx</t>
        </is>
      </c>
      <c r="CB334" t="inlineStr">
        <is>
          <t>rhwwXZtlvkG6l1KzDbtcDhfCW + rcPxfqfBUK7G4x3gKR43lEkPx</t>
        </is>
      </c>
      <c r="CC334" t="inlineStr">
        <is>
          <t>Ordini LIL</t>
        </is>
      </c>
    </row>
    <row r="335">
      <c r="A335" t="inlineStr">
        <is>
          <t>#43301</t>
        </is>
      </c>
      <c r="B335" t="inlineStr">
        <is>
          <t>jennifer.righi25@gmail.com</t>
        </is>
      </c>
      <c r="C335" t="inlineStr">
        <is>
          <t>paid</t>
        </is>
      </c>
      <c r="D335" t="inlineStr">
        <is>
          <t>2024-11-18 14:54:51 +0100</t>
        </is>
      </c>
      <c r="E335" t="inlineStr">
        <is>
          <t>2024-11-18</t>
        </is>
      </c>
      <c r="F335" t="inlineStr">
        <is>
          <t>fulfilled</t>
        </is>
      </c>
      <c r="G335" t="inlineStr">
        <is>
          <t>2024-11-19 09:50:38 +0100</t>
        </is>
      </c>
      <c r="H335" t="inlineStr">
        <is>
          <t>yes</t>
        </is>
      </c>
      <c r="I335" t="inlineStr">
        <is>
          <t>EUR</t>
        </is>
      </c>
      <c r="J335" t="n">
        <v>240</v>
      </c>
      <c r="K335" t="n">
        <v>0</v>
      </c>
      <c r="L335" t="n">
        <v>43.28</v>
      </c>
      <c r="M335" t="n">
        <v>240</v>
      </c>
      <c r="N335" t="inlineStr">
        <is>
          <t>SPECIAL20</t>
        </is>
      </c>
      <c r="O335" t="n">
        <v>60</v>
      </c>
      <c r="P335" t="inlineStr">
        <is>
          <t>Ups Standard Shipping</t>
        </is>
      </c>
      <c r="Q335" t="inlineStr">
        <is>
          <t>2024-11-18 14:54:50 +0100</t>
        </is>
      </c>
      <c r="R335" t="n">
        <v>1</v>
      </c>
      <c r="S335" t="inlineStr">
        <is>
          <t>Sweet'n'Sour Choker - Yellow / 42cm</t>
        </is>
      </c>
      <c r="T335" t="n">
        <v>300</v>
      </c>
      <c r="V335" t="inlineStr">
        <is>
          <t>015790001245</t>
        </is>
      </c>
      <c r="W335" t="b">
        <v>1</v>
      </c>
      <c r="X335" t="b">
        <v>1</v>
      </c>
      <c r="Y335" t="inlineStr">
        <is>
          <t>fulfilled</t>
        </is>
      </c>
      <c r="Z335" t="inlineStr">
        <is>
          <t>Lorenzo Papi</t>
        </is>
      </c>
      <c r="AA335" t="inlineStr">
        <is>
          <t>Via Castello 4</t>
        </is>
      </c>
      <c r="AB335" t="inlineStr">
        <is>
          <t>Via Castello 4</t>
        </is>
      </c>
      <c r="AE335" t="inlineStr">
        <is>
          <t>Pietrarubbia</t>
        </is>
      </c>
      <c r="AF335" t="inlineStr">
        <is>
          <t>'61023</t>
        </is>
      </c>
      <c r="AG335" t="inlineStr">
        <is>
          <t>PU</t>
        </is>
      </c>
      <c r="AH335" t="inlineStr">
        <is>
          <t>IT</t>
        </is>
      </c>
      <c r="AI335" t="inlineStr">
        <is>
          <t>+393667278131</t>
        </is>
      </c>
      <c r="AJ335" t="inlineStr">
        <is>
          <t>Lorenzo Papi</t>
        </is>
      </c>
      <c r="AK335" t="inlineStr">
        <is>
          <t>Via Castello 4</t>
        </is>
      </c>
      <c r="AL335" t="inlineStr">
        <is>
          <t>Via Castello 4</t>
        </is>
      </c>
      <c r="AO335" t="inlineStr">
        <is>
          <t>Pietrarubbia</t>
        </is>
      </c>
      <c r="AP335" t="inlineStr">
        <is>
          <t>'61023</t>
        </is>
      </c>
      <c r="AQ335" t="inlineStr">
        <is>
          <t>PU</t>
        </is>
      </c>
      <c r="AR335" t="inlineStr">
        <is>
          <t>IT</t>
        </is>
      </c>
      <c r="AS335" t="inlineStr">
        <is>
          <t>+393667278131</t>
        </is>
      </c>
      <c r="AU335" t="inlineStr">
        <is>
          <t>lang: it
Invoice Language: it
Do you need our ring sizer?: No
Popup Customer Country: IT</t>
        </is>
      </c>
      <c r="AW335" t="inlineStr">
        <is>
          <t>Shopify Payments</t>
        </is>
      </c>
      <c r="AX335" t="inlineStr">
        <is>
          <t>rRc1E994PoT1EFK84A5r7DK6i</t>
        </is>
      </c>
      <c r="AY335" t="n">
        <v>0</v>
      </c>
      <c r="AZ335" t="inlineStr">
        <is>
          <t>LIL Milan</t>
        </is>
      </c>
      <c r="BA335" t="n">
        <v>0</v>
      </c>
      <c r="BC335" t="inlineStr">
        <is>
          <t>Firgun House</t>
        </is>
      </c>
      <c r="BE335" t="n">
        <v>11229954441565</v>
      </c>
      <c r="BG335" t="inlineStr">
        <is>
          <t>Low</t>
        </is>
      </c>
      <c r="BH335" t="inlineStr">
        <is>
          <t>web</t>
        </is>
      </c>
      <c r="BI335" t="n">
        <v>0</v>
      </c>
      <c r="BJ335" t="inlineStr">
        <is>
          <t>IT IVA 0%</t>
        </is>
      </c>
      <c r="BK335" t="n">
        <v>0</v>
      </c>
      <c r="BL335" t="inlineStr">
        <is>
          <t>IT IVA 22%</t>
        </is>
      </c>
      <c r="BM335" t="n">
        <v>43.28</v>
      </c>
      <c r="BW335" t="inlineStr">
        <is>
          <t>Pesaro and Urbino</t>
        </is>
      </c>
      <c r="BX335" t="inlineStr">
        <is>
          <t>Pesaro and Urbino</t>
        </is>
      </c>
      <c r="BY335" t="inlineStr">
        <is>
          <t>rRc1E994PoT1EFK84A5r7DK6i</t>
        </is>
      </c>
      <c r="CB335" t="inlineStr">
        <is>
          <t>rRc1E994PoT1EFK84A5r7DK6i</t>
        </is>
      </c>
      <c r="CC335" t="inlineStr">
        <is>
          <t>Ordini LIL</t>
        </is>
      </c>
    </row>
    <row r="336">
      <c r="A336" t="inlineStr">
        <is>
          <t>#43302</t>
        </is>
      </c>
      <c r="B336" t="inlineStr">
        <is>
          <t>francy.1985@me.com</t>
        </is>
      </c>
      <c r="C336" t="inlineStr">
        <is>
          <t>paid</t>
        </is>
      </c>
      <c r="D336" t="inlineStr">
        <is>
          <t>2024-11-18 15:09:42 +0100</t>
        </is>
      </c>
      <c r="E336" t="inlineStr">
        <is>
          <t>2024-11-18</t>
        </is>
      </c>
      <c r="F336" t="inlineStr">
        <is>
          <t>fulfilled</t>
        </is>
      </c>
      <c r="G336" t="inlineStr">
        <is>
          <t>2024-11-19 08:35:46 +0100</t>
        </is>
      </c>
      <c r="H336" t="inlineStr">
        <is>
          <t>yes</t>
        </is>
      </c>
      <c r="I336" t="inlineStr">
        <is>
          <t>EUR</t>
        </is>
      </c>
      <c r="J336" t="n">
        <v>320</v>
      </c>
      <c r="K336" t="n">
        <v>0</v>
      </c>
      <c r="L336" t="n">
        <v>57.7</v>
      </c>
      <c r="M336" t="n">
        <v>320</v>
      </c>
      <c r="N336" t="inlineStr">
        <is>
          <t>SPECIAL20</t>
        </is>
      </c>
      <c r="O336" t="n">
        <v>80</v>
      </c>
      <c r="P336" t="inlineStr">
        <is>
          <t>Ups Standard Shipping</t>
        </is>
      </c>
      <c r="Q336" t="inlineStr">
        <is>
          <t>2024-11-18 15:09:41 +0100</t>
        </is>
      </c>
      <c r="R336" t="n">
        <v>1</v>
      </c>
      <c r="S336" t="inlineStr">
        <is>
          <t>Girls Tears Necklace - Yellow / 33cm</t>
        </is>
      </c>
      <c r="T336" t="n">
        <v>400</v>
      </c>
      <c r="V336" t="inlineStr">
        <is>
          <t>015790000831</t>
        </is>
      </c>
      <c r="W336" t="b">
        <v>1</v>
      </c>
      <c r="X336" t="b">
        <v>1</v>
      </c>
      <c r="Y336" t="inlineStr">
        <is>
          <t>fulfilled</t>
        </is>
      </c>
      <c r="Z336" t="inlineStr">
        <is>
          <t>FRANCESCA GAIONI</t>
        </is>
      </c>
      <c r="AA336" t="inlineStr">
        <is>
          <t>VIA GUGLIELMO MARCONI 4, PRESSO ADRIDATA SYSTEM SRL</t>
        </is>
      </c>
      <c r="AB336" t="inlineStr">
        <is>
          <t>VIA GUGLIELMO MARCONI 4</t>
        </is>
      </c>
      <c r="AC336" t="inlineStr">
        <is>
          <t>PRESSO ADRIDATA SYSTEM SRL</t>
        </is>
      </c>
      <c r="AE336" t="inlineStr">
        <is>
          <t>PISOGNE</t>
        </is>
      </c>
      <c r="AF336" t="inlineStr">
        <is>
          <t>'25055</t>
        </is>
      </c>
      <c r="AG336" t="inlineStr">
        <is>
          <t>BS</t>
        </is>
      </c>
      <c r="AH336" t="inlineStr">
        <is>
          <t>IT</t>
        </is>
      </c>
      <c r="AI336" t="inlineStr">
        <is>
          <t>3458371744</t>
        </is>
      </c>
      <c r="AJ336" t="inlineStr">
        <is>
          <t>FRANCESCA GAIONI</t>
        </is>
      </c>
      <c r="AK336" t="inlineStr">
        <is>
          <t>VIA GUGLIELMO MARCONI 4, PRESSO ADRIDATA SYSTEM SRL</t>
        </is>
      </c>
      <c r="AL336" t="inlineStr">
        <is>
          <t>VIA GUGLIELMO MARCONI 4</t>
        </is>
      </c>
      <c r="AM336" t="inlineStr">
        <is>
          <t>PRESSO ADRIDATA SYSTEM SRL</t>
        </is>
      </c>
      <c r="AO336" t="inlineStr">
        <is>
          <t>PISOGNE</t>
        </is>
      </c>
      <c r="AP336" t="inlineStr">
        <is>
          <t>'25055</t>
        </is>
      </c>
      <c r="AQ336" t="inlineStr">
        <is>
          <t>BS</t>
        </is>
      </c>
      <c r="AR336" t="inlineStr">
        <is>
          <t>IT</t>
        </is>
      </c>
      <c r="AS336" t="inlineStr">
        <is>
          <t>3458371744</t>
        </is>
      </c>
      <c r="AU336" t="inlineStr">
        <is>
          <t>lang: it
Invoice Language: it
Do you need our ring sizer?: No
Popup Customer Country: IT</t>
        </is>
      </c>
      <c r="AW336" t="inlineStr">
        <is>
          <t>Shopify Payments</t>
        </is>
      </c>
      <c r="AX336" t="inlineStr">
        <is>
          <t>rDZmnX8G2lZlpBzXwp3clA8Ul</t>
        </is>
      </c>
      <c r="AY336" t="n">
        <v>0</v>
      </c>
      <c r="AZ336" t="inlineStr">
        <is>
          <t>LIL Milan</t>
        </is>
      </c>
      <c r="BA336" t="n">
        <v>0</v>
      </c>
      <c r="BC336" t="inlineStr">
        <is>
          <t>Firgun House</t>
        </is>
      </c>
      <c r="BE336" t="n">
        <v>11229981999453</v>
      </c>
      <c r="BG336" t="inlineStr">
        <is>
          <t>Low</t>
        </is>
      </c>
      <c r="BH336" t="inlineStr">
        <is>
          <t>web</t>
        </is>
      </c>
      <c r="BI336" t="n">
        <v>0</v>
      </c>
      <c r="BJ336" t="inlineStr">
        <is>
          <t>IT IVA 0%</t>
        </is>
      </c>
      <c r="BK336" t="n">
        <v>0</v>
      </c>
      <c r="BL336" t="inlineStr">
        <is>
          <t>IT IVA 22%</t>
        </is>
      </c>
      <c r="BM336" t="n">
        <v>57.7</v>
      </c>
      <c r="BW336" t="inlineStr">
        <is>
          <t>Brescia</t>
        </is>
      </c>
      <c r="BX336" t="inlineStr">
        <is>
          <t>Brescia</t>
        </is>
      </c>
      <c r="BY336" t="inlineStr">
        <is>
          <t>rDZmnX8G2lZlpBzXwp3clA8Ul</t>
        </is>
      </c>
      <c r="CB336" t="inlineStr">
        <is>
          <t>rDZmnX8G2lZlpBzXwp3clA8Ul</t>
        </is>
      </c>
      <c r="CC336" t="inlineStr">
        <is>
          <t>Ordini LIL</t>
        </is>
      </c>
    </row>
    <row r="337">
      <c r="A337" t="inlineStr">
        <is>
          <t>#43303</t>
        </is>
      </c>
      <c r="B337" t="inlineStr">
        <is>
          <t>erica.zaccanti@live.it</t>
        </is>
      </c>
      <c r="C337" t="inlineStr">
        <is>
          <t>paid</t>
        </is>
      </c>
      <c r="D337" t="inlineStr">
        <is>
          <t>2024-11-18 15:11:37 +0100</t>
        </is>
      </c>
      <c r="E337" t="inlineStr">
        <is>
          <t>2024-11-18</t>
        </is>
      </c>
      <c r="F337" t="inlineStr">
        <is>
          <t>fulfilled</t>
        </is>
      </c>
      <c r="G337" t="inlineStr">
        <is>
          <t>2024-11-19 08:37:33 +0100</t>
        </is>
      </c>
      <c r="H337" t="inlineStr">
        <is>
          <t>yes</t>
        </is>
      </c>
      <c r="I337" t="inlineStr">
        <is>
          <t>EUR</t>
        </is>
      </c>
      <c r="J337" t="n">
        <v>182</v>
      </c>
      <c r="K337" t="n">
        <v>0</v>
      </c>
      <c r="L337" t="n">
        <v>32.82</v>
      </c>
      <c r="M337" t="n">
        <v>182</v>
      </c>
      <c r="N337" t="inlineStr">
        <is>
          <t>SPECIAL20, SPECIAL15</t>
        </is>
      </c>
      <c r="O337" t="n">
        <v>38</v>
      </c>
      <c r="P337" t="inlineStr">
        <is>
          <t>Eco Bike Delivery</t>
        </is>
      </c>
      <c r="Q337" t="inlineStr">
        <is>
          <t>2024-11-18 15:11:36 +0100</t>
        </is>
      </c>
      <c r="R337" t="n">
        <v>1</v>
      </c>
      <c r="S337" t="inlineStr">
        <is>
          <t>Girls Tears Ring - White / 13</t>
        </is>
      </c>
      <c r="T337" t="n">
        <v>120</v>
      </c>
      <c r="V337" t="inlineStr">
        <is>
          <t>015790001314</t>
        </is>
      </c>
      <c r="W337" t="b">
        <v>1</v>
      </c>
      <c r="X337" t="b">
        <v>1</v>
      </c>
      <c r="Y337" t="inlineStr">
        <is>
          <t>fulfilled</t>
        </is>
      </c>
      <c r="Z337" t="inlineStr">
        <is>
          <t>erica zaccanti</t>
        </is>
      </c>
      <c r="AA337" t="inlineStr">
        <is>
          <t>Via Franchino Gaffurio 5</t>
        </is>
      </c>
      <c r="AB337" t="inlineStr">
        <is>
          <t>Via Franchino Gaffurio 5</t>
        </is>
      </c>
      <c r="AE337" t="inlineStr">
        <is>
          <t>Milano</t>
        </is>
      </c>
      <c r="AF337" t="inlineStr">
        <is>
          <t>'20124</t>
        </is>
      </c>
      <c r="AG337" t="inlineStr">
        <is>
          <t>MI</t>
        </is>
      </c>
      <c r="AH337" t="inlineStr">
        <is>
          <t>IT</t>
        </is>
      </c>
      <c r="AI337" t="inlineStr">
        <is>
          <t>377 306 1075</t>
        </is>
      </c>
      <c r="AJ337" t="inlineStr">
        <is>
          <t>erica zaccanti</t>
        </is>
      </c>
      <c r="AK337" t="inlineStr">
        <is>
          <t>Via Franchino Gaffurio 5</t>
        </is>
      </c>
      <c r="AL337" t="inlineStr">
        <is>
          <t>Via Franchino Gaffurio 5</t>
        </is>
      </c>
      <c r="AO337" t="inlineStr">
        <is>
          <t>Milano</t>
        </is>
      </c>
      <c r="AP337" t="inlineStr">
        <is>
          <t>'20124</t>
        </is>
      </c>
      <c r="AQ337" t="inlineStr">
        <is>
          <t>MI</t>
        </is>
      </c>
      <c r="AR337" t="inlineStr">
        <is>
          <t>IT</t>
        </is>
      </c>
      <c r="AS337" t="inlineStr">
        <is>
          <t>377 306 1075</t>
        </is>
      </c>
      <c r="AU337" t="inlineStr">
        <is>
          <t>lang: it
Invoice Language: it
Do you need our ring sizer?: No
Popup Customer Country: IT</t>
        </is>
      </c>
      <c r="AW337" t="inlineStr">
        <is>
          <t>PayPal Express Checkout</t>
        </is>
      </c>
      <c r="AX337" t="inlineStr">
        <is>
          <t>rM2UXHHfSXwf8OGrjheTD3Lhe</t>
        </is>
      </c>
      <c r="AY337" t="n">
        <v>0</v>
      </c>
      <c r="AZ337" t="inlineStr">
        <is>
          <t>LIL Milan</t>
        </is>
      </c>
      <c r="BA337" t="n">
        <v>0</v>
      </c>
      <c r="BC337" t="inlineStr">
        <is>
          <t>Firgun House</t>
        </is>
      </c>
      <c r="BE337" t="n">
        <v>11229985702237</v>
      </c>
      <c r="BG337" t="inlineStr">
        <is>
          <t>Low</t>
        </is>
      </c>
      <c r="BH337" t="inlineStr">
        <is>
          <t>web</t>
        </is>
      </c>
      <c r="BI337" t="n">
        <v>0</v>
      </c>
      <c r="BJ337" t="inlineStr">
        <is>
          <t>IT IVA 0%</t>
        </is>
      </c>
      <c r="BK337" t="n">
        <v>0</v>
      </c>
      <c r="BL337" t="inlineStr">
        <is>
          <t>IT IVA 22%</t>
        </is>
      </c>
      <c r="BM337" t="n">
        <v>32.82</v>
      </c>
      <c r="BW337" t="inlineStr">
        <is>
          <t>Milan</t>
        </is>
      </c>
      <c r="BX337" t="inlineStr">
        <is>
          <t>Milan</t>
        </is>
      </c>
      <c r="BY337" t="inlineStr">
        <is>
          <t>rM2UXHHfSXwf8OGrjheTD3Lhe</t>
        </is>
      </c>
      <c r="CB337" t="inlineStr">
        <is>
          <t>rM2UXHHfSXwf8OGrjheTD3Lhe</t>
        </is>
      </c>
      <c r="CC337" t="inlineStr">
        <is>
          <t>Ordini LIL</t>
        </is>
      </c>
    </row>
    <row r="338">
      <c r="A338" t="inlineStr">
        <is>
          <t>#43303</t>
        </is>
      </c>
      <c r="B338" t="inlineStr">
        <is>
          <t>erica.zaccanti@live.it</t>
        </is>
      </c>
      <c r="C338" t="inlineStr">
        <is>
          <t>paid</t>
        </is>
      </c>
      <c r="D338" t="inlineStr">
        <is>
          <t>2024-11-18 15:11:37 +0100</t>
        </is>
      </c>
      <c r="E338" t="inlineStr">
        <is>
          <t>2024-11-18</t>
        </is>
      </c>
      <c r="F338" t="inlineStr">
        <is>
          <t>fulfilled</t>
        </is>
      </c>
      <c r="G338" t="inlineStr">
        <is>
          <t>2024-11-19 08:37:33 +0100</t>
        </is>
      </c>
      <c r="H338" t="inlineStr">
        <is>
          <t>yes</t>
        </is>
      </c>
      <c r="I338" t="inlineStr">
        <is>
          <t>EUR</t>
        </is>
      </c>
      <c r="J338" t="n">
        <v>182</v>
      </c>
      <c r="K338" t="n">
        <v>0</v>
      </c>
      <c r="L338" t="n">
        <v>32.82</v>
      </c>
      <c r="N338" t="inlineStr">
        <is>
          <t>SPECIAL20, SPECIAL15</t>
        </is>
      </c>
      <c r="O338" t="n">
        <v>38</v>
      </c>
      <c r="P338" t="inlineStr">
        <is>
          <t>Eco Bike Delivery</t>
        </is>
      </c>
      <c r="Q338" t="inlineStr">
        <is>
          <t>2024-11-18 15:11:36 +0100</t>
        </is>
      </c>
      <c r="R338" t="n">
        <v>1</v>
      </c>
      <c r="S338" t="inlineStr">
        <is>
          <t>Nude Ring - White / 11</t>
        </is>
      </c>
      <c r="T338" t="n">
        <v>100</v>
      </c>
      <c r="V338" t="inlineStr">
        <is>
          <t>015790000225</t>
        </is>
      </c>
      <c r="W338" t="b">
        <v>1</v>
      </c>
      <c r="X338" t="b">
        <v>1</v>
      </c>
      <c r="Y338" t="inlineStr">
        <is>
          <t>fulfilled</t>
        </is>
      </c>
      <c r="Z338" t="inlineStr">
        <is>
          <t>erica zaccanti</t>
        </is>
      </c>
      <c r="AA338" t="inlineStr">
        <is>
          <t>Via Franchino Gaffurio 5</t>
        </is>
      </c>
      <c r="AB338" t="inlineStr">
        <is>
          <t>Via Franchino Gaffurio 5</t>
        </is>
      </c>
      <c r="AE338" t="inlineStr">
        <is>
          <t>Milano</t>
        </is>
      </c>
      <c r="AF338" t="inlineStr">
        <is>
          <t>'20124</t>
        </is>
      </c>
      <c r="AG338" t="inlineStr">
        <is>
          <t>MI</t>
        </is>
      </c>
      <c r="AH338" t="inlineStr">
        <is>
          <t>IT</t>
        </is>
      </c>
      <c r="AI338" t="inlineStr">
        <is>
          <t>377 306 1075</t>
        </is>
      </c>
      <c r="AJ338" t="inlineStr">
        <is>
          <t>erica zaccanti</t>
        </is>
      </c>
      <c r="AK338" t="inlineStr">
        <is>
          <t>Via Franchino Gaffurio 5</t>
        </is>
      </c>
      <c r="AL338" t="inlineStr">
        <is>
          <t>Via Franchino Gaffurio 5</t>
        </is>
      </c>
      <c r="AO338" t="inlineStr">
        <is>
          <t>Milano</t>
        </is>
      </c>
      <c r="AP338" t="inlineStr">
        <is>
          <t>'20124</t>
        </is>
      </c>
      <c r="AQ338" t="inlineStr">
        <is>
          <t>MI</t>
        </is>
      </c>
      <c r="AR338" t="inlineStr">
        <is>
          <t>IT</t>
        </is>
      </c>
      <c r="AS338" t="inlineStr">
        <is>
          <t>377 306 1075</t>
        </is>
      </c>
      <c r="AU338" t="inlineStr">
        <is>
          <t>lang: it
Invoice Language: it
Do you need our ring sizer?: No
Popup Customer Country: IT</t>
        </is>
      </c>
      <c r="AW338" t="inlineStr">
        <is>
          <t>PayPal Express Checkout</t>
        </is>
      </c>
      <c r="AX338" t="inlineStr">
        <is>
          <t>rM2UXHHfSXwf8OGrjheTD3Lhe</t>
        </is>
      </c>
      <c r="AY338" t="n">
        <v>0</v>
      </c>
      <c r="AZ338" t="inlineStr">
        <is>
          <t>LIL Milan</t>
        </is>
      </c>
      <c r="BA338" t="n">
        <v>0</v>
      </c>
      <c r="BC338" t="inlineStr">
        <is>
          <t>Firgun House</t>
        </is>
      </c>
      <c r="BE338" t="n">
        <v>11229985702237</v>
      </c>
      <c r="BG338" t="inlineStr">
        <is>
          <t>Low</t>
        </is>
      </c>
      <c r="BH338" t="inlineStr">
        <is>
          <t>web</t>
        </is>
      </c>
      <c r="BI338" t="n">
        <v>0</v>
      </c>
      <c r="BJ338" t="inlineStr">
        <is>
          <t>IT IVA 0%</t>
        </is>
      </c>
      <c r="BK338" t="n">
        <v>0</v>
      </c>
      <c r="BL338" t="inlineStr">
        <is>
          <t>IT IVA 22%</t>
        </is>
      </c>
      <c r="BM338" t="n">
        <v>32.82</v>
      </c>
      <c r="BW338" t="inlineStr">
        <is>
          <t>Milan</t>
        </is>
      </c>
      <c r="BX338" t="inlineStr">
        <is>
          <t>Milan</t>
        </is>
      </c>
      <c r="BY338" t="inlineStr">
        <is>
          <t>rM2UXHHfSXwf8OGrjheTD3Lhe</t>
        </is>
      </c>
      <c r="CB338" t="inlineStr">
        <is>
          <t>rM2UXHHfSXwf8OGrjheTD3Lhe</t>
        </is>
      </c>
      <c r="CC338" t="inlineStr">
        <is>
          <t>Ordini LIL</t>
        </is>
      </c>
    </row>
    <row r="339">
      <c r="A339" t="inlineStr">
        <is>
          <t>#43304</t>
        </is>
      </c>
      <c r="B339" t="inlineStr">
        <is>
          <t>ula.m.lewicka@gmail.com</t>
        </is>
      </c>
      <c r="C339" t="inlineStr">
        <is>
          <t>paid</t>
        </is>
      </c>
      <c r="D339" t="inlineStr">
        <is>
          <t>2024-11-18 15:19:13 +0100</t>
        </is>
      </c>
      <c r="E339" t="inlineStr">
        <is>
          <t>2024-11-18</t>
        </is>
      </c>
      <c r="F339" t="inlineStr">
        <is>
          <t>fulfilled</t>
        </is>
      </c>
      <c r="G339" t="inlineStr">
        <is>
          <t>2024-11-19 08:41:27 +0100</t>
        </is>
      </c>
      <c r="H339" t="inlineStr">
        <is>
          <t>yes</t>
        </is>
      </c>
      <c r="I339" t="inlineStr">
        <is>
          <t>EUR</t>
        </is>
      </c>
      <c r="J339" t="n">
        <v>784</v>
      </c>
      <c r="K339" t="n">
        <v>0</v>
      </c>
      <c r="L339" t="n">
        <v>136.07</v>
      </c>
      <c r="M339" t="n">
        <v>784</v>
      </c>
      <c r="N339" t="inlineStr">
        <is>
          <t>SPECIAL20</t>
        </is>
      </c>
      <c r="O339" t="n">
        <v>196</v>
      </c>
      <c r="P339" t="inlineStr">
        <is>
          <t>UPS Standard International</t>
        </is>
      </c>
      <c r="Q339" t="inlineStr">
        <is>
          <t>2024-11-18 15:19:12 +0100</t>
        </is>
      </c>
      <c r="R339" t="n">
        <v>1</v>
      </c>
      <c r="S339" t="inlineStr">
        <is>
          <t>Honey Choker - Yellow</t>
        </is>
      </c>
      <c r="T339" t="n">
        <v>980</v>
      </c>
      <c r="V339" t="inlineStr">
        <is>
          <t>015790000643</t>
        </is>
      </c>
      <c r="W339" t="b">
        <v>1</v>
      </c>
      <c r="X339" t="b">
        <v>1</v>
      </c>
      <c r="Y339" t="inlineStr">
        <is>
          <t>fulfilled</t>
        </is>
      </c>
      <c r="Z339" t="inlineStr">
        <is>
          <t>Ula Lewicka</t>
        </is>
      </c>
      <c r="AA339" t="inlineStr">
        <is>
          <t>Muiderlaan 349</t>
        </is>
      </c>
      <c r="AB339" t="inlineStr">
        <is>
          <t>Muiderlaan 349</t>
        </is>
      </c>
      <c r="AE339" t="inlineStr">
        <is>
          <t>Amsterdam</t>
        </is>
      </c>
      <c r="AF339" t="inlineStr">
        <is>
          <t>1087 VA</t>
        </is>
      </c>
      <c r="AH339" t="inlineStr">
        <is>
          <t>NL</t>
        </is>
      </c>
      <c r="AI339" t="inlineStr">
        <is>
          <t>+31618799582</t>
        </is>
      </c>
      <c r="AJ339" t="inlineStr">
        <is>
          <t>Ula Lewicka</t>
        </is>
      </c>
      <c r="AK339" t="inlineStr">
        <is>
          <t>Muiderlaan 349</t>
        </is>
      </c>
      <c r="AL339" t="inlineStr">
        <is>
          <t>Muiderlaan 349</t>
        </is>
      </c>
      <c r="AO339" t="inlineStr">
        <is>
          <t>Amsterdam</t>
        </is>
      </c>
      <c r="AP339" t="inlineStr">
        <is>
          <t>1087 VA</t>
        </is>
      </c>
      <c r="AR339" t="inlineStr">
        <is>
          <t>NL</t>
        </is>
      </c>
      <c r="AS339" t="inlineStr">
        <is>
          <t>+31618799582</t>
        </is>
      </c>
      <c r="AU339" t="inlineStr">
        <is>
          <t>lang: en
Invoice Language: en
Do you need our ring sizer?: No
Popup Customer Country: IT</t>
        </is>
      </c>
      <c r="AW339" t="inlineStr">
        <is>
          <t>Shopify Payments</t>
        </is>
      </c>
      <c r="AX339" t="inlineStr">
        <is>
          <t>r7VjG9FQAyhkGstGIQnPLNx8v</t>
        </is>
      </c>
      <c r="AY339" t="n">
        <v>0</v>
      </c>
      <c r="AZ339" t="inlineStr">
        <is>
          <t>LIL Milan</t>
        </is>
      </c>
      <c r="BA339" t="n">
        <v>0</v>
      </c>
      <c r="BC339" t="inlineStr">
        <is>
          <t>Firgun House</t>
        </is>
      </c>
      <c r="BE339" t="n">
        <v>11229999464797</v>
      </c>
      <c r="BG339" t="inlineStr">
        <is>
          <t>Low</t>
        </is>
      </c>
      <c r="BH339" t="inlineStr">
        <is>
          <t>web</t>
        </is>
      </c>
      <c r="BI339" t="n">
        <v>0</v>
      </c>
      <c r="BJ339" t="inlineStr">
        <is>
          <t>NL btw 0%</t>
        </is>
      </c>
      <c r="BK339" t="n">
        <v>0</v>
      </c>
      <c r="BL339" t="inlineStr">
        <is>
          <t>NL btw 21%</t>
        </is>
      </c>
      <c r="BM339" t="n">
        <v>136.07</v>
      </c>
      <c r="BY339" t="inlineStr">
        <is>
          <t>r7VjG9FQAyhkGstGIQnPLNx8v</t>
        </is>
      </c>
      <c r="CB339" t="inlineStr">
        <is>
          <t>r7VjG9FQAyhkGstGIQnPLNx8v</t>
        </is>
      </c>
      <c r="CC339" t="inlineStr">
        <is>
          <t>Ordini LIL</t>
        </is>
      </c>
    </row>
    <row r="340">
      <c r="A340" t="inlineStr">
        <is>
          <t>#43305</t>
        </is>
      </c>
      <c r="B340" t="inlineStr">
        <is>
          <t>beatrice.giuliani3@gmail.com</t>
        </is>
      </c>
      <c r="C340" t="inlineStr">
        <is>
          <t>paid</t>
        </is>
      </c>
      <c r="D340" t="inlineStr">
        <is>
          <t>2024-11-18 15:29:56 +0100</t>
        </is>
      </c>
      <c r="E340" t="inlineStr">
        <is>
          <t>2024-11-18</t>
        </is>
      </c>
      <c r="F340" t="inlineStr">
        <is>
          <t>fulfilled</t>
        </is>
      </c>
      <c r="G340" t="inlineStr">
        <is>
          <t>2024-11-19 08:44:04 +0100</t>
        </is>
      </c>
      <c r="H340" t="inlineStr">
        <is>
          <t>yes</t>
        </is>
      </c>
      <c r="I340" t="inlineStr">
        <is>
          <t>EUR</t>
        </is>
      </c>
      <c r="J340" t="n">
        <v>336</v>
      </c>
      <c r="K340" t="n">
        <v>0</v>
      </c>
      <c r="L340" t="n">
        <v>60.59</v>
      </c>
      <c r="M340" t="n">
        <v>336</v>
      </c>
      <c r="N340" t="inlineStr">
        <is>
          <t>SPECIAL20</t>
        </is>
      </c>
      <c r="O340" t="n">
        <v>84</v>
      </c>
      <c r="P340" t="inlineStr">
        <is>
          <t>Eco Bike Delivery</t>
        </is>
      </c>
      <c r="Q340" t="inlineStr">
        <is>
          <t>2024-11-18 15:29:56 +0100</t>
        </is>
      </c>
      <c r="R340" t="n">
        <v>1</v>
      </c>
      <c r="S340" t="inlineStr">
        <is>
          <t>Lunar Ring - Yellow / 8 / White</t>
        </is>
      </c>
      <c r="T340" t="n">
        <v>420</v>
      </c>
      <c r="V340" t="inlineStr">
        <is>
          <t>015790000256</t>
        </is>
      </c>
      <c r="W340" t="b">
        <v>1</v>
      </c>
      <c r="X340" t="b">
        <v>1</v>
      </c>
      <c r="Y340" t="inlineStr">
        <is>
          <t>fulfilled</t>
        </is>
      </c>
      <c r="Z340" t="inlineStr">
        <is>
          <t>Beatrice Giuliani</t>
        </is>
      </c>
      <c r="AA340" t="inlineStr">
        <is>
          <t>Via Eliseo Vismara 74, Piano terra scala D</t>
        </is>
      </c>
      <c r="AB340" t="inlineStr">
        <is>
          <t>Via Eliseo Vismara 74</t>
        </is>
      </c>
      <c r="AC340" t="inlineStr">
        <is>
          <t>Piano terra scala D</t>
        </is>
      </c>
      <c r="AE340" t="inlineStr">
        <is>
          <t>Arese</t>
        </is>
      </c>
      <c r="AF340" t="inlineStr">
        <is>
          <t>'20020</t>
        </is>
      </c>
      <c r="AG340" t="inlineStr">
        <is>
          <t>MI</t>
        </is>
      </c>
      <c r="AH340" t="inlineStr">
        <is>
          <t>IT</t>
        </is>
      </c>
      <c r="AI340" t="inlineStr">
        <is>
          <t>3401023460</t>
        </is>
      </c>
      <c r="AJ340" t="inlineStr">
        <is>
          <t>Beatrice Giuliani</t>
        </is>
      </c>
      <c r="AK340" t="inlineStr">
        <is>
          <t>Via Eliseo Vismara 74, Piano terra scala D</t>
        </is>
      </c>
      <c r="AL340" t="inlineStr">
        <is>
          <t>Via Eliseo Vismara 74</t>
        </is>
      </c>
      <c r="AM340" t="inlineStr">
        <is>
          <t>Piano terra scala D</t>
        </is>
      </c>
      <c r="AO340" t="inlineStr">
        <is>
          <t>Arese</t>
        </is>
      </c>
      <c r="AP340" t="inlineStr">
        <is>
          <t>'20020</t>
        </is>
      </c>
      <c r="AQ340" t="inlineStr">
        <is>
          <t>MI</t>
        </is>
      </c>
      <c r="AR340" t="inlineStr">
        <is>
          <t>IT</t>
        </is>
      </c>
      <c r="AS340" t="inlineStr">
        <is>
          <t>3401023460</t>
        </is>
      </c>
      <c r="AU340" t="inlineStr">
        <is>
          <t>lang: it
Invoice Language: it
Do you need our ring sizer?: No
Popup Customer Country: IT</t>
        </is>
      </c>
      <c r="AW340" t="inlineStr">
        <is>
          <t>PayPal Express Checkout</t>
        </is>
      </c>
      <c r="AX340" t="inlineStr">
        <is>
          <t>rdA1VPSJPxNY1H52F8GMmEZGy</t>
        </is>
      </c>
      <c r="AY340" t="n">
        <v>0</v>
      </c>
      <c r="AZ340" t="inlineStr">
        <is>
          <t>LIL Milan</t>
        </is>
      </c>
      <c r="BA340" t="n">
        <v>0</v>
      </c>
      <c r="BC340" t="inlineStr">
        <is>
          <t>Firgun House</t>
        </is>
      </c>
      <c r="BE340" t="n">
        <v>11230018142557</v>
      </c>
      <c r="BG340" t="inlineStr">
        <is>
          <t>Low</t>
        </is>
      </c>
      <c r="BH340" t="inlineStr">
        <is>
          <t>web</t>
        </is>
      </c>
      <c r="BI340" t="n">
        <v>0</v>
      </c>
      <c r="BJ340" t="inlineStr">
        <is>
          <t>IT IVA 0%</t>
        </is>
      </c>
      <c r="BK340" t="n">
        <v>0</v>
      </c>
      <c r="BL340" t="inlineStr">
        <is>
          <t>IT IVA 22%</t>
        </is>
      </c>
      <c r="BM340" t="n">
        <v>60.59</v>
      </c>
      <c r="BW340" t="inlineStr">
        <is>
          <t>Milan</t>
        </is>
      </c>
      <c r="BX340" t="inlineStr">
        <is>
          <t>Milan</t>
        </is>
      </c>
      <c r="BY340" t="inlineStr">
        <is>
          <t>rdA1VPSJPxNY1H52F8GMmEZGy</t>
        </is>
      </c>
      <c r="CB340" t="inlineStr">
        <is>
          <t>rdA1VPSJPxNY1H52F8GMmEZGy</t>
        </is>
      </c>
      <c r="CC340" t="inlineStr">
        <is>
          <t>Ordini LIL</t>
        </is>
      </c>
    </row>
    <row r="341">
      <c r="A341" t="inlineStr">
        <is>
          <t>#43306</t>
        </is>
      </c>
      <c r="B341" t="inlineStr">
        <is>
          <t>letiziagirasoli@gmail.com</t>
        </is>
      </c>
      <c r="C341" t="inlineStr">
        <is>
          <t>paid</t>
        </is>
      </c>
      <c r="D341" t="inlineStr">
        <is>
          <t>2024-11-18 15:31:36 +0100</t>
        </is>
      </c>
      <c r="E341" t="inlineStr">
        <is>
          <t>2024-11-18</t>
        </is>
      </c>
      <c r="F341" t="inlineStr">
        <is>
          <t>fulfilled</t>
        </is>
      </c>
      <c r="G341" t="inlineStr">
        <is>
          <t>2024-11-30 16:41:39 +0100</t>
        </is>
      </c>
      <c r="H341" t="inlineStr">
        <is>
          <t>yes</t>
        </is>
      </c>
      <c r="I341" t="inlineStr">
        <is>
          <t>EUR</t>
        </is>
      </c>
      <c r="J341" t="n">
        <v>510</v>
      </c>
      <c r="K341" t="n">
        <v>0</v>
      </c>
      <c r="L341" t="n">
        <v>91.97</v>
      </c>
      <c r="M341" t="n">
        <v>510</v>
      </c>
      <c r="N341" t="inlineStr">
        <is>
          <t>SPECIAL20</t>
        </is>
      </c>
      <c r="O341" t="n">
        <v>80</v>
      </c>
      <c r="P341" t="inlineStr">
        <is>
          <t>Firgun House</t>
        </is>
      </c>
      <c r="Q341" t="inlineStr">
        <is>
          <t>2024-11-18 15:31:35 +0100</t>
        </is>
      </c>
      <c r="R341" t="n">
        <v>1</v>
      </c>
      <c r="S341" t="inlineStr">
        <is>
          <t>Baby - Yellow</t>
        </is>
      </c>
      <c r="T341" t="n">
        <v>180</v>
      </c>
      <c r="V341" t="inlineStr">
        <is>
          <t>015790001199</t>
        </is>
      </c>
      <c r="W341" t="b">
        <v>1</v>
      </c>
      <c r="X341" t="b">
        <v>1</v>
      </c>
      <c r="Y341" t="inlineStr">
        <is>
          <t>fulfilled</t>
        </is>
      </c>
      <c r="Z341" t="inlineStr">
        <is>
          <t>Letizia Girasoli</t>
        </is>
      </c>
      <c r="AA341" t="inlineStr">
        <is>
          <t>Via Marcona 90</t>
        </is>
      </c>
      <c r="AB341" t="inlineStr">
        <is>
          <t>Via Marcona 90</t>
        </is>
      </c>
      <c r="AD341" t="inlineStr">
        <is>
          <t>Molotof srl</t>
        </is>
      </c>
      <c r="AE341" t="inlineStr">
        <is>
          <t>Milano</t>
        </is>
      </c>
      <c r="AF341" t="inlineStr">
        <is>
          <t>'20129</t>
        </is>
      </c>
      <c r="AG341" t="inlineStr">
        <is>
          <t>MI</t>
        </is>
      </c>
      <c r="AH341" t="inlineStr">
        <is>
          <t>IT</t>
        </is>
      </c>
      <c r="AI341" t="inlineStr">
        <is>
          <t>3889985098</t>
        </is>
      </c>
      <c r="AR341" t="inlineStr">
        <is>
          <t>IT</t>
        </is>
      </c>
      <c r="AU341" t="inlineStr">
        <is>
          <t>lang: it
Invoice Language: it
Do you need our ring sizer?: No
Popup Customer Country: IT</t>
        </is>
      </c>
      <c r="AW341" t="inlineStr">
        <is>
          <t>PayPal Express Checkout</t>
        </is>
      </c>
      <c r="AX341" t="inlineStr">
        <is>
          <t>rA7pYUrFj4UDYajTCLX3adNz8</t>
        </is>
      </c>
      <c r="AY341" t="n">
        <v>0</v>
      </c>
      <c r="AZ341" t="inlineStr">
        <is>
          <t>LIL Milan</t>
        </is>
      </c>
      <c r="BA341" t="n">
        <v>0</v>
      </c>
      <c r="BC341" t="inlineStr">
        <is>
          <t>Firgun House</t>
        </is>
      </c>
      <c r="BE341" t="n">
        <v>11230021026141</v>
      </c>
      <c r="BG341" t="inlineStr">
        <is>
          <t>Low</t>
        </is>
      </c>
      <c r="BH341" t="inlineStr">
        <is>
          <t>web</t>
        </is>
      </c>
      <c r="BI341" t="n">
        <v>0</v>
      </c>
      <c r="BJ341" t="inlineStr">
        <is>
          <t>IT IVA 22%</t>
        </is>
      </c>
      <c r="BK341" t="n">
        <v>91.97</v>
      </c>
      <c r="BW341" t="inlineStr">
        <is>
          <t>Milan</t>
        </is>
      </c>
      <c r="BY341" t="inlineStr">
        <is>
          <t>rA7pYUrFj4UDYajTCLX3adNz8</t>
        </is>
      </c>
      <c r="CB341" t="inlineStr">
        <is>
          <t>rA7pYUrFj4UDYajTCLX3adNz8</t>
        </is>
      </c>
      <c r="CC341" t="inlineStr">
        <is>
          <t>Ordini LIL</t>
        </is>
      </c>
    </row>
    <row r="342">
      <c r="A342" t="inlineStr">
        <is>
          <t>#43306</t>
        </is>
      </c>
      <c r="B342" t="inlineStr">
        <is>
          <t>letiziagirasoli@gmail.com</t>
        </is>
      </c>
      <c r="C342" t="inlineStr">
        <is>
          <t>paid</t>
        </is>
      </c>
      <c r="D342" t="inlineStr">
        <is>
          <t>2024-11-18 15:31:36 +0100</t>
        </is>
      </c>
      <c r="E342" t="inlineStr">
        <is>
          <t>2024-11-18</t>
        </is>
      </c>
      <c r="F342" t="inlineStr">
        <is>
          <t>fulfilled</t>
        </is>
      </c>
      <c r="G342" t="inlineStr">
        <is>
          <t>2024-11-30 16:41:39 +0100</t>
        </is>
      </c>
      <c r="H342" t="inlineStr">
        <is>
          <t>yes</t>
        </is>
      </c>
      <c r="I342" t="inlineStr">
        <is>
          <t>EUR</t>
        </is>
      </c>
      <c r="J342" t="n">
        <v>510</v>
      </c>
      <c r="K342" t="n">
        <v>0</v>
      </c>
      <c r="L342" t="n">
        <v>91.97</v>
      </c>
      <c r="N342" t="inlineStr">
        <is>
          <t>SPECIAL20</t>
        </is>
      </c>
      <c r="O342" t="n">
        <v>80</v>
      </c>
      <c r="P342" t="inlineStr">
        <is>
          <t>Firgun House</t>
        </is>
      </c>
      <c r="Q342" t="inlineStr">
        <is>
          <t>2024-11-18 15:31:35 +0100</t>
        </is>
      </c>
      <c r="R342" t="n">
        <v>1</v>
      </c>
      <c r="S342" t="inlineStr">
        <is>
          <t>Engraving</t>
        </is>
      </c>
      <c r="T342" t="n">
        <v>10</v>
      </c>
      <c r="V342" t="inlineStr">
        <is>
          <t>015790001502</t>
        </is>
      </c>
      <c r="W342" t="b">
        <v>0</v>
      </c>
      <c r="X342" t="b">
        <v>1</v>
      </c>
      <c r="Y342" t="inlineStr">
        <is>
          <t>fulfilled</t>
        </is>
      </c>
      <c r="Z342" t="inlineStr">
        <is>
          <t>Letizia Girasoli</t>
        </is>
      </c>
      <c r="AA342" t="inlineStr">
        <is>
          <t>Via Marcona 90</t>
        </is>
      </c>
      <c r="AB342" t="inlineStr">
        <is>
          <t>Via Marcona 90</t>
        </is>
      </c>
      <c r="AD342" t="inlineStr">
        <is>
          <t>Molotof srl</t>
        </is>
      </c>
      <c r="AE342" t="inlineStr">
        <is>
          <t>Milano</t>
        </is>
      </c>
      <c r="AF342" t="inlineStr">
        <is>
          <t>'20129</t>
        </is>
      </c>
      <c r="AG342" t="inlineStr">
        <is>
          <t>MI</t>
        </is>
      </c>
      <c r="AH342" t="inlineStr">
        <is>
          <t>IT</t>
        </is>
      </c>
      <c r="AI342" t="inlineStr">
        <is>
          <t>3889985098</t>
        </is>
      </c>
      <c r="AR342" t="inlineStr">
        <is>
          <t>IT</t>
        </is>
      </c>
      <c r="AU342" t="inlineStr">
        <is>
          <t>lang: it
Invoice Language: it
Do you need our ring sizer?: No
Popup Customer Country: IT</t>
        </is>
      </c>
      <c r="AW342" t="inlineStr">
        <is>
          <t>PayPal Express Checkout</t>
        </is>
      </c>
      <c r="AX342" t="inlineStr">
        <is>
          <t>rA7pYUrFj4UDYajTCLX3adNz8</t>
        </is>
      </c>
      <c r="AY342" t="n">
        <v>0</v>
      </c>
      <c r="AZ342" t="inlineStr">
        <is>
          <t>LIL Milan</t>
        </is>
      </c>
      <c r="BA342" t="n">
        <v>0</v>
      </c>
      <c r="BC342" t="inlineStr">
        <is>
          <t>Firgun House</t>
        </is>
      </c>
      <c r="BE342" t="n">
        <v>11230021026141</v>
      </c>
      <c r="BG342" t="inlineStr">
        <is>
          <t>Low</t>
        </is>
      </c>
      <c r="BH342" t="inlineStr">
        <is>
          <t>web</t>
        </is>
      </c>
      <c r="BI342" t="n">
        <v>0</v>
      </c>
      <c r="BJ342" t="inlineStr">
        <is>
          <t>IT IVA 22%</t>
        </is>
      </c>
      <c r="BK342" t="n">
        <v>91.97</v>
      </c>
      <c r="BW342" t="inlineStr">
        <is>
          <t>Milan</t>
        </is>
      </c>
      <c r="BY342" t="inlineStr">
        <is>
          <t>rA7pYUrFj4UDYajTCLX3adNz8</t>
        </is>
      </c>
      <c r="CB342" t="inlineStr">
        <is>
          <t>rA7pYUrFj4UDYajTCLX3adNz8</t>
        </is>
      </c>
      <c r="CC342" t="inlineStr">
        <is>
          <t>Ordini LIL</t>
        </is>
      </c>
    </row>
    <row r="343">
      <c r="A343" t="inlineStr">
        <is>
          <t>#43306</t>
        </is>
      </c>
      <c r="B343" t="inlineStr">
        <is>
          <t>letiziagirasoli@gmail.com</t>
        </is>
      </c>
      <c r="C343" t="inlineStr">
        <is>
          <t>paid</t>
        </is>
      </c>
      <c r="D343" t="inlineStr">
        <is>
          <t>2024-11-18 15:31:36 +0100</t>
        </is>
      </c>
      <c r="E343" t="inlineStr">
        <is>
          <t>2024-11-18</t>
        </is>
      </c>
      <c r="F343" t="inlineStr">
        <is>
          <t>fulfilled</t>
        </is>
      </c>
      <c r="G343" t="inlineStr">
        <is>
          <t>2024-11-30 16:41:39 +0100</t>
        </is>
      </c>
      <c r="H343" t="inlineStr">
        <is>
          <t>yes</t>
        </is>
      </c>
      <c r="I343" t="inlineStr">
        <is>
          <t>EUR</t>
        </is>
      </c>
      <c r="J343" t="n">
        <v>510</v>
      </c>
      <c r="K343" t="n">
        <v>0</v>
      </c>
      <c r="L343" t="n">
        <v>91.97</v>
      </c>
      <c r="N343" t="inlineStr">
        <is>
          <t>SPECIAL20</t>
        </is>
      </c>
      <c r="O343" t="n">
        <v>80</v>
      </c>
      <c r="P343" t="inlineStr">
        <is>
          <t>Firgun House</t>
        </is>
      </c>
      <c r="Q343" t="inlineStr">
        <is>
          <t>2024-11-18 15:31:35 +0100</t>
        </is>
      </c>
      <c r="R343" t="n">
        <v>1</v>
      </c>
      <c r="S343" t="inlineStr">
        <is>
          <t>Pensavo fosse amore - Yellow / G</t>
        </is>
      </c>
      <c r="T343" t="n">
        <v>120</v>
      </c>
      <c r="V343" t="inlineStr">
        <is>
          <t>015790001005</t>
        </is>
      </c>
      <c r="W343" t="b">
        <v>1</v>
      </c>
      <c r="X343" t="b">
        <v>1</v>
      </c>
      <c r="Y343" t="inlineStr">
        <is>
          <t>fulfilled</t>
        </is>
      </c>
      <c r="Z343" t="inlineStr">
        <is>
          <t>Letizia Girasoli</t>
        </is>
      </c>
      <c r="AA343" t="inlineStr">
        <is>
          <t>Via Marcona 90</t>
        </is>
      </c>
      <c r="AB343" t="inlineStr">
        <is>
          <t>Via Marcona 90</t>
        </is>
      </c>
      <c r="AD343" t="inlineStr">
        <is>
          <t>Molotof srl</t>
        </is>
      </c>
      <c r="AE343" t="inlineStr">
        <is>
          <t>Milano</t>
        </is>
      </c>
      <c r="AF343" t="inlineStr">
        <is>
          <t>'20129</t>
        </is>
      </c>
      <c r="AG343" t="inlineStr">
        <is>
          <t>MI</t>
        </is>
      </c>
      <c r="AH343" t="inlineStr">
        <is>
          <t>IT</t>
        </is>
      </c>
      <c r="AI343" t="inlineStr">
        <is>
          <t>3889985098</t>
        </is>
      </c>
      <c r="AR343" t="inlineStr">
        <is>
          <t>IT</t>
        </is>
      </c>
      <c r="AU343" t="inlineStr">
        <is>
          <t>lang: it
Invoice Language: it
Do you need our ring sizer?: No
Popup Customer Country: IT</t>
        </is>
      </c>
      <c r="AW343" t="inlineStr">
        <is>
          <t>PayPal Express Checkout</t>
        </is>
      </c>
      <c r="AX343" t="inlineStr">
        <is>
          <t>rA7pYUrFj4UDYajTCLX3adNz8</t>
        </is>
      </c>
      <c r="AY343" t="n">
        <v>0</v>
      </c>
      <c r="AZ343" t="inlineStr">
        <is>
          <t>LIL Milan</t>
        </is>
      </c>
      <c r="BA343" t="n">
        <v>0</v>
      </c>
      <c r="BC343" t="inlineStr">
        <is>
          <t>Firgun House</t>
        </is>
      </c>
      <c r="BE343" t="n">
        <v>11230021026141</v>
      </c>
      <c r="BG343" t="inlineStr">
        <is>
          <t>Low</t>
        </is>
      </c>
      <c r="BH343" t="inlineStr">
        <is>
          <t>web</t>
        </is>
      </c>
      <c r="BI343" t="n">
        <v>0</v>
      </c>
      <c r="BJ343" t="inlineStr">
        <is>
          <t>IT IVA 22%</t>
        </is>
      </c>
      <c r="BK343" t="n">
        <v>91.97</v>
      </c>
      <c r="BW343" t="inlineStr">
        <is>
          <t>Milan</t>
        </is>
      </c>
      <c r="BY343" t="inlineStr">
        <is>
          <t>rA7pYUrFj4UDYajTCLX3adNz8</t>
        </is>
      </c>
      <c r="CB343" t="inlineStr">
        <is>
          <t>rA7pYUrFj4UDYajTCLX3adNz8</t>
        </is>
      </c>
      <c r="CC343" t="inlineStr">
        <is>
          <t>Ordini LIL</t>
        </is>
      </c>
    </row>
    <row r="344">
      <c r="A344" t="inlineStr">
        <is>
          <t>#43306</t>
        </is>
      </c>
      <c r="B344" t="inlineStr">
        <is>
          <t>letiziagirasoli@gmail.com</t>
        </is>
      </c>
      <c r="C344" t="inlineStr">
        <is>
          <t>paid</t>
        </is>
      </c>
      <c r="D344" t="inlineStr">
        <is>
          <t>2024-11-18 15:31:36 +0100</t>
        </is>
      </c>
      <c r="E344" t="inlineStr">
        <is>
          <t>2024-11-18</t>
        </is>
      </c>
      <c r="F344" t="inlineStr">
        <is>
          <t>fulfilled</t>
        </is>
      </c>
      <c r="G344" t="inlineStr">
        <is>
          <t>2024-11-30 16:41:39 +0100</t>
        </is>
      </c>
      <c r="H344" t="inlineStr">
        <is>
          <t>yes</t>
        </is>
      </c>
      <c r="I344" t="inlineStr">
        <is>
          <t>EUR</t>
        </is>
      </c>
      <c r="J344" t="n">
        <v>510</v>
      </c>
      <c r="K344" t="n">
        <v>0</v>
      </c>
      <c r="L344" t="n">
        <v>91.97</v>
      </c>
      <c r="N344" t="inlineStr">
        <is>
          <t>SPECIAL20</t>
        </is>
      </c>
      <c r="O344" t="n">
        <v>80</v>
      </c>
      <c r="P344" t="inlineStr">
        <is>
          <t>Firgun House</t>
        </is>
      </c>
      <c r="Q344" t="inlineStr">
        <is>
          <t>2024-11-18 15:31:35 +0100</t>
        </is>
      </c>
      <c r="R344" t="n">
        <v>1</v>
      </c>
      <c r="S344" t="inlineStr">
        <is>
          <t>Pensavo fosse amore - Yellow / 2</t>
        </is>
      </c>
      <c r="T344" t="n">
        <v>140</v>
      </c>
      <c r="V344" t="inlineStr">
        <is>
          <t>015790001163</t>
        </is>
      </c>
      <c r="W344" t="b">
        <v>1</v>
      </c>
      <c r="X344" t="b">
        <v>1</v>
      </c>
      <c r="Y344" t="inlineStr">
        <is>
          <t>fulfilled</t>
        </is>
      </c>
      <c r="Z344" t="inlineStr">
        <is>
          <t>Letizia Girasoli</t>
        </is>
      </c>
      <c r="AA344" t="inlineStr">
        <is>
          <t>Via Marcona 90</t>
        </is>
      </c>
      <c r="AB344" t="inlineStr">
        <is>
          <t>Via Marcona 90</t>
        </is>
      </c>
      <c r="AD344" t="inlineStr">
        <is>
          <t>Molotof srl</t>
        </is>
      </c>
      <c r="AE344" t="inlineStr">
        <is>
          <t>Milano</t>
        </is>
      </c>
      <c r="AF344" t="inlineStr">
        <is>
          <t>'20129</t>
        </is>
      </c>
      <c r="AG344" t="inlineStr">
        <is>
          <t>MI</t>
        </is>
      </c>
      <c r="AH344" t="inlineStr">
        <is>
          <t>IT</t>
        </is>
      </c>
      <c r="AI344" t="inlineStr">
        <is>
          <t>3889985098</t>
        </is>
      </c>
      <c r="AR344" t="inlineStr">
        <is>
          <t>IT</t>
        </is>
      </c>
      <c r="AU344" t="inlineStr">
        <is>
          <t>lang: it
Invoice Language: it
Do you need our ring sizer?: No
Popup Customer Country: IT</t>
        </is>
      </c>
      <c r="AW344" t="inlineStr">
        <is>
          <t>PayPal Express Checkout</t>
        </is>
      </c>
      <c r="AX344" t="inlineStr">
        <is>
          <t>rA7pYUrFj4UDYajTCLX3adNz8</t>
        </is>
      </c>
      <c r="AY344" t="n">
        <v>0</v>
      </c>
      <c r="AZ344" t="inlineStr">
        <is>
          <t>LIL Milan</t>
        </is>
      </c>
      <c r="BA344" t="n">
        <v>0</v>
      </c>
      <c r="BC344" t="inlineStr">
        <is>
          <t>Firgun House</t>
        </is>
      </c>
      <c r="BE344" t="n">
        <v>11230021026141</v>
      </c>
      <c r="BG344" t="inlineStr">
        <is>
          <t>Low</t>
        </is>
      </c>
      <c r="BH344" t="inlineStr">
        <is>
          <t>web</t>
        </is>
      </c>
      <c r="BI344" t="n">
        <v>0</v>
      </c>
      <c r="BJ344" t="inlineStr">
        <is>
          <t>IT IVA 22%</t>
        </is>
      </c>
      <c r="BK344" t="n">
        <v>91.97</v>
      </c>
      <c r="BW344" t="inlineStr">
        <is>
          <t>Milan</t>
        </is>
      </c>
      <c r="BY344" t="inlineStr">
        <is>
          <t>rA7pYUrFj4UDYajTCLX3adNz8</t>
        </is>
      </c>
      <c r="CB344" t="inlineStr">
        <is>
          <t>rA7pYUrFj4UDYajTCLX3adNz8</t>
        </is>
      </c>
      <c r="CC344" t="inlineStr">
        <is>
          <t>Ordini LIL</t>
        </is>
      </c>
    </row>
    <row r="345">
      <c r="A345" t="inlineStr">
        <is>
          <t>#43307</t>
        </is>
      </c>
      <c r="B345" t="inlineStr">
        <is>
          <t>marticella09@live.it</t>
        </is>
      </c>
      <c r="C345" t="inlineStr">
        <is>
          <t>paid</t>
        </is>
      </c>
      <c r="D345" t="inlineStr">
        <is>
          <t>2024-11-18 15:56:05 +0100</t>
        </is>
      </c>
      <c r="E345" t="inlineStr">
        <is>
          <t>2024-11-18</t>
        </is>
      </c>
      <c r="F345" t="inlineStr">
        <is>
          <t>unfulfilled</t>
        </is>
      </c>
      <c r="H345" t="inlineStr">
        <is>
          <t>yes</t>
        </is>
      </c>
      <c r="I345" t="inlineStr">
        <is>
          <t>EUR</t>
        </is>
      </c>
      <c r="J345" t="n">
        <v>208</v>
      </c>
      <c r="K345" t="n">
        <v>0</v>
      </c>
      <c r="L345" t="n">
        <v>37.51</v>
      </c>
      <c r="M345" t="n">
        <v>208</v>
      </c>
      <c r="N345" t="inlineStr">
        <is>
          <t>SPECIAL20</t>
        </is>
      </c>
      <c r="O345" t="n">
        <v>52</v>
      </c>
      <c r="P345" t="inlineStr">
        <is>
          <t>Firgun House</t>
        </is>
      </c>
      <c r="Q345" t="inlineStr">
        <is>
          <t>2024-11-18 15:56:04 +0100</t>
        </is>
      </c>
      <c r="R345" t="n">
        <v>1</v>
      </c>
      <c r="S345" t="inlineStr">
        <is>
          <t>Smiley Earring - Yellow / Single / White Sustainable Diamond</t>
        </is>
      </c>
      <c r="T345" t="n">
        <v>260</v>
      </c>
      <c r="V345" t="inlineStr">
        <is>
          <t>015790001491</t>
        </is>
      </c>
      <c r="W345" t="b">
        <v>1</v>
      </c>
      <c r="X345" t="b">
        <v>1</v>
      </c>
      <c r="Y345" t="inlineStr">
        <is>
          <t>pending</t>
        </is>
      </c>
      <c r="Z345" t="inlineStr">
        <is>
          <t>Marta Giordano</t>
        </is>
      </c>
      <c r="AA345" t="inlineStr">
        <is>
          <t>Via Gaetano Donizetti 36</t>
        </is>
      </c>
      <c r="AB345" t="inlineStr">
        <is>
          <t>Via Gaetano Donizetti 36</t>
        </is>
      </c>
      <c r="AE345" t="inlineStr">
        <is>
          <t>Milano</t>
        </is>
      </c>
      <c r="AF345" t="inlineStr">
        <is>
          <t>'20122</t>
        </is>
      </c>
      <c r="AG345" t="inlineStr">
        <is>
          <t>MI</t>
        </is>
      </c>
      <c r="AH345" t="inlineStr">
        <is>
          <t>IT</t>
        </is>
      </c>
      <c r="AI345" t="inlineStr">
        <is>
          <t>+393387725153</t>
        </is>
      </c>
      <c r="AR345" t="inlineStr">
        <is>
          <t>IT</t>
        </is>
      </c>
      <c r="AU345" t="inlineStr">
        <is>
          <t>lang: it
Invoice Language: it
Do you need our ring sizer?: No
Popup Customer Country: IT</t>
        </is>
      </c>
      <c r="AW345" t="inlineStr">
        <is>
          <t>PayPal Express Checkout</t>
        </is>
      </c>
      <c r="AX345" t="inlineStr">
        <is>
          <t>rsqy7rNvYNUfQgsW0ov7zS3tM</t>
        </is>
      </c>
      <c r="AY345" t="n">
        <v>0</v>
      </c>
      <c r="AZ345" t="inlineStr">
        <is>
          <t>LIL Milan</t>
        </is>
      </c>
      <c r="BA345" t="n">
        <v>0</v>
      </c>
      <c r="BC345" t="inlineStr">
        <is>
          <t>Firgun House</t>
        </is>
      </c>
      <c r="BE345" t="n">
        <v>11230063755613</v>
      </c>
      <c r="BG345" t="inlineStr">
        <is>
          <t>Low</t>
        </is>
      </c>
      <c r="BH345" t="inlineStr">
        <is>
          <t>web</t>
        </is>
      </c>
      <c r="BI345" t="n">
        <v>0</v>
      </c>
      <c r="BJ345" t="inlineStr">
        <is>
          <t>IT IVA 22%</t>
        </is>
      </c>
      <c r="BK345" t="n">
        <v>37.51</v>
      </c>
      <c r="BW345" t="inlineStr">
        <is>
          <t>Milan</t>
        </is>
      </c>
      <c r="BY345" t="inlineStr">
        <is>
          <t>rsqy7rNvYNUfQgsW0ov7zS3tM</t>
        </is>
      </c>
      <c r="CB345" t="inlineStr">
        <is>
          <t>rsqy7rNvYNUfQgsW0ov7zS3tM</t>
        </is>
      </c>
      <c r="CC345" t="inlineStr">
        <is>
          <t>Ordini LIL</t>
        </is>
      </c>
    </row>
    <row r="346">
      <c r="A346" t="inlineStr">
        <is>
          <t>#43308</t>
        </is>
      </c>
      <c r="B346" t="inlineStr">
        <is>
          <t>m.artacavallar.o@hotmail.it</t>
        </is>
      </c>
      <c r="C346" t="inlineStr">
        <is>
          <t>paid</t>
        </is>
      </c>
      <c r="D346" t="inlineStr">
        <is>
          <t>2024-11-18 17:05:58 +0100</t>
        </is>
      </c>
      <c r="E346" t="inlineStr">
        <is>
          <t>2024-11-18</t>
        </is>
      </c>
      <c r="F346" t="inlineStr">
        <is>
          <t>partial</t>
        </is>
      </c>
      <c r="H346" t="inlineStr">
        <is>
          <t>yes</t>
        </is>
      </c>
      <c r="I346" t="inlineStr">
        <is>
          <t>EUR</t>
        </is>
      </c>
      <c r="J346" t="n">
        <v>896</v>
      </c>
      <c r="K346" t="n">
        <v>0</v>
      </c>
      <c r="L346" t="n">
        <v>161.57</v>
      </c>
      <c r="M346" t="n">
        <v>640</v>
      </c>
      <c r="N346" t="inlineStr">
        <is>
          <t>SPECIAL20</t>
        </is>
      </c>
      <c r="O346" t="n">
        <v>160</v>
      </c>
      <c r="P346" t="inlineStr">
        <is>
          <t>Ups Standard Shipping</t>
        </is>
      </c>
      <c r="Q346" t="inlineStr">
        <is>
          <t>2024-11-18 17:05:57 +0100</t>
        </is>
      </c>
      <c r="R346" t="n">
        <v>1</v>
      </c>
      <c r="S346" t="inlineStr">
        <is>
          <t>Honey Ring - Yellow / 8</t>
        </is>
      </c>
      <c r="T346" t="n">
        <v>320</v>
      </c>
      <c r="V346" t="inlineStr">
        <is>
          <t>015790000580</t>
        </is>
      </c>
      <c r="W346" t="b">
        <v>1</v>
      </c>
      <c r="X346" t="b">
        <v>1</v>
      </c>
      <c r="Y346" t="inlineStr">
        <is>
          <t>fulfilled</t>
        </is>
      </c>
      <c r="Z346" t="inlineStr">
        <is>
          <t>Marta Cavallaro</t>
        </is>
      </c>
      <c r="AA346" t="inlineStr">
        <is>
          <t>Via Ghibellina 82</t>
        </is>
      </c>
      <c r="AB346" t="inlineStr">
        <is>
          <t>Via Ghibellina 82</t>
        </is>
      </c>
      <c r="AE346" t="inlineStr">
        <is>
          <t>Messina</t>
        </is>
      </c>
      <c r="AF346" t="inlineStr">
        <is>
          <t>'98123</t>
        </is>
      </c>
      <c r="AG346" t="inlineStr">
        <is>
          <t>ME</t>
        </is>
      </c>
      <c r="AH346" t="inlineStr">
        <is>
          <t>IT</t>
        </is>
      </c>
      <c r="AI346" t="inlineStr">
        <is>
          <t>+393298272431</t>
        </is>
      </c>
      <c r="AJ346" t="inlineStr">
        <is>
          <t>Marta Cavallaro</t>
        </is>
      </c>
      <c r="AK346" t="inlineStr">
        <is>
          <t>Via Ghibellina 82</t>
        </is>
      </c>
      <c r="AL346" t="inlineStr">
        <is>
          <t>Via Ghibellina 82</t>
        </is>
      </c>
      <c r="AO346" t="inlineStr">
        <is>
          <t>Messina</t>
        </is>
      </c>
      <c r="AP346" t="inlineStr">
        <is>
          <t>'98123</t>
        </is>
      </c>
      <c r="AQ346" t="inlineStr">
        <is>
          <t>ME</t>
        </is>
      </c>
      <c r="AR346" t="inlineStr">
        <is>
          <t>IT</t>
        </is>
      </c>
      <c r="AS346" t="inlineStr">
        <is>
          <t>+393298272431</t>
        </is>
      </c>
      <c r="AU346" t="inlineStr">
        <is>
          <t>lang: it
Invoice Language: it
Do you need our ring sizer?: No
Popup Customer Country: IT</t>
        </is>
      </c>
      <c r="AW346" t="inlineStr">
        <is>
          <t>PayPal Express Checkout</t>
        </is>
      </c>
      <c r="AX346" t="inlineStr">
        <is>
          <t>rwP087nIfoC9qvMiD4H1U7QcP</t>
        </is>
      </c>
      <c r="AY346" t="n">
        <v>0</v>
      </c>
      <c r="AZ346" t="inlineStr">
        <is>
          <t>LIL Milan</t>
        </is>
      </c>
      <c r="BA346" t="n">
        <v>256</v>
      </c>
      <c r="BC346" t="inlineStr">
        <is>
          <t>Firgun House</t>
        </is>
      </c>
      <c r="BE346" t="n">
        <v>11230204821853</v>
      </c>
      <c r="BG346" t="inlineStr">
        <is>
          <t>Low</t>
        </is>
      </c>
      <c r="BH346" t="inlineStr">
        <is>
          <t>web</t>
        </is>
      </c>
      <c r="BI346" t="n">
        <v>0</v>
      </c>
      <c r="BJ346" t="inlineStr">
        <is>
          <t>IT IVA 0%</t>
        </is>
      </c>
      <c r="BK346" t="n">
        <v>0</v>
      </c>
      <c r="BL346" t="inlineStr">
        <is>
          <t>IT IVA 22%</t>
        </is>
      </c>
      <c r="BM346" t="n">
        <v>161.57</v>
      </c>
      <c r="BW346" t="inlineStr">
        <is>
          <t>Messina</t>
        </is>
      </c>
      <c r="BX346" t="inlineStr">
        <is>
          <t>Messina</t>
        </is>
      </c>
      <c r="BY346" t="inlineStr">
        <is>
          <t>rwP087nIfoC9qvMiD4H1U7QcP</t>
        </is>
      </c>
      <c r="CB346" t="inlineStr">
        <is>
          <t>rwP087nIfoC9qvMiD4H1U7QcP</t>
        </is>
      </c>
      <c r="CC346" t="inlineStr">
        <is>
          <t>Ordini LIL</t>
        </is>
      </c>
    </row>
    <row r="347">
      <c r="A347" t="inlineStr">
        <is>
          <t>#43308</t>
        </is>
      </c>
      <c r="B347" t="inlineStr">
        <is>
          <t>m.artacavallar.o@hotmail.it</t>
        </is>
      </c>
      <c r="C347" t="inlineStr">
        <is>
          <t>paid</t>
        </is>
      </c>
      <c r="D347" t="inlineStr">
        <is>
          <t>2024-11-18 17:05:58 +0100</t>
        </is>
      </c>
      <c r="E347" t="inlineStr">
        <is>
          <t>2024-11-18</t>
        </is>
      </c>
      <c r="F347" t="inlineStr">
        <is>
          <t>partial</t>
        </is>
      </c>
      <c r="H347" t="inlineStr">
        <is>
          <t>yes</t>
        </is>
      </c>
      <c r="I347" t="inlineStr">
        <is>
          <t>EUR</t>
        </is>
      </c>
      <c r="J347" t="n">
        <v>896</v>
      </c>
      <c r="K347" t="n">
        <v>0</v>
      </c>
      <c r="L347" t="n">
        <v>161.57</v>
      </c>
      <c r="N347" t="inlineStr">
        <is>
          <t>SPECIAL20</t>
        </is>
      </c>
      <c r="O347" t="n">
        <v>160</v>
      </c>
      <c r="P347" t="inlineStr">
        <is>
          <t>Ups Standard Shipping</t>
        </is>
      </c>
      <c r="Q347" t="inlineStr">
        <is>
          <t>2024-11-18 17:05:57 +0100</t>
        </is>
      </c>
      <c r="R347" t="n">
        <v>2</v>
      </c>
      <c r="S347" t="inlineStr">
        <is>
          <t>Balmy Hoop - Yellow / Single</t>
        </is>
      </c>
      <c r="T347" t="n">
        <v>240</v>
      </c>
      <c r="V347" t="inlineStr">
        <is>
          <t>015790000635</t>
        </is>
      </c>
      <c r="W347" t="b">
        <v>1</v>
      </c>
      <c r="X347" t="b">
        <v>1</v>
      </c>
      <c r="Y347" t="inlineStr">
        <is>
          <t>fulfilled</t>
        </is>
      </c>
      <c r="Z347" t="inlineStr">
        <is>
          <t>Marta Cavallaro</t>
        </is>
      </c>
      <c r="AA347" t="inlineStr">
        <is>
          <t>Via Ghibellina 82</t>
        </is>
      </c>
      <c r="AB347" t="inlineStr">
        <is>
          <t>Via Ghibellina 82</t>
        </is>
      </c>
      <c r="AE347" t="inlineStr">
        <is>
          <t>Messina</t>
        </is>
      </c>
      <c r="AF347" t="inlineStr">
        <is>
          <t>'98123</t>
        </is>
      </c>
      <c r="AG347" t="inlineStr">
        <is>
          <t>ME</t>
        </is>
      </c>
      <c r="AH347" t="inlineStr">
        <is>
          <t>IT</t>
        </is>
      </c>
      <c r="AI347" t="inlineStr">
        <is>
          <t>+393298272431</t>
        </is>
      </c>
      <c r="AJ347" t="inlineStr">
        <is>
          <t>Marta Cavallaro</t>
        </is>
      </c>
      <c r="AK347" t="inlineStr">
        <is>
          <t>Via Ghibellina 82</t>
        </is>
      </c>
      <c r="AL347" t="inlineStr">
        <is>
          <t>Via Ghibellina 82</t>
        </is>
      </c>
      <c r="AO347" t="inlineStr">
        <is>
          <t>Messina</t>
        </is>
      </c>
      <c r="AP347" t="inlineStr">
        <is>
          <t>'98123</t>
        </is>
      </c>
      <c r="AQ347" t="inlineStr">
        <is>
          <t>ME</t>
        </is>
      </c>
      <c r="AR347" t="inlineStr">
        <is>
          <t>IT</t>
        </is>
      </c>
      <c r="AS347" t="inlineStr">
        <is>
          <t>+393298272431</t>
        </is>
      </c>
      <c r="AU347" t="inlineStr">
        <is>
          <t>lang: it
Invoice Language: it
Do you need our ring sizer?: No
Popup Customer Country: IT</t>
        </is>
      </c>
      <c r="AW347" t="inlineStr">
        <is>
          <t>PayPal Express Checkout</t>
        </is>
      </c>
      <c r="AX347" t="inlineStr">
        <is>
          <t>rwP087nIfoC9qvMiD4H1U7QcP</t>
        </is>
      </c>
      <c r="AY347" t="n">
        <v>0</v>
      </c>
      <c r="AZ347" t="inlineStr">
        <is>
          <t>LIL Milan</t>
        </is>
      </c>
      <c r="BA347" t="n">
        <v>256</v>
      </c>
      <c r="BC347" t="inlineStr">
        <is>
          <t>Firgun House</t>
        </is>
      </c>
      <c r="BE347" t="n">
        <v>11230204821853</v>
      </c>
      <c r="BG347" t="inlineStr">
        <is>
          <t>Low</t>
        </is>
      </c>
      <c r="BH347" t="inlineStr">
        <is>
          <t>web</t>
        </is>
      </c>
      <c r="BI347" t="n">
        <v>0</v>
      </c>
      <c r="BJ347" t="inlineStr">
        <is>
          <t>IT IVA 0%</t>
        </is>
      </c>
      <c r="BK347" t="n">
        <v>0</v>
      </c>
      <c r="BL347" t="inlineStr">
        <is>
          <t>IT IVA 22%</t>
        </is>
      </c>
      <c r="BM347" t="n">
        <v>161.57</v>
      </c>
      <c r="BW347" t="inlineStr">
        <is>
          <t>Messina</t>
        </is>
      </c>
      <c r="BX347" t="inlineStr">
        <is>
          <t>Messina</t>
        </is>
      </c>
      <c r="BY347" t="inlineStr">
        <is>
          <t>rwP087nIfoC9qvMiD4H1U7QcP</t>
        </is>
      </c>
      <c r="CB347" t="inlineStr">
        <is>
          <t>rwP087nIfoC9qvMiD4H1U7QcP</t>
        </is>
      </c>
      <c r="CC347" t="inlineStr">
        <is>
          <t>Ordini LIL</t>
        </is>
      </c>
    </row>
    <row r="348">
      <c r="A348" t="inlineStr">
        <is>
          <t>#43308</t>
        </is>
      </c>
      <c r="B348" t="inlineStr">
        <is>
          <t>m.artacavallar.o@hotmail.it</t>
        </is>
      </c>
      <c r="C348" t="inlineStr">
        <is>
          <t>paid</t>
        </is>
      </c>
      <c r="D348" t="inlineStr">
        <is>
          <t>2024-11-18 17:05:58 +0100</t>
        </is>
      </c>
      <c r="E348" t="inlineStr">
        <is>
          <t>2024-11-18</t>
        </is>
      </c>
      <c r="F348" t="inlineStr">
        <is>
          <t>partial</t>
        </is>
      </c>
      <c r="H348" t="inlineStr">
        <is>
          <t>yes</t>
        </is>
      </c>
      <c r="I348" t="inlineStr">
        <is>
          <t>EUR</t>
        </is>
      </c>
      <c r="J348" t="n">
        <v>896</v>
      </c>
      <c r="K348" t="n">
        <v>0</v>
      </c>
      <c r="L348" t="n">
        <v>161.57</v>
      </c>
      <c r="N348" t="inlineStr">
        <is>
          <t>SPECIAL20</t>
        </is>
      </c>
      <c r="O348" t="n">
        <v>160</v>
      </c>
      <c r="P348" t="inlineStr">
        <is>
          <t>Ups Standard Shipping</t>
        </is>
      </c>
      <c r="Q348" t="inlineStr">
        <is>
          <t>2024-11-18 17:05:57 +0100</t>
        </is>
      </c>
      <c r="R348" t="n">
        <v>1</v>
      </c>
      <c r="S348" t="inlineStr">
        <is>
          <t>Honey Ring - Yellow / 10</t>
        </is>
      </c>
      <c r="T348" t="n">
        <v>256</v>
      </c>
      <c r="U348" t="n">
        <v>320</v>
      </c>
      <c r="V348" t="inlineStr">
        <is>
          <t>015790000581</t>
        </is>
      </c>
      <c r="W348" t="b">
        <v>1</v>
      </c>
      <c r="X348" t="b">
        <v>1</v>
      </c>
      <c r="Y348" t="inlineStr">
        <is>
          <t>pending</t>
        </is>
      </c>
      <c r="Z348" t="inlineStr">
        <is>
          <t>Marta Cavallaro</t>
        </is>
      </c>
      <c r="AA348" t="inlineStr">
        <is>
          <t>Via Ghibellina 82</t>
        </is>
      </c>
      <c r="AB348" t="inlineStr">
        <is>
          <t>Via Ghibellina 82</t>
        </is>
      </c>
      <c r="AE348" t="inlineStr">
        <is>
          <t>Messina</t>
        </is>
      </c>
      <c r="AF348" t="inlineStr">
        <is>
          <t>'98123</t>
        </is>
      </c>
      <c r="AG348" t="inlineStr">
        <is>
          <t>ME</t>
        </is>
      </c>
      <c r="AH348" t="inlineStr">
        <is>
          <t>IT</t>
        </is>
      </c>
      <c r="AI348" t="inlineStr">
        <is>
          <t>+393298272431</t>
        </is>
      </c>
      <c r="AJ348" t="inlineStr">
        <is>
          <t>Marta Cavallaro</t>
        </is>
      </c>
      <c r="AK348" t="inlineStr">
        <is>
          <t>Via Ghibellina 82</t>
        </is>
      </c>
      <c r="AL348" t="inlineStr">
        <is>
          <t>Via Ghibellina 82</t>
        </is>
      </c>
      <c r="AO348" t="inlineStr">
        <is>
          <t>Messina</t>
        </is>
      </c>
      <c r="AP348" t="inlineStr">
        <is>
          <t>'98123</t>
        </is>
      </c>
      <c r="AQ348" t="inlineStr">
        <is>
          <t>ME</t>
        </is>
      </c>
      <c r="AR348" t="inlineStr">
        <is>
          <t>IT</t>
        </is>
      </c>
      <c r="AS348" t="inlineStr">
        <is>
          <t>+393298272431</t>
        </is>
      </c>
      <c r="AU348" t="inlineStr">
        <is>
          <t>lang: it
Invoice Language: it
Do you need our ring sizer?: No
Popup Customer Country: IT</t>
        </is>
      </c>
      <c r="AW348" t="inlineStr">
        <is>
          <t>PayPal Express Checkout</t>
        </is>
      </c>
      <c r="AX348" t="inlineStr">
        <is>
          <t>rwP087nIfoC9qvMiD4H1U7QcP</t>
        </is>
      </c>
      <c r="AY348" t="n">
        <v>0</v>
      </c>
      <c r="AZ348" t="inlineStr">
        <is>
          <t>LIL Milan</t>
        </is>
      </c>
      <c r="BA348" t="n">
        <v>256</v>
      </c>
      <c r="BC348" t="inlineStr">
        <is>
          <t>Firgun House</t>
        </is>
      </c>
      <c r="BE348" t="n">
        <v>11230204821853</v>
      </c>
      <c r="BG348" t="inlineStr">
        <is>
          <t>Low</t>
        </is>
      </c>
      <c r="BH348" t="inlineStr">
        <is>
          <t>web</t>
        </is>
      </c>
      <c r="BI348" t="n">
        <v>0</v>
      </c>
      <c r="BJ348" t="inlineStr">
        <is>
          <t>IT IVA 0%</t>
        </is>
      </c>
      <c r="BK348" t="n">
        <v>0</v>
      </c>
      <c r="BL348" t="inlineStr">
        <is>
          <t>IT IVA 22%</t>
        </is>
      </c>
      <c r="BM348" t="n">
        <v>161.57</v>
      </c>
      <c r="BW348" t="inlineStr">
        <is>
          <t>Messina</t>
        </is>
      </c>
      <c r="BX348" t="inlineStr">
        <is>
          <t>Messina</t>
        </is>
      </c>
      <c r="BY348" t="inlineStr">
        <is>
          <t>rwP087nIfoC9qvMiD4H1U7QcP</t>
        </is>
      </c>
      <c r="CB348" t="inlineStr">
        <is>
          <t>rwP087nIfoC9qvMiD4H1U7QcP</t>
        </is>
      </c>
      <c r="CC348" t="inlineStr">
        <is>
          <t>Ordini LIL</t>
        </is>
      </c>
    </row>
    <row r="349">
      <c r="A349" t="inlineStr">
        <is>
          <t>#43309</t>
        </is>
      </c>
      <c r="B349" t="inlineStr">
        <is>
          <t>carole.bartolomeo@gmail.com</t>
        </is>
      </c>
      <c r="C349" t="inlineStr">
        <is>
          <t>paid</t>
        </is>
      </c>
      <c r="D349" t="inlineStr">
        <is>
          <t>2024-11-29 17:35:22 +0100</t>
        </is>
      </c>
      <c r="E349" t="inlineStr">
        <is>
          <t>2024-11-29</t>
        </is>
      </c>
      <c r="F349" t="inlineStr">
        <is>
          <t>partial</t>
        </is>
      </c>
      <c r="H349" t="inlineStr">
        <is>
          <t>yes</t>
        </is>
      </c>
      <c r="I349" t="inlineStr">
        <is>
          <t>EUR</t>
        </is>
      </c>
      <c r="J349" t="n">
        <v>234</v>
      </c>
      <c r="K349" t="n">
        <v>10</v>
      </c>
      <c r="L349" t="n">
        <v>44</v>
      </c>
      <c r="M349" t="n">
        <v>132</v>
      </c>
      <c r="N349" t="inlineStr">
        <is>
          <t>SPECIAL20</t>
        </is>
      </c>
      <c r="O349" t="n">
        <v>28</v>
      </c>
      <c r="P349" t="inlineStr">
        <is>
          <t>Ups Standard Shipping</t>
        </is>
      </c>
      <c r="Q349" t="inlineStr">
        <is>
          <t>2024-11-18 17:16:18 +0100</t>
        </is>
      </c>
      <c r="R349" t="n">
        <v>1</v>
      </c>
      <c r="S349" t="inlineStr">
        <is>
          <t>Boys Tears Ring - Yellow / 15</t>
        </is>
      </c>
      <c r="T349" t="n">
        <v>140</v>
      </c>
      <c r="V349" t="inlineStr">
        <is>
          <t>015790001403</t>
        </is>
      </c>
      <c r="W349" t="b">
        <v>1</v>
      </c>
      <c r="X349" t="b">
        <v>1</v>
      </c>
      <c r="Y349" t="inlineStr">
        <is>
          <t>fulfilled</t>
        </is>
      </c>
      <c r="Z349" t="inlineStr">
        <is>
          <t>Carole Bartolomeo</t>
        </is>
      </c>
      <c r="AA349" t="inlineStr">
        <is>
          <t>Via Boccea 249 A/B, Libreria mondadori</t>
        </is>
      </c>
      <c r="AB349" t="inlineStr">
        <is>
          <t>Via Boccea 249 A/B</t>
        </is>
      </c>
      <c r="AC349" t="inlineStr">
        <is>
          <t>Libreria mondadori</t>
        </is>
      </c>
      <c r="AD349" t="inlineStr">
        <is>
          <t>Mondadori book store srl</t>
        </is>
      </c>
      <c r="AE349" t="inlineStr">
        <is>
          <t>Roma</t>
        </is>
      </c>
      <c r="AF349" t="inlineStr">
        <is>
          <t>'00167</t>
        </is>
      </c>
      <c r="AG349" t="inlineStr">
        <is>
          <t>RM</t>
        </is>
      </c>
      <c r="AH349" t="inlineStr">
        <is>
          <t>IT</t>
        </is>
      </c>
      <c r="AI349" t="inlineStr">
        <is>
          <t>331 765 5624</t>
        </is>
      </c>
      <c r="AJ349" t="inlineStr">
        <is>
          <t>Carole Bartolomeo</t>
        </is>
      </c>
      <c r="AK349" t="inlineStr">
        <is>
          <t>Via Boccea 249 A/B, Libreria mondadori</t>
        </is>
      </c>
      <c r="AL349" t="inlineStr">
        <is>
          <t>Via Boccea 249 A/B</t>
        </is>
      </c>
      <c r="AM349" t="inlineStr">
        <is>
          <t>Libreria mondadori</t>
        </is>
      </c>
      <c r="AN349" t="inlineStr">
        <is>
          <t>Mondadori book store srl</t>
        </is>
      </c>
      <c r="AO349" t="inlineStr">
        <is>
          <t>Roma</t>
        </is>
      </c>
      <c r="AP349" t="inlineStr">
        <is>
          <t>'00167</t>
        </is>
      </c>
      <c r="AQ349" t="inlineStr">
        <is>
          <t>RM</t>
        </is>
      </c>
      <c r="AR349" t="inlineStr">
        <is>
          <t>IT</t>
        </is>
      </c>
      <c r="AS349" t="inlineStr">
        <is>
          <t>331 765 5624</t>
        </is>
      </c>
      <c r="AU349" t="inlineStr">
        <is>
          <t>lang: it
Invoice Language: it
Do you need our ring sizer?: No
Popup Customer Country: IT</t>
        </is>
      </c>
      <c r="AW349" t="inlineStr">
        <is>
          <t>Shopify Payments</t>
        </is>
      </c>
      <c r="AX349" t="inlineStr">
        <is>
          <t>rdTuJpHkMuFouUfcCLjCeXepc</t>
        </is>
      </c>
      <c r="AY349" t="n">
        <v>0</v>
      </c>
      <c r="AZ349" t="inlineStr">
        <is>
          <t>LIL Milan</t>
        </is>
      </c>
      <c r="BA349" t="n">
        <v>112</v>
      </c>
      <c r="BC349" t="inlineStr">
        <is>
          <t>Firgun House</t>
        </is>
      </c>
      <c r="BE349" t="n">
        <v>11230222745949</v>
      </c>
      <c r="BG349" t="inlineStr">
        <is>
          <t>Low</t>
        </is>
      </c>
      <c r="BH349" t="inlineStr">
        <is>
          <t>web</t>
        </is>
      </c>
      <c r="BI349" t="n">
        <v>0</v>
      </c>
      <c r="BJ349" t="inlineStr">
        <is>
          <t>IT IVA 22%</t>
        </is>
      </c>
      <c r="BK349" t="n">
        <v>44</v>
      </c>
      <c r="BT349" t="n">
        <v>393317655624</v>
      </c>
      <c r="BW349" t="inlineStr">
        <is>
          <t>Rome</t>
        </is>
      </c>
      <c r="BX349" t="inlineStr">
        <is>
          <t>Rome</t>
        </is>
      </c>
      <c r="BY349" t="inlineStr">
        <is>
          <t>rFocPAus0qQNxWB5wEjOaG7Dt + rdTuJpHkMuFouUfcCLjCeXepc</t>
        </is>
      </c>
      <c r="CB349" t="inlineStr">
        <is>
          <t>rFocPAus0qQNxWB5wEjOaG7Dt + rdTuJpHkMuFouUfcCLjCeXepc</t>
        </is>
      </c>
      <c r="CC349" t="inlineStr">
        <is>
          <t>Ordini LIL</t>
        </is>
      </c>
    </row>
    <row r="350">
      <c r="A350" t="inlineStr">
        <is>
          <t>#43309</t>
        </is>
      </c>
      <c r="B350" t="inlineStr">
        <is>
          <t>carole.bartolomeo@gmail.com</t>
        </is>
      </c>
      <c r="C350" t="inlineStr">
        <is>
          <t>paid</t>
        </is>
      </c>
      <c r="D350" t="inlineStr">
        <is>
          <t>2024-11-29 17:35:22 +0100</t>
        </is>
      </c>
      <c r="E350" t="inlineStr">
        <is>
          <t>2024-11-29</t>
        </is>
      </c>
      <c r="F350" t="inlineStr">
        <is>
          <t>partial</t>
        </is>
      </c>
      <c r="H350" t="inlineStr">
        <is>
          <t>yes</t>
        </is>
      </c>
      <c r="I350" t="inlineStr">
        <is>
          <t>EUR</t>
        </is>
      </c>
      <c r="J350" t="n">
        <v>234</v>
      </c>
      <c r="K350" t="n">
        <v>10</v>
      </c>
      <c r="L350" t="n">
        <v>44</v>
      </c>
      <c r="N350" t="inlineStr">
        <is>
          <t>SPECIAL20</t>
        </is>
      </c>
      <c r="O350" t="n">
        <v>28</v>
      </c>
      <c r="P350" t="inlineStr">
        <is>
          <t>Ups Standard Shipping</t>
        </is>
      </c>
      <c r="Q350" t="inlineStr">
        <is>
          <t>2024-11-18 17:16:18 +0100</t>
        </is>
      </c>
      <c r="R350" t="n">
        <v>1</v>
      </c>
      <c r="S350" t="inlineStr">
        <is>
          <t>Boys Tears Ring - Yellow / 18</t>
        </is>
      </c>
      <c r="T350" t="n">
        <v>112</v>
      </c>
      <c r="U350" t="n">
        <v>140</v>
      </c>
      <c r="V350" t="inlineStr">
        <is>
          <t>015790001404</t>
        </is>
      </c>
      <c r="W350" t="b">
        <v>1</v>
      </c>
      <c r="X350" t="b">
        <v>1</v>
      </c>
      <c r="Y350" t="inlineStr">
        <is>
          <t>pending</t>
        </is>
      </c>
      <c r="Z350" t="inlineStr">
        <is>
          <t>Carole Bartolomeo</t>
        </is>
      </c>
      <c r="AA350" t="inlineStr">
        <is>
          <t>Via Boccea 249 A/B, Libreria mondadori</t>
        </is>
      </c>
      <c r="AB350" t="inlineStr">
        <is>
          <t>Via Boccea 249 A/B</t>
        </is>
      </c>
      <c r="AC350" t="inlineStr">
        <is>
          <t>Libreria mondadori</t>
        </is>
      </c>
      <c r="AD350" t="inlineStr">
        <is>
          <t>Mondadori book store srl</t>
        </is>
      </c>
      <c r="AE350" t="inlineStr">
        <is>
          <t>Roma</t>
        </is>
      </c>
      <c r="AF350" t="inlineStr">
        <is>
          <t>'00167</t>
        </is>
      </c>
      <c r="AG350" t="inlineStr">
        <is>
          <t>RM</t>
        </is>
      </c>
      <c r="AH350" t="inlineStr">
        <is>
          <t>IT</t>
        </is>
      </c>
      <c r="AI350" t="inlineStr">
        <is>
          <t>331 765 5624</t>
        </is>
      </c>
      <c r="AJ350" t="inlineStr">
        <is>
          <t>Carole Bartolomeo</t>
        </is>
      </c>
      <c r="AK350" t="inlineStr">
        <is>
          <t>Via Boccea 249 A/B, Libreria mondadori</t>
        </is>
      </c>
      <c r="AL350" t="inlineStr">
        <is>
          <t>Via Boccea 249 A/B</t>
        </is>
      </c>
      <c r="AM350" t="inlineStr">
        <is>
          <t>Libreria mondadori</t>
        </is>
      </c>
      <c r="AN350" t="inlineStr">
        <is>
          <t>Mondadori book store srl</t>
        </is>
      </c>
      <c r="AO350" t="inlineStr">
        <is>
          <t>Roma</t>
        </is>
      </c>
      <c r="AP350" t="inlineStr">
        <is>
          <t>'00167</t>
        </is>
      </c>
      <c r="AQ350" t="inlineStr">
        <is>
          <t>RM</t>
        </is>
      </c>
      <c r="AR350" t="inlineStr">
        <is>
          <t>IT</t>
        </is>
      </c>
      <c r="AS350" t="inlineStr">
        <is>
          <t>331 765 5624</t>
        </is>
      </c>
      <c r="AU350" t="inlineStr">
        <is>
          <t>lang: it
Invoice Language: it
Do you need our ring sizer?: No
Popup Customer Country: IT</t>
        </is>
      </c>
      <c r="AW350" t="inlineStr">
        <is>
          <t>Shopify Payments</t>
        </is>
      </c>
      <c r="AX350" t="inlineStr">
        <is>
          <t>rdTuJpHkMuFouUfcCLjCeXepc</t>
        </is>
      </c>
      <c r="AY350" t="n">
        <v>0</v>
      </c>
      <c r="AZ350" t="inlineStr">
        <is>
          <t>LIL Milan</t>
        </is>
      </c>
      <c r="BA350" t="n">
        <v>112</v>
      </c>
      <c r="BC350" t="inlineStr">
        <is>
          <t>Firgun House</t>
        </is>
      </c>
      <c r="BE350" t="n">
        <v>11230222745949</v>
      </c>
      <c r="BG350" t="inlineStr">
        <is>
          <t>Low</t>
        </is>
      </c>
      <c r="BH350" t="inlineStr">
        <is>
          <t>web</t>
        </is>
      </c>
      <c r="BI350" t="n">
        <v>0</v>
      </c>
      <c r="BJ350" t="inlineStr">
        <is>
          <t>IT IVA 22%</t>
        </is>
      </c>
      <c r="BK350" t="n">
        <v>44</v>
      </c>
      <c r="BT350" t="n">
        <v>393317655624</v>
      </c>
      <c r="BW350" t="inlineStr">
        <is>
          <t>Rome</t>
        </is>
      </c>
      <c r="BX350" t="inlineStr">
        <is>
          <t>Rome</t>
        </is>
      </c>
      <c r="BY350" t="inlineStr">
        <is>
          <t>rFocPAus0qQNxWB5wEjOaG7Dt + rdTuJpHkMuFouUfcCLjCeXepc</t>
        </is>
      </c>
      <c r="CB350" t="inlineStr">
        <is>
          <t>rFocPAus0qQNxWB5wEjOaG7Dt + rdTuJpHkMuFouUfcCLjCeXepc</t>
        </is>
      </c>
      <c r="CC350" t="inlineStr">
        <is>
          <t>Ordini LIL</t>
        </is>
      </c>
    </row>
    <row r="351">
      <c r="A351" t="inlineStr">
        <is>
          <t>#43309</t>
        </is>
      </c>
      <c r="B351" t="inlineStr">
        <is>
          <t>carole.bartolomeo@gmail.com</t>
        </is>
      </c>
      <c r="C351" t="inlineStr">
        <is>
          <t>paid</t>
        </is>
      </c>
      <c r="D351" t="inlineStr">
        <is>
          <t>2024-11-29 17:35:22 +0100</t>
        </is>
      </c>
      <c r="E351" t="inlineStr">
        <is>
          <t>2024-11-29</t>
        </is>
      </c>
      <c r="F351" t="inlineStr">
        <is>
          <t>partial</t>
        </is>
      </c>
      <c r="H351" t="inlineStr">
        <is>
          <t>yes</t>
        </is>
      </c>
      <c r="I351" t="inlineStr">
        <is>
          <t>EUR</t>
        </is>
      </c>
      <c r="J351" t="n">
        <v>234</v>
      </c>
      <c r="K351" t="n">
        <v>10</v>
      </c>
      <c r="L351" t="n">
        <v>44</v>
      </c>
      <c r="N351" t="inlineStr">
        <is>
          <t>SPECIAL20</t>
        </is>
      </c>
      <c r="O351" t="n">
        <v>28</v>
      </c>
      <c r="P351" t="inlineStr">
        <is>
          <t>Ups Standard Shipping</t>
        </is>
      </c>
      <c r="Q351" t="inlineStr">
        <is>
          <t>2024-11-18 17:16:18 +0100</t>
        </is>
      </c>
      <c r="R351" t="n">
        <v>1</v>
      </c>
      <c r="S351" t="inlineStr">
        <is>
          <t>Engraving</t>
        </is>
      </c>
      <c r="T351" t="n">
        <v>10</v>
      </c>
      <c r="U351" t="n">
        <v>0</v>
      </c>
      <c r="V351" t="inlineStr">
        <is>
          <t>015790001502</t>
        </is>
      </c>
      <c r="W351" t="b">
        <v>0</v>
      </c>
      <c r="X351" t="b">
        <v>1</v>
      </c>
      <c r="Y351" t="inlineStr">
        <is>
          <t>pending</t>
        </is>
      </c>
      <c r="Z351" t="inlineStr">
        <is>
          <t>Carole Bartolomeo</t>
        </is>
      </c>
      <c r="AA351" t="inlineStr">
        <is>
          <t>Via Boccea 249 A/B, Libreria mondadori</t>
        </is>
      </c>
      <c r="AB351" t="inlineStr">
        <is>
          <t>Via Boccea 249 A/B</t>
        </is>
      </c>
      <c r="AC351" t="inlineStr">
        <is>
          <t>Libreria mondadori</t>
        </is>
      </c>
      <c r="AD351" t="inlineStr">
        <is>
          <t>Mondadori book store srl</t>
        </is>
      </c>
      <c r="AE351" t="inlineStr">
        <is>
          <t>Roma</t>
        </is>
      </c>
      <c r="AF351" t="inlineStr">
        <is>
          <t>'00167</t>
        </is>
      </c>
      <c r="AG351" t="inlineStr">
        <is>
          <t>RM</t>
        </is>
      </c>
      <c r="AH351" t="inlineStr">
        <is>
          <t>IT</t>
        </is>
      </c>
      <c r="AI351" t="inlineStr">
        <is>
          <t>331 765 5624</t>
        </is>
      </c>
      <c r="AJ351" t="inlineStr">
        <is>
          <t>Carole Bartolomeo</t>
        </is>
      </c>
      <c r="AK351" t="inlineStr">
        <is>
          <t>Via Boccea 249 A/B, Libreria mondadori</t>
        </is>
      </c>
      <c r="AL351" t="inlineStr">
        <is>
          <t>Via Boccea 249 A/B</t>
        </is>
      </c>
      <c r="AM351" t="inlineStr">
        <is>
          <t>Libreria mondadori</t>
        </is>
      </c>
      <c r="AN351" t="inlineStr">
        <is>
          <t>Mondadori book store srl</t>
        </is>
      </c>
      <c r="AO351" t="inlineStr">
        <is>
          <t>Roma</t>
        </is>
      </c>
      <c r="AP351" t="inlineStr">
        <is>
          <t>'00167</t>
        </is>
      </c>
      <c r="AQ351" t="inlineStr">
        <is>
          <t>RM</t>
        </is>
      </c>
      <c r="AR351" t="inlineStr">
        <is>
          <t>IT</t>
        </is>
      </c>
      <c r="AS351" t="inlineStr">
        <is>
          <t>331 765 5624</t>
        </is>
      </c>
      <c r="AU351" t="inlineStr">
        <is>
          <t>lang: it
Invoice Language: it
Do you need our ring sizer?: No
Popup Customer Country: IT</t>
        </is>
      </c>
      <c r="AW351" t="inlineStr">
        <is>
          <t>Shopify Payments</t>
        </is>
      </c>
      <c r="AX351" t="inlineStr">
        <is>
          <t>rdTuJpHkMuFouUfcCLjCeXepc</t>
        </is>
      </c>
      <c r="AY351" t="n">
        <v>0</v>
      </c>
      <c r="AZ351" t="inlineStr">
        <is>
          <t>LIL Milan</t>
        </is>
      </c>
      <c r="BA351" t="n">
        <v>112</v>
      </c>
      <c r="BC351" t="inlineStr">
        <is>
          <t>Firgun House</t>
        </is>
      </c>
      <c r="BE351" t="n">
        <v>11230222745949</v>
      </c>
      <c r="BG351" t="inlineStr">
        <is>
          <t>Low</t>
        </is>
      </c>
      <c r="BH351" t="inlineStr">
        <is>
          <t>web</t>
        </is>
      </c>
      <c r="BI351" t="n">
        <v>0</v>
      </c>
      <c r="BJ351" t="inlineStr">
        <is>
          <t>IT IVA 22%</t>
        </is>
      </c>
      <c r="BK351" t="n">
        <v>44</v>
      </c>
      <c r="BT351" t="n">
        <v>393317655624</v>
      </c>
      <c r="BW351" t="inlineStr">
        <is>
          <t>Rome</t>
        </is>
      </c>
      <c r="BX351" t="inlineStr">
        <is>
          <t>Rome</t>
        </is>
      </c>
      <c r="BY351" t="inlineStr">
        <is>
          <t>rFocPAus0qQNxWB5wEjOaG7Dt + rdTuJpHkMuFouUfcCLjCeXepc</t>
        </is>
      </c>
      <c r="CB351" t="inlineStr">
        <is>
          <t>rFocPAus0qQNxWB5wEjOaG7Dt + rdTuJpHkMuFouUfcCLjCeXepc</t>
        </is>
      </c>
      <c r="CC351" t="inlineStr">
        <is>
          <t>Ordini LIL</t>
        </is>
      </c>
    </row>
    <row r="352">
      <c r="A352" t="inlineStr">
        <is>
          <t>#43310</t>
        </is>
      </c>
      <c r="B352" t="inlineStr">
        <is>
          <t>giulias@italvibras.it</t>
        </is>
      </c>
      <c r="C352" t="inlineStr">
        <is>
          <t>paid</t>
        </is>
      </c>
      <c r="D352" t="inlineStr">
        <is>
          <t>2024-11-18 17:32:56 +0100</t>
        </is>
      </c>
      <c r="E352" t="inlineStr">
        <is>
          <t>2024-11-18</t>
        </is>
      </c>
      <c r="F352" t="inlineStr">
        <is>
          <t>fulfilled</t>
        </is>
      </c>
      <c r="G352" t="inlineStr">
        <is>
          <t>2024-11-19 09:07:49 +0100</t>
        </is>
      </c>
      <c r="H352" t="inlineStr">
        <is>
          <t>yes</t>
        </is>
      </c>
      <c r="I352" t="inlineStr">
        <is>
          <t>EUR</t>
        </is>
      </c>
      <c r="J352" t="n">
        <v>298</v>
      </c>
      <c r="K352" t="n">
        <v>20</v>
      </c>
      <c r="L352" t="n">
        <v>57.34</v>
      </c>
      <c r="M352" t="n">
        <v>318</v>
      </c>
      <c r="N352" t="inlineStr">
        <is>
          <t>LILGIRL</t>
        </is>
      </c>
      <c r="O352" t="n">
        <v>32</v>
      </c>
      <c r="P352" t="inlineStr">
        <is>
          <t>UPS Express Shipping</t>
        </is>
      </c>
      <c r="Q352" t="inlineStr">
        <is>
          <t>2024-11-18 17:32:55 +0100</t>
        </is>
      </c>
      <c r="R352" t="n">
        <v>1</v>
      </c>
      <c r="S352" t="inlineStr">
        <is>
          <t>Luxury Pack + LIL Bag</t>
        </is>
      </c>
      <c r="T352" t="n">
        <v>10</v>
      </c>
      <c r="V352" t="inlineStr">
        <is>
          <t>015790000687</t>
        </is>
      </c>
      <c r="W352" t="b">
        <v>1</v>
      </c>
      <c r="X352" t="b">
        <v>1</v>
      </c>
      <c r="Y352" t="inlineStr">
        <is>
          <t>fulfilled</t>
        </is>
      </c>
      <c r="Z352" t="inlineStr">
        <is>
          <t>giulia SILINGARDI</t>
        </is>
      </c>
      <c r="AA352" t="inlineStr">
        <is>
          <t>Via G. D'Arezzo 2</t>
        </is>
      </c>
      <c r="AB352" t="inlineStr">
        <is>
          <t>Via G. D'Arezzo 2</t>
        </is>
      </c>
      <c r="AE352" t="inlineStr">
        <is>
          <t>Sassuolo</t>
        </is>
      </c>
      <c r="AF352" t="inlineStr">
        <is>
          <t>'41049</t>
        </is>
      </c>
      <c r="AG352" t="inlineStr">
        <is>
          <t>MO</t>
        </is>
      </c>
      <c r="AH352" t="inlineStr">
        <is>
          <t>IT</t>
        </is>
      </c>
      <c r="AI352" t="inlineStr">
        <is>
          <t>3486267427</t>
        </is>
      </c>
      <c r="AJ352" t="inlineStr">
        <is>
          <t>giulia SILINGARDI</t>
        </is>
      </c>
      <c r="AK352" t="inlineStr">
        <is>
          <t>Via G. D'Arezzo 2</t>
        </is>
      </c>
      <c r="AL352" t="inlineStr">
        <is>
          <t>Via G. D'Arezzo 2</t>
        </is>
      </c>
      <c r="AO352" t="inlineStr">
        <is>
          <t>Sassuolo</t>
        </is>
      </c>
      <c r="AP352" t="inlineStr">
        <is>
          <t>'41049</t>
        </is>
      </c>
      <c r="AQ352" t="inlineStr">
        <is>
          <t>MO</t>
        </is>
      </c>
      <c r="AR352" t="inlineStr">
        <is>
          <t>IT</t>
        </is>
      </c>
      <c r="AS352" t="inlineStr">
        <is>
          <t>3486267427</t>
        </is>
      </c>
      <c r="AU352" t="inlineStr">
        <is>
          <t>lang: it
Invoice Language: it
Do you need our ring sizer?: No
Popup Customer Country: IT</t>
        </is>
      </c>
      <c r="AW352" t="inlineStr">
        <is>
          <t>PayPal Express Checkout</t>
        </is>
      </c>
      <c r="AX352" t="inlineStr">
        <is>
          <t>rAu6PYR41ccvgPXh0qlnVECrj</t>
        </is>
      </c>
      <c r="AY352" t="n">
        <v>0</v>
      </c>
      <c r="AZ352" t="inlineStr">
        <is>
          <t>LIL Milan</t>
        </is>
      </c>
      <c r="BA352" t="n">
        <v>0</v>
      </c>
      <c r="BC352" t="inlineStr">
        <is>
          <t>Firgun House</t>
        </is>
      </c>
      <c r="BE352" t="n">
        <v>11230250565981</v>
      </c>
      <c r="BG352" t="inlineStr">
        <is>
          <t>Low</t>
        </is>
      </c>
      <c r="BH352" t="inlineStr">
        <is>
          <t>web</t>
        </is>
      </c>
      <c r="BI352" t="n">
        <v>0</v>
      </c>
      <c r="BJ352" t="inlineStr">
        <is>
          <t>IT IVA 22%</t>
        </is>
      </c>
      <c r="BK352" t="n">
        <v>57.34</v>
      </c>
      <c r="BW352" t="inlineStr">
        <is>
          <t>Modena</t>
        </is>
      </c>
      <c r="BX352" t="inlineStr">
        <is>
          <t>Modena</t>
        </is>
      </c>
      <c r="BY352" t="inlineStr">
        <is>
          <t>rAu6PYR41ccvgPXh0qlnVECrj</t>
        </is>
      </c>
      <c r="CB352" t="inlineStr">
        <is>
          <t>rAu6PYR41ccvgPXh0qlnVECrj</t>
        </is>
      </c>
      <c r="CC352" t="inlineStr">
        <is>
          <t>Ordini LIL</t>
        </is>
      </c>
    </row>
    <row r="353">
      <c r="A353" t="inlineStr">
        <is>
          <t>#43310</t>
        </is>
      </c>
      <c r="B353" t="inlineStr">
        <is>
          <t>giulias@italvibras.it</t>
        </is>
      </c>
      <c r="C353" t="inlineStr">
        <is>
          <t>paid</t>
        </is>
      </c>
      <c r="D353" t="inlineStr">
        <is>
          <t>2024-11-18 17:32:56 +0100</t>
        </is>
      </c>
      <c r="E353" t="inlineStr">
        <is>
          <t>2024-11-18</t>
        </is>
      </c>
      <c r="F353" t="inlineStr">
        <is>
          <t>fulfilled</t>
        </is>
      </c>
      <c r="G353" t="inlineStr">
        <is>
          <t>2024-11-19 09:07:49 +0100</t>
        </is>
      </c>
      <c r="H353" t="inlineStr">
        <is>
          <t>yes</t>
        </is>
      </c>
      <c r="I353" t="inlineStr">
        <is>
          <t>EUR</t>
        </is>
      </c>
      <c r="J353" t="n">
        <v>298</v>
      </c>
      <c r="K353" t="n">
        <v>20</v>
      </c>
      <c r="L353" t="n">
        <v>57.34</v>
      </c>
      <c r="N353" t="inlineStr">
        <is>
          <t>LILGIRL</t>
        </is>
      </c>
      <c r="O353" t="n">
        <v>32</v>
      </c>
      <c r="P353" t="inlineStr">
        <is>
          <t>UPS Express Shipping</t>
        </is>
      </c>
      <c r="Q353" t="inlineStr">
        <is>
          <t>2024-11-18 17:32:55 +0100</t>
        </is>
      </c>
      <c r="R353" t="n">
        <v>1</v>
      </c>
      <c r="S353" t="inlineStr">
        <is>
          <t>Boys Tears Necklace - Yellow / 37cm</t>
        </is>
      </c>
      <c r="T353" t="n">
        <v>320</v>
      </c>
      <c r="V353" t="inlineStr">
        <is>
          <t>015790000009</t>
        </is>
      </c>
      <c r="W353" t="b">
        <v>1</v>
      </c>
      <c r="X353" t="b">
        <v>1</v>
      </c>
      <c r="Y353" t="inlineStr">
        <is>
          <t>fulfilled</t>
        </is>
      </c>
      <c r="Z353" t="inlineStr">
        <is>
          <t>giulia SILINGARDI</t>
        </is>
      </c>
      <c r="AA353" t="inlineStr">
        <is>
          <t>Via G. D'Arezzo 2</t>
        </is>
      </c>
      <c r="AB353" t="inlineStr">
        <is>
          <t>Via G. D'Arezzo 2</t>
        </is>
      </c>
      <c r="AE353" t="inlineStr">
        <is>
          <t>Sassuolo</t>
        </is>
      </c>
      <c r="AF353" t="inlineStr">
        <is>
          <t>'41049</t>
        </is>
      </c>
      <c r="AG353" t="inlineStr">
        <is>
          <t>MO</t>
        </is>
      </c>
      <c r="AH353" t="inlineStr">
        <is>
          <t>IT</t>
        </is>
      </c>
      <c r="AI353" t="inlineStr">
        <is>
          <t>3486267427</t>
        </is>
      </c>
      <c r="AJ353" t="inlineStr">
        <is>
          <t>giulia SILINGARDI</t>
        </is>
      </c>
      <c r="AK353" t="inlineStr">
        <is>
          <t>Via G. D'Arezzo 2</t>
        </is>
      </c>
      <c r="AL353" t="inlineStr">
        <is>
          <t>Via G. D'Arezzo 2</t>
        </is>
      </c>
      <c r="AO353" t="inlineStr">
        <is>
          <t>Sassuolo</t>
        </is>
      </c>
      <c r="AP353" t="inlineStr">
        <is>
          <t>'41049</t>
        </is>
      </c>
      <c r="AQ353" t="inlineStr">
        <is>
          <t>MO</t>
        </is>
      </c>
      <c r="AR353" t="inlineStr">
        <is>
          <t>IT</t>
        </is>
      </c>
      <c r="AS353" t="inlineStr">
        <is>
          <t>3486267427</t>
        </is>
      </c>
      <c r="AU353" t="inlineStr">
        <is>
          <t>lang: it
Invoice Language: it
Do you need our ring sizer?: No
Popup Customer Country: IT</t>
        </is>
      </c>
      <c r="AW353" t="inlineStr">
        <is>
          <t>PayPal Express Checkout</t>
        </is>
      </c>
      <c r="AX353" t="inlineStr">
        <is>
          <t>rAu6PYR41ccvgPXh0qlnVECrj</t>
        </is>
      </c>
      <c r="AY353" t="n">
        <v>0</v>
      </c>
      <c r="AZ353" t="inlineStr">
        <is>
          <t>LIL Milan</t>
        </is>
      </c>
      <c r="BA353" t="n">
        <v>0</v>
      </c>
      <c r="BC353" t="inlineStr">
        <is>
          <t>Firgun House</t>
        </is>
      </c>
      <c r="BE353" t="n">
        <v>11230250565981</v>
      </c>
      <c r="BG353" t="inlineStr">
        <is>
          <t>Low</t>
        </is>
      </c>
      <c r="BH353" t="inlineStr">
        <is>
          <t>web</t>
        </is>
      </c>
      <c r="BI353" t="n">
        <v>0</v>
      </c>
      <c r="BJ353" t="inlineStr">
        <is>
          <t>IT IVA 22%</t>
        </is>
      </c>
      <c r="BK353" t="n">
        <v>57.34</v>
      </c>
      <c r="BW353" t="inlineStr">
        <is>
          <t>Modena</t>
        </is>
      </c>
      <c r="BX353" t="inlineStr">
        <is>
          <t>Modena</t>
        </is>
      </c>
      <c r="BY353" t="inlineStr">
        <is>
          <t>rAu6PYR41ccvgPXh0qlnVECrj</t>
        </is>
      </c>
      <c r="CB353" t="inlineStr">
        <is>
          <t>rAu6PYR41ccvgPXh0qlnVECrj</t>
        </is>
      </c>
      <c r="CC353" t="inlineStr">
        <is>
          <t>Ordini LIL</t>
        </is>
      </c>
    </row>
    <row r="354">
      <c r="A354" t="inlineStr">
        <is>
          <t>#43311</t>
        </is>
      </c>
      <c r="B354" t="inlineStr">
        <is>
          <t>aury.carrara97@gmail.com</t>
        </is>
      </c>
      <c r="C354" t="inlineStr">
        <is>
          <t>paid</t>
        </is>
      </c>
      <c r="D354" t="inlineStr">
        <is>
          <t>2024-11-18 18:02:22 +0100</t>
        </is>
      </c>
      <c r="E354" t="inlineStr">
        <is>
          <t>2024-11-18</t>
        </is>
      </c>
      <c r="F354" t="inlineStr">
        <is>
          <t>fulfilled</t>
        </is>
      </c>
      <c r="G354" t="inlineStr">
        <is>
          <t>2024-11-19 09:10:15 +0100</t>
        </is>
      </c>
      <c r="H354" t="inlineStr">
        <is>
          <t>yes</t>
        </is>
      </c>
      <c r="I354" t="inlineStr">
        <is>
          <t>EUR</t>
        </is>
      </c>
      <c r="J354" t="n">
        <v>160</v>
      </c>
      <c r="K354" t="n">
        <v>0</v>
      </c>
      <c r="L354" t="n">
        <v>28.85</v>
      </c>
      <c r="M354" t="n">
        <v>160</v>
      </c>
      <c r="O354" t="n">
        <v>0</v>
      </c>
      <c r="P354" t="inlineStr">
        <is>
          <t>Ups Standard Shipping</t>
        </is>
      </c>
      <c r="Q354" t="inlineStr">
        <is>
          <t>2024-11-18 18:02:21 +0100</t>
        </is>
      </c>
      <c r="R354" t="n">
        <v>1</v>
      </c>
      <c r="S354" t="inlineStr">
        <is>
          <t>Portami via Ring - Yellow / onesize</t>
        </is>
      </c>
      <c r="T354" t="n">
        <v>160</v>
      </c>
      <c r="V354" t="inlineStr">
        <is>
          <t>015790001027</t>
        </is>
      </c>
      <c r="W354" t="b">
        <v>1</v>
      </c>
      <c r="X354" t="b">
        <v>1</v>
      </c>
      <c r="Y354" t="inlineStr">
        <is>
          <t>fulfilled</t>
        </is>
      </c>
      <c r="Z354" t="inlineStr">
        <is>
          <t>Aurora Carrara</t>
        </is>
      </c>
      <c r="AA354" t="inlineStr">
        <is>
          <t>Via Trento 10, Carrara Francesco</t>
        </is>
      </c>
      <c r="AB354" t="inlineStr">
        <is>
          <t>Via Trento 10</t>
        </is>
      </c>
      <c r="AC354" t="inlineStr">
        <is>
          <t>Carrara Francesco</t>
        </is>
      </c>
      <c r="AE354" t="inlineStr">
        <is>
          <t>Albino</t>
        </is>
      </c>
      <c r="AF354" t="inlineStr">
        <is>
          <t>'24021</t>
        </is>
      </c>
      <c r="AG354" t="inlineStr">
        <is>
          <t>BG</t>
        </is>
      </c>
      <c r="AH354" t="inlineStr">
        <is>
          <t>IT</t>
        </is>
      </c>
      <c r="AI354" t="inlineStr">
        <is>
          <t>3278390926</t>
        </is>
      </c>
      <c r="AJ354" t="inlineStr">
        <is>
          <t>Aurora Carrara</t>
        </is>
      </c>
      <c r="AK354" t="inlineStr">
        <is>
          <t>Via Trento 10, Carrara Francesco</t>
        </is>
      </c>
      <c r="AL354" t="inlineStr">
        <is>
          <t>Via Trento 10</t>
        </is>
      </c>
      <c r="AM354" t="inlineStr">
        <is>
          <t>Carrara Francesco</t>
        </is>
      </c>
      <c r="AO354" t="inlineStr">
        <is>
          <t>Albino</t>
        </is>
      </c>
      <c r="AP354" t="inlineStr">
        <is>
          <t>'24021</t>
        </is>
      </c>
      <c r="AQ354" t="inlineStr">
        <is>
          <t>BG</t>
        </is>
      </c>
      <c r="AR354" t="inlineStr">
        <is>
          <t>IT</t>
        </is>
      </c>
      <c r="AS354" t="inlineStr">
        <is>
          <t>3278390926</t>
        </is>
      </c>
      <c r="AU354" t="inlineStr">
        <is>
          <t>lang: it
Invoice Language: it
Do you need our ring sizer?: No
Popup Customer Country: IT</t>
        </is>
      </c>
      <c r="AW354" t="inlineStr">
        <is>
          <t>PayPal Express Checkout</t>
        </is>
      </c>
      <c r="AX354" t="inlineStr">
        <is>
          <t>rqImq3S7gfErQb3V5dXgjKr4S</t>
        </is>
      </c>
      <c r="AY354" t="n">
        <v>0</v>
      </c>
      <c r="AZ354" t="inlineStr">
        <is>
          <t>LIL Milan</t>
        </is>
      </c>
      <c r="BA354" t="n">
        <v>0</v>
      </c>
      <c r="BC354" t="inlineStr">
        <is>
          <t>Firgun House</t>
        </is>
      </c>
      <c r="BE354" t="n">
        <v>11230300701021</v>
      </c>
      <c r="BG354" t="inlineStr">
        <is>
          <t>Low</t>
        </is>
      </c>
      <c r="BH354" t="inlineStr">
        <is>
          <t>web</t>
        </is>
      </c>
      <c r="BI354" t="n">
        <v>0</v>
      </c>
      <c r="BJ354" t="inlineStr">
        <is>
          <t>IT IVA 0%</t>
        </is>
      </c>
      <c r="BK354" t="n">
        <v>0</v>
      </c>
      <c r="BL354" t="inlineStr">
        <is>
          <t>IT IVA 22%</t>
        </is>
      </c>
      <c r="BM354" t="n">
        <v>28.85</v>
      </c>
      <c r="BW354" t="inlineStr">
        <is>
          <t>Bergamo</t>
        </is>
      </c>
      <c r="BX354" t="inlineStr">
        <is>
          <t>Bergamo</t>
        </is>
      </c>
      <c r="BY354" t="inlineStr">
        <is>
          <t>rqImq3S7gfErQb3V5dXgjKr4S</t>
        </is>
      </c>
      <c r="CB354" t="inlineStr">
        <is>
          <t>rqImq3S7gfErQb3V5dXgjKr4S</t>
        </is>
      </c>
      <c r="CC354" t="inlineStr">
        <is>
          <t>Ordini LIL</t>
        </is>
      </c>
    </row>
    <row r="355">
      <c r="A355" t="inlineStr">
        <is>
          <t>#43312</t>
        </is>
      </c>
      <c r="B355" t="inlineStr">
        <is>
          <t>matteozambelli8@gmail.com</t>
        </is>
      </c>
      <c r="C355" t="inlineStr">
        <is>
          <t>paid</t>
        </is>
      </c>
      <c r="D355" t="inlineStr">
        <is>
          <t>2024-11-18 18:17:37 +0100</t>
        </is>
      </c>
      <c r="E355" t="inlineStr">
        <is>
          <t>2024-11-18</t>
        </is>
      </c>
      <c r="F355" t="inlineStr">
        <is>
          <t>unfulfilled</t>
        </is>
      </c>
      <c r="H355" t="inlineStr">
        <is>
          <t>yes</t>
        </is>
      </c>
      <c r="I355" t="inlineStr">
        <is>
          <t>EUR</t>
        </is>
      </c>
      <c r="J355" t="n">
        <v>378</v>
      </c>
      <c r="K355" t="n">
        <v>0</v>
      </c>
      <c r="L355" t="n">
        <v>68.16</v>
      </c>
      <c r="M355" t="n">
        <v>378</v>
      </c>
      <c r="N355" t="inlineStr">
        <is>
          <t>BACK10</t>
        </is>
      </c>
      <c r="O355" t="n">
        <v>42</v>
      </c>
      <c r="P355" t="inlineStr">
        <is>
          <t>Ups Standard Shipping</t>
        </is>
      </c>
      <c r="Q355" t="inlineStr">
        <is>
          <t>2024-11-18 18:17:36 +0100</t>
        </is>
      </c>
      <c r="R355" t="n">
        <v>1</v>
      </c>
      <c r="S355" t="inlineStr">
        <is>
          <t>Lunar Ring - Yellow / 5 / White</t>
        </is>
      </c>
      <c r="T355" t="n">
        <v>420</v>
      </c>
      <c r="V355" t="inlineStr">
        <is>
          <t>015790000253</t>
        </is>
      </c>
      <c r="W355" t="b">
        <v>1</v>
      </c>
      <c r="X355" t="b">
        <v>1</v>
      </c>
      <c r="Y355" t="inlineStr">
        <is>
          <t>pending</t>
        </is>
      </c>
      <c r="Z355" t="inlineStr">
        <is>
          <t>Matteo Zambelli</t>
        </is>
      </c>
      <c r="AA355" t="inlineStr">
        <is>
          <t>Via Caduti di Cefalonia 535</t>
        </is>
      </c>
      <c r="AB355" t="inlineStr">
        <is>
          <t>Via Caduti di Cefalonia 535</t>
        </is>
      </c>
      <c r="AE355" t="inlineStr">
        <is>
          <t>Medicina</t>
        </is>
      </c>
      <c r="AF355" t="inlineStr">
        <is>
          <t>'40059</t>
        </is>
      </c>
      <c r="AG355" t="inlineStr">
        <is>
          <t>BO</t>
        </is>
      </c>
      <c r="AH355" t="inlineStr">
        <is>
          <t>IT</t>
        </is>
      </c>
      <c r="AI355" t="inlineStr">
        <is>
          <t>3472852861</t>
        </is>
      </c>
      <c r="AJ355" t="inlineStr">
        <is>
          <t>Matteo Zambelli</t>
        </is>
      </c>
      <c r="AK355" t="inlineStr">
        <is>
          <t>Via Caduti di Cefalonia 535</t>
        </is>
      </c>
      <c r="AL355" t="inlineStr">
        <is>
          <t>Via Caduti di Cefalonia 535</t>
        </is>
      </c>
      <c r="AO355" t="inlineStr">
        <is>
          <t>Medicina</t>
        </is>
      </c>
      <c r="AP355" t="inlineStr">
        <is>
          <t>'40059</t>
        </is>
      </c>
      <c r="AQ355" t="inlineStr">
        <is>
          <t>BO</t>
        </is>
      </c>
      <c r="AR355" t="inlineStr">
        <is>
          <t>IT</t>
        </is>
      </c>
      <c r="AS355" t="inlineStr">
        <is>
          <t>3472852861</t>
        </is>
      </c>
      <c r="AU355" t="inlineStr">
        <is>
          <t>lang: en
Invoice Language: en
Do you need our ring sizer?: No
Popup Customer Country: IT</t>
        </is>
      </c>
      <c r="AW355" t="inlineStr">
        <is>
          <t>PayPal Express Checkout</t>
        </is>
      </c>
      <c r="AX355" t="inlineStr">
        <is>
          <t>r0BwDmmA3LULogb1KnjBOnzxU</t>
        </is>
      </c>
      <c r="AY355" t="n">
        <v>0</v>
      </c>
      <c r="AZ355" t="inlineStr">
        <is>
          <t>LIL Milan</t>
        </is>
      </c>
      <c r="BA355" t="n">
        <v>0</v>
      </c>
      <c r="BC355" t="inlineStr">
        <is>
          <t>Firgun House</t>
        </is>
      </c>
      <c r="BE355" t="n">
        <v>11230328717661</v>
      </c>
      <c r="BG355" t="inlineStr">
        <is>
          <t>Low</t>
        </is>
      </c>
      <c r="BH355" t="inlineStr">
        <is>
          <t>web</t>
        </is>
      </c>
      <c r="BI355" t="n">
        <v>0</v>
      </c>
      <c r="BJ355" t="inlineStr">
        <is>
          <t>IT IVA 0%</t>
        </is>
      </c>
      <c r="BK355" t="n">
        <v>0</v>
      </c>
      <c r="BL355" t="inlineStr">
        <is>
          <t>IT IVA 22%</t>
        </is>
      </c>
      <c r="BM355" t="n">
        <v>68.16</v>
      </c>
      <c r="BW355" t="inlineStr">
        <is>
          <t>Bologna</t>
        </is>
      </c>
      <c r="BX355" t="inlineStr">
        <is>
          <t>Bologna</t>
        </is>
      </c>
      <c r="BY355" t="inlineStr">
        <is>
          <t>r0BwDmmA3LULogb1KnjBOnzxU</t>
        </is>
      </c>
      <c r="CB355" t="inlineStr">
        <is>
          <t>r0BwDmmA3LULogb1KnjBOnzxU</t>
        </is>
      </c>
      <c r="CC355" t="inlineStr">
        <is>
          <t>Ordini LIL</t>
        </is>
      </c>
    </row>
    <row r="356">
      <c r="A356" t="inlineStr">
        <is>
          <t>#43313</t>
        </is>
      </c>
      <c r="B356" t="inlineStr">
        <is>
          <t>orizio.giulia99@icloud.com</t>
        </is>
      </c>
      <c r="C356" t="inlineStr">
        <is>
          <t>paid</t>
        </is>
      </c>
      <c r="D356" t="inlineStr">
        <is>
          <t>2024-11-18 18:54:24 +0100</t>
        </is>
      </c>
      <c r="E356" t="inlineStr">
        <is>
          <t>2024-11-18</t>
        </is>
      </c>
      <c r="F356" t="inlineStr">
        <is>
          <t>fulfilled</t>
        </is>
      </c>
      <c r="G356" t="inlineStr">
        <is>
          <t>2024-11-19 09:15:05 +0100</t>
        </is>
      </c>
      <c r="H356" t="inlineStr">
        <is>
          <t>yes</t>
        </is>
      </c>
      <c r="I356" t="inlineStr">
        <is>
          <t>EUR</t>
        </is>
      </c>
      <c r="J356" t="n">
        <v>288</v>
      </c>
      <c r="K356" t="n">
        <v>0</v>
      </c>
      <c r="L356" t="n">
        <v>51.93</v>
      </c>
      <c r="M356" t="n">
        <v>288</v>
      </c>
      <c r="N356" t="inlineStr">
        <is>
          <t>LILGIRL</t>
        </is>
      </c>
      <c r="O356" t="n">
        <v>32</v>
      </c>
      <c r="P356" t="inlineStr">
        <is>
          <t>Ups Standard Shipping</t>
        </is>
      </c>
      <c r="Q356" t="inlineStr">
        <is>
          <t>2024-11-18 18:54:23 +0100</t>
        </is>
      </c>
      <c r="R356" t="n">
        <v>1</v>
      </c>
      <c r="S356" t="inlineStr">
        <is>
          <t>Boys Tears Necklace - Yellow / 39cm</t>
        </is>
      </c>
      <c r="T356" t="n">
        <v>320</v>
      </c>
      <c r="V356" t="inlineStr">
        <is>
          <t>015790000010</t>
        </is>
      </c>
      <c r="W356" t="b">
        <v>1</v>
      </c>
      <c r="X356" t="b">
        <v>1</v>
      </c>
      <c r="Y356" t="inlineStr">
        <is>
          <t>fulfilled</t>
        </is>
      </c>
      <c r="Z356" t="inlineStr">
        <is>
          <t>Giulia Orizio Giulia Orizio</t>
        </is>
      </c>
      <c r="AA356" t="inlineStr">
        <is>
          <t>Via Mulini, 124</t>
        </is>
      </c>
      <c r="AB356" t="inlineStr">
        <is>
          <t>Via Mulini, 124</t>
        </is>
      </c>
      <c r="AE356" t="inlineStr">
        <is>
          <t>Travagliato</t>
        </is>
      </c>
      <c r="AF356" t="inlineStr">
        <is>
          <t>'25039</t>
        </is>
      </c>
      <c r="AG356" t="inlineStr">
        <is>
          <t>BS</t>
        </is>
      </c>
      <c r="AH356" t="inlineStr">
        <is>
          <t>IT</t>
        </is>
      </c>
      <c r="AI356" t="inlineStr">
        <is>
          <t>+393920119651</t>
        </is>
      </c>
      <c r="AJ356" t="inlineStr">
        <is>
          <t>Giulia Orizio Giulia Orizio</t>
        </is>
      </c>
      <c r="AK356" t="inlineStr">
        <is>
          <t>Via Mulini, 124</t>
        </is>
      </c>
      <c r="AL356" t="inlineStr">
        <is>
          <t>Via Mulini, 124</t>
        </is>
      </c>
      <c r="AN356" t="inlineStr">
        <is>
          <t>Travel Hub</t>
        </is>
      </c>
      <c r="AO356" t="inlineStr">
        <is>
          <t>Travagliato</t>
        </is>
      </c>
      <c r="AP356" t="inlineStr">
        <is>
          <t>'25039</t>
        </is>
      </c>
      <c r="AQ356" t="inlineStr">
        <is>
          <t>BS</t>
        </is>
      </c>
      <c r="AR356" t="inlineStr">
        <is>
          <t>IT</t>
        </is>
      </c>
      <c r="AS356" t="inlineStr">
        <is>
          <t>+393920119651</t>
        </is>
      </c>
      <c r="AU356" t="inlineStr">
        <is>
          <t>lang: en
Invoice Language: en
Do you need our ring sizer?: Yes
Popup Customer Country: IT</t>
        </is>
      </c>
      <c r="AW356" t="inlineStr">
        <is>
          <t>Shopify Payments</t>
        </is>
      </c>
      <c r="AX356" t="inlineStr">
        <is>
          <t>r2QEy9cRQOTimCQY4UIIYEIIZ</t>
        </is>
      </c>
      <c r="AY356" t="n">
        <v>0</v>
      </c>
      <c r="AZ356" t="inlineStr">
        <is>
          <t>LIL Milan</t>
        </is>
      </c>
      <c r="BA356" t="n">
        <v>0</v>
      </c>
      <c r="BC356" t="inlineStr">
        <is>
          <t>Firgun House</t>
        </is>
      </c>
      <c r="BE356" t="n">
        <v>11230409359709</v>
      </c>
      <c r="BG356" t="inlineStr">
        <is>
          <t>Low</t>
        </is>
      </c>
      <c r="BH356" t="inlineStr">
        <is>
          <t>web</t>
        </is>
      </c>
      <c r="BI356" t="n">
        <v>0</v>
      </c>
      <c r="BJ356" t="inlineStr">
        <is>
          <t>IT IVA 22%</t>
        </is>
      </c>
      <c r="BK356" t="n">
        <v>51.93</v>
      </c>
      <c r="BW356" t="inlineStr">
        <is>
          <t>Brescia</t>
        </is>
      </c>
      <c r="BX356" t="inlineStr">
        <is>
          <t>Brescia</t>
        </is>
      </c>
      <c r="BY356" t="inlineStr">
        <is>
          <t>r2QEy9cRQOTimCQY4UIIYEIIZ</t>
        </is>
      </c>
      <c r="CB356" t="inlineStr">
        <is>
          <t>r2QEy9cRQOTimCQY4UIIYEIIZ</t>
        </is>
      </c>
      <c r="CC356" t="inlineStr">
        <is>
          <t>Ordini LIL</t>
        </is>
      </c>
    </row>
    <row r="357">
      <c r="A357" t="inlineStr">
        <is>
          <t>#43314</t>
        </is>
      </c>
      <c r="B357" t="inlineStr">
        <is>
          <t>giorgini.francesca1501@gmail.com</t>
        </is>
      </c>
      <c r="C357" t="inlineStr">
        <is>
          <t>paid</t>
        </is>
      </c>
      <c r="D357" t="inlineStr">
        <is>
          <t>2024-11-18 21:35:31 +0100</t>
        </is>
      </c>
      <c r="E357" t="inlineStr">
        <is>
          <t>2024-11-18</t>
        </is>
      </c>
      <c r="F357" t="inlineStr">
        <is>
          <t>fulfilled</t>
        </is>
      </c>
      <c r="G357" t="inlineStr">
        <is>
          <t>2024-11-19 09:17:08 +0100</t>
        </is>
      </c>
      <c r="H357" t="inlineStr">
        <is>
          <t>yes</t>
        </is>
      </c>
      <c r="I357" t="inlineStr">
        <is>
          <t>EUR</t>
        </is>
      </c>
      <c r="J357" t="n">
        <v>144</v>
      </c>
      <c r="K357" t="n">
        <v>10</v>
      </c>
      <c r="L357" t="n">
        <v>27.77</v>
      </c>
      <c r="M357" t="n">
        <v>154</v>
      </c>
      <c r="N357" t="inlineStr">
        <is>
          <t>LILGIRL</t>
        </is>
      </c>
      <c r="O357" t="n">
        <v>16</v>
      </c>
      <c r="P357" t="inlineStr">
        <is>
          <t>Ups Standard Shipping</t>
        </is>
      </c>
      <c r="Q357" t="inlineStr">
        <is>
          <t>2024-11-18 21:35:30 +0100</t>
        </is>
      </c>
      <c r="R357" t="n">
        <v>1</v>
      </c>
      <c r="S357" t="inlineStr">
        <is>
          <t>Firefly Ring - Yellow / 15</t>
        </is>
      </c>
      <c r="T357" t="n">
        <v>160</v>
      </c>
      <c r="V357" t="inlineStr">
        <is>
          <t>015790000499</t>
        </is>
      </c>
      <c r="W357" t="b">
        <v>1</v>
      </c>
      <c r="X357" t="b">
        <v>1</v>
      </c>
      <c r="Y357" t="inlineStr">
        <is>
          <t>fulfilled</t>
        </is>
      </c>
      <c r="Z357" t="inlineStr">
        <is>
          <t>Francesca Giorgini</t>
        </is>
      </c>
      <c r="AA357" t="inlineStr">
        <is>
          <t>Via Provinciale Urbinate 30 ca gallo</t>
        </is>
      </c>
      <c r="AB357" t="inlineStr">
        <is>
          <t>Via Provinciale Urbinate 30 ca gallo</t>
        </is>
      </c>
      <c r="AE357" t="inlineStr">
        <is>
          <t>Montecalvo in Foglia</t>
        </is>
      </c>
      <c r="AF357" t="inlineStr">
        <is>
          <t>'61020</t>
        </is>
      </c>
      <c r="AG357" t="inlineStr">
        <is>
          <t>PU</t>
        </is>
      </c>
      <c r="AH357" t="inlineStr">
        <is>
          <t>IT</t>
        </is>
      </c>
      <c r="AI357" t="inlineStr">
        <is>
          <t>+393338205825</t>
        </is>
      </c>
      <c r="AJ357" t="inlineStr">
        <is>
          <t>Francesca Giorgini</t>
        </is>
      </c>
      <c r="AK357" t="inlineStr">
        <is>
          <t>Via Provinciale Urbinate 30 ca gallo</t>
        </is>
      </c>
      <c r="AL357" t="inlineStr">
        <is>
          <t>Via Provinciale Urbinate 30 ca gallo</t>
        </is>
      </c>
      <c r="AO357" t="inlineStr">
        <is>
          <t>Montecalvo in Foglia</t>
        </is>
      </c>
      <c r="AP357" t="inlineStr">
        <is>
          <t>'61020</t>
        </is>
      </c>
      <c r="AQ357" t="inlineStr">
        <is>
          <t>PU</t>
        </is>
      </c>
      <c r="AR357" t="inlineStr">
        <is>
          <t>IT</t>
        </is>
      </c>
      <c r="AS357" t="inlineStr">
        <is>
          <t>+393338205825</t>
        </is>
      </c>
      <c r="AU357" t="inlineStr">
        <is>
          <t>lang: en
Invoice Language: en
Do you need our ring sizer?: No
Popup Customer Country: IT</t>
        </is>
      </c>
      <c r="AW357" t="inlineStr">
        <is>
          <t>PayPal Express Checkout</t>
        </is>
      </c>
      <c r="AX357" t="inlineStr">
        <is>
          <t>rC9wbVnCvU8DDQTwBpOo9lFuv</t>
        </is>
      </c>
      <c r="AY357" t="n">
        <v>0</v>
      </c>
      <c r="AZ357" t="inlineStr">
        <is>
          <t>LIL Milan</t>
        </is>
      </c>
      <c r="BA357" t="n">
        <v>0</v>
      </c>
      <c r="BC357" t="inlineStr">
        <is>
          <t>Firgun House</t>
        </is>
      </c>
      <c r="BE357" t="n">
        <v>11230709317981</v>
      </c>
      <c r="BG357" t="inlineStr">
        <is>
          <t>Low</t>
        </is>
      </c>
      <c r="BH357" t="inlineStr">
        <is>
          <t>web</t>
        </is>
      </c>
      <c r="BI357" t="n">
        <v>0</v>
      </c>
      <c r="BJ357" t="inlineStr">
        <is>
          <t>IT IVA 22%</t>
        </is>
      </c>
      <c r="BK357" t="n">
        <v>27.77</v>
      </c>
      <c r="BW357" t="inlineStr">
        <is>
          <t>Pesaro and Urbino</t>
        </is>
      </c>
      <c r="BX357" t="inlineStr">
        <is>
          <t>Pesaro and Urbino</t>
        </is>
      </c>
      <c r="BY357" t="inlineStr">
        <is>
          <t>rC9wbVnCvU8DDQTwBpOo9lFuv</t>
        </is>
      </c>
      <c r="CB357" t="inlineStr">
        <is>
          <t>rC9wbVnCvU8DDQTwBpOo9lFuv</t>
        </is>
      </c>
      <c r="CC357" t="inlineStr">
        <is>
          <t>Ordini LIL</t>
        </is>
      </c>
    </row>
    <row r="358">
      <c r="A358" t="inlineStr">
        <is>
          <t>#43315</t>
        </is>
      </c>
      <c r="B358" t="inlineStr">
        <is>
          <t>annadonini@gmail.com</t>
        </is>
      </c>
      <c r="C358" t="inlineStr">
        <is>
          <t>paid</t>
        </is>
      </c>
      <c r="D358" t="inlineStr">
        <is>
          <t>2024-11-18 21:45:03 +0100</t>
        </is>
      </c>
      <c r="E358" t="inlineStr">
        <is>
          <t>2024-11-18</t>
        </is>
      </c>
      <c r="F358" t="inlineStr">
        <is>
          <t>fulfilled</t>
        </is>
      </c>
      <c r="G358" t="inlineStr">
        <is>
          <t>2024-11-19 09:19:31 +0100</t>
        </is>
      </c>
      <c r="H358" t="inlineStr">
        <is>
          <t>yes</t>
        </is>
      </c>
      <c r="I358" t="inlineStr">
        <is>
          <t>EUR</t>
        </is>
      </c>
      <c r="J358" t="n">
        <v>256</v>
      </c>
      <c r="K358" t="n">
        <v>0</v>
      </c>
      <c r="L358" t="n">
        <v>46.16</v>
      </c>
      <c r="M358" t="n">
        <v>256</v>
      </c>
      <c r="N358" t="inlineStr">
        <is>
          <t>SPECIAL20</t>
        </is>
      </c>
      <c r="O358" t="n">
        <v>64</v>
      </c>
      <c r="P358" t="inlineStr">
        <is>
          <t>Ups Standard Shipping</t>
        </is>
      </c>
      <c r="Q358" t="inlineStr">
        <is>
          <t>2024-11-18 21:45:03 +0100</t>
        </is>
      </c>
      <c r="R358" t="n">
        <v>1</v>
      </c>
      <c r="S358" t="inlineStr">
        <is>
          <t>Boys Tears Necklace - Yellow / 35cm</t>
        </is>
      </c>
      <c r="T358" t="n">
        <v>320</v>
      </c>
      <c r="V358" t="inlineStr">
        <is>
          <t>015790000008</t>
        </is>
      </c>
      <c r="W358" t="b">
        <v>1</v>
      </c>
      <c r="X358" t="b">
        <v>1</v>
      </c>
      <c r="Y358" t="inlineStr">
        <is>
          <t>fulfilled</t>
        </is>
      </c>
      <c r="Z358" t="inlineStr">
        <is>
          <t>Anna Donini</t>
        </is>
      </c>
      <c r="AA358" t="inlineStr">
        <is>
          <t>30 Via Giuseppe albini</t>
        </is>
      </c>
      <c r="AB358" t="inlineStr">
        <is>
          <t>30 Via Giuseppe albini</t>
        </is>
      </c>
      <c r="AE358" t="inlineStr">
        <is>
          <t>Bologna</t>
        </is>
      </c>
      <c r="AF358" t="inlineStr">
        <is>
          <t>'40137</t>
        </is>
      </c>
      <c r="AG358" t="inlineStr">
        <is>
          <t>BO</t>
        </is>
      </c>
      <c r="AH358" t="inlineStr">
        <is>
          <t>IT</t>
        </is>
      </c>
      <c r="AI358" t="inlineStr">
        <is>
          <t>+39051801112</t>
        </is>
      </c>
      <c r="AJ358" t="inlineStr">
        <is>
          <t>Anna Donini</t>
        </is>
      </c>
      <c r="AK358" t="inlineStr">
        <is>
          <t>30 Via Giuseppe albini</t>
        </is>
      </c>
      <c r="AL358" t="inlineStr">
        <is>
          <t>30 Via Giuseppe albini</t>
        </is>
      </c>
      <c r="AO358" t="inlineStr">
        <is>
          <t>Bologna</t>
        </is>
      </c>
      <c r="AP358" t="inlineStr">
        <is>
          <t>'40137</t>
        </is>
      </c>
      <c r="AQ358" t="inlineStr">
        <is>
          <t>BO</t>
        </is>
      </c>
      <c r="AR358" t="inlineStr">
        <is>
          <t>IT</t>
        </is>
      </c>
      <c r="AS358" t="inlineStr">
        <is>
          <t>+39051801112</t>
        </is>
      </c>
      <c r="AU358" t="inlineStr">
        <is>
          <t>lang: it
Invoice Language: it
Do you need our ring sizer?: No
Popup Customer Country: IT</t>
        </is>
      </c>
      <c r="AW358" t="inlineStr">
        <is>
          <t>Shopify Payments</t>
        </is>
      </c>
      <c r="AX358" t="inlineStr">
        <is>
          <t>rYGIGkYvMLzRspjrasVM20dQL</t>
        </is>
      </c>
      <c r="AY358" t="n">
        <v>0</v>
      </c>
      <c r="AZ358" t="inlineStr">
        <is>
          <t>LIL Milan</t>
        </is>
      </c>
      <c r="BA358" t="n">
        <v>0</v>
      </c>
      <c r="BC358" t="inlineStr">
        <is>
          <t>Firgun House</t>
        </is>
      </c>
      <c r="BE358" t="n">
        <v>11230726226269</v>
      </c>
      <c r="BG358" t="inlineStr">
        <is>
          <t>Low</t>
        </is>
      </c>
      <c r="BH358" t="inlineStr">
        <is>
          <t>web</t>
        </is>
      </c>
      <c r="BI358" t="n">
        <v>0</v>
      </c>
      <c r="BJ358" t="inlineStr">
        <is>
          <t>IT IVA 22%</t>
        </is>
      </c>
      <c r="BK358" t="n">
        <v>46.16</v>
      </c>
      <c r="BT358" t="n">
        <v>393478874383</v>
      </c>
      <c r="BW358" t="inlineStr">
        <is>
          <t>Bologna</t>
        </is>
      </c>
      <c r="BX358" t="inlineStr">
        <is>
          <t>Bologna</t>
        </is>
      </c>
      <c r="BY358" t="inlineStr">
        <is>
          <t>rYGIGkYvMLzRspjrasVM20dQL</t>
        </is>
      </c>
      <c r="CB358" t="inlineStr">
        <is>
          <t>rYGIGkYvMLzRspjrasVM20dQL</t>
        </is>
      </c>
      <c r="CC358" t="inlineStr">
        <is>
          <t>Ordini LIL</t>
        </is>
      </c>
    </row>
    <row r="359">
      <c r="A359" t="inlineStr">
        <is>
          <t>#43316</t>
        </is>
      </c>
      <c r="B359" t="inlineStr">
        <is>
          <t>sharondarelli@gmail.com</t>
        </is>
      </c>
      <c r="C359" t="inlineStr">
        <is>
          <t>paid</t>
        </is>
      </c>
      <c r="D359" t="inlineStr">
        <is>
          <t>2024-11-19 03:38:56 +0100</t>
        </is>
      </c>
      <c r="E359" t="inlineStr">
        <is>
          <t>2024-11-19</t>
        </is>
      </c>
      <c r="F359" t="inlineStr">
        <is>
          <t>fulfilled</t>
        </is>
      </c>
      <c r="G359" t="inlineStr">
        <is>
          <t>2024-11-19 10:38:53 +0100</t>
        </is>
      </c>
      <c r="H359" t="inlineStr">
        <is>
          <t>yes</t>
        </is>
      </c>
      <c r="I359" t="inlineStr">
        <is>
          <t>EUR</t>
        </is>
      </c>
      <c r="J359" t="n">
        <v>577.75</v>
      </c>
      <c r="K359" t="n">
        <v>0</v>
      </c>
      <c r="L359" t="n">
        <v>0</v>
      </c>
      <c r="M359" t="n">
        <v>577.74</v>
      </c>
      <c r="N359" t="inlineStr">
        <is>
          <t>LILGIRL</t>
        </is>
      </c>
      <c r="O359" t="n">
        <v>64.19</v>
      </c>
      <c r="P359" t="inlineStr">
        <is>
          <t>UPS Standard International</t>
        </is>
      </c>
      <c r="Q359" t="inlineStr">
        <is>
          <t>2024-11-19 03:38:53 +0100</t>
        </is>
      </c>
      <c r="R359" t="n">
        <v>2</v>
      </c>
      <c r="S359" t="inlineStr">
        <is>
          <t>Honey Hoop - Yellow / Single</t>
        </is>
      </c>
      <c r="T359" t="n">
        <v>320.97</v>
      </c>
      <c r="V359" t="inlineStr">
        <is>
          <t>015790000636</t>
        </is>
      </c>
      <c r="W359" t="b">
        <v>1</v>
      </c>
      <c r="X359" t="b">
        <v>1</v>
      </c>
      <c r="Y359" t="inlineStr">
        <is>
          <t>fulfilled</t>
        </is>
      </c>
      <c r="Z359" t="inlineStr">
        <is>
          <t>Sharon D'Arelli</t>
        </is>
      </c>
      <c r="AA359" t="inlineStr">
        <is>
          <t>4011 Random Lane</t>
        </is>
      </c>
      <c r="AB359" t="inlineStr">
        <is>
          <t>4011 Random Lane</t>
        </is>
      </c>
      <c r="AE359" t="inlineStr">
        <is>
          <t>Sacramento</t>
        </is>
      </c>
      <c r="AF359" t="inlineStr">
        <is>
          <t>'95864</t>
        </is>
      </c>
      <c r="AG359" t="inlineStr">
        <is>
          <t>CA</t>
        </is>
      </c>
      <c r="AH359" t="inlineStr">
        <is>
          <t>US</t>
        </is>
      </c>
      <c r="AI359" t="inlineStr">
        <is>
          <t>+19167161246</t>
        </is>
      </c>
      <c r="AJ359" t="inlineStr">
        <is>
          <t>Sharon D'Arelli</t>
        </is>
      </c>
      <c r="AK359" t="inlineStr">
        <is>
          <t>4011 Random Lane</t>
        </is>
      </c>
      <c r="AL359" t="inlineStr">
        <is>
          <t>4011 Random Lane</t>
        </is>
      </c>
      <c r="AO359" t="inlineStr">
        <is>
          <t>Sacramento</t>
        </is>
      </c>
      <c r="AP359" t="inlineStr">
        <is>
          <t>'95864</t>
        </is>
      </c>
      <c r="AQ359" t="inlineStr">
        <is>
          <t>CA</t>
        </is>
      </c>
      <c r="AR359" t="inlineStr">
        <is>
          <t>US</t>
        </is>
      </c>
      <c r="AS359" t="inlineStr">
        <is>
          <t>+19167161246</t>
        </is>
      </c>
      <c r="AU359" t="inlineStr">
        <is>
          <t>lang: en
Invoice Language: en
Do you need our ring sizer?: No
Popup Customer Country: IT</t>
        </is>
      </c>
      <c r="AW359" t="inlineStr">
        <is>
          <t>Shopify Payments</t>
        </is>
      </c>
      <c r="AX359" t="inlineStr">
        <is>
          <t>rWQA0tXCouXljz2jaT85aZXrT</t>
        </is>
      </c>
      <c r="AY359" t="n">
        <v>0</v>
      </c>
      <c r="AZ359" t="inlineStr">
        <is>
          <t>LIL Milan</t>
        </is>
      </c>
      <c r="BA359" t="n">
        <v>0.01</v>
      </c>
      <c r="BC359" t="inlineStr">
        <is>
          <t>Firgun House</t>
        </is>
      </c>
      <c r="BE359" t="n">
        <v>11230976213341</v>
      </c>
      <c r="BG359" t="inlineStr">
        <is>
          <t>Low</t>
        </is>
      </c>
      <c r="BH359" t="inlineStr">
        <is>
          <t>web</t>
        </is>
      </c>
      <c r="BI359" t="n">
        <v>0</v>
      </c>
      <c r="BW359" t="inlineStr">
        <is>
          <t>California</t>
        </is>
      </c>
      <c r="BX359" t="inlineStr">
        <is>
          <t>California</t>
        </is>
      </c>
      <c r="BY359" t="inlineStr">
        <is>
          <t>rWQA0tXCouXljz2jaT85aZXrT</t>
        </is>
      </c>
      <c r="CB359" t="inlineStr">
        <is>
          <t>rWQA0tXCouXljz2jaT85aZXrT + #43316.2</t>
        </is>
      </c>
      <c r="CC359" t="inlineStr">
        <is>
          <t>Ordini LIL</t>
        </is>
      </c>
    </row>
    <row r="360">
      <c r="A360" t="inlineStr">
        <is>
          <t>#43317</t>
        </is>
      </c>
      <c r="B360" t="inlineStr">
        <is>
          <t>aricmarco98@gmail.com</t>
        </is>
      </c>
      <c r="C360" t="inlineStr">
        <is>
          <t>paid</t>
        </is>
      </c>
      <c r="D360" t="inlineStr">
        <is>
          <t>2024-11-19 09:10:46 +0100</t>
        </is>
      </c>
      <c r="E360" t="inlineStr">
        <is>
          <t>2024-11-19</t>
        </is>
      </c>
      <c r="F360" t="inlineStr">
        <is>
          <t>fulfilled</t>
        </is>
      </c>
      <c r="G360" t="inlineStr">
        <is>
          <t>2024-11-19 09:23:01 +0100</t>
        </is>
      </c>
      <c r="H360" t="inlineStr">
        <is>
          <t>yes</t>
        </is>
      </c>
      <c r="I360" t="inlineStr">
        <is>
          <t>EUR</t>
        </is>
      </c>
      <c r="J360" t="n">
        <v>120</v>
      </c>
      <c r="K360" t="n">
        <v>10</v>
      </c>
      <c r="L360" t="n">
        <v>23.44</v>
      </c>
      <c r="M360" t="n">
        <v>130</v>
      </c>
      <c r="O360" t="n">
        <v>0</v>
      </c>
      <c r="P360" t="inlineStr">
        <is>
          <t>Ups Standard Shipping</t>
        </is>
      </c>
      <c r="Q360" t="inlineStr">
        <is>
          <t>2024-11-19 09:10:45 +0100</t>
        </is>
      </c>
      <c r="R360" t="n">
        <v>1</v>
      </c>
      <c r="S360" t="inlineStr">
        <is>
          <t>Pensavo fosse amore - Yellow / A</t>
        </is>
      </c>
      <c r="T360" t="n">
        <v>120</v>
      </c>
      <c r="V360" t="inlineStr">
        <is>
          <t>015790000999</t>
        </is>
      </c>
      <c r="W360" t="b">
        <v>1</v>
      </c>
      <c r="X360" t="b">
        <v>1</v>
      </c>
      <c r="Y360" t="inlineStr">
        <is>
          <t>fulfilled</t>
        </is>
      </c>
      <c r="Z360" t="inlineStr">
        <is>
          <t>Marco Aricò</t>
        </is>
      </c>
      <c r="AA360" t="inlineStr">
        <is>
          <t>Via Giuseppe Pacchioni 10</t>
        </is>
      </c>
      <c r="AB360" t="inlineStr">
        <is>
          <t>Via Giuseppe Pacchioni 10</t>
        </is>
      </c>
      <c r="AE360" t="inlineStr">
        <is>
          <t>Bologna</t>
        </is>
      </c>
      <c r="AF360" t="inlineStr">
        <is>
          <t>'40134</t>
        </is>
      </c>
      <c r="AG360" t="inlineStr">
        <is>
          <t>BO</t>
        </is>
      </c>
      <c r="AH360" t="inlineStr">
        <is>
          <t>IT</t>
        </is>
      </c>
      <c r="AI360" t="inlineStr">
        <is>
          <t>3479933370</t>
        </is>
      </c>
      <c r="AJ360" t="inlineStr">
        <is>
          <t>Marco Aricò</t>
        </is>
      </c>
      <c r="AK360" t="inlineStr">
        <is>
          <t>Via Giuseppe Pacchioni 10</t>
        </is>
      </c>
      <c r="AL360" t="inlineStr">
        <is>
          <t>Via Giuseppe Pacchioni 10</t>
        </is>
      </c>
      <c r="AO360" t="inlineStr">
        <is>
          <t>Bologna</t>
        </is>
      </c>
      <c r="AP360" t="inlineStr">
        <is>
          <t>'40134</t>
        </is>
      </c>
      <c r="AQ360" t="inlineStr">
        <is>
          <t>BO</t>
        </is>
      </c>
      <c r="AR360" t="inlineStr">
        <is>
          <t>IT</t>
        </is>
      </c>
      <c r="AS360" t="inlineStr">
        <is>
          <t>3479933370</t>
        </is>
      </c>
      <c r="AU360" t="inlineStr">
        <is>
          <t>lang: it
Invoice Language: it
Do you need our ring sizer?: No
Popup Customer Country: IT</t>
        </is>
      </c>
      <c r="AW360" t="inlineStr">
        <is>
          <t>Shopify Payments</t>
        </is>
      </c>
      <c r="AX360" t="inlineStr">
        <is>
          <t>rEiVm2KvEqSsQDvRm9lo4hYa2</t>
        </is>
      </c>
      <c r="AY360" t="n">
        <v>0</v>
      </c>
      <c r="AZ360" t="inlineStr">
        <is>
          <t>LIL Milan</t>
        </is>
      </c>
      <c r="BA360" t="n">
        <v>0</v>
      </c>
      <c r="BC360" t="inlineStr">
        <is>
          <t>Firgun House</t>
        </is>
      </c>
      <c r="BE360" t="n">
        <v>11231193858397</v>
      </c>
      <c r="BG360" t="inlineStr">
        <is>
          <t>Low</t>
        </is>
      </c>
      <c r="BH360" t="inlineStr">
        <is>
          <t>web</t>
        </is>
      </c>
      <c r="BI360" t="n">
        <v>0</v>
      </c>
      <c r="BJ360" t="inlineStr">
        <is>
          <t>IT IVA 22%</t>
        </is>
      </c>
      <c r="BK360" t="n">
        <v>23.44</v>
      </c>
      <c r="BW360" t="inlineStr">
        <is>
          <t>Bologna</t>
        </is>
      </c>
      <c r="BX360" t="inlineStr">
        <is>
          <t>Bologna</t>
        </is>
      </c>
      <c r="BY360" t="inlineStr">
        <is>
          <t>rEiVm2KvEqSsQDvRm9lo4hYa2</t>
        </is>
      </c>
      <c r="CB360" t="inlineStr">
        <is>
          <t>rEiVm2KvEqSsQDvRm9lo4hYa2</t>
        </is>
      </c>
      <c r="CC360" t="inlineStr">
        <is>
          <t>Ordini LIL</t>
        </is>
      </c>
    </row>
    <row r="361">
      <c r="A361" t="inlineStr">
        <is>
          <t>#43318</t>
        </is>
      </c>
      <c r="B361" t="inlineStr">
        <is>
          <t>palladinoriccardo@yahoo.it</t>
        </is>
      </c>
      <c r="C361" t="inlineStr">
        <is>
          <t>paid</t>
        </is>
      </c>
      <c r="D361" t="inlineStr">
        <is>
          <t>2024-11-19 10:05:55 +0100</t>
        </is>
      </c>
      <c r="E361" t="inlineStr">
        <is>
          <t>2024-11-19</t>
        </is>
      </c>
      <c r="F361" t="inlineStr">
        <is>
          <t>fulfilled</t>
        </is>
      </c>
      <c r="G361" t="inlineStr">
        <is>
          <t>2024-11-21 18:57:37 +0100</t>
        </is>
      </c>
      <c r="H361" t="inlineStr">
        <is>
          <t>yes</t>
        </is>
      </c>
      <c r="I361" t="inlineStr">
        <is>
          <t>EUR</t>
        </is>
      </c>
      <c r="J361" t="n">
        <v>122</v>
      </c>
      <c r="K361" t="n">
        <v>10</v>
      </c>
      <c r="L361" t="n">
        <v>23.8</v>
      </c>
      <c r="M361" t="n">
        <v>132</v>
      </c>
      <c r="N361" t="inlineStr">
        <is>
          <t>SPECIAL20</t>
        </is>
      </c>
      <c r="O361" t="n">
        <v>28</v>
      </c>
      <c r="P361" t="inlineStr">
        <is>
          <t>Ups Standard Shipping</t>
        </is>
      </c>
      <c r="Q361" t="inlineStr">
        <is>
          <t>2024-11-19 10:05:55 +0100</t>
        </is>
      </c>
      <c r="R361" t="n">
        <v>1</v>
      </c>
      <c r="S361" t="inlineStr">
        <is>
          <t>Luxury Pack + LIL Bag</t>
        </is>
      </c>
      <c r="T361" t="n">
        <v>10</v>
      </c>
      <c r="V361" t="inlineStr">
        <is>
          <t>015790000687</t>
        </is>
      </c>
      <c r="W361" t="b">
        <v>1</v>
      </c>
      <c r="X361" t="b">
        <v>1</v>
      </c>
      <c r="Y361" t="inlineStr">
        <is>
          <t>fulfilled</t>
        </is>
      </c>
      <c r="Z361" t="inlineStr">
        <is>
          <t>Giovanna Serrino</t>
        </is>
      </c>
      <c r="AA361" t="inlineStr">
        <is>
          <t>Via Pasquale Tenga 63, Bussare Ricciardi/Petrillo</t>
        </is>
      </c>
      <c r="AB361" t="inlineStr">
        <is>
          <t>Via Pasquale Tenga 63</t>
        </is>
      </c>
      <c r="AC361" t="inlineStr">
        <is>
          <t>Bussare Ricciardi/Petrillo</t>
        </is>
      </c>
      <c r="AE361" t="inlineStr">
        <is>
          <t>Caserta</t>
        </is>
      </c>
      <c r="AF361" t="inlineStr">
        <is>
          <t>'81100</t>
        </is>
      </c>
      <c r="AG361" t="inlineStr">
        <is>
          <t>CE</t>
        </is>
      </c>
      <c r="AH361" t="inlineStr">
        <is>
          <t>IT</t>
        </is>
      </c>
      <c r="AI361" t="inlineStr">
        <is>
          <t>+390823492487</t>
        </is>
      </c>
      <c r="AJ361" t="inlineStr">
        <is>
          <t>Giovanna Serrino</t>
        </is>
      </c>
      <c r="AK361" t="inlineStr">
        <is>
          <t>Via Pasquale Tenga 63, Bussare Ricciardi/Petrillo</t>
        </is>
      </c>
      <c r="AL361" t="inlineStr">
        <is>
          <t>Via Pasquale Tenga 63</t>
        </is>
      </c>
      <c r="AM361" t="inlineStr">
        <is>
          <t>Bussare Ricciardi/Petrillo</t>
        </is>
      </c>
      <c r="AO361" t="inlineStr">
        <is>
          <t>Caserta</t>
        </is>
      </c>
      <c r="AP361" t="inlineStr">
        <is>
          <t>'81100</t>
        </is>
      </c>
      <c r="AQ361" t="inlineStr">
        <is>
          <t>CE</t>
        </is>
      </c>
      <c r="AR361" t="inlineStr">
        <is>
          <t>IT</t>
        </is>
      </c>
      <c r="AS361" t="inlineStr">
        <is>
          <t>+390823492487</t>
        </is>
      </c>
      <c r="AU361" t="inlineStr">
        <is>
          <t>lang: it
Invoice Language: it
Do you need our ring sizer?: No
Popup Customer Country: IT</t>
        </is>
      </c>
      <c r="AW361" t="inlineStr">
        <is>
          <t>PayPal Express Checkout</t>
        </is>
      </c>
      <c r="AX361" t="inlineStr">
        <is>
          <t>rGnRregeTvymS4VEuLidHiZhQ</t>
        </is>
      </c>
      <c r="AY361" t="n">
        <v>0</v>
      </c>
      <c r="AZ361" t="inlineStr">
        <is>
          <t>LIL Milan</t>
        </is>
      </c>
      <c r="BA361" t="n">
        <v>0</v>
      </c>
      <c r="BC361" t="inlineStr">
        <is>
          <t>Firgun House</t>
        </is>
      </c>
      <c r="BE361" t="n">
        <v>11231307399517</v>
      </c>
      <c r="BG361" t="inlineStr">
        <is>
          <t>Low</t>
        </is>
      </c>
      <c r="BH361" t="inlineStr">
        <is>
          <t>web</t>
        </is>
      </c>
      <c r="BI361" t="n">
        <v>0</v>
      </c>
      <c r="BJ361" t="inlineStr">
        <is>
          <t>IT IVA 22%</t>
        </is>
      </c>
      <c r="BK361" t="n">
        <v>23.8</v>
      </c>
      <c r="BW361" t="inlineStr">
        <is>
          <t>Caserta</t>
        </is>
      </c>
      <c r="BX361" t="inlineStr">
        <is>
          <t>Caserta</t>
        </is>
      </c>
      <c r="BY361" t="inlineStr">
        <is>
          <t>rGnRregeTvymS4VEuLidHiZhQ</t>
        </is>
      </c>
      <c r="CB361" t="inlineStr">
        <is>
          <t>rGnRregeTvymS4VEuLidHiZhQ</t>
        </is>
      </c>
      <c r="CC361" t="inlineStr">
        <is>
          <t>Ordini LIL</t>
        </is>
      </c>
    </row>
    <row r="362">
      <c r="A362" t="inlineStr">
        <is>
          <t>#43318</t>
        </is>
      </c>
      <c r="B362" t="inlineStr">
        <is>
          <t>palladinoriccardo@yahoo.it</t>
        </is>
      </c>
      <c r="C362" t="inlineStr">
        <is>
          <t>paid</t>
        </is>
      </c>
      <c r="D362" t="inlineStr">
        <is>
          <t>2024-11-19 10:05:55 +0100</t>
        </is>
      </c>
      <c r="E362" t="inlineStr">
        <is>
          <t>2024-11-19</t>
        </is>
      </c>
      <c r="F362" t="inlineStr">
        <is>
          <t>fulfilled</t>
        </is>
      </c>
      <c r="G362" t="inlineStr">
        <is>
          <t>2024-11-21 18:57:37 +0100</t>
        </is>
      </c>
      <c r="H362" t="inlineStr">
        <is>
          <t>yes</t>
        </is>
      </c>
      <c r="I362" t="inlineStr">
        <is>
          <t>EUR</t>
        </is>
      </c>
      <c r="J362" t="n">
        <v>122</v>
      </c>
      <c r="K362" t="n">
        <v>10</v>
      </c>
      <c r="L362" t="n">
        <v>23.8</v>
      </c>
      <c r="N362" t="inlineStr">
        <is>
          <t>SPECIAL20</t>
        </is>
      </c>
      <c r="O362" t="n">
        <v>28</v>
      </c>
      <c r="P362" t="inlineStr">
        <is>
          <t>Ups Standard Shipping</t>
        </is>
      </c>
      <c r="Q362" t="inlineStr">
        <is>
          <t>2024-11-19 10:05:55 +0100</t>
        </is>
      </c>
      <c r="R362" t="n">
        <v>1</v>
      </c>
      <c r="S362" t="inlineStr">
        <is>
          <t>Insieme Ring - Yellow / onesize (10-17)</t>
        </is>
      </c>
      <c r="T362" t="n">
        <v>140</v>
      </c>
      <c r="V362" t="inlineStr">
        <is>
          <t>015790001254</t>
        </is>
      </c>
      <c r="W362" t="b">
        <v>1</v>
      </c>
      <c r="X362" t="b">
        <v>1</v>
      </c>
      <c r="Y362" t="inlineStr">
        <is>
          <t>fulfilled</t>
        </is>
      </c>
      <c r="Z362" t="inlineStr">
        <is>
          <t>Giovanna Serrino</t>
        </is>
      </c>
      <c r="AA362" t="inlineStr">
        <is>
          <t>Via Pasquale Tenga 63, Bussare Ricciardi/Petrillo</t>
        </is>
      </c>
      <c r="AB362" t="inlineStr">
        <is>
          <t>Via Pasquale Tenga 63</t>
        </is>
      </c>
      <c r="AC362" t="inlineStr">
        <is>
          <t>Bussare Ricciardi/Petrillo</t>
        </is>
      </c>
      <c r="AE362" t="inlineStr">
        <is>
          <t>Caserta</t>
        </is>
      </c>
      <c r="AF362" t="inlineStr">
        <is>
          <t>'81100</t>
        </is>
      </c>
      <c r="AG362" t="inlineStr">
        <is>
          <t>CE</t>
        </is>
      </c>
      <c r="AH362" t="inlineStr">
        <is>
          <t>IT</t>
        </is>
      </c>
      <c r="AI362" t="inlineStr">
        <is>
          <t>+390823492487</t>
        </is>
      </c>
      <c r="AJ362" t="inlineStr">
        <is>
          <t>Giovanna Serrino</t>
        </is>
      </c>
      <c r="AK362" t="inlineStr">
        <is>
          <t>Via Pasquale Tenga 63, Bussare Ricciardi/Petrillo</t>
        </is>
      </c>
      <c r="AL362" t="inlineStr">
        <is>
          <t>Via Pasquale Tenga 63</t>
        </is>
      </c>
      <c r="AM362" t="inlineStr">
        <is>
          <t>Bussare Ricciardi/Petrillo</t>
        </is>
      </c>
      <c r="AO362" t="inlineStr">
        <is>
          <t>Caserta</t>
        </is>
      </c>
      <c r="AP362" t="inlineStr">
        <is>
          <t>'81100</t>
        </is>
      </c>
      <c r="AQ362" t="inlineStr">
        <is>
          <t>CE</t>
        </is>
      </c>
      <c r="AR362" t="inlineStr">
        <is>
          <t>IT</t>
        </is>
      </c>
      <c r="AS362" t="inlineStr">
        <is>
          <t>+390823492487</t>
        </is>
      </c>
      <c r="AU362" t="inlineStr">
        <is>
          <t>lang: it
Invoice Language: it
Do you need our ring sizer?: No
Popup Customer Country: IT</t>
        </is>
      </c>
      <c r="AW362" t="inlineStr">
        <is>
          <t>PayPal Express Checkout</t>
        </is>
      </c>
      <c r="AX362" t="inlineStr">
        <is>
          <t>rGnRregeTvymS4VEuLidHiZhQ</t>
        </is>
      </c>
      <c r="AY362" t="n">
        <v>0</v>
      </c>
      <c r="AZ362" t="inlineStr">
        <is>
          <t>LIL Milan</t>
        </is>
      </c>
      <c r="BA362" t="n">
        <v>0</v>
      </c>
      <c r="BC362" t="inlineStr">
        <is>
          <t>Firgun House</t>
        </is>
      </c>
      <c r="BE362" t="n">
        <v>11231307399517</v>
      </c>
      <c r="BG362" t="inlineStr">
        <is>
          <t>Low</t>
        </is>
      </c>
      <c r="BH362" t="inlineStr">
        <is>
          <t>web</t>
        </is>
      </c>
      <c r="BI362" t="n">
        <v>0</v>
      </c>
      <c r="BJ362" t="inlineStr">
        <is>
          <t>IT IVA 22%</t>
        </is>
      </c>
      <c r="BK362" t="n">
        <v>23.8</v>
      </c>
      <c r="BW362" t="inlineStr">
        <is>
          <t>Caserta</t>
        </is>
      </c>
      <c r="BX362" t="inlineStr">
        <is>
          <t>Caserta</t>
        </is>
      </c>
      <c r="BY362" t="inlineStr">
        <is>
          <t>rGnRregeTvymS4VEuLidHiZhQ</t>
        </is>
      </c>
      <c r="CB362" t="inlineStr">
        <is>
          <t>rGnRregeTvymS4VEuLidHiZhQ</t>
        </is>
      </c>
      <c r="CC362" t="inlineStr">
        <is>
          <t>Ordini LIL</t>
        </is>
      </c>
    </row>
    <row r="363">
      <c r="A363" t="inlineStr">
        <is>
          <t>#43319</t>
        </is>
      </c>
      <c r="B363" t="inlineStr">
        <is>
          <t>annagiuliagallio@gmail.com</t>
        </is>
      </c>
      <c r="C363" t="inlineStr">
        <is>
          <t>paid</t>
        </is>
      </c>
      <c r="D363" t="inlineStr">
        <is>
          <t>2024-11-19 11:05:25 +0100</t>
        </is>
      </c>
      <c r="E363" t="inlineStr">
        <is>
          <t>2024-11-19</t>
        </is>
      </c>
      <c r="F363" t="inlineStr">
        <is>
          <t>fulfilled</t>
        </is>
      </c>
      <c r="G363" t="inlineStr">
        <is>
          <t>2024-11-20 08:40:15 +0100</t>
        </is>
      </c>
      <c r="H363" t="inlineStr">
        <is>
          <t>yes</t>
        </is>
      </c>
      <c r="I363" t="inlineStr">
        <is>
          <t>EUR</t>
        </is>
      </c>
      <c r="J363" t="n">
        <v>288</v>
      </c>
      <c r="K363" t="n">
        <v>0</v>
      </c>
      <c r="L363" t="n">
        <v>51.93</v>
      </c>
      <c r="M363" t="n">
        <v>288</v>
      </c>
      <c r="N363" t="inlineStr">
        <is>
          <t>LILGIRL</t>
        </is>
      </c>
      <c r="O363" t="n">
        <v>32</v>
      </c>
      <c r="P363" t="inlineStr">
        <is>
          <t>Eco Bike Delivery</t>
        </is>
      </c>
      <c r="Q363" t="inlineStr">
        <is>
          <t>2024-11-19 11:05:25 +0100</t>
        </is>
      </c>
      <c r="R363" t="n">
        <v>1</v>
      </c>
      <c r="S363" t="inlineStr">
        <is>
          <t>Boys Tears Necklace - Yellow / 39cm</t>
        </is>
      </c>
      <c r="T363" t="n">
        <v>320</v>
      </c>
      <c r="V363" t="inlineStr">
        <is>
          <t>015790000010</t>
        </is>
      </c>
      <c r="W363" t="b">
        <v>1</v>
      </c>
      <c r="X363" t="b">
        <v>1</v>
      </c>
      <c r="Y363" t="inlineStr">
        <is>
          <t>fulfilled</t>
        </is>
      </c>
      <c r="Z363" t="inlineStr">
        <is>
          <t>ANNA GIULIA GALLIO</t>
        </is>
      </c>
      <c r="AA363" t="inlineStr">
        <is>
          <t>Via Senato 14/16, c/o Tory Burch</t>
        </is>
      </c>
      <c r="AB363" t="inlineStr">
        <is>
          <t>Via Senato 14/16</t>
        </is>
      </c>
      <c r="AC363" t="inlineStr">
        <is>
          <t>c/o Tory Burch</t>
        </is>
      </c>
      <c r="AE363" t="inlineStr">
        <is>
          <t>MILANO</t>
        </is>
      </c>
      <c r="AF363" t="inlineStr">
        <is>
          <t>'20121</t>
        </is>
      </c>
      <c r="AG363" t="inlineStr">
        <is>
          <t>MI</t>
        </is>
      </c>
      <c r="AH363" t="inlineStr">
        <is>
          <t>IT</t>
        </is>
      </c>
      <c r="AI363" t="inlineStr">
        <is>
          <t>+393427272082</t>
        </is>
      </c>
      <c r="AJ363" t="inlineStr">
        <is>
          <t>ANNA GIULIA GALLIO</t>
        </is>
      </c>
      <c r="AK363" t="inlineStr">
        <is>
          <t>Via Senato 14/16, c/o Tory Burch</t>
        </is>
      </c>
      <c r="AL363" t="inlineStr">
        <is>
          <t>Via Senato 14/16</t>
        </is>
      </c>
      <c r="AM363" t="inlineStr">
        <is>
          <t>c/o Tory Burch</t>
        </is>
      </c>
      <c r="AO363" t="inlineStr">
        <is>
          <t>MILANO</t>
        </is>
      </c>
      <c r="AP363" t="inlineStr">
        <is>
          <t>'20121</t>
        </is>
      </c>
      <c r="AQ363" t="inlineStr">
        <is>
          <t>MI</t>
        </is>
      </c>
      <c r="AR363" t="inlineStr">
        <is>
          <t>IT</t>
        </is>
      </c>
      <c r="AS363" t="inlineStr">
        <is>
          <t>+393427272082</t>
        </is>
      </c>
      <c r="AU363" t="inlineStr">
        <is>
          <t>lang: it
Invoice Language: it
Do you need our ring sizer?: No
Popup Customer Country: IT</t>
        </is>
      </c>
      <c r="AW363" t="inlineStr">
        <is>
          <t>Shopify Payments</t>
        </is>
      </c>
      <c r="AX363" t="inlineStr">
        <is>
          <t>rJC7BVL4KlS6VljbhWxjh66ko</t>
        </is>
      </c>
      <c r="AY363" t="n">
        <v>0</v>
      </c>
      <c r="AZ363" t="inlineStr">
        <is>
          <t>LIL Milan</t>
        </is>
      </c>
      <c r="BA363" t="n">
        <v>0</v>
      </c>
      <c r="BC363" t="inlineStr">
        <is>
          <t>Firgun House</t>
        </is>
      </c>
      <c r="BE363" t="n">
        <v>11231454921053</v>
      </c>
      <c r="BG363" t="inlineStr">
        <is>
          <t>Low</t>
        </is>
      </c>
      <c r="BH363" t="inlineStr">
        <is>
          <t>web</t>
        </is>
      </c>
      <c r="BI363" t="n">
        <v>0</v>
      </c>
      <c r="BJ363" t="inlineStr">
        <is>
          <t>IT IVA 22%</t>
        </is>
      </c>
      <c r="BK363" t="n">
        <v>51.93</v>
      </c>
      <c r="BW363" t="inlineStr">
        <is>
          <t>Milan</t>
        </is>
      </c>
      <c r="BX363" t="inlineStr">
        <is>
          <t>Milan</t>
        </is>
      </c>
      <c r="BY363" t="inlineStr">
        <is>
          <t>rJC7BVL4KlS6VljbhWxjh66ko</t>
        </is>
      </c>
      <c r="CB363" t="inlineStr">
        <is>
          <t>rJC7BVL4KlS6VljbhWxjh66ko</t>
        </is>
      </c>
      <c r="CC363" t="inlineStr">
        <is>
          <t>Ordini LIL</t>
        </is>
      </c>
    </row>
    <row r="364">
      <c r="A364" t="inlineStr">
        <is>
          <t>#43321</t>
        </is>
      </c>
      <c r="B364" t="inlineStr">
        <is>
          <t>erika.tomeo@virgilio.it</t>
        </is>
      </c>
      <c r="C364" t="inlineStr">
        <is>
          <t>paid</t>
        </is>
      </c>
      <c r="D364" t="inlineStr">
        <is>
          <t>2024-11-19 11:31:56 +0100</t>
        </is>
      </c>
      <c r="E364" t="inlineStr">
        <is>
          <t>2024-11-19</t>
        </is>
      </c>
      <c r="F364" t="inlineStr">
        <is>
          <t>fulfilled</t>
        </is>
      </c>
      <c r="G364" t="inlineStr">
        <is>
          <t>2024-11-20 08:43:41 +0100</t>
        </is>
      </c>
      <c r="H364" t="inlineStr">
        <is>
          <t>yes</t>
        </is>
      </c>
      <c r="I364" t="inlineStr">
        <is>
          <t>EUR</t>
        </is>
      </c>
      <c r="J364" t="n">
        <v>442</v>
      </c>
      <c r="K364" t="n">
        <v>0</v>
      </c>
      <c r="L364" t="n">
        <v>79.7</v>
      </c>
      <c r="M364" t="n">
        <v>442</v>
      </c>
      <c r="N364" t="inlineStr">
        <is>
          <t>SPECIAL15</t>
        </is>
      </c>
      <c r="O364" t="n">
        <v>78</v>
      </c>
      <c r="P364" t="inlineStr">
        <is>
          <t>Ups Standard Shipping</t>
        </is>
      </c>
      <c r="Q364" t="inlineStr">
        <is>
          <t>2024-11-19 11:31:55 +0100</t>
        </is>
      </c>
      <c r="R364" t="n">
        <v>1</v>
      </c>
      <c r="S364" t="inlineStr">
        <is>
          <t>Eclipse Necklace - Yellow / 35cm</t>
        </is>
      </c>
      <c r="T364" t="n">
        <v>520</v>
      </c>
      <c r="V364" t="inlineStr">
        <is>
          <t>015790001503</t>
        </is>
      </c>
      <c r="W364" t="b">
        <v>1</v>
      </c>
      <c r="X364" t="b">
        <v>1</v>
      </c>
      <c r="Y364" t="inlineStr">
        <is>
          <t>fulfilled</t>
        </is>
      </c>
      <c r="Z364" t="inlineStr">
        <is>
          <t>Erika Tomeo</t>
        </is>
      </c>
      <c r="AA364" t="inlineStr">
        <is>
          <t>Via Crea 10 shopville le gru, Parafarmacia carrefour</t>
        </is>
      </c>
      <c r="AB364" t="inlineStr">
        <is>
          <t>Via Crea 10 shopville le gru</t>
        </is>
      </c>
      <c r="AC364" t="inlineStr">
        <is>
          <t>Parafarmacia carrefour</t>
        </is>
      </c>
      <c r="AE364" t="inlineStr">
        <is>
          <t>Grugliasco</t>
        </is>
      </c>
      <c r="AF364" t="inlineStr">
        <is>
          <t>'10095</t>
        </is>
      </c>
      <c r="AG364" t="inlineStr">
        <is>
          <t>TO</t>
        </is>
      </c>
      <c r="AH364" t="inlineStr">
        <is>
          <t>IT</t>
        </is>
      </c>
      <c r="AI364" t="inlineStr">
        <is>
          <t>3882518615</t>
        </is>
      </c>
      <c r="AJ364" t="inlineStr">
        <is>
          <t>Erika Tomeo</t>
        </is>
      </c>
      <c r="AK364" t="inlineStr">
        <is>
          <t>Via Crea 10 shopville le gru, Parafarmacia carrefour</t>
        </is>
      </c>
      <c r="AL364" t="inlineStr">
        <is>
          <t>Via Crea 10 shopville le gru</t>
        </is>
      </c>
      <c r="AM364" t="inlineStr">
        <is>
          <t>Parafarmacia carrefour</t>
        </is>
      </c>
      <c r="AO364" t="inlineStr">
        <is>
          <t>Grugliasco</t>
        </is>
      </c>
      <c r="AP364" t="inlineStr">
        <is>
          <t>'10095</t>
        </is>
      </c>
      <c r="AQ364" t="inlineStr">
        <is>
          <t>TO</t>
        </is>
      </c>
      <c r="AR364" t="inlineStr">
        <is>
          <t>IT</t>
        </is>
      </c>
      <c r="AS364" t="inlineStr">
        <is>
          <t>3882518615</t>
        </is>
      </c>
      <c r="AU364" t="inlineStr">
        <is>
          <t>lang: it
Invoice Language: it</t>
        </is>
      </c>
      <c r="AW364" t="inlineStr">
        <is>
          <t>Scalapay + Gift Card</t>
        </is>
      </c>
      <c r="AX364" t="inlineStr">
        <is>
          <t>rpxgsij7A2cHO0M0li56VwZOD</t>
        </is>
      </c>
      <c r="AY364" t="n">
        <v>0</v>
      </c>
      <c r="AZ364" t="inlineStr">
        <is>
          <t>LIL Milan</t>
        </is>
      </c>
      <c r="BA364" t="n">
        <v>0</v>
      </c>
      <c r="BC364" t="inlineStr">
        <is>
          <t>Firgun House</t>
        </is>
      </c>
      <c r="BE364" t="n">
        <v>11231514853725</v>
      </c>
      <c r="BG364" t="inlineStr">
        <is>
          <t>Low</t>
        </is>
      </c>
      <c r="BH364" t="inlineStr">
        <is>
          <t>web</t>
        </is>
      </c>
      <c r="BI364" t="n">
        <v>0</v>
      </c>
      <c r="BJ364" t="inlineStr">
        <is>
          <t>IT IVA 22%</t>
        </is>
      </c>
      <c r="BK364" t="n">
        <v>79.7</v>
      </c>
      <c r="BW364" t="inlineStr">
        <is>
          <t>Turin</t>
        </is>
      </c>
      <c r="BX364" t="inlineStr">
        <is>
          <t>Turin</t>
        </is>
      </c>
      <c r="BY364" t="inlineStr">
        <is>
          <t>r9UUNpWfeO5YavDvoyUnld51W + rpxgsij7A2cHO0M0li56VwZOD</t>
        </is>
      </c>
      <c r="CB364" t="inlineStr">
        <is>
          <t>r9UUNpWfeO5YavDvoyUnld51W + rpxgsij7A2cHO0M0li56VwZOD</t>
        </is>
      </c>
      <c r="CC364" t="inlineStr">
        <is>
          <t>Ordini LIL</t>
        </is>
      </c>
    </row>
    <row r="365">
      <c r="A365" t="inlineStr">
        <is>
          <t>#43323</t>
        </is>
      </c>
      <c r="B365" t="inlineStr">
        <is>
          <t>vettorielisa@yahoo.it</t>
        </is>
      </c>
      <c r="C365" t="inlineStr">
        <is>
          <t>paid</t>
        </is>
      </c>
      <c r="D365" t="inlineStr">
        <is>
          <t>2024-11-19 11:44:17 +0100</t>
        </is>
      </c>
      <c r="E365" t="inlineStr">
        <is>
          <t>2024-11-19</t>
        </is>
      </c>
      <c r="F365" t="inlineStr">
        <is>
          <t>fulfilled</t>
        </is>
      </c>
      <c r="G365" t="inlineStr">
        <is>
          <t>2024-11-20 08:45:59 +0100</t>
        </is>
      </c>
      <c r="H365" t="inlineStr">
        <is>
          <t>yes</t>
        </is>
      </c>
      <c r="I365" t="inlineStr">
        <is>
          <t>EUR</t>
        </is>
      </c>
      <c r="J365" t="n">
        <v>200</v>
      </c>
      <c r="K365" t="n">
        <v>0</v>
      </c>
      <c r="L365" t="n">
        <v>36.06</v>
      </c>
      <c r="M365" t="n">
        <v>200</v>
      </c>
      <c r="O365" t="n">
        <v>0</v>
      </c>
      <c r="P365" t="inlineStr">
        <is>
          <t>Ups Standard Shipping</t>
        </is>
      </c>
      <c r="Q365" t="inlineStr">
        <is>
          <t>2024-11-19 11:44:16 +0100</t>
        </is>
      </c>
      <c r="R365" t="n">
        <v>1</v>
      </c>
      <c r="S365" t="inlineStr">
        <is>
          <t>Lightly Ring - Yellow / 18</t>
        </is>
      </c>
      <c r="T365" t="n">
        <v>100</v>
      </c>
      <c r="V365" t="inlineStr">
        <is>
          <t>015790000381</t>
        </is>
      </c>
      <c r="W365" t="b">
        <v>1</v>
      </c>
      <c r="X365" t="b">
        <v>1</v>
      </c>
      <c r="Y365" t="inlineStr">
        <is>
          <t>fulfilled</t>
        </is>
      </c>
      <c r="Z365" t="inlineStr">
        <is>
          <t>Elisa Vettori</t>
        </is>
      </c>
      <c r="AA365" t="inlineStr">
        <is>
          <t>VIA Giacchino Rossini n28</t>
        </is>
      </c>
      <c r="AB365" t="inlineStr">
        <is>
          <t>VIA Giacchino Rossini n28</t>
        </is>
      </c>
      <c r="AE365" t="inlineStr">
        <is>
          <t>AGLIANA</t>
        </is>
      </c>
      <c r="AF365" t="inlineStr">
        <is>
          <t>'51031</t>
        </is>
      </c>
      <c r="AG365" t="inlineStr">
        <is>
          <t>PT</t>
        </is>
      </c>
      <c r="AH365" t="inlineStr">
        <is>
          <t>IT</t>
        </is>
      </c>
      <c r="AI365" t="inlineStr">
        <is>
          <t>+393496258027</t>
        </is>
      </c>
      <c r="AJ365" t="inlineStr">
        <is>
          <t>Elisa Vettori</t>
        </is>
      </c>
      <c r="AK365" t="inlineStr">
        <is>
          <t>VIA Giacchino Rossini n28</t>
        </is>
      </c>
      <c r="AL365" t="inlineStr">
        <is>
          <t>VIA Giacchino Rossini n28</t>
        </is>
      </c>
      <c r="AO365" t="inlineStr">
        <is>
          <t>AGLIANA</t>
        </is>
      </c>
      <c r="AP365" t="inlineStr">
        <is>
          <t>'51031</t>
        </is>
      </c>
      <c r="AQ365" t="inlineStr">
        <is>
          <t>PT</t>
        </is>
      </c>
      <c r="AR365" t="inlineStr">
        <is>
          <t>IT</t>
        </is>
      </c>
      <c r="AS365" t="inlineStr">
        <is>
          <t>+393496258027</t>
        </is>
      </c>
      <c r="AU365" t="inlineStr">
        <is>
          <t>lang: it
Invoice Language: it
Do you need our ring sizer?: No
Popup Customer Country: IT</t>
        </is>
      </c>
      <c r="AW365" t="inlineStr">
        <is>
          <t>PayPal Express Checkout</t>
        </is>
      </c>
      <c r="AX365" t="inlineStr">
        <is>
          <t>rxFDs6s7o0AfIJwCMnzc1fGH8</t>
        </is>
      </c>
      <c r="AY365" t="n">
        <v>0</v>
      </c>
      <c r="AZ365" t="inlineStr">
        <is>
          <t>LIL Milan</t>
        </is>
      </c>
      <c r="BA365" t="n">
        <v>0</v>
      </c>
      <c r="BC365" t="inlineStr">
        <is>
          <t>Firgun House</t>
        </is>
      </c>
      <c r="BE365" t="n">
        <v>11231544934749</v>
      </c>
      <c r="BG365" t="inlineStr">
        <is>
          <t>Low</t>
        </is>
      </c>
      <c r="BH365" t="inlineStr">
        <is>
          <t>web</t>
        </is>
      </c>
      <c r="BI365" t="n">
        <v>0</v>
      </c>
      <c r="BJ365" t="inlineStr">
        <is>
          <t>IT IVA 22%</t>
        </is>
      </c>
      <c r="BK365" t="n">
        <v>36.06</v>
      </c>
      <c r="BW365" t="inlineStr">
        <is>
          <t>Pistoia</t>
        </is>
      </c>
      <c r="BX365" t="inlineStr">
        <is>
          <t>Pistoia</t>
        </is>
      </c>
      <c r="BY365" t="inlineStr">
        <is>
          <t>rxFDs6s7o0AfIJwCMnzc1fGH8</t>
        </is>
      </c>
      <c r="CB365" t="inlineStr">
        <is>
          <t>rxFDs6s7o0AfIJwCMnzc1fGH8</t>
        </is>
      </c>
      <c r="CC365" t="inlineStr">
        <is>
          <t>Ordini LIL</t>
        </is>
      </c>
    </row>
    <row r="366">
      <c r="A366" t="inlineStr">
        <is>
          <t>#43323</t>
        </is>
      </c>
      <c r="B366" t="inlineStr">
        <is>
          <t>vettorielisa@yahoo.it</t>
        </is>
      </c>
      <c r="C366" t="inlineStr">
        <is>
          <t>paid</t>
        </is>
      </c>
      <c r="D366" t="inlineStr">
        <is>
          <t>2024-11-19 11:44:17 +0100</t>
        </is>
      </c>
      <c r="E366" t="inlineStr">
        <is>
          <t>2024-11-19</t>
        </is>
      </c>
      <c r="F366" t="inlineStr">
        <is>
          <t>fulfilled</t>
        </is>
      </c>
      <c r="G366" t="inlineStr">
        <is>
          <t>2024-11-20 08:45:59 +0100</t>
        </is>
      </c>
      <c r="H366" t="inlineStr">
        <is>
          <t>yes</t>
        </is>
      </c>
      <c r="I366" t="inlineStr">
        <is>
          <t>EUR</t>
        </is>
      </c>
      <c r="J366" t="n">
        <v>200</v>
      </c>
      <c r="K366" t="n">
        <v>0</v>
      </c>
      <c r="L366" t="n">
        <v>36.06</v>
      </c>
      <c r="O366" t="n">
        <v>0</v>
      </c>
      <c r="P366" t="inlineStr">
        <is>
          <t>Ups Standard Shipping</t>
        </is>
      </c>
      <c r="Q366" t="inlineStr">
        <is>
          <t>2024-11-19 11:44:16 +0100</t>
        </is>
      </c>
      <c r="R366" t="n">
        <v>1</v>
      </c>
      <c r="S366" t="inlineStr">
        <is>
          <t>Nude Ring - Yellow / 15</t>
        </is>
      </c>
      <c r="T366" t="n">
        <v>100</v>
      </c>
      <c r="V366" t="inlineStr">
        <is>
          <t>015790000211</t>
        </is>
      </c>
      <c r="W366" t="b">
        <v>1</v>
      </c>
      <c r="X366" t="b">
        <v>1</v>
      </c>
      <c r="Y366" t="inlineStr">
        <is>
          <t>fulfilled</t>
        </is>
      </c>
      <c r="Z366" t="inlineStr">
        <is>
          <t>Elisa Vettori</t>
        </is>
      </c>
      <c r="AA366" t="inlineStr">
        <is>
          <t>VIA Giacchino Rossini n28</t>
        </is>
      </c>
      <c r="AB366" t="inlineStr">
        <is>
          <t>VIA Giacchino Rossini n28</t>
        </is>
      </c>
      <c r="AE366" t="inlineStr">
        <is>
          <t>AGLIANA</t>
        </is>
      </c>
      <c r="AF366" t="inlineStr">
        <is>
          <t>'51031</t>
        </is>
      </c>
      <c r="AG366" t="inlineStr">
        <is>
          <t>PT</t>
        </is>
      </c>
      <c r="AH366" t="inlineStr">
        <is>
          <t>IT</t>
        </is>
      </c>
      <c r="AI366" t="inlineStr">
        <is>
          <t>+393496258027</t>
        </is>
      </c>
      <c r="AJ366" t="inlineStr">
        <is>
          <t>Elisa Vettori</t>
        </is>
      </c>
      <c r="AK366" t="inlineStr">
        <is>
          <t>VIA Giacchino Rossini n28</t>
        </is>
      </c>
      <c r="AL366" t="inlineStr">
        <is>
          <t>VIA Giacchino Rossini n28</t>
        </is>
      </c>
      <c r="AO366" t="inlineStr">
        <is>
          <t>AGLIANA</t>
        </is>
      </c>
      <c r="AP366" t="inlineStr">
        <is>
          <t>'51031</t>
        </is>
      </c>
      <c r="AQ366" t="inlineStr">
        <is>
          <t>PT</t>
        </is>
      </c>
      <c r="AR366" t="inlineStr">
        <is>
          <t>IT</t>
        </is>
      </c>
      <c r="AS366" t="inlineStr">
        <is>
          <t>+393496258027</t>
        </is>
      </c>
      <c r="AU366" t="inlineStr">
        <is>
          <t>lang: it
Invoice Language: it
Do you need our ring sizer?: No
Popup Customer Country: IT</t>
        </is>
      </c>
      <c r="AW366" t="inlineStr">
        <is>
          <t>PayPal Express Checkout</t>
        </is>
      </c>
      <c r="AX366" t="inlineStr">
        <is>
          <t>rxFDs6s7o0AfIJwCMnzc1fGH8</t>
        </is>
      </c>
      <c r="AY366" t="n">
        <v>0</v>
      </c>
      <c r="AZ366" t="inlineStr">
        <is>
          <t>LIL Milan</t>
        </is>
      </c>
      <c r="BA366" t="n">
        <v>0</v>
      </c>
      <c r="BC366" t="inlineStr">
        <is>
          <t>Firgun House</t>
        </is>
      </c>
      <c r="BE366" t="n">
        <v>11231544934749</v>
      </c>
      <c r="BG366" t="inlineStr">
        <is>
          <t>Low</t>
        </is>
      </c>
      <c r="BH366" t="inlineStr">
        <is>
          <t>web</t>
        </is>
      </c>
      <c r="BI366" t="n">
        <v>0</v>
      </c>
      <c r="BJ366" t="inlineStr">
        <is>
          <t>IT IVA 22%</t>
        </is>
      </c>
      <c r="BK366" t="n">
        <v>36.06</v>
      </c>
      <c r="BW366" t="inlineStr">
        <is>
          <t>Pistoia</t>
        </is>
      </c>
      <c r="BX366" t="inlineStr">
        <is>
          <t>Pistoia</t>
        </is>
      </c>
      <c r="BY366" t="inlineStr">
        <is>
          <t>rxFDs6s7o0AfIJwCMnzc1fGH8</t>
        </is>
      </c>
      <c r="CB366" t="inlineStr">
        <is>
          <t>rxFDs6s7o0AfIJwCMnzc1fGH8</t>
        </is>
      </c>
      <c r="CC366" t="inlineStr">
        <is>
          <t>Ordini LIL</t>
        </is>
      </c>
    </row>
    <row r="367">
      <c r="A367" t="inlineStr">
        <is>
          <t>#43324</t>
        </is>
      </c>
      <c r="B367" t="inlineStr">
        <is>
          <t>valentina.patelli@gmail.com</t>
        </is>
      </c>
      <c r="C367" t="inlineStr">
        <is>
          <t>paid</t>
        </is>
      </c>
      <c r="D367" t="inlineStr">
        <is>
          <t>2024-11-19 11:49:34 +0100</t>
        </is>
      </c>
      <c r="E367" t="inlineStr">
        <is>
          <t>2024-11-19</t>
        </is>
      </c>
      <c r="F367" t="inlineStr">
        <is>
          <t>fulfilled</t>
        </is>
      </c>
      <c r="G367" t="inlineStr">
        <is>
          <t>2024-11-28 08:29:25 +0100</t>
        </is>
      </c>
      <c r="H367" t="inlineStr">
        <is>
          <t>yes</t>
        </is>
      </c>
      <c r="I367" t="inlineStr">
        <is>
          <t>EUR</t>
        </is>
      </c>
      <c r="J367" t="n">
        <v>140</v>
      </c>
      <c r="K367" t="n">
        <v>10</v>
      </c>
      <c r="L367" t="n">
        <v>27.05</v>
      </c>
      <c r="M367" t="n">
        <v>150</v>
      </c>
      <c r="O367" t="n">
        <v>0</v>
      </c>
      <c r="P367" t="inlineStr">
        <is>
          <t>Ups Standard Shipping</t>
        </is>
      </c>
      <c r="Q367" t="inlineStr">
        <is>
          <t>2024-11-19 11:49:34 +0100</t>
        </is>
      </c>
      <c r="R367" t="n">
        <v>1</v>
      </c>
      <c r="S367" t="inlineStr">
        <is>
          <t>Pensavo fosse amore - Yellow / 2</t>
        </is>
      </c>
      <c r="T367" t="n">
        <v>140</v>
      </c>
      <c r="V367" t="inlineStr">
        <is>
          <t>015790001163</t>
        </is>
      </c>
      <c r="W367" t="b">
        <v>1</v>
      </c>
      <c r="X367" t="b">
        <v>1</v>
      </c>
      <c r="Y367" t="inlineStr">
        <is>
          <t>fulfilled</t>
        </is>
      </c>
      <c r="Z367" t="inlineStr">
        <is>
          <t>Valentina Patelli</t>
        </is>
      </c>
      <c r="AA367" t="inlineStr">
        <is>
          <t>Viale Europa 72/G</t>
        </is>
      </c>
      <c r="AB367" t="inlineStr">
        <is>
          <t>Viale Europa 72/G</t>
        </is>
      </c>
      <c r="AE367" t="inlineStr">
        <is>
          <t>Brescia</t>
        </is>
      </c>
      <c r="AF367" t="inlineStr">
        <is>
          <t>'25133</t>
        </is>
      </c>
      <c r="AG367" t="inlineStr">
        <is>
          <t>BS</t>
        </is>
      </c>
      <c r="AH367" t="inlineStr">
        <is>
          <t>IT</t>
        </is>
      </c>
      <c r="AI367" t="inlineStr">
        <is>
          <t>+393391912046</t>
        </is>
      </c>
      <c r="AJ367" t="inlineStr">
        <is>
          <t>Valentina Patelli</t>
        </is>
      </c>
      <c r="AK367" t="inlineStr">
        <is>
          <t>Viale Europa 72/G</t>
        </is>
      </c>
      <c r="AL367" t="inlineStr">
        <is>
          <t>Viale Europa 72/G</t>
        </is>
      </c>
      <c r="AO367" t="inlineStr">
        <is>
          <t>Brescia</t>
        </is>
      </c>
      <c r="AP367" t="inlineStr">
        <is>
          <t>'25133</t>
        </is>
      </c>
      <c r="AQ367" t="inlineStr">
        <is>
          <t>BS</t>
        </is>
      </c>
      <c r="AR367" t="inlineStr">
        <is>
          <t>IT</t>
        </is>
      </c>
      <c r="AS367" t="inlineStr">
        <is>
          <t>+393391912046</t>
        </is>
      </c>
      <c r="AU367" t="inlineStr">
        <is>
          <t>lang: it
Invoice Language: it
Do you need our ring sizer?: Yes
Popup Customer Country: IT</t>
        </is>
      </c>
      <c r="AW367" t="inlineStr">
        <is>
          <t>Shopify Payments</t>
        </is>
      </c>
      <c r="AX367" t="inlineStr">
        <is>
          <t>ruyHCaALh0KzXMQBslyWxkVWw</t>
        </is>
      </c>
      <c r="AY367" t="n">
        <v>0</v>
      </c>
      <c r="AZ367" t="inlineStr">
        <is>
          <t>LIL Milan</t>
        </is>
      </c>
      <c r="BA367" t="n">
        <v>0</v>
      </c>
      <c r="BC367" t="inlineStr">
        <is>
          <t>Firgun House</t>
        </is>
      </c>
      <c r="BE367" t="n">
        <v>11231556501853</v>
      </c>
      <c r="BG367" t="inlineStr">
        <is>
          <t>Low</t>
        </is>
      </c>
      <c r="BH367" t="inlineStr">
        <is>
          <t>web</t>
        </is>
      </c>
      <c r="BI367" t="n">
        <v>0</v>
      </c>
      <c r="BJ367" t="inlineStr">
        <is>
          <t>IT IVA 22%</t>
        </is>
      </c>
      <c r="BK367" t="n">
        <v>27.05</v>
      </c>
      <c r="BW367" t="inlineStr">
        <is>
          <t>Brescia</t>
        </is>
      </c>
      <c r="BX367" t="inlineStr">
        <is>
          <t>Brescia</t>
        </is>
      </c>
      <c r="BY367" t="inlineStr">
        <is>
          <t>ruyHCaALh0KzXMQBslyWxkVWw</t>
        </is>
      </c>
      <c r="CB367" t="inlineStr">
        <is>
          <t>ruyHCaALh0KzXMQBslyWxkVWw</t>
        </is>
      </c>
      <c r="CC367" t="inlineStr">
        <is>
          <t>Ordini LIL</t>
        </is>
      </c>
    </row>
    <row r="368">
      <c r="A368" t="inlineStr">
        <is>
          <t>#43325</t>
        </is>
      </c>
      <c r="B368" t="inlineStr">
        <is>
          <t>parzani.cristina@virgilio.it</t>
        </is>
      </c>
      <c r="C368" t="inlineStr">
        <is>
          <t>paid</t>
        </is>
      </c>
      <c r="D368" t="inlineStr">
        <is>
          <t>2024-11-19 11:54:20 +0100</t>
        </is>
      </c>
      <c r="E368" t="inlineStr">
        <is>
          <t>2024-11-19</t>
        </is>
      </c>
      <c r="F368" t="inlineStr">
        <is>
          <t>fulfilled</t>
        </is>
      </c>
      <c r="G368" t="inlineStr">
        <is>
          <t>2024-11-20 08:51:42 +0100</t>
        </is>
      </c>
      <c r="H368" t="inlineStr">
        <is>
          <t>yes</t>
        </is>
      </c>
      <c r="I368" t="inlineStr">
        <is>
          <t>EUR</t>
        </is>
      </c>
      <c r="J368" t="n">
        <v>336</v>
      </c>
      <c r="K368" t="n">
        <v>0</v>
      </c>
      <c r="L368" t="n">
        <v>60.59</v>
      </c>
      <c r="M368" t="n">
        <v>336</v>
      </c>
      <c r="N368" t="inlineStr">
        <is>
          <t>SPECIAL20</t>
        </is>
      </c>
      <c r="O368" t="n">
        <v>84</v>
      </c>
      <c r="P368" t="inlineStr">
        <is>
          <t>Ups Standard Shipping</t>
        </is>
      </c>
      <c r="Q368" t="inlineStr">
        <is>
          <t>2024-11-19 11:54:19 +0100</t>
        </is>
      </c>
      <c r="R368" t="n">
        <v>1</v>
      </c>
      <c r="S368" t="inlineStr">
        <is>
          <t>Lunar Ring - Yellow / 4 / White</t>
        </is>
      </c>
      <c r="T368" t="n">
        <v>420</v>
      </c>
      <c r="V368" t="inlineStr">
        <is>
          <t>015790000252</t>
        </is>
      </c>
      <c r="W368" t="b">
        <v>1</v>
      </c>
      <c r="X368" t="b">
        <v>1</v>
      </c>
      <c r="Y368" t="inlineStr">
        <is>
          <t>fulfilled</t>
        </is>
      </c>
      <c r="Z368" t="inlineStr">
        <is>
          <t>Cristina Parzani</t>
        </is>
      </c>
      <c r="AA368" t="inlineStr">
        <is>
          <t>Via Sant'Angela Merici 4B</t>
        </is>
      </c>
      <c r="AB368" t="inlineStr">
        <is>
          <t>Via Sant'Angela Merici 4B</t>
        </is>
      </c>
      <c r="AE368" t="inlineStr">
        <is>
          <t>Travagliato</t>
        </is>
      </c>
      <c r="AF368" t="inlineStr">
        <is>
          <t>'25039</t>
        </is>
      </c>
      <c r="AG368" t="inlineStr">
        <is>
          <t>BS</t>
        </is>
      </c>
      <c r="AH368" t="inlineStr">
        <is>
          <t>IT</t>
        </is>
      </c>
      <c r="AI368" t="inlineStr">
        <is>
          <t>+393387750888</t>
        </is>
      </c>
      <c r="AJ368" t="inlineStr">
        <is>
          <t>Cristina Parzani</t>
        </is>
      </c>
      <c r="AK368" t="inlineStr">
        <is>
          <t>Via Sant'Angela Merici 4B</t>
        </is>
      </c>
      <c r="AL368" t="inlineStr">
        <is>
          <t>Via Sant'Angela Merici 4B</t>
        </is>
      </c>
      <c r="AO368" t="inlineStr">
        <is>
          <t>Travagliato</t>
        </is>
      </c>
      <c r="AP368" t="inlineStr">
        <is>
          <t>'25039</t>
        </is>
      </c>
      <c r="AQ368" t="inlineStr">
        <is>
          <t>BS</t>
        </is>
      </c>
      <c r="AR368" t="inlineStr">
        <is>
          <t>IT</t>
        </is>
      </c>
      <c r="AS368" t="inlineStr">
        <is>
          <t>+393387750888</t>
        </is>
      </c>
      <c r="AU368" t="inlineStr">
        <is>
          <t>lang: en
Invoice Language: en
Do you need our ring sizer?: No
Popup Customer Country: IT</t>
        </is>
      </c>
      <c r="AW368" t="inlineStr">
        <is>
          <t>Shopify Payments</t>
        </is>
      </c>
      <c r="AX368" t="inlineStr">
        <is>
          <t>rSrMYkZlXNhNU76JgB5sZpEol</t>
        </is>
      </c>
      <c r="AY368" t="n">
        <v>0</v>
      </c>
      <c r="AZ368" t="inlineStr">
        <is>
          <t>LIL Milan</t>
        </is>
      </c>
      <c r="BA368" t="n">
        <v>0</v>
      </c>
      <c r="BC368" t="inlineStr">
        <is>
          <t>Firgun House</t>
        </is>
      </c>
      <c r="BE368" t="n">
        <v>11231565873501</v>
      </c>
      <c r="BG368" t="inlineStr">
        <is>
          <t>Low</t>
        </is>
      </c>
      <c r="BH368" t="inlineStr">
        <is>
          <t>web</t>
        </is>
      </c>
      <c r="BI368" t="n">
        <v>0</v>
      </c>
      <c r="BJ368" t="inlineStr">
        <is>
          <t>IT IVA 22%</t>
        </is>
      </c>
      <c r="BK368" t="n">
        <v>60.59</v>
      </c>
      <c r="BT368" t="n">
        <v>393387750888</v>
      </c>
      <c r="BW368" t="inlineStr">
        <is>
          <t>Brescia</t>
        </is>
      </c>
      <c r="BX368" t="inlineStr">
        <is>
          <t>Brescia</t>
        </is>
      </c>
      <c r="BY368" t="inlineStr">
        <is>
          <t>rSrMYkZlXNhNU76JgB5sZpEol</t>
        </is>
      </c>
      <c r="CB368" t="inlineStr">
        <is>
          <t>rSrMYkZlXNhNU76JgB5sZpEol</t>
        </is>
      </c>
      <c r="CC368" t="inlineStr">
        <is>
          <t>Ordini LIL</t>
        </is>
      </c>
    </row>
    <row r="369">
      <c r="A369" t="inlineStr">
        <is>
          <t>#43326</t>
        </is>
      </c>
      <c r="B369" t="inlineStr">
        <is>
          <t>savvas.charalambous@outlook.com</t>
        </is>
      </c>
      <c r="C369" t="inlineStr">
        <is>
          <t>paid</t>
        </is>
      </c>
      <c r="D369" t="inlineStr">
        <is>
          <t>2024-11-19 12:01:35 +0100</t>
        </is>
      </c>
      <c r="E369" t="inlineStr">
        <is>
          <t>2024-11-19</t>
        </is>
      </c>
      <c r="F369" t="inlineStr">
        <is>
          <t>fulfilled</t>
        </is>
      </c>
      <c r="G369" t="inlineStr">
        <is>
          <t>2024-11-29 12:41:43 +0100</t>
        </is>
      </c>
      <c r="H369" t="inlineStr">
        <is>
          <t>yes</t>
        </is>
      </c>
      <c r="I369" t="inlineStr">
        <is>
          <t>EUR</t>
        </is>
      </c>
      <c r="J369" t="n">
        <v>172</v>
      </c>
      <c r="K369" t="n">
        <v>0</v>
      </c>
      <c r="L369" t="n">
        <v>27.47</v>
      </c>
      <c r="M369" t="n">
        <v>172</v>
      </c>
      <c r="N369" t="inlineStr">
        <is>
          <t>LILGIRL</t>
        </is>
      </c>
      <c r="O369" t="n">
        <v>18</v>
      </c>
      <c r="P369" t="inlineStr">
        <is>
          <t>UPS Standard International</t>
        </is>
      </c>
      <c r="Q369" t="inlineStr">
        <is>
          <t>2024-11-19 12:01:34 +0100</t>
        </is>
      </c>
      <c r="R369" t="n">
        <v>1</v>
      </c>
      <c r="S369" t="inlineStr">
        <is>
          <t>Baby - Yellow</t>
        </is>
      </c>
      <c r="T369" t="n">
        <v>180</v>
      </c>
      <c r="V369" t="inlineStr">
        <is>
          <t>015790001199</t>
        </is>
      </c>
      <c r="W369" t="b">
        <v>1</v>
      </c>
      <c r="X369" t="b">
        <v>1</v>
      </c>
      <c r="Y369" t="inlineStr">
        <is>
          <t>fulfilled</t>
        </is>
      </c>
      <c r="Z369" t="inlineStr">
        <is>
          <t>Savvas Charalambous</t>
        </is>
      </c>
      <c r="AA369" t="inlineStr">
        <is>
          <t>Riga Fereou 5, Akaki</t>
        </is>
      </c>
      <c r="AB369" t="inlineStr">
        <is>
          <t>Riga Fereou 5</t>
        </is>
      </c>
      <c r="AC369" t="inlineStr">
        <is>
          <t>Akaki</t>
        </is>
      </c>
      <c r="AE369" t="inlineStr">
        <is>
          <t>Nicosia</t>
        </is>
      </c>
      <c r="AF369" t="inlineStr">
        <is>
          <t>'2720</t>
        </is>
      </c>
      <c r="AH369" t="inlineStr">
        <is>
          <t>CY</t>
        </is>
      </c>
      <c r="AI369" t="inlineStr">
        <is>
          <t>+35796690010</t>
        </is>
      </c>
      <c r="AJ369" t="inlineStr">
        <is>
          <t>Savvas Charalambous</t>
        </is>
      </c>
      <c r="AK369" t="inlineStr">
        <is>
          <t>Riga Fereou 5, Akaki</t>
        </is>
      </c>
      <c r="AL369" t="inlineStr">
        <is>
          <t>Riga Fereou 5</t>
        </is>
      </c>
      <c r="AM369" t="inlineStr">
        <is>
          <t>Akaki</t>
        </is>
      </c>
      <c r="AO369" t="inlineStr">
        <is>
          <t>Nicosia</t>
        </is>
      </c>
      <c r="AP369" t="inlineStr">
        <is>
          <t>'2720</t>
        </is>
      </c>
      <c r="AR369" t="inlineStr">
        <is>
          <t>CY</t>
        </is>
      </c>
      <c r="AS369" t="inlineStr">
        <is>
          <t>+35796690010</t>
        </is>
      </c>
      <c r="AU369" t="inlineStr">
        <is>
          <t>lang: en
Invoice Language: en
Do you need our ring sizer?: No
Popup Customer Country: IT</t>
        </is>
      </c>
      <c r="AW369" t="inlineStr">
        <is>
          <t>Shopify Payments</t>
        </is>
      </c>
      <c r="AX369" t="inlineStr">
        <is>
          <t>rq9Mc39A6a4j3oS79U44Oy3bQ</t>
        </is>
      </c>
      <c r="AY369" t="n">
        <v>0</v>
      </c>
      <c r="AZ369" t="inlineStr">
        <is>
          <t>LIL Milan</t>
        </is>
      </c>
      <c r="BA369" t="n">
        <v>0</v>
      </c>
      <c r="BC369" t="inlineStr">
        <is>
          <t>Firgun House</t>
        </is>
      </c>
      <c r="BE369" t="n">
        <v>11231579504989</v>
      </c>
      <c r="BG369" t="inlineStr">
        <is>
          <t>Low</t>
        </is>
      </c>
      <c r="BH369" t="inlineStr">
        <is>
          <t>web</t>
        </is>
      </c>
      <c r="BI369" t="n">
        <v>0</v>
      </c>
      <c r="BJ369" t="inlineStr">
        <is>
          <t>CY VAT 19%</t>
        </is>
      </c>
      <c r="BK369" t="n">
        <v>27.47</v>
      </c>
      <c r="BY369" t="inlineStr">
        <is>
          <t>rq9Mc39A6a4j3oS79U44Oy3bQ</t>
        </is>
      </c>
      <c r="CB369" t="inlineStr">
        <is>
          <t>rq9Mc39A6a4j3oS79U44Oy3bQ</t>
        </is>
      </c>
      <c r="CC369" t="inlineStr">
        <is>
          <t>Ordini LIL</t>
        </is>
      </c>
    </row>
    <row r="370">
      <c r="A370" t="inlineStr">
        <is>
          <t>#43326</t>
        </is>
      </c>
      <c r="B370" t="inlineStr">
        <is>
          <t>savvas.charalambous@outlook.com</t>
        </is>
      </c>
      <c r="C370" t="inlineStr">
        <is>
          <t>paid</t>
        </is>
      </c>
      <c r="D370" t="inlineStr">
        <is>
          <t>2024-11-19 12:01:35 +0100</t>
        </is>
      </c>
      <c r="E370" t="inlineStr">
        <is>
          <t>2024-11-19</t>
        </is>
      </c>
      <c r="F370" t="inlineStr">
        <is>
          <t>fulfilled</t>
        </is>
      </c>
      <c r="G370" t="inlineStr">
        <is>
          <t>2024-11-29 12:41:43 +0100</t>
        </is>
      </c>
      <c r="H370" t="inlineStr">
        <is>
          <t>yes</t>
        </is>
      </c>
      <c r="I370" t="inlineStr">
        <is>
          <t>EUR</t>
        </is>
      </c>
      <c r="J370" t="n">
        <v>172</v>
      </c>
      <c r="K370" t="n">
        <v>0</v>
      </c>
      <c r="L370" t="n">
        <v>27.47</v>
      </c>
      <c r="N370" t="inlineStr">
        <is>
          <t>LILGIRL</t>
        </is>
      </c>
      <c r="O370" t="n">
        <v>18</v>
      </c>
      <c r="P370" t="inlineStr">
        <is>
          <t>UPS Standard International</t>
        </is>
      </c>
      <c r="Q370" t="inlineStr">
        <is>
          <t>2024-11-19 12:01:34 +0100</t>
        </is>
      </c>
      <c r="R370" t="n">
        <v>1</v>
      </c>
      <c r="S370" t="inlineStr">
        <is>
          <t>Engraving</t>
        </is>
      </c>
      <c r="T370" t="n">
        <v>10</v>
      </c>
      <c r="V370" t="inlineStr">
        <is>
          <t>015790001502</t>
        </is>
      </c>
      <c r="W370" t="b">
        <v>0</v>
      </c>
      <c r="X370" t="b">
        <v>1</v>
      </c>
      <c r="Y370" t="inlineStr">
        <is>
          <t>fulfilled</t>
        </is>
      </c>
      <c r="Z370" t="inlineStr">
        <is>
          <t>Savvas Charalambous</t>
        </is>
      </c>
      <c r="AA370" t="inlineStr">
        <is>
          <t>Riga Fereou 5, Akaki</t>
        </is>
      </c>
      <c r="AB370" t="inlineStr">
        <is>
          <t>Riga Fereou 5</t>
        </is>
      </c>
      <c r="AC370" t="inlineStr">
        <is>
          <t>Akaki</t>
        </is>
      </c>
      <c r="AE370" t="inlineStr">
        <is>
          <t>Nicosia</t>
        </is>
      </c>
      <c r="AF370" t="inlineStr">
        <is>
          <t>'2720</t>
        </is>
      </c>
      <c r="AH370" t="inlineStr">
        <is>
          <t>CY</t>
        </is>
      </c>
      <c r="AI370" t="inlineStr">
        <is>
          <t>+35796690010</t>
        </is>
      </c>
      <c r="AJ370" t="inlineStr">
        <is>
          <t>Savvas Charalambous</t>
        </is>
      </c>
      <c r="AK370" t="inlineStr">
        <is>
          <t>Riga Fereou 5, Akaki</t>
        </is>
      </c>
      <c r="AL370" t="inlineStr">
        <is>
          <t>Riga Fereou 5</t>
        </is>
      </c>
      <c r="AM370" t="inlineStr">
        <is>
          <t>Akaki</t>
        </is>
      </c>
      <c r="AO370" t="inlineStr">
        <is>
          <t>Nicosia</t>
        </is>
      </c>
      <c r="AP370" t="inlineStr">
        <is>
          <t>'2720</t>
        </is>
      </c>
      <c r="AR370" t="inlineStr">
        <is>
          <t>CY</t>
        </is>
      </c>
      <c r="AS370" t="inlineStr">
        <is>
          <t>+35796690010</t>
        </is>
      </c>
      <c r="AU370" t="inlineStr">
        <is>
          <t>lang: en
Invoice Language: en
Do you need our ring sizer?: No
Popup Customer Country: IT</t>
        </is>
      </c>
      <c r="AW370" t="inlineStr">
        <is>
          <t>Shopify Payments</t>
        </is>
      </c>
      <c r="AX370" t="inlineStr">
        <is>
          <t>rq9Mc39A6a4j3oS79U44Oy3bQ</t>
        </is>
      </c>
      <c r="AY370" t="n">
        <v>0</v>
      </c>
      <c r="AZ370" t="inlineStr">
        <is>
          <t>LIL Milan</t>
        </is>
      </c>
      <c r="BA370" t="n">
        <v>0</v>
      </c>
      <c r="BC370" t="inlineStr">
        <is>
          <t>Firgun House</t>
        </is>
      </c>
      <c r="BE370" t="n">
        <v>11231579504989</v>
      </c>
      <c r="BG370" t="inlineStr">
        <is>
          <t>Low</t>
        </is>
      </c>
      <c r="BH370" t="inlineStr">
        <is>
          <t>web</t>
        </is>
      </c>
      <c r="BI370" t="n">
        <v>0</v>
      </c>
      <c r="BJ370" t="inlineStr">
        <is>
          <t>CY VAT 19%</t>
        </is>
      </c>
      <c r="BK370" t="n">
        <v>27.47</v>
      </c>
      <c r="BY370" t="inlineStr">
        <is>
          <t>rq9Mc39A6a4j3oS79U44Oy3bQ</t>
        </is>
      </c>
      <c r="CB370" t="inlineStr">
        <is>
          <t>rq9Mc39A6a4j3oS79U44Oy3bQ</t>
        </is>
      </c>
      <c r="CC370" t="inlineStr">
        <is>
          <t>Ordini LIL</t>
        </is>
      </c>
    </row>
    <row r="371">
      <c r="A371" t="inlineStr">
        <is>
          <t>#43327</t>
        </is>
      </c>
      <c r="B371" t="inlineStr">
        <is>
          <t>rugie_2000@me.com</t>
        </is>
      </c>
      <c r="C371" t="inlineStr">
        <is>
          <t>paid</t>
        </is>
      </c>
      <c r="D371" t="inlineStr">
        <is>
          <t>2024-11-19 12:52:11 +0100</t>
        </is>
      </c>
      <c r="E371" t="inlineStr">
        <is>
          <t>2024-11-19</t>
        </is>
      </c>
      <c r="F371" t="inlineStr">
        <is>
          <t>fulfilled</t>
        </is>
      </c>
      <c r="G371" t="inlineStr">
        <is>
          <t>2024-11-19 12:52:11 +0100</t>
        </is>
      </c>
      <c r="H371" t="inlineStr">
        <is>
          <t>yes</t>
        </is>
      </c>
      <c r="I371" t="inlineStr">
        <is>
          <t>EUR</t>
        </is>
      </c>
      <c r="J371" t="n">
        <v>30</v>
      </c>
      <c r="K371" t="n">
        <v>0</v>
      </c>
      <c r="L371" t="n">
        <v>5.41</v>
      </c>
      <c r="M371" t="n">
        <v>30</v>
      </c>
      <c r="O371" t="n">
        <v>0</v>
      </c>
      <c r="Q371" t="inlineStr">
        <is>
          <t>2024-11-19 12:52:11 +0100</t>
        </is>
      </c>
      <c r="R371" t="n">
        <v>1</v>
      </c>
      <c r="S371" t="inlineStr">
        <is>
          <t>Repair Service LIL House - Aggiunta Logo LIL</t>
        </is>
      </c>
      <c r="T371" t="n">
        <v>30</v>
      </c>
      <c r="V371" t="inlineStr">
        <is>
          <t>015790001070</t>
        </is>
      </c>
      <c r="W371" t="b">
        <v>0</v>
      </c>
      <c r="X371" t="b">
        <v>1</v>
      </c>
      <c r="Y371" t="inlineStr">
        <is>
          <t>fulfilled</t>
        </is>
      </c>
      <c r="Z371" t="inlineStr">
        <is>
          <t>Rugiada Dagnino</t>
        </is>
      </c>
      <c r="AR371" t="inlineStr">
        <is>
          <t>IT</t>
        </is>
      </c>
      <c r="AW371" t="inlineStr">
        <is>
          <t>Qromo</t>
        </is>
      </c>
      <c r="AX371" t="inlineStr">
        <is>
          <t>rtSoznnYFY2Q4uBTRweUPQk2X</t>
        </is>
      </c>
      <c r="AY371" t="n">
        <v>0</v>
      </c>
      <c r="AZ371" t="inlineStr">
        <is>
          <t>LIL Milan</t>
        </is>
      </c>
      <c r="BA371" t="n">
        <v>0</v>
      </c>
      <c r="BB371" t="inlineStr">
        <is>
          <t>Veronica Varetta</t>
        </is>
      </c>
      <c r="BC371" t="inlineStr">
        <is>
          <t>LIL House</t>
        </is>
      </c>
      <c r="BD371" t="n">
        <v>22</v>
      </c>
      <c r="BE371" t="n">
        <v>11231665652061</v>
      </c>
      <c r="BG371" t="inlineStr">
        <is>
          <t>Low</t>
        </is>
      </c>
      <c r="BH371" t="inlineStr">
        <is>
          <t>pos</t>
        </is>
      </c>
      <c r="BI371" t="n">
        <v>0</v>
      </c>
      <c r="BJ371" t="inlineStr">
        <is>
          <t>IT IVA 22%</t>
        </is>
      </c>
      <c r="BK371" t="n">
        <v>5.41</v>
      </c>
      <c r="BU371" t="inlineStr">
        <is>
          <t>22-2839</t>
        </is>
      </c>
      <c r="BY371" t="inlineStr">
        <is>
          <t>rtSoznnYFY2Q4uBTRweUPQk2X</t>
        </is>
      </c>
      <c r="CB371" t="inlineStr">
        <is>
          <t>rtSoznnYFY2Q4uBTRweUPQk2X</t>
        </is>
      </c>
      <c r="CC371" t="inlineStr">
        <is>
          <t>Ordini LIL</t>
        </is>
      </c>
    </row>
    <row r="372">
      <c r="A372" t="inlineStr">
        <is>
          <t>#43328</t>
        </is>
      </c>
      <c r="B372" t="inlineStr">
        <is>
          <t>chiarinas81@hotmail.it</t>
        </is>
      </c>
      <c r="C372" t="inlineStr">
        <is>
          <t>paid</t>
        </is>
      </c>
      <c r="D372" t="inlineStr">
        <is>
          <t>2024-11-19 12:53:01 +0100</t>
        </is>
      </c>
      <c r="E372" t="inlineStr">
        <is>
          <t>2024-11-19</t>
        </is>
      </c>
      <c r="F372" t="inlineStr">
        <is>
          <t>fulfilled</t>
        </is>
      </c>
      <c r="G372" t="inlineStr">
        <is>
          <t>2024-11-20 08:53:13 +0100</t>
        </is>
      </c>
      <c r="H372" t="inlineStr">
        <is>
          <t>yes</t>
        </is>
      </c>
      <c r="I372" t="inlineStr">
        <is>
          <t>EUR</t>
        </is>
      </c>
      <c r="J372" t="n">
        <v>101</v>
      </c>
      <c r="K372" t="n">
        <v>10</v>
      </c>
      <c r="L372" t="n">
        <v>20.01</v>
      </c>
      <c r="M372" t="n">
        <v>111</v>
      </c>
      <c r="N372" t="inlineStr">
        <is>
          <t>SPECIAL20</t>
        </is>
      </c>
      <c r="O372" t="n">
        <v>24</v>
      </c>
      <c r="P372" t="inlineStr">
        <is>
          <t>Eco Bike Delivery</t>
        </is>
      </c>
      <c r="Q372" t="inlineStr">
        <is>
          <t>2024-11-19 12:53:01 +0100</t>
        </is>
      </c>
      <c r="R372" t="n">
        <v>1</v>
      </c>
      <c r="S372" t="inlineStr">
        <is>
          <t>LIL Bag</t>
        </is>
      </c>
      <c r="T372" t="n">
        <v>5</v>
      </c>
      <c r="V372" t="inlineStr">
        <is>
          <t>015790000689</t>
        </is>
      </c>
      <c r="W372" t="b">
        <v>1</v>
      </c>
      <c r="X372" t="b">
        <v>1</v>
      </c>
      <c r="Y372" t="inlineStr">
        <is>
          <t>fulfilled</t>
        </is>
      </c>
      <c r="Z372" t="inlineStr">
        <is>
          <t>CHIARA MEDDI</t>
        </is>
      </c>
      <c r="AA372" t="inlineStr">
        <is>
          <t>Via Abbondio Sangiorgio 4, CIT 7</t>
        </is>
      </c>
      <c r="AB372" t="inlineStr">
        <is>
          <t>Via Abbondio Sangiorgio 4</t>
        </is>
      </c>
      <c r="AC372" t="inlineStr">
        <is>
          <t>CIT 7</t>
        </is>
      </c>
      <c r="AE372" t="inlineStr">
        <is>
          <t>MILANO</t>
        </is>
      </c>
      <c r="AF372" t="inlineStr">
        <is>
          <t>'20145</t>
        </is>
      </c>
      <c r="AG372" t="inlineStr">
        <is>
          <t>MI</t>
        </is>
      </c>
      <c r="AH372" t="inlineStr">
        <is>
          <t>IT</t>
        </is>
      </c>
      <c r="AI372" t="inlineStr">
        <is>
          <t>+393358154281</t>
        </is>
      </c>
      <c r="AJ372" t="inlineStr">
        <is>
          <t>CHIARA MEDDI</t>
        </is>
      </c>
      <c r="AK372" t="inlineStr">
        <is>
          <t>Via Abbondio Sangiorgio 4, CIT 7</t>
        </is>
      </c>
      <c r="AL372" t="inlineStr">
        <is>
          <t>Via Abbondio Sangiorgio 4</t>
        </is>
      </c>
      <c r="AM372" t="inlineStr">
        <is>
          <t>CIT 7</t>
        </is>
      </c>
      <c r="AO372" t="inlineStr">
        <is>
          <t>MILANO</t>
        </is>
      </c>
      <c r="AP372" t="inlineStr">
        <is>
          <t>'20145</t>
        </is>
      </c>
      <c r="AQ372" t="inlineStr">
        <is>
          <t>MI</t>
        </is>
      </c>
      <c r="AR372" t="inlineStr">
        <is>
          <t>IT</t>
        </is>
      </c>
      <c r="AS372" t="inlineStr">
        <is>
          <t>335 815 4281</t>
        </is>
      </c>
      <c r="AU372" t="inlineStr">
        <is>
          <t>lang: it
Invoice Language: it
Do you need our ring sizer?: No
Popup Customer Country: IT</t>
        </is>
      </c>
      <c r="AW372" t="inlineStr">
        <is>
          <t>Shopify Payments</t>
        </is>
      </c>
      <c r="AX372" t="inlineStr">
        <is>
          <t>rnuwsuw8mN5DhvSDG7eCQx5BW</t>
        </is>
      </c>
      <c r="AY372" t="n">
        <v>0</v>
      </c>
      <c r="AZ372" t="inlineStr">
        <is>
          <t>LIL Milan</t>
        </is>
      </c>
      <c r="BA372" t="n">
        <v>0</v>
      </c>
      <c r="BC372" t="inlineStr">
        <is>
          <t>Firgun House</t>
        </is>
      </c>
      <c r="BE372" t="n">
        <v>11231667028317</v>
      </c>
      <c r="BG372" t="inlineStr">
        <is>
          <t>Low</t>
        </is>
      </c>
      <c r="BH372" t="inlineStr">
        <is>
          <t>web</t>
        </is>
      </c>
      <c r="BI372" t="n">
        <v>0</v>
      </c>
      <c r="BJ372" t="inlineStr">
        <is>
          <t>IT IVA 22%</t>
        </is>
      </c>
      <c r="BK372" t="n">
        <v>20.01</v>
      </c>
      <c r="BW372" t="inlineStr">
        <is>
          <t>Milan</t>
        </is>
      </c>
      <c r="BX372" t="inlineStr">
        <is>
          <t>Milan</t>
        </is>
      </c>
      <c r="BY372" t="inlineStr">
        <is>
          <t>rnuwsuw8mN5DhvSDG7eCQx5BW</t>
        </is>
      </c>
      <c r="CB372" t="inlineStr">
        <is>
          <t>rnuwsuw8mN5DhvSDG7eCQx5BW</t>
        </is>
      </c>
      <c r="CC372" t="inlineStr">
        <is>
          <t>Ordini LIL</t>
        </is>
      </c>
    </row>
    <row r="373">
      <c r="A373" t="inlineStr">
        <is>
          <t>#43328</t>
        </is>
      </c>
      <c r="B373" t="inlineStr">
        <is>
          <t>chiarinas81@hotmail.it</t>
        </is>
      </c>
      <c r="C373" t="inlineStr">
        <is>
          <t>paid</t>
        </is>
      </c>
      <c r="D373" t="inlineStr">
        <is>
          <t>2024-11-19 12:53:01 +0100</t>
        </is>
      </c>
      <c r="E373" t="inlineStr">
        <is>
          <t>2024-11-19</t>
        </is>
      </c>
      <c r="F373" t="inlineStr">
        <is>
          <t>fulfilled</t>
        </is>
      </c>
      <c r="G373" t="inlineStr">
        <is>
          <t>2024-11-20 08:53:13 +0100</t>
        </is>
      </c>
      <c r="H373" t="inlineStr">
        <is>
          <t>yes</t>
        </is>
      </c>
      <c r="I373" t="inlineStr">
        <is>
          <t>EUR</t>
        </is>
      </c>
      <c r="J373" t="n">
        <v>101</v>
      </c>
      <c r="K373" t="n">
        <v>10</v>
      </c>
      <c r="L373" t="n">
        <v>20.01</v>
      </c>
      <c r="N373" t="inlineStr">
        <is>
          <t>SPECIAL20</t>
        </is>
      </c>
      <c r="O373" t="n">
        <v>24</v>
      </c>
      <c r="P373" t="inlineStr">
        <is>
          <t>Eco Bike Delivery</t>
        </is>
      </c>
      <c r="Q373" t="inlineStr">
        <is>
          <t>2024-11-19 12:53:01 +0100</t>
        </is>
      </c>
      <c r="R373" t="n">
        <v>1</v>
      </c>
      <c r="S373" t="inlineStr">
        <is>
          <t>Pensavo fosse amore - Yellow / S</t>
        </is>
      </c>
      <c r="T373" t="n">
        <v>120</v>
      </c>
      <c r="V373" t="inlineStr">
        <is>
          <t>015790001017</t>
        </is>
      </c>
      <c r="W373" t="b">
        <v>1</v>
      </c>
      <c r="X373" t="b">
        <v>1</v>
      </c>
      <c r="Y373" t="inlineStr">
        <is>
          <t>fulfilled</t>
        </is>
      </c>
      <c r="Z373" t="inlineStr">
        <is>
          <t>CHIARA MEDDI</t>
        </is>
      </c>
      <c r="AA373" t="inlineStr">
        <is>
          <t>Via Abbondio Sangiorgio 4, CIT 7</t>
        </is>
      </c>
      <c r="AB373" t="inlineStr">
        <is>
          <t>Via Abbondio Sangiorgio 4</t>
        </is>
      </c>
      <c r="AC373" t="inlineStr">
        <is>
          <t>CIT 7</t>
        </is>
      </c>
      <c r="AE373" t="inlineStr">
        <is>
          <t>MILANO</t>
        </is>
      </c>
      <c r="AF373" t="inlineStr">
        <is>
          <t>'20145</t>
        </is>
      </c>
      <c r="AG373" t="inlineStr">
        <is>
          <t>MI</t>
        </is>
      </c>
      <c r="AH373" t="inlineStr">
        <is>
          <t>IT</t>
        </is>
      </c>
      <c r="AI373" t="inlineStr">
        <is>
          <t>+393358154281</t>
        </is>
      </c>
      <c r="AJ373" t="inlineStr">
        <is>
          <t>CHIARA MEDDI</t>
        </is>
      </c>
      <c r="AK373" t="inlineStr">
        <is>
          <t>Via Abbondio Sangiorgio 4, CIT 7</t>
        </is>
      </c>
      <c r="AL373" t="inlineStr">
        <is>
          <t>Via Abbondio Sangiorgio 4</t>
        </is>
      </c>
      <c r="AM373" t="inlineStr">
        <is>
          <t>CIT 7</t>
        </is>
      </c>
      <c r="AO373" t="inlineStr">
        <is>
          <t>MILANO</t>
        </is>
      </c>
      <c r="AP373" t="inlineStr">
        <is>
          <t>'20145</t>
        </is>
      </c>
      <c r="AQ373" t="inlineStr">
        <is>
          <t>MI</t>
        </is>
      </c>
      <c r="AR373" t="inlineStr">
        <is>
          <t>IT</t>
        </is>
      </c>
      <c r="AS373" t="inlineStr">
        <is>
          <t>335 815 4281</t>
        </is>
      </c>
      <c r="AU373" t="inlineStr">
        <is>
          <t>lang: it
Invoice Language: it
Do you need our ring sizer?: No
Popup Customer Country: IT</t>
        </is>
      </c>
      <c r="AW373" t="inlineStr">
        <is>
          <t>Shopify Payments</t>
        </is>
      </c>
      <c r="AX373" t="inlineStr">
        <is>
          <t>rnuwsuw8mN5DhvSDG7eCQx5BW</t>
        </is>
      </c>
      <c r="AY373" t="n">
        <v>0</v>
      </c>
      <c r="AZ373" t="inlineStr">
        <is>
          <t>LIL Milan</t>
        </is>
      </c>
      <c r="BA373" t="n">
        <v>0</v>
      </c>
      <c r="BC373" t="inlineStr">
        <is>
          <t>Firgun House</t>
        </is>
      </c>
      <c r="BE373" t="n">
        <v>11231667028317</v>
      </c>
      <c r="BG373" t="inlineStr">
        <is>
          <t>Low</t>
        </is>
      </c>
      <c r="BH373" t="inlineStr">
        <is>
          <t>web</t>
        </is>
      </c>
      <c r="BI373" t="n">
        <v>0</v>
      </c>
      <c r="BJ373" t="inlineStr">
        <is>
          <t>IT IVA 22%</t>
        </is>
      </c>
      <c r="BK373" t="n">
        <v>20.01</v>
      </c>
      <c r="BW373" t="inlineStr">
        <is>
          <t>Milan</t>
        </is>
      </c>
      <c r="BX373" t="inlineStr">
        <is>
          <t>Milan</t>
        </is>
      </c>
      <c r="BY373" t="inlineStr">
        <is>
          <t>rnuwsuw8mN5DhvSDG7eCQx5BW</t>
        </is>
      </c>
      <c r="CB373" t="inlineStr">
        <is>
          <t>rnuwsuw8mN5DhvSDG7eCQx5BW</t>
        </is>
      </c>
      <c r="CC373" t="inlineStr">
        <is>
          <t>Ordini LIL</t>
        </is>
      </c>
    </row>
    <row r="374">
      <c r="A374" t="inlineStr">
        <is>
          <t>#43329</t>
        </is>
      </c>
      <c r="B374" t="inlineStr">
        <is>
          <t>ilariamignani2203@gmail.com</t>
        </is>
      </c>
      <c r="C374" t="inlineStr">
        <is>
          <t>paid</t>
        </is>
      </c>
      <c r="D374" t="inlineStr">
        <is>
          <t>2024-11-19 13:02:28 +0100</t>
        </is>
      </c>
      <c r="E374" t="inlineStr">
        <is>
          <t>2024-11-19</t>
        </is>
      </c>
      <c r="F374" t="inlineStr">
        <is>
          <t>fulfilled</t>
        </is>
      </c>
      <c r="G374" t="inlineStr">
        <is>
          <t>2024-11-20 08:57:21 +0100</t>
        </is>
      </c>
      <c r="H374" t="inlineStr">
        <is>
          <t>yes</t>
        </is>
      </c>
      <c r="I374" t="inlineStr">
        <is>
          <t>EUR</t>
        </is>
      </c>
      <c r="J374" t="n">
        <v>100</v>
      </c>
      <c r="K374" t="n">
        <v>10</v>
      </c>
      <c r="L374" t="n">
        <v>19.83</v>
      </c>
      <c r="M374" t="n">
        <v>110</v>
      </c>
      <c r="O374" t="n">
        <v>0</v>
      </c>
      <c r="P374" t="inlineStr">
        <is>
          <t>Ups Standard Shipping</t>
        </is>
      </c>
      <c r="Q374" t="inlineStr">
        <is>
          <t>2024-11-19 13:02:27 +0100</t>
        </is>
      </c>
      <c r="R374" t="n">
        <v>1</v>
      </c>
      <c r="S374" t="inlineStr">
        <is>
          <t>Giotto Ring - Yellow / 13</t>
        </is>
      </c>
      <c r="T374" t="n">
        <v>100</v>
      </c>
      <c r="V374" t="inlineStr">
        <is>
          <t>015790000147</t>
        </is>
      </c>
      <c r="W374" t="b">
        <v>1</v>
      </c>
      <c r="X374" t="b">
        <v>1</v>
      </c>
      <c r="Y374" t="inlineStr">
        <is>
          <t>fulfilled</t>
        </is>
      </c>
      <c r="Z374" t="inlineStr">
        <is>
          <t>Ilaria Mignani</t>
        </is>
      </c>
      <c r="AA374" t="inlineStr">
        <is>
          <t>Via Giovanni Fattori 7</t>
        </is>
      </c>
      <c r="AB374" t="inlineStr">
        <is>
          <t>Via Giovanni Fattori 7</t>
        </is>
      </c>
      <c r="AE374" t="inlineStr">
        <is>
          <t>Bologna</t>
        </is>
      </c>
      <c r="AF374" t="inlineStr">
        <is>
          <t>'40133</t>
        </is>
      </c>
      <c r="AG374" t="inlineStr">
        <is>
          <t>BO</t>
        </is>
      </c>
      <c r="AH374" t="inlineStr">
        <is>
          <t>IT</t>
        </is>
      </c>
      <c r="AI374" t="inlineStr">
        <is>
          <t>370 305 9561</t>
        </is>
      </c>
      <c r="AJ374" t="inlineStr">
        <is>
          <t>Ilaria Mignani</t>
        </is>
      </c>
      <c r="AK374" t="inlineStr">
        <is>
          <t>Via Giovanni Fattori 7</t>
        </is>
      </c>
      <c r="AL374" t="inlineStr">
        <is>
          <t>Via Giovanni Fattori 7</t>
        </is>
      </c>
      <c r="AO374" t="inlineStr">
        <is>
          <t>Bologna</t>
        </is>
      </c>
      <c r="AP374" t="inlineStr">
        <is>
          <t>'40133</t>
        </is>
      </c>
      <c r="AQ374" t="inlineStr">
        <is>
          <t>BO</t>
        </is>
      </c>
      <c r="AR374" t="inlineStr">
        <is>
          <t>IT</t>
        </is>
      </c>
      <c r="AS374" t="inlineStr">
        <is>
          <t>370 305 9561</t>
        </is>
      </c>
      <c r="AU374" t="inlineStr">
        <is>
          <t>lang: it
Invoice Language: it
Do you need our ring sizer?: No
Popup Customer Country: IT</t>
        </is>
      </c>
      <c r="AW374" t="inlineStr">
        <is>
          <t>Gift Card + Shopify Payments</t>
        </is>
      </c>
      <c r="AX374" t="inlineStr">
        <is>
          <t>rPTuUhAJ4OWifPBRo8SNeKy5w</t>
        </is>
      </c>
      <c r="AY374" t="n">
        <v>0</v>
      </c>
      <c r="AZ374" t="inlineStr">
        <is>
          <t>LIL Milan</t>
        </is>
      </c>
      <c r="BA374" t="n">
        <v>0</v>
      </c>
      <c r="BC374" t="inlineStr">
        <is>
          <t>Firgun House</t>
        </is>
      </c>
      <c r="BE374" t="n">
        <v>11231684133213</v>
      </c>
      <c r="BG374" t="inlineStr">
        <is>
          <t>Low</t>
        </is>
      </c>
      <c r="BH374" t="inlineStr">
        <is>
          <t>web</t>
        </is>
      </c>
      <c r="BI374" t="n">
        <v>0</v>
      </c>
      <c r="BJ374" t="inlineStr">
        <is>
          <t>IT IVA 22%</t>
        </is>
      </c>
      <c r="BK374" t="n">
        <v>19.83</v>
      </c>
      <c r="BW374" t="inlineStr">
        <is>
          <t>Bologna</t>
        </is>
      </c>
      <c r="BX374" t="inlineStr">
        <is>
          <t>Bologna</t>
        </is>
      </c>
      <c r="BY374" t="inlineStr">
        <is>
          <t>rhRaXkGpOwPi0QVHOoj7fvd92 + rPTuUhAJ4OWifPBRo8SNeKy5w</t>
        </is>
      </c>
      <c r="CB374" t="inlineStr">
        <is>
          <t>rhRaXkGpOwPi0QVHOoj7fvd92 + rPTuUhAJ4OWifPBRo8SNeKy5w</t>
        </is>
      </c>
      <c r="CC374" t="inlineStr">
        <is>
          <t>Ordini LIL</t>
        </is>
      </c>
    </row>
    <row r="375">
      <c r="A375" t="inlineStr">
        <is>
          <t>#43330</t>
        </is>
      </c>
      <c r="B375" t="inlineStr">
        <is>
          <t>chiarae.marcora@gmail.com</t>
        </is>
      </c>
      <c r="C375" t="inlineStr">
        <is>
          <t>paid</t>
        </is>
      </c>
      <c r="D375" t="inlineStr">
        <is>
          <t>2024-11-19 13:05:16 +0100</t>
        </is>
      </c>
      <c r="E375" t="inlineStr">
        <is>
          <t>2024-11-19</t>
        </is>
      </c>
      <c r="F375" t="inlineStr">
        <is>
          <t>fulfilled</t>
        </is>
      </c>
      <c r="G375" t="inlineStr">
        <is>
          <t>2024-11-20 11:53:07 +0100</t>
        </is>
      </c>
      <c r="H375" t="inlineStr">
        <is>
          <t>yes</t>
        </is>
      </c>
      <c r="I375" t="inlineStr">
        <is>
          <t>EUR</t>
        </is>
      </c>
      <c r="J375" t="n">
        <v>324</v>
      </c>
      <c r="K375" t="n">
        <v>0</v>
      </c>
      <c r="L375" t="n">
        <v>58.44</v>
      </c>
      <c r="M375" t="n">
        <v>108</v>
      </c>
      <c r="N375" t="inlineStr">
        <is>
          <t>LILGIRL</t>
        </is>
      </c>
      <c r="O375" t="n">
        <v>12</v>
      </c>
      <c r="P375" t="inlineStr">
        <is>
          <t>Firgun House</t>
        </is>
      </c>
      <c r="Q375" t="inlineStr">
        <is>
          <t>2024-11-19 13:05:16 +0100</t>
        </is>
      </c>
      <c r="R375" t="n">
        <v>0</v>
      </c>
      <c r="S375" t="inlineStr">
        <is>
          <t>Pensavo fosse amore - Yellow / A</t>
        </is>
      </c>
      <c r="T375" t="n">
        <v>120</v>
      </c>
      <c r="V375" t="inlineStr">
        <is>
          <t>015790000999</t>
        </is>
      </c>
      <c r="W375" t="b">
        <v>1</v>
      </c>
      <c r="X375" t="b">
        <v>1</v>
      </c>
      <c r="Y375" t="inlineStr">
        <is>
          <t>pending</t>
        </is>
      </c>
      <c r="Z375" t="inlineStr">
        <is>
          <t>Chiara Elisabetta Marcora</t>
        </is>
      </c>
      <c r="AA375" t="inlineStr">
        <is>
          <t>Via Mogno</t>
        </is>
      </c>
      <c r="AB375" t="inlineStr">
        <is>
          <t>Via Mogno</t>
        </is>
      </c>
      <c r="AE375" t="inlineStr">
        <is>
          <t>Cadrezzate</t>
        </is>
      </c>
      <c r="AF375" t="inlineStr">
        <is>
          <t>'21020</t>
        </is>
      </c>
      <c r="AG375" t="inlineStr">
        <is>
          <t>VA</t>
        </is>
      </c>
      <c r="AH375" t="inlineStr">
        <is>
          <t>IT</t>
        </is>
      </c>
      <c r="AR375" t="inlineStr">
        <is>
          <t>IT</t>
        </is>
      </c>
      <c r="AU375" t="inlineStr">
        <is>
          <t>lang: en
Invoice Language: en
Do you need our ring sizer?: No
Popup Customer Country: IT</t>
        </is>
      </c>
      <c r="AW375" t="inlineStr">
        <is>
          <t>Shopify Payments</t>
        </is>
      </c>
      <c r="AX375" t="inlineStr">
        <is>
          <t>rdP6RjPpHtexVsRFrhtENVR6o</t>
        </is>
      </c>
      <c r="AY375" t="n">
        <v>0</v>
      </c>
      <c r="AZ375" t="inlineStr">
        <is>
          <t>LIL Milan</t>
        </is>
      </c>
      <c r="BA375" t="n">
        <v>216</v>
      </c>
      <c r="BC375" t="inlineStr">
        <is>
          <t>Firgun House</t>
        </is>
      </c>
      <c r="BE375" t="n">
        <v>11231688851805</v>
      </c>
      <c r="BG375" t="inlineStr">
        <is>
          <t>Low</t>
        </is>
      </c>
      <c r="BH375" t="inlineStr">
        <is>
          <t>web</t>
        </is>
      </c>
      <c r="BI375" t="n">
        <v>0</v>
      </c>
      <c r="BJ375" t="inlineStr">
        <is>
          <t>IT IVA 22%</t>
        </is>
      </c>
      <c r="BK375" t="n">
        <v>58.44</v>
      </c>
      <c r="BW375" t="inlineStr">
        <is>
          <t>Varese</t>
        </is>
      </c>
      <c r="BY375" t="inlineStr">
        <is>
          <t>rdP6RjPpHtexVsRFrhtENVR6o</t>
        </is>
      </c>
      <c r="CB375" t="inlineStr">
        <is>
          <t>rdP6RjPpHtexVsRFrhtENVR6o</t>
        </is>
      </c>
      <c r="CC375" t="inlineStr">
        <is>
          <t>Ordini LIL</t>
        </is>
      </c>
    </row>
    <row r="376">
      <c r="A376" t="inlineStr">
        <is>
          <t>#43330</t>
        </is>
      </c>
      <c r="B376" t="inlineStr">
        <is>
          <t>chiarae.marcora@gmail.com</t>
        </is>
      </c>
      <c r="C376" t="inlineStr">
        <is>
          <t>paid</t>
        </is>
      </c>
      <c r="D376" t="inlineStr">
        <is>
          <t>2024-11-19 13:05:16 +0100</t>
        </is>
      </c>
      <c r="E376" t="inlineStr">
        <is>
          <t>2024-11-19</t>
        </is>
      </c>
      <c r="F376" t="inlineStr">
        <is>
          <t>fulfilled</t>
        </is>
      </c>
      <c r="G376" t="inlineStr">
        <is>
          <t>2024-11-20 11:53:07 +0100</t>
        </is>
      </c>
      <c r="H376" t="inlineStr">
        <is>
          <t>yes</t>
        </is>
      </c>
      <c r="I376" t="inlineStr">
        <is>
          <t>EUR</t>
        </is>
      </c>
      <c r="J376" t="n">
        <v>324</v>
      </c>
      <c r="K376" t="n">
        <v>0</v>
      </c>
      <c r="L376" t="n">
        <v>58.44</v>
      </c>
      <c r="N376" t="inlineStr">
        <is>
          <t>LILGIRL</t>
        </is>
      </c>
      <c r="O376" t="n">
        <v>12</v>
      </c>
      <c r="P376" t="inlineStr">
        <is>
          <t>Firgun House</t>
        </is>
      </c>
      <c r="Q376" t="inlineStr">
        <is>
          <t>2024-11-19 13:05:16 +0100</t>
        </is>
      </c>
      <c r="R376" t="n">
        <v>0</v>
      </c>
      <c r="S376" t="inlineStr">
        <is>
          <t>Pensavo fosse amore - Yellow / Y</t>
        </is>
      </c>
      <c r="T376" t="n">
        <v>120</v>
      </c>
      <c r="U376" t="n">
        <v>0</v>
      </c>
      <c r="V376" t="inlineStr">
        <is>
          <t>015790001023</t>
        </is>
      </c>
      <c r="W376" t="b">
        <v>1</v>
      </c>
      <c r="X376" t="b">
        <v>1</v>
      </c>
      <c r="Y376" t="inlineStr">
        <is>
          <t>pending</t>
        </is>
      </c>
      <c r="Z376" t="inlineStr">
        <is>
          <t>Chiara Elisabetta Marcora</t>
        </is>
      </c>
      <c r="AA376" t="inlineStr">
        <is>
          <t>Via Mogno</t>
        </is>
      </c>
      <c r="AB376" t="inlineStr">
        <is>
          <t>Via Mogno</t>
        </is>
      </c>
      <c r="AE376" t="inlineStr">
        <is>
          <t>Cadrezzate</t>
        </is>
      </c>
      <c r="AF376" t="inlineStr">
        <is>
          <t>'21020</t>
        </is>
      </c>
      <c r="AG376" t="inlineStr">
        <is>
          <t>VA</t>
        </is>
      </c>
      <c r="AH376" t="inlineStr">
        <is>
          <t>IT</t>
        </is>
      </c>
      <c r="AR376" t="inlineStr">
        <is>
          <t>IT</t>
        </is>
      </c>
      <c r="AU376" t="inlineStr">
        <is>
          <t>lang: en
Invoice Language: en
Do you need our ring sizer?: No
Popup Customer Country: IT</t>
        </is>
      </c>
      <c r="AW376" t="inlineStr">
        <is>
          <t>Shopify Payments</t>
        </is>
      </c>
      <c r="AX376" t="inlineStr">
        <is>
          <t>rdP6RjPpHtexVsRFrhtENVR6o</t>
        </is>
      </c>
      <c r="AY376" t="n">
        <v>0</v>
      </c>
      <c r="AZ376" t="inlineStr">
        <is>
          <t>LIL Milan</t>
        </is>
      </c>
      <c r="BA376" t="n">
        <v>216</v>
      </c>
      <c r="BC376" t="inlineStr">
        <is>
          <t>Firgun House</t>
        </is>
      </c>
      <c r="BE376" t="n">
        <v>11231688851805</v>
      </c>
      <c r="BG376" t="inlineStr">
        <is>
          <t>Low</t>
        </is>
      </c>
      <c r="BH376" t="inlineStr">
        <is>
          <t>web</t>
        </is>
      </c>
      <c r="BI376" t="n">
        <v>12</v>
      </c>
      <c r="BJ376" t="inlineStr">
        <is>
          <t>IT IVA 22%</t>
        </is>
      </c>
      <c r="BK376" t="n">
        <v>58.44</v>
      </c>
      <c r="BW376" t="inlineStr">
        <is>
          <t>Varese</t>
        </is>
      </c>
      <c r="BY376" t="inlineStr">
        <is>
          <t>rdP6RjPpHtexVsRFrhtENVR6o</t>
        </is>
      </c>
      <c r="CB376" t="inlineStr">
        <is>
          <t>rdP6RjPpHtexVsRFrhtENVR6o</t>
        </is>
      </c>
      <c r="CC376" t="inlineStr">
        <is>
          <t>Ordini LIL</t>
        </is>
      </c>
    </row>
    <row r="377">
      <c r="A377" t="inlineStr">
        <is>
          <t>#43330</t>
        </is>
      </c>
      <c r="B377" t="inlineStr">
        <is>
          <t>chiarae.marcora@gmail.com</t>
        </is>
      </c>
      <c r="C377" t="inlineStr">
        <is>
          <t>paid</t>
        </is>
      </c>
      <c r="D377" t="inlineStr">
        <is>
          <t>2024-11-19 13:05:16 +0100</t>
        </is>
      </c>
      <c r="E377" t="inlineStr">
        <is>
          <t>2024-11-19</t>
        </is>
      </c>
      <c r="F377" t="inlineStr">
        <is>
          <t>fulfilled</t>
        </is>
      </c>
      <c r="G377" t="inlineStr">
        <is>
          <t>2024-11-20 11:53:07 +0100</t>
        </is>
      </c>
      <c r="H377" t="inlineStr">
        <is>
          <t>yes</t>
        </is>
      </c>
      <c r="I377" t="inlineStr">
        <is>
          <t>EUR</t>
        </is>
      </c>
      <c r="J377" t="n">
        <v>324</v>
      </c>
      <c r="K377" t="n">
        <v>0</v>
      </c>
      <c r="L377" t="n">
        <v>58.44</v>
      </c>
      <c r="N377" t="inlineStr">
        <is>
          <t>LILGIRL</t>
        </is>
      </c>
      <c r="O377" t="n">
        <v>12</v>
      </c>
      <c r="P377" t="inlineStr">
        <is>
          <t>Firgun House</t>
        </is>
      </c>
      <c r="Q377" t="inlineStr">
        <is>
          <t>2024-11-19 13:05:16 +0100</t>
        </is>
      </c>
      <c r="R377" t="n">
        <v>1</v>
      </c>
      <c r="S377" t="inlineStr">
        <is>
          <t>Pensavo fosse amore - Yellow / Z</t>
        </is>
      </c>
      <c r="T377" t="n">
        <v>120</v>
      </c>
      <c r="U377" t="n">
        <v>0</v>
      </c>
      <c r="V377" t="inlineStr">
        <is>
          <t>015790001024</t>
        </is>
      </c>
      <c r="W377" t="b">
        <v>1</v>
      </c>
      <c r="X377" t="b">
        <v>1</v>
      </c>
      <c r="Y377" t="inlineStr">
        <is>
          <t>fulfilled</t>
        </is>
      </c>
      <c r="Z377" t="inlineStr">
        <is>
          <t>Chiara Elisabetta Marcora</t>
        </is>
      </c>
      <c r="AA377" t="inlineStr">
        <is>
          <t>Via Mogno</t>
        </is>
      </c>
      <c r="AB377" t="inlineStr">
        <is>
          <t>Via Mogno</t>
        </is>
      </c>
      <c r="AE377" t="inlineStr">
        <is>
          <t>Cadrezzate</t>
        </is>
      </c>
      <c r="AF377" t="inlineStr">
        <is>
          <t>'21020</t>
        </is>
      </c>
      <c r="AG377" t="inlineStr">
        <is>
          <t>VA</t>
        </is>
      </c>
      <c r="AH377" t="inlineStr">
        <is>
          <t>IT</t>
        </is>
      </c>
      <c r="AR377" t="inlineStr">
        <is>
          <t>IT</t>
        </is>
      </c>
      <c r="AU377" t="inlineStr">
        <is>
          <t>lang: en
Invoice Language: en
Do you need our ring sizer?: No
Popup Customer Country: IT</t>
        </is>
      </c>
      <c r="AW377" t="inlineStr">
        <is>
          <t>Shopify Payments</t>
        </is>
      </c>
      <c r="AX377" t="inlineStr">
        <is>
          <t>rdP6RjPpHtexVsRFrhtENVR6o</t>
        </is>
      </c>
      <c r="AY377" t="n">
        <v>0</v>
      </c>
      <c r="AZ377" t="inlineStr">
        <is>
          <t>LIL Milan</t>
        </is>
      </c>
      <c r="BA377" t="n">
        <v>216</v>
      </c>
      <c r="BC377" t="inlineStr">
        <is>
          <t>Firgun House</t>
        </is>
      </c>
      <c r="BE377" t="n">
        <v>11231688851805</v>
      </c>
      <c r="BG377" t="inlineStr">
        <is>
          <t>Low</t>
        </is>
      </c>
      <c r="BH377" t="inlineStr">
        <is>
          <t>web</t>
        </is>
      </c>
      <c r="BI377" t="n">
        <v>12</v>
      </c>
      <c r="BJ377" t="inlineStr">
        <is>
          <t>IT IVA 22%</t>
        </is>
      </c>
      <c r="BK377" t="n">
        <v>58.44</v>
      </c>
      <c r="BW377" t="inlineStr">
        <is>
          <t>Varese</t>
        </is>
      </c>
      <c r="BY377" t="inlineStr">
        <is>
          <t>rdP6RjPpHtexVsRFrhtENVR6o</t>
        </is>
      </c>
      <c r="CB377" t="inlineStr">
        <is>
          <t>rdP6RjPpHtexVsRFrhtENVR6o</t>
        </is>
      </c>
      <c r="CC377" t="inlineStr">
        <is>
          <t>Ordini LIL</t>
        </is>
      </c>
    </row>
    <row r="378">
      <c r="A378" t="inlineStr">
        <is>
          <t>#43331</t>
        </is>
      </c>
      <c r="B378" t="inlineStr">
        <is>
          <t>bilge.ozkn@gmail.com</t>
        </is>
      </c>
      <c r="C378" t="inlineStr">
        <is>
          <t>paid</t>
        </is>
      </c>
      <c r="D378" t="inlineStr">
        <is>
          <t>2024-11-19 13:12:05 +0100</t>
        </is>
      </c>
      <c r="E378" t="inlineStr">
        <is>
          <t>2024-11-19</t>
        </is>
      </c>
      <c r="F378" t="inlineStr">
        <is>
          <t>fulfilled</t>
        </is>
      </c>
      <c r="G378" t="inlineStr">
        <is>
          <t>2024-11-22 10:38:29 +0100</t>
        </is>
      </c>
      <c r="H378" t="inlineStr">
        <is>
          <t>no</t>
        </is>
      </c>
      <c r="I378" t="inlineStr">
        <is>
          <t>EUR</t>
        </is>
      </c>
      <c r="J378" t="n">
        <v>291.39</v>
      </c>
      <c r="K378" t="n">
        <v>0</v>
      </c>
      <c r="L378" t="n">
        <v>0</v>
      </c>
      <c r="M378" t="n">
        <v>291.39</v>
      </c>
      <c r="N378" t="inlineStr">
        <is>
          <t>SPECIAL20</t>
        </is>
      </c>
      <c r="O378" t="n">
        <v>72.84999999999999</v>
      </c>
      <c r="P378" t="inlineStr">
        <is>
          <t>UPS Standard International</t>
        </is>
      </c>
      <c r="Q378" t="inlineStr">
        <is>
          <t>2024-11-19 13:12:05 +0100</t>
        </is>
      </c>
      <c r="R378" t="n">
        <v>1</v>
      </c>
      <c r="S378" t="inlineStr">
        <is>
          <t>LIL Brick - Yellow</t>
        </is>
      </c>
      <c r="T378" t="n">
        <v>364.24</v>
      </c>
      <c r="V378" t="inlineStr">
        <is>
          <t>015790000597</t>
        </is>
      </c>
      <c r="W378" t="b">
        <v>1</v>
      </c>
      <c r="X378" t="b">
        <v>1</v>
      </c>
      <c r="Y378" t="inlineStr">
        <is>
          <t>fulfilled</t>
        </is>
      </c>
      <c r="Z378" t="inlineStr">
        <is>
          <t>Bilge Ozkan</t>
        </is>
      </c>
      <c r="AA378" t="inlineStr">
        <is>
          <t>City Walk, Building 10, 104</t>
        </is>
      </c>
      <c r="AB378" t="inlineStr">
        <is>
          <t>City Walk, Building 10</t>
        </is>
      </c>
      <c r="AC378" t="inlineStr">
        <is>
          <t>104</t>
        </is>
      </c>
      <c r="AE378" t="inlineStr">
        <is>
          <t>Dubai</t>
        </is>
      </c>
      <c r="AG378" t="inlineStr">
        <is>
          <t>DU</t>
        </is>
      </c>
      <c r="AH378" t="inlineStr">
        <is>
          <t>AE</t>
        </is>
      </c>
      <c r="AI378" t="inlineStr">
        <is>
          <t>+971561368820</t>
        </is>
      </c>
      <c r="AJ378" t="inlineStr">
        <is>
          <t>Bilge Ozkan</t>
        </is>
      </c>
      <c r="AK378" t="inlineStr">
        <is>
          <t>City Walk, Building 10, 104</t>
        </is>
      </c>
      <c r="AL378" t="inlineStr">
        <is>
          <t>City Walk, Building 10</t>
        </is>
      </c>
      <c r="AM378" t="inlineStr">
        <is>
          <t>104</t>
        </is>
      </c>
      <c r="AO378" t="inlineStr">
        <is>
          <t>Dubai</t>
        </is>
      </c>
      <c r="AQ378" t="inlineStr">
        <is>
          <t>DU</t>
        </is>
      </c>
      <c r="AR378" t="inlineStr">
        <is>
          <t>AE</t>
        </is>
      </c>
      <c r="AS378" t="inlineStr">
        <is>
          <t>+971561368820</t>
        </is>
      </c>
      <c r="AU378" t="inlineStr">
        <is>
          <t>lang: it
Invoice Language: it
Do you need our ring sizer?: No
Popup Customer Country: IT</t>
        </is>
      </c>
      <c r="AW378" t="inlineStr">
        <is>
          <t>Shopify Payments</t>
        </is>
      </c>
      <c r="AX378" t="inlineStr">
        <is>
          <t>r9hkb65Y5AkP0ZZig2WtnCpq3</t>
        </is>
      </c>
      <c r="AY378" t="n">
        <v>0</v>
      </c>
      <c r="AZ378" t="inlineStr">
        <is>
          <t>LIL Milan</t>
        </is>
      </c>
      <c r="BA378" t="n">
        <v>0</v>
      </c>
      <c r="BC378" t="inlineStr">
        <is>
          <t>Firgun House</t>
        </is>
      </c>
      <c r="BE378" t="n">
        <v>11231701795165</v>
      </c>
      <c r="BG378" t="inlineStr">
        <is>
          <t>Low</t>
        </is>
      </c>
      <c r="BH378" t="inlineStr">
        <is>
          <t>web</t>
        </is>
      </c>
      <c r="BI378" t="n">
        <v>0</v>
      </c>
      <c r="BW378" t="inlineStr">
        <is>
          <t>Dubai</t>
        </is>
      </c>
      <c r="BX378" t="inlineStr">
        <is>
          <t>Dubai</t>
        </is>
      </c>
      <c r="BY378" t="inlineStr">
        <is>
          <t>r9hkb65Y5AkP0ZZig2WtnCpq3</t>
        </is>
      </c>
      <c r="CB378" t="inlineStr">
        <is>
          <t>r9hkb65Y5AkP0ZZig2WtnCpq3</t>
        </is>
      </c>
      <c r="CC378" t="inlineStr">
        <is>
          <t>Ordini LIL</t>
        </is>
      </c>
    </row>
    <row r="379">
      <c r="A379" t="inlineStr">
        <is>
          <t>#43333</t>
        </is>
      </c>
      <c r="B379" t="inlineStr">
        <is>
          <t>irene.deseri@gmail.com</t>
        </is>
      </c>
      <c r="C379" t="inlineStr">
        <is>
          <t>paid</t>
        </is>
      </c>
      <c r="D379" t="inlineStr">
        <is>
          <t>2024-11-19 13:25:00 +0100</t>
        </is>
      </c>
      <c r="E379" t="inlineStr">
        <is>
          <t>2024-11-19</t>
        </is>
      </c>
      <c r="F379" t="inlineStr">
        <is>
          <t>fulfilled</t>
        </is>
      </c>
      <c r="G379" t="inlineStr">
        <is>
          <t>2024-11-19 13:25:01 +0100</t>
        </is>
      </c>
      <c r="H379" t="inlineStr">
        <is>
          <t>no</t>
        </is>
      </c>
      <c r="I379" t="inlineStr">
        <is>
          <t>EUR</t>
        </is>
      </c>
      <c r="J379" t="n">
        <v>160</v>
      </c>
      <c r="K379" t="n">
        <v>0</v>
      </c>
      <c r="L379" t="n">
        <v>28.85</v>
      </c>
      <c r="M379" t="n">
        <v>160</v>
      </c>
      <c r="O379" t="n">
        <v>0</v>
      </c>
      <c r="Q379" t="inlineStr">
        <is>
          <t>2024-11-19 13:25:00 +0100</t>
        </is>
      </c>
      <c r="R379" t="n">
        <v>1</v>
      </c>
      <c r="S379" t="inlineStr">
        <is>
          <t>Portami via Ring - Yellow / onesize</t>
        </is>
      </c>
      <c r="T379" t="n">
        <v>160</v>
      </c>
      <c r="V379" t="inlineStr">
        <is>
          <t>015790001027</t>
        </is>
      </c>
      <c r="W379" t="b">
        <v>1</v>
      </c>
      <c r="X379" t="b">
        <v>1</v>
      </c>
      <c r="Y379" t="inlineStr">
        <is>
          <t>fulfilled</t>
        </is>
      </c>
      <c r="Z379" t="inlineStr">
        <is>
          <t>Irene Deseri</t>
        </is>
      </c>
      <c r="AR379" t="inlineStr">
        <is>
          <t>IT</t>
        </is>
      </c>
      <c r="AW379" t="inlineStr">
        <is>
          <t>Qromo</t>
        </is>
      </c>
      <c r="AX379" t="inlineStr">
        <is>
          <t>rVEzRy3Kla0uMCIvBQ0VkeQr4</t>
        </is>
      </c>
      <c r="AY379" t="n">
        <v>0</v>
      </c>
      <c r="AZ379" t="inlineStr">
        <is>
          <t>LIL Milan</t>
        </is>
      </c>
      <c r="BA379" t="n">
        <v>0</v>
      </c>
      <c r="BB379" t="inlineStr">
        <is>
          <t>Veronica Varetta</t>
        </is>
      </c>
      <c r="BC379" t="inlineStr">
        <is>
          <t>LIL House</t>
        </is>
      </c>
      <c r="BD379" t="n">
        <v>22</v>
      </c>
      <c r="BE379" t="n">
        <v>11231725846877</v>
      </c>
      <c r="BG379" t="inlineStr">
        <is>
          <t>Low</t>
        </is>
      </c>
      <c r="BH379" t="inlineStr">
        <is>
          <t>pos</t>
        </is>
      </c>
      <c r="BI379" t="n">
        <v>0</v>
      </c>
      <c r="BJ379" t="inlineStr">
        <is>
          <t>IT IVA 22%</t>
        </is>
      </c>
      <c r="BK379" t="n">
        <v>28.85</v>
      </c>
      <c r="BU379" t="inlineStr">
        <is>
          <t>22-2840</t>
        </is>
      </c>
      <c r="BY379" t="inlineStr">
        <is>
          <t>rVEzRy3Kla0uMCIvBQ0VkeQr4</t>
        </is>
      </c>
      <c r="CB379" t="inlineStr">
        <is>
          <t>rVEzRy3Kla0uMCIvBQ0VkeQr4</t>
        </is>
      </c>
      <c r="CC379" t="inlineStr">
        <is>
          <t>Ordini LIL</t>
        </is>
      </c>
    </row>
    <row r="380">
      <c r="A380" t="inlineStr">
        <is>
          <t>#43334</t>
        </is>
      </c>
      <c r="B380" t="inlineStr">
        <is>
          <t>brandy_alexander@hotmail.it</t>
        </is>
      </c>
      <c r="C380" t="inlineStr">
        <is>
          <t>paid</t>
        </is>
      </c>
      <c r="D380" t="inlineStr">
        <is>
          <t>2024-11-19 13:38:49 +0100</t>
        </is>
      </c>
      <c r="E380" t="inlineStr">
        <is>
          <t>2024-11-19</t>
        </is>
      </c>
      <c r="F380" t="inlineStr">
        <is>
          <t>fulfilled</t>
        </is>
      </c>
      <c r="G380" t="inlineStr">
        <is>
          <t>2024-11-20 09:04:17 +0100</t>
        </is>
      </c>
      <c r="H380" t="inlineStr">
        <is>
          <t>yes</t>
        </is>
      </c>
      <c r="I380" t="inlineStr">
        <is>
          <t>EUR</t>
        </is>
      </c>
      <c r="J380" t="n">
        <v>400</v>
      </c>
      <c r="K380" t="n">
        <v>0</v>
      </c>
      <c r="L380" t="n">
        <v>72.13</v>
      </c>
      <c r="M380" t="n">
        <v>400</v>
      </c>
      <c r="N380" t="inlineStr">
        <is>
          <t>SPECIAL20</t>
        </is>
      </c>
      <c r="O380" t="n">
        <v>100</v>
      </c>
      <c r="P380" t="inlineStr">
        <is>
          <t>Ups Standard Shipping</t>
        </is>
      </c>
      <c r="Q380" t="inlineStr">
        <is>
          <t>2024-11-19 13:38:48 +0100</t>
        </is>
      </c>
      <c r="R380" t="n">
        <v>1</v>
      </c>
      <c r="S380" t="inlineStr">
        <is>
          <t>Sunshine Ring - Yellow / 5 / White</t>
        </is>
      </c>
      <c r="T380" t="n">
        <v>320</v>
      </c>
      <c r="V380" t="inlineStr">
        <is>
          <t>015790000239</t>
        </is>
      </c>
      <c r="W380" t="b">
        <v>1</v>
      </c>
      <c r="X380" t="b">
        <v>1</v>
      </c>
      <c r="Y380" t="inlineStr">
        <is>
          <t>fulfilled</t>
        </is>
      </c>
      <c r="Z380" t="inlineStr">
        <is>
          <t>Lorenza Cannavò</t>
        </is>
      </c>
      <c r="AA380" t="inlineStr">
        <is>
          <t>Via Appia Nuova 21</t>
        </is>
      </c>
      <c r="AB380" t="inlineStr">
        <is>
          <t>Via Appia Nuova 21</t>
        </is>
      </c>
      <c r="AE380" t="inlineStr">
        <is>
          <t>Roma</t>
        </is>
      </c>
      <c r="AF380" t="inlineStr">
        <is>
          <t>'00183</t>
        </is>
      </c>
      <c r="AG380" t="inlineStr">
        <is>
          <t>RM</t>
        </is>
      </c>
      <c r="AH380" t="inlineStr">
        <is>
          <t>IT</t>
        </is>
      </c>
      <c r="AI380" t="inlineStr">
        <is>
          <t>3314152630</t>
        </is>
      </c>
      <c r="AJ380" t="inlineStr">
        <is>
          <t>Lorenza Cannavò</t>
        </is>
      </c>
      <c r="AK380" t="inlineStr">
        <is>
          <t>Via Appia Nuova 21</t>
        </is>
      </c>
      <c r="AL380" t="inlineStr">
        <is>
          <t>Via Appia Nuova 21</t>
        </is>
      </c>
      <c r="AO380" t="inlineStr">
        <is>
          <t>Roma</t>
        </is>
      </c>
      <c r="AP380" t="inlineStr">
        <is>
          <t>'00183</t>
        </is>
      </c>
      <c r="AQ380" t="inlineStr">
        <is>
          <t>RM</t>
        </is>
      </c>
      <c r="AR380" t="inlineStr">
        <is>
          <t>IT</t>
        </is>
      </c>
      <c r="AS380" t="inlineStr">
        <is>
          <t>3314152630</t>
        </is>
      </c>
      <c r="AU380" t="inlineStr">
        <is>
          <t>lang: en
Invoice Language: en
Do you need our ring sizer?: No
Popup Customer Country: IT</t>
        </is>
      </c>
      <c r="AW380" t="inlineStr">
        <is>
          <t>PayPal Express Checkout</t>
        </is>
      </c>
      <c r="AX380" t="inlineStr">
        <is>
          <t>r1AkyCoFPtMvcB2wrEFD6BkHq</t>
        </is>
      </c>
      <c r="AY380" t="n">
        <v>0</v>
      </c>
      <c r="AZ380" t="inlineStr">
        <is>
          <t>LIL Milan</t>
        </is>
      </c>
      <c r="BA380" t="n">
        <v>0</v>
      </c>
      <c r="BC380" t="inlineStr">
        <is>
          <t>Firgun House</t>
        </is>
      </c>
      <c r="BE380" t="n">
        <v>11231752323421</v>
      </c>
      <c r="BG380" t="inlineStr">
        <is>
          <t>Low</t>
        </is>
      </c>
      <c r="BH380" t="inlineStr">
        <is>
          <t>web</t>
        </is>
      </c>
      <c r="BI380" t="n">
        <v>0</v>
      </c>
      <c r="BJ380" t="inlineStr">
        <is>
          <t>IT IVA 22%</t>
        </is>
      </c>
      <c r="BK380" t="n">
        <v>72.13</v>
      </c>
      <c r="BW380" t="inlineStr">
        <is>
          <t>Rome</t>
        </is>
      </c>
      <c r="BX380" t="inlineStr">
        <is>
          <t>Rome</t>
        </is>
      </c>
      <c r="BY380" t="inlineStr">
        <is>
          <t>r1AkyCoFPtMvcB2wrEFD6BkHq</t>
        </is>
      </c>
      <c r="CB380" t="inlineStr">
        <is>
          <t>r1AkyCoFPtMvcB2wrEFD6BkHq</t>
        </is>
      </c>
      <c r="CC380" t="inlineStr">
        <is>
          <t>Ordini LIL</t>
        </is>
      </c>
    </row>
    <row r="381">
      <c r="A381" t="inlineStr">
        <is>
          <t>#43334</t>
        </is>
      </c>
      <c r="B381" t="inlineStr">
        <is>
          <t>brandy_alexander@hotmail.it</t>
        </is>
      </c>
      <c r="C381" t="inlineStr">
        <is>
          <t>paid</t>
        </is>
      </c>
      <c r="D381" t="inlineStr">
        <is>
          <t>2024-11-19 13:38:49 +0100</t>
        </is>
      </c>
      <c r="E381" t="inlineStr">
        <is>
          <t>2024-11-19</t>
        </is>
      </c>
      <c r="F381" t="inlineStr">
        <is>
          <t>fulfilled</t>
        </is>
      </c>
      <c r="G381" t="inlineStr">
        <is>
          <t>2024-11-20 09:04:17 +0100</t>
        </is>
      </c>
      <c r="H381" t="inlineStr">
        <is>
          <t>yes</t>
        </is>
      </c>
      <c r="I381" t="inlineStr">
        <is>
          <t>EUR</t>
        </is>
      </c>
      <c r="J381" t="n">
        <v>400</v>
      </c>
      <c r="K381" t="n">
        <v>0</v>
      </c>
      <c r="L381" t="n">
        <v>72.13</v>
      </c>
      <c r="N381" t="inlineStr">
        <is>
          <t>SPECIAL20</t>
        </is>
      </c>
      <c r="O381" t="n">
        <v>100</v>
      </c>
      <c r="P381" t="inlineStr">
        <is>
          <t>Ups Standard Shipping</t>
        </is>
      </c>
      <c r="Q381" t="inlineStr">
        <is>
          <t>2024-11-19 13:38:48 +0100</t>
        </is>
      </c>
      <c r="R381" t="n">
        <v>1</v>
      </c>
      <c r="S381" t="inlineStr">
        <is>
          <t>Glow Ring - Yellow / 11</t>
        </is>
      </c>
      <c r="T381" t="n">
        <v>180</v>
      </c>
      <c r="V381" t="inlineStr">
        <is>
          <t>015790000337</t>
        </is>
      </c>
      <c r="W381" t="b">
        <v>1</v>
      </c>
      <c r="X381" t="b">
        <v>1</v>
      </c>
      <c r="Y381" t="inlineStr">
        <is>
          <t>fulfilled</t>
        </is>
      </c>
      <c r="Z381" t="inlineStr">
        <is>
          <t>Lorenza Cannavò</t>
        </is>
      </c>
      <c r="AA381" t="inlineStr">
        <is>
          <t>Via Appia Nuova 21</t>
        </is>
      </c>
      <c r="AB381" t="inlineStr">
        <is>
          <t>Via Appia Nuova 21</t>
        </is>
      </c>
      <c r="AE381" t="inlineStr">
        <is>
          <t>Roma</t>
        </is>
      </c>
      <c r="AF381" t="inlineStr">
        <is>
          <t>'00183</t>
        </is>
      </c>
      <c r="AG381" t="inlineStr">
        <is>
          <t>RM</t>
        </is>
      </c>
      <c r="AH381" t="inlineStr">
        <is>
          <t>IT</t>
        </is>
      </c>
      <c r="AI381" t="inlineStr">
        <is>
          <t>3314152630</t>
        </is>
      </c>
      <c r="AJ381" t="inlineStr">
        <is>
          <t>Lorenza Cannavò</t>
        </is>
      </c>
      <c r="AK381" t="inlineStr">
        <is>
          <t>Via Appia Nuova 21</t>
        </is>
      </c>
      <c r="AL381" t="inlineStr">
        <is>
          <t>Via Appia Nuova 21</t>
        </is>
      </c>
      <c r="AO381" t="inlineStr">
        <is>
          <t>Roma</t>
        </is>
      </c>
      <c r="AP381" t="inlineStr">
        <is>
          <t>'00183</t>
        </is>
      </c>
      <c r="AQ381" t="inlineStr">
        <is>
          <t>RM</t>
        </is>
      </c>
      <c r="AR381" t="inlineStr">
        <is>
          <t>IT</t>
        </is>
      </c>
      <c r="AS381" t="inlineStr">
        <is>
          <t>3314152630</t>
        </is>
      </c>
      <c r="AU381" t="inlineStr">
        <is>
          <t>lang: en
Invoice Language: en
Do you need our ring sizer?: No
Popup Customer Country: IT</t>
        </is>
      </c>
      <c r="AW381" t="inlineStr">
        <is>
          <t>PayPal Express Checkout</t>
        </is>
      </c>
      <c r="AX381" t="inlineStr">
        <is>
          <t>r1AkyCoFPtMvcB2wrEFD6BkHq</t>
        </is>
      </c>
      <c r="AY381" t="n">
        <v>0</v>
      </c>
      <c r="AZ381" t="inlineStr">
        <is>
          <t>LIL Milan</t>
        </is>
      </c>
      <c r="BA381" t="n">
        <v>0</v>
      </c>
      <c r="BC381" t="inlineStr">
        <is>
          <t>Firgun House</t>
        </is>
      </c>
      <c r="BE381" t="n">
        <v>11231752323421</v>
      </c>
      <c r="BG381" t="inlineStr">
        <is>
          <t>Low</t>
        </is>
      </c>
      <c r="BH381" t="inlineStr">
        <is>
          <t>web</t>
        </is>
      </c>
      <c r="BI381" t="n">
        <v>0</v>
      </c>
      <c r="BJ381" t="inlineStr">
        <is>
          <t>IT IVA 22%</t>
        </is>
      </c>
      <c r="BK381" t="n">
        <v>72.13</v>
      </c>
      <c r="BW381" t="inlineStr">
        <is>
          <t>Rome</t>
        </is>
      </c>
      <c r="BX381" t="inlineStr">
        <is>
          <t>Rome</t>
        </is>
      </c>
      <c r="BY381" t="inlineStr">
        <is>
          <t>r1AkyCoFPtMvcB2wrEFD6BkHq</t>
        </is>
      </c>
      <c r="CB381" t="inlineStr">
        <is>
          <t>r1AkyCoFPtMvcB2wrEFD6BkHq</t>
        </is>
      </c>
      <c r="CC381" t="inlineStr">
        <is>
          <t>Ordini LIL</t>
        </is>
      </c>
    </row>
    <row r="382">
      <c r="A382" t="inlineStr">
        <is>
          <t>#43335</t>
        </is>
      </c>
      <c r="B382" t="inlineStr">
        <is>
          <t>sofia.bitella@gmail.com</t>
        </is>
      </c>
      <c r="C382" t="inlineStr">
        <is>
          <t>paid</t>
        </is>
      </c>
      <c r="D382" t="inlineStr">
        <is>
          <t>2024-11-19 13:51:59 +0100</t>
        </is>
      </c>
      <c r="E382" t="inlineStr">
        <is>
          <t>2024-11-19</t>
        </is>
      </c>
      <c r="F382" t="inlineStr">
        <is>
          <t>fulfilled</t>
        </is>
      </c>
      <c r="G382" t="inlineStr">
        <is>
          <t>2024-11-19 13:51:59 +0100</t>
        </is>
      </c>
      <c r="H382" t="inlineStr">
        <is>
          <t>yes</t>
        </is>
      </c>
      <c r="I382" t="inlineStr">
        <is>
          <t>EUR</t>
        </is>
      </c>
      <c r="J382" t="n">
        <v>100</v>
      </c>
      <c r="K382" t="n">
        <v>0</v>
      </c>
      <c r="L382" t="n">
        <v>18.03</v>
      </c>
      <c r="M382" t="n">
        <v>100</v>
      </c>
      <c r="O382" t="n">
        <v>0</v>
      </c>
      <c r="Q382" t="inlineStr">
        <is>
          <t>2024-11-19 13:51:59 +0100</t>
        </is>
      </c>
      <c r="R382" t="n">
        <v>1</v>
      </c>
      <c r="S382" t="inlineStr">
        <is>
          <t>Nude Ring - White / 19</t>
        </is>
      </c>
      <c r="T382" t="n">
        <v>100</v>
      </c>
      <c r="V382" t="inlineStr">
        <is>
          <t>015790000233</t>
        </is>
      </c>
      <c r="W382" t="b">
        <v>1</v>
      </c>
      <c r="X382" t="b">
        <v>1</v>
      </c>
      <c r="Y382" t="inlineStr">
        <is>
          <t>fulfilled</t>
        </is>
      </c>
      <c r="Z382" t="inlineStr">
        <is>
          <t>Sofia Bitella</t>
        </is>
      </c>
      <c r="AR382" t="inlineStr">
        <is>
          <t>IT</t>
        </is>
      </c>
      <c r="AW382" t="inlineStr">
        <is>
          <t>Qromo</t>
        </is>
      </c>
      <c r="AX382" t="inlineStr">
        <is>
          <t>raoj1twmPfkpfQPjiIMaYSnHF</t>
        </is>
      </c>
      <c r="AY382" t="n">
        <v>0</v>
      </c>
      <c r="AZ382" t="inlineStr">
        <is>
          <t>LIL Milan</t>
        </is>
      </c>
      <c r="BA382" t="n">
        <v>0</v>
      </c>
      <c r="BB382" t="inlineStr">
        <is>
          <t>Veronica Varetta</t>
        </is>
      </c>
      <c r="BC382" t="inlineStr">
        <is>
          <t>LIL House</t>
        </is>
      </c>
      <c r="BD382" t="n">
        <v>22</v>
      </c>
      <c r="BE382" t="n">
        <v>11231777194333</v>
      </c>
      <c r="BG382" t="inlineStr">
        <is>
          <t>Low</t>
        </is>
      </c>
      <c r="BH382" t="inlineStr">
        <is>
          <t>pos</t>
        </is>
      </c>
      <c r="BI382" t="n">
        <v>0</v>
      </c>
      <c r="BJ382" t="inlineStr">
        <is>
          <t>IT IVA 22%</t>
        </is>
      </c>
      <c r="BK382" t="n">
        <v>18.03</v>
      </c>
      <c r="BU382" t="inlineStr">
        <is>
          <t>22-2841</t>
        </is>
      </c>
      <c r="BY382" t="inlineStr">
        <is>
          <t>raoj1twmPfkpfQPjiIMaYSnHF</t>
        </is>
      </c>
      <c r="CB382" t="inlineStr">
        <is>
          <t>raoj1twmPfkpfQPjiIMaYSnHF</t>
        </is>
      </c>
      <c r="CC382" t="inlineStr">
        <is>
          <t>Ordini LIL</t>
        </is>
      </c>
    </row>
    <row r="383">
      <c r="A383" t="inlineStr">
        <is>
          <t>#43336</t>
        </is>
      </c>
      <c r="B383" t="inlineStr">
        <is>
          <t>rf.ricci@gmail.com</t>
        </is>
      </c>
      <c r="C383" t="inlineStr">
        <is>
          <t>paid</t>
        </is>
      </c>
      <c r="D383" t="inlineStr">
        <is>
          <t>2024-11-19 13:57:21 +0100</t>
        </is>
      </c>
      <c r="E383" t="inlineStr">
        <is>
          <t>2024-11-19</t>
        </is>
      </c>
      <c r="F383" t="inlineStr">
        <is>
          <t>fulfilled</t>
        </is>
      </c>
      <c r="G383" t="inlineStr">
        <is>
          <t>2024-11-19 13:57:31 +0100</t>
        </is>
      </c>
      <c r="H383" t="inlineStr">
        <is>
          <t>yes</t>
        </is>
      </c>
      <c r="I383" t="inlineStr">
        <is>
          <t>EUR</t>
        </is>
      </c>
      <c r="J383" t="n">
        <v>125</v>
      </c>
      <c r="K383" t="n">
        <v>0</v>
      </c>
      <c r="L383" t="n">
        <v>0</v>
      </c>
      <c r="M383" t="n">
        <v>125</v>
      </c>
      <c r="O383" t="n">
        <v>0</v>
      </c>
      <c r="Q383" t="inlineStr">
        <is>
          <t>2024-11-19 13:57:20 +0100</t>
        </is>
      </c>
      <c r="R383" t="n">
        <v>1</v>
      </c>
      <c r="S383" t="inlineStr">
        <is>
          <t>E-Gift card - 125.00</t>
        </is>
      </c>
      <c r="T383" t="n">
        <v>125</v>
      </c>
      <c r="V383" t="inlineStr">
        <is>
          <t>015790001073</t>
        </is>
      </c>
      <c r="W383" t="b">
        <v>0</v>
      </c>
      <c r="X383" t="b">
        <v>0</v>
      </c>
      <c r="Y383" t="inlineStr">
        <is>
          <t>fulfilled</t>
        </is>
      </c>
      <c r="Z383" t="inlineStr">
        <is>
          <t>Francesca Ricci</t>
        </is>
      </c>
      <c r="AA383" t="inlineStr">
        <is>
          <t>Via Monte Leone 2, Cit12/portineria</t>
        </is>
      </c>
      <c r="AB383" t="inlineStr">
        <is>
          <t>Via Monte Leone 2</t>
        </is>
      </c>
      <c r="AC383" t="inlineStr">
        <is>
          <t>Cit12/portineria</t>
        </is>
      </c>
      <c r="AE383" t="inlineStr">
        <is>
          <t>Milano</t>
        </is>
      </c>
      <c r="AF383" t="inlineStr">
        <is>
          <t>'20149</t>
        </is>
      </c>
      <c r="AG383" t="inlineStr">
        <is>
          <t>MI</t>
        </is>
      </c>
      <c r="AH383" t="inlineStr">
        <is>
          <t>IT</t>
        </is>
      </c>
      <c r="AI383" t="inlineStr">
        <is>
          <t>+393426593287</t>
        </is>
      </c>
      <c r="AR383" t="inlineStr">
        <is>
          <t>IT</t>
        </is>
      </c>
      <c r="AU383" t="inlineStr">
        <is>
          <t>lang: it
Invoice Language: it</t>
        </is>
      </c>
      <c r="AW383" t="inlineStr">
        <is>
          <t>Shopify Payments</t>
        </is>
      </c>
      <c r="AX383" t="inlineStr">
        <is>
          <t>rNjrA11qp630MJepwL3Kne8VR</t>
        </is>
      </c>
      <c r="AY383" t="n">
        <v>0</v>
      </c>
      <c r="AZ383" t="inlineStr">
        <is>
          <t>Go Gift Cards</t>
        </is>
      </c>
      <c r="BA383" t="n">
        <v>0</v>
      </c>
      <c r="BC383" t="inlineStr">
        <is>
          <t>Firgun House</t>
        </is>
      </c>
      <c r="BE383" t="n">
        <v>11231786205533</v>
      </c>
      <c r="BG383" t="inlineStr">
        <is>
          <t>Low</t>
        </is>
      </c>
      <c r="BH383" t="inlineStr">
        <is>
          <t>web</t>
        </is>
      </c>
      <c r="BI383" t="n">
        <v>0</v>
      </c>
      <c r="BJ383" t="inlineStr">
        <is>
          <t>IT IVA 0%</t>
        </is>
      </c>
      <c r="BK383" t="n">
        <v>0</v>
      </c>
      <c r="BW383" t="inlineStr">
        <is>
          <t>Milan</t>
        </is>
      </c>
      <c r="BY383" t="inlineStr">
        <is>
          <t>rNjrA11qp630MJepwL3Kne8VR</t>
        </is>
      </c>
      <c r="CB383" t="inlineStr">
        <is>
          <t>rNjrA11qp630MJepwL3Kne8VR</t>
        </is>
      </c>
      <c r="CC383" t="inlineStr">
        <is>
          <t>Ordini LIL</t>
        </is>
      </c>
    </row>
    <row r="384">
      <c r="A384" t="inlineStr">
        <is>
          <t>#43337</t>
        </is>
      </c>
      <c r="B384" t="inlineStr">
        <is>
          <t>ocitra73@icloud.com</t>
        </is>
      </c>
      <c r="C384" t="inlineStr">
        <is>
          <t>paid</t>
        </is>
      </c>
      <c r="D384" t="inlineStr">
        <is>
          <t>2024-11-19 14:05:13 +0100</t>
        </is>
      </c>
      <c r="E384" t="inlineStr">
        <is>
          <t>2024-11-19</t>
        </is>
      </c>
      <c r="F384" t="inlineStr">
        <is>
          <t>fulfilled</t>
        </is>
      </c>
      <c r="G384" t="inlineStr">
        <is>
          <t>2024-11-21 17:46:38 +0100</t>
        </is>
      </c>
      <c r="H384" t="inlineStr">
        <is>
          <t>no</t>
        </is>
      </c>
      <c r="I384" t="inlineStr">
        <is>
          <t>EUR</t>
        </is>
      </c>
      <c r="J384" t="n">
        <v>640</v>
      </c>
      <c r="K384" t="n">
        <v>0</v>
      </c>
      <c r="L384" t="n">
        <v>115.4</v>
      </c>
      <c r="M384" t="n">
        <v>320</v>
      </c>
      <c r="O384" t="n">
        <v>0</v>
      </c>
      <c r="Q384" t="inlineStr">
        <is>
          <t>2024-11-19 14:05:13 +0100</t>
        </is>
      </c>
      <c r="R384" t="n">
        <v>1</v>
      </c>
      <c r="S384" t="inlineStr">
        <is>
          <t>Boys Tears Necklace - Yellow / 39cm</t>
        </is>
      </c>
      <c r="T384" t="n">
        <v>320</v>
      </c>
      <c r="U384" t="n">
        <v>0</v>
      </c>
      <c r="V384" t="inlineStr">
        <is>
          <t>015790000010</t>
        </is>
      </c>
      <c r="W384" t="b">
        <v>1</v>
      </c>
      <c r="X384" t="b">
        <v>1</v>
      </c>
      <c r="Y384" t="inlineStr">
        <is>
          <t>fulfilled</t>
        </is>
      </c>
      <c r="AR384" t="inlineStr">
        <is>
          <t>IT</t>
        </is>
      </c>
      <c r="AW384" t="inlineStr">
        <is>
          <t>Qromo</t>
        </is>
      </c>
      <c r="AX384" t="inlineStr">
        <is>
          <t>rH2EWxTNlXnvSkqS2oPo3PQo5</t>
        </is>
      </c>
      <c r="AY384" t="n">
        <v>0</v>
      </c>
      <c r="AZ384" t="inlineStr">
        <is>
          <t>LIL Milan</t>
        </is>
      </c>
      <c r="BA384" t="n">
        <v>320</v>
      </c>
      <c r="BB384" t="inlineStr">
        <is>
          <t>Veronica Varetta</t>
        </is>
      </c>
      <c r="BC384" t="inlineStr">
        <is>
          <t>LIL House</t>
        </is>
      </c>
      <c r="BD384" t="n">
        <v>22</v>
      </c>
      <c r="BE384" t="n">
        <v>11231801737565</v>
      </c>
      <c r="BG384" t="inlineStr">
        <is>
          <t>Low</t>
        </is>
      </c>
      <c r="BH384" t="inlineStr">
        <is>
          <t>pos</t>
        </is>
      </c>
      <c r="BI384" t="n">
        <v>0</v>
      </c>
      <c r="BJ384" t="inlineStr">
        <is>
          <t>IT IVA 22%</t>
        </is>
      </c>
      <c r="BK384" t="n">
        <v>115.4</v>
      </c>
      <c r="BU384" t="inlineStr">
        <is>
          <t>22-2842</t>
        </is>
      </c>
      <c r="BY384" t="inlineStr">
        <is>
          <t>rH2EWxTNlXnvSkqS2oPo3PQo5</t>
        </is>
      </c>
      <c r="CB384" t="inlineStr">
        <is>
          <t>rH2EWxTNlXnvSkqS2oPo3PQo5</t>
        </is>
      </c>
      <c r="CC384" t="inlineStr">
        <is>
          <t>Ordini LIL</t>
        </is>
      </c>
    </row>
    <row r="385">
      <c r="A385" t="inlineStr">
        <is>
          <t>#43337</t>
        </is>
      </c>
      <c r="B385" t="inlineStr">
        <is>
          <t>ocitra73@icloud.com</t>
        </is>
      </c>
      <c r="C385" t="inlineStr">
        <is>
          <t>paid</t>
        </is>
      </c>
      <c r="D385" t="inlineStr">
        <is>
          <t>2024-11-19 14:05:13 +0100</t>
        </is>
      </c>
      <c r="E385" t="inlineStr">
        <is>
          <t>2024-11-19</t>
        </is>
      </c>
      <c r="F385" t="inlineStr">
        <is>
          <t>fulfilled</t>
        </is>
      </c>
      <c r="G385" t="inlineStr">
        <is>
          <t>2024-11-21 17:46:38 +0100</t>
        </is>
      </c>
      <c r="H385" t="inlineStr">
        <is>
          <t>no</t>
        </is>
      </c>
      <c r="I385" t="inlineStr">
        <is>
          <t>EUR</t>
        </is>
      </c>
      <c r="J385" t="n">
        <v>640</v>
      </c>
      <c r="K385" t="n">
        <v>0</v>
      </c>
      <c r="L385" t="n">
        <v>115.4</v>
      </c>
      <c r="O385" t="n">
        <v>0</v>
      </c>
      <c r="Q385" t="inlineStr">
        <is>
          <t>2024-11-19 14:05:13 +0100</t>
        </is>
      </c>
      <c r="R385" t="n">
        <v>0</v>
      </c>
      <c r="S385" t="inlineStr">
        <is>
          <t>Boys Tears Necklace - Yellow / 37cm</t>
        </is>
      </c>
      <c r="T385" t="n">
        <v>320</v>
      </c>
      <c r="V385" t="inlineStr">
        <is>
          <t>015790000009</t>
        </is>
      </c>
      <c r="W385" t="b">
        <v>1</v>
      </c>
      <c r="X385" t="b">
        <v>1</v>
      </c>
      <c r="Y385" t="inlineStr">
        <is>
          <t>pending</t>
        </is>
      </c>
      <c r="AR385" t="inlineStr">
        <is>
          <t>IT</t>
        </is>
      </c>
      <c r="AW385" t="inlineStr">
        <is>
          <t>Qromo</t>
        </is>
      </c>
      <c r="AX385" t="inlineStr">
        <is>
          <t>rH2EWxTNlXnvSkqS2oPo3PQo5</t>
        </is>
      </c>
      <c r="AY385" t="n">
        <v>0</v>
      </c>
      <c r="AZ385" t="inlineStr">
        <is>
          <t>LIL Milan</t>
        </is>
      </c>
      <c r="BA385" t="n">
        <v>320</v>
      </c>
      <c r="BB385" t="inlineStr">
        <is>
          <t>Veronica Varetta</t>
        </is>
      </c>
      <c r="BC385" t="inlineStr">
        <is>
          <t>LIL House</t>
        </is>
      </c>
      <c r="BD385" t="n">
        <v>22</v>
      </c>
      <c r="BE385" t="n">
        <v>11231801737565</v>
      </c>
      <c r="BG385" t="inlineStr">
        <is>
          <t>Low</t>
        </is>
      </c>
      <c r="BH385" t="inlineStr">
        <is>
          <t>pos</t>
        </is>
      </c>
      <c r="BI385" t="n">
        <v>0</v>
      </c>
      <c r="BJ385" t="inlineStr">
        <is>
          <t>IT IVA 22%</t>
        </is>
      </c>
      <c r="BK385" t="n">
        <v>115.4</v>
      </c>
      <c r="BU385" t="inlineStr">
        <is>
          <t>22-2842</t>
        </is>
      </c>
      <c r="BY385" t="inlineStr">
        <is>
          <t>rH2EWxTNlXnvSkqS2oPo3PQo5</t>
        </is>
      </c>
      <c r="CB385" t="inlineStr">
        <is>
          <t>rH2EWxTNlXnvSkqS2oPo3PQo5</t>
        </is>
      </c>
      <c r="CC385" t="inlineStr">
        <is>
          <t>Ordini LIL</t>
        </is>
      </c>
    </row>
    <row r="386">
      <c r="A386" t="inlineStr">
        <is>
          <t>#43338</t>
        </is>
      </c>
      <c r="B386" t="inlineStr">
        <is>
          <t>seri.francesca@gmail.com</t>
        </is>
      </c>
      <c r="C386" t="inlineStr">
        <is>
          <t>paid</t>
        </is>
      </c>
      <c r="D386" t="inlineStr">
        <is>
          <t>2024-11-19 14:26:58 +0100</t>
        </is>
      </c>
      <c r="E386" t="inlineStr">
        <is>
          <t>2024-11-19</t>
        </is>
      </c>
      <c r="F386" t="inlineStr">
        <is>
          <t>fulfilled</t>
        </is>
      </c>
      <c r="G386" t="inlineStr">
        <is>
          <t>2024-11-19 14:27:09 +0100</t>
        </is>
      </c>
      <c r="H386" t="inlineStr">
        <is>
          <t>yes</t>
        </is>
      </c>
      <c r="I386" t="inlineStr">
        <is>
          <t>EUR</t>
        </is>
      </c>
      <c r="J386" t="n">
        <v>340</v>
      </c>
      <c r="K386" t="n">
        <v>0</v>
      </c>
      <c r="L386" t="n">
        <v>0</v>
      </c>
      <c r="M386" t="n">
        <v>340</v>
      </c>
      <c r="O386" t="n">
        <v>0</v>
      </c>
      <c r="Q386" t="inlineStr">
        <is>
          <t>2024-11-19 14:26:58 +0100</t>
        </is>
      </c>
      <c r="R386" t="n">
        <v>1</v>
      </c>
      <c r="S386" t="inlineStr">
        <is>
          <t>E-Gift card - 340</t>
        </is>
      </c>
      <c r="T386" t="n">
        <v>340</v>
      </c>
      <c r="V386" t="inlineStr">
        <is>
          <t>015790000895</t>
        </is>
      </c>
      <c r="W386" t="b">
        <v>0</v>
      </c>
      <c r="X386" t="b">
        <v>0</v>
      </c>
      <c r="Y386" t="inlineStr">
        <is>
          <t>fulfilled</t>
        </is>
      </c>
      <c r="Z386" t="inlineStr">
        <is>
          <t>FRANCESCA SERI</t>
        </is>
      </c>
      <c r="AA386" t="inlineStr">
        <is>
          <t>Via Mosè Bianchi, 103</t>
        </is>
      </c>
      <c r="AB386" t="inlineStr">
        <is>
          <t>Via Mosè Bianchi</t>
        </is>
      </c>
      <c r="AC386" t="inlineStr">
        <is>
          <t>103</t>
        </is>
      </c>
      <c r="AE386" t="inlineStr">
        <is>
          <t>Milano</t>
        </is>
      </c>
      <c r="AF386" t="inlineStr">
        <is>
          <t>'20149</t>
        </is>
      </c>
      <c r="AG386" t="inlineStr">
        <is>
          <t>MI</t>
        </is>
      </c>
      <c r="AH386" t="inlineStr">
        <is>
          <t>IT</t>
        </is>
      </c>
      <c r="AI386" t="inlineStr">
        <is>
          <t>3394315203</t>
        </is>
      </c>
      <c r="AR386" t="inlineStr">
        <is>
          <t>IT</t>
        </is>
      </c>
      <c r="AU386" t="inlineStr">
        <is>
          <t>lang: it
Invoice Language: it</t>
        </is>
      </c>
      <c r="AW386" t="inlineStr">
        <is>
          <t>Shopify Payments</t>
        </is>
      </c>
      <c r="AX386" t="inlineStr">
        <is>
          <t>r3ZygyfSOJ4vajMaJNbuFFGui</t>
        </is>
      </c>
      <c r="AY386" t="n">
        <v>0</v>
      </c>
      <c r="AZ386" t="inlineStr">
        <is>
          <t>Go Gift Cards</t>
        </is>
      </c>
      <c r="BA386" t="n">
        <v>0</v>
      </c>
      <c r="BC386" t="inlineStr">
        <is>
          <t>Firgun House</t>
        </is>
      </c>
      <c r="BE386" t="n">
        <v>11231840403805</v>
      </c>
      <c r="BG386" t="inlineStr">
        <is>
          <t>Low</t>
        </is>
      </c>
      <c r="BH386" t="inlineStr">
        <is>
          <t>web</t>
        </is>
      </c>
      <c r="BI386" t="n">
        <v>0</v>
      </c>
      <c r="BJ386" t="inlineStr">
        <is>
          <t>IT IVA 0%</t>
        </is>
      </c>
      <c r="BK386" t="n">
        <v>0</v>
      </c>
      <c r="BW386" t="inlineStr">
        <is>
          <t>Milan</t>
        </is>
      </c>
      <c r="BY386" t="inlineStr">
        <is>
          <t>r3ZygyfSOJ4vajMaJNbuFFGui</t>
        </is>
      </c>
      <c r="CB386" t="inlineStr">
        <is>
          <t>r3ZygyfSOJ4vajMaJNbuFFGui</t>
        </is>
      </c>
      <c r="CC386" t="inlineStr">
        <is>
          <t>Ordini LIL</t>
        </is>
      </c>
    </row>
    <row r="387">
      <c r="A387" t="inlineStr">
        <is>
          <t>#43339</t>
        </is>
      </c>
      <c r="B387" t="inlineStr">
        <is>
          <t>gragnani.cecilia@googlemail.com</t>
        </is>
      </c>
      <c r="C387" t="inlineStr">
        <is>
          <t>paid</t>
        </is>
      </c>
      <c r="D387" t="inlineStr">
        <is>
          <t>2024-11-19 14:54:43 +0100</t>
        </is>
      </c>
      <c r="E387" t="inlineStr">
        <is>
          <t>2024-11-19</t>
        </is>
      </c>
      <c r="F387" t="inlineStr">
        <is>
          <t>fulfilled</t>
        </is>
      </c>
      <c r="G387" t="inlineStr">
        <is>
          <t>2024-11-29 15:57:31 +0100</t>
        </is>
      </c>
      <c r="H387" t="inlineStr">
        <is>
          <t>yes</t>
        </is>
      </c>
      <c r="I387" t="inlineStr">
        <is>
          <t>EUR</t>
        </is>
      </c>
      <c r="J387" t="n">
        <v>224</v>
      </c>
      <c r="K387" t="n">
        <v>0</v>
      </c>
      <c r="L387" t="n">
        <v>40.4</v>
      </c>
      <c r="M387" t="n">
        <v>224</v>
      </c>
      <c r="N387" t="inlineStr">
        <is>
          <t>SPECIAL20</t>
        </is>
      </c>
      <c r="O387" t="n">
        <v>56</v>
      </c>
      <c r="P387" t="inlineStr">
        <is>
          <t>Eco Bike Delivery</t>
        </is>
      </c>
      <c r="Q387" t="inlineStr">
        <is>
          <t>2024-11-19 14:54:42 +0100</t>
        </is>
      </c>
      <c r="R387" t="n">
        <v>1</v>
      </c>
      <c r="S387" t="inlineStr">
        <is>
          <t>Insieme Ring - Yellow / onesize (10-17)</t>
        </is>
      </c>
      <c r="T387" t="n">
        <v>140</v>
      </c>
      <c r="V387" t="inlineStr">
        <is>
          <t>015790001254</t>
        </is>
      </c>
      <c r="W387" t="b">
        <v>1</v>
      </c>
      <c r="X387" t="b">
        <v>1</v>
      </c>
      <c r="Y387" t="inlineStr">
        <is>
          <t>fulfilled</t>
        </is>
      </c>
      <c r="Z387" t="inlineStr">
        <is>
          <t>Gragnani Cecilia</t>
        </is>
      </c>
      <c r="AA387" t="inlineStr">
        <is>
          <t>Via Vegezio 1</t>
        </is>
      </c>
      <c r="AB387" t="inlineStr">
        <is>
          <t>Via Vegezio 1</t>
        </is>
      </c>
      <c r="AE387" t="inlineStr">
        <is>
          <t>Milano</t>
        </is>
      </c>
      <c r="AF387" t="inlineStr">
        <is>
          <t>'20149</t>
        </is>
      </c>
      <c r="AG387" t="inlineStr">
        <is>
          <t>MI</t>
        </is>
      </c>
      <c r="AH387" t="inlineStr">
        <is>
          <t>IT</t>
        </is>
      </c>
      <c r="AI387" t="inlineStr">
        <is>
          <t>'+44 7531630103</t>
        </is>
      </c>
      <c r="AJ387" t="inlineStr">
        <is>
          <t>Gragnani Cecilia</t>
        </is>
      </c>
      <c r="AK387" t="inlineStr">
        <is>
          <t>Via Vegezio 1</t>
        </is>
      </c>
      <c r="AL387" t="inlineStr">
        <is>
          <t>Via Vegezio 1</t>
        </is>
      </c>
      <c r="AO387" t="inlineStr">
        <is>
          <t>Milano</t>
        </is>
      </c>
      <c r="AP387" t="inlineStr">
        <is>
          <t>'20149</t>
        </is>
      </c>
      <c r="AQ387" t="inlineStr">
        <is>
          <t>MI</t>
        </is>
      </c>
      <c r="AR387" t="inlineStr">
        <is>
          <t>IT</t>
        </is>
      </c>
      <c r="AS387" t="inlineStr">
        <is>
          <t>'+44 7531630103</t>
        </is>
      </c>
      <c r="AU387" t="inlineStr">
        <is>
          <t>lang: en
Invoice Language: en
Do you need our ring sizer?: No
Popup Customer Country: IT</t>
        </is>
      </c>
      <c r="AW387" t="inlineStr">
        <is>
          <t>PayPal Express Checkout</t>
        </is>
      </c>
      <c r="AX387" t="inlineStr">
        <is>
          <t>roSTqEhzC4IkHthaWVcrPt2ja</t>
        </is>
      </c>
      <c r="AY387" t="n">
        <v>0</v>
      </c>
      <c r="AZ387" t="inlineStr">
        <is>
          <t>LIL Milan</t>
        </is>
      </c>
      <c r="BA387" t="n">
        <v>0</v>
      </c>
      <c r="BC387" t="inlineStr">
        <is>
          <t>Firgun House</t>
        </is>
      </c>
      <c r="BE387" t="n">
        <v>11231889949021</v>
      </c>
      <c r="BG387" t="inlineStr">
        <is>
          <t>Low</t>
        </is>
      </c>
      <c r="BH387" t="inlineStr">
        <is>
          <t>web</t>
        </is>
      </c>
      <c r="BI387" t="n">
        <v>0</v>
      </c>
      <c r="BJ387" t="inlineStr">
        <is>
          <t>IT IVA 22%</t>
        </is>
      </c>
      <c r="BK387" t="n">
        <v>40.4</v>
      </c>
      <c r="BW387" t="inlineStr">
        <is>
          <t>Milan</t>
        </is>
      </c>
      <c r="BX387" t="inlineStr">
        <is>
          <t>Milan</t>
        </is>
      </c>
      <c r="BY387" t="inlineStr">
        <is>
          <t>roSTqEhzC4IkHthaWVcrPt2ja</t>
        </is>
      </c>
      <c r="CB387" t="inlineStr">
        <is>
          <t>rl36SAMH78xZwV2sKbf0jv2bW + roSTqEhzC4IkHthaWVcrPt2ja</t>
        </is>
      </c>
      <c r="CC387" t="inlineStr">
        <is>
          <t>Ordini LIL</t>
        </is>
      </c>
    </row>
    <row r="388">
      <c r="A388" t="inlineStr">
        <is>
          <t>#43339</t>
        </is>
      </c>
      <c r="B388" t="inlineStr">
        <is>
          <t>gragnani.cecilia@googlemail.com</t>
        </is>
      </c>
      <c r="C388" t="inlineStr">
        <is>
          <t>paid</t>
        </is>
      </c>
      <c r="D388" t="inlineStr">
        <is>
          <t>2024-11-19 14:54:43 +0100</t>
        </is>
      </c>
      <c r="E388" t="inlineStr">
        <is>
          <t>2024-11-19</t>
        </is>
      </c>
      <c r="F388" t="inlineStr">
        <is>
          <t>fulfilled</t>
        </is>
      </c>
      <c r="G388" t="inlineStr">
        <is>
          <t>2024-11-29 15:57:31 +0100</t>
        </is>
      </c>
      <c r="H388" t="inlineStr">
        <is>
          <t>yes</t>
        </is>
      </c>
      <c r="I388" t="inlineStr">
        <is>
          <t>EUR</t>
        </is>
      </c>
      <c r="J388" t="n">
        <v>224</v>
      </c>
      <c r="K388" t="n">
        <v>0</v>
      </c>
      <c r="L388" t="n">
        <v>40.4</v>
      </c>
      <c r="N388" t="inlineStr">
        <is>
          <t>SPECIAL20</t>
        </is>
      </c>
      <c r="O388" t="n">
        <v>56</v>
      </c>
      <c r="P388" t="inlineStr">
        <is>
          <t>Eco Bike Delivery</t>
        </is>
      </c>
      <c r="Q388" t="inlineStr">
        <is>
          <t>2024-11-19 14:54:42 +0100</t>
        </is>
      </c>
      <c r="R388" t="n">
        <v>1</v>
      </c>
      <c r="S388" t="inlineStr">
        <is>
          <t>Pensavo fosse amore - Yellow / 2</t>
        </is>
      </c>
      <c r="T388" t="n">
        <v>140</v>
      </c>
      <c r="V388" t="inlineStr">
        <is>
          <t>015790001163</t>
        </is>
      </c>
      <c r="W388" t="b">
        <v>1</v>
      </c>
      <c r="X388" t="b">
        <v>1</v>
      </c>
      <c r="Y388" t="inlineStr">
        <is>
          <t>fulfilled</t>
        </is>
      </c>
      <c r="Z388" t="inlineStr">
        <is>
          <t>Gragnani Cecilia</t>
        </is>
      </c>
      <c r="AA388" t="inlineStr">
        <is>
          <t>Via Vegezio 1</t>
        </is>
      </c>
      <c r="AB388" t="inlineStr">
        <is>
          <t>Via Vegezio 1</t>
        </is>
      </c>
      <c r="AE388" t="inlineStr">
        <is>
          <t>Milano</t>
        </is>
      </c>
      <c r="AF388" t="inlineStr">
        <is>
          <t>'20149</t>
        </is>
      </c>
      <c r="AG388" t="inlineStr">
        <is>
          <t>MI</t>
        </is>
      </c>
      <c r="AH388" t="inlineStr">
        <is>
          <t>IT</t>
        </is>
      </c>
      <c r="AI388" t="inlineStr">
        <is>
          <t>'+44 7531630103</t>
        </is>
      </c>
      <c r="AJ388" t="inlineStr">
        <is>
          <t>Gragnani Cecilia</t>
        </is>
      </c>
      <c r="AK388" t="inlineStr">
        <is>
          <t>Via Vegezio 1</t>
        </is>
      </c>
      <c r="AL388" t="inlineStr">
        <is>
          <t>Via Vegezio 1</t>
        </is>
      </c>
      <c r="AO388" t="inlineStr">
        <is>
          <t>Milano</t>
        </is>
      </c>
      <c r="AP388" t="inlineStr">
        <is>
          <t>'20149</t>
        </is>
      </c>
      <c r="AQ388" t="inlineStr">
        <is>
          <t>MI</t>
        </is>
      </c>
      <c r="AR388" t="inlineStr">
        <is>
          <t>IT</t>
        </is>
      </c>
      <c r="AS388" t="inlineStr">
        <is>
          <t>'+44 7531630103</t>
        </is>
      </c>
      <c r="AU388" t="inlineStr">
        <is>
          <t>lang: en
Invoice Language: en
Do you need our ring sizer?: No
Popup Customer Country: IT</t>
        </is>
      </c>
      <c r="AW388" t="inlineStr">
        <is>
          <t>PayPal Express Checkout</t>
        </is>
      </c>
      <c r="AX388" t="inlineStr">
        <is>
          <t>roSTqEhzC4IkHthaWVcrPt2ja</t>
        </is>
      </c>
      <c r="AY388" t="n">
        <v>0</v>
      </c>
      <c r="AZ388" t="inlineStr">
        <is>
          <t>LIL Milan</t>
        </is>
      </c>
      <c r="BA388" t="n">
        <v>0</v>
      </c>
      <c r="BC388" t="inlineStr">
        <is>
          <t>Firgun House</t>
        </is>
      </c>
      <c r="BE388" t="n">
        <v>11231889949021</v>
      </c>
      <c r="BG388" t="inlineStr">
        <is>
          <t>Low</t>
        </is>
      </c>
      <c r="BH388" t="inlineStr">
        <is>
          <t>web</t>
        </is>
      </c>
      <c r="BI388" t="n">
        <v>0</v>
      </c>
      <c r="BJ388" t="inlineStr">
        <is>
          <t>IT IVA 22%</t>
        </is>
      </c>
      <c r="BK388" t="n">
        <v>40.4</v>
      </c>
      <c r="BW388" t="inlineStr">
        <is>
          <t>Milan</t>
        </is>
      </c>
      <c r="BX388" t="inlineStr">
        <is>
          <t>Milan</t>
        </is>
      </c>
      <c r="BY388" t="inlineStr">
        <is>
          <t>roSTqEhzC4IkHthaWVcrPt2ja</t>
        </is>
      </c>
      <c r="CB388" t="inlineStr">
        <is>
          <t>rl36SAMH78xZwV2sKbf0jv2bW + roSTqEhzC4IkHthaWVcrPt2ja</t>
        </is>
      </c>
      <c r="CC388" t="inlineStr">
        <is>
          <t>Ordini LIL</t>
        </is>
      </c>
    </row>
    <row r="389">
      <c r="A389" t="inlineStr">
        <is>
          <t>#43340</t>
        </is>
      </c>
      <c r="B389" t="inlineStr">
        <is>
          <t>pietrocapovilla98@gmail.com</t>
        </is>
      </c>
      <c r="C389" t="inlineStr">
        <is>
          <t>paid</t>
        </is>
      </c>
      <c r="D389" t="inlineStr">
        <is>
          <t>2024-11-19 15:33:15 +0100</t>
        </is>
      </c>
      <c r="E389" t="inlineStr">
        <is>
          <t>2024-11-19</t>
        </is>
      </c>
      <c r="F389" t="inlineStr">
        <is>
          <t>fulfilled</t>
        </is>
      </c>
      <c r="G389" t="inlineStr">
        <is>
          <t>2024-11-20 09:07:10 +0100</t>
        </is>
      </c>
      <c r="H389" t="inlineStr">
        <is>
          <t>yes</t>
        </is>
      </c>
      <c r="I389" t="inlineStr">
        <is>
          <t>EUR</t>
        </is>
      </c>
      <c r="J389" t="n">
        <v>280</v>
      </c>
      <c r="K389" t="n">
        <v>0</v>
      </c>
      <c r="L389" t="n">
        <v>50.49</v>
      </c>
      <c r="M389" t="n">
        <v>280</v>
      </c>
      <c r="O389" t="n">
        <v>0</v>
      </c>
      <c r="P389" t="inlineStr">
        <is>
          <t>Ups Standard Shipping</t>
        </is>
      </c>
      <c r="Q389" t="inlineStr">
        <is>
          <t>2024-11-19 15:33:14 +0100</t>
        </is>
      </c>
      <c r="R389" t="n">
        <v>1</v>
      </c>
      <c r="S389" t="inlineStr">
        <is>
          <t>Sweet'n'Sour Choker - White / 36cm</t>
        </is>
      </c>
      <c r="T389" t="n">
        <v>280</v>
      </c>
      <c r="V389" t="inlineStr">
        <is>
          <t>015790001259</t>
        </is>
      </c>
      <c r="W389" t="b">
        <v>1</v>
      </c>
      <c r="X389" t="b">
        <v>1</v>
      </c>
      <c r="Y389" t="inlineStr">
        <is>
          <t>fulfilled</t>
        </is>
      </c>
      <c r="Z389" t="inlineStr">
        <is>
          <t>Pietro Capovilla</t>
        </is>
      </c>
      <c r="AA389" t="inlineStr">
        <is>
          <t>Verci, 3</t>
        </is>
      </c>
      <c r="AB389" t="inlineStr">
        <is>
          <t>Verci</t>
        </is>
      </c>
      <c r="AC389" t="inlineStr">
        <is>
          <t>3</t>
        </is>
      </c>
      <c r="AE389" t="inlineStr">
        <is>
          <t>Padova</t>
        </is>
      </c>
      <c r="AF389" t="inlineStr">
        <is>
          <t>'35128</t>
        </is>
      </c>
      <c r="AG389" t="inlineStr">
        <is>
          <t>PD</t>
        </is>
      </c>
      <c r="AH389" t="inlineStr">
        <is>
          <t>IT</t>
        </is>
      </c>
      <c r="AI389" t="inlineStr">
        <is>
          <t>3519869881</t>
        </is>
      </c>
      <c r="AJ389" t="inlineStr">
        <is>
          <t>Pietro Capovilla</t>
        </is>
      </c>
      <c r="AK389" t="inlineStr">
        <is>
          <t>Strada Catarina Lanz 42, Vives</t>
        </is>
      </c>
      <c r="AL389" t="inlineStr">
        <is>
          <t>Strada Catarina Lanz 42</t>
        </is>
      </c>
      <c r="AM389" t="inlineStr">
        <is>
          <t>Vives</t>
        </is>
      </c>
      <c r="AN389" t="inlineStr">
        <is>
          <t>Vives</t>
        </is>
      </c>
      <c r="AO389" t="inlineStr">
        <is>
          <t>Marebbe</t>
        </is>
      </c>
      <c r="AP389" t="inlineStr">
        <is>
          <t>'39030</t>
        </is>
      </c>
      <c r="AQ389" t="inlineStr">
        <is>
          <t>BZ</t>
        </is>
      </c>
      <c r="AR389" t="inlineStr">
        <is>
          <t>IT</t>
        </is>
      </c>
      <c r="AS389" t="inlineStr">
        <is>
          <t>3519869881</t>
        </is>
      </c>
      <c r="AU389" t="inlineStr">
        <is>
          <t>lang: it
Invoice Language: it
Do you need our ring sizer?: Yes
Popup Customer Country: IT</t>
        </is>
      </c>
      <c r="AW389" t="inlineStr">
        <is>
          <t>Shopify Payments</t>
        </is>
      </c>
      <c r="AX389" t="inlineStr">
        <is>
          <t>rx84lzreGICTCMOeyZneo2xTo</t>
        </is>
      </c>
      <c r="AY389" t="n">
        <v>0</v>
      </c>
      <c r="AZ389" t="inlineStr">
        <is>
          <t>LIL Milan</t>
        </is>
      </c>
      <c r="BA389" t="n">
        <v>0</v>
      </c>
      <c r="BC389" t="inlineStr">
        <is>
          <t>Firgun House</t>
        </is>
      </c>
      <c r="BE389" t="n">
        <v>11231957287261</v>
      </c>
      <c r="BG389" t="inlineStr">
        <is>
          <t>Low</t>
        </is>
      </c>
      <c r="BH389" t="inlineStr">
        <is>
          <t>web</t>
        </is>
      </c>
      <c r="BI389" t="n">
        <v>0</v>
      </c>
      <c r="BJ389" t="inlineStr">
        <is>
          <t>IT IVA 22%</t>
        </is>
      </c>
      <c r="BK389" t="n">
        <v>50.49</v>
      </c>
      <c r="BW389" t="inlineStr">
        <is>
          <t>Padua</t>
        </is>
      </c>
      <c r="BX389" t="inlineStr">
        <is>
          <t>South Tyrol</t>
        </is>
      </c>
      <c r="BY389" t="inlineStr">
        <is>
          <t>rx84lzreGICTCMOeyZneo2xTo</t>
        </is>
      </c>
      <c r="CB389" t="inlineStr">
        <is>
          <t>rx84lzreGICTCMOeyZneo2xTo</t>
        </is>
      </c>
      <c r="CC389" t="inlineStr">
        <is>
          <t>Ordini LIL</t>
        </is>
      </c>
    </row>
    <row r="390">
      <c r="A390" t="inlineStr">
        <is>
          <t>#43341</t>
        </is>
      </c>
      <c r="B390" t="inlineStr">
        <is>
          <t>mondello.valentina@gmail.com</t>
        </is>
      </c>
      <c r="C390" t="inlineStr">
        <is>
          <t>paid</t>
        </is>
      </c>
      <c r="D390" t="inlineStr">
        <is>
          <t>2024-11-19 16:33:50 +0100</t>
        </is>
      </c>
      <c r="E390" t="inlineStr">
        <is>
          <t>2024-11-19</t>
        </is>
      </c>
      <c r="F390" t="inlineStr">
        <is>
          <t>fulfilled</t>
        </is>
      </c>
      <c r="G390" t="inlineStr">
        <is>
          <t>2024-11-20 09:10:00 +0100</t>
        </is>
      </c>
      <c r="H390" t="inlineStr">
        <is>
          <t>yes</t>
        </is>
      </c>
      <c r="I390" t="inlineStr">
        <is>
          <t>EUR</t>
        </is>
      </c>
      <c r="J390" t="n">
        <v>208</v>
      </c>
      <c r="K390" t="n">
        <v>0</v>
      </c>
      <c r="L390" t="n">
        <v>37.51</v>
      </c>
      <c r="M390" t="n">
        <v>208</v>
      </c>
      <c r="N390" t="inlineStr">
        <is>
          <t>SPECIAL20</t>
        </is>
      </c>
      <c r="O390" t="n">
        <v>52</v>
      </c>
      <c r="P390" t="inlineStr">
        <is>
          <t>Ups Standard Shipping</t>
        </is>
      </c>
      <c r="Q390" t="inlineStr">
        <is>
          <t>2024-11-19 16:33:50 +0100</t>
        </is>
      </c>
      <c r="R390" t="n">
        <v>1</v>
      </c>
      <c r="S390" t="inlineStr">
        <is>
          <t>Portami a Ballare Necklace - Yellow / onesize</t>
        </is>
      </c>
      <c r="T390" t="n">
        <v>260</v>
      </c>
      <c r="V390" t="inlineStr">
        <is>
          <t>015790001250</t>
        </is>
      </c>
      <c r="W390" t="b">
        <v>1</v>
      </c>
      <c r="X390" t="b">
        <v>1</v>
      </c>
      <c r="Y390" t="inlineStr">
        <is>
          <t>fulfilled</t>
        </is>
      </c>
      <c r="Z390" t="inlineStr">
        <is>
          <t>VALENTINA MONDELLO</t>
        </is>
      </c>
      <c r="AA390" t="inlineStr">
        <is>
          <t>Via Comunale Santo, 219, Quarto Piano</t>
        </is>
      </c>
      <c r="AB390" t="inlineStr">
        <is>
          <t>Via Comunale Santo, 219</t>
        </is>
      </c>
      <c r="AC390" t="inlineStr">
        <is>
          <t>Quarto Piano</t>
        </is>
      </c>
      <c r="AE390" t="inlineStr">
        <is>
          <t>Messina</t>
        </is>
      </c>
      <c r="AF390" t="inlineStr">
        <is>
          <t>'98148</t>
        </is>
      </c>
      <c r="AG390" t="inlineStr">
        <is>
          <t>ME</t>
        </is>
      </c>
      <c r="AH390" t="inlineStr">
        <is>
          <t>IT</t>
        </is>
      </c>
      <c r="AI390" t="inlineStr">
        <is>
          <t>328 046 4258</t>
        </is>
      </c>
      <c r="AJ390" t="inlineStr">
        <is>
          <t>VALENTINA MONDELLO</t>
        </is>
      </c>
      <c r="AK390" t="inlineStr">
        <is>
          <t>Via Comunale Santo, 219, Quarto Piano</t>
        </is>
      </c>
      <c r="AL390" t="inlineStr">
        <is>
          <t>Via Comunale Santo, 219</t>
        </is>
      </c>
      <c r="AM390" t="inlineStr">
        <is>
          <t>Quarto Piano</t>
        </is>
      </c>
      <c r="AO390" t="inlineStr">
        <is>
          <t>Messina</t>
        </is>
      </c>
      <c r="AP390" t="inlineStr">
        <is>
          <t>'98148</t>
        </is>
      </c>
      <c r="AQ390" t="inlineStr">
        <is>
          <t>ME</t>
        </is>
      </c>
      <c r="AR390" t="inlineStr">
        <is>
          <t>IT</t>
        </is>
      </c>
      <c r="AS390" t="inlineStr">
        <is>
          <t>328 046 4258</t>
        </is>
      </c>
      <c r="AU390" t="inlineStr">
        <is>
          <t>lang: it
Invoice Language: it
Do you need our ring sizer?: No
Popup Customer Country: IT</t>
        </is>
      </c>
      <c r="AW390" t="inlineStr">
        <is>
          <t>Shopify Payments</t>
        </is>
      </c>
      <c r="AX390" t="inlineStr">
        <is>
          <t>rQ6vFVHrbyw71lWB8g9OunkJN</t>
        </is>
      </c>
      <c r="AY390" t="n">
        <v>0</v>
      </c>
      <c r="AZ390" t="inlineStr">
        <is>
          <t>LIL Milan</t>
        </is>
      </c>
      <c r="BA390" t="n">
        <v>0</v>
      </c>
      <c r="BC390" t="inlineStr">
        <is>
          <t>Firgun House</t>
        </is>
      </c>
      <c r="BE390" t="n">
        <v>11232060637533</v>
      </c>
      <c r="BG390" t="inlineStr">
        <is>
          <t>Low</t>
        </is>
      </c>
      <c r="BH390" t="inlineStr">
        <is>
          <t>web</t>
        </is>
      </c>
      <c r="BI390" t="n">
        <v>0</v>
      </c>
      <c r="BJ390" t="inlineStr">
        <is>
          <t>IT IVA 22%</t>
        </is>
      </c>
      <c r="BK390" t="n">
        <v>37.51</v>
      </c>
      <c r="BW390" t="inlineStr">
        <is>
          <t>Messina</t>
        </is>
      </c>
      <c r="BX390" t="inlineStr">
        <is>
          <t>Messina</t>
        </is>
      </c>
      <c r="BY390" t="inlineStr">
        <is>
          <t>rQ6vFVHrbyw71lWB8g9OunkJN</t>
        </is>
      </c>
      <c r="CB390" t="inlineStr">
        <is>
          <t>rQ6vFVHrbyw71lWB8g9OunkJN</t>
        </is>
      </c>
      <c r="CC390" t="inlineStr">
        <is>
          <t>Ordini LIL</t>
        </is>
      </c>
    </row>
    <row r="391">
      <c r="A391" t="inlineStr">
        <is>
          <t>#43342</t>
        </is>
      </c>
      <c r="B391" t="inlineStr">
        <is>
          <t>nhannigan02@gmail.com</t>
        </is>
      </c>
      <c r="C391" t="inlineStr">
        <is>
          <t>paid</t>
        </is>
      </c>
      <c r="D391" t="inlineStr">
        <is>
          <t>2024-11-19 16:57:33 +0100</t>
        </is>
      </c>
      <c r="E391" t="inlineStr">
        <is>
          <t>2024-11-19</t>
        </is>
      </c>
      <c r="F391" t="inlineStr">
        <is>
          <t>fulfilled</t>
        </is>
      </c>
      <c r="G391" t="inlineStr">
        <is>
          <t>2024-11-28 14:15:25 +0100</t>
        </is>
      </c>
      <c r="H391" t="inlineStr">
        <is>
          <t>yes</t>
        </is>
      </c>
      <c r="I391" t="inlineStr">
        <is>
          <t>EUR</t>
        </is>
      </c>
      <c r="J391" t="n">
        <v>406.47</v>
      </c>
      <c r="K391" t="n">
        <v>0</v>
      </c>
      <c r="L391" t="n">
        <v>0</v>
      </c>
      <c r="M391" t="n">
        <v>406.46</v>
      </c>
      <c r="O391" t="n">
        <v>0</v>
      </c>
      <c r="P391" t="inlineStr">
        <is>
          <t>Standard</t>
        </is>
      </c>
      <c r="Q391" t="inlineStr">
        <is>
          <t>2024-11-19 16:57:33 +0100</t>
        </is>
      </c>
      <c r="R391" t="n">
        <v>1</v>
      </c>
      <c r="S391" t="inlineStr">
        <is>
          <t>Pensavo fosse amore - Yellow / 2</t>
        </is>
      </c>
      <c r="T391" t="n">
        <v>143.46</v>
      </c>
      <c r="V391" t="inlineStr">
        <is>
          <t>015790001163</t>
        </is>
      </c>
      <c r="W391" t="b">
        <v>1</v>
      </c>
      <c r="X391" t="b">
        <v>1</v>
      </c>
      <c r="Y391" t="inlineStr">
        <is>
          <t>fulfilled</t>
        </is>
      </c>
      <c r="Z391" t="inlineStr">
        <is>
          <t>Niall Hannigan</t>
        </is>
      </c>
      <c r="AA391" t="inlineStr">
        <is>
          <t>14 Davidson Gardens</t>
        </is>
      </c>
      <c r="AB391" t="inlineStr">
        <is>
          <t>14 Davidson Gardens</t>
        </is>
      </c>
      <c r="AE391" t="inlineStr">
        <is>
          <t>London</t>
        </is>
      </c>
      <c r="AF391" t="inlineStr">
        <is>
          <t>SW8 2XB</t>
        </is>
      </c>
      <c r="AG391" t="inlineStr">
        <is>
          <t>ENG</t>
        </is>
      </c>
      <c r="AH391" t="inlineStr">
        <is>
          <t>GB</t>
        </is>
      </c>
      <c r="AI391" t="inlineStr">
        <is>
          <t>+353871134984</t>
        </is>
      </c>
      <c r="AJ391" t="inlineStr">
        <is>
          <t>Niall Hannigan</t>
        </is>
      </c>
      <c r="AK391" t="inlineStr">
        <is>
          <t>14 Davidson Gardens</t>
        </is>
      </c>
      <c r="AL391" t="inlineStr">
        <is>
          <t>14 Davidson Gardens</t>
        </is>
      </c>
      <c r="AO391" t="inlineStr">
        <is>
          <t>London</t>
        </is>
      </c>
      <c r="AP391" t="inlineStr">
        <is>
          <t>SW8 2XB</t>
        </is>
      </c>
      <c r="AQ391" t="inlineStr">
        <is>
          <t>ENG</t>
        </is>
      </c>
      <c r="AR391" t="inlineStr">
        <is>
          <t>GB</t>
        </is>
      </c>
      <c r="AS391" t="inlineStr">
        <is>
          <t>+353871134984</t>
        </is>
      </c>
      <c r="AU391" t="inlineStr">
        <is>
          <t>lang: en
Invoice Language: en
Do you need our ring sizer?: No
Popup Customer Country: IT</t>
        </is>
      </c>
      <c r="AW391" t="inlineStr">
        <is>
          <t>Shopify Payments</t>
        </is>
      </c>
      <c r="AX391" t="inlineStr">
        <is>
          <t>rhyNVzoLQaN0FB72dZe8ppbw7</t>
        </is>
      </c>
      <c r="AY391" t="n">
        <v>0</v>
      </c>
      <c r="AZ391" t="inlineStr">
        <is>
          <t>LIL Milan</t>
        </is>
      </c>
      <c r="BA391" t="n">
        <v>0.01</v>
      </c>
      <c r="BC391" t="inlineStr">
        <is>
          <t>LIL House London</t>
        </is>
      </c>
      <c r="BE391" t="n">
        <v>11232101728605</v>
      </c>
      <c r="BG391" t="inlineStr">
        <is>
          <t>Low</t>
        </is>
      </c>
      <c r="BH391" t="inlineStr">
        <is>
          <t>web</t>
        </is>
      </c>
      <c r="BI391" t="n">
        <v>0</v>
      </c>
      <c r="BW391" t="inlineStr">
        <is>
          <t>England</t>
        </is>
      </c>
      <c r="BX391" t="inlineStr">
        <is>
          <t>England</t>
        </is>
      </c>
      <c r="BY391" t="inlineStr">
        <is>
          <t>rhyNVzoLQaN0FB72dZe8ppbw7</t>
        </is>
      </c>
      <c r="CB391" t="inlineStr">
        <is>
          <t>rhyNVzoLQaN0FB72dZe8ppbw7</t>
        </is>
      </c>
      <c r="CC391" t="inlineStr">
        <is>
          <t>Ordini LIL</t>
        </is>
      </c>
    </row>
    <row r="392">
      <c r="A392" t="inlineStr">
        <is>
          <t>#43342</t>
        </is>
      </c>
      <c r="B392" t="inlineStr">
        <is>
          <t>nhannigan02@gmail.com</t>
        </is>
      </c>
      <c r="C392" t="inlineStr">
        <is>
          <t>paid</t>
        </is>
      </c>
      <c r="D392" t="inlineStr">
        <is>
          <t>2024-11-19 16:57:33 +0100</t>
        </is>
      </c>
      <c r="E392" t="inlineStr">
        <is>
          <t>2024-11-19</t>
        </is>
      </c>
      <c r="F392" t="inlineStr">
        <is>
          <t>fulfilled</t>
        </is>
      </c>
      <c r="G392" t="inlineStr">
        <is>
          <t>2024-11-28 14:15:25 +0100</t>
        </is>
      </c>
      <c r="H392" t="inlineStr">
        <is>
          <t>yes</t>
        </is>
      </c>
      <c r="I392" t="inlineStr">
        <is>
          <t>EUR</t>
        </is>
      </c>
      <c r="J392" t="n">
        <v>406.47</v>
      </c>
      <c r="K392" t="n">
        <v>0</v>
      </c>
      <c r="L392" t="n">
        <v>0</v>
      </c>
      <c r="O392" t="n">
        <v>0</v>
      </c>
      <c r="P392" t="inlineStr">
        <is>
          <t>Standard</t>
        </is>
      </c>
      <c r="Q392" t="inlineStr">
        <is>
          <t>2024-11-19 16:57:33 +0100</t>
        </is>
      </c>
      <c r="R392" t="n">
        <v>1</v>
      </c>
      <c r="S392" t="inlineStr">
        <is>
          <t>Balmy Necklace - Yellow / 36cm</t>
        </is>
      </c>
      <c r="T392" t="n">
        <v>263.01</v>
      </c>
      <c r="V392" t="inlineStr">
        <is>
          <t>015790000028</t>
        </is>
      </c>
      <c r="W392" t="b">
        <v>1</v>
      </c>
      <c r="X392" t="b">
        <v>1</v>
      </c>
      <c r="Y392" t="inlineStr">
        <is>
          <t>fulfilled</t>
        </is>
      </c>
      <c r="Z392" t="inlineStr">
        <is>
          <t>Niall Hannigan</t>
        </is>
      </c>
      <c r="AA392" t="inlineStr">
        <is>
          <t>14 Davidson Gardens</t>
        </is>
      </c>
      <c r="AB392" t="inlineStr">
        <is>
          <t>14 Davidson Gardens</t>
        </is>
      </c>
      <c r="AE392" t="inlineStr">
        <is>
          <t>London</t>
        </is>
      </c>
      <c r="AF392" t="inlineStr">
        <is>
          <t>SW8 2XB</t>
        </is>
      </c>
      <c r="AG392" t="inlineStr">
        <is>
          <t>ENG</t>
        </is>
      </c>
      <c r="AH392" t="inlineStr">
        <is>
          <t>GB</t>
        </is>
      </c>
      <c r="AI392" t="inlineStr">
        <is>
          <t>+353871134984</t>
        </is>
      </c>
      <c r="AJ392" t="inlineStr">
        <is>
          <t>Niall Hannigan</t>
        </is>
      </c>
      <c r="AK392" t="inlineStr">
        <is>
          <t>14 Davidson Gardens</t>
        </is>
      </c>
      <c r="AL392" t="inlineStr">
        <is>
          <t>14 Davidson Gardens</t>
        </is>
      </c>
      <c r="AO392" t="inlineStr">
        <is>
          <t>London</t>
        </is>
      </c>
      <c r="AP392" t="inlineStr">
        <is>
          <t>SW8 2XB</t>
        </is>
      </c>
      <c r="AQ392" t="inlineStr">
        <is>
          <t>ENG</t>
        </is>
      </c>
      <c r="AR392" t="inlineStr">
        <is>
          <t>GB</t>
        </is>
      </c>
      <c r="AS392" t="inlineStr">
        <is>
          <t>+353871134984</t>
        </is>
      </c>
      <c r="AU392" t="inlineStr">
        <is>
          <t>lang: en
Invoice Language: en
Do you need our ring sizer?: No
Popup Customer Country: IT</t>
        </is>
      </c>
      <c r="AW392" t="inlineStr">
        <is>
          <t>Shopify Payments</t>
        </is>
      </c>
      <c r="AX392" t="inlineStr">
        <is>
          <t>rhyNVzoLQaN0FB72dZe8ppbw7</t>
        </is>
      </c>
      <c r="AY392" t="n">
        <v>0</v>
      </c>
      <c r="AZ392" t="inlineStr">
        <is>
          <t>LIL Milan</t>
        </is>
      </c>
      <c r="BA392" t="n">
        <v>0.01</v>
      </c>
      <c r="BC392" t="inlineStr">
        <is>
          <t>LIL House London</t>
        </is>
      </c>
      <c r="BE392" t="n">
        <v>11232101728605</v>
      </c>
      <c r="BG392" t="inlineStr">
        <is>
          <t>Low</t>
        </is>
      </c>
      <c r="BH392" t="inlineStr">
        <is>
          <t>web</t>
        </is>
      </c>
      <c r="BI392" t="n">
        <v>0</v>
      </c>
      <c r="BW392" t="inlineStr">
        <is>
          <t>England</t>
        </is>
      </c>
      <c r="BX392" t="inlineStr">
        <is>
          <t>England</t>
        </is>
      </c>
      <c r="BY392" t="inlineStr">
        <is>
          <t>rhyNVzoLQaN0FB72dZe8ppbw7</t>
        </is>
      </c>
      <c r="CB392" t="inlineStr">
        <is>
          <t>rhyNVzoLQaN0FB72dZe8ppbw7</t>
        </is>
      </c>
      <c r="CC392" t="inlineStr">
        <is>
          <t>Ordini LIL</t>
        </is>
      </c>
    </row>
    <row r="393">
      <c r="A393" t="inlineStr">
        <is>
          <t>#43343</t>
        </is>
      </c>
      <c r="B393" t="inlineStr">
        <is>
          <t>elena.catr@gmail.com</t>
        </is>
      </c>
      <c r="C393" t="inlineStr">
        <is>
          <t>paid</t>
        </is>
      </c>
      <c r="D393" t="inlineStr">
        <is>
          <t>2024-11-19 16:59:14 +0100</t>
        </is>
      </c>
      <c r="E393" t="inlineStr">
        <is>
          <t>2024-11-19</t>
        </is>
      </c>
      <c r="F393" t="inlineStr">
        <is>
          <t>fulfilled</t>
        </is>
      </c>
      <c r="G393" t="inlineStr">
        <is>
          <t>2024-11-20 09:11:40 +0100</t>
        </is>
      </c>
      <c r="H393" t="inlineStr">
        <is>
          <t>no</t>
        </is>
      </c>
      <c r="I393" t="inlineStr">
        <is>
          <t>EUR</t>
        </is>
      </c>
      <c r="J393" t="n">
        <v>85</v>
      </c>
      <c r="K393" t="n">
        <v>10</v>
      </c>
      <c r="L393" t="n">
        <v>17.13</v>
      </c>
      <c r="M393" t="n">
        <v>95</v>
      </c>
      <c r="N393" t="inlineStr">
        <is>
          <t>SPECIAL15</t>
        </is>
      </c>
      <c r="O393" t="n">
        <v>15</v>
      </c>
      <c r="P393" t="inlineStr">
        <is>
          <t>Ups Standard Shipping</t>
        </is>
      </c>
      <c r="Q393" t="inlineStr">
        <is>
          <t>2024-11-19 16:59:14 +0100</t>
        </is>
      </c>
      <c r="R393" t="n">
        <v>1</v>
      </c>
      <c r="S393" t="inlineStr">
        <is>
          <t>Giotto Ring - Yellow / 14</t>
        </is>
      </c>
      <c r="T393" t="n">
        <v>100</v>
      </c>
      <c r="V393" t="inlineStr">
        <is>
          <t>015790000148</t>
        </is>
      </c>
      <c r="W393" t="b">
        <v>1</v>
      </c>
      <c r="X393" t="b">
        <v>1</v>
      </c>
      <c r="Y393" t="inlineStr">
        <is>
          <t>fulfilled</t>
        </is>
      </c>
      <c r="Z393" t="inlineStr">
        <is>
          <t>ELENA CATANIA ROMIZI</t>
        </is>
      </c>
      <c r="AA393" t="inlineStr">
        <is>
          <t>Via Tavoleria 2</t>
        </is>
      </c>
      <c r="AB393" t="inlineStr">
        <is>
          <t>Via Tavoleria 2</t>
        </is>
      </c>
      <c r="AE393" t="inlineStr">
        <is>
          <t>Pisa</t>
        </is>
      </c>
      <c r="AF393" t="inlineStr">
        <is>
          <t>'56126</t>
        </is>
      </c>
      <c r="AG393" t="inlineStr">
        <is>
          <t>PI</t>
        </is>
      </c>
      <c r="AH393" t="inlineStr">
        <is>
          <t>IT</t>
        </is>
      </c>
      <c r="AI393" t="inlineStr">
        <is>
          <t>3401074998</t>
        </is>
      </c>
      <c r="AJ393" t="inlineStr">
        <is>
          <t>ELENA CATANIA ROMIZI</t>
        </is>
      </c>
      <c r="AK393" t="inlineStr">
        <is>
          <t>Via Tavoleria 2</t>
        </is>
      </c>
      <c r="AL393" t="inlineStr">
        <is>
          <t>Via Tavoleria 2</t>
        </is>
      </c>
      <c r="AO393" t="inlineStr">
        <is>
          <t>Pisa</t>
        </is>
      </c>
      <c r="AP393" t="inlineStr">
        <is>
          <t>'56126</t>
        </is>
      </c>
      <c r="AQ393" t="inlineStr">
        <is>
          <t>PI</t>
        </is>
      </c>
      <c r="AR393" t="inlineStr">
        <is>
          <t>IT</t>
        </is>
      </c>
      <c r="AS393" t="inlineStr">
        <is>
          <t>3401074998</t>
        </is>
      </c>
      <c r="AU393" t="inlineStr">
        <is>
          <t>lang: it
Invoice Language: it
Do you need our ring sizer?: No
Popup Customer Country: IT</t>
        </is>
      </c>
      <c r="AW393" t="inlineStr">
        <is>
          <t>PayPal Express Checkout</t>
        </is>
      </c>
      <c r="AX393" t="inlineStr">
        <is>
          <t>r5rGB8urL0hqUApgGFiA3nFKA</t>
        </is>
      </c>
      <c r="AY393" t="n">
        <v>0</v>
      </c>
      <c r="AZ393" t="inlineStr">
        <is>
          <t>LIL Milan</t>
        </is>
      </c>
      <c r="BA393" t="n">
        <v>0</v>
      </c>
      <c r="BC393" t="inlineStr">
        <is>
          <t>Firgun House</t>
        </is>
      </c>
      <c r="BE393" t="n">
        <v>11232104743261</v>
      </c>
      <c r="BG393" t="inlineStr">
        <is>
          <t>Low</t>
        </is>
      </c>
      <c r="BH393" t="inlineStr">
        <is>
          <t>web</t>
        </is>
      </c>
      <c r="BI393" t="n">
        <v>0</v>
      </c>
      <c r="BJ393" t="inlineStr">
        <is>
          <t>IT IVA 22%</t>
        </is>
      </c>
      <c r="BK393" t="n">
        <v>17.13</v>
      </c>
      <c r="BW393" t="inlineStr">
        <is>
          <t>Pisa</t>
        </is>
      </c>
      <c r="BX393" t="inlineStr">
        <is>
          <t>Pisa</t>
        </is>
      </c>
      <c r="BY393" t="inlineStr">
        <is>
          <t>r5rGB8urL0hqUApgGFiA3nFKA</t>
        </is>
      </c>
      <c r="CB393" t="inlineStr">
        <is>
          <t>r5rGB8urL0hqUApgGFiA3nFKA</t>
        </is>
      </c>
      <c r="CC393" t="inlineStr">
        <is>
          <t>Ordini LIL</t>
        </is>
      </c>
    </row>
    <row r="394">
      <c r="A394" t="inlineStr">
        <is>
          <t>#43344</t>
        </is>
      </c>
      <c r="B394" t="inlineStr">
        <is>
          <t>riccardo.visentin@hotmail.it</t>
        </is>
      </c>
      <c r="C394" t="inlineStr">
        <is>
          <t>paid</t>
        </is>
      </c>
      <c r="D394" t="inlineStr">
        <is>
          <t>2024-11-19 17:46:00 +0100</t>
        </is>
      </c>
      <c r="E394" t="inlineStr">
        <is>
          <t>2024-11-19</t>
        </is>
      </c>
      <c r="F394" t="inlineStr">
        <is>
          <t>fulfilled</t>
        </is>
      </c>
      <c r="G394" t="inlineStr">
        <is>
          <t>2024-11-20 09:15:18 +0100</t>
        </is>
      </c>
      <c r="H394" t="inlineStr">
        <is>
          <t>yes</t>
        </is>
      </c>
      <c r="I394" t="inlineStr">
        <is>
          <t>EUR</t>
        </is>
      </c>
      <c r="J394" t="n">
        <v>430</v>
      </c>
      <c r="K394" t="n">
        <v>0</v>
      </c>
      <c r="L394" t="n">
        <v>77.54000000000001</v>
      </c>
      <c r="M394" t="n">
        <v>430</v>
      </c>
      <c r="O394" t="n">
        <v>0</v>
      </c>
      <c r="P394" t="inlineStr">
        <is>
          <t>Ups Standard Shipping</t>
        </is>
      </c>
      <c r="Q394" t="inlineStr">
        <is>
          <t>2024-11-19 17:45:59 +0100</t>
        </is>
      </c>
      <c r="R394" t="n">
        <v>1</v>
      </c>
      <c r="S394" t="inlineStr">
        <is>
          <t>Luxury Pack + LIL Bag</t>
        </is>
      </c>
      <c r="T394" t="n">
        <v>10</v>
      </c>
      <c r="V394" t="inlineStr">
        <is>
          <t>015790000687</t>
        </is>
      </c>
      <c r="W394" t="b">
        <v>1</v>
      </c>
      <c r="X394" t="b">
        <v>1</v>
      </c>
      <c r="Y394" t="inlineStr">
        <is>
          <t>fulfilled</t>
        </is>
      </c>
      <c r="Z394" t="inlineStr">
        <is>
          <t>Federico Visentin</t>
        </is>
      </c>
      <c r="AA394" t="inlineStr">
        <is>
          <t>Via Borgo Tocchi 28/32</t>
        </is>
      </c>
      <c r="AB394" t="inlineStr">
        <is>
          <t>Via Borgo Tocchi 28/32</t>
        </is>
      </c>
      <c r="AD394" t="inlineStr">
        <is>
          <t>Mevis Spa</t>
        </is>
      </c>
      <c r="AE394" t="inlineStr">
        <is>
          <t>Rosà</t>
        </is>
      </c>
      <c r="AF394" t="inlineStr">
        <is>
          <t>'36027</t>
        </is>
      </c>
      <c r="AG394" t="inlineStr">
        <is>
          <t>VI</t>
        </is>
      </c>
      <c r="AH394" t="inlineStr">
        <is>
          <t>IT</t>
        </is>
      </c>
      <c r="AI394" t="inlineStr">
        <is>
          <t>3475223162</t>
        </is>
      </c>
      <c r="AJ394" t="inlineStr">
        <is>
          <t>Federico Visentin</t>
        </is>
      </c>
      <c r="AK394" t="inlineStr">
        <is>
          <t>Via Borgo Tocchi 28/32</t>
        </is>
      </c>
      <c r="AL394" t="inlineStr">
        <is>
          <t>Via Borgo Tocchi 28/32</t>
        </is>
      </c>
      <c r="AN394" t="inlineStr">
        <is>
          <t>Mevis Spa</t>
        </is>
      </c>
      <c r="AO394" t="inlineStr">
        <is>
          <t>Rosà</t>
        </is>
      </c>
      <c r="AP394" t="inlineStr">
        <is>
          <t>'36027</t>
        </is>
      </c>
      <c r="AQ394" t="inlineStr">
        <is>
          <t>VI</t>
        </is>
      </c>
      <c r="AR394" t="inlineStr">
        <is>
          <t>IT</t>
        </is>
      </c>
      <c r="AS394" t="inlineStr">
        <is>
          <t>3475223162</t>
        </is>
      </c>
      <c r="AU394" t="inlineStr">
        <is>
          <t>lang: it
Invoice Language: it
Do you need our ring sizer?: No
Popup Customer Country: IT</t>
        </is>
      </c>
      <c r="AW394" t="inlineStr">
        <is>
          <t>Shopify Payments</t>
        </is>
      </c>
      <c r="AX394" t="inlineStr">
        <is>
          <t>riMmEuBDxtRAGfOW200dcC4A0</t>
        </is>
      </c>
      <c r="AY394" t="n">
        <v>0</v>
      </c>
      <c r="AZ394" t="inlineStr">
        <is>
          <t>LIL Milan</t>
        </is>
      </c>
      <c r="BA394" t="n">
        <v>0</v>
      </c>
      <c r="BC394" t="inlineStr">
        <is>
          <t>Firgun House</t>
        </is>
      </c>
      <c r="BE394" t="n">
        <v>11232188465501</v>
      </c>
      <c r="BG394" t="inlineStr">
        <is>
          <t>Low</t>
        </is>
      </c>
      <c r="BH394" t="inlineStr">
        <is>
          <t>web</t>
        </is>
      </c>
      <c r="BI394" t="n">
        <v>0</v>
      </c>
      <c r="BJ394" t="inlineStr">
        <is>
          <t>IT IVA 22%</t>
        </is>
      </c>
      <c r="BK394" t="n">
        <v>77.54000000000001</v>
      </c>
      <c r="BW394" t="inlineStr">
        <is>
          <t>Vicenza</t>
        </is>
      </c>
      <c r="BX394" t="inlineStr">
        <is>
          <t>Vicenza</t>
        </is>
      </c>
      <c r="BY394" t="inlineStr">
        <is>
          <t>riMmEuBDxtRAGfOW200dcC4A0</t>
        </is>
      </c>
      <c r="CB394" t="inlineStr">
        <is>
          <t>riMmEuBDxtRAGfOW200dcC4A0</t>
        </is>
      </c>
      <c r="CC394" t="inlineStr">
        <is>
          <t>Ordini LIL</t>
        </is>
      </c>
    </row>
    <row r="395">
      <c r="A395" t="inlineStr">
        <is>
          <t>#43344</t>
        </is>
      </c>
      <c r="B395" t="inlineStr">
        <is>
          <t>riccardo.visentin@hotmail.it</t>
        </is>
      </c>
      <c r="C395" t="inlineStr">
        <is>
          <t>paid</t>
        </is>
      </c>
      <c r="D395" t="inlineStr">
        <is>
          <t>2024-11-19 17:46:00 +0100</t>
        </is>
      </c>
      <c r="E395" t="inlineStr">
        <is>
          <t>2024-11-19</t>
        </is>
      </c>
      <c r="F395" t="inlineStr">
        <is>
          <t>fulfilled</t>
        </is>
      </c>
      <c r="G395" t="inlineStr">
        <is>
          <t>2024-11-20 09:15:18 +0100</t>
        </is>
      </c>
      <c r="H395" t="inlineStr">
        <is>
          <t>yes</t>
        </is>
      </c>
      <c r="I395" t="inlineStr">
        <is>
          <t>EUR</t>
        </is>
      </c>
      <c r="J395" t="n">
        <v>430</v>
      </c>
      <c r="K395" t="n">
        <v>0</v>
      </c>
      <c r="L395" t="n">
        <v>77.54000000000001</v>
      </c>
      <c r="O395" t="n">
        <v>0</v>
      </c>
      <c r="P395" t="inlineStr">
        <is>
          <t>Ups Standard Shipping</t>
        </is>
      </c>
      <c r="Q395" t="inlineStr">
        <is>
          <t>2024-11-19 17:45:59 +0100</t>
        </is>
      </c>
      <c r="R395" t="n">
        <v>1</v>
      </c>
      <c r="S395" t="inlineStr">
        <is>
          <t>Lunar Ring - Yellow / 9 / White</t>
        </is>
      </c>
      <c r="T395" t="n">
        <v>420</v>
      </c>
      <c r="V395" t="inlineStr">
        <is>
          <t>015790000822</t>
        </is>
      </c>
      <c r="W395" t="b">
        <v>1</v>
      </c>
      <c r="X395" t="b">
        <v>1</v>
      </c>
      <c r="Y395" t="inlineStr">
        <is>
          <t>fulfilled</t>
        </is>
      </c>
      <c r="Z395" t="inlineStr">
        <is>
          <t>Federico Visentin</t>
        </is>
      </c>
      <c r="AA395" t="inlineStr">
        <is>
          <t>Via Borgo Tocchi 28/32</t>
        </is>
      </c>
      <c r="AB395" t="inlineStr">
        <is>
          <t>Via Borgo Tocchi 28/32</t>
        </is>
      </c>
      <c r="AD395" t="inlineStr">
        <is>
          <t>Mevis Spa</t>
        </is>
      </c>
      <c r="AE395" t="inlineStr">
        <is>
          <t>Rosà</t>
        </is>
      </c>
      <c r="AF395" t="inlineStr">
        <is>
          <t>'36027</t>
        </is>
      </c>
      <c r="AG395" t="inlineStr">
        <is>
          <t>VI</t>
        </is>
      </c>
      <c r="AH395" t="inlineStr">
        <is>
          <t>IT</t>
        </is>
      </c>
      <c r="AI395" t="inlineStr">
        <is>
          <t>3475223162</t>
        </is>
      </c>
      <c r="AJ395" t="inlineStr">
        <is>
          <t>Federico Visentin</t>
        </is>
      </c>
      <c r="AK395" t="inlineStr">
        <is>
          <t>Via Borgo Tocchi 28/32</t>
        </is>
      </c>
      <c r="AL395" t="inlineStr">
        <is>
          <t>Via Borgo Tocchi 28/32</t>
        </is>
      </c>
      <c r="AN395" t="inlineStr">
        <is>
          <t>Mevis Spa</t>
        </is>
      </c>
      <c r="AO395" t="inlineStr">
        <is>
          <t>Rosà</t>
        </is>
      </c>
      <c r="AP395" t="inlineStr">
        <is>
          <t>'36027</t>
        </is>
      </c>
      <c r="AQ395" t="inlineStr">
        <is>
          <t>VI</t>
        </is>
      </c>
      <c r="AR395" t="inlineStr">
        <is>
          <t>IT</t>
        </is>
      </c>
      <c r="AS395" t="inlineStr">
        <is>
          <t>3475223162</t>
        </is>
      </c>
      <c r="AU395" t="inlineStr">
        <is>
          <t>lang: it
Invoice Language: it
Do you need our ring sizer?: No
Popup Customer Country: IT</t>
        </is>
      </c>
      <c r="AW395" t="inlineStr">
        <is>
          <t>Shopify Payments</t>
        </is>
      </c>
      <c r="AX395" t="inlineStr">
        <is>
          <t>riMmEuBDxtRAGfOW200dcC4A0</t>
        </is>
      </c>
      <c r="AY395" t="n">
        <v>0</v>
      </c>
      <c r="AZ395" t="inlineStr">
        <is>
          <t>LIL Milan</t>
        </is>
      </c>
      <c r="BA395" t="n">
        <v>0</v>
      </c>
      <c r="BC395" t="inlineStr">
        <is>
          <t>Firgun House</t>
        </is>
      </c>
      <c r="BE395" t="n">
        <v>11232188465501</v>
      </c>
      <c r="BG395" t="inlineStr">
        <is>
          <t>Low</t>
        </is>
      </c>
      <c r="BH395" t="inlineStr">
        <is>
          <t>web</t>
        </is>
      </c>
      <c r="BI395" t="n">
        <v>0</v>
      </c>
      <c r="BJ395" t="inlineStr">
        <is>
          <t>IT IVA 22%</t>
        </is>
      </c>
      <c r="BK395" t="n">
        <v>77.54000000000001</v>
      </c>
      <c r="BW395" t="inlineStr">
        <is>
          <t>Vicenza</t>
        </is>
      </c>
      <c r="BX395" t="inlineStr">
        <is>
          <t>Vicenza</t>
        </is>
      </c>
      <c r="BY395" t="inlineStr">
        <is>
          <t>riMmEuBDxtRAGfOW200dcC4A0</t>
        </is>
      </c>
      <c r="CB395" t="inlineStr">
        <is>
          <t>riMmEuBDxtRAGfOW200dcC4A0</t>
        </is>
      </c>
      <c r="CC395" t="inlineStr">
        <is>
          <t>Ordini LIL</t>
        </is>
      </c>
    </row>
    <row r="396">
      <c r="A396" t="inlineStr">
        <is>
          <t>#43345</t>
        </is>
      </c>
      <c r="B396" t="inlineStr">
        <is>
          <t>erdelfavero@gmail.com</t>
        </is>
      </c>
      <c r="C396" t="inlineStr">
        <is>
          <t>paid</t>
        </is>
      </c>
      <c r="D396" t="inlineStr">
        <is>
          <t>2024-11-19 17:47:18 +0100</t>
        </is>
      </c>
      <c r="E396" t="inlineStr">
        <is>
          <t>2024-11-19</t>
        </is>
      </c>
      <c r="F396" t="inlineStr">
        <is>
          <t>fulfilled</t>
        </is>
      </c>
      <c r="G396" t="inlineStr">
        <is>
          <t>2024-11-19 17:47:19 +0100</t>
        </is>
      </c>
      <c r="H396" t="inlineStr">
        <is>
          <t>no</t>
        </is>
      </c>
      <c r="I396" t="inlineStr">
        <is>
          <t>EUR</t>
        </is>
      </c>
      <c r="J396" t="n">
        <v>320</v>
      </c>
      <c r="K396" t="n">
        <v>0</v>
      </c>
      <c r="L396" t="n">
        <v>57.7</v>
      </c>
      <c r="M396" t="n">
        <v>320</v>
      </c>
      <c r="O396" t="n">
        <v>0</v>
      </c>
      <c r="Q396" t="inlineStr">
        <is>
          <t>2024-11-19 17:47:18 +0100</t>
        </is>
      </c>
      <c r="R396" t="n">
        <v>1</v>
      </c>
      <c r="S396" t="inlineStr">
        <is>
          <t>Sunshine Ring - Yellow / 13 / White</t>
        </is>
      </c>
      <c r="T396" t="n">
        <v>320</v>
      </c>
      <c r="V396" t="inlineStr">
        <is>
          <t>015790000654</t>
        </is>
      </c>
      <c r="W396" t="b">
        <v>1</v>
      </c>
      <c r="X396" t="b">
        <v>1</v>
      </c>
      <c r="Y396" t="inlineStr">
        <is>
          <t>fulfilled</t>
        </is>
      </c>
      <c r="Z396" t="inlineStr">
        <is>
          <t>Elisa Del favero</t>
        </is>
      </c>
      <c r="AR396" t="inlineStr">
        <is>
          <t>IT</t>
        </is>
      </c>
      <c r="AW396" t="inlineStr">
        <is>
          <t>Qromo</t>
        </is>
      </c>
      <c r="AX396" t="inlineStr">
        <is>
          <t>rrxgKUzCbxH1u8XnAUBy3vwqF</t>
        </is>
      </c>
      <c r="AY396" t="n">
        <v>0</v>
      </c>
      <c r="AZ396" t="inlineStr">
        <is>
          <t>LIL Milan</t>
        </is>
      </c>
      <c r="BA396" t="n">
        <v>0</v>
      </c>
      <c r="BB396" t="inlineStr">
        <is>
          <t>Veronica Varetta</t>
        </is>
      </c>
      <c r="BC396" t="inlineStr">
        <is>
          <t>LIL House</t>
        </is>
      </c>
      <c r="BD396" t="n">
        <v>22</v>
      </c>
      <c r="BE396" t="n">
        <v>11232191054173</v>
      </c>
      <c r="BG396" t="inlineStr">
        <is>
          <t>Low</t>
        </is>
      </c>
      <c r="BH396" t="inlineStr">
        <is>
          <t>pos</t>
        </is>
      </c>
      <c r="BI396" t="n">
        <v>0</v>
      </c>
      <c r="BJ396" t="inlineStr">
        <is>
          <t>IT IVA 22%</t>
        </is>
      </c>
      <c r="BK396" t="n">
        <v>57.7</v>
      </c>
      <c r="BU396" t="inlineStr">
        <is>
          <t>22-2843</t>
        </is>
      </c>
      <c r="BY396" t="inlineStr">
        <is>
          <t>rrxgKUzCbxH1u8XnAUBy3vwqF</t>
        </is>
      </c>
      <c r="CB396" t="inlineStr">
        <is>
          <t>rrxgKUzCbxH1u8XnAUBy3vwqF</t>
        </is>
      </c>
      <c r="CC396" t="inlineStr">
        <is>
          <t>Ordini LIL</t>
        </is>
      </c>
    </row>
    <row r="397">
      <c r="A397" t="inlineStr">
        <is>
          <t>#43346</t>
        </is>
      </c>
      <c r="B397" t="inlineStr">
        <is>
          <t>adrianaborsellino98@gmail.com</t>
        </is>
      </c>
      <c r="C397" t="inlineStr">
        <is>
          <t>paid</t>
        </is>
      </c>
      <c r="D397" t="inlineStr">
        <is>
          <t>2024-11-19 17:55:44 +0100</t>
        </is>
      </c>
      <c r="E397" t="inlineStr">
        <is>
          <t>2024-11-19</t>
        </is>
      </c>
      <c r="F397" t="inlineStr">
        <is>
          <t>fulfilled</t>
        </is>
      </c>
      <c r="G397" t="inlineStr">
        <is>
          <t>2024-11-21 18:59:01 +0100</t>
        </is>
      </c>
      <c r="H397" t="inlineStr">
        <is>
          <t>no</t>
        </is>
      </c>
      <c r="I397" t="inlineStr">
        <is>
          <t>EUR</t>
        </is>
      </c>
      <c r="J397" t="n">
        <v>119</v>
      </c>
      <c r="K397" t="n">
        <v>10</v>
      </c>
      <c r="L397" t="n">
        <v>23.26</v>
      </c>
      <c r="M397" t="n">
        <v>129</v>
      </c>
      <c r="N397" t="inlineStr">
        <is>
          <t>HAPPYBIRTHDAY-RD9J96VV</t>
        </is>
      </c>
      <c r="O397" t="n">
        <v>21</v>
      </c>
      <c r="P397" t="inlineStr">
        <is>
          <t>Ups Standard Shipping</t>
        </is>
      </c>
      <c r="Q397" t="inlineStr">
        <is>
          <t>2024-11-19 17:55:43 +0100</t>
        </is>
      </c>
      <c r="R397" t="n">
        <v>1</v>
      </c>
      <c r="S397" t="inlineStr">
        <is>
          <t>Insieme Ring - Yellow / onesize (10-17)</t>
        </is>
      </c>
      <c r="T397" t="n">
        <v>140</v>
      </c>
      <c r="V397" t="inlineStr">
        <is>
          <t>015790001254</t>
        </is>
      </c>
      <c r="W397" t="b">
        <v>1</v>
      </c>
      <c r="X397" t="b">
        <v>1</v>
      </c>
      <c r="Y397" t="inlineStr">
        <is>
          <t>fulfilled</t>
        </is>
      </c>
      <c r="Z397" t="inlineStr">
        <is>
          <t>Adriana Borsellino</t>
        </is>
      </c>
      <c r="AA397" t="inlineStr">
        <is>
          <t>Via Antonio Segni 3a</t>
        </is>
      </c>
      <c r="AB397" t="inlineStr">
        <is>
          <t>Via Antonio Segni 3a</t>
        </is>
      </c>
      <c r="AE397" t="inlineStr">
        <is>
          <t>Sciacca</t>
        </is>
      </c>
      <c r="AF397" t="inlineStr">
        <is>
          <t>'92019</t>
        </is>
      </c>
      <c r="AG397" t="inlineStr">
        <is>
          <t>AG</t>
        </is>
      </c>
      <c r="AH397" t="inlineStr">
        <is>
          <t>IT</t>
        </is>
      </c>
      <c r="AI397" t="inlineStr">
        <is>
          <t>+393200953418</t>
        </is>
      </c>
      <c r="AJ397" t="inlineStr">
        <is>
          <t>Adriana Borsellino</t>
        </is>
      </c>
      <c r="AK397" t="inlineStr">
        <is>
          <t>Via Antonio Segni 3a</t>
        </is>
      </c>
      <c r="AL397" t="inlineStr">
        <is>
          <t>Via Antonio Segni 3a</t>
        </is>
      </c>
      <c r="AO397" t="inlineStr">
        <is>
          <t>Sciacca</t>
        </is>
      </c>
      <c r="AP397" t="inlineStr">
        <is>
          <t>'92019</t>
        </is>
      </c>
      <c r="AQ397" t="inlineStr">
        <is>
          <t>AG</t>
        </is>
      </c>
      <c r="AR397" t="inlineStr">
        <is>
          <t>IT</t>
        </is>
      </c>
      <c r="AS397" t="inlineStr">
        <is>
          <t>+393200953418</t>
        </is>
      </c>
      <c r="AU397" t="inlineStr">
        <is>
          <t>lang: it
Invoice Language: it
Do you need our ring sizer?: Yes
Popup Customer Country: IT</t>
        </is>
      </c>
      <c r="AW397" t="inlineStr">
        <is>
          <t>Shopify Payments</t>
        </is>
      </c>
      <c r="AX397" t="inlineStr">
        <is>
          <t>rowINgHZlqYProhOX4liYTozt</t>
        </is>
      </c>
      <c r="AY397" t="n">
        <v>0</v>
      </c>
      <c r="AZ397" t="inlineStr">
        <is>
          <t>LIL Milan</t>
        </is>
      </c>
      <c r="BA397" t="n">
        <v>0</v>
      </c>
      <c r="BC397" t="inlineStr">
        <is>
          <t>Firgun House</t>
        </is>
      </c>
      <c r="BE397" t="n">
        <v>11232205504861</v>
      </c>
      <c r="BG397" t="inlineStr">
        <is>
          <t>Low</t>
        </is>
      </c>
      <c r="BH397" t="inlineStr">
        <is>
          <t>web</t>
        </is>
      </c>
      <c r="BI397" t="n">
        <v>0</v>
      </c>
      <c r="BJ397" t="inlineStr">
        <is>
          <t>IT IVA 22%</t>
        </is>
      </c>
      <c r="BK397" t="n">
        <v>23.26</v>
      </c>
      <c r="BW397" t="inlineStr">
        <is>
          <t>Agrigento</t>
        </is>
      </c>
      <c r="BX397" t="inlineStr">
        <is>
          <t>Agrigento</t>
        </is>
      </c>
      <c r="BY397" t="inlineStr">
        <is>
          <t>rowINgHZlqYProhOX4liYTozt</t>
        </is>
      </c>
      <c r="CB397" t="inlineStr">
        <is>
          <t>rowINgHZlqYProhOX4liYTozt</t>
        </is>
      </c>
      <c r="CC397" t="inlineStr">
        <is>
          <t>Ordini LIL</t>
        </is>
      </c>
    </row>
    <row r="398">
      <c r="A398" t="inlineStr">
        <is>
          <t>#43348</t>
        </is>
      </c>
      <c r="B398" t="inlineStr">
        <is>
          <t>alessia.scarafoni@hotmail.it</t>
        </is>
      </c>
      <c r="C398" t="inlineStr">
        <is>
          <t>paid</t>
        </is>
      </c>
      <c r="D398" t="inlineStr">
        <is>
          <t>2024-11-19 19:39:53 +0100</t>
        </is>
      </c>
      <c r="E398" t="inlineStr">
        <is>
          <t>2024-11-19</t>
        </is>
      </c>
      <c r="F398" t="inlineStr">
        <is>
          <t>fulfilled</t>
        </is>
      </c>
      <c r="G398" t="inlineStr">
        <is>
          <t>2024-11-19 19:39:53 +0100</t>
        </is>
      </c>
      <c r="H398" t="inlineStr">
        <is>
          <t>no</t>
        </is>
      </c>
      <c r="I398" t="inlineStr">
        <is>
          <t>EUR</t>
        </is>
      </c>
      <c r="J398" t="n">
        <v>100</v>
      </c>
      <c r="K398" t="n">
        <v>0</v>
      </c>
      <c r="L398" t="n">
        <v>18.03</v>
      </c>
      <c r="M398" t="n">
        <v>100</v>
      </c>
      <c r="O398" t="n">
        <v>0</v>
      </c>
      <c r="Q398" t="inlineStr">
        <is>
          <t>2024-11-19 19:39:52 +0100</t>
        </is>
      </c>
      <c r="R398" t="n">
        <v>1</v>
      </c>
      <c r="S398" t="inlineStr">
        <is>
          <t>Nude Ring - Yellow / 14</t>
        </is>
      </c>
      <c r="T398" t="n">
        <v>100</v>
      </c>
      <c r="V398" t="inlineStr">
        <is>
          <t>015790000210</t>
        </is>
      </c>
      <c r="W398" t="b">
        <v>1</v>
      </c>
      <c r="X398" t="b">
        <v>1</v>
      </c>
      <c r="Y398" t="inlineStr">
        <is>
          <t>fulfilled</t>
        </is>
      </c>
      <c r="Z398" t="inlineStr">
        <is>
          <t>Alessia Scarafoni</t>
        </is>
      </c>
      <c r="AR398" t="inlineStr">
        <is>
          <t>IT</t>
        </is>
      </c>
      <c r="AW398" t="inlineStr">
        <is>
          <t>Qromo</t>
        </is>
      </c>
      <c r="AX398" t="inlineStr">
        <is>
          <t>rDzOHFfIaMK31Vx4fsPsFexF1</t>
        </is>
      </c>
      <c r="AY398" t="n">
        <v>0</v>
      </c>
      <c r="AZ398" t="inlineStr">
        <is>
          <t>LIL Milan</t>
        </is>
      </c>
      <c r="BA398" t="n">
        <v>0</v>
      </c>
      <c r="BB398" t="inlineStr">
        <is>
          <t>Veronica Varetta</t>
        </is>
      </c>
      <c r="BC398" t="inlineStr">
        <is>
          <t>LIL House</t>
        </is>
      </c>
      <c r="BD398" t="n">
        <v>22</v>
      </c>
      <c r="BE398" t="n">
        <v>11232387694941</v>
      </c>
      <c r="BG398" t="inlineStr">
        <is>
          <t>Low</t>
        </is>
      </c>
      <c r="BH398" t="inlineStr">
        <is>
          <t>pos</t>
        </is>
      </c>
      <c r="BI398" t="n">
        <v>0</v>
      </c>
      <c r="BJ398" t="inlineStr">
        <is>
          <t>IT IVA 22%</t>
        </is>
      </c>
      <c r="BK398" t="n">
        <v>18.03</v>
      </c>
      <c r="BU398" t="inlineStr">
        <is>
          <t>22-2845</t>
        </is>
      </c>
      <c r="BY398" t="inlineStr">
        <is>
          <t>rDzOHFfIaMK31Vx4fsPsFexF1</t>
        </is>
      </c>
      <c r="CB398" t="inlineStr">
        <is>
          <t>rDzOHFfIaMK31Vx4fsPsFexF1</t>
        </is>
      </c>
      <c r="CC398" t="inlineStr">
        <is>
          <t>Ordini LIL</t>
        </is>
      </c>
    </row>
    <row r="399">
      <c r="A399" t="inlineStr">
        <is>
          <t>#43349</t>
        </is>
      </c>
      <c r="B399" t="inlineStr">
        <is>
          <t>lincosmi@hotmail.it</t>
        </is>
      </c>
      <c r="C399" t="inlineStr">
        <is>
          <t>paid</t>
        </is>
      </c>
      <c r="D399" t="inlineStr">
        <is>
          <t>2024-11-19 19:49:04 +0100</t>
        </is>
      </c>
      <c r="E399" t="inlineStr">
        <is>
          <t>2024-11-19</t>
        </is>
      </c>
      <c r="F399" t="inlineStr">
        <is>
          <t>fulfilled</t>
        </is>
      </c>
      <c r="G399" t="inlineStr">
        <is>
          <t>2024-11-20 09:16:25 +0100</t>
        </is>
      </c>
      <c r="H399" t="inlineStr">
        <is>
          <t>yes</t>
        </is>
      </c>
      <c r="I399" t="inlineStr">
        <is>
          <t>EUR</t>
        </is>
      </c>
      <c r="J399" t="n">
        <v>256</v>
      </c>
      <c r="K399" t="n">
        <v>0</v>
      </c>
      <c r="L399" t="n">
        <v>46.16</v>
      </c>
      <c r="M399" t="n">
        <v>256</v>
      </c>
      <c r="N399" t="inlineStr">
        <is>
          <t>SPECIAL20</t>
        </is>
      </c>
      <c r="O399" t="n">
        <v>64</v>
      </c>
      <c r="P399" t="inlineStr">
        <is>
          <t>Eco Bike Delivery</t>
        </is>
      </c>
      <c r="Q399" t="inlineStr">
        <is>
          <t>2024-11-19 19:49:03 +0100</t>
        </is>
      </c>
      <c r="R399" t="n">
        <v>1</v>
      </c>
      <c r="S399" t="inlineStr">
        <is>
          <t>Sunshine Ring - Yellow / 10 / White</t>
        </is>
      </c>
      <c r="T399" t="n">
        <v>320</v>
      </c>
      <c r="V399" t="inlineStr">
        <is>
          <t>015790000653</t>
        </is>
      </c>
      <c r="W399" t="b">
        <v>1</v>
      </c>
      <c r="X399" t="b">
        <v>1</v>
      </c>
      <c r="Y399" t="inlineStr">
        <is>
          <t>fulfilled</t>
        </is>
      </c>
      <c r="Z399" t="inlineStr">
        <is>
          <t>Linda Cosmi</t>
        </is>
      </c>
      <c r="AA399" t="inlineStr">
        <is>
          <t>Viale teodorico 4</t>
        </is>
      </c>
      <c r="AB399" t="inlineStr">
        <is>
          <t>Viale teodorico 4</t>
        </is>
      </c>
      <c r="AE399" t="inlineStr">
        <is>
          <t>Milano</t>
        </is>
      </c>
      <c r="AF399" t="inlineStr">
        <is>
          <t>'20149</t>
        </is>
      </c>
      <c r="AG399" t="inlineStr">
        <is>
          <t>MI</t>
        </is>
      </c>
      <c r="AH399" t="inlineStr">
        <is>
          <t>IT</t>
        </is>
      </c>
      <c r="AI399" t="inlineStr">
        <is>
          <t>3389964131</t>
        </is>
      </c>
      <c r="AJ399" t="inlineStr">
        <is>
          <t>Linda Cosmi</t>
        </is>
      </c>
      <c r="AK399" t="inlineStr">
        <is>
          <t>Viale teodorico 4</t>
        </is>
      </c>
      <c r="AL399" t="inlineStr">
        <is>
          <t>Viale teodorico 4</t>
        </is>
      </c>
      <c r="AO399" t="inlineStr">
        <is>
          <t>Milano</t>
        </is>
      </c>
      <c r="AP399" t="inlineStr">
        <is>
          <t>'20149</t>
        </is>
      </c>
      <c r="AQ399" t="inlineStr">
        <is>
          <t>MI</t>
        </is>
      </c>
      <c r="AR399" t="inlineStr">
        <is>
          <t>IT</t>
        </is>
      </c>
      <c r="AS399" t="inlineStr">
        <is>
          <t>3389964131</t>
        </is>
      </c>
      <c r="AU399" t="inlineStr">
        <is>
          <t>lang: it
Invoice Language: it
Do you need our ring sizer?: No
Popup Customer Country: IT</t>
        </is>
      </c>
      <c r="AW399" t="inlineStr">
        <is>
          <t>Shopify Payments</t>
        </is>
      </c>
      <c r="AX399" t="inlineStr">
        <is>
          <t>rmCDSRWdfJ8wIJGOOVRdAgzLh</t>
        </is>
      </c>
      <c r="AY399" t="n">
        <v>0</v>
      </c>
      <c r="AZ399" t="inlineStr">
        <is>
          <t>LIL Milan</t>
        </is>
      </c>
      <c r="BA399" t="n">
        <v>0</v>
      </c>
      <c r="BC399" t="inlineStr">
        <is>
          <t>Firgun House</t>
        </is>
      </c>
      <c r="BE399" t="n">
        <v>11232403423581</v>
      </c>
      <c r="BG399" t="inlineStr">
        <is>
          <t>Low</t>
        </is>
      </c>
      <c r="BH399" t="inlineStr">
        <is>
          <t>web</t>
        </is>
      </c>
      <c r="BI399" t="n">
        <v>0</v>
      </c>
      <c r="BJ399" t="inlineStr">
        <is>
          <t>IT IVA 22%</t>
        </is>
      </c>
      <c r="BK399" t="n">
        <v>46.16</v>
      </c>
      <c r="BW399" t="inlineStr">
        <is>
          <t>Milan</t>
        </is>
      </c>
      <c r="BX399" t="inlineStr">
        <is>
          <t>Milan</t>
        </is>
      </c>
      <c r="BY399" t="inlineStr">
        <is>
          <t>rmCDSRWdfJ8wIJGOOVRdAgzLh</t>
        </is>
      </c>
      <c r="CB399" t="inlineStr">
        <is>
          <t>rmCDSRWdfJ8wIJGOOVRdAgzLh</t>
        </is>
      </c>
      <c r="CC399" t="inlineStr">
        <is>
          <t>Ordini LIL</t>
        </is>
      </c>
    </row>
    <row r="400">
      <c r="A400" t="inlineStr">
        <is>
          <t>#43350</t>
        </is>
      </c>
      <c r="B400" t="inlineStr">
        <is>
          <t>zelialoi16@gmail.com</t>
        </is>
      </c>
      <c r="C400" t="inlineStr">
        <is>
          <t>paid</t>
        </is>
      </c>
      <c r="D400" t="inlineStr">
        <is>
          <t>2024-11-19 20:45:15 +0100</t>
        </is>
      </c>
      <c r="E400" t="inlineStr">
        <is>
          <t>2024-11-19</t>
        </is>
      </c>
      <c r="F400" t="inlineStr">
        <is>
          <t>fulfilled</t>
        </is>
      </c>
      <c r="G400" t="inlineStr">
        <is>
          <t>2024-11-20 19:47:38 +0100</t>
        </is>
      </c>
      <c r="H400" t="inlineStr">
        <is>
          <t>yes</t>
        </is>
      </c>
      <c r="I400" t="inlineStr">
        <is>
          <t>EUR</t>
        </is>
      </c>
      <c r="J400" t="n">
        <v>80</v>
      </c>
      <c r="K400" t="n">
        <v>0</v>
      </c>
      <c r="L400" t="n">
        <v>14.43</v>
      </c>
      <c r="M400" t="n">
        <v>80</v>
      </c>
      <c r="N400" t="inlineStr">
        <is>
          <t>SPECIAL20</t>
        </is>
      </c>
      <c r="O400" t="n">
        <v>20</v>
      </c>
      <c r="P400" t="inlineStr">
        <is>
          <t>Firgun House</t>
        </is>
      </c>
      <c r="Q400" t="inlineStr">
        <is>
          <t>2024-11-19 20:45:15 +0100</t>
        </is>
      </c>
      <c r="R400" t="n">
        <v>1</v>
      </c>
      <c r="S400" t="inlineStr">
        <is>
          <t>Nude Ring - White / 11</t>
        </is>
      </c>
      <c r="T400" t="n">
        <v>100</v>
      </c>
      <c r="V400" t="inlineStr">
        <is>
          <t>015790000225</t>
        </is>
      </c>
      <c r="W400" t="b">
        <v>1</v>
      </c>
      <c r="X400" t="b">
        <v>1</v>
      </c>
      <c r="Y400" t="inlineStr">
        <is>
          <t>fulfilled</t>
        </is>
      </c>
      <c r="Z400" t="inlineStr">
        <is>
          <t>Zelia Loi</t>
        </is>
      </c>
      <c r="AA400" t="inlineStr">
        <is>
          <t>Via Alessandro Manzoni 18</t>
        </is>
      </c>
      <c r="AB400" t="inlineStr">
        <is>
          <t>Via Alessandro Manzoni 18</t>
        </is>
      </c>
      <c r="AE400" t="inlineStr">
        <is>
          <t>Lissone</t>
        </is>
      </c>
      <c r="AF400" t="inlineStr">
        <is>
          <t>'20851</t>
        </is>
      </c>
      <c r="AG400" t="inlineStr">
        <is>
          <t>MB</t>
        </is>
      </c>
      <c r="AH400" t="inlineStr">
        <is>
          <t>IT</t>
        </is>
      </c>
      <c r="AI400" t="inlineStr">
        <is>
          <t>392 130 3167</t>
        </is>
      </c>
      <c r="AR400" t="inlineStr">
        <is>
          <t>IT</t>
        </is>
      </c>
      <c r="AU400" t="inlineStr">
        <is>
          <t>lang: it
Invoice Language: it
Do you need our ring sizer?: Yes
Popup Customer Country: IT</t>
        </is>
      </c>
      <c r="AW400" t="inlineStr">
        <is>
          <t>PayPal Express Checkout</t>
        </is>
      </c>
      <c r="AX400" t="inlineStr">
        <is>
          <t>r9vJb4x9cMdhS4jKAWFzAXEqp</t>
        </is>
      </c>
      <c r="AY400" t="n">
        <v>0</v>
      </c>
      <c r="AZ400" t="inlineStr">
        <is>
          <t>LIL Milan</t>
        </is>
      </c>
      <c r="BA400" t="n">
        <v>0</v>
      </c>
      <c r="BC400" t="inlineStr">
        <is>
          <t>Firgun House</t>
        </is>
      </c>
      <c r="BE400" t="n">
        <v>11232501596509</v>
      </c>
      <c r="BG400" t="inlineStr">
        <is>
          <t>Low</t>
        </is>
      </c>
      <c r="BH400" t="inlineStr">
        <is>
          <t>web</t>
        </is>
      </c>
      <c r="BI400" t="n">
        <v>0</v>
      </c>
      <c r="BJ400" t="inlineStr">
        <is>
          <t>IT IVA 22%</t>
        </is>
      </c>
      <c r="BK400" t="n">
        <v>14.43</v>
      </c>
      <c r="BT400" t="n">
        <v>393453950305</v>
      </c>
      <c r="BW400" t="inlineStr">
        <is>
          <t>Monza and Brianza</t>
        </is>
      </c>
      <c r="BY400" t="inlineStr">
        <is>
          <t>r9vJb4x9cMdhS4jKAWFzAXEqp</t>
        </is>
      </c>
      <c r="CB400" t="inlineStr">
        <is>
          <t>r9vJb4x9cMdhS4jKAWFzAXEqp</t>
        </is>
      </c>
      <c r="CC400" t="inlineStr">
        <is>
          <t>Ordini LIL</t>
        </is>
      </c>
    </row>
    <row r="401">
      <c r="A401" t="inlineStr">
        <is>
          <t>#43351</t>
        </is>
      </c>
      <c r="B401" t="inlineStr">
        <is>
          <t>angelicacorrias03@gmail.com</t>
        </is>
      </c>
      <c r="C401" t="inlineStr">
        <is>
          <t>paid</t>
        </is>
      </c>
      <c r="D401" t="inlineStr">
        <is>
          <t>2024-11-19 21:37:31 +0100</t>
        </is>
      </c>
      <c r="E401" t="inlineStr">
        <is>
          <t>2024-11-19</t>
        </is>
      </c>
      <c r="F401" t="inlineStr">
        <is>
          <t>fulfilled</t>
        </is>
      </c>
      <c r="G401" t="inlineStr">
        <is>
          <t>2024-11-20 09:22:32 +0100</t>
        </is>
      </c>
      <c r="H401" t="inlineStr">
        <is>
          <t>yes</t>
        </is>
      </c>
      <c r="I401" t="inlineStr">
        <is>
          <t>EUR</t>
        </is>
      </c>
      <c r="J401" t="n">
        <v>144</v>
      </c>
      <c r="K401" t="n">
        <v>20</v>
      </c>
      <c r="L401" t="n">
        <v>29.58</v>
      </c>
      <c r="M401" t="n">
        <v>164</v>
      </c>
      <c r="N401" t="inlineStr">
        <is>
          <t>LILGIRL</t>
        </is>
      </c>
      <c r="O401" t="n">
        <v>16</v>
      </c>
      <c r="P401" t="inlineStr">
        <is>
          <t>UPS Express Shipping</t>
        </is>
      </c>
      <c r="Q401" t="inlineStr">
        <is>
          <t>2024-11-19 21:37:30 +0100</t>
        </is>
      </c>
      <c r="R401" t="n">
        <v>1</v>
      </c>
      <c r="S401" t="inlineStr">
        <is>
          <t>Portami via Ring - Yellow / onesize</t>
        </is>
      </c>
      <c r="T401" t="n">
        <v>160</v>
      </c>
      <c r="V401" t="inlineStr">
        <is>
          <t>015790001027</t>
        </is>
      </c>
      <c r="W401" t="b">
        <v>1</v>
      </c>
      <c r="X401" t="b">
        <v>1</v>
      </c>
      <c r="Y401" t="inlineStr">
        <is>
          <t>fulfilled</t>
        </is>
      </c>
      <c r="Z401" t="inlineStr">
        <is>
          <t>Angelica Corrias</t>
        </is>
      </c>
      <c r="AA401" t="inlineStr">
        <is>
          <t>Via Marconi 586, Corrias Concas</t>
        </is>
      </c>
      <c r="AB401" t="inlineStr">
        <is>
          <t>Via Marconi 586</t>
        </is>
      </c>
      <c r="AC401" t="inlineStr">
        <is>
          <t>Corrias Concas</t>
        </is>
      </c>
      <c r="AE401" t="inlineStr">
        <is>
          <t>Quartu Sant'Elena</t>
        </is>
      </c>
      <c r="AF401" t="inlineStr">
        <is>
          <t>'09045</t>
        </is>
      </c>
      <c r="AG401" t="inlineStr">
        <is>
          <t>CA</t>
        </is>
      </c>
      <c r="AH401" t="inlineStr">
        <is>
          <t>IT</t>
        </is>
      </c>
      <c r="AI401" t="inlineStr">
        <is>
          <t>3401884438</t>
        </is>
      </c>
      <c r="AJ401" t="inlineStr">
        <is>
          <t>Angelica Corrias</t>
        </is>
      </c>
      <c r="AK401" t="inlineStr">
        <is>
          <t>Via Marconi 586, Corrias Concas</t>
        </is>
      </c>
      <c r="AL401" t="inlineStr">
        <is>
          <t>Via Marconi 586</t>
        </is>
      </c>
      <c r="AM401" t="inlineStr">
        <is>
          <t>Corrias Concas</t>
        </is>
      </c>
      <c r="AO401" t="inlineStr">
        <is>
          <t>Quartu Sant'Elena</t>
        </is>
      </c>
      <c r="AP401" t="inlineStr">
        <is>
          <t>'09045</t>
        </is>
      </c>
      <c r="AQ401" t="inlineStr">
        <is>
          <t>CA</t>
        </is>
      </c>
      <c r="AR401" t="inlineStr">
        <is>
          <t>IT</t>
        </is>
      </c>
      <c r="AS401" t="inlineStr">
        <is>
          <t>3401884438</t>
        </is>
      </c>
      <c r="AU401" t="inlineStr">
        <is>
          <t>lang: it
Invoice Language: it
Do you need our ring sizer?: No
Popup Customer Country: IT</t>
        </is>
      </c>
      <c r="AW401" t="inlineStr">
        <is>
          <t>Shopify Payments</t>
        </is>
      </c>
      <c r="AX401" t="inlineStr">
        <is>
          <t>rlMy3ps34HsjctFcEacZWqMXR</t>
        </is>
      </c>
      <c r="AY401" t="n">
        <v>0</v>
      </c>
      <c r="AZ401" t="inlineStr">
        <is>
          <t>LIL Milan</t>
        </is>
      </c>
      <c r="BA401" t="n">
        <v>0</v>
      </c>
      <c r="BC401" t="inlineStr">
        <is>
          <t>Firgun House</t>
        </is>
      </c>
      <c r="BE401" t="n">
        <v>11232594854237</v>
      </c>
      <c r="BG401" t="inlineStr">
        <is>
          <t>Low</t>
        </is>
      </c>
      <c r="BH401" t="inlineStr">
        <is>
          <t>web</t>
        </is>
      </c>
      <c r="BI401" t="n">
        <v>0</v>
      </c>
      <c r="BJ401" t="inlineStr">
        <is>
          <t>IT IVA 22%</t>
        </is>
      </c>
      <c r="BK401" t="n">
        <v>29.58</v>
      </c>
      <c r="BW401" t="inlineStr">
        <is>
          <t>Cagliari</t>
        </is>
      </c>
      <c r="BX401" t="inlineStr">
        <is>
          <t>Cagliari</t>
        </is>
      </c>
      <c r="BY401" t="inlineStr">
        <is>
          <t>rlMy3ps34HsjctFcEacZWqMXR</t>
        </is>
      </c>
      <c r="CB401" t="inlineStr">
        <is>
          <t>rlMy3ps34HsjctFcEacZWqMXR</t>
        </is>
      </c>
      <c r="CC401" t="inlineStr">
        <is>
          <t>Ordini LIL</t>
        </is>
      </c>
    </row>
    <row r="402">
      <c r="A402" t="inlineStr">
        <is>
          <t>#43352</t>
        </is>
      </c>
      <c r="B402" t="inlineStr">
        <is>
          <t>marinapezzola@gmail.com</t>
        </is>
      </c>
      <c r="C402" t="inlineStr">
        <is>
          <t>paid</t>
        </is>
      </c>
      <c r="D402" t="inlineStr">
        <is>
          <t>2024-11-19 21:53:30 +0100</t>
        </is>
      </c>
      <c r="E402" t="inlineStr">
        <is>
          <t>2024-11-19</t>
        </is>
      </c>
      <c r="F402" t="inlineStr">
        <is>
          <t>fulfilled</t>
        </is>
      </c>
      <c r="G402" t="inlineStr">
        <is>
          <t>2024-11-20 09:24:51 +0100</t>
        </is>
      </c>
      <c r="H402" t="inlineStr">
        <is>
          <t>yes</t>
        </is>
      </c>
      <c r="I402" t="inlineStr">
        <is>
          <t>EUR</t>
        </is>
      </c>
      <c r="J402" t="n">
        <v>180</v>
      </c>
      <c r="K402" t="n">
        <v>0</v>
      </c>
      <c r="L402" t="n">
        <v>32.46</v>
      </c>
      <c r="M402" t="n">
        <v>180</v>
      </c>
      <c r="N402" t="inlineStr">
        <is>
          <t>LILGIRL</t>
        </is>
      </c>
      <c r="O402" t="n">
        <v>20</v>
      </c>
      <c r="P402" t="inlineStr">
        <is>
          <t>Ups Standard Shipping</t>
        </is>
      </c>
      <c r="Q402" t="inlineStr">
        <is>
          <t>2024-11-19 21:53:30 +0100</t>
        </is>
      </c>
      <c r="R402" t="n">
        <v>1</v>
      </c>
      <c r="S402" t="inlineStr">
        <is>
          <t>Giotto Ring - Yellow / 7</t>
        </is>
      </c>
      <c r="T402" t="n">
        <v>100</v>
      </c>
      <c r="V402" t="inlineStr">
        <is>
          <t>015790000141</t>
        </is>
      </c>
      <c r="W402" t="b">
        <v>1</v>
      </c>
      <c r="X402" t="b">
        <v>1</v>
      </c>
      <c r="Y402" t="inlineStr">
        <is>
          <t>fulfilled</t>
        </is>
      </c>
      <c r="Z402" t="inlineStr">
        <is>
          <t>Marina Pezzola</t>
        </is>
      </c>
      <c r="AA402" t="inlineStr">
        <is>
          <t>Piazza IV Novembre, 8</t>
        </is>
      </c>
      <c r="AB402" t="inlineStr">
        <is>
          <t>Piazza IV Novembre, 8</t>
        </is>
      </c>
      <c r="AE402" t="inlineStr">
        <is>
          <t>Quinzano d’Oglio</t>
        </is>
      </c>
      <c r="AF402" t="inlineStr">
        <is>
          <t>'25027</t>
        </is>
      </c>
      <c r="AG402" t="inlineStr">
        <is>
          <t>BS</t>
        </is>
      </c>
      <c r="AH402" t="inlineStr">
        <is>
          <t>IT</t>
        </is>
      </c>
      <c r="AI402" t="inlineStr">
        <is>
          <t>3389911274</t>
        </is>
      </c>
      <c r="AJ402" t="inlineStr">
        <is>
          <t>Marina Pezzola</t>
        </is>
      </c>
      <c r="AK402" t="inlineStr">
        <is>
          <t>Via Leonardo Da Vinci, 22, Condominio Flora</t>
        </is>
      </c>
      <c r="AL402" t="inlineStr">
        <is>
          <t>Via Leonardo Da Vinci, 22</t>
        </is>
      </c>
      <c r="AM402" t="inlineStr">
        <is>
          <t>Condominio Flora</t>
        </is>
      </c>
      <c r="AO402" t="inlineStr">
        <is>
          <t>Brescia</t>
        </is>
      </c>
      <c r="AP402" t="inlineStr">
        <is>
          <t>'25122</t>
        </is>
      </c>
      <c r="AQ402" t="inlineStr">
        <is>
          <t>BS</t>
        </is>
      </c>
      <c r="AR402" t="inlineStr">
        <is>
          <t>IT</t>
        </is>
      </c>
      <c r="AS402" t="inlineStr">
        <is>
          <t>3389911274</t>
        </is>
      </c>
      <c r="AU402" t="inlineStr">
        <is>
          <t>lang: it
Invoice Language: it
Do you need our ring sizer?: Yes
Popup Customer Country: IT</t>
        </is>
      </c>
      <c r="AW402" t="inlineStr">
        <is>
          <t>Shopify Payments</t>
        </is>
      </c>
      <c r="AX402" t="inlineStr">
        <is>
          <t>relNu09FGEXsRi1QJJNzX34ug</t>
        </is>
      </c>
      <c r="AY402" t="n">
        <v>0</v>
      </c>
      <c r="AZ402" t="inlineStr">
        <is>
          <t>LIL Milan</t>
        </is>
      </c>
      <c r="BA402" t="n">
        <v>0</v>
      </c>
      <c r="BC402" t="inlineStr">
        <is>
          <t>Firgun House</t>
        </is>
      </c>
      <c r="BE402" t="n">
        <v>11232625688925</v>
      </c>
      <c r="BG402" t="inlineStr">
        <is>
          <t>Low</t>
        </is>
      </c>
      <c r="BH402" t="inlineStr">
        <is>
          <t>web</t>
        </is>
      </c>
      <c r="BI402" t="n">
        <v>0</v>
      </c>
      <c r="BJ402" t="inlineStr">
        <is>
          <t>IT IVA 22%</t>
        </is>
      </c>
      <c r="BK402" t="n">
        <v>32.46</v>
      </c>
      <c r="BW402" t="inlineStr">
        <is>
          <t>Brescia</t>
        </is>
      </c>
      <c r="BX402" t="inlineStr">
        <is>
          <t>Brescia</t>
        </is>
      </c>
      <c r="BY402" t="inlineStr">
        <is>
          <t>relNu09FGEXsRi1QJJNzX34ug</t>
        </is>
      </c>
      <c r="CB402" t="inlineStr">
        <is>
          <t>relNu09FGEXsRi1QJJNzX34ug</t>
        </is>
      </c>
      <c r="CC402" t="inlineStr">
        <is>
          <t>Ordini LIL</t>
        </is>
      </c>
    </row>
    <row r="403">
      <c r="A403" t="inlineStr">
        <is>
          <t>#43352</t>
        </is>
      </c>
      <c r="B403" t="inlineStr">
        <is>
          <t>marinapezzola@gmail.com</t>
        </is>
      </c>
      <c r="C403" t="inlineStr">
        <is>
          <t>paid</t>
        </is>
      </c>
      <c r="D403" t="inlineStr">
        <is>
          <t>2024-11-19 21:53:30 +0100</t>
        </is>
      </c>
      <c r="E403" t="inlineStr">
        <is>
          <t>2024-11-19</t>
        </is>
      </c>
      <c r="F403" t="inlineStr">
        <is>
          <t>fulfilled</t>
        </is>
      </c>
      <c r="G403" t="inlineStr">
        <is>
          <t>2024-11-20 09:24:51 +0100</t>
        </is>
      </c>
      <c r="H403" t="inlineStr">
        <is>
          <t>yes</t>
        </is>
      </c>
      <c r="I403" t="inlineStr">
        <is>
          <t>EUR</t>
        </is>
      </c>
      <c r="J403" t="n">
        <v>180</v>
      </c>
      <c r="K403" t="n">
        <v>0</v>
      </c>
      <c r="L403" t="n">
        <v>32.46</v>
      </c>
      <c r="N403" t="inlineStr">
        <is>
          <t>LILGIRL</t>
        </is>
      </c>
      <c r="O403" t="n">
        <v>20</v>
      </c>
      <c r="P403" t="inlineStr">
        <is>
          <t>Ups Standard Shipping</t>
        </is>
      </c>
      <c r="Q403" t="inlineStr">
        <is>
          <t>2024-11-19 21:53:30 +0100</t>
        </is>
      </c>
      <c r="R403" t="n">
        <v>1</v>
      </c>
      <c r="S403" t="inlineStr">
        <is>
          <t>Giotto Ring - Yellow / 6</t>
        </is>
      </c>
      <c r="T403" t="n">
        <v>100</v>
      </c>
      <c r="V403" t="inlineStr">
        <is>
          <t>015790000140</t>
        </is>
      </c>
      <c r="W403" t="b">
        <v>1</v>
      </c>
      <c r="X403" t="b">
        <v>1</v>
      </c>
      <c r="Y403" t="inlineStr">
        <is>
          <t>fulfilled</t>
        </is>
      </c>
      <c r="Z403" t="inlineStr">
        <is>
          <t>Marina Pezzola</t>
        </is>
      </c>
      <c r="AA403" t="inlineStr">
        <is>
          <t>Piazza IV Novembre, 8</t>
        </is>
      </c>
      <c r="AB403" t="inlineStr">
        <is>
          <t>Piazza IV Novembre, 8</t>
        </is>
      </c>
      <c r="AE403" t="inlineStr">
        <is>
          <t>Quinzano d’Oglio</t>
        </is>
      </c>
      <c r="AF403" t="inlineStr">
        <is>
          <t>'25027</t>
        </is>
      </c>
      <c r="AG403" t="inlineStr">
        <is>
          <t>BS</t>
        </is>
      </c>
      <c r="AH403" t="inlineStr">
        <is>
          <t>IT</t>
        </is>
      </c>
      <c r="AI403" t="inlineStr">
        <is>
          <t>3389911274</t>
        </is>
      </c>
      <c r="AJ403" t="inlineStr">
        <is>
          <t>Marina Pezzola</t>
        </is>
      </c>
      <c r="AK403" t="inlineStr">
        <is>
          <t>Via Leonardo Da Vinci, 22, Condominio Flora</t>
        </is>
      </c>
      <c r="AL403" t="inlineStr">
        <is>
          <t>Via Leonardo Da Vinci, 22</t>
        </is>
      </c>
      <c r="AM403" t="inlineStr">
        <is>
          <t>Condominio Flora</t>
        </is>
      </c>
      <c r="AO403" t="inlineStr">
        <is>
          <t>Brescia</t>
        </is>
      </c>
      <c r="AP403" t="inlineStr">
        <is>
          <t>'25122</t>
        </is>
      </c>
      <c r="AQ403" t="inlineStr">
        <is>
          <t>BS</t>
        </is>
      </c>
      <c r="AR403" t="inlineStr">
        <is>
          <t>IT</t>
        </is>
      </c>
      <c r="AS403" t="inlineStr">
        <is>
          <t>3389911274</t>
        </is>
      </c>
      <c r="AU403" t="inlineStr">
        <is>
          <t>lang: it
Invoice Language: it
Do you need our ring sizer?: Yes
Popup Customer Country: IT</t>
        </is>
      </c>
      <c r="AW403" t="inlineStr">
        <is>
          <t>Shopify Payments</t>
        </is>
      </c>
      <c r="AX403" t="inlineStr">
        <is>
          <t>relNu09FGEXsRi1QJJNzX34ug</t>
        </is>
      </c>
      <c r="AY403" t="n">
        <v>0</v>
      </c>
      <c r="AZ403" t="inlineStr">
        <is>
          <t>LIL Milan</t>
        </is>
      </c>
      <c r="BA403" t="n">
        <v>0</v>
      </c>
      <c r="BC403" t="inlineStr">
        <is>
          <t>Firgun House</t>
        </is>
      </c>
      <c r="BE403" t="n">
        <v>11232625688925</v>
      </c>
      <c r="BG403" t="inlineStr">
        <is>
          <t>Low</t>
        </is>
      </c>
      <c r="BH403" t="inlineStr">
        <is>
          <t>web</t>
        </is>
      </c>
      <c r="BI403" t="n">
        <v>0</v>
      </c>
      <c r="BJ403" t="inlineStr">
        <is>
          <t>IT IVA 22%</t>
        </is>
      </c>
      <c r="BK403" t="n">
        <v>32.46</v>
      </c>
      <c r="BW403" t="inlineStr">
        <is>
          <t>Brescia</t>
        </is>
      </c>
      <c r="BX403" t="inlineStr">
        <is>
          <t>Brescia</t>
        </is>
      </c>
      <c r="BY403" t="inlineStr">
        <is>
          <t>relNu09FGEXsRi1QJJNzX34ug</t>
        </is>
      </c>
      <c r="CB403" t="inlineStr">
        <is>
          <t>relNu09FGEXsRi1QJJNzX34ug</t>
        </is>
      </c>
      <c r="CC403" t="inlineStr">
        <is>
          <t>Ordini LIL</t>
        </is>
      </c>
    </row>
    <row r="404">
      <c r="A404" t="inlineStr">
        <is>
          <t>#43353</t>
        </is>
      </c>
      <c r="B404" t="inlineStr">
        <is>
          <t>ula.m.lewicka@gmail.com</t>
        </is>
      </c>
      <c r="C404" t="inlineStr">
        <is>
          <t>paid</t>
        </is>
      </c>
      <c r="D404" t="inlineStr">
        <is>
          <t>2024-11-19 22:38:37 +0100</t>
        </is>
      </c>
      <c r="E404" t="inlineStr">
        <is>
          <t>2024-11-19</t>
        </is>
      </c>
      <c r="F404" t="inlineStr">
        <is>
          <t>fulfilled</t>
        </is>
      </c>
      <c r="G404" t="inlineStr">
        <is>
          <t>2024-11-20 09:27:02 +0100</t>
        </is>
      </c>
      <c r="H404" t="inlineStr">
        <is>
          <t>yes</t>
        </is>
      </c>
      <c r="I404" t="inlineStr">
        <is>
          <t>EUR</t>
        </is>
      </c>
      <c r="J404" t="n">
        <v>289</v>
      </c>
      <c r="K404" t="n">
        <v>0</v>
      </c>
      <c r="L404" t="n">
        <v>50.16</v>
      </c>
      <c r="M404" t="n">
        <v>289</v>
      </c>
      <c r="N404" t="inlineStr">
        <is>
          <t>SPECIAL15</t>
        </is>
      </c>
      <c r="O404" t="n">
        <v>51</v>
      </c>
      <c r="P404" t="inlineStr">
        <is>
          <t>UPS Standard International</t>
        </is>
      </c>
      <c r="Q404" t="inlineStr">
        <is>
          <t>2024-11-19 22:38:37 +0100</t>
        </is>
      </c>
      <c r="R404" t="n">
        <v>1</v>
      </c>
      <c r="S404" t="inlineStr">
        <is>
          <t>Glimmer Bracelet - Yellow / 16cm</t>
        </is>
      </c>
      <c r="T404" t="n">
        <v>340</v>
      </c>
      <c r="V404" t="inlineStr">
        <is>
          <t>015790000726</t>
        </is>
      </c>
      <c r="W404" t="b">
        <v>1</v>
      </c>
      <c r="X404" t="b">
        <v>1</v>
      </c>
      <c r="Y404" t="inlineStr">
        <is>
          <t>fulfilled</t>
        </is>
      </c>
      <c r="Z404" t="inlineStr">
        <is>
          <t>Ula Lewicka</t>
        </is>
      </c>
      <c r="AA404" t="inlineStr">
        <is>
          <t>Muiderlaan 349</t>
        </is>
      </c>
      <c r="AB404" t="inlineStr">
        <is>
          <t>Muiderlaan 349</t>
        </is>
      </c>
      <c r="AE404" t="inlineStr">
        <is>
          <t>Amsterdam</t>
        </is>
      </c>
      <c r="AF404" t="inlineStr">
        <is>
          <t>1087 VA</t>
        </is>
      </c>
      <c r="AH404" t="inlineStr">
        <is>
          <t>NL</t>
        </is>
      </c>
      <c r="AI404" t="inlineStr">
        <is>
          <t>+31618799582</t>
        </is>
      </c>
      <c r="AJ404" t="inlineStr">
        <is>
          <t>Ula Lewicka</t>
        </is>
      </c>
      <c r="AK404" t="inlineStr">
        <is>
          <t>Muiderlaan 349</t>
        </is>
      </c>
      <c r="AL404" t="inlineStr">
        <is>
          <t>Muiderlaan 349</t>
        </is>
      </c>
      <c r="AO404" t="inlineStr">
        <is>
          <t>Amsterdam</t>
        </is>
      </c>
      <c r="AP404" t="inlineStr">
        <is>
          <t>1087 VA</t>
        </is>
      </c>
      <c r="AR404" t="inlineStr">
        <is>
          <t>NL</t>
        </is>
      </c>
      <c r="AS404" t="inlineStr">
        <is>
          <t>+31618799582</t>
        </is>
      </c>
      <c r="AU404" t="inlineStr">
        <is>
          <t>lang: en
Invoice Language: en
Do you need our ring sizer?: No
Popup Customer Country: IT</t>
        </is>
      </c>
      <c r="AW404" t="inlineStr">
        <is>
          <t>PayPal Express Checkout</t>
        </is>
      </c>
      <c r="AX404" t="inlineStr">
        <is>
          <t>rCkoImR7b9BbxfBXEPn3I89Wp</t>
        </is>
      </c>
      <c r="AY404" t="n">
        <v>0</v>
      </c>
      <c r="AZ404" t="inlineStr">
        <is>
          <t>LIL Milan</t>
        </is>
      </c>
      <c r="BA404" t="n">
        <v>0</v>
      </c>
      <c r="BC404" t="inlineStr">
        <is>
          <t>Firgun House</t>
        </is>
      </c>
      <c r="BE404" t="n">
        <v>11232698532189</v>
      </c>
      <c r="BG404" t="inlineStr">
        <is>
          <t>Low</t>
        </is>
      </c>
      <c r="BH404" t="inlineStr">
        <is>
          <t>web</t>
        </is>
      </c>
      <c r="BI404" t="n">
        <v>0</v>
      </c>
      <c r="BJ404" t="inlineStr">
        <is>
          <t>NL btw 21%</t>
        </is>
      </c>
      <c r="BK404" t="n">
        <v>50.16</v>
      </c>
      <c r="BY404" t="inlineStr">
        <is>
          <t>rCkoImR7b9BbxfBXEPn3I89Wp</t>
        </is>
      </c>
      <c r="CB404" t="inlineStr">
        <is>
          <t>rCkoImR7b9BbxfBXEPn3I89Wp</t>
        </is>
      </c>
      <c r="CC404" t="inlineStr">
        <is>
          <t>Ordini LIL</t>
        </is>
      </c>
    </row>
    <row r="405">
      <c r="A405" t="inlineStr">
        <is>
          <t>#43354</t>
        </is>
      </c>
      <c r="B405" t="inlineStr">
        <is>
          <t>ele.t.91@hotmail.it</t>
        </is>
      </c>
      <c r="C405" t="inlineStr">
        <is>
          <t>paid</t>
        </is>
      </c>
      <c r="D405" t="inlineStr">
        <is>
          <t>2024-11-20 00:00:50 +0100</t>
        </is>
      </c>
      <c r="E405" t="inlineStr">
        <is>
          <t>2024-11-20</t>
        </is>
      </c>
      <c r="F405" t="inlineStr">
        <is>
          <t>fulfilled</t>
        </is>
      </c>
      <c r="G405" t="inlineStr">
        <is>
          <t>2024-11-20 18:50:14 +0100</t>
        </is>
      </c>
      <c r="H405" t="inlineStr">
        <is>
          <t>yes</t>
        </is>
      </c>
      <c r="I405" t="inlineStr">
        <is>
          <t>EUR</t>
        </is>
      </c>
      <c r="J405" t="n">
        <v>208</v>
      </c>
      <c r="K405" t="n">
        <v>0</v>
      </c>
      <c r="L405" t="n">
        <v>37.51</v>
      </c>
      <c r="M405" t="n">
        <v>208</v>
      </c>
      <c r="N405" t="inlineStr">
        <is>
          <t>SARAG20</t>
        </is>
      </c>
      <c r="O405" t="n">
        <v>52</v>
      </c>
      <c r="P405" t="inlineStr">
        <is>
          <t>Firgun House</t>
        </is>
      </c>
      <c r="Q405" t="inlineStr">
        <is>
          <t>2024-11-20 00:00:50 +0100</t>
        </is>
      </c>
      <c r="R405" t="n">
        <v>1</v>
      </c>
      <c r="S405" t="inlineStr">
        <is>
          <t>Portami a Ballare Necklace - Yellow / onesize</t>
        </is>
      </c>
      <c r="T405" t="n">
        <v>260</v>
      </c>
      <c r="V405" t="inlineStr">
        <is>
          <t>015790001250</t>
        </is>
      </c>
      <c r="W405" t="b">
        <v>1</v>
      </c>
      <c r="X405" t="b">
        <v>1</v>
      </c>
      <c r="Y405" t="inlineStr">
        <is>
          <t>fulfilled</t>
        </is>
      </c>
      <c r="Z405" t="inlineStr">
        <is>
          <t>Eleonora Ticozzi</t>
        </is>
      </c>
      <c r="AA405" t="inlineStr">
        <is>
          <t>Via Madre Picco 16</t>
        </is>
      </c>
      <c r="AB405" t="inlineStr">
        <is>
          <t>Via Madre Picco 16</t>
        </is>
      </c>
      <c r="AE405" t="inlineStr">
        <is>
          <t>Milano</t>
        </is>
      </c>
      <c r="AF405" t="inlineStr">
        <is>
          <t>'20132</t>
        </is>
      </c>
      <c r="AG405" t="inlineStr">
        <is>
          <t>MI</t>
        </is>
      </c>
      <c r="AH405" t="inlineStr">
        <is>
          <t>IT</t>
        </is>
      </c>
      <c r="AI405" t="inlineStr">
        <is>
          <t>3391419791</t>
        </is>
      </c>
      <c r="AR405" t="inlineStr">
        <is>
          <t>IT</t>
        </is>
      </c>
      <c r="AU405" t="inlineStr">
        <is>
          <t>lang: it
Invoice Language: it
Do you need our ring sizer?: Yes
Popup Customer Country: IT</t>
        </is>
      </c>
      <c r="AW405" t="inlineStr">
        <is>
          <t>Shopify Payments</t>
        </is>
      </c>
      <c r="AX405" t="inlineStr">
        <is>
          <t>rQvTPMWmqUQTTrWlPNt2qf68X</t>
        </is>
      </c>
      <c r="AY405" t="n">
        <v>0</v>
      </c>
      <c r="AZ405" t="inlineStr">
        <is>
          <t>LIL Milan</t>
        </is>
      </c>
      <c r="BA405" t="n">
        <v>0</v>
      </c>
      <c r="BC405" t="inlineStr">
        <is>
          <t>Firgun House</t>
        </is>
      </c>
      <c r="BE405" t="n">
        <v>11232785695069</v>
      </c>
      <c r="BG405" t="inlineStr">
        <is>
          <t>Low</t>
        </is>
      </c>
      <c r="BH405" t="inlineStr">
        <is>
          <t>web</t>
        </is>
      </c>
      <c r="BI405" t="n">
        <v>0</v>
      </c>
      <c r="BJ405" t="inlineStr">
        <is>
          <t>IT IVA 22%</t>
        </is>
      </c>
      <c r="BK405" t="n">
        <v>37.51</v>
      </c>
      <c r="BW405" t="inlineStr">
        <is>
          <t>Milan</t>
        </is>
      </c>
      <c r="BY405" t="inlineStr">
        <is>
          <t>rQvTPMWmqUQTTrWlPNt2qf68X</t>
        </is>
      </c>
      <c r="CB405" t="inlineStr">
        <is>
          <t>rQvTPMWmqUQTTrWlPNt2qf68X</t>
        </is>
      </c>
      <c r="CC405" t="inlineStr">
        <is>
          <t>Ordini LIL</t>
        </is>
      </c>
    </row>
    <row r="406">
      <c r="A406" t="inlineStr">
        <is>
          <t>#43355</t>
        </is>
      </c>
      <c r="B406" t="inlineStr">
        <is>
          <t>g.giovanetti10@gmail.com</t>
        </is>
      </c>
      <c r="C406" t="inlineStr">
        <is>
          <t>paid</t>
        </is>
      </c>
      <c r="D406" t="inlineStr">
        <is>
          <t>2024-11-20 00:02:15 +0100</t>
        </is>
      </c>
      <c r="E406" t="inlineStr">
        <is>
          <t>2024-11-20</t>
        </is>
      </c>
      <c r="F406" t="inlineStr">
        <is>
          <t>unfulfilled</t>
        </is>
      </c>
      <c r="H406" t="inlineStr">
        <is>
          <t>yes</t>
        </is>
      </c>
      <c r="I406" t="inlineStr">
        <is>
          <t>EUR</t>
        </is>
      </c>
      <c r="J406" t="n">
        <v>244</v>
      </c>
      <c r="K406" t="n">
        <v>10</v>
      </c>
      <c r="L406" t="n">
        <v>45.8</v>
      </c>
      <c r="M406" t="n">
        <v>142</v>
      </c>
      <c r="N406" t="inlineStr">
        <is>
          <t>SARAG20</t>
        </is>
      </c>
      <c r="O406" t="n">
        <v>28</v>
      </c>
      <c r="P406" t="inlineStr">
        <is>
          <t>Ups Standard Shipping</t>
        </is>
      </c>
      <c r="Q406" t="inlineStr">
        <is>
          <t>2024-11-20 00:02:15 +0100</t>
        </is>
      </c>
      <c r="R406" t="n">
        <v>1</v>
      </c>
      <c r="S406" t="inlineStr">
        <is>
          <t>Luxury Pack + LIL Bag</t>
        </is>
      </c>
      <c r="T406" t="n">
        <v>10</v>
      </c>
      <c r="V406" t="inlineStr">
        <is>
          <t>015790000687</t>
        </is>
      </c>
      <c r="W406" t="b">
        <v>1</v>
      </c>
      <c r="X406" t="b">
        <v>1</v>
      </c>
      <c r="Y406" t="inlineStr">
        <is>
          <t>pending</t>
        </is>
      </c>
      <c r="Z406" t="inlineStr">
        <is>
          <t>Giulia Giovanetti</t>
        </is>
      </c>
      <c r="AA406" t="inlineStr">
        <is>
          <t>Via Zara n. 11</t>
        </is>
      </c>
      <c r="AB406" t="inlineStr">
        <is>
          <t>Via Zara n. 11</t>
        </is>
      </c>
      <c r="AE406" t="inlineStr">
        <is>
          <t>Voghera</t>
        </is>
      </c>
      <c r="AF406" t="inlineStr">
        <is>
          <t>'27058</t>
        </is>
      </c>
      <c r="AG406" t="inlineStr">
        <is>
          <t>PV</t>
        </is>
      </c>
      <c r="AH406" t="inlineStr">
        <is>
          <t>IT</t>
        </is>
      </c>
      <c r="AI406" t="inlineStr">
        <is>
          <t>3343146026</t>
        </is>
      </c>
      <c r="AJ406" t="inlineStr">
        <is>
          <t>Giulia Giovanetti</t>
        </is>
      </c>
      <c r="AK406" t="inlineStr">
        <is>
          <t>Via Zara n. 11</t>
        </is>
      </c>
      <c r="AL406" t="inlineStr">
        <is>
          <t>Via Zara n. 11</t>
        </is>
      </c>
      <c r="AO406" t="inlineStr">
        <is>
          <t>Voghera</t>
        </is>
      </c>
      <c r="AP406" t="inlineStr">
        <is>
          <t>'27058</t>
        </is>
      </c>
      <c r="AQ406" t="inlineStr">
        <is>
          <t>PV</t>
        </is>
      </c>
      <c r="AR406" t="inlineStr">
        <is>
          <t>IT</t>
        </is>
      </c>
      <c r="AS406" t="inlineStr">
        <is>
          <t>3343146026</t>
        </is>
      </c>
      <c r="AT406" t="inlineStr">
        <is>
          <t>Chiedo cortesemente che ogni frase specificata per il biglietto del luxury pack venga stampata andando a capo, se possibile. Grazie mille!
Così:
Congratulazioni!
1000 di queste lauree
Alessia, Giulia, Jacopo e Maurizio</t>
        </is>
      </c>
      <c r="AU406" t="inlineStr">
        <is>
          <t>lang: it
Invoice Language: it
Do you need our ring sizer?: Yes
Popup Customer Country: IT</t>
        </is>
      </c>
      <c r="AW406" t="inlineStr">
        <is>
          <t>Scalapay</t>
        </is>
      </c>
      <c r="AX406" t="inlineStr">
        <is>
          <t>r6vvneJNsEZc0jlGj3KHnzRYN</t>
        </is>
      </c>
      <c r="AY406" t="n">
        <v>0</v>
      </c>
      <c r="AZ406" t="inlineStr">
        <is>
          <t>LIL Milan</t>
        </is>
      </c>
      <c r="BA406" t="n">
        <v>112</v>
      </c>
      <c r="BC406" t="inlineStr">
        <is>
          <t>Firgun House</t>
        </is>
      </c>
      <c r="BE406" t="n">
        <v>11232787169629</v>
      </c>
      <c r="BG406" t="inlineStr">
        <is>
          <t>Low</t>
        </is>
      </c>
      <c r="BH406" t="inlineStr">
        <is>
          <t>web</t>
        </is>
      </c>
      <c r="BI406" t="n">
        <v>0</v>
      </c>
      <c r="BJ406" t="inlineStr">
        <is>
          <t>IT IVA 22%</t>
        </is>
      </c>
      <c r="BK406" t="n">
        <v>45.8</v>
      </c>
      <c r="BT406" t="n">
        <v>393343146026</v>
      </c>
      <c r="BW406" t="inlineStr">
        <is>
          <t>Pavia</t>
        </is>
      </c>
      <c r="BX406" t="inlineStr">
        <is>
          <t>Pavia</t>
        </is>
      </c>
      <c r="BY406" t="inlineStr">
        <is>
          <t>r6vvneJNsEZc0jlGj3KHnzRYN</t>
        </is>
      </c>
      <c r="CB406" t="inlineStr">
        <is>
          <t>r6vvneJNsEZc0jlGj3KHnzRYN</t>
        </is>
      </c>
      <c r="CC406" t="inlineStr">
        <is>
          <t>Ordini LIL</t>
        </is>
      </c>
    </row>
    <row r="407">
      <c r="A407" t="inlineStr">
        <is>
          <t>#43355</t>
        </is>
      </c>
      <c r="B407" t="inlineStr">
        <is>
          <t>g.giovanetti10@gmail.com</t>
        </is>
      </c>
      <c r="C407" t="inlineStr">
        <is>
          <t>paid</t>
        </is>
      </c>
      <c r="D407" t="inlineStr">
        <is>
          <t>2024-11-20 00:02:15 +0100</t>
        </is>
      </c>
      <c r="E407" t="inlineStr">
        <is>
          <t>2024-11-20</t>
        </is>
      </c>
      <c r="F407" t="inlineStr">
        <is>
          <t>unfulfilled</t>
        </is>
      </c>
      <c r="H407" t="inlineStr">
        <is>
          <t>yes</t>
        </is>
      </c>
      <c r="I407" t="inlineStr">
        <is>
          <t>EUR</t>
        </is>
      </c>
      <c r="J407" t="n">
        <v>244</v>
      </c>
      <c r="K407" t="n">
        <v>10</v>
      </c>
      <c r="L407" t="n">
        <v>45.8</v>
      </c>
      <c r="N407" t="inlineStr">
        <is>
          <t>SARAG20</t>
        </is>
      </c>
      <c r="O407" t="n">
        <v>28</v>
      </c>
      <c r="P407" t="inlineStr">
        <is>
          <t>Ups Standard Shipping</t>
        </is>
      </c>
      <c r="Q407" t="inlineStr">
        <is>
          <t>2024-11-20 00:02:15 +0100</t>
        </is>
      </c>
      <c r="R407" t="n">
        <v>0</v>
      </c>
      <c r="S407" t="inlineStr">
        <is>
          <t>Boys Tears Ring - Yellow / 9</t>
        </is>
      </c>
      <c r="T407" t="n">
        <v>140</v>
      </c>
      <c r="V407" t="inlineStr">
        <is>
          <t>015790001401</t>
        </is>
      </c>
      <c r="W407" t="b">
        <v>1</v>
      </c>
      <c r="X407" t="b">
        <v>1</v>
      </c>
      <c r="Y407" t="inlineStr">
        <is>
          <t>pending</t>
        </is>
      </c>
      <c r="Z407" t="inlineStr">
        <is>
          <t>Giulia Giovanetti</t>
        </is>
      </c>
      <c r="AA407" t="inlineStr">
        <is>
          <t>Via Zara n. 11</t>
        </is>
      </c>
      <c r="AB407" t="inlineStr">
        <is>
          <t>Via Zara n. 11</t>
        </is>
      </c>
      <c r="AE407" t="inlineStr">
        <is>
          <t>Voghera</t>
        </is>
      </c>
      <c r="AF407" t="inlineStr">
        <is>
          <t>'27058</t>
        </is>
      </c>
      <c r="AG407" t="inlineStr">
        <is>
          <t>PV</t>
        </is>
      </c>
      <c r="AH407" t="inlineStr">
        <is>
          <t>IT</t>
        </is>
      </c>
      <c r="AI407" t="inlineStr">
        <is>
          <t>3343146026</t>
        </is>
      </c>
      <c r="AJ407" t="inlineStr">
        <is>
          <t>Giulia Giovanetti</t>
        </is>
      </c>
      <c r="AK407" t="inlineStr">
        <is>
          <t>Via Zara n. 11</t>
        </is>
      </c>
      <c r="AL407" t="inlineStr">
        <is>
          <t>Via Zara n. 11</t>
        </is>
      </c>
      <c r="AO407" t="inlineStr">
        <is>
          <t>Voghera</t>
        </is>
      </c>
      <c r="AP407" t="inlineStr">
        <is>
          <t>'27058</t>
        </is>
      </c>
      <c r="AQ407" t="inlineStr">
        <is>
          <t>PV</t>
        </is>
      </c>
      <c r="AR407" t="inlineStr">
        <is>
          <t>IT</t>
        </is>
      </c>
      <c r="AS407" t="inlineStr">
        <is>
          <t>3343146026</t>
        </is>
      </c>
      <c r="AT407" t="inlineStr">
        <is>
          <t>Chiedo cortesemente che ogni frase specificata per il biglietto del luxury pack venga stampata andando a capo, se possibile. Grazie mille!
Così:
Congratulazioni!
1000 di queste lauree
Alessia, Giulia, Jacopo e Maurizio</t>
        </is>
      </c>
      <c r="AU407" t="inlineStr">
        <is>
          <t>lang: it
Invoice Language: it
Do you need our ring sizer?: Yes
Popup Customer Country: IT</t>
        </is>
      </c>
      <c r="AW407" t="inlineStr">
        <is>
          <t>Scalapay</t>
        </is>
      </c>
      <c r="AX407" t="inlineStr">
        <is>
          <t>r6vvneJNsEZc0jlGj3KHnzRYN</t>
        </is>
      </c>
      <c r="AY407" t="n">
        <v>0</v>
      </c>
      <c r="AZ407" t="inlineStr">
        <is>
          <t>LIL Milan</t>
        </is>
      </c>
      <c r="BA407" t="n">
        <v>112</v>
      </c>
      <c r="BC407" t="inlineStr">
        <is>
          <t>Firgun House</t>
        </is>
      </c>
      <c r="BE407" t="n">
        <v>11232787169629</v>
      </c>
      <c r="BG407" t="inlineStr">
        <is>
          <t>Low</t>
        </is>
      </c>
      <c r="BH407" t="inlineStr">
        <is>
          <t>web</t>
        </is>
      </c>
      <c r="BI407" t="n">
        <v>0</v>
      </c>
      <c r="BJ407" t="inlineStr">
        <is>
          <t>IT IVA 22%</t>
        </is>
      </c>
      <c r="BK407" t="n">
        <v>45.8</v>
      </c>
      <c r="BT407" t="n">
        <v>393343146026</v>
      </c>
      <c r="BW407" t="inlineStr">
        <is>
          <t>Pavia</t>
        </is>
      </c>
      <c r="BX407" t="inlineStr">
        <is>
          <t>Pavia</t>
        </is>
      </c>
      <c r="BY407" t="inlineStr">
        <is>
          <t>r6vvneJNsEZc0jlGj3KHnzRYN</t>
        </is>
      </c>
      <c r="CB407" t="inlineStr">
        <is>
          <t>r6vvneJNsEZc0jlGj3KHnzRYN</t>
        </is>
      </c>
      <c r="CC407" t="inlineStr">
        <is>
          <t>Ordini LIL</t>
        </is>
      </c>
    </row>
    <row r="408">
      <c r="A408" t="inlineStr">
        <is>
          <t>#43355</t>
        </is>
      </c>
      <c r="B408" t="inlineStr">
        <is>
          <t>g.giovanetti10@gmail.com</t>
        </is>
      </c>
      <c r="C408" t="inlineStr">
        <is>
          <t>paid</t>
        </is>
      </c>
      <c r="D408" t="inlineStr">
        <is>
          <t>2024-11-20 00:02:15 +0100</t>
        </is>
      </c>
      <c r="E408" t="inlineStr">
        <is>
          <t>2024-11-20</t>
        </is>
      </c>
      <c r="F408" t="inlineStr">
        <is>
          <t>unfulfilled</t>
        </is>
      </c>
      <c r="H408" t="inlineStr">
        <is>
          <t>yes</t>
        </is>
      </c>
      <c r="I408" t="inlineStr">
        <is>
          <t>EUR</t>
        </is>
      </c>
      <c r="J408" t="n">
        <v>244</v>
      </c>
      <c r="K408" t="n">
        <v>10</v>
      </c>
      <c r="L408" t="n">
        <v>45.8</v>
      </c>
      <c r="N408" t="inlineStr">
        <is>
          <t>SARAG20</t>
        </is>
      </c>
      <c r="O408" t="n">
        <v>28</v>
      </c>
      <c r="P408" t="inlineStr">
        <is>
          <t>Ups Standard Shipping</t>
        </is>
      </c>
      <c r="Q408" t="inlineStr">
        <is>
          <t>2024-11-20 00:02:15 +0100</t>
        </is>
      </c>
      <c r="R408" t="n">
        <v>1</v>
      </c>
      <c r="S408" t="inlineStr">
        <is>
          <t>Engraving</t>
        </is>
      </c>
      <c r="T408" t="n">
        <v>10</v>
      </c>
      <c r="V408" t="inlineStr">
        <is>
          <t>015790001502</t>
        </is>
      </c>
      <c r="W408" t="b">
        <v>0</v>
      </c>
      <c r="X408" t="b">
        <v>1</v>
      </c>
      <c r="Y408" t="inlineStr">
        <is>
          <t>pending</t>
        </is>
      </c>
      <c r="Z408" t="inlineStr">
        <is>
          <t>Giulia Giovanetti</t>
        </is>
      </c>
      <c r="AA408" t="inlineStr">
        <is>
          <t>Via Zara n. 11</t>
        </is>
      </c>
      <c r="AB408" t="inlineStr">
        <is>
          <t>Via Zara n. 11</t>
        </is>
      </c>
      <c r="AE408" t="inlineStr">
        <is>
          <t>Voghera</t>
        </is>
      </c>
      <c r="AF408" t="inlineStr">
        <is>
          <t>'27058</t>
        </is>
      </c>
      <c r="AG408" t="inlineStr">
        <is>
          <t>PV</t>
        </is>
      </c>
      <c r="AH408" t="inlineStr">
        <is>
          <t>IT</t>
        </is>
      </c>
      <c r="AI408" t="inlineStr">
        <is>
          <t>3343146026</t>
        </is>
      </c>
      <c r="AJ408" t="inlineStr">
        <is>
          <t>Giulia Giovanetti</t>
        </is>
      </c>
      <c r="AK408" t="inlineStr">
        <is>
          <t>Via Zara n. 11</t>
        </is>
      </c>
      <c r="AL408" t="inlineStr">
        <is>
          <t>Via Zara n. 11</t>
        </is>
      </c>
      <c r="AO408" t="inlineStr">
        <is>
          <t>Voghera</t>
        </is>
      </c>
      <c r="AP408" t="inlineStr">
        <is>
          <t>'27058</t>
        </is>
      </c>
      <c r="AQ408" t="inlineStr">
        <is>
          <t>PV</t>
        </is>
      </c>
      <c r="AR408" t="inlineStr">
        <is>
          <t>IT</t>
        </is>
      </c>
      <c r="AS408" t="inlineStr">
        <is>
          <t>3343146026</t>
        </is>
      </c>
      <c r="AT408" t="inlineStr">
        <is>
          <t>Chiedo cortesemente che ogni frase specificata per il biglietto del luxury pack venga stampata andando a capo, se possibile. Grazie mille!
Così:
Congratulazioni!
1000 di queste lauree
Alessia, Giulia, Jacopo e Maurizio</t>
        </is>
      </c>
      <c r="AU408" t="inlineStr">
        <is>
          <t>lang: it
Invoice Language: it
Do you need our ring sizer?: Yes
Popup Customer Country: IT</t>
        </is>
      </c>
      <c r="AW408" t="inlineStr">
        <is>
          <t>Scalapay</t>
        </is>
      </c>
      <c r="AX408" t="inlineStr">
        <is>
          <t>r6vvneJNsEZc0jlGj3KHnzRYN</t>
        </is>
      </c>
      <c r="AY408" t="n">
        <v>0</v>
      </c>
      <c r="AZ408" t="inlineStr">
        <is>
          <t>LIL Milan</t>
        </is>
      </c>
      <c r="BA408" t="n">
        <v>112</v>
      </c>
      <c r="BC408" t="inlineStr">
        <is>
          <t>Firgun House</t>
        </is>
      </c>
      <c r="BE408" t="n">
        <v>11232787169629</v>
      </c>
      <c r="BG408" t="inlineStr">
        <is>
          <t>Low</t>
        </is>
      </c>
      <c r="BH408" t="inlineStr">
        <is>
          <t>web</t>
        </is>
      </c>
      <c r="BI408" t="n">
        <v>0</v>
      </c>
      <c r="BJ408" t="inlineStr">
        <is>
          <t>IT IVA 22%</t>
        </is>
      </c>
      <c r="BK408" t="n">
        <v>45.8</v>
      </c>
      <c r="BT408" t="n">
        <v>393343146026</v>
      </c>
      <c r="BW408" t="inlineStr">
        <is>
          <t>Pavia</t>
        </is>
      </c>
      <c r="BX408" t="inlineStr">
        <is>
          <t>Pavia</t>
        </is>
      </c>
      <c r="BY408" t="inlineStr">
        <is>
          <t>r6vvneJNsEZc0jlGj3KHnzRYN</t>
        </is>
      </c>
      <c r="CB408" t="inlineStr">
        <is>
          <t>r6vvneJNsEZc0jlGj3KHnzRYN</t>
        </is>
      </c>
      <c r="CC408" t="inlineStr">
        <is>
          <t>Ordini LIL</t>
        </is>
      </c>
    </row>
    <row r="409">
      <c r="A409" t="inlineStr">
        <is>
          <t>#43355</t>
        </is>
      </c>
      <c r="B409" t="inlineStr">
        <is>
          <t>g.giovanetti10@gmail.com</t>
        </is>
      </c>
      <c r="C409" t="inlineStr">
        <is>
          <t>paid</t>
        </is>
      </c>
      <c r="D409" t="inlineStr">
        <is>
          <t>2024-11-20 00:02:15 +0100</t>
        </is>
      </c>
      <c r="E409" t="inlineStr">
        <is>
          <t>2024-11-20</t>
        </is>
      </c>
      <c r="F409" t="inlineStr">
        <is>
          <t>unfulfilled</t>
        </is>
      </c>
      <c r="H409" t="inlineStr">
        <is>
          <t>yes</t>
        </is>
      </c>
      <c r="I409" t="inlineStr">
        <is>
          <t>EUR</t>
        </is>
      </c>
      <c r="J409" t="n">
        <v>244</v>
      </c>
      <c r="K409" t="n">
        <v>10</v>
      </c>
      <c r="L409" t="n">
        <v>45.8</v>
      </c>
      <c r="N409" t="inlineStr">
        <is>
          <t>SARAG20</t>
        </is>
      </c>
      <c r="O409" t="n">
        <v>28</v>
      </c>
      <c r="P409" t="inlineStr">
        <is>
          <t>Ups Standard Shipping</t>
        </is>
      </c>
      <c r="Q409" t="inlineStr">
        <is>
          <t>2024-11-20 00:02:15 +0100</t>
        </is>
      </c>
      <c r="R409" t="n">
        <v>1</v>
      </c>
      <c r="S409" t="inlineStr">
        <is>
          <t>Boys Tears Ring - Yellow / 12</t>
        </is>
      </c>
      <c r="T409" t="n">
        <v>140</v>
      </c>
      <c r="U409" t="n">
        <v>0</v>
      </c>
      <c r="V409" t="inlineStr">
        <is>
          <t>015790001402</t>
        </is>
      </c>
      <c r="W409" t="b">
        <v>1</v>
      </c>
      <c r="X409" t="b">
        <v>1</v>
      </c>
      <c r="Y409" t="inlineStr">
        <is>
          <t>pending</t>
        </is>
      </c>
      <c r="Z409" t="inlineStr">
        <is>
          <t>Giulia Giovanetti</t>
        </is>
      </c>
      <c r="AA409" t="inlineStr">
        <is>
          <t>Via Zara n. 11</t>
        </is>
      </c>
      <c r="AB409" t="inlineStr">
        <is>
          <t>Via Zara n. 11</t>
        </is>
      </c>
      <c r="AE409" t="inlineStr">
        <is>
          <t>Voghera</t>
        </is>
      </c>
      <c r="AF409" t="inlineStr">
        <is>
          <t>'27058</t>
        </is>
      </c>
      <c r="AG409" t="inlineStr">
        <is>
          <t>PV</t>
        </is>
      </c>
      <c r="AH409" t="inlineStr">
        <is>
          <t>IT</t>
        </is>
      </c>
      <c r="AI409" t="inlineStr">
        <is>
          <t>3343146026</t>
        </is>
      </c>
      <c r="AJ409" t="inlineStr">
        <is>
          <t>Giulia Giovanetti</t>
        </is>
      </c>
      <c r="AK409" t="inlineStr">
        <is>
          <t>Via Zara n. 11</t>
        </is>
      </c>
      <c r="AL409" t="inlineStr">
        <is>
          <t>Via Zara n. 11</t>
        </is>
      </c>
      <c r="AO409" t="inlineStr">
        <is>
          <t>Voghera</t>
        </is>
      </c>
      <c r="AP409" t="inlineStr">
        <is>
          <t>'27058</t>
        </is>
      </c>
      <c r="AQ409" t="inlineStr">
        <is>
          <t>PV</t>
        </is>
      </c>
      <c r="AR409" t="inlineStr">
        <is>
          <t>IT</t>
        </is>
      </c>
      <c r="AS409" t="inlineStr">
        <is>
          <t>3343146026</t>
        </is>
      </c>
      <c r="AT409" t="inlineStr">
        <is>
          <t>Chiedo cortesemente che ogni frase specificata per il biglietto del luxury pack venga stampata andando a capo, se possibile. Grazie mille!
Così:
Congratulazioni!
1000 di queste lauree
Alessia, Giulia, Jacopo e Maurizio</t>
        </is>
      </c>
      <c r="AU409" t="inlineStr">
        <is>
          <t>lang: it
Invoice Language: it
Do you need our ring sizer?: Yes
Popup Customer Country: IT</t>
        </is>
      </c>
      <c r="AW409" t="inlineStr">
        <is>
          <t>Scalapay</t>
        </is>
      </c>
      <c r="AX409" t="inlineStr">
        <is>
          <t>r6vvneJNsEZc0jlGj3KHnzRYN</t>
        </is>
      </c>
      <c r="AY409" t="n">
        <v>0</v>
      </c>
      <c r="AZ409" t="inlineStr">
        <is>
          <t>LIL Milan</t>
        </is>
      </c>
      <c r="BA409" t="n">
        <v>112</v>
      </c>
      <c r="BC409" t="inlineStr">
        <is>
          <t>Firgun House</t>
        </is>
      </c>
      <c r="BE409" t="n">
        <v>11232787169629</v>
      </c>
      <c r="BG409" t="inlineStr">
        <is>
          <t>Low</t>
        </is>
      </c>
      <c r="BH409" t="inlineStr">
        <is>
          <t>web</t>
        </is>
      </c>
      <c r="BI409" t="n">
        <v>28</v>
      </c>
      <c r="BJ409" t="inlineStr">
        <is>
          <t>IT IVA 22%</t>
        </is>
      </c>
      <c r="BK409" t="n">
        <v>45.8</v>
      </c>
      <c r="BT409" t="n">
        <v>393343146026</v>
      </c>
      <c r="BW409" t="inlineStr">
        <is>
          <t>Pavia</t>
        </is>
      </c>
      <c r="BX409" t="inlineStr">
        <is>
          <t>Pavia</t>
        </is>
      </c>
      <c r="BY409" t="inlineStr">
        <is>
          <t>r6vvneJNsEZc0jlGj3KHnzRYN</t>
        </is>
      </c>
      <c r="CB409" t="inlineStr">
        <is>
          <t>r6vvneJNsEZc0jlGj3KHnzRYN</t>
        </is>
      </c>
      <c r="CC409" t="inlineStr">
        <is>
          <t>Ordini LIL</t>
        </is>
      </c>
    </row>
    <row r="410">
      <c r="A410" t="inlineStr">
        <is>
          <t>#43356</t>
        </is>
      </c>
      <c r="B410" t="inlineStr">
        <is>
          <t>hello@isabelafreire.com</t>
        </is>
      </c>
      <c r="C410" t="inlineStr">
        <is>
          <t>paid</t>
        </is>
      </c>
      <c r="D410" t="inlineStr">
        <is>
          <t>2024-11-20 00:30:05 +0100</t>
        </is>
      </c>
      <c r="E410" t="inlineStr">
        <is>
          <t>2024-11-20</t>
        </is>
      </c>
      <c r="F410" t="inlineStr">
        <is>
          <t>fulfilled</t>
        </is>
      </c>
      <c r="G410" t="inlineStr">
        <is>
          <t>2024-11-20 09:32:33 +0100</t>
        </is>
      </c>
      <c r="H410" t="inlineStr">
        <is>
          <t>yes</t>
        </is>
      </c>
      <c r="I410" t="inlineStr">
        <is>
          <t>EUR</t>
        </is>
      </c>
      <c r="J410" t="n">
        <v>336</v>
      </c>
      <c r="K410" t="n">
        <v>0</v>
      </c>
      <c r="L410" t="n">
        <v>60.59</v>
      </c>
      <c r="M410" t="n">
        <v>336</v>
      </c>
      <c r="N410" t="inlineStr">
        <is>
          <t>SARAG20</t>
        </is>
      </c>
      <c r="O410" t="n">
        <v>84</v>
      </c>
      <c r="P410" t="inlineStr">
        <is>
          <t>Ups Standard Shipping</t>
        </is>
      </c>
      <c r="Q410" t="inlineStr">
        <is>
          <t>2024-11-20 00:30:04 +0100</t>
        </is>
      </c>
      <c r="R410" t="n">
        <v>1</v>
      </c>
      <c r="S410" t="inlineStr">
        <is>
          <t>Lunar Ring - Yellow / 4 / White</t>
        </is>
      </c>
      <c r="T410" t="n">
        <v>420</v>
      </c>
      <c r="V410" t="inlineStr">
        <is>
          <t>015790000252</t>
        </is>
      </c>
      <c r="W410" t="b">
        <v>1</v>
      </c>
      <c r="X410" t="b">
        <v>1</v>
      </c>
      <c r="Y410" t="inlineStr">
        <is>
          <t>fulfilled</t>
        </is>
      </c>
      <c r="Z410" t="inlineStr">
        <is>
          <t>Isabela Freire Stasi</t>
        </is>
      </c>
      <c r="AA410" t="inlineStr">
        <is>
          <t>Via Montebello 30</t>
        </is>
      </c>
      <c r="AB410" t="inlineStr">
        <is>
          <t>Via Montebello 30</t>
        </is>
      </c>
      <c r="AE410" t="inlineStr">
        <is>
          <t>Torino</t>
        </is>
      </c>
      <c r="AF410" t="inlineStr">
        <is>
          <t>'10126</t>
        </is>
      </c>
      <c r="AG410" t="inlineStr">
        <is>
          <t>TO</t>
        </is>
      </c>
      <c r="AH410" t="inlineStr">
        <is>
          <t>IT</t>
        </is>
      </c>
      <c r="AI410" t="inlineStr">
        <is>
          <t>+393289294636</t>
        </is>
      </c>
      <c r="AJ410" t="inlineStr">
        <is>
          <t>Isabela Freire Stasi</t>
        </is>
      </c>
      <c r="AK410" t="inlineStr">
        <is>
          <t>Via Montebello 30</t>
        </is>
      </c>
      <c r="AL410" t="inlineStr">
        <is>
          <t>Via Montebello 30</t>
        </is>
      </c>
      <c r="AO410" t="inlineStr">
        <is>
          <t>Torino</t>
        </is>
      </c>
      <c r="AP410" t="inlineStr">
        <is>
          <t>'10126</t>
        </is>
      </c>
      <c r="AQ410" t="inlineStr">
        <is>
          <t>TO</t>
        </is>
      </c>
      <c r="AR410" t="inlineStr">
        <is>
          <t>IT</t>
        </is>
      </c>
      <c r="AS410" t="inlineStr">
        <is>
          <t>+393289294636</t>
        </is>
      </c>
      <c r="AU410" t="inlineStr">
        <is>
          <t>lang: it
Invoice Language: it
Do you need our ring sizer?: No
Popup Customer Country: IT</t>
        </is>
      </c>
      <c r="AW410" t="inlineStr">
        <is>
          <t>PayPal Express Checkout</t>
        </is>
      </c>
      <c r="AX410" t="inlineStr">
        <is>
          <t>rI9KqkIJj8cWUnbayiuQqh0Yb</t>
        </is>
      </c>
      <c r="AY410" t="n">
        <v>0</v>
      </c>
      <c r="AZ410" t="inlineStr">
        <is>
          <t>LIL Milan</t>
        </is>
      </c>
      <c r="BA410" t="n">
        <v>0</v>
      </c>
      <c r="BC410" t="inlineStr">
        <is>
          <t>Firgun House</t>
        </is>
      </c>
      <c r="BE410" t="n">
        <v>11232802603357</v>
      </c>
      <c r="BG410" t="inlineStr">
        <is>
          <t>Low</t>
        </is>
      </c>
      <c r="BH410" t="inlineStr">
        <is>
          <t>web</t>
        </is>
      </c>
      <c r="BI410" t="n">
        <v>0</v>
      </c>
      <c r="BJ410" t="inlineStr">
        <is>
          <t>IT IVA 22%</t>
        </is>
      </c>
      <c r="BK410" t="n">
        <v>60.59</v>
      </c>
      <c r="BW410" t="inlineStr">
        <is>
          <t>Turin</t>
        </is>
      </c>
      <c r="BX410" t="inlineStr">
        <is>
          <t>Turin</t>
        </is>
      </c>
      <c r="BY410" t="inlineStr">
        <is>
          <t>rI9KqkIJj8cWUnbayiuQqh0Yb</t>
        </is>
      </c>
      <c r="CB410" t="inlineStr">
        <is>
          <t>rI9KqkIJj8cWUnbayiuQqh0Yb</t>
        </is>
      </c>
      <c r="CC410" t="inlineStr">
        <is>
          <t>Ordini LIL</t>
        </is>
      </c>
    </row>
    <row r="411">
      <c r="A411" t="inlineStr">
        <is>
          <t>#43357</t>
        </is>
      </c>
      <c r="B411" t="inlineStr">
        <is>
          <t>fr.pulici@gmail.com</t>
        </is>
      </c>
      <c r="C411" t="inlineStr">
        <is>
          <t>paid</t>
        </is>
      </c>
      <c r="D411" t="inlineStr">
        <is>
          <t>2024-11-20 01:17:48 +0100</t>
        </is>
      </c>
      <c r="E411" t="inlineStr">
        <is>
          <t>2024-11-20</t>
        </is>
      </c>
      <c r="F411" t="inlineStr">
        <is>
          <t>fulfilled</t>
        </is>
      </c>
      <c r="G411" t="inlineStr">
        <is>
          <t>2024-11-28 08:15:08 +0100</t>
        </is>
      </c>
      <c r="H411" t="inlineStr">
        <is>
          <t>yes</t>
        </is>
      </c>
      <c r="I411" t="inlineStr">
        <is>
          <t>EUR</t>
        </is>
      </c>
      <c r="J411" t="n">
        <v>234</v>
      </c>
      <c r="K411" t="n">
        <v>0</v>
      </c>
      <c r="L411" t="n">
        <v>42.19</v>
      </c>
      <c r="M411" t="n">
        <v>234</v>
      </c>
      <c r="N411" t="inlineStr">
        <is>
          <t>SARAG20</t>
        </is>
      </c>
      <c r="O411" t="n">
        <v>56</v>
      </c>
      <c r="P411" t="inlineStr">
        <is>
          <t>Ups Standard Shipping</t>
        </is>
      </c>
      <c r="Q411" t="inlineStr">
        <is>
          <t>2024-11-20 01:17:47 +0100</t>
        </is>
      </c>
      <c r="R411" t="n">
        <v>1</v>
      </c>
      <c r="S411" t="inlineStr">
        <is>
          <t>Sweet Spot - Yellow / matte / White</t>
        </is>
      </c>
      <c r="T411" t="n">
        <v>280</v>
      </c>
      <c r="V411" t="inlineStr">
        <is>
          <t>015790000015</t>
        </is>
      </c>
      <c r="W411" t="b">
        <v>1</v>
      </c>
      <c r="X411" t="b">
        <v>1</v>
      </c>
      <c r="Y411" t="inlineStr">
        <is>
          <t>fulfilled</t>
        </is>
      </c>
      <c r="Z411" t="inlineStr">
        <is>
          <t>Francesca Pulici</t>
        </is>
      </c>
      <c r="AA411" t="inlineStr">
        <is>
          <t>Via Giotto 59, citofono appartamento 9</t>
        </is>
      </c>
      <c r="AB411" t="inlineStr">
        <is>
          <t>Via Giotto 59</t>
        </is>
      </c>
      <c r="AC411" t="inlineStr">
        <is>
          <t>citofono appartamento 9</t>
        </is>
      </c>
      <c r="AE411" t="inlineStr">
        <is>
          <t>Lissone</t>
        </is>
      </c>
      <c r="AF411" t="inlineStr">
        <is>
          <t>'20851</t>
        </is>
      </c>
      <c r="AG411" t="inlineStr">
        <is>
          <t>MB</t>
        </is>
      </c>
      <c r="AH411" t="inlineStr">
        <is>
          <t>IT</t>
        </is>
      </c>
      <c r="AI411" t="inlineStr">
        <is>
          <t>3337635283</t>
        </is>
      </c>
      <c r="AJ411" t="inlineStr">
        <is>
          <t>Francesca Pulici</t>
        </is>
      </c>
      <c r="AK411" t="inlineStr">
        <is>
          <t>Via Giotto 59, citofono appartamento 9</t>
        </is>
      </c>
      <c r="AL411" t="inlineStr">
        <is>
          <t>Via Giotto 59</t>
        </is>
      </c>
      <c r="AM411" t="inlineStr">
        <is>
          <t>citofono appartamento 9</t>
        </is>
      </c>
      <c r="AO411" t="inlineStr">
        <is>
          <t>Lissone</t>
        </is>
      </c>
      <c r="AP411" t="inlineStr">
        <is>
          <t>'20851</t>
        </is>
      </c>
      <c r="AQ411" t="inlineStr">
        <is>
          <t>MB</t>
        </is>
      </c>
      <c r="AR411" t="inlineStr">
        <is>
          <t>IT</t>
        </is>
      </c>
      <c r="AS411" t="inlineStr">
        <is>
          <t>3337635283</t>
        </is>
      </c>
      <c r="AU411" t="inlineStr">
        <is>
          <t>lang: en
Invoice Language: en
Do you need our ring sizer?: No
Popup Customer Country: IT</t>
        </is>
      </c>
      <c r="AW411" t="inlineStr">
        <is>
          <t>Shopify Payments</t>
        </is>
      </c>
      <c r="AX411" t="inlineStr">
        <is>
          <t>rKxbzU6zIGFuheK5HE85k6Dmj</t>
        </is>
      </c>
      <c r="AY411" t="n">
        <v>0</v>
      </c>
      <c r="AZ411" t="inlineStr">
        <is>
          <t>LIL Milan</t>
        </is>
      </c>
      <c r="BA411" t="n">
        <v>0</v>
      </c>
      <c r="BC411" t="inlineStr">
        <is>
          <t>Firgun House</t>
        </is>
      </c>
      <c r="BE411" t="n">
        <v>11232824033629</v>
      </c>
      <c r="BG411" t="inlineStr">
        <is>
          <t>Low</t>
        </is>
      </c>
      <c r="BH411" t="inlineStr">
        <is>
          <t>web</t>
        </is>
      </c>
      <c r="BI411" t="n">
        <v>0</v>
      </c>
      <c r="BJ411" t="inlineStr">
        <is>
          <t>IT IVA 22%</t>
        </is>
      </c>
      <c r="BK411" t="n">
        <v>42.19</v>
      </c>
      <c r="BW411" t="inlineStr">
        <is>
          <t>Monza and Brianza</t>
        </is>
      </c>
      <c r="BX411" t="inlineStr">
        <is>
          <t>Monza and Brianza</t>
        </is>
      </c>
      <c r="BY411" t="inlineStr">
        <is>
          <t>rKxbzU6zIGFuheK5HE85k6Dmj</t>
        </is>
      </c>
      <c r="CB411" t="inlineStr">
        <is>
          <t>rKxbzU6zIGFuheK5HE85k6Dmj</t>
        </is>
      </c>
      <c r="CC411" t="inlineStr">
        <is>
          <t>Ordini LIL</t>
        </is>
      </c>
    </row>
    <row r="412">
      <c r="A412" t="inlineStr">
        <is>
          <t>#43357</t>
        </is>
      </c>
      <c r="B412" t="inlineStr">
        <is>
          <t>fr.pulici@gmail.com</t>
        </is>
      </c>
      <c r="C412" t="inlineStr">
        <is>
          <t>paid</t>
        </is>
      </c>
      <c r="D412" t="inlineStr">
        <is>
          <t>2024-11-20 01:17:48 +0100</t>
        </is>
      </c>
      <c r="E412" t="inlineStr">
        <is>
          <t>2024-11-20</t>
        </is>
      </c>
      <c r="F412" t="inlineStr">
        <is>
          <t>fulfilled</t>
        </is>
      </c>
      <c r="G412" t="inlineStr">
        <is>
          <t>2024-11-28 08:15:08 +0100</t>
        </is>
      </c>
      <c r="H412" t="inlineStr">
        <is>
          <t>yes</t>
        </is>
      </c>
      <c r="I412" t="inlineStr">
        <is>
          <t>EUR</t>
        </is>
      </c>
      <c r="J412" t="n">
        <v>234</v>
      </c>
      <c r="K412" t="n">
        <v>0</v>
      </c>
      <c r="L412" t="n">
        <v>42.19</v>
      </c>
      <c r="N412" t="inlineStr">
        <is>
          <t>SARAG20</t>
        </is>
      </c>
      <c r="O412" t="n">
        <v>56</v>
      </c>
      <c r="P412" t="inlineStr">
        <is>
          <t>Ups Standard Shipping</t>
        </is>
      </c>
      <c r="Q412" t="inlineStr">
        <is>
          <t>2024-11-20 01:17:47 +0100</t>
        </is>
      </c>
      <c r="R412" t="n">
        <v>1</v>
      </c>
      <c r="S412" t="inlineStr">
        <is>
          <t>Engraving</t>
        </is>
      </c>
      <c r="T412" t="n">
        <v>10</v>
      </c>
      <c r="V412" t="inlineStr">
        <is>
          <t>015790001502</t>
        </is>
      </c>
      <c r="W412" t="b">
        <v>0</v>
      </c>
      <c r="X412" t="b">
        <v>1</v>
      </c>
      <c r="Y412" t="inlineStr">
        <is>
          <t>fulfilled</t>
        </is>
      </c>
      <c r="Z412" t="inlineStr">
        <is>
          <t>Francesca Pulici</t>
        </is>
      </c>
      <c r="AA412" t="inlineStr">
        <is>
          <t>Via Giotto 59, citofono appartamento 9</t>
        </is>
      </c>
      <c r="AB412" t="inlineStr">
        <is>
          <t>Via Giotto 59</t>
        </is>
      </c>
      <c r="AC412" t="inlineStr">
        <is>
          <t>citofono appartamento 9</t>
        </is>
      </c>
      <c r="AE412" t="inlineStr">
        <is>
          <t>Lissone</t>
        </is>
      </c>
      <c r="AF412" t="inlineStr">
        <is>
          <t>'20851</t>
        </is>
      </c>
      <c r="AG412" t="inlineStr">
        <is>
          <t>MB</t>
        </is>
      </c>
      <c r="AH412" t="inlineStr">
        <is>
          <t>IT</t>
        </is>
      </c>
      <c r="AI412" t="inlineStr">
        <is>
          <t>3337635283</t>
        </is>
      </c>
      <c r="AJ412" t="inlineStr">
        <is>
          <t>Francesca Pulici</t>
        </is>
      </c>
      <c r="AK412" t="inlineStr">
        <is>
          <t>Via Giotto 59, citofono appartamento 9</t>
        </is>
      </c>
      <c r="AL412" t="inlineStr">
        <is>
          <t>Via Giotto 59</t>
        </is>
      </c>
      <c r="AM412" t="inlineStr">
        <is>
          <t>citofono appartamento 9</t>
        </is>
      </c>
      <c r="AO412" t="inlineStr">
        <is>
          <t>Lissone</t>
        </is>
      </c>
      <c r="AP412" t="inlineStr">
        <is>
          <t>'20851</t>
        </is>
      </c>
      <c r="AQ412" t="inlineStr">
        <is>
          <t>MB</t>
        </is>
      </c>
      <c r="AR412" t="inlineStr">
        <is>
          <t>IT</t>
        </is>
      </c>
      <c r="AS412" t="inlineStr">
        <is>
          <t>3337635283</t>
        </is>
      </c>
      <c r="AU412" t="inlineStr">
        <is>
          <t>lang: en
Invoice Language: en
Do you need our ring sizer?: No
Popup Customer Country: IT</t>
        </is>
      </c>
      <c r="AW412" t="inlineStr">
        <is>
          <t>Shopify Payments</t>
        </is>
      </c>
      <c r="AX412" t="inlineStr">
        <is>
          <t>rKxbzU6zIGFuheK5HE85k6Dmj</t>
        </is>
      </c>
      <c r="AY412" t="n">
        <v>0</v>
      </c>
      <c r="AZ412" t="inlineStr">
        <is>
          <t>LIL Milan</t>
        </is>
      </c>
      <c r="BA412" t="n">
        <v>0</v>
      </c>
      <c r="BC412" t="inlineStr">
        <is>
          <t>Firgun House</t>
        </is>
      </c>
      <c r="BE412" t="n">
        <v>11232824033629</v>
      </c>
      <c r="BG412" t="inlineStr">
        <is>
          <t>Low</t>
        </is>
      </c>
      <c r="BH412" t="inlineStr">
        <is>
          <t>web</t>
        </is>
      </c>
      <c r="BI412" t="n">
        <v>0</v>
      </c>
      <c r="BJ412" t="inlineStr">
        <is>
          <t>IT IVA 22%</t>
        </is>
      </c>
      <c r="BK412" t="n">
        <v>42.19</v>
      </c>
      <c r="BW412" t="inlineStr">
        <is>
          <t>Monza and Brianza</t>
        </is>
      </c>
      <c r="BX412" t="inlineStr">
        <is>
          <t>Monza and Brianza</t>
        </is>
      </c>
      <c r="BY412" t="inlineStr">
        <is>
          <t>rKxbzU6zIGFuheK5HE85k6Dmj</t>
        </is>
      </c>
      <c r="CB412" t="inlineStr">
        <is>
          <t>rKxbzU6zIGFuheK5HE85k6Dmj</t>
        </is>
      </c>
      <c r="CC412" t="inlineStr">
        <is>
          <t>Ordini LIL</t>
        </is>
      </c>
    </row>
    <row r="413">
      <c r="A413" t="inlineStr">
        <is>
          <t>#43358</t>
        </is>
      </c>
      <c r="B413" t="inlineStr">
        <is>
          <t>giulia.allara@gmail.com</t>
        </is>
      </c>
      <c r="C413" t="inlineStr">
        <is>
          <t>paid</t>
        </is>
      </c>
      <c r="D413" t="inlineStr">
        <is>
          <t>2024-11-20 05:44:22 +0100</t>
        </is>
      </c>
      <c r="E413" t="inlineStr">
        <is>
          <t>2024-11-20</t>
        </is>
      </c>
      <c r="F413" t="inlineStr">
        <is>
          <t>fulfilled</t>
        </is>
      </c>
      <c r="G413" t="inlineStr">
        <is>
          <t>2024-11-20 09:35:05 +0100</t>
        </is>
      </c>
      <c r="H413" t="inlineStr">
        <is>
          <t>yes</t>
        </is>
      </c>
      <c r="I413" t="inlineStr">
        <is>
          <t>EUR</t>
        </is>
      </c>
      <c r="J413" t="n">
        <v>128</v>
      </c>
      <c r="K413" t="n">
        <v>10</v>
      </c>
      <c r="L413" t="n">
        <v>24.88</v>
      </c>
      <c r="M413" t="n">
        <v>138</v>
      </c>
      <c r="N413" t="inlineStr">
        <is>
          <t>SARAG20</t>
        </is>
      </c>
      <c r="O413" t="n">
        <v>32</v>
      </c>
      <c r="P413" t="inlineStr">
        <is>
          <t>Ups Standard Shipping</t>
        </is>
      </c>
      <c r="Q413" t="inlineStr">
        <is>
          <t>2024-11-20 05:44:21 +0100</t>
        </is>
      </c>
      <c r="R413" t="n">
        <v>1</v>
      </c>
      <c r="S413" t="inlineStr">
        <is>
          <t>Portami via Ring - Yellow / onesize</t>
        </is>
      </c>
      <c r="T413" t="n">
        <v>160</v>
      </c>
      <c r="V413" t="inlineStr">
        <is>
          <t>015790001027</t>
        </is>
      </c>
      <c r="W413" t="b">
        <v>1</v>
      </c>
      <c r="X413" t="b">
        <v>1</v>
      </c>
      <c r="Y413" t="inlineStr">
        <is>
          <t>fulfilled</t>
        </is>
      </c>
      <c r="Z413" t="inlineStr">
        <is>
          <t>Giulia Allara</t>
        </is>
      </c>
      <c r="AA413" t="inlineStr">
        <is>
          <t>Via Bonardi 9</t>
        </is>
      </c>
      <c r="AB413" t="inlineStr">
        <is>
          <t>Via Bonardi 9</t>
        </is>
      </c>
      <c r="AE413" t="inlineStr">
        <is>
          <t>Casale Monferrato</t>
        </is>
      </c>
      <c r="AF413" t="inlineStr">
        <is>
          <t>'15033</t>
        </is>
      </c>
      <c r="AG413" t="inlineStr">
        <is>
          <t>AL</t>
        </is>
      </c>
      <c r="AH413" t="inlineStr">
        <is>
          <t>IT</t>
        </is>
      </c>
      <c r="AI413" t="inlineStr">
        <is>
          <t>3335467306</t>
        </is>
      </c>
      <c r="AJ413" t="inlineStr">
        <is>
          <t>Giulia Allara</t>
        </is>
      </c>
      <c r="AK413" t="inlineStr">
        <is>
          <t>Via Francesco Bonardi 9</t>
        </is>
      </c>
      <c r="AL413" t="inlineStr">
        <is>
          <t>Via Francesco Bonardi 9</t>
        </is>
      </c>
      <c r="AO413" t="inlineStr">
        <is>
          <t>Casale Monferrato</t>
        </is>
      </c>
      <c r="AP413" t="inlineStr">
        <is>
          <t>'15033</t>
        </is>
      </c>
      <c r="AQ413" t="inlineStr">
        <is>
          <t>AL</t>
        </is>
      </c>
      <c r="AR413" t="inlineStr">
        <is>
          <t>IT</t>
        </is>
      </c>
      <c r="AS413" t="inlineStr">
        <is>
          <t>3335467306</t>
        </is>
      </c>
      <c r="AU413" t="inlineStr">
        <is>
          <t>lang: it
Invoice Language: it
Do you need our ring sizer?: Yes
Popup Customer Country: IT</t>
        </is>
      </c>
      <c r="AW413" t="inlineStr">
        <is>
          <t>Shopify Payments</t>
        </is>
      </c>
      <c r="AX413" t="inlineStr">
        <is>
          <t>rNvrkbNIwJC0FanbO8OliMEFS</t>
        </is>
      </c>
      <c r="AY413" t="n">
        <v>0</v>
      </c>
      <c r="AZ413" t="inlineStr">
        <is>
          <t>LIL Milan</t>
        </is>
      </c>
      <c r="BA413" t="n">
        <v>0</v>
      </c>
      <c r="BC413" t="inlineStr">
        <is>
          <t>Firgun House</t>
        </is>
      </c>
      <c r="BE413" t="n">
        <v>11232904610141</v>
      </c>
      <c r="BG413" t="inlineStr">
        <is>
          <t>Low</t>
        </is>
      </c>
      <c r="BH413" t="inlineStr">
        <is>
          <t>web</t>
        </is>
      </c>
      <c r="BI413" t="n">
        <v>0</v>
      </c>
      <c r="BJ413" t="inlineStr">
        <is>
          <t>IT IVA 22%</t>
        </is>
      </c>
      <c r="BK413" t="n">
        <v>24.88</v>
      </c>
      <c r="BW413" t="inlineStr">
        <is>
          <t>Alessandria</t>
        </is>
      </c>
      <c r="BX413" t="inlineStr">
        <is>
          <t>Alessandria</t>
        </is>
      </c>
      <c r="BY413" t="inlineStr">
        <is>
          <t>rNvrkbNIwJC0FanbO8OliMEFS</t>
        </is>
      </c>
      <c r="CB413" t="inlineStr">
        <is>
          <t>rNvrkbNIwJC0FanbO8OliMEFS</t>
        </is>
      </c>
      <c r="CC413" t="inlineStr">
        <is>
          <t>Ordini LIL</t>
        </is>
      </c>
    </row>
    <row r="414">
      <c r="A414" t="inlineStr">
        <is>
          <t>#43359</t>
        </is>
      </c>
      <c r="B414" t="inlineStr">
        <is>
          <t>dagnino.r@gmail.com</t>
        </is>
      </c>
      <c r="C414" t="inlineStr">
        <is>
          <t>paid</t>
        </is>
      </c>
      <c r="D414" t="inlineStr">
        <is>
          <t>2024-11-20 05:57:44 +0100</t>
        </is>
      </c>
      <c r="E414" t="inlineStr">
        <is>
          <t>2024-11-20</t>
        </is>
      </c>
      <c r="F414" t="inlineStr">
        <is>
          <t>fulfilled</t>
        </is>
      </c>
      <c r="G414" t="inlineStr">
        <is>
          <t>2024-11-28 08:34:18 +0100</t>
        </is>
      </c>
      <c r="H414" t="inlineStr">
        <is>
          <t>yes</t>
        </is>
      </c>
      <c r="I414" t="inlineStr">
        <is>
          <t>EUR</t>
        </is>
      </c>
      <c r="J414" t="n">
        <v>128</v>
      </c>
      <c r="K414" t="n">
        <v>10</v>
      </c>
      <c r="L414" t="n">
        <v>24.88</v>
      </c>
      <c r="M414" t="n">
        <v>138</v>
      </c>
      <c r="N414" t="inlineStr">
        <is>
          <t>SPECIAL20</t>
        </is>
      </c>
      <c r="O414" t="n">
        <v>32</v>
      </c>
      <c r="P414" t="inlineStr">
        <is>
          <t>Ups Standard Shipping</t>
        </is>
      </c>
      <c r="Q414" t="inlineStr">
        <is>
          <t>2024-11-20 05:57:44 +0100</t>
        </is>
      </c>
      <c r="R414" t="n">
        <v>1</v>
      </c>
      <c r="S414" t="inlineStr">
        <is>
          <t>Pensavo fosse amore - Yellow / 3</t>
        </is>
      </c>
      <c r="T414" t="n">
        <v>160</v>
      </c>
      <c r="V414" t="inlineStr">
        <is>
          <t>015790001164</t>
        </is>
      </c>
      <c r="W414" t="b">
        <v>1</v>
      </c>
      <c r="X414" t="b">
        <v>1</v>
      </c>
      <c r="Y414" t="inlineStr">
        <is>
          <t>fulfilled</t>
        </is>
      </c>
      <c r="Z414" t="inlineStr">
        <is>
          <t>RUGIADA DAGNINO</t>
        </is>
      </c>
      <c r="AA414" t="inlineStr">
        <is>
          <t>strada del mazzucco 8</t>
        </is>
      </c>
      <c r="AB414" t="inlineStr">
        <is>
          <t>strada del mazzucco 8</t>
        </is>
      </c>
      <c r="AE414" t="inlineStr">
        <is>
          <t>mondovi'</t>
        </is>
      </c>
      <c r="AF414" t="inlineStr">
        <is>
          <t>'12084</t>
        </is>
      </c>
      <c r="AG414" t="inlineStr">
        <is>
          <t>CN</t>
        </is>
      </c>
      <c r="AH414" t="inlineStr">
        <is>
          <t>IT</t>
        </is>
      </c>
      <c r="AI414" t="inlineStr">
        <is>
          <t>+393200292348</t>
        </is>
      </c>
      <c r="AJ414" t="inlineStr">
        <is>
          <t>RUGIADA DAGNINO</t>
        </is>
      </c>
      <c r="AK414" t="inlineStr">
        <is>
          <t>strada del mazzucco 8</t>
        </is>
      </c>
      <c r="AL414" t="inlineStr">
        <is>
          <t>strada del mazzucco 8</t>
        </is>
      </c>
      <c r="AO414" t="inlineStr">
        <is>
          <t>mondovi'</t>
        </is>
      </c>
      <c r="AP414" t="inlineStr">
        <is>
          <t>'12084</t>
        </is>
      </c>
      <c r="AQ414" t="inlineStr">
        <is>
          <t>CN</t>
        </is>
      </c>
      <c r="AR414" t="inlineStr">
        <is>
          <t>IT</t>
        </is>
      </c>
      <c r="AS414" t="inlineStr">
        <is>
          <t>+393200292348</t>
        </is>
      </c>
      <c r="AU414" t="inlineStr">
        <is>
          <t>lang: en
Invoice Language: en
Do you need our ring sizer?: No
Popup Customer Country: IT</t>
        </is>
      </c>
      <c r="AW414" t="inlineStr">
        <is>
          <t>PayPal Express Checkout</t>
        </is>
      </c>
      <c r="AX414" t="inlineStr">
        <is>
          <t>r697vfnjAl9CL8VwGBVZy9YfT</t>
        </is>
      </c>
      <c r="AY414" t="n">
        <v>0</v>
      </c>
      <c r="AZ414" t="inlineStr">
        <is>
          <t>LIL Milan</t>
        </is>
      </c>
      <c r="BA414" t="n">
        <v>0</v>
      </c>
      <c r="BC414" t="inlineStr">
        <is>
          <t>Firgun House</t>
        </is>
      </c>
      <c r="BE414" t="n">
        <v>11232908476765</v>
      </c>
      <c r="BG414" t="inlineStr">
        <is>
          <t>Low</t>
        </is>
      </c>
      <c r="BH414" t="inlineStr">
        <is>
          <t>web</t>
        </is>
      </c>
      <c r="BI414" t="n">
        <v>0</v>
      </c>
      <c r="BJ414" t="inlineStr">
        <is>
          <t>IT IVA 22%</t>
        </is>
      </c>
      <c r="BK414" t="n">
        <v>24.88</v>
      </c>
      <c r="BW414" t="inlineStr">
        <is>
          <t>Cuneo</t>
        </is>
      </c>
      <c r="BX414" t="inlineStr">
        <is>
          <t>Cuneo</t>
        </is>
      </c>
      <c r="BY414" t="inlineStr">
        <is>
          <t>r697vfnjAl9CL8VwGBVZy9YfT</t>
        </is>
      </c>
      <c r="CB414" t="inlineStr">
        <is>
          <t>r47Gv26NauB6Sy2HXE9NN9leG + r697vfnjAl9CL8VwGBVZy9YfT</t>
        </is>
      </c>
      <c r="CC414" t="inlineStr">
        <is>
          <t>Ordini LIL</t>
        </is>
      </c>
    </row>
    <row r="415">
      <c r="A415" t="inlineStr">
        <is>
          <t>#43360</t>
        </is>
      </c>
      <c r="B415" t="inlineStr">
        <is>
          <t>tiziana.stringhini@gmail.com</t>
        </is>
      </c>
      <c r="C415" t="inlineStr">
        <is>
          <t>paid</t>
        </is>
      </c>
      <c r="D415" t="inlineStr">
        <is>
          <t>2024-11-20 07:56:29 +0100</t>
        </is>
      </c>
      <c r="E415" t="inlineStr">
        <is>
          <t>2024-11-20</t>
        </is>
      </c>
      <c r="F415" t="inlineStr">
        <is>
          <t>fulfilled</t>
        </is>
      </c>
      <c r="G415" t="inlineStr">
        <is>
          <t>2024-11-20 09:50:31 +0100</t>
        </is>
      </c>
      <c r="H415" t="inlineStr">
        <is>
          <t>yes</t>
        </is>
      </c>
      <c r="I415" t="inlineStr">
        <is>
          <t>EUR</t>
        </is>
      </c>
      <c r="J415" t="n">
        <v>80</v>
      </c>
      <c r="K415" t="n">
        <v>10</v>
      </c>
      <c r="L415" t="n">
        <v>16.23</v>
      </c>
      <c r="M415" t="n">
        <v>90</v>
      </c>
      <c r="N415" t="inlineStr">
        <is>
          <t>SARAG20</t>
        </is>
      </c>
      <c r="O415" t="n">
        <v>20</v>
      </c>
      <c r="P415" t="inlineStr">
        <is>
          <t>Ups Standard Shipping</t>
        </is>
      </c>
      <c r="Q415" t="inlineStr">
        <is>
          <t>2024-11-20 07:56:29 +0100</t>
        </is>
      </c>
      <c r="R415" t="n">
        <v>1</v>
      </c>
      <c r="S415" t="inlineStr">
        <is>
          <t>Lightly Ring - Yellow / 17</t>
        </is>
      </c>
      <c r="T415" t="n">
        <v>100</v>
      </c>
      <c r="V415" t="inlineStr">
        <is>
          <t>015790000380</t>
        </is>
      </c>
      <c r="W415" t="b">
        <v>1</v>
      </c>
      <c r="X415" t="b">
        <v>1</v>
      </c>
      <c r="Y415" t="inlineStr">
        <is>
          <t>fulfilled</t>
        </is>
      </c>
      <c r="Z415" t="inlineStr">
        <is>
          <t>Tiziana Stringhini</t>
        </is>
      </c>
      <c r="AA415" t="inlineStr">
        <is>
          <t>Via romita 4</t>
        </is>
      </c>
      <c r="AB415" t="inlineStr">
        <is>
          <t>Via romita 4</t>
        </is>
      </c>
      <c r="AE415" t="inlineStr">
        <is>
          <t>PARMA (PR)</t>
        </is>
      </c>
      <c r="AF415" t="inlineStr">
        <is>
          <t>'43123</t>
        </is>
      </c>
      <c r="AG415" t="inlineStr">
        <is>
          <t>PR</t>
        </is>
      </c>
      <c r="AH415" t="inlineStr">
        <is>
          <t>IT</t>
        </is>
      </c>
      <c r="AI415" t="inlineStr">
        <is>
          <t>+390521485496</t>
        </is>
      </c>
      <c r="AJ415" t="inlineStr">
        <is>
          <t>Tiziana Stringhini</t>
        </is>
      </c>
      <c r="AK415" t="inlineStr">
        <is>
          <t>Via romita 4</t>
        </is>
      </c>
      <c r="AL415" t="inlineStr">
        <is>
          <t>Via romita 4</t>
        </is>
      </c>
      <c r="AO415" t="inlineStr">
        <is>
          <t>PARMA (PR)</t>
        </is>
      </c>
      <c r="AP415" t="inlineStr">
        <is>
          <t>'43123</t>
        </is>
      </c>
      <c r="AQ415" t="inlineStr">
        <is>
          <t>PR</t>
        </is>
      </c>
      <c r="AR415" t="inlineStr">
        <is>
          <t>IT</t>
        </is>
      </c>
      <c r="AS415" t="inlineStr">
        <is>
          <t>+390521485496</t>
        </is>
      </c>
      <c r="AU415" t="inlineStr">
        <is>
          <t>lang: en
Invoice Language: en
Do you need our ring sizer?: No
Popup Customer Country: IT</t>
        </is>
      </c>
      <c r="AW415" t="inlineStr">
        <is>
          <t>PayPal Express Checkout</t>
        </is>
      </c>
      <c r="AX415" t="inlineStr">
        <is>
          <t>rG8CYsuY6iTVdl445tOkEqo7j</t>
        </is>
      </c>
      <c r="AY415" t="n">
        <v>0</v>
      </c>
      <c r="AZ415" t="inlineStr">
        <is>
          <t>LIL Milan</t>
        </is>
      </c>
      <c r="BA415" t="n">
        <v>0</v>
      </c>
      <c r="BC415" t="inlineStr">
        <is>
          <t>Firgun House</t>
        </is>
      </c>
      <c r="BE415" t="n">
        <v>11232983318877</v>
      </c>
      <c r="BG415" t="inlineStr">
        <is>
          <t>Low</t>
        </is>
      </c>
      <c r="BH415" t="inlineStr">
        <is>
          <t>web</t>
        </is>
      </c>
      <c r="BI415" t="n">
        <v>0</v>
      </c>
      <c r="BJ415" t="inlineStr">
        <is>
          <t>IT IVA 22%</t>
        </is>
      </c>
      <c r="BK415" t="n">
        <v>16.23</v>
      </c>
      <c r="BW415" t="inlineStr">
        <is>
          <t>Parma</t>
        </is>
      </c>
      <c r="BX415" t="inlineStr">
        <is>
          <t>Parma</t>
        </is>
      </c>
      <c r="BY415" t="inlineStr">
        <is>
          <t>rG8CYsuY6iTVdl445tOkEqo7j</t>
        </is>
      </c>
      <c r="CB415" t="inlineStr">
        <is>
          <t>rG8CYsuY6iTVdl445tOkEqo7j</t>
        </is>
      </c>
      <c r="CC415" t="inlineStr">
        <is>
          <t>Ordini LIL</t>
        </is>
      </c>
    </row>
    <row r="416">
      <c r="A416" t="inlineStr">
        <is>
          <t>#43361</t>
        </is>
      </c>
      <c r="B416" t="inlineStr">
        <is>
          <t>ileniazodiaco@gmail.com</t>
        </is>
      </c>
      <c r="C416" t="inlineStr">
        <is>
          <t>paid</t>
        </is>
      </c>
      <c r="D416" t="inlineStr">
        <is>
          <t>2024-11-20 07:56:31 +0100</t>
        </is>
      </c>
      <c r="E416" t="inlineStr">
        <is>
          <t>2024-11-20</t>
        </is>
      </c>
      <c r="F416" t="inlineStr">
        <is>
          <t>fulfilled</t>
        </is>
      </c>
      <c r="G416" t="inlineStr">
        <is>
          <t>2024-11-20 09:46:19 +0100</t>
        </is>
      </c>
      <c r="H416" t="inlineStr">
        <is>
          <t>yes</t>
        </is>
      </c>
      <c r="I416" t="inlineStr">
        <is>
          <t>EUR</t>
        </is>
      </c>
      <c r="J416" t="n">
        <v>416</v>
      </c>
      <c r="K416" t="n">
        <v>0</v>
      </c>
      <c r="L416" t="n">
        <v>75.02</v>
      </c>
      <c r="M416" t="n">
        <v>416</v>
      </c>
      <c r="N416" t="inlineStr">
        <is>
          <t>SARAG20</t>
        </is>
      </c>
      <c r="O416" t="n">
        <v>104</v>
      </c>
      <c r="P416" t="inlineStr">
        <is>
          <t>Eco Bike Delivery</t>
        </is>
      </c>
      <c r="Q416" t="inlineStr">
        <is>
          <t>2024-11-20 07:56:30 +0100</t>
        </is>
      </c>
      <c r="R416" t="n">
        <v>1</v>
      </c>
      <c r="S416" t="inlineStr">
        <is>
          <t>Glow Ring - Yellow / 11</t>
        </is>
      </c>
      <c r="T416" t="n">
        <v>180</v>
      </c>
      <c r="V416" t="inlineStr">
        <is>
          <t>015790000337</t>
        </is>
      </c>
      <c r="W416" t="b">
        <v>1</v>
      </c>
      <c r="X416" t="b">
        <v>1</v>
      </c>
      <c r="Y416" t="inlineStr">
        <is>
          <t>fulfilled</t>
        </is>
      </c>
      <c r="Z416" t="inlineStr">
        <is>
          <t>Ilenia Zodiaco</t>
        </is>
      </c>
      <c r="AA416" t="inlineStr">
        <is>
          <t>Via Roberto Bellarmino 29</t>
        </is>
      </c>
      <c r="AB416" t="inlineStr">
        <is>
          <t>Via Roberto Bellarmino 29</t>
        </is>
      </c>
      <c r="AE416" t="inlineStr">
        <is>
          <t>Milano</t>
        </is>
      </c>
      <c r="AF416" t="inlineStr">
        <is>
          <t>'20141</t>
        </is>
      </c>
      <c r="AG416" t="inlineStr">
        <is>
          <t>MI</t>
        </is>
      </c>
      <c r="AH416" t="inlineStr">
        <is>
          <t>IT</t>
        </is>
      </c>
      <c r="AI416" t="inlineStr">
        <is>
          <t>3471927910</t>
        </is>
      </c>
      <c r="AJ416" t="inlineStr">
        <is>
          <t>Ilenia Zodiaco</t>
        </is>
      </c>
      <c r="AK416" t="inlineStr">
        <is>
          <t>Via Roberto Bellarmino 29</t>
        </is>
      </c>
      <c r="AL416" t="inlineStr">
        <is>
          <t>Via Roberto Bellarmino 29</t>
        </is>
      </c>
      <c r="AO416" t="inlineStr">
        <is>
          <t>Milano</t>
        </is>
      </c>
      <c r="AP416" t="inlineStr">
        <is>
          <t>'20141</t>
        </is>
      </c>
      <c r="AQ416" t="inlineStr">
        <is>
          <t>MI</t>
        </is>
      </c>
      <c r="AR416" t="inlineStr">
        <is>
          <t>IT</t>
        </is>
      </c>
      <c r="AS416" t="inlineStr">
        <is>
          <t>3471927910</t>
        </is>
      </c>
      <c r="AU416" t="inlineStr">
        <is>
          <t>lang: it
Invoice Language: it
Do you need our ring sizer?: No
Popup Customer Country: IT</t>
        </is>
      </c>
      <c r="AW416" t="inlineStr">
        <is>
          <t>Shopify Payments</t>
        </is>
      </c>
      <c r="AX416" t="inlineStr">
        <is>
          <t>rhFhkrixzWRCFNrHKq8h41OdA</t>
        </is>
      </c>
      <c r="AY416" t="n">
        <v>0</v>
      </c>
      <c r="AZ416" t="inlineStr">
        <is>
          <t>LIL Milan</t>
        </is>
      </c>
      <c r="BA416" t="n">
        <v>0</v>
      </c>
      <c r="BC416" t="inlineStr">
        <is>
          <t>Firgun House</t>
        </is>
      </c>
      <c r="BE416" t="n">
        <v>11232983351645</v>
      </c>
      <c r="BG416" t="inlineStr">
        <is>
          <t>Low</t>
        </is>
      </c>
      <c r="BH416" t="inlineStr">
        <is>
          <t>web</t>
        </is>
      </c>
      <c r="BI416" t="n">
        <v>0</v>
      </c>
      <c r="BJ416" t="inlineStr">
        <is>
          <t>IT IVA 22%</t>
        </is>
      </c>
      <c r="BK416" t="n">
        <v>75.02</v>
      </c>
      <c r="BW416" t="inlineStr">
        <is>
          <t>Milan</t>
        </is>
      </c>
      <c r="BX416" t="inlineStr">
        <is>
          <t>Milan</t>
        </is>
      </c>
      <c r="BY416" t="inlineStr">
        <is>
          <t>rhFhkrixzWRCFNrHKq8h41OdA</t>
        </is>
      </c>
      <c r="CB416" t="inlineStr">
        <is>
          <t>rhFhkrixzWRCFNrHKq8h41OdA</t>
        </is>
      </c>
      <c r="CC416" t="inlineStr">
        <is>
          <t>Ordini LIL</t>
        </is>
      </c>
    </row>
    <row r="417">
      <c r="A417" t="inlineStr">
        <is>
          <t>#43361</t>
        </is>
      </c>
      <c r="B417" t="inlineStr">
        <is>
          <t>ileniazodiaco@gmail.com</t>
        </is>
      </c>
      <c r="C417" t="inlineStr">
        <is>
          <t>paid</t>
        </is>
      </c>
      <c r="D417" t="inlineStr">
        <is>
          <t>2024-11-20 07:56:31 +0100</t>
        </is>
      </c>
      <c r="E417" t="inlineStr">
        <is>
          <t>2024-11-20</t>
        </is>
      </c>
      <c r="F417" t="inlineStr">
        <is>
          <t>fulfilled</t>
        </is>
      </c>
      <c r="G417" t="inlineStr">
        <is>
          <t>2024-11-20 09:46:19 +0100</t>
        </is>
      </c>
      <c r="H417" t="inlineStr">
        <is>
          <t>yes</t>
        </is>
      </c>
      <c r="I417" t="inlineStr">
        <is>
          <t>EUR</t>
        </is>
      </c>
      <c r="J417" t="n">
        <v>416</v>
      </c>
      <c r="K417" t="n">
        <v>0</v>
      </c>
      <c r="L417" t="n">
        <v>75.02</v>
      </c>
      <c r="N417" t="inlineStr">
        <is>
          <t>SARAG20</t>
        </is>
      </c>
      <c r="O417" t="n">
        <v>104</v>
      </c>
      <c r="P417" t="inlineStr">
        <is>
          <t>Eco Bike Delivery</t>
        </is>
      </c>
      <c r="Q417" t="inlineStr">
        <is>
          <t>2024-11-20 07:56:30 +0100</t>
        </is>
      </c>
      <c r="R417" t="n">
        <v>1</v>
      </c>
      <c r="S417" t="inlineStr">
        <is>
          <t>Giotto Ring - Yellow / 11</t>
        </is>
      </c>
      <c r="T417" t="n">
        <v>100</v>
      </c>
      <c r="V417" t="inlineStr">
        <is>
          <t>015790000145</t>
        </is>
      </c>
      <c r="W417" t="b">
        <v>1</v>
      </c>
      <c r="X417" t="b">
        <v>1</v>
      </c>
      <c r="Y417" t="inlineStr">
        <is>
          <t>fulfilled</t>
        </is>
      </c>
      <c r="Z417" t="inlineStr">
        <is>
          <t>Ilenia Zodiaco</t>
        </is>
      </c>
      <c r="AA417" t="inlineStr">
        <is>
          <t>Via Roberto Bellarmino 29</t>
        </is>
      </c>
      <c r="AB417" t="inlineStr">
        <is>
          <t>Via Roberto Bellarmino 29</t>
        </is>
      </c>
      <c r="AE417" t="inlineStr">
        <is>
          <t>Milano</t>
        </is>
      </c>
      <c r="AF417" t="inlineStr">
        <is>
          <t>'20141</t>
        </is>
      </c>
      <c r="AG417" t="inlineStr">
        <is>
          <t>MI</t>
        </is>
      </c>
      <c r="AH417" t="inlineStr">
        <is>
          <t>IT</t>
        </is>
      </c>
      <c r="AI417" t="inlineStr">
        <is>
          <t>3471927910</t>
        </is>
      </c>
      <c r="AJ417" t="inlineStr">
        <is>
          <t>Ilenia Zodiaco</t>
        </is>
      </c>
      <c r="AK417" t="inlineStr">
        <is>
          <t>Via Roberto Bellarmino 29</t>
        </is>
      </c>
      <c r="AL417" t="inlineStr">
        <is>
          <t>Via Roberto Bellarmino 29</t>
        </is>
      </c>
      <c r="AO417" t="inlineStr">
        <is>
          <t>Milano</t>
        </is>
      </c>
      <c r="AP417" t="inlineStr">
        <is>
          <t>'20141</t>
        </is>
      </c>
      <c r="AQ417" t="inlineStr">
        <is>
          <t>MI</t>
        </is>
      </c>
      <c r="AR417" t="inlineStr">
        <is>
          <t>IT</t>
        </is>
      </c>
      <c r="AS417" t="inlineStr">
        <is>
          <t>3471927910</t>
        </is>
      </c>
      <c r="AU417" t="inlineStr">
        <is>
          <t>lang: it
Invoice Language: it
Do you need our ring sizer?: No
Popup Customer Country: IT</t>
        </is>
      </c>
      <c r="AW417" t="inlineStr">
        <is>
          <t>Shopify Payments</t>
        </is>
      </c>
      <c r="AX417" t="inlineStr">
        <is>
          <t>rhFhkrixzWRCFNrHKq8h41OdA</t>
        </is>
      </c>
      <c r="AY417" t="n">
        <v>0</v>
      </c>
      <c r="AZ417" t="inlineStr">
        <is>
          <t>LIL Milan</t>
        </is>
      </c>
      <c r="BA417" t="n">
        <v>0</v>
      </c>
      <c r="BC417" t="inlineStr">
        <is>
          <t>Firgun House</t>
        </is>
      </c>
      <c r="BE417" t="n">
        <v>11232983351645</v>
      </c>
      <c r="BG417" t="inlineStr">
        <is>
          <t>Low</t>
        </is>
      </c>
      <c r="BH417" t="inlineStr">
        <is>
          <t>web</t>
        </is>
      </c>
      <c r="BI417" t="n">
        <v>0</v>
      </c>
      <c r="BJ417" t="inlineStr">
        <is>
          <t>IT IVA 22%</t>
        </is>
      </c>
      <c r="BK417" t="n">
        <v>75.02</v>
      </c>
      <c r="BW417" t="inlineStr">
        <is>
          <t>Milan</t>
        </is>
      </c>
      <c r="BX417" t="inlineStr">
        <is>
          <t>Milan</t>
        </is>
      </c>
      <c r="BY417" t="inlineStr">
        <is>
          <t>rhFhkrixzWRCFNrHKq8h41OdA</t>
        </is>
      </c>
      <c r="CB417" t="inlineStr">
        <is>
          <t>rhFhkrixzWRCFNrHKq8h41OdA</t>
        </is>
      </c>
      <c r="CC417" t="inlineStr">
        <is>
          <t>Ordini LIL</t>
        </is>
      </c>
    </row>
    <row r="418">
      <c r="A418" t="inlineStr">
        <is>
          <t>#43361</t>
        </is>
      </c>
      <c r="B418" t="inlineStr">
        <is>
          <t>ileniazodiaco@gmail.com</t>
        </is>
      </c>
      <c r="C418" t="inlineStr">
        <is>
          <t>paid</t>
        </is>
      </c>
      <c r="D418" t="inlineStr">
        <is>
          <t>2024-11-20 07:56:31 +0100</t>
        </is>
      </c>
      <c r="E418" t="inlineStr">
        <is>
          <t>2024-11-20</t>
        </is>
      </c>
      <c r="F418" t="inlineStr">
        <is>
          <t>fulfilled</t>
        </is>
      </c>
      <c r="G418" t="inlineStr">
        <is>
          <t>2024-11-20 09:46:19 +0100</t>
        </is>
      </c>
      <c r="H418" t="inlineStr">
        <is>
          <t>yes</t>
        </is>
      </c>
      <c r="I418" t="inlineStr">
        <is>
          <t>EUR</t>
        </is>
      </c>
      <c r="J418" t="n">
        <v>416</v>
      </c>
      <c r="K418" t="n">
        <v>0</v>
      </c>
      <c r="L418" t="n">
        <v>75.02</v>
      </c>
      <c r="N418" t="inlineStr">
        <is>
          <t>SARAG20</t>
        </is>
      </c>
      <c r="O418" t="n">
        <v>104</v>
      </c>
      <c r="P418" t="inlineStr">
        <is>
          <t>Eco Bike Delivery</t>
        </is>
      </c>
      <c r="Q418" t="inlineStr">
        <is>
          <t>2024-11-20 07:56:30 +0100</t>
        </is>
      </c>
      <c r="R418" t="n">
        <v>2</v>
      </c>
      <c r="S418" t="inlineStr">
        <is>
          <t>LIL Hoop - Yellow / Small / 16mm / Single</t>
        </is>
      </c>
      <c r="T418" t="n">
        <v>120</v>
      </c>
      <c r="V418" t="inlineStr">
        <is>
          <t>015790000081</t>
        </is>
      </c>
      <c r="W418" t="b">
        <v>1</v>
      </c>
      <c r="X418" t="b">
        <v>1</v>
      </c>
      <c r="Y418" t="inlineStr">
        <is>
          <t>fulfilled</t>
        </is>
      </c>
      <c r="Z418" t="inlineStr">
        <is>
          <t>Ilenia Zodiaco</t>
        </is>
      </c>
      <c r="AA418" t="inlineStr">
        <is>
          <t>Via Roberto Bellarmino 29</t>
        </is>
      </c>
      <c r="AB418" t="inlineStr">
        <is>
          <t>Via Roberto Bellarmino 29</t>
        </is>
      </c>
      <c r="AE418" t="inlineStr">
        <is>
          <t>Milano</t>
        </is>
      </c>
      <c r="AF418" t="inlineStr">
        <is>
          <t>'20141</t>
        </is>
      </c>
      <c r="AG418" t="inlineStr">
        <is>
          <t>MI</t>
        </is>
      </c>
      <c r="AH418" t="inlineStr">
        <is>
          <t>IT</t>
        </is>
      </c>
      <c r="AI418" t="inlineStr">
        <is>
          <t>3471927910</t>
        </is>
      </c>
      <c r="AJ418" t="inlineStr">
        <is>
          <t>Ilenia Zodiaco</t>
        </is>
      </c>
      <c r="AK418" t="inlineStr">
        <is>
          <t>Via Roberto Bellarmino 29</t>
        </is>
      </c>
      <c r="AL418" t="inlineStr">
        <is>
          <t>Via Roberto Bellarmino 29</t>
        </is>
      </c>
      <c r="AO418" t="inlineStr">
        <is>
          <t>Milano</t>
        </is>
      </c>
      <c r="AP418" t="inlineStr">
        <is>
          <t>'20141</t>
        </is>
      </c>
      <c r="AQ418" t="inlineStr">
        <is>
          <t>MI</t>
        </is>
      </c>
      <c r="AR418" t="inlineStr">
        <is>
          <t>IT</t>
        </is>
      </c>
      <c r="AS418" t="inlineStr">
        <is>
          <t>3471927910</t>
        </is>
      </c>
      <c r="AU418" t="inlineStr">
        <is>
          <t>lang: it
Invoice Language: it
Do you need our ring sizer?: No
Popup Customer Country: IT</t>
        </is>
      </c>
      <c r="AW418" t="inlineStr">
        <is>
          <t>Shopify Payments</t>
        </is>
      </c>
      <c r="AX418" t="inlineStr">
        <is>
          <t>rhFhkrixzWRCFNrHKq8h41OdA</t>
        </is>
      </c>
      <c r="AY418" t="n">
        <v>0</v>
      </c>
      <c r="AZ418" t="inlineStr">
        <is>
          <t>LIL Milan</t>
        </is>
      </c>
      <c r="BA418" t="n">
        <v>0</v>
      </c>
      <c r="BC418" t="inlineStr">
        <is>
          <t>Firgun House</t>
        </is>
      </c>
      <c r="BE418" t="n">
        <v>11232983351645</v>
      </c>
      <c r="BG418" t="inlineStr">
        <is>
          <t>Low</t>
        </is>
      </c>
      <c r="BH418" t="inlineStr">
        <is>
          <t>web</t>
        </is>
      </c>
      <c r="BI418" t="n">
        <v>0</v>
      </c>
      <c r="BJ418" t="inlineStr">
        <is>
          <t>IT IVA 22%</t>
        </is>
      </c>
      <c r="BK418" t="n">
        <v>75.02</v>
      </c>
      <c r="BW418" t="inlineStr">
        <is>
          <t>Milan</t>
        </is>
      </c>
      <c r="BX418" t="inlineStr">
        <is>
          <t>Milan</t>
        </is>
      </c>
      <c r="BY418" t="inlineStr">
        <is>
          <t>rhFhkrixzWRCFNrHKq8h41OdA</t>
        </is>
      </c>
      <c r="CB418" t="inlineStr">
        <is>
          <t>rhFhkrixzWRCFNrHKq8h41OdA</t>
        </is>
      </c>
      <c r="CC418" t="inlineStr">
        <is>
          <t>Ordini LIL</t>
        </is>
      </c>
    </row>
    <row r="419">
      <c r="A419" t="inlineStr">
        <is>
          <t>#43362</t>
        </is>
      </c>
      <c r="B419" t="inlineStr">
        <is>
          <t>antonella.massone@gmail.com</t>
        </is>
      </c>
      <c r="C419" t="inlineStr">
        <is>
          <t>paid</t>
        </is>
      </c>
      <c r="D419" t="inlineStr">
        <is>
          <t>2024-11-20 07:58:07 +0100</t>
        </is>
      </c>
      <c r="E419" t="inlineStr">
        <is>
          <t>2024-11-20</t>
        </is>
      </c>
      <c r="F419" t="inlineStr">
        <is>
          <t>fulfilled</t>
        </is>
      </c>
      <c r="G419" t="inlineStr">
        <is>
          <t>2024-11-20 09:52:46 +0100</t>
        </is>
      </c>
      <c r="H419" t="inlineStr">
        <is>
          <t>yes</t>
        </is>
      </c>
      <c r="I419" t="inlineStr">
        <is>
          <t>EUR</t>
        </is>
      </c>
      <c r="J419" t="n">
        <v>265</v>
      </c>
      <c r="K419" t="n">
        <v>0</v>
      </c>
      <c r="L419" t="n">
        <v>47.79</v>
      </c>
      <c r="M419" t="n">
        <v>265</v>
      </c>
      <c r="O419" t="n">
        <v>0</v>
      </c>
      <c r="P419" t="inlineStr">
        <is>
          <t>Ups Standard Shipping</t>
        </is>
      </c>
      <c r="Q419" t="inlineStr">
        <is>
          <t>2024-11-20 07:58:07 +0100</t>
        </is>
      </c>
      <c r="R419" t="n">
        <v>1</v>
      </c>
      <c r="S419" t="inlineStr">
        <is>
          <t>LIL Bag</t>
        </is>
      </c>
      <c r="T419" t="n">
        <v>5</v>
      </c>
      <c r="V419" t="inlineStr">
        <is>
          <t>015790000689</t>
        </is>
      </c>
      <c r="W419" t="b">
        <v>1</v>
      </c>
      <c r="X419" t="b">
        <v>1</v>
      </c>
      <c r="Y419" t="inlineStr">
        <is>
          <t>fulfilled</t>
        </is>
      </c>
      <c r="Z419" t="inlineStr">
        <is>
          <t>Antonella Massone</t>
        </is>
      </c>
      <c r="AA419" t="inlineStr">
        <is>
          <t>Via Raffa 9</t>
        </is>
      </c>
      <c r="AB419" t="inlineStr">
        <is>
          <t>Via Raffa 9</t>
        </is>
      </c>
      <c r="AE419" t="inlineStr">
        <is>
          <t>Darfo Boario Terme</t>
        </is>
      </c>
      <c r="AF419" t="inlineStr">
        <is>
          <t>'25047</t>
        </is>
      </c>
      <c r="AG419" t="inlineStr">
        <is>
          <t>BS</t>
        </is>
      </c>
      <c r="AH419" t="inlineStr">
        <is>
          <t>IT</t>
        </is>
      </c>
      <c r="AI419" t="inlineStr">
        <is>
          <t>3356025193</t>
        </is>
      </c>
      <c r="AJ419" t="inlineStr">
        <is>
          <t>Antonella Massone</t>
        </is>
      </c>
      <c r="AK419" t="inlineStr">
        <is>
          <t>Via Raffa 9</t>
        </is>
      </c>
      <c r="AL419" t="inlineStr">
        <is>
          <t>Via Raffa 9</t>
        </is>
      </c>
      <c r="AO419" t="inlineStr">
        <is>
          <t>Darfo Boario Terme</t>
        </is>
      </c>
      <c r="AP419" t="inlineStr">
        <is>
          <t>'25047</t>
        </is>
      </c>
      <c r="AQ419" t="inlineStr">
        <is>
          <t>BS</t>
        </is>
      </c>
      <c r="AR419" t="inlineStr">
        <is>
          <t>IT</t>
        </is>
      </c>
      <c r="AS419" t="inlineStr">
        <is>
          <t>3356025193</t>
        </is>
      </c>
      <c r="AU419" t="inlineStr">
        <is>
          <t>lang: it
Invoice Language: it
Do you need our ring sizer?: No
Popup Customer Country: IT</t>
        </is>
      </c>
      <c r="AW419" t="inlineStr">
        <is>
          <t>PayPal Express Checkout</t>
        </is>
      </c>
      <c r="AX419" t="inlineStr">
        <is>
          <t>rGheK3ugLpQcUhlN0GOmg9CDv</t>
        </is>
      </c>
      <c r="AY419" t="n">
        <v>0</v>
      </c>
      <c r="AZ419" t="inlineStr">
        <is>
          <t>LIL Milan</t>
        </is>
      </c>
      <c r="BA419" t="n">
        <v>0</v>
      </c>
      <c r="BC419" t="inlineStr">
        <is>
          <t>Firgun House</t>
        </is>
      </c>
      <c r="BE419" t="n">
        <v>11232984727901</v>
      </c>
      <c r="BG419" t="inlineStr">
        <is>
          <t>Low</t>
        </is>
      </c>
      <c r="BH419" t="inlineStr">
        <is>
          <t>web</t>
        </is>
      </c>
      <c r="BI419" t="n">
        <v>0</v>
      </c>
      <c r="BJ419" t="inlineStr">
        <is>
          <t>IT IVA 22%</t>
        </is>
      </c>
      <c r="BK419" t="n">
        <v>47.79</v>
      </c>
      <c r="BW419" t="inlineStr">
        <is>
          <t>Brescia</t>
        </is>
      </c>
      <c r="BX419" t="inlineStr">
        <is>
          <t>Brescia</t>
        </is>
      </c>
      <c r="BY419" t="inlineStr">
        <is>
          <t>rGheK3ugLpQcUhlN0GOmg9CDv</t>
        </is>
      </c>
      <c r="CB419" t="inlineStr">
        <is>
          <t>rGheK3ugLpQcUhlN0GOmg9CDv</t>
        </is>
      </c>
      <c r="CC419" t="inlineStr">
        <is>
          <t>Ordini LIL</t>
        </is>
      </c>
    </row>
    <row r="420">
      <c r="A420" t="inlineStr">
        <is>
          <t>#43362</t>
        </is>
      </c>
      <c r="B420" t="inlineStr">
        <is>
          <t>antonella.massone@gmail.com</t>
        </is>
      </c>
      <c r="C420" t="inlineStr">
        <is>
          <t>paid</t>
        </is>
      </c>
      <c r="D420" t="inlineStr">
        <is>
          <t>2024-11-20 07:58:07 +0100</t>
        </is>
      </c>
      <c r="E420" t="inlineStr">
        <is>
          <t>2024-11-20</t>
        </is>
      </c>
      <c r="F420" t="inlineStr">
        <is>
          <t>fulfilled</t>
        </is>
      </c>
      <c r="G420" t="inlineStr">
        <is>
          <t>2024-11-20 09:52:46 +0100</t>
        </is>
      </c>
      <c r="H420" t="inlineStr">
        <is>
          <t>yes</t>
        </is>
      </c>
      <c r="I420" t="inlineStr">
        <is>
          <t>EUR</t>
        </is>
      </c>
      <c r="J420" t="n">
        <v>265</v>
      </c>
      <c r="K420" t="n">
        <v>0</v>
      </c>
      <c r="L420" t="n">
        <v>47.79</v>
      </c>
      <c r="O420" t="n">
        <v>0</v>
      </c>
      <c r="P420" t="inlineStr">
        <is>
          <t>Ups Standard Shipping</t>
        </is>
      </c>
      <c r="Q420" t="inlineStr">
        <is>
          <t>2024-11-20 07:58:07 +0100</t>
        </is>
      </c>
      <c r="R420" t="n">
        <v>1</v>
      </c>
      <c r="S420" t="inlineStr">
        <is>
          <t>Portami a Ballare Necklace - Yellow / onesize</t>
        </is>
      </c>
      <c r="T420" t="n">
        <v>260</v>
      </c>
      <c r="V420" t="inlineStr">
        <is>
          <t>015790001250</t>
        </is>
      </c>
      <c r="W420" t="b">
        <v>1</v>
      </c>
      <c r="X420" t="b">
        <v>1</v>
      </c>
      <c r="Y420" t="inlineStr">
        <is>
          <t>fulfilled</t>
        </is>
      </c>
      <c r="Z420" t="inlineStr">
        <is>
          <t>Antonella Massone</t>
        </is>
      </c>
      <c r="AA420" t="inlineStr">
        <is>
          <t>Via Raffa 9</t>
        </is>
      </c>
      <c r="AB420" t="inlineStr">
        <is>
          <t>Via Raffa 9</t>
        </is>
      </c>
      <c r="AE420" t="inlineStr">
        <is>
          <t>Darfo Boario Terme</t>
        </is>
      </c>
      <c r="AF420" t="inlineStr">
        <is>
          <t>'25047</t>
        </is>
      </c>
      <c r="AG420" t="inlineStr">
        <is>
          <t>BS</t>
        </is>
      </c>
      <c r="AH420" t="inlineStr">
        <is>
          <t>IT</t>
        </is>
      </c>
      <c r="AI420" t="inlineStr">
        <is>
          <t>3356025193</t>
        </is>
      </c>
      <c r="AJ420" t="inlineStr">
        <is>
          <t>Antonella Massone</t>
        </is>
      </c>
      <c r="AK420" t="inlineStr">
        <is>
          <t>Via Raffa 9</t>
        </is>
      </c>
      <c r="AL420" t="inlineStr">
        <is>
          <t>Via Raffa 9</t>
        </is>
      </c>
      <c r="AO420" t="inlineStr">
        <is>
          <t>Darfo Boario Terme</t>
        </is>
      </c>
      <c r="AP420" t="inlineStr">
        <is>
          <t>'25047</t>
        </is>
      </c>
      <c r="AQ420" t="inlineStr">
        <is>
          <t>BS</t>
        </is>
      </c>
      <c r="AR420" t="inlineStr">
        <is>
          <t>IT</t>
        </is>
      </c>
      <c r="AS420" t="inlineStr">
        <is>
          <t>3356025193</t>
        </is>
      </c>
      <c r="AU420" t="inlineStr">
        <is>
          <t>lang: it
Invoice Language: it
Do you need our ring sizer?: No
Popup Customer Country: IT</t>
        </is>
      </c>
      <c r="AW420" t="inlineStr">
        <is>
          <t>PayPal Express Checkout</t>
        </is>
      </c>
      <c r="AX420" t="inlineStr">
        <is>
          <t>rGheK3ugLpQcUhlN0GOmg9CDv</t>
        </is>
      </c>
      <c r="AY420" t="n">
        <v>0</v>
      </c>
      <c r="AZ420" t="inlineStr">
        <is>
          <t>LIL Milan</t>
        </is>
      </c>
      <c r="BA420" t="n">
        <v>0</v>
      </c>
      <c r="BC420" t="inlineStr">
        <is>
          <t>Firgun House</t>
        </is>
      </c>
      <c r="BE420" t="n">
        <v>11232984727901</v>
      </c>
      <c r="BG420" t="inlineStr">
        <is>
          <t>Low</t>
        </is>
      </c>
      <c r="BH420" t="inlineStr">
        <is>
          <t>web</t>
        </is>
      </c>
      <c r="BI420" t="n">
        <v>0</v>
      </c>
      <c r="BJ420" t="inlineStr">
        <is>
          <t>IT IVA 22%</t>
        </is>
      </c>
      <c r="BK420" t="n">
        <v>47.79</v>
      </c>
      <c r="BW420" t="inlineStr">
        <is>
          <t>Brescia</t>
        </is>
      </c>
      <c r="BX420" t="inlineStr">
        <is>
          <t>Brescia</t>
        </is>
      </c>
      <c r="BY420" t="inlineStr">
        <is>
          <t>rGheK3ugLpQcUhlN0GOmg9CDv</t>
        </is>
      </c>
      <c r="CB420" t="inlineStr">
        <is>
          <t>rGheK3ugLpQcUhlN0GOmg9CDv</t>
        </is>
      </c>
      <c r="CC420" t="inlineStr">
        <is>
          <t>Ordini LIL</t>
        </is>
      </c>
    </row>
    <row r="421">
      <c r="A421" t="inlineStr">
        <is>
          <t>#43363</t>
        </is>
      </c>
      <c r="B421" t="inlineStr">
        <is>
          <t>marcella.pirovano@gmail.com</t>
        </is>
      </c>
      <c r="C421" t="inlineStr">
        <is>
          <t>paid</t>
        </is>
      </c>
      <c r="D421" t="inlineStr">
        <is>
          <t>2024-11-20 08:45:51 +0100</t>
        </is>
      </c>
      <c r="E421" t="inlineStr">
        <is>
          <t>2024-11-20</t>
        </is>
      </c>
      <c r="F421" t="inlineStr">
        <is>
          <t>fulfilled</t>
        </is>
      </c>
      <c r="G421" t="inlineStr">
        <is>
          <t>2024-11-26 17:18:05 +0100</t>
        </is>
      </c>
      <c r="H421" t="inlineStr">
        <is>
          <t>yes</t>
        </is>
      </c>
      <c r="I421" t="inlineStr">
        <is>
          <t>EUR</t>
        </is>
      </c>
      <c r="J421" t="n">
        <v>320</v>
      </c>
      <c r="K421" t="n">
        <v>0</v>
      </c>
      <c r="L421" t="n">
        <v>57.7</v>
      </c>
      <c r="M421" t="n">
        <v>320</v>
      </c>
      <c r="N421" t="inlineStr">
        <is>
          <t>SARAG20</t>
        </is>
      </c>
      <c r="O421" t="n">
        <v>80</v>
      </c>
      <c r="P421" t="inlineStr">
        <is>
          <t>Firgun House</t>
        </is>
      </c>
      <c r="Q421" t="inlineStr">
        <is>
          <t>2024-11-20 08:45:50 +0100</t>
        </is>
      </c>
      <c r="R421" t="n">
        <v>1</v>
      </c>
      <c r="S421" t="inlineStr">
        <is>
          <t>Girls Tears Necklace - Yellow / 39cm</t>
        </is>
      </c>
      <c r="T421" t="n">
        <v>400</v>
      </c>
      <c r="V421" t="inlineStr">
        <is>
          <t>015790000834</t>
        </is>
      </c>
      <c r="W421" t="b">
        <v>1</v>
      </c>
      <c r="X421" t="b">
        <v>1</v>
      </c>
      <c r="Y421" t="inlineStr">
        <is>
          <t>fulfilled</t>
        </is>
      </c>
      <c r="Z421" t="inlineStr">
        <is>
          <t>Marcella Pirovano</t>
        </is>
      </c>
      <c r="AA421" t="inlineStr">
        <is>
          <t>Via F.lli Bandiera 13</t>
        </is>
      </c>
      <c r="AB421" t="inlineStr">
        <is>
          <t>Via F.lli Bandiera 13</t>
        </is>
      </c>
      <c r="AE421" t="inlineStr">
        <is>
          <t>Paderno Dugnano</t>
        </is>
      </c>
      <c r="AF421" t="inlineStr">
        <is>
          <t>'20037</t>
        </is>
      </c>
      <c r="AG421" t="inlineStr">
        <is>
          <t>MI</t>
        </is>
      </c>
      <c r="AH421" t="inlineStr">
        <is>
          <t>IT</t>
        </is>
      </c>
      <c r="AI421" t="inlineStr">
        <is>
          <t>+393331921131</t>
        </is>
      </c>
      <c r="AR421" t="inlineStr">
        <is>
          <t>IT</t>
        </is>
      </c>
      <c r="AU421" t="inlineStr">
        <is>
          <t>lang: it
Invoice Language: it
Do you need our ring sizer?: No
Popup Customer Country: IT</t>
        </is>
      </c>
      <c r="AW421" t="inlineStr">
        <is>
          <t>Shopify Payments</t>
        </is>
      </c>
      <c r="AX421" t="inlineStr">
        <is>
          <t>rS6k8Y35hxyBcRFUuwpA52lyF</t>
        </is>
      </c>
      <c r="AY421" t="n">
        <v>0</v>
      </c>
      <c r="AZ421" t="inlineStr">
        <is>
          <t>LIL Milan</t>
        </is>
      </c>
      <c r="BA421" t="n">
        <v>0</v>
      </c>
      <c r="BC421" t="inlineStr">
        <is>
          <t>Firgun House</t>
        </is>
      </c>
      <c r="BE421" t="n">
        <v>11233034633565</v>
      </c>
      <c r="BG421" t="inlineStr">
        <is>
          <t>Low</t>
        </is>
      </c>
      <c r="BH421" t="inlineStr">
        <is>
          <t>web</t>
        </is>
      </c>
      <c r="BI421" t="n">
        <v>0</v>
      </c>
      <c r="BJ421" t="inlineStr">
        <is>
          <t>IT IVA 22%</t>
        </is>
      </c>
      <c r="BK421" t="n">
        <v>57.7</v>
      </c>
      <c r="BW421" t="inlineStr">
        <is>
          <t>Milan</t>
        </is>
      </c>
      <c r="BY421" t="inlineStr">
        <is>
          <t>rS6k8Y35hxyBcRFUuwpA52lyF</t>
        </is>
      </c>
      <c r="CB421" t="inlineStr">
        <is>
          <t>rS6k8Y35hxyBcRFUuwpA52lyF</t>
        </is>
      </c>
      <c r="CC421" t="inlineStr">
        <is>
          <t>Ordini LIL</t>
        </is>
      </c>
    </row>
    <row r="422">
      <c r="A422" t="inlineStr">
        <is>
          <t>#43364</t>
        </is>
      </c>
      <c r="B422" t="inlineStr">
        <is>
          <t>bndtrss@gmail.com</t>
        </is>
      </c>
      <c r="C422" t="inlineStr">
        <is>
          <t>paid</t>
        </is>
      </c>
      <c r="D422" t="inlineStr">
        <is>
          <t>2024-11-20 09:10:50 +0100</t>
        </is>
      </c>
      <c r="E422" t="inlineStr">
        <is>
          <t>2024-11-20</t>
        </is>
      </c>
      <c r="F422" t="inlineStr">
        <is>
          <t>fulfilled</t>
        </is>
      </c>
      <c r="G422" t="inlineStr">
        <is>
          <t>2024-11-28 08:21:50 +0100</t>
        </is>
      </c>
      <c r="H422" t="inlineStr">
        <is>
          <t>yes</t>
        </is>
      </c>
      <c r="I422" t="inlineStr">
        <is>
          <t>EUR</t>
        </is>
      </c>
      <c r="J422" t="n">
        <v>154</v>
      </c>
      <c r="K422" t="n">
        <v>0</v>
      </c>
      <c r="L422" t="n">
        <v>27.77</v>
      </c>
      <c r="M422" t="n">
        <v>154</v>
      </c>
      <c r="N422" t="inlineStr">
        <is>
          <t>SARAG20</t>
        </is>
      </c>
      <c r="O422" t="n">
        <v>36</v>
      </c>
      <c r="P422" t="inlineStr">
        <is>
          <t>Ups Standard Shipping</t>
        </is>
      </c>
      <c r="Q422" t="inlineStr">
        <is>
          <t>2024-11-20 09:10:50 +0100</t>
        </is>
      </c>
      <c r="R422" t="n">
        <v>1</v>
      </c>
      <c r="S422" t="inlineStr">
        <is>
          <t>Baby - Yellow</t>
        </is>
      </c>
      <c r="T422" t="n">
        <v>180</v>
      </c>
      <c r="V422" t="inlineStr">
        <is>
          <t>015790001199</t>
        </is>
      </c>
      <c r="W422" t="b">
        <v>1</v>
      </c>
      <c r="X422" t="b">
        <v>1</v>
      </c>
      <c r="Y422" t="inlineStr">
        <is>
          <t>fulfilled</t>
        </is>
      </c>
      <c r="Z422" t="inlineStr">
        <is>
          <t>Benedetta Rossi</t>
        </is>
      </c>
      <c r="AA422" t="inlineStr">
        <is>
          <t>Via della Croce 15</t>
        </is>
      </c>
      <c r="AB422" t="inlineStr">
        <is>
          <t>Via della Croce 15</t>
        </is>
      </c>
      <c r="AE422" t="inlineStr">
        <is>
          <t>Palestrina</t>
        </is>
      </c>
      <c r="AF422" t="inlineStr">
        <is>
          <t>'00036</t>
        </is>
      </c>
      <c r="AG422" t="inlineStr">
        <is>
          <t>RM</t>
        </is>
      </c>
      <c r="AH422" t="inlineStr">
        <is>
          <t>IT</t>
        </is>
      </c>
      <c r="AI422" t="inlineStr">
        <is>
          <t>+393932286651</t>
        </is>
      </c>
      <c r="AJ422" t="inlineStr">
        <is>
          <t>Benedetta Rossi</t>
        </is>
      </c>
      <c r="AK422" t="inlineStr">
        <is>
          <t>Via della Croce 15</t>
        </is>
      </c>
      <c r="AL422" t="inlineStr">
        <is>
          <t>Via della Croce 15</t>
        </is>
      </c>
      <c r="AO422" t="inlineStr">
        <is>
          <t>Palestrina</t>
        </is>
      </c>
      <c r="AP422" t="inlineStr">
        <is>
          <t>'00036</t>
        </is>
      </c>
      <c r="AQ422" t="inlineStr">
        <is>
          <t>RM</t>
        </is>
      </c>
      <c r="AR422" t="inlineStr">
        <is>
          <t>IT</t>
        </is>
      </c>
      <c r="AS422" t="inlineStr">
        <is>
          <t>+393932286651</t>
        </is>
      </c>
      <c r="AU422" t="inlineStr">
        <is>
          <t>lang: it
Invoice Language: it
Do you need our ring sizer?: No
Popup Customer Country: IT</t>
        </is>
      </c>
      <c r="AW422" t="inlineStr">
        <is>
          <t>PayPal Express Checkout</t>
        </is>
      </c>
      <c r="AX422" t="inlineStr">
        <is>
          <t>rKSO9q54iTgXWGiPx3qYiWyJR</t>
        </is>
      </c>
      <c r="AY422" t="n">
        <v>0</v>
      </c>
      <c r="AZ422" t="inlineStr">
        <is>
          <t>LIL Milan</t>
        </is>
      </c>
      <c r="BA422" t="n">
        <v>0</v>
      </c>
      <c r="BC422" t="inlineStr">
        <is>
          <t>Firgun House</t>
        </is>
      </c>
      <c r="BE422" t="n">
        <v>11233066647901</v>
      </c>
      <c r="BG422" t="inlineStr">
        <is>
          <t>Low</t>
        </is>
      </c>
      <c r="BH422" t="inlineStr">
        <is>
          <t>web</t>
        </is>
      </c>
      <c r="BI422" t="n">
        <v>0</v>
      </c>
      <c r="BJ422" t="inlineStr">
        <is>
          <t>IT IVA 22%</t>
        </is>
      </c>
      <c r="BK422" t="n">
        <v>27.77</v>
      </c>
      <c r="BW422" t="inlineStr">
        <is>
          <t>Rome</t>
        </is>
      </c>
      <c r="BX422" t="inlineStr">
        <is>
          <t>Rome</t>
        </is>
      </c>
      <c r="BY422" t="inlineStr">
        <is>
          <t>rKSO9q54iTgXWGiPx3qYiWyJR</t>
        </is>
      </c>
      <c r="CB422" t="inlineStr">
        <is>
          <t>rKSO9q54iTgXWGiPx3qYiWyJR</t>
        </is>
      </c>
      <c r="CC422" t="inlineStr">
        <is>
          <t>Ordini LIL</t>
        </is>
      </c>
    </row>
    <row r="423">
      <c r="A423" t="inlineStr">
        <is>
          <t>#43364</t>
        </is>
      </c>
      <c r="B423" t="inlineStr">
        <is>
          <t>bndtrss@gmail.com</t>
        </is>
      </c>
      <c r="C423" t="inlineStr">
        <is>
          <t>paid</t>
        </is>
      </c>
      <c r="D423" t="inlineStr">
        <is>
          <t>2024-11-20 09:10:50 +0100</t>
        </is>
      </c>
      <c r="E423" t="inlineStr">
        <is>
          <t>2024-11-20</t>
        </is>
      </c>
      <c r="F423" t="inlineStr">
        <is>
          <t>fulfilled</t>
        </is>
      </c>
      <c r="G423" t="inlineStr">
        <is>
          <t>2024-11-28 08:21:50 +0100</t>
        </is>
      </c>
      <c r="H423" t="inlineStr">
        <is>
          <t>yes</t>
        </is>
      </c>
      <c r="I423" t="inlineStr">
        <is>
          <t>EUR</t>
        </is>
      </c>
      <c r="J423" t="n">
        <v>154</v>
      </c>
      <c r="K423" t="n">
        <v>0</v>
      </c>
      <c r="L423" t="n">
        <v>27.77</v>
      </c>
      <c r="N423" t="inlineStr">
        <is>
          <t>SARAG20</t>
        </is>
      </c>
      <c r="O423" t="n">
        <v>36</v>
      </c>
      <c r="P423" t="inlineStr">
        <is>
          <t>Ups Standard Shipping</t>
        </is>
      </c>
      <c r="Q423" t="inlineStr">
        <is>
          <t>2024-11-20 09:10:50 +0100</t>
        </is>
      </c>
      <c r="R423" t="n">
        <v>1</v>
      </c>
      <c r="S423" t="inlineStr">
        <is>
          <t>Engraving</t>
        </is>
      </c>
      <c r="T423" t="n">
        <v>10</v>
      </c>
      <c r="V423" t="inlineStr">
        <is>
          <t>015790001502</t>
        </is>
      </c>
      <c r="W423" t="b">
        <v>0</v>
      </c>
      <c r="X423" t="b">
        <v>1</v>
      </c>
      <c r="Y423" t="inlineStr">
        <is>
          <t>fulfilled</t>
        </is>
      </c>
      <c r="Z423" t="inlineStr">
        <is>
          <t>Benedetta Rossi</t>
        </is>
      </c>
      <c r="AA423" t="inlineStr">
        <is>
          <t>Via della Croce 15</t>
        </is>
      </c>
      <c r="AB423" t="inlineStr">
        <is>
          <t>Via della Croce 15</t>
        </is>
      </c>
      <c r="AE423" t="inlineStr">
        <is>
          <t>Palestrina</t>
        </is>
      </c>
      <c r="AF423" t="inlineStr">
        <is>
          <t>'00036</t>
        </is>
      </c>
      <c r="AG423" t="inlineStr">
        <is>
          <t>RM</t>
        </is>
      </c>
      <c r="AH423" t="inlineStr">
        <is>
          <t>IT</t>
        </is>
      </c>
      <c r="AI423" t="inlineStr">
        <is>
          <t>+393932286651</t>
        </is>
      </c>
      <c r="AJ423" t="inlineStr">
        <is>
          <t>Benedetta Rossi</t>
        </is>
      </c>
      <c r="AK423" t="inlineStr">
        <is>
          <t>Via della Croce 15</t>
        </is>
      </c>
      <c r="AL423" t="inlineStr">
        <is>
          <t>Via della Croce 15</t>
        </is>
      </c>
      <c r="AO423" t="inlineStr">
        <is>
          <t>Palestrina</t>
        </is>
      </c>
      <c r="AP423" t="inlineStr">
        <is>
          <t>'00036</t>
        </is>
      </c>
      <c r="AQ423" t="inlineStr">
        <is>
          <t>RM</t>
        </is>
      </c>
      <c r="AR423" t="inlineStr">
        <is>
          <t>IT</t>
        </is>
      </c>
      <c r="AS423" t="inlineStr">
        <is>
          <t>+393932286651</t>
        </is>
      </c>
      <c r="AU423" t="inlineStr">
        <is>
          <t>lang: it
Invoice Language: it
Do you need our ring sizer?: No
Popup Customer Country: IT</t>
        </is>
      </c>
      <c r="AW423" t="inlineStr">
        <is>
          <t>PayPal Express Checkout</t>
        </is>
      </c>
      <c r="AX423" t="inlineStr">
        <is>
          <t>rKSO9q54iTgXWGiPx3qYiWyJR</t>
        </is>
      </c>
      <c r="AY423" t="n">
        <v>0</v>
      </c>
      <c r="AZ423" t="inlineStr">
        <is>
          <t>LIL Milan</t>
        </is>
      </c>
      <c r="BA423" t="n">
        <v>0</v>
      </c>
      <c r="BC423" t="inlineStr">
        <is>
          <t>Firgun House</t>
        </is>
      </c>
      <c r="BE423" t="n">
        <v>11233066647901</v>
      </c>
      <c r="BG423" t="inlineStr">
        <is>
          <t>Low</t>
        </is>
      </c>
      <c r="BH423" t="inlineStr">
        <is>
          <t>web</t>
        </is>
      </c>
      <c r="BI423" t="n">
        <v>0</v>
      </c>
      <c r="BJ423" t="inlineStr">
        <is>
          <t>IT IVA 22%</t>
        </is>
      </c>
      <c r="BK423" t="n">
        <v>27.77</v>
      </c>
      <c r="BW423" t="inlineStr">
        <is>
          <t>Rome</t>
        </is>
      </c>
      <c r="BX423" t="inlineStr">
        <is>
          <t>Rome</t>
        </is>
      </c>
      <c r="BY423" t="inlineStr">
        <is>
          <t>rKSO9q54iTgXWGiPx3qYiWyJR</t>
        </is>
      </c>
      <c r="CB423" t="inlineStr">
        <is>
          <t>rKSO9q54iTgXWGiPx3qYiWyJR</t>
        </is>
      </c>
      <c r="CC423" t="inlineStr">
        <is>
          <t>Ordini LIL</t>
        </is>
      </c>
    </row>
    <row r="424">
      <c r="A424" t="inlineStr">
        <is>
          <t>#43365</t>
        </is>
      </c>
      <c r="B424" t="inlineStr">
        <is>
          <t>salviroberta400@gmail.com</t>
        </is>
      </c>
      <c r="C424" t="inlineStr">
        <is>
          <t>paid</t>
        </is>
      </c>
      <c r="D424" t="inlineStr">
        <is>
          <t>2024-11-20 09:39:28 +0100</t>
        </is>
      </c>
      <c r="E424" t="inlineStr">
        <is>
          <t>2024-11-20</t>
        </is>
      </c>
      <c r="F424" t="inlineStr">
        <is>
          <t>fulfilled</t>
        </is>
      </c>
      <c r="G424" t="inlineStr">
        <is>
          <t>2024-11-21 10:06:12 +0100</t>
        </is>
      </c>
      <c r="H424" t="inlineStr">
        <is>
          <t>yes</t>
        </is>
      </c>
      <c r="I424" t="inlineStr">
        <is>
          <t>EUR</t>
        </is>
      </c>
      <c r="J424" t="n">
        <v>256</v>
      </c>
      <c r="K424" t="n">
        <v>0</v>
      </c>
      <c r="L424" t="n">
        <v>40.87</v>
      </c>
      <c r="M424" t="n">
        <v>256</v>
      </c>
      <c r="N424" t="inlineStr">
        <is>
          <t>SARAG20</t>
        </is>
      </c>
      <c r="O424" t="n">
        <v>64</v>
      </c>
      <c r="P424" t="inlineStr">
        <is>
          <t>UPS Standard International</t>
        </is>
      </c>
      <c r="Q424" t="inlineStr">
        <is>
          <t>2024-11-20 09:39:28 +0100</t>
        </is>
      </c>
      <c r="R424" t="n">
        <v>1</v>
      </c>
      <c r="S424" t="inlineStr">
        <is>
          <t>Sunshine Ring - Yellow / 13 / White</t>
        </is>
      </c>
      <c r="T424" t="n">
        <v>320</v>
      </c>
      <c r="V424" t="inlineStr">
        <is>
          <t>015790000654</t>
        </is>
      </c>
      <c r="W424" t="b">
        <v>1</v>
      </c>
      <c r="X424" t="b">
        <v>1</v>
      </c>
      <c r="Y424" t="inlineStr">
        <is>
          <t>fulfilled</t>
        </is>
      </c>
      <c r="Z424" t="inlineStr">
        <is>
          <t>Roberta Salvi</t>
        </is>
      </c>
      <c r="AA424" t="inlineStr">
        <is>
          <t>Breslauer Str. 30</t>
        </is>
      </c>
      <c r="AB424" t="inlineStr">
        <is>
          <t>Breslauer Str. 30</t>
        </is>
      </c>
      <c r="AE424" t="inlineStr">
        <is>
          <t>Köln</t>
        </is>
      </c>
      <c r="AF424" t="inlineStr">
        <is>
          <t>'50858</t>
        </is>
      </c>
      <c r="AH424" t="inlineStr">
        <is>
          <t>DE</t>
        </is>
      </c>
      <c r="AI424" t="inlineStr">
        <is>
          <t>+4917656892857</t>
        </is>
      </c>
      <c r="AJ424" t="inlineStr">
        <is>
          <t>Roberta Salvi</t>
        </is>
      </c>
      <c r="AK424" t="inlineStr">
        <is>
          <t>Breslauer Str. 30</t>
        </is>
      </c>
      <c r="AL424" t="inlineStr">
        <is>
          <t>Breslauer Str. 30</t>
        </is>
      </c>
      <c r="AO424" t="inlineStr">
        <is>
          <t>Köln</t>
        </is>
      </c>
      <c r="AP424" t="inlineStr">
        <is>
          <t>'50858</t>
        </is>
      </c>
      <c r="AR424" t="inlineStr">
        <is>
          <t>DE</t>
        </is>
      </c>
      <c r="AS424" t="inlineStr">
        <is>
          <t>+4917656892857</t>
        </is>
      </c>
      <c r="AU424" t="inlineStr">
        <is>
          <t>lang: en
Invoice Language: en
Do you need our ring sizer?: Yes
Popup Customer Country: IT</t>
        </is>
      </c>
      <c r="AW424" t="inlineStr">
        <is>
          <t>PayPal Express Checkout</t>
        </is>
      </c>
      <c r="AX424" t="inlineStr">
        <is>
          <t>rYz6VuQ7kwWwzfHMSjKmK6Sd4</t>
        </is>
      </c>
      <c r="AY424" t="n">
        <v>0</v>
      </c>
      <c r="AZ424" t="inlineStr">
        <is>
          <t>LIL Milan</t>
        </is>
      </c>
      <c r="BA424" t="n">
        <v>0</v>
      </c>
      <c r="BC424" t="inlineStr">
        <is>
          <t>Firgun House</t>
        </is>
      </c>
      <c r="BE424" t="n">
        <v>11233105609053</v>
      </c>
      <c r="BG424" t="inlineStr">
        <is>
          <t>Low</t>
        </is>
      </c>
      <c r="BH424" t="inlineStr">
        <is>
          <t>web</t>
        </is>
      </c>
      <c r="BI424" t="n">
        <v>0</v>
      </c>
      <c r="BJ424" t="inlineStr">
        <is>
          <t>DE MwSt 19%</t>
        </is>
      </c>
      <c r="BK424" t="n">
        <v>40.87</v>
      </c>
      <c r="BY424" t="inlineStr">
        <is>
          <t>rYz6VuQ7kwWwzfHMSjKmK6Sd4</t>
        </is>
      </c>
      <c r="CB424" t="inlineStr">
        <is>
          <t>rYz6VuQ7kwWwzfHMSjKmK6Sd4</t>
        </is>
      </c>
      <c r="CC424" t="inlineStr">
        <is>
          <t>Ordini LIL</t>
        </is>
      </c>
    </row>
    <row r="425">
      <c r="A425" t="inlineStr">
        <is>
          <t>#43366</t>
        </is>
      </c>
      <c r="B425" t="inlineStr">
        <is>
          <t>chiaracislaghi8@gmail.com</t>
        </is>
      </c>
      <c r="C425" t="inlineStr">
        <is>
          <t>paid</t>
        </is>
      </c>
      <c r="D425" t="inlineStr">
        <is>
          <t>2024-11-20 10:25:13 +0100</t>
        </is>
      </c>
      <c r="E425" t="inlineStr">
        <is>
          <t>2024-11-20</t>
        </is>
      </c>
      <c r="F425" t="inlineStr">
        <is>
          <t>fulfilled</t>
        </is>
      </c>
      <c r="G425" t="inlineStr">
        <is>
          <t>2024-11-21 10:09:30 +0100</t>
        </is>
      </c>
      <c r="H425" t="inlineStr">
        <is>
          <t>yes</t>
        </is>
      </c>
      <c r="I425" t="inlineStr">
        <is>
          <t>EUR</t>
        </is>
      </c>
      <c r="J425" t="n">
        <v>288</v>
      </c>
      <c r="K425" t="n">
        <v>0</v>
      </c>
      <c r="L425" t="n">
        <v>51.93</v>
      </c>
      <c r="M425" t="n">
        <v>288</v>
      </c>
      <c r="N425" t="inlineStr">
        <is>
          <t>SPECIAL20</t>
        </is>
      </c>
      <c r="O425" t="n">
        <v>72</v>
      </c>
      <c r="P425" t="inlineStr">
        <is>
          <t>Eco Bike Delivery</t>
        </is>
      </c>
      <c r="Q425" t="inlineStr">
        <is>
          <t>2024-11-20 10:25:12 +0100</t>
        </is>
      </c>
      <c r="R425" t="n">
        <v>2</v>
      </c>
      <c r="S425" t="inlineStr">
        <is>
          <t>Glow Ring - White / 14</t>
        </is>
      </c>
      <c r="T425" t="n">
        <v>180</v>
      </c>
      <c r="V425" t="inlineStr">
        <is>
          <t>015790000864</t>
        </is>
      </c>
      <c r="W425" t="b">
        <v>1</v>
      </c>
      <c r="X425" t="b">
        <v>1</v>
      </c>
      <c r="Y425" t="inlineStr">
        <is>
          <t>fulfilled</t>
        </is>
      </c>
      <c r="Z425" t="inlineStr">
        <is>
          <t>Chiara Cislaghi</t>
        </is>
      </c>
      <c r="AA425" t="inlineStr">
        <is>
          <t>Via delle Rogge 6</t>
        </is>
      </c>
      <c r="AB425" t="inlineStr">
        <is>
          <t>Via delle Rogge 6</t>
        </is>
      </c>
      <c r="AE425" t="inlineStr">
        <is>
          <t>Rozzano</t>
        </is>
      </c>
      <c r="AF425" t="inlineStr">
        <is>
          <t>'20089</t>
        </is>
      </c>
      <c r="AG425" t="inlineStr">
        <is>
          <t>MI</t>
        </is>
      </c>
      <c r="AH425" t="inlineStr">
        <is>
          <t>IT</t>
        </is>
      </c>
      <c r="AI425" t="inlineStr">
        <is>
          <t>3409115791</t>
        </is>
      </c>
      <c r="AJ425" t="inlineStr">
        <is>
          <t>Chiara Cislaghi</t>
        </is>
      </c>
      <c r="AK425" t="inlineStr">
        <is>
          <t>Via delle Rogge 6</t>
        </is>
      </c>
      <c r="AL425" t="inlineStr">
        <is>
          <t>Via delle Rogge 6</t>
        </is>
      </c>
      <c r="AO425" t="inlineStr">
        <is>
          <t>Rozzano</t>
        </is>
      </c>
      <c r="AP425" t="inlineStr">
        <is>
          <t>'20089</t>
        </is>
      </c>
      <c r="AQ425" t="inlineStr">
        <is>
          <t>MI</t>
        </is>
      </c>
      <c r="AR425" t="inlineStr">
        <is>
          <t>IT</t>
        </is>
      </c>
      <c r="AS425" t="inlineStr">
        <is>
          <t>3409115791</t>
        </is>
      </c>
      <c r="AU425" t="inlineStr">
        <is>
          <t>lang: it
Invoice Language: it
Do you need our ring sizer?: Yes
Popup Customer Country: IT</t>
        </is>
      </c>
      <c r="AW425" t="inlineStr">
        <is>
          <t>PayPal Express Checkout</t>
        </is>
      </c>
      <c r="AX425" t="inlineStr">
        <is>
          <t>r7H9XRFMNpH5DBKA8S0R2KAiI</t>
        </is>
      </c>
      <c r="AY425" t="n">
        <v>0</v>
      </c>
      <c r="AZ425" t="inlineStr">
        <is>
          <t>LIL Milan</t>
        </is>
      </c>
      <c r="BA425" t="n">
        <v>0</v>
      </c>
      <c r="BC425" t="inlineStr">
        <is>
          <t>Firgun House</t>
        </is>
      </c>
      <c r="BE425" t="n">
        <v>11233180811613</v>
      </c>
      <c r="BG425" t="inlineStr">
        <is>
          <t>Low</t>
        </is>
      </c>
      <c r="BH425" t="inlineStr">
        <is>
          <t>web</t>
        </is>
      </c>
      <c r="BI425" t="n">
        <v>0</v>
      </c>
      <c r="BJ425" t="inlineStr">
        <is>
          <t>IT IVA 22%</t>
        </is>
      </c>
      <c r="BK425" t="n">
        <v>51.93</v>
      </c>
      <c r="BW425" t="inlineStr">
        <is>
          <t>Milan</t>
        </is>
      </c>
      <c r="BX425" t="inlineStr">
        <is>
          <t>Milan</t>
        </is>
      </c>
      <c r="BY425" t="inlineStr">
        <is>
          <t>r7H9XRFMNpH5DBKA8S0R2KAiI</t>
        </is>
      </c>
      <c r="CB425" t="inlineStr">
        <is>
          <t>r7H9XRFMNpH5DBKA8S0R2KAiI</t>
        </is>
      </c>
      <c r="CC425" t="inlineStr">
        <is>
          <t>Ordini LIL</t>
        </is>
      </c>
    </row>
    <row r="426">
      <c r="A426" t="inlineStr">
        <is>
          <t>#43367</t>
        </is>
      </c>
      <c r="B426" t="inlineStr">
        <is>
          <t>locatelli.rosangela@gmail.com</t>
        </is>
      </c>
      <c r="C426" t="inlineStr">
        <is>
          <t>paid</t>
        </is>
      </c>
      <c r="D426" t="inlineStr">
        <is>
          <t>2024-11-20 11:09:25 +0100</t>
        </is>
      </c>
      <c r="E426" t="inlineStr">
        <is>
          <t>2024-11-20</t>
        </is>
      </c>
      <c r="F426" t="inlineStr">
        <is>
          <t>fulfilled</t>
        </is>
      </c>
      <c r="G426" t="inlineStr">
        <is>
          <t>2024-11-21 18:49:35 +0100</t>
        </is>
      </c>
      <c r="H426" t="inlineStr">
        <is>
          <t>yes</t>
        </is>
      </c>
      <c r="I426" t="inlineStr">
        <is>
          <t>EUR</t>
        </is>
      </c>
      <c r="J426" t="n">
        <v>330</v>
      </c>
      <c r="K426" t="n">
        <v>0</v>
      </c>
      <c r="L426" t="n">
        <v>59.5</v>
      </c>
      <c r="M426" t="n">
        <v>330</v>
      </c>
      <c r="O426" t="n">
        <v>0</v>
      </c>
      <c r="P426" t="inlineStr">
        <is>
          <t>Ups Standard Shipping</t>
        </is>
      </c>
      <c r="Q426" t="inlineStr">
        <is>
          <t>2024-11-20 11:09:24 +0100</t>
        </is>
      </c>
      <c r="R426" t="n">
        <v>1</v>
      </c>
      <c r="S426" t="inlineStr">
        <is>
          <t>Boys Tears Necklace - White / 35cm</t>
        </is>
      </c>
      <c r="T426" t="n">
        <v>320</v>
      </c>
      <c r="V426" t="inlineStr">
        <is>
          <t>015790000012</t>
        </is>
      </c>
      <c r="W426" t="b">
        <v>1</v>
      </c>
      <c r="X426" t="b">
        <v>1</v>
      </c>
      <c r="Y426" t="inlineStr">
        <is>
          <t>fulfilled</t>
        </is>
      </c>
      <c r="Z426" t="inlineStr">
        <is>
          <t>Rosangela Locatelli</t>
        </is>
      </c>
      <c r="AA426" t="inlineStr">
        <is>
          <t>Via P. Mascagni 5, 5</t>
        </is>
      </c>
      <c r="AB426" t="inlineStr">
        <is>
          <t>Via P. Mascagni 5</t>
        </is>
      </c>
      <c r="AC426" t="inlineStr">
        <is>
          <t>5</t>
        </is>
      </c>
      <c r="AE426" t="inlineStr">
        <is>
          <t>Stezzano</t>
        </is>
      </c>
      <c r="AF426" t="inlineStr">
        <is>
          <t>'24040</t>
        </is>
      </c>
      <c r="AG426" t="inlineStr">
        <is>
          <t>BG</t>
        </is>
      </c>
      <c r="AH426" t="inlineStr">
        <is>
          <t>IT</t>
        </is>
      </c>
      <c r="AI426" t="inlineStr">
        <is>
          <t>+393343916966</t>
        </is>
      </c>
      <c r="AJ426" t="inlineStr">
        <is>
          <t>Rosangela Locatelli</t>
        </is>
      </c>
      <c r="AK426" t="inlineStr">
        <is>
          <t>Via P. Mascagni 5, 5</t>
        </is>
      </c>
      <c r="AL426" t="inlineStr">
        <is>
          <t>Via P. Mascagni 5</t>
        </is>
      </c>
      <c r="AM426" t="inlineStr">
        <is>
          <t>5</t>
        </is>
      </c>
      <c r="AO426" t="inlineStr">
        <is>
          <t>Stezzano</t>
        </is>
      </c>
      <c r="AP426" t="inlineStr">
        <is>
          <t>'24040</t>
        </is>
      </c>
      <c r="AQ426" t="inlineStr">
        <is>
          <t>BG</t>
        </is>
      </c>
      <c r="AR426" t="inlineStr">
        <is>
          <t>IT</t>
        </is>
      </c>
      <c r="AS426" t="inlineStr">
        <is>
          <t>+393343916966</t>
        </is>
      </c>
      <c r="AU426" t="inlineStr">
        <is>
          <t>lang: en
Invoice Language: en
Do you need our ring sizer?: No
Popup Customer Country: IT</t>
        </is>
      </c>
      <c r="AW426" t="inlineStr">
        <is>
          <t>PayPal Express Checkout</t>
        </is>
      </c>
      <c r="AX426" t="inlineStr">
        <is>
          <t>rzNVRn69hzBDJLrUBwTJwwMGS</t>
        </is>
      </c>
      <c r="AY426" t="n">
        <v>0</v>
      </c>
      <c r="AZ426" t="inlineStr">
        <is>
          <t>LIL Milan</t>
        </is>
      </c>
      <c r="BA426" t="n">
        <v>0</v>
      </c>
      <c r="BC426" t="inlineStr">
        <is>
          <t>Firgun House</t>
        </is>
      </c>
      <c r="BE426" t="n">
        <v>11233254015325</v>
      </c>
      <c r="BG426" t="inlineStr">
        <is>
          <t>Low</t>
        </is>
      </c>
      <c r="BH426" t="inlineStr">
        <is>
          <t>web</t>
        </is>
      </c>
      <c r="BI426" t="n">
        <v>0</v>
      </c>
      <c r="BJ426" t="inlineStr">
        <is>
          <t>IT IVA 22%</t>
        </is>
      </c>
      <c r="BK426" t="n">
        <v>59.5</v>
      </c>
      <c r="BW426" t="inlineStr">
        <is>
          <t>Bergamo</t>
        </is>
      </c>
      <c r="BX426" t="inlineStr">
        <is>
          <t>Bergamo</t>
        </is>
      </c>
      <c r="BY426" t="inlineStr">
        <is>
          <t>rzNVRn69hzBDJLrUBwTJwwMGS</t>
        </is>
      </c>
      <c r="CB426" t="inlineStr">
        <is>
          <t>rzNVRn69hzBDJLrUBwTJwwMGS</t>
        </is>
      </c>
      <c r="CC426" t="inlineStr">
        <is>
          <t>Ordini LIL</t>
        </is>
      </c>
    </row>
    <row r="427">
      <c r="A427" t="inlineStr">
        <is>
          <t>#43367</t>
        </is>
      </c>
      <c r="B427" t="inlineStr">
        <is>
          <t>locatelli.rosangela@gmail.com</t>
        </is>
      </c>
      <c r="C427" t="inlineStr">
        <is>
          <t>paid</t>
        </is>
      </c>
      <c r="D427" t="inlineStr">
        <is>
          <t>2024-11-20 11:09:25 +0100</t>
        </is>
      </c>
      <c r="E427" t="inlineStr">
        <is>
          <t>2024-11-20</t>
        </is>
      </c>
      <c r="F427" t="inlineStr">
        <is>
          <t>fulfilled</t>
        </is>
      </c>
      <c r="G427" t="inlineStr">
        <is>
          <t>2024-11-21 18:49:35 +0100</t>
        </is>
      </c>
      <c r="H427" t="inlineStr">
        <is>
          <t>yes</t>
        </is>
      </c>
      <c r="I427" t="inlineStr">
        <is>
          <t>EUR</t>
        </is>
      </c>
      <c r="J427" t="n">
        <v>330</v>
      </c>
      <c r="K427" t="n">
        <v>0</v>
      </c>
      <c r="L427" t="n">
        <v>59.5</v>
      </c>
      <c r="O427" t="n">
        <v>0</v>
      </c>
      <c r="P427" t="inlineStr">
        <is>
          <t>Ups Standard Shipping</t>
        </is>
      </c>
      <c r="Q427" t="inlineStr">
        <is>
          <t>2024-11-20 11:09:24 +0100</t>
        </is>
      </c>
      <c r="R427" t="n">
        <v>1</v>
      </c>
      <c r="S427" t="inlineStr">
        <is>
          <t>Luxury Pack + LIL Bag</t>
        </is>
      </c>
      <c r="T427" t="n">
        <v>10</v>
      </c>
      <c r="V427" t="inlineStr">
        <is>
          <t>015790000687</t>
        </is>
      </c>
      <c r="W427" t="b">
        <v>1</v>
      </c>
      <c r="X427" t="b">
        <v>1</v>
      </c>
      <c r="Y427" t="inlineStr">
        <is>
          <t>fulfilled</t>
        </is>
      </c>
      <c r="Z427" t="inlineStr">
        <is>
          <t>Rosangela Locatelli</t>
        </is>
      </c>
      <c r="AA427" t="inlineStr">
        <is>
          <t>Via P. Mascagni 5, 5</t>
        </is>
      </c>
      <c r="AB427" t="inlineStr">
        <is>
          <t>Via P. Mascagni 5</t>
        </is>
      </c>
      <c r="AC427" t="inlineStr">
        <is>
          <t>5</t>
        </is>
      </c>
      <c r="AE427" t="inlineStr">
        <is>
          <t>Stezzano</t>
        </is>
      </c>
      <c r="AF427" t="inlineStr">
        <is>
          <t>'24040</t>
        </is>
      </c>
      <c r="AG427" t="inlineStr">
        <is>
          <t>BG</t>
        </is>
      </c>
      <c r="AH427" t="inlineStr">
        <is>
          <t>IT</t>
        </is>
      </c>
      <c r="AI427" t="inlineStr">
        <is>
          <t>+393343916966</t>
        </is>
      </c>
      <c r="AJ427" t="inlineStr">
        <is>
          <t>Rosangela Locatelli</t>
        </is>
      </c>
      <c r="AK427" t="inlineStr">
        <is>
          <t>Via P. Mascagni 5, 5</t>
        </is>
      </c>
      <c r="AL427" t="inlineStr">
        <is>
          <t>Via P. Mascagni 5</t>
        </is>
      </c>
      <c r="AM427" t="inlineStr">
        <is>
          <t>5</t>
        </is>
      </c>
      <c r="AO427" t="inlineStr">
        <is>
          <t>Stezzano</t>
        </is>
      </c>
      <c r="AP427" t="inlineStr">
        <is>
          <t>'24040</t>
        </is>
      </c>
      <c r="AQ427" t="inlineStr">
        <is>
          <t>BG</t>
        </is>
      </c>
      <c r="AR427" t="inlineStr">
        <is>
          <t>IT</t>
        </is>
      </c>
      <c r="AS427" t="inlineStr">
        <is>
          <t>+393343916966</t>
        </is>
      </c>
      <c r="AU427" t="inlineStr">
        <is>
          <t>lang: en
Invoice Language: en
Do you need our ring sizer?: No
Popup Customer Country: IT</t>
        </is>
      </c>
      <c r="AW427" t="inlineStr">
        <is>
          <t>PayPal Express Checkout</t>
        </is>
      </c>
      <c r="AX427" t="inlineStr">
        <is>
          <t>rzNVRn69hzBDJLrUBwTJwwMGS</t>
        </is>
      </c>
      <c r="AY427" t="n">
        <v>0</v>
      </c>
      <c r="AZ427" t="inlineStr">
        <is>
          <t>LIL Milan</t>
        </is>
      </c>
      <c r="BA427" t="n">
        <v>0</v>
      </c>
      <c r="BC427" t="inlineStr">
        <is>
          <t>Firgun House</t>
        </is>
      </c>
      <c r="BE427" t="n">
        <v>11233254015325</v>
      </c>
      <c r="BG427" t="inlineStr">
        <is>
          <t>Low</t>
        </is>
      </c>
      <c r="BH427" t="inlineStr">
        <is>
          <t>web</t>
        </is>
      </c>
      <c r="BI427" t="n">
        <v>0</v>
      </c>
      <c r="BJ427" t="inlineStr">
        <is>
          <t>IT IVA 22%</t>
        </is>
      </c>
      <c r="BK427" t="n">
        <v>59.5</v>
      </c>
      <c r="BW427" t="inlineStr">
        <is>
          <t>Bergamo</t>
        </is>
      </c>
      <c r="BX427" t="inlineStr">
        <is>
          <t>Bergamo</t>
        </is>
      </c>
      <c r="BY427" t="inlineStr">
        <is>
          <t>rzNVRn69hzBDJLrUBwTJwwMGS</t>
        </is>
      </c>
      <c r="CB427" t="inlineStr">
        <is>
          <t>rzNVRn69hzBDJLrUBwTJwwMGS</t>
        </is>
      </c>
      <c r="CC427" t="inlineStr">
        <is>
          <t>Ordini LIL</t>
        </is>
      </c>
    </row>
    <row r="428">
      <c r="A428" t="inlineStr">
        <is>
          <t>#43368</t>
        </is>
      </c>
      <c r="B428" t="inlineStr">
        <is>
          <t>taormina.chiara@gmail.com</t>
        </is>
      </c>
      <c r="C428" t="inlineStr">
        <is>
          <t>paid</t>
        </is>
      </c>
      <c r="D428" t="inlineStr">
        <is>
          <t>2024-11-20 11:25:22 +0100</t>
        </is>
      </c>
      <c r="E428" t="inlineStr">
        <is>
          <t>2024-11-20</t>
        </is>
      </c>
      <c r="F428" t="inlineStr">
        <is>
          <t>fulfilled</t>
        </is>
      </c>
      <c r="G428" t="inlineStr">
        <is>
          <t>2024-11-21 10:13:57 +0100</t>
        </is>
      </c>
      <c r="H428" t="inlineStr">
        <is>
          <t>yes</t>
        </is>
      </c>
      <c r="I428" t="inlineStr">
        <is>
          <t>EUR</t>
        </is>
      </c>
      <c r="J428" t="n">
        <v>102</v>
      </c>
      <c r="K428" t="n">
        <v>10</v>
      </c>
      <c r="L428" t="n">
        <v>20.19</v>
      </c>
      <c r="M428" t="n">
        <v>112</v>
      </c>
      <c r="N428" t="inlineStr">
        <is>
          <t>HAPPYBIRTHDAY-2BJKTBWR</t>
        </is>
      </c>
      <c r="O428" t="n">
        <v>18</v>
      </c>
      <c r="P428" t="inlineStr">
        <is>
          <t>Eco Bike Delivery</t>
        </is>
      </c>
      <c r="Q428" t="inlineStr">
        <is>
          <t>2024-11-20 11:25:22 +0100</t>
        </is>
      </c>
      <c r="R428" t="n">
        <v>1</v>
      </c>
      <c r="S428" t="inlineStr">
        <is>
          <t>Pensavo fosse amore - Yellow / D</t>
        </is>
      </c>
      <c r="T428" t="n">
        <v>120</v>
      </c>
      <c r="V428" t="inlineStr">
        <is>
          <t>015790001002</t>
        </is>
      </c>
      <c r="W428" t="b">
        <v>1</v>
      </c>
      <c r="X428" t="b">
        <v>1</v>
      </c>
      <c r="Y428" t="inlineStr">
        <is>
          <t>fulfilled</t>
        </is>
      </c>
      <c r="Z428" t="inlineStr">
        <is>
          <t>Chiara Taormina</t>
        </is>
      </c>
      <c r="AA428" t="inlineStr">
        <is>
          <t>Via Gran San Bernardo 16, Studio demarziani citofono 1</t>
        </is>
      </c>
      <c r="AB428" t="inlineStr">
        <is>
          <t>Via Gran San Bernardo 16</t>
        </is>
      </c>
      <c r="AC428" t="inlineStr">
        <is>
          <t>Studio demarziani citofono 1</t>
        </is>
      </c>
      <c r="AD428" t="inlineStr">
        <is>
          <t>Studio demarziani</t>
        </is>
      </c>
      <c r="AE428" t="inlineStr">
        <is>
          <t>Milano</t>
        </is>
      </c>
      <c r="AF428" t="inlineStr">
        <is>
          <t>'20154</t>
        </is>
      </c>
      <c r="AG428" t="inlineStr">
        <is>
          <t>MI</t>
        </is>
      </c>
      <c r="AH428" t="inlineStr">
        <is>
          <t>IT</t>
        </is>
      </c>
      <c r="AI428" t="inlineStr">
        <is>
          <t>3469646522</t>
        </is>
      </c>
      <c r="AJ428" t="inlineStr">
        <is>
          <t>Chiara Taormina</t>
        </is>
      </c>
      <c r="AK428" t="inlineStr">
        <is>
          <t>Via Gran San Bernardo 16, Studio demarziani citofono 1</t>
        </is>
      </c>
      <c r="AL428" t="inlineStr">
        <is>
          <t>Via Gran San Bernardo 16</t>
        </is>
      </c>
      <c r="AM428" t="inlineStr">
        <is>
          <t>Studio demarziani citofono 1</t>
        </is>
      </c>
      <c r="AN428" t="inlineStr">
        <is>
          <t>Studio demarziani</t>
        </is>
      </c>
      <c r="AO428" t="inlineStr">
        <is>
          <t>Milano</t>
        </is>
      </c>
      <c r="AP428" t="inlineStr">
        <is>
          <t>'20154</t>
        </is>
      </c>
      <c r="AQ428" t="inlineStr">
        <is>
          <t>MI</t>
        </is>
      </c>
      <c r="AR428" t="inlineStr">
        <is>
          <t>IT</t>
        </is>
      </c>
      <c r="AS428" t="inlineStr">
        <is>
          <t>3469646522</t>
        </is>
      </c>
      <c r="AU428" t="inlineStr">
        <is>
          <t>lang: it
Invoice Language: it
Do you need our ring sizer?: Yes
Popup Customer Country: IT</t>
        </is>
      </c>
      <c r="AW428" t="inlineStr">
        <is>
          <t>PayPal Express Checkout</t>
        </is>
      </c>
      <c r="AX428" t="inlineStr">
        <is>
          <t>rUxvJUfs1ENG1fveKV0pRzdha</t>
        </is>
      </c>
      <c r="AY428" t="n">
        <v>0</v>
      </c>
      <c r="AZ428" t="inlineStr">
        <is>
          <t>LIL Milan</t>
        </is>
      </c>
      <c r="BA428" t="n">
        <v>0</v>
      </c>
      <c r="BC428" t="inlineStr">
        <is>
          <t>Firgun House</t>
        </is>
      </c>
      <c r="BE428" t="n">
        <v>11233281212765</v>
      </c>
      <c r="BG428" t="inlineStr">
        <is>
          <t>Low</t>
        </is>
      </c>
      <c r="BH428" t="inlineStr">
        <is>
          <t>web</t>
        </is>
      </c>
      <c r="BI428" t="n">
        <v>0</v>
      </c>
      <c r="BJ428" t="inlineStr">
        <is>
          <t>IT IVA 22%</t>
        </is>
      </c>
      <c r="BK428" t="n">
        <v>20.19</v>
      </c>
      <c r="BW428" t="inlineStr">
        <is>
          <t>Milan</t>
        </is>
      </c>
      <c r="BX428" t="inlineStr">
        <is>
          <t>Milan</t>
        </is>
      </c>
      <c r="BY428" t="inlineStr">
        <is>
          <t>rUxvJUfs1ENG1fveKV0pRzdha</t>
        </is>
      </c>
      <c r="CB428" t="inlineStr">
        <is>
          <t>rUxvJUfs1ENG1fveKV0pRzdha</t>
        </is>
      </c>
      <c r="CC428" t="inlineStr">
        <is>
          <t>Ordini LIL</t>
        </is>
      </c>
    </row>
    <row r="429">
      <c r="A429" t="inlineStr">
        <is>
          <t>#43369</t>
        </is>
      </c>
      <c r="C429" t="inlineStr">
        <is>
          <t>paid</t>
        </is>
      </c>
      <c r="D429" t="inlineStr">
        <is>
          <t>2024-11-20 12:21:48 +0100</t>
        </is>
      </c>
      <c r="E429" t="inlineStr">
        <is>
          <t>2024-11-20</t>
        </is>
      </c>
      <c r="F429" t="inlineStr">
        <is>
          <t>fulfilled</t>
        </is>
      </c>
      <c r="G429" t="inlineStr">
        <is>
          <t>2024-11-20 12:21:48 +0100</t>
        </is>
      </c>
      <c r="H429" t="inlineStr">
        <is>
          <t>no</t>
        </is>
      </c>
      <c r="I429" t="inlineStr">
        <is>
          <t>EUR</t>
        </is>
      </c>
      <c r="J429" t="n">
        <v>10</v>
      </c>
      <c r="K429" t="n">
        <v>0</v>
      </c>
      <c r="L429" t="n">
        <v>1.8</v>
      </c>
      <c r="M429" t="n">
        <v>10</v>
      </c>
      <c r="O429" t="n">
        <v>0</v>
      </c>
      <c r="Q429" t="inlineStr">
        <is>
          <t>2024-11-20 12:21:47 +0100</t>
        </is>
      </c>
      <c r="R429" t="n">
        <v>1</v>
      </c>
      <c r="S429" t="inlineStr">
        <is>
          <t>Repair Service LIL House - Saldatura anello</t>
        </is>
      </c>
      <c r="T429" t="n">
        <v>10</v>
      </c>
      <c r="V429" t="inlineStr">
        <is>
          <t>015790000916</t>
        </is>
      </c>
      <c r="W429" t="b">
        <v>0</v>
      </c>
      <c r="X429" t="b">
        <v>1</v>
      </c>
      <c r="Y429" t="inlineStr">
        <is>
          <t>fulfilled</t>
        </is>
      </c>
      <c r="Z429" t="inlineStr">
        <is>
          <t>hedvig sagfjord</t>
        </is>
      </c>
      <c r="AR429" t="inlineStr">
        <is>
          <t>IT</t>
        </is>
      </c>
      <c r="AW429" t="inlineStr">
        <is>
          <t>Qromo</t>
        </is>
      </c>
      <c r="AX429" t="inlineStr">
        <is>
          <t>rwQJWdY2rm4AwKblotsgAye2d</t>
        </is>
      </c>
      <c r="AY429" t="n">
        <v>0</v>
      </c>
      <c r="AZ429" t="inlineStr">
        <is>
          <t>LIL Milan</t>
        </is>
      </c>
      <c r="BA429" t="n">
        <v>0</v>
      </c>
      <c r="BB429" t="inlineStr">
        <is>
          <t>Veronica Varetta</t>
        </is>
      </c>
      <c r="BC429" t="inlineStr">
        <is>
          <t>LIL House</t>
        </is>
      </c>
      <c r="BD429" t="n">
        <v>22</v>
      </c>
      <c r="BE429" t="n">
        <v>11233381122397</v>
      </c>
      <c r="BG429" t="inlineStr">
        <is>
          <t>Low</t>
        </is>
      </c>
      <c r="BH429" t="inlineStr">
        <is>
          <t>pos</t>
        </is>
      </c>
      <c r="BI429" t="n">
        <v>0</v>
      </c>
      <c r="BJ429" t="inlineStr">
        <is>
          <t>IT IVA 22%</t>
        </is>
      </c>
      <c r="BK429" t="n">
        <v>1.8</v>
      </c>
      <c r="BU429" t="inlineStr">
        <is>
          <t>22-2846</t>
        </is>
      </c>
      <c r="BY429" t="inlineStr">
        <is>
          <t>rwQJWdY2rm4AwKblotsgAye2d</t>
        </is>
      </c>
      <c r="CB429" t="inlineStr">
        <is>
          <t>rwQJWdY2rm4AwKblotsgAye2d</t>
        </is>
      </c>
      <c r="CC429" t="inlineStr">
        <is>
          <t>Ordini LIL</t>
        </is>
      </c>
    </row>
    <row r="430">
      <c r="A430" t="inlineStr">
        <is>
          <t>#43370</t>
        </is>
      </c>
      <c r="B430" t="inlineStr">
        <is>
          <t>elena_borghetti@alice.it</t>
        </is>
      </c>
      <c r="C430" t="inlineStr">
        <is>
          <t>paid</t>
        </is>
      </c>
      <c r="D430" t="inlineStr">
        <is>
          <t>2024-11-20 13:10:00 +0100</t>
        </is>
      </c>
      <c r="E430" t="inlineStr">
        <is>
          <t>2024-11-20</t>
        </is>
      </c>
      <c r="F430" t="inlineStr">
        <is>
          <t>fulfilled</t>
        </is>
      </c>
      <c r="G430" t="inlineStr">
        <is>
          <t>2024-11-21 10:17:28 +0100</t>
        </is>
      </c>
      <c r="H430" t="inlineStr">
        <is>
          <t>yes</t>
        </is>
      </c>
      <c r="I430" t="inlineStr">
        <is>
          <t>EUR</t>
        </is>
      </c>
      <c r="J430" t="n">
        <v>256</v>
      </c>
      <c r="K430" t="n">
        <v>0</v>
      </c>
      <c r="L430" t="n">
        <v>46.16</v>
      </c>
      <c r="M430" t="n">
        <v>256</v>
      </c>
      <c r="N430" t="inlineStr">
        <is>
          <t>SARAG20</t>
        </is>
      </c>
      <c r="O430" t="n">
        <v>64</v>
      </c>
      <c r="P430" t="inlineStr">
        <is>
          <t>Ups Standard Shipping</t>
        </is>
      </c>
      <c r="Q430" t="inlineStr">
        <is>
          <t>2024-11-20 13:09:59 +0100</t>
        </is>
      </c>
      <c r="R430" t="n">
        <v>1</v>
      </c>
      <c r="S430" t="inlineStr">
        <is>
          <t>Lightly Chain Necklace - White / 40cm</t>
        </is>
      </c>
      <c r="T430" t="n">
        <v>320</v>
      </c>
      <c r="V430" t="inlineStr">
        <is>
          <t>015790000615</t>
        </is>
      </c>
      <c r="W430" t="b">
        <v>1</v>
      </c>
      <c r="X430" t="b">
        <v>1</v>
      </c>
      <c r="Y430" t="inlineStr">
        <is>
          <t>fulfilled</t>
        </is>
      </c>
      <c r="Z430" t="inlineStr">
        <is>
          <t>Elena Borghetti</t>
        </is>
      </c>
      <c r="AA430" t="inlineStr">
        <is>
          <t>Via Eulero 41/A</t>
        </is>
      </c>
      <c r="AB430" t="inlineStr">
        <is>
          <t>Via Eulero 41/A</t>
        </is>
      </c>
      <c r="AE430" t="inlineStr">
        <is>
          <t>Cesenatico</t>
        </is>
      </c>
      <c r="AF430" t="inlineStr">
        <is>
          <t>'47042</t>
        </is>
      </c>
      <c r="AG430" t="inlineStr">
        <is>
          <t>FC</t>
        </is>
      </c>
      <c r="AH430" t="inlineStr">
        <is>
          <t>IT</t>
        </is>
      </c>
      <c r="AI430" t="inlineStr">
        <is>
          <t>347 346 4436</t>
        </is>
      </c>
      <c r="AJ430" t="inlineStr">
        <is>
          <t>Elena Borghetti</t>
        </is>
      </c>
      <c r="AK430" t="inlineStr">
        <is>
          <t>Via Eulero 41/A</t>
        </is>
      </c>
      <c r="AL430" t="inlineStr">
        <is>
          <t>Via Eulero 41/A</t>
        </is>
      </c>
      <c r="AO430" t="inlineStr">
        <is>
          <t>Cesenatico</t>
        </is>
      </c>
      <c r="AP430" t="inlineStr">
        <is>
          <t>'47042</t>
        </is>
      </c>
      <c r="AQ430" t="inlineStr">
        <is>
          <t>FC</t>
        </is>
      </c>
      <c r="AR430" t="inlineStr">
        <is>
          <t>IT</t>
        </is>
      </c>
      <c r="AS430" t="inlineStr">
        <is>
          <t>347 346 4436</t>
        </is>
      </c>
      <c r="AU430" t="inlineStr">
        <is>
          <t>lang: en
Invoice Language: en
Do you need our ring sizer?: No
Popup Customer Country: IT</t>
        </is>
      </c>
      <c r="AW430" t="inlineStr">
        <is>
          <t>Shopify Payments</t>
        </is>
      </c>
      <c r="AX430" t="inlineStr">
        <is>
          <t>rEHqmjeXxsTjLCxxvjxIcU1Lq</t>
        </is>
      </c>
      <c r="AY430" t="n">
        <v>0</v>
      </c>
      <c r="AZ430" t="inlineStr">
        <is>
          <t>LIL Milan</t>
        </is>
      </c>
      <c r="BA430" t="n">
        <v>0</v>
      </c>
      <c r="BC430" t="inlineStr">
        <is>
          <t>Firgun House</t>
        </is>
      </c>
      <c r="BE430" t="n">
        <v>11233464090973</v>
      </c>
      <c r="BG430" t="inlineStr">
        <is>
          <t>Low</t>
        </is>
      </c>
      <c r="BH430" t="inlineStr">
        <is>
          <t>web</t>
        </is>
      </c>
      <c r="BI430" t="n">
        <v>0</v>
      </c>
      <c r="BJ430" t="inlineStr">
        <is>
          <t>IT IVA 22%</t>
        </is>
      </c>
      <c r="BK430" t="n">
        <v>46.16</v>
      </c>
      <c r="BW430" t="inlineStr">
        <is>
          <t>Forlì-Cesena</t>
        </is>
      </c>
      <c r="BX430" t="inlineStr">
        <is>
          <t>Forlì-Cesena</t>
        </is>
      </c>
      <c r="BY430" t="inlineStr">
        <is>
          <t>rEHqmjeXxsTjLCxxvjxIcU1Lq</t>
        </is>
      </c>
      <c r="CB430" t="inlineStr">
        <is>
          <t>rEHqmjeXxsTjLCxxvjxIcU1Lq</t>
        </is>
      </c>
      <c r="CC430" t="inlineStr">
        <is>
          <t>Ordini LIL</t>
        </is>
      </c>
    </row>
    <row r="431">
      <c r="A431" t="inlineStr">
        <is>
          <t>#43372</t>
        </is>
      </c>
      <c r="B431" t="inlineStr">
        <is>
          <t>giuliasardella92@gmail.com</t>
        </is>
      </c>
      <c r="C431" t="inlineStr">
        <is>
          <t>paid</t>
        </is>
      </c>
      <c r="D431" t="inlineStr">
        <is>
          <t>2024-11-20 13:32:43 +0100</t>
        </is>
      </c>
      <c r="E431" t="inlineStr">
        <is>
          <t>2024-11-20</t>
        </is>
      </c>
      <c r="F431" t="inlineStr">
        <is>
          <t>fulfilled</t>
        </is>
      </c>
      <c r="G431" t="inlineStr">
        <is>
          <t>2024-11-21 18:46:05 +0100</t>
        </is>
      </c>
      <c r="H431" t="inlineStr">
        <is>
          <t>yes</t>
        </is>
      </c>
      <c r="I431" t="inlineStr">
        <is>
          <t>EUR</t>
        </is>
      </c>
      <c r="J431" t="n">
        <v>400</v>
      </c>
      <c r="K431" t="n">
        <v>0</v>
      </c>
      <c r="L431" t="n">
        <v>72.14</v>
      </c>
      <c r="M431" t="n">
        <v>400</v>
      </c>
      <c r="N431" t="inlineStr">
        <is>
          <t>SPECIAL20</t>
        </is>
      </c>
      <c r="O431" t="n">
        <v>100</v>
      </c>
      <c r="P431" t="inlineStr">
        <is>
          <t>Ups Standard Shipping</t>
        </is>
      </c>
      <c r="Q431" t="inlineStr">
        <is>
          <t>2024-11-20 13:32:42 +0100</t>
        </is>
      </c>
      <c r="R431" t="n">
        <v>1</v>
      </c>
      <c r="S431" t="inlineStr">
        <is>
          <t>Insieme Ring - Yellow / onesize (10-17)</t>
        </is>
      </c>
      <c r="T431" t="n">
        <v>140</v>
      </c>
      <c r="V431" t="inlineStr">
        <is>
          <t>015790001254</t>
        </is>
      </c>
      <c r="W431" t="b">
        <v>1</v>
      </c>
      <c r="X431" t="b">
        <v>1</v>
      </c>
      <c r="Y431" t="inlineStr">
        <is>
          <t>fulfilled</t>
        </is>
      </c>
      <c r="Z431" t="inlineStr">
        <is>
          <t>Giulia Sardella</t>
        </is>
      </c>
      <c r="AA431" t="inlineStr">
        <is>
          <t>Strada Rivodora 43/Q</t>
        </is>
      </c>
      <c r="AB431" t="inlineStr">
        <is>
          <t>Strada Rivodora 43/Q</t>
        </is>
      </c>
      <c r="AE431" t="inlineStr">
        <is>
          <t>Castiglione Torinese</t>
        </is>
      </c>
      <c r="AF431" t="inlineStr">
        <is>
          <t>'10090</t>
        </is>
      </c>
      <c r="AG431" t="inlineStr">
        <is>
          <t>TO</t>
        </is>
      </c>
      <c r="AH431" t="inlineStr">
        <is>
          <t>IT</t>
        </is>
      </c>
      <c r="AI431" t="inlineStr">
        <is>
          <t>+393428024832</t>
        </is>
      </c>
      <c r="AJ431" t="inlineStr">
        <is>
          <t>Giulia Sardella</t>
        </is>
      </c>
      <c r="AK431" t="inlineStr">
        <is>
          <t>Strada Rivodora 43/Q</t>
        </is>
      </c>
      <c r="AL431" t="inlineStr">
        <is>
          <t>Strada Rivodora 43/Q</t>
        </is>
      </c>
      <c r="AO431" t="inlineStr">
        <is>
          <t>Castiglione Torinese</t>
        </is>
      </c>
      <c r="AP431" t="inlineStr">
        <is>
          <t>'10090</t>
        </is>
      </c>
      <c r="AQ431" t="inlineStr">
        <is>
          <t>TO</t>
        </is>
      </c>
      <c r="AR431" t="inlineStr">
        <is>
          <t>IT</t>
        </is>
      </c>
      <c r="AS431" t="inlineStr">
        <is>
          <t>+393428024832</t>
        </is>
      </c>
      <c r="AU431" t="inlineStr">
        <is>
          <t>lang: it
Invoice Language: it
Do you need our ring sizer?: No
Popup Customer Country: IT</t>
        </is>
      </c>
      <c r="AW431" t="inlineStr">
        <is>
          <t>Shopify Payments</t>
        </is>
      </c>
      <c r="AX431" t="inlineStr">
        <is>
          <t>rxtrgddK421S6B5VGfhFUWEfG</t>
        </is>
      </c>
      <c r="AY431" t="n">
        <v>0</v>
      </c>
      <c r="AZ431" t="inlineStr">
        <is>
          <t>LIL Milan</t>
        </is>
      </c>
      <c r="BA431" t="n">
        <v>0</v>
      </c>
      <c r="BC431" t="inlineStr">
        <is>
          <t>Firgun House</t>
        </is>
      </c>
      <c r="BE431" t="n">
        <v>11233505902941</v>
      </c>
      <c r="BG431" t="inlineStr">
        <is>
          <t>Low</t>
        </is>
      </c>
      <c r="BH431" t="inlineStr">
        <is>
          <t>web</t>
        </is>
      </c>
      <c r="BI431" t="n">
        <v>0</v>
      </c>
      <c r="BJ431" t="inlineStr">
        <is>
          <t>IT IVA 22%</t>
        </is>
      </c>
      <c r="BK431" t="n">
        <v>72.14</v>
      </c>
      <c r="BT431" t="n">
        <v>393428024832</v>
      </c>
      <c r="BW431" t="inlineStr">
        <is>
          <t>Turin</t>
        </is>
      </c>
      <c r="BX431" t="inlineStr">
        <is>
          <t>Turin</t>
        </is>
      </c>
      <c r="BY431" t="inlineStr">
        <is>
          <t>rxtrgddK421S6B5VGfhFUWEfG</t>
        </is>
      </c>
      <c r="CB431" t="inlineStr">
        <is>
          <t>rxtrgddK421S6B5VGfhFUWEfG</t>
        </is>
      </c>
      <c r="CC431" t="inlineStr">
        <is>
          <t>Ordini LIL</t>
        </is>
      </c>
    </row>
    <row r="432">
      <c r="A432" t="inlineStr">
        <is>
          <t>#43372</t>
        </is>
      </c>
      <c r="B432" t="inlineStr">
        <is>
          <t>giuliasardella92@gmail.com</t>
        </is>
      </c>
      <c r="C432" t="inlineStr">
        <is>
          <t>paid</t>
        </is>
      </c>
      <c r="D432" t="inlineStr">
        <is>
          <t>2024-11-20 13:32:43 +0100</t>
        </is>
      </c>
      <c r="E432" t="inlineStr">
        <is>
          <t>2024-11-20</t>
        </is>
      </c>
      <c r="F432" t="inlineStr">
        <is>
          <t>fulfilled</t>
        </is>
      </c>
      <c r="G432" t="inlineStr">
        <is>
          <t>2024-11-21 18:46:05 +0100</t>
        </is>
      </c>
      <c r="H432" t="inlineStr">
        <is>
          <t>yes</t>
        </is>
      </c>
      <c r="I432" t="inlineStr">
        <is>
          <t>EUR</t>
        </is>
      </c>
      <c r="J432" t="n">
        <v>400</v>
      </c>
      <c r="K432" t="n">
        <v>0</v>
      </c>
      <c r="L432" t="n">
        <v>72.14</v>
      </c>
      <c r="N432" t="inlineStr">
        <is>
          <t>SPECIAL20</t>
        </is>
      </c>
      <c r="O432" t="n">
        <v>100</v>
      </c>
      <c r="P432" t="inlineStr">
        <is>
          <t>Ups Standard Shipping</t>
        </is>
      </c>
      <c r="Q432" t="inlineStr">
        <is>
          <t>2024-11-20 13:32:42 +0100</t>
        </is>
      </c>
      <c r="R432" t="n">
        <v>1</v>
      </c>
      <c r="S432" t="inlineStr">
        <is>
          <t>Portami a Ballare Necklace - Yellow / onesize</t>
        </is>
      </c>
      <c r="T432" t="n">
        <v>260</v>
      </c>
      <c r="V432" t="inlineStr">
        <is>
          <t>015790001250</t>
        </is>
      </c>
      <c r="W432" t="b">
        <v>1</v>
      </c>
      <c r="X432" t="b">
        <v>1</v>
      </c>
      <c r="Y432" t="inlineStr">
        <is>
          <t>fulfilled</t>
        </is>
      </c>
      <c r="Z432" t="inlineStr">
        <is>
          <t>Giulia Sardella</t>
        </is>
      </c>
      <c r="AA432" t="inlineStr">
        <is>
          <t>Strada Rivodora 43/Q</t>
        </is>
      </c>
      <c r="AB432" t="inlineStr">
        <is>
          <t>Strada Rivodora 43/Q</t>
        </is>
      </c>
      <c r="AE432" t="inlineStr">
        <is>
          <t>Castiglione Torinese</t>
        </is>
      </c>
      <c r="AF432" t="inlineStr">
        <is>
          <t>'10090</t>
        </is>
      </c>
      <c r="AG432" t="inlineStr">
        <is>
          <t>TO</t>
        </is>
      </c>
      <c r="AH432" t="inlineStr">
        <is>
          <t>IT</t>
        </is>
      </c>
      <c r="AI432" t="inlineStr">
        <is>
          <t>+393428024832</t>
        </is>
      </c>
      <c r="AJ432" t="inlineStr">
        <is>
          <t>Giulia Sardella</t>
        </is>
      </c>
      <c r="AK432" t="inlineStr">
        <is>
          <t>Strada Rivodora 43/Q</t>
        </is>
      </c>
      <c r="AL432" t="inlineStr">
        <is>
          <t>Strada Rivodora 43/Q</t>
        </is>
      </c>
      <c r="AO432" t="inlineStr">
        <is>
          <t>Castiglione Torinese</t>
        </is>
      </c>
      <c r="AP432" t="inlineStr">
        <is>
          <t>'10090</t>
        </is>
      </c>
      <c r="AQ432" t="inlineStr">
        <is>
          <t>TO</t>
        </is>
      </c>
      <c r="AR432" t="inlineStr">
        <is>
          <t>IT</t>
        </is>
      </c>
      <c r="AS432" t="inlineStr">
        <is>
          <t>+393428024832</t>
        </is>
      </c>
      <c r="AU432" t="inlineStr">
        <is>
          <t>lang: it
Invoice Language: it
Do you need our ring sizer?: No
Popup Customer Country: IT</t>
        </is>
      </c>
      <c r="AW432" t="inlineStr">
        <is>
          <t>Shopify Payments</t>
        </is>
      </c>
      <c r="AX432" t="inlineStr">
        <is>
          <t>rxtrgddK421S6B5VGfhFUWEfG</t>
        </is>
      </c>
      <c r="AY432" t="n">
        <v>0</v>
      </c>
      <c r="AZ432" t="inlineStr">
        <is>
          <t>LIL Milan</t>
        </is>
      </c>
      <c r="BA432" t="n">
        <v>0</v>
      </c>
      <c r="BC432" t="inlineStr">
        <is>
          <t>Firgun House</t>
        </is>
      </c>
      <c r="BE432" t="n">
        <v>11233505902941</v>
      </c>
      <c r="BG432" t="inlineStr">
        <is>
          <t>Low</t>
        </is>
      </c>
      <c r="BH432" t="inlineStr">
        <is>
          <t>web</t>
        </is>
      </c>
      <c r="BI432" t="n">
        <v>0</v>
      </c>
      <c r="BJ432" t="inlineStr">
        <is>
          <t>IT IVA 22%</t>
        </is>
      </c>
      <c r="BK432" t="n">
        <v>72.14</v>
      </c>
      <c r="BT432" t="n">
        <v>393428024832</v>
      </c>
      <c r="BW432" t="inlineStr">
        <is>
          <t>Turin</t>
        </is>
      </c>
      <c r="BX432" t="inlineStr">
        <is>
          <t>Turin</t>
        </is>
      </c>
      <c r="BY432" t="inlineStr">
        <is>
          <t>rxtrgddK421S6B5VGfhFUWEfG</t>
        </is>
      </c>
      <c r="CB432" t="inlineStr">
        <is>
          <t>rxtrgddK421S6B5VGfhFUWEfG</t>
        </is>
      </c>
      <c r="CC432" t="inlineStr">
        <is>
          <t>Ordini LIL</t>
        </is>
      </c>
    </row>
    <row r="433">
      <c r="A433" t="inlineStr">
        <is>
          <t>#43372</t>
        </is>
      </c>
      <c r="B433" t="inlineStr">
        <is>
          <t>giuliasardella92@gmail.com</t>
        </is>
      </c>
      <c r="C433" t="inlineStr">
        <is>
          <t>paid</t>
        </is>
      </c>
      <c r="D433" t="inlineStr">
        <is>
          <t>2024-11-20 13:32:43 +0100</t>
        </is>
      </c>
      <c r="E433" t="inlineStr">
        <is>
          <t>2024-11-20</t>
        </is>
      </c>
      <c r="F433" t="inlineStr">
        <is>
          <t>fulfilled</t>
        </is>
      </c>
      <c r="G433" t="inlineStr">
        <is>
          <t>2024-11-21 18:46:05 +0100</t>
        </is>
      </c>
      <c r="H433" t="inlineStr">
        <is>
          <t>yes</t>
        </is>
      </c>
      <c r="I433" t="inlineStr">
        <is>
          <t>EUR</t>
        </is>
      </c>
      <c r="J433" t="n">
        <v>400</v>
      </c>
      <c r="K433" t="n">
        <v>0</v>
      </c>
      <c r="L433" t="n">
        <v>72.14</v>
      </c>
      <c r="N433" t="inlineStr">
        <is>
          <t>SPECIAL20</t>
        </is>
      </c>
      <c r="O433" t="n">
        <v>100</v>
      </c>
      <c r="P433" t="inlineStr">
        <is>
          <t>Ups Standard Shipping</t>
        </is>
      </c>
      <c r="Q433" t="inlineStr">
        <is>
          <t>2024-11-20 13:32:42 +0100</t>
        </is>
      </c>
      <c r="R433" t="n">
        <v>1</v>
      </c>
      <c r="S433" t="inlineStr">
        <is>
          <t>Nude Ring - Yellow / 19</t>
        </is>
      </c>
      <c r="T433" t="n">
        <v>100</v>
      </c>
      <c r="V433" t="inlineStr">
        <is>
          <t>015790000215</t>
        </is>
      </c>
      <c r="W433" t="b">
        <v>1</v>
      </c>
      <c r="X433" t="b">
        <v>1</v>
      </c>
      <c r="Y433" t="inlineStr">
        <is>
          <t>fulfilled</t>
        </is>
      </c>
      <c r="Z433" t="inlineStr">
        <is>
          <t>Giulia Sardella</t>
        </is>
      </c>
      <c r="AA433" t="inlineStr">
        <is>
          <t>Strada Rivodora 43/Q</t>
        </is>
      </c>
      <c r="AB433" t="inlineStr">
        <is>
          <t>Strada Rivodora 43/Q</t>
        </is>
      </c>
      <c r="AE433" t="inlineStr">
        <is>
          <t>Castiglione Torinese</t>
        </is>
      </c>
      <c r="AF433" t="inlineStr">
        <is>
          <t>'10090</t>
        </is>
      </c>
      <c r="AG433" t="inlineStr">
        <is>
          <t>TO</t>
        </is>
      </c>
      <c r="AH433" t="inlineStr">
        <is>
          <t>IT</t>
        </is>
      </c>
      <c r="AI433" t="inlineStr">
        <is>
          <t>+393428024832</t>
        </is>
      </c>
      <c r="AJ433" t="inlineStr">
        <is>
          <t>Giulia Sardella</t>
        </is>
      </c>
      <c r="AK433" t="inlineStr">
        <is>
          <t>Strada Rivodora 43/Q</t>
        </is>
      </c>
      <c r="AL433" t="inlineStr">
        <is>
          <t>Strada Rivodora 43/Q</t>
        </is>
      </c>
      <c r="AO433" t="inlineStr">
        <is>
          <t>Castiglione Torinese</t>
        </is>
      </c>
      <c r="AP433" t="inlineStr">
        <is>
          <t>'10090</t>
        </is>
      </c>
      <c r="AQ433" t="inlineStr">
        <is>
          <t>TO</t>
        </is>
      </c>
      <c r="AR433" t="inlineStr">
        <is>
          <t>IT</t>
        </is>
      </c>
      <c r="AS433" t="inlineStr">
        <is>
          <t>+393428024832</t>
        </is>
      </c>
      <c r="AU433" t="inlineStr">
        <is>
          <t>lang: it
Invoice Language: it
Do you need our ring sizer?: No
Popup Customer Country: IT</t>
        </is>
      </c>
      <c r="AW433" t="inlineStr">
        <is>
          <t>Shopify Payments</t>
        </is>
      </c>
      <c r="AX433" t="inlineStr">
        <is>
          <t>rxtrgddK421S6B5VGfhFUWEfG</t>
        </is>
      </c>
      <c r="AY433" t="n">
        <v>0</v>
      </c>
      <c r="AZ433" t="inlineStr">
        <is>
          <t>LIL Milan</t>
        </is>
      </c>
      <c r="BA433" t="n">
        <v>0</v>
      </c>
      <c r="BC433" t="inlineStr">
        <is>
          <t>Firgun House</t>
        </is>
      </c>
      <c r="BE433" t="n">
        <v>11233505902941</v>
      </c>
      <c r="BG433" t="inlineStr">
        <is>
          <t>Low</t>
        </is>
      </c>
      <c r="BH433" t="inlineStr">
        <is>
          <t>web</t>
        </is>
      </c>
      <c r="BI433" t="n">
        <v>0</v>
      </c>
      <c r="BJ433" t="inlineStr">
        <is>
          <t>IT IVA 22%</t>
        </is>
      </c>
      <c r="BK433" t="n">
        <v>72.14</v>
      </c>
      <c r="BT433" t="n">
        <v>393428024832</v>
      </c>
      <c r="BW433" t="inlineStr">
        <is>
          <t>Turin</t>
        </is>
      </c>
      <c r="BX433" t="inlineStr">
        <is>
          <t>Turin</t>
        </is>
      </c>
      <c r="BY433" t="inlineStr">
        <is>
          <t>rxtrgddK421S6B5VGfhFUWEfG</t>
        </is>
      </c>
      <c r="CB433" t="inlineStr">
        <is>
          <t>rxtrgddK421S6B5VGfhFUWEfG</t>
        </is>
      </c>
      <c r="CC433" t="inlineStr">
        <is>
          <t>Ordini LIL</t>
        </is>
      </c>
    </row>
    <row r="434">
      <c r="A434" t="inlineStr">
        <is>
          <t>#43373</t>
        </is>
      </c>
      <c r="B434" t="inlineStr">
        <is>
          <t>aganibegovic@yahoo.com</t>
        </is>
      </c>
      <c r="C434" t="inlineStr">
        <is>
          <t>paid</t>
        </is>
      </c>
      <c r="D434" t="inlineStr">
        <is>
          <t>2024-11-20 13:56:38 +0100</t>
        </is>
      </c>
      <c r="E434" t="inlineStr">
        <is>
          <t>2024-11-20</t>
        </is>
      </c>
      <c r="F434" t="inlineStr">
        <is>
          <t>fulfilled</t>
        </is>
      </c>
      <c r="G434" t="inlineStr">
        <is>
          <t>2024-11-21 10:20:55 +0100</t>
        </is>
      </c>
      <c r="H434" t="inlineStr">
        <is>
          <t>yes</t>
        </is>
      </c>
      <c r="I434" t="inlineStr">
        <is>
          <t>EUR</t>
        </is>
      </c>
      <c r="J434" t="n">
        <v>122.44</v>
      </c>
      <c r="K434" t="n">
        <v>30.61</v>
      </c>
      <c r="L434" t="n">
        <v>0</v>
      </c>
      <c r="M434" t="n">
        <v>122.44</v>
      </c>
      <c r="N434" t="inlineStr">
        <is>
          <t>LILCLUBLOVE</t>
        </is>
      </c>
      <c r="O434" t="n">
        <v>30.61</v>
      </c>
      <c r="P434" t="inlineStr">
        <is>
          <t>UPS Standard International</t>
        </is>
      </c>
      <c r="Q434" t="inlineStr">
        <is>
          <t>2024-11-20 13:56:38 +0100</t>
        </is>
      </c>
      <c r="R434" t="n">
        <v>1</v>
      </c>
      <c r="S434" t="inlineStr">
        <is>
          <t>Girls Tears Ring - Yellow / 19</t>
        </is>
      </c>
      <c r="T434" t="n">
        <v>122.44</v>
      </c>
      <c r="V434" t="inlineStr">
        <is>
          <t>015790000961</t>
        </is>
      </c>
      <c r="W434" t="b">
        <v>1</v>
      </c>
      <c r="X434" t="b">
        <v>1</v>
      </c>
      <c r="Y434" t="inlineStr">
        <is>
          <t>fulfilled</t>
        </is>
      </c>
      <c r="Z434" t="inlineStr">
        <is>
          <t>Amra Karic</t>
        </is>
      </c>
      <c r="AA434" t="inlineStr">
        <is>
          <t>Alekse Santica 6</t>
        </is>
      </c>
      <c r="AB434" t="inlineStr">
        <is>
          <t>Alekse Santica 6</t>
        </is>
      </c>
      <c r="AE434" t="inlineStr">
        <is>
          <t>Sarajevo</t>
        </is>
      </c>
      <c r="AF434" t="inlineStr">
        <is>
          <t>'71000</t>
        </is>
      </c>
      <c r="AH434" t="inlineStr">
        <is>
          <t>BA</t>
        </is>
      </c>
      <c r="AI434" t="inlineStr">
        <is>
          <t>+38762150887</t>
        </is>
      </c>
      <c r="AJ434" t="inlineStr">
        <is>
          <t>Amra Karic</t>
        </is>
      </c>
      <c r="AK434" t="inlineStr">
        <is>
          <t>Alekse Santica 6</t>
        </is>
      </c>
      <c r="AL434" t="inlineStr">
        <is>
          <t>Alekse Santica 6</t>
        </is>
      </c>
      <c r="AO434" t="inlineStr">
        <is>
          <t>Sarajevo</t>
        </is>
      </c>
      <c r="AP434" t="inlineStr">
        <is>
          <t>'71000</t>
        </is>
      </c>
      <c r="AR434" t="inlineStr">
        <is>
          <t>BA</t>
        </is>
      </c>
      <c r="AS434" t="inlineStr">
        <is>
          <t>+38762150887</t>
        </is>
      </c>
      <c r="AU434" t="inlineStr">
        <is>
          <t>lang: en
Invoice Language: en
Do you need our ring sizer?: Yes
Popup Customer Country: IT</t>
        </is>
      </c>
      <c r="AW434" t="inlineStr">
        <is>
          <t>Shopify Payments</t>
        </is>
      </c>
      <c r="AX434" t="inlineStr">
        <is>
          <t>rjTQixK4uANvQACUTCA8KzTKc</t>
        </is>
      </c>
      <c r="AY434" t="n">
        <v>0</v>
      </c>
      <c r="AZ434" t="inlineStr">
        <is>
          <t>LIL Milan</t>
        </is>
      </c>
      <c r="BA434" t="n">
        <v>0</v>
      </c>
      <c r="BC434" t="inlineStr">
        <is>
          <t>Firgun House</t>
        </is>
      </c>
      <c r="BE434" t="n">
        <v>11233550729565</v>
      </c>
      <c r="BG434" t="inlineStr">
        <is>
          <t>Low</t>
        </is>
      </c>
      <c r="BH434" t="inlineStr">
        <is>
          <t>web</t>
        </is>
      </c>
      <c r="BI434" t="n">
        <v>0</v>
      </c>
      <c r="BY434" t="inlineStr">
        <is>
          <t>rjTQixK4uANvQACUTCA8KzTKc</t>
        </is>
      </c>
      <c r="CB434" t="inlineStr">
        <is>
          <t>rjTQixK4uANvQACUTCA8KzTKc</t>
        </is>
      </c>
      <c r="CC434" t="inlineStr">
        <is>
          <t>Ordini LIL</t>
        </is>
      </c>
    </row>
    <row r="435">
      <c r="A435" t="inlineStr">
        <is>
          <t>#43374</t>
        </is>
      </c>
      <c r="B435" t="inlineStr">
        <is>
          <t>a.besozzi@alice.it</t>
        </is>
      </c>
      <c r="C435" t="inlineStr">
        <is>
          <t>paid</t>
        </is>
      </c>
      <c r="D435" t="inlineStr">
        <is>
          <t>2024-11-20 14:01:53 +0100</t>
        </is>
      </c>
      <c r="E435" t="inlineStr">
        <is>
          <t>2024-11-20</t>
        </is>
      </c>
      <c r="F435" t="inlineStr">
        <is>
          <t>fulfilled</t>
        </is>
      </c>
      <c r="G435" t="inlineStr">
        <is>
          <t>2024-11-21 10:21:50 +0100</t>
        </is>
      </c>
      <c r="H435" t="inlineStr">
        <is>
          <t>yes</t>
        </is>
      </c>
      <c r="I435" t="inlineStr">
        <is>
          <t>EUR</t>
        </is>
      </c>
      <c r="J435" t="n">
        <v>170</v>
      </c>
      <c r="K435" t="n">
        <v>0</v>
      </c>
      <c r="L435" t="n">
        <v>30.66</v>
      </c>
      <c r="M435" t="n">
        <v>170</v>
      </c>
      <c r="N435" t="inlineStr">
        <is>
          <t>SPECIAL15</t>
        </is>
      </c>
      <c r="O435" t="n">
        <v>30</v>
      </c>
      <c r="P435" t="inlineStr">
        <is>
          <t>Eco Bike Delivery</t>
        </is>
      </c>
      <c r="Q435" t="inlineStr">
        <is>
          <t>2024-11-20 14:01:53 +0100</t>
        </is>
      </c>
      <c r="R435" t="n">
        <v>1</v>
      </c>
      <c r="S435" t="inlineStr">
        <is>
          <t>Giotto Ring - Yellow / 14</t>
        </is>
      </c>
      <c r="T435" t="n">
        <v>100</v>
      </c>
      <c r="V435" t="inlineStr">
        <is>
          <t>015790000148</t>
        </is>
      </c>
      <c r="W435" t="b">
        <v>1</v>
      </c>
      <c r="X435" t="b">
        <v>1</v>
      </c>
      <c r="Y435" t="inlineStr">
        <is>
          <t>fulfilled</t>
        </is>
      </c>
      <c r="Z435" t="inlineStr">
        <is>
          <t>Alessandra Besozzi</t>
        </is>
      </c>
      <c r="AA435" t="inlineStr">
        <is>
          <t>Viale Monza 151</t>
        </is>
      </c>
      <c r="AB435" t="inlineStr">
        <is>
          <t>Viale Monza 151</t>
        </is>
      </c>
      <c r="AE435" t="inlineStr">
        <is>
          <t>Milano</t>
        </is>
      </c>
      <c r="AF435" t="inlineStr">
        <is>
          <t>'20125</t>
        </is>
      </c>
      <c r="AG435" t="inlineStr">
        <is>
          <t>MI</t>
        </is>
      </c>
      <c r="AH435" t="inlineStr">
        <is>
          <t>IT</t>
        </is>
      </c>
      <c r="AI435" t="inlineStr">
        <is>
          <t>'+39 338 571 0782</t>
        </is>
      </c>
      <c r="AJ435" t="inlineStr">
        <is>
          <t>Alessandra Besozzi</t>
        </is>
      </c>
      <c r="AK435" t="inlineStr">
        <is>
          <t>Viale Monza 151</t>
        </is>
      </c>
      <c r="AL435" t="inlineStr">
        <is>
          <t>Viale Monza 151</t>
        </is>
      </c>
      <c r="AO435" t="inlineStr">
        <is>
          <t>Milano</t>
        </is>
      </c>
      <c r="AP435" t="inlineStr">
        <is>
          <t>'20127</t>
        </is>
      </c>
      <c r="AQ435" t="inlineStr">
        <is>
          <t>MI</t>
        </is>
      </c>
      <c r="AR435" t="inlineStr">
        <is>
          <t>IT</t>
        </is>
      </c>
      <c r="AS435" t="inlineStr">
        <is>
          <t>'+39 338 571 0782</t>
        </is>
      </c>
      <c r="AU435" t="inlineStr">
        <is>
          <t>lang: it
Invoice Language: it
Do you need our ring sizer?: No
Popup Customer Country: IT</t>
        </is>
      </c>
      <c r="AW435" t="inlineStr">
        <is>
          <t>PayPal Express Checkout</t>
        </is>
      </c>
      <c r="AX435" t="inlineStr">
        <is>
          <t>rk8OGYaabuFepiXGkPqwDdkDl</t>
        </is>
      </c>
      <c r="AY435" t="n">
        <v>0</v>
      </c>
      <c r="AZ435" t="inlineStr">
        <is>
          <t>LIL Milan</t>
        </is>
      </c>
      <c r="BA435" t="n">
        <v>0</v>
      </c>
      <c r="BC435" t="inlineStr">
        <is>
          <t>Firgun House</t>
        </is>
      </c>
      <c r="BE435" t="n">
        <v>11233560559965</v>
      </c>
      <c r="BG435" t="inlineStr">
        <is>
          <t>Low</t>
        </is>
      </c>
      <c r="BH435" t="inlineStr">
        <is>
          <t>web</t>
        </is>
      </c>
      <c r="BI435" t="n">
        <v>0</v>
      </c>
      <c r="BJ435" t="inlineStr">
        <is>
          <t>IT IVA 22%</t>
        </is>
      </c>
      <c r="BK435" t="n">
        <v>30.66</v>
      </c>
      <c r="BT435" t="n">
        <v>393385710782</v>
      </c>
      <c r="BW435" t="inlineStr">
        <is>
          <t>Milan</t>
        </is>
      </c>
      <c r="BX435" t="inlineStr">
        <is>
          <t>Milan</t>
        </is>
      </c>
      <c r="BY435" t="inlineStr">
        <is>
          <t>rk8OGYaabuFepiXGkPqwDdkDl</t>
        </is>
      </c>
      <c r="CB435" t="inlineStr">
        <is>
          <t>rk8OGYaabuFepiXGkPqwDdkDl</t>
        </is>
      </c>
      <c r="CC435" t="inlineStr">
        <is>
          <t>Ordini LIL</t>
        </is>
      </c>
    </row>
    <row r="436">
      <c r="A436" t="inlineStr">
        <is>
          <t>#43374</t>
        </is>
      </c>
      <c r="B436" t="inlineStr">
        <is>
          <t>a.besozzi@alice.it</t>
        </is>
      </c>
      <c r="C436" t="inlineStr">
        <is>
          <t>paid</t>
        </is>
      </c>
      <c r="D436" t="inlineStr">
        <is>
          <t>2024-11-20 14:01:53 +0100</t>
        </is>
      </c>
      <c r="E436" t="inlineStr">
        <is>
          <t>2024-11-20</t>
        </is>
      </c>
      <c r="F436" t="inlineStr">
        <is>
          <t>fulfilled</t>
        </is>
      </c>
      <c r="G436" t="inlineStr">
        <is>
          <t>2024-11-21 10:21:50 +0100</t>
        </is>
      </c>
      <c r="H436" t="inlineStr">
        <is>
          <t>yes</t>
        </is>
      </c>
      <c r="I436" t="inlineStr">
        <is>
          <t>EUR</t>
        </is>
      </c>
      <c r="J436" t="n">
        <v>170</v>
      </c>
      <c r="K436" t="n">
        <v>0</v>
      </c>
      <c r="L436" t="n">
        <v>30.66</v>
      </c>
      <c r="N436" t="inlineStr">
        <is>
          <t>SPECIAL15</t>
        </is>
      </c>
      <c r="O436" t="n">
        <v>30</v>
      </c>
      <c r="P436" t="inlineStr">
        <is>
          <t>Eco Bike Delivery</t>
        </is>
      </c>
      <c r="Q436" t="inlineStr">
        <is>
          <t>2024-11-20 14:01:53 +0100</t>
        </is>
      </c>
      <c r="R436" t="n">
        <v>1</v>
      </c>
      <c r="S436" t="inlineStr">
        <is>
          <t>Giotto Ring - Yellow / 15</t>
        </is>
      </c>
      <c r="T436" t="n">
        <v>100</v>
      </c>
      <c r="V436" t="inlineStr">
        <is>
          <t>015790000149</t>
        </is>
      </c>
      <c r="W436" t="b">
        <v>1</v>
      </c>
      <c r="X436" t="b">
        <v>1</v>
      </c>
      <c r="Y436" t="inlineStr">
        <is>
          <t>fulfilled</t>
        </is>
      </c>
      <c r="Z436" t="inlineStr">
        <is>
          <t>Alessandra Besozzi</t>
        </is>
      </c>
      <c r="AA436" t="inlineStr">
        <is>
          <t>Viale Monza 151</t>
        </is>
      </c>
      <c r="AB436" t="inlineStr">
        <is>
          <t>Viale Monza 151</t>
        </is>
      </c>
      <c r="AE436" t="inlineStr">
        <is>
          <t>Milano</t>
        </is>
      </c>
      <c r="AF436" t="inlineStr">
        <is>
          <t>'20125</t>
        </is>
      </c>
      <c r="AG436" t="inlineStr">
        <is>
          <t>MI</t>
        </is>
      </c>
      <c r="AH436" t="inlineStr">
        <is>
          <t>IT</t>
        </is>
      </c>
      <c r="AI436" t="inlineStr">
        <is>
          <t>'+39 338 571 0782</t>
        </is>
      </c>
      <c r="AJ436" t="inlineStr">
        <is>
          <t>Alessandra Besozzi</t>
        </is>
      </c>
      <c r="AK436" t="inlineStr">
        <is>
          <t>Viale Monza 151</t>
        </is>
      </c>
      <c r="AL436" t="inlineStr">
        <is>
          <t>Viale Monza 151</t>
        </is>
      </c>
      <c r="AO436" t="inlineStr">
        <is>
          <t>Milano</t>
        </is>
      </c>
      <c r="AP436" t="inlineStr">
        <is>
          <t>'20127</t>
        </is>
      </c>
      <c r="AQ436" t="inlineStr">
        <is>
          <t>MI</t>
        </is>
      </c>
      <c r="AR436" t="inlineStr">
        <is>
          <t>IT</t>
        </is>
      </c>
      <c r="AS436" t="inlineStr">
        <is>
          <t>'+39 338 571 0782</t>
        </is>
      </c>
      <c r="AU436" t="inlineStr">
        <is>
          <t>lang: it
Invoice Language: it
Do you need our ring sizer?: No
Popup Customer Country: IT</t>
        </is>
      </c>
      <c r="AW436" t="inlineStr">
        <is>
          <t>PayPal Express Checkout</t>
        </is>
      </c>
      <c r="AX436" t="inlineStr">
        <is>
          <t>rk8OGYaabuFepiXGkPqwDdkDl</t>
        </is>
      </c>
      <c r="AY436" t="n">
        <v>0</v>
      </c>
      <c r="AZ436" t="inlineStr">
        <is>
          <t>LIL Milan</t>
        </is>
      </c>
      <c r="BA436" t="n">
        <v>0</v>
      </c>
      <c r="BC436" t="inlineStr">
        <is>
          <t>Firgun House</t>
        </is>
      </c>
      <c r="BE436" t="n">
        <v>11233560559965</v>
      </c>
      <c r="BG436" t="inlineStr">
        <is>
          <t>Low</t>
        </is>
      </c>
      <c r="BH436" t="inlineStr">
        <is>
          <t>web</t>
        </is>
      </c>
      <c r="BI436" t="n">
        <v>0</v>
      </c>
      <c r="BJ436" t="inlineStr">
        <is>
          <t>IT IVA 22%</t>
        </is>
      </c>
      <c r="BK436" t="n">
        <v>30.66</v>
      </c>
      <c r="BT436" t="n">
        <v>393385710782</v>
      </c>
      <c r="BW436" t="inlineStr">
        <is>
          <t>Milan</t>
        </is>
      </c>
      <c r="BX436" t="inlineStr">
        <is>
          <t>Milan</t>
        </is>
      </c>
      <c r="BY436" t="inlineStr">
        <is>
          <t>rk8OGYaabuFepiXGkPqwDdkDl</t>
        </is>
      </c>
      <c r="CB436" t="inlineStr">
        <is>
          <t>rk8OGYaabuFepiXGkPqwDdkDl</t>
        </is>
      </c>
      <c r="CC436" t="inlineStr">
        <is>
          <t>Ordini LIL</t>
        </is>
      </c>
    </row>
    <row r="437">
      <c r="A437" t="inlineStr">
        <is>
          <t>#43375</t>
        </is>
      </c>
      <c r="B437" t="inlineStr">
        <is>
          <t>fachetumabbracce@gmail.com</t>
        </is>
      </c>
      <c r="C437" t="inlineStr">
        <is>
          <t>paid</t>
        </is>
      </c>
      <c r="D437" t="inlineStr">
        <is>
          <t>2024-11-20 14:23:10 +0100</t>
        </is>
      </c>
      <c r="E437" t="inlineStr">
        <is>
          <t>2024-11-20</t>
        </is>
      </c>
      <c r="F437" t="inlineStr">
        <is>
          <t>partial</t>
        </is>
      </c>
      <c r="H437" t="inlineStr">
        <is>
          <t>yes</t>
        </is>
      </c>
      <c r="I437" t="inlineStr">
        <is>
          <t>EUR</t>
        </is>
      </c>
      <c r="J437" t="n">
        <v>464</v>
      </c>
      <c r="K437" t="n">
        <v>0</v>
      </c>
      <c r="L437" t="n">
        <v>83.67</v>
      </c>
      <c r="M437" t="n">
        <v>336</v>
      </c>
      <c r="N437" t="inlineStr">
        <is>
          <t>SPECIAL20</t>
        </is>
      </c>
      <c r="O437" t="n">
        <v>84</v>
      </c>
      <c r="P437" t="inlineStr">
        <is>
          <t>Eco Bike Delivery</t>
        </is>
      </c>
      <c r="Q437" t="inlineStr">
        <is>
          <t>2024-11-20 14:23:09 +0100</t>
        </is>
      </c>
      <c r="R437" t="n">
        <v>1</v>
      </c>
      <c r="S437" t="inlineStr">
        <is>
          <t>Firefly Ring - Yellow / 18</t>
        </is>
      </c>
      <c r="T437" t="n">
        <v>160</v>
      </c>
      <c r="V437" t="inlineStr">
        <is>
          <t>015790000501</t>
        </is>
      </c>
      <c r="W437" t="b">
        <v>1</v>
      </c>
      <c r="X437" t="b">
        <v>1</v>
      </c>
      <c r="Y437" t="inlineStr">
        <is>
          <t>fulfilled</t>
        </is>
      </c>
      <c r="Z437" t="inlineStr">
        <is>
          <t>Marina Deodato</t>
        </is>
      </c>
      <c r="AA437" t="inlineStr">
        <is>
          <t>Via Fabio Filzi 2</t>
        </is>
      </c>
      <c r="AB437" t="inlineStr">
        <is>
          <t>Via Fabio Filzi 2</t>
        </is>
      </c>
      <c r="AE437" t="inlineStr">
        <is>
          <t>Bareggio</t>
        </is>
      </c>
      <c r="AF437" t="inlineStr">
        <is>
          <t>'20008</t>
        </is>
      </c>
      <c r="AG437" t="inlineStr">
        <is>
          <t>MI</t>
        </is>
      </c>
      <c r="AH437" t="inlineStr">
        <is>
          <t>IT</t>
        </is>
      </c>
      <c r="AI437" t="inlineStr">
        <is>
          <t>+393477609058</t>
        </is>
      </c>
      <c r="AJ437" t="inlineStr">
        <is>
          <t>Marina Deodato</t>
        </is>
      </c>
      <c r="AK437" t="inlineStr">
        <is>
          <t>Via Fabio Filzi 2</t>
        </is>
      </c>
      <c r="AL437" t="inlineStr">
        <is>
          <t>Via Fabio Filzi 2</t>
        </is>
      </c>
      <c r="AO437" t="inlineStr">
        <is>
          <t>Bareggio</t>
        </is>
      </c>
      <c r="AP437" t="inlineStr">
        <is>
          <t>'20008</t>
        </is>
      </c>
      <c r="AQ437" t="inlineStr">
        <is>
          <t>MI</t>
        </is>
      </c>
      <c r="AR437" t="inlineStr">
        <is>
          <t>IT</t>
        </is>
      </c>
      <c r="AS437" t="inlineStr">
        <is>
          <t>+393477609058</t>
        </is>
      </c>
      <c r="AU437" t="inlineStr">
        <is>
          <t>lang: it
Invoice Language: it
Do you need our ring sizer?: No
Popup Customer Country: IT</t>
        </is>
      </c>
      <c r="AW437" t="inlineStr">
        <is>
          <t>PayPal Express Checkout</t>
        </is>
      </c>
      <c r="AX437" t="inlineStr">
        <is>
          <t>rqOa6F9E2YSDO0xghdZi1zFXh</t>
        </is>
      </c>
      <c r="AY437" t="n">
        <v>0</v>
      </c>
      <c r="AZ437" t="inlineStr">
        <is>
          <t>LIL Milan</t>
        </is>
      </c>
      <c r="BA437" t="n">
        <v>128</v>
      </c>
      <c r="BC437" t="inlineStr">
        <is>
          <t>Firgun House</t>
        </is>
      </c>
      <c r="BE437" t="n">
        <v>11233599226205</v>
      </c>
      <c r="BG437" t="inlineStr">
        <is>
          <t>Low</t>
        </is>
      </c>
      <c r="BH437" t="inlineStr">
        <is>
          <t>web</t>
        </is>
      </c>
      <c r="BI437" t="n">
        <v>0</v>
      </c>
      <c r="BJ437" t="inlineStr">
        <is>
          <t>IT IVA 22%</t>
        </is>
      </c>
      <c r="BK437" t="n">
        <v>83.67</v>
      </c>
      <c r="BW437" t="inlineStr">
        <is>
          <t>Milan</t>
        </is>
      </c>
      <c r="BX437" t="inlineStr">
        <is>
          <t>Milan</t>
        </is>
      </c>
      <c r="BY437" t="inlineStr">
        <is>
          <t>rqOa6F9E2YSDO0xghdZi1zFXh</t>
        </is>
      </c>
      <c r="CB437" t="inlineStr">
        <is>
          <t>rqOa6F9E2YSDO0xghdZi1zFXh</t>
        </is>
      </c>
      <c r="CC437" t="inlineStr">
        <is>
          <t>Ordini LIL</t>
        </is>
      </c>
    </row>
    <row r="438">
      <c r="A438" t="inlineStr">
        <is>
          <t>#43375</t>
        </is>
      </c>
      <c r="B438" t="inlineStr">
        <is>
          <t>fachetumabbracce@gmail.com</t>
        </is>
      </c>
      <c r="C438" t="inlineStr">
        <is>
          <t>paid</t>
        </is>
      </c>
      <c r="D438" t="inlineStr">
        <is>
          <t>2024-11-20 14:23:10 +0100</t>
        </is>
      </c>
      <c r="E438" t="inlineStr">
        <is>
          <t>2024-11-20</t>
        </is>
      </c>
      <c r="F438" t="inlineStr">
        <is>
          <t>partial</t>
        </is>
      </c>
      <c r="H438" t="inlineStr">
        <is>
          <t>yes</t>
        </is>
      </c>
      <c r="I438" t="inlineStr">
        <is>
          <t>EUR</t>
        </is>
      </c>
      <c r="J438" t="n">
        <v>464</v>
      </c>
      <c r="K438" t="n">
        <v>0</v>
      </c>
      <c r="L438" t="n">
        <v>83.67</v>
      </c>
      <c r="N438" t="inlineStr">
        <is>
          <t>SPECIAL20</t>
        </is>
      </c>
      <c r="O438" t="n">
        <v>84</v>
      </c>
      <c r="P438" t="inlineStr">
        <is>
          <t>Eco Bike Delivery</t>
        </is>
      </c>
      <c r="Q438" t="inlineStr">
        <is>
          <t>2024-11-20 14:23:09 +0100</t>
        </is>
      </c>
      <c r="R438" t="n">
        <v>1</v>
      </c>
      <c r="S438" t="inlineStr">
        <is>
          <t>Balmy Necklace - Yellow / 36cm</t>
        </is>
      </c>
      <c r="T438" t="n">
        <v>260</v>
      </c>
      <c r="V438" t="inlineStr">
        <is>
          <t>015790000028</t>
        </is>
      </c>
      <c r="W438" t="b">
        <v>1</v>
      </c>
      <c r="X438" t="b">
        <v>1</v>
      </c>
      <c r="Y438" t="inlineStr">
        <is>
          <t>fulfilled</t>
        </is>
      </c>
      <c r="Z438" t="inlineStr">
        <is>
          <t>Marina Deodato</t>
        </is>
      </c>
      <c r="AA438" t="inlineStr">
        <is>
          <t>Via Fabio Filzi 2</t>
        </is>
      </c>
      <c r="AB438" t="inlineStr">
        <is>
          <t>Via Fabio Filzi 2</t>
        </is>
      </c>
      <c r="AE438" t="inlineStr">
        <is>
          <t>Bareggio</t>
        </is>
      </c>
      <c r="AF438" t="inlineStr">
        <is>
          <t>'20008</t>
        </is>
      </c>
      <c r="AG438" t="inlineStr">
        <is>
          <t>MI</t>
        </is>
      </c>
      <c r="AH438" t="inlineStr">
        <is>
          <t>IT</t>
        </is>
      </c>
      <c r="AI438" t="inlineStr">
        <is>
          <t>+393477609058</t>
        </is>
      </c>
      <c r="AJ438" t="inlineStr">
        <is>
          <t>Marina Deodato</t>
        </is>
      </c>
      <c r="AK438" t="inlineStr">
        <is>
          <t>Via Fabio Filzi 2</t>
        </is>
      </c>
      <c r="AL438" t="inlineStr">
        <is>
          <t>Via Fabio Filzi 2</t>
        </is>
      </c>
      <c r="AO438" t="inlineStr">
        <is>
          <t>Bareggio</t>
        </is>
      </c>
      <c r="AP438" t="inlineStr">
        <is>
          <t>'20008</t>
        </is>
      </c>
      <c r="AQ438" t="inlineStr">
        <is>
          <t>MI</t>
        </is>
      </c>
      <c r="AR438" t="inlineStr">
        <is>
          <t>IT</t>
        </is>
      </c>
      <c r="AS438" t="inlineStr">
        <is>
          <t>+393477609058</t>
        </is>
      </c>
      <c r="AU438" t="inlineStr">
        <is>
          <t>lang: it
Invoice Language: it
Do you need our ring sizer?: No
Popup Customer Country: IT</t>
        </is>
      </c>
      <c r="AW438" t="inlineStr">
        <is>
          <t>PayPal Express Checkout</t>
        </is>
      </c>
      <c r="AX438" t="inlineStr">
        <is>
          <t>rqOa6F9E2YSDO0xghdZi1zFXh</t>
        </is>
      </c>
      <c r="AY438" t="n">
        <v>0</v>
      </c>
      <c r="AZ438" t="inlineStr">
        <is>
          <t>LIL Milan</t>
        </is>
      </c>
      <c r="BA438" t="n">
        <v>128</v>
      </c>
      <c r="BC438" t="inlineStr">
        <is>
          <t>Firgun House</t>
        </is>
      </c>
      <c r="BE438" t="n">
        <v>11233599226205</v>
      </c>
      <c r="BG438" t="inlineStr">
        <is>
          <t>Low</t>
        </is>
      </c>
      <c r="BH438" t="inlineStr">
        <is>
          <t>web</t>
        </is>
      </c>
      <c r="BI438" t="n">
        <v>0</v>
      </c>
      <c r="BJ438" t="inlineStr">
        <is>
          <t>IT IVA 22%</t>
        </is>
      </c>
      <c r="BK438" t="n">
        <v>83.67</v>
      </c>
      <c r="BW438" t="inlineStr">
        <is>
          <t>Milan</t>
        </is>
      </c>
      <c r="BX438" t="inlineStr">
        <is>
          <t>Milan</t>
        </is>
      </c>
      <c r="BY438" t="inlineStr">
        <is>
          <t>rqOa6F9E2YSDO0xghdZi1zFXh</t>
        </is>
      </c>
      <c r="CB438" t="inlineStr">
        <is>
          <t>rqOa6F9E2YSDO0xghdZi1zFXh</t>
        </is>
      </c>
      <c r="CC438" t="inlineStr">
        <is>
          <t>Ordini LIL</t>
        </is>
      </c>
    </row>
    <row r="439">
      <c r="A439" t="inlineStr">
        <is>
          <t>#43375</t>
        </is>
      </c>
      <c r="B439" t="inlineStr">
        <is>
          <t>fachetumabbracce@gmail.com</t>
        </is>
      </c>
      <c r="C439" t="inlineStr">
        <is>
          <t>paid</t>
        </is>
      </c>
      <c r="D439" t="inlineStr">
        <is>
          <t>2024-11-20 14:23:10 +0100</t>
        </is>
      </c>
      <c r="E439" t="inlineStr">
        <is>
          <t>2024-11-20</t>
        </is>
      </c>
      <c r="F439" t="inlineStr">
        <is>
          <t>partial</t>
        </is>
      </c>
      <c r="H439" t="inlineStr">
        <is>
          <t>yes</t>
        </is>
      </c>
      <c r="I439" t="inlineStr">
        <is>
          <t>EUR</t>
        </is>
      </c>
      <c r="J439" t="n">
        <v>464</v>
      </c>
      <c r="K439" t="n">
        <v>0</v>
      </c>
      <c r="L439" t="n">
        <v>83.67</v>
      </c>
      <c r="N439" t="inlineStr">
        <is>
          <t>SPECIAL20</t>
        </is>
      </c>
      <c r="O439" t="n">
        <v>84</v>
      </c>
      <c r="P439" t="inlineStr">
        <is>
          <t>Eco Bike Delivery</t>
        </is>
      </c>
      <c r="Q439" t="inlineStr">
        <is>
          <t>2024-11-20 14:23:09 +0100</t>
        </is>
      </c>
      <c r="R439" t="n">
        <v>1</v>
      </c>
      <c r="S439" t="inlineStr">
        <is>
          <t>Firefly Ring - Yellow / 20</t>
        </is>
      </c>
      <c r="T439" t="n">
        <v>128</v>
      </c>
      <c r="U439" t="n">
        <v>160</v>
      </c>
      <c r="V439" t="inlineStr">
        <is>
          <t>015790000505</t>
        </is>
      </c>
      <c r="W439" t="b">
        <v>1</v>
      </c>
      <c r="X439" t="b">
        <v>1</v>
      </c>
      <c r="Y439" t="inlineStr">
        <is>
          <t>pending</t>
        </is>
      </c>
      <c r="Z439" t="inlineStr">
        <is>
          <t>Marina Deodato</t>
        </is>
      </c>
      <c r="AA439" t="inlineStr">
        <is>
          <t>Via Fabio Filzi 2</t>
        </is>
      </c>
      <c r="AB439" t="inlineStr">
        <is>
          <t>Via Fabio Filzi 2</t>
        </is>
      </c>
      <c r="AE439" t="inlineStr">
        <is>
          <t>Bareggio</t>
        </is>
      </c>
      <c r="AF439" t="inlineStr">
        <is>
          <t>'20008</t>
        </is>
      </c>
      <c r="AG439" t="inlineStr">
        <is>
          <t>MI</t>
        </is>
      </c>
      <c r="AH439" t="inlineStr">
        <is>
          <t>IT</t>
        </is>
      </c>
      <c r="AI439" t="inlineStr">
        <is>
          <t>+393477609058</t>
        </is>
      </c>
      <c r="AJ439" t="inlineStr">
        <is>
          <t>Marina Deodato</t>
        </is>
      </c>
      <c r="AK439" t="inlineStr">
        <is>
          <t>Via Fabio Filzi 2</t>
        </is>
      </c>
      <c r="AL439" t="inlineStr">
        <is>
          <t>Via Fabio Filzi 2</t>
        </is>
      </c>
      <c r="AO439" t="inlineStr">
        <is>
          <t>Bareggio</t>
        </is>
      </c>
      <c r="AP439" t="inlineStr">
        <is>
          <t>'20008</t>
        </is>
      </c>
      <c r="AQ439" t="inlineStr">
        <is>
          <t>MI</t>
        </is>
      </c>
      <c r="AR439" t="inlineStr">
        <is>
          <t>IT</t>
        </is>
      </c>
      <c r="AS439" t="inlineStr">
        <is>
          <t>+393477609058</t>
        </is>
      </c>
      <c r="AU439" t="inlineStr">
        <is>
          <t>lang: it
Invoice Language: it
Do you need our ring sizer?: No
Popup Customer Country: IT</t>
        </is>
      </c>
      <c r="AW439" t="inlineStr">
        <is>
          <t>PayPal Express Checkout</t>
        </is>
      </c>
      <c r="AX439" t="inlineStr">
        <is>
          <t>rqOa6F9E2YSDO0xghdZi1zFXh</t>
        </is>
      </c>
      <c r="AY439" t="n">
        <v>0</v>
      </c>
      <c r="AZ439" t="inlineStr">
        <is>
          <t>LIL Milan</t>
        </is>
      </c>
      <c r="BA439" t="n">
        <v>128</v>
      </c>
      <c r="BC439" t="inlineStr">
        <is>
          <t>Firgun House</t>
        </is>
      </c>
      <c r="BE439" t="n">
        <v>11233599226205</v>
      </c>
      <c r="BG439" t="inlineStr">
        <is>
          <t>Low</t>
        </is>
      </c>
      <c r="BH439" t="inlineStr">
        <is>
          <t>web</t>
        </is>
      </c>
      <c r="BI439" t="n">
        <v>0</v>
      </c>
      <c r="BJ439" t="inlineStr">
        <is>
          <t>IT IVA 22%</t>
        </is>
      </c>
      <c r="BK439" t="n">
        <v>83.67</v>
      </c>
      <c r="BW439" t="inlineStr">
        <is>
          <t>Milan</t>
        </is>
      </c>
      <c r="BX439" t="inlineStr">
        <is>
          <t>Milan</t>
        </is>
      </c>
      <c r="BY439" t="inlineStr">
        <is>
          <t>rqOa6F9E2YSDO0xghdZi1zFXh</t>
        </is>
      </c>
      <c r="CB439" t="inlineStr">
        <is>
          <t>rqOa6F9E2YSDO0xghdZi1zFXh</t>
        </is>
      </c>
      <c r="CC439" t="inlineStr">
        <is>
          <t>Ordini LIL</t>
        </is>
      </c>
    </row>
    <row r="440">
      <c r="A440" t="inlineStr">
        <is>
          <t>#43377</t>
        </is>
      </c>
      <c r="B440" t="inlineStr">
        <is>
          <t>chiara.cremasco@outlook.com</t>
        </is>
      </c>
      <c r="C440" t="inlineStr">
        <is>
          <t>paid</t>
        </is>
      </c>
      <c r="D440" t="inlineStr">
        <is>
          <t>2024-11-20 15:03:49 +0100</t>
        </is>
      </c>
      <c r="E440" t="inlineStr">
        <is>
          <t>2024-11-20</t>
        </is>
      </c>
      <c r="F440" t="inlineStr">
        <is>
          <t>fulfilled</t>
        </is>
      </c>
      <c r="G440" t="inlineStr">
        <is>
          <t>2024-11-23 16:59:20 +0100</t>
        </is>
      </c>
      <c r="H440" t="inlineStr">
        <is>
          <t>yes</t>
        </is>
      </c>
      <c r="I440" t="inlineStr">
        <is>
          <t>EUR</t>
        </is>
      </c>
      <c r="J440" t="n">
        <v>80</v>
      </c>
      <c r="K440" t="n">
        <v>0</v>
      </c>
      <c r="L440" t="n">
        <v>14.43</v>
      </c>
      <c r="M440" t="n">
        <v>80</v>
      </c>
      <c r="N440" t="inlineStr">
        <is>
          <t>SPECIAL20</t>
        </is>
      </c>
      <c r="O440" t="n">
        <v>20</v>
      </c>
      <c r="P440" t="inlineStr">
        <is>
          <t>Firgun House</t>
        </is>
      </c>
      <c r="Q440" t="inlineStr">
        <is>
          <t>2024-11-20 15:03:49 +0100</t>
        </is>
      </c>
      <c r="R440" t="n">
        <v>1</v>
      </c>
      <c r="S440" t="inlineStr">
        <is>
          <t>Nude Ring - White / 12</t>
        </is>
      </c>
      <c r="T440" t="n">
        <v>100</v>
      </c>
      <c r="V440" t="inlineStr">
        <is>
          <t>015790000226</t>
        </is>
      </c>
      <c r="W440" t="b">
        <v>1</v>
      </c>
      <c r="X440" t="b">
        <v>1</v>
      </c>
      <c r="Y440" t="inlineStr">
        <is>
          <t>fulfilled</t>
        </is>
      </c>
      <c r="Z440" t="inlineStr">
        <is>
          <t>Chiara Cremasco</t>
        </is>
      </c>
      <c r="AA440" t="inlineStr">
        <is>
          <t>Via Rodolfo Farneti 8</t>
        </is>
      </c>
      <c r="AB440" t="inlineStr">
        <is>
          <t>Via Rodolfo Farneti 8</t>
        </is>
      </c>
      <c r="AE440" t="inlineStr">
        <is>
          <t>Milano</t>
        </is>
      </c>
      <c r="AF440" t="inlineStr">
        <is>
          <t>'20129</t>
        </is>
      </c>
      <c r="AG440" t="inlineStr">
        <is>
          <t>MI</t>
        </is>
      </c>
      <c r="AH440" t="inlineStr">
        <is>
          <t>IT</t>
        </is>
      </c>
      <c r="AR440" t="inlineStr">
        <is>
          <t>IT</t>
        </is>
      </c>
      <c r="AU440" t="inlineStr">
        <is>
          <t>lang: it
Invoice Language: it
Do you need our ring sizer?: No
Popup Customer Country: IT</t>
        </is>
      </c>
      <c r="AW440" t="inlineStr">
        <is>
          <t>PayPal Express Checkout</t>
        </is>
      </c>
      <c r="AX440" t="inlineStr">
        <is>
          <t>raI06apIgLBI0CrlwrktVeLW6</t>
        </is>
      </c>
      <c r="AY440" t="n">
        <v>0</v>
      </c>
      <c r="AZ440" t="inlineStr">
        <is>
          <t>LIL Milan</t>
        </is>
      </c>
      <c r="BA440" t="n">
        <v>0</v>
      </c>
      <c r="BC440" t="inlineStr">
        <is>
          <t>Firgun House</t>
        </is>
      </c>
      <c r="BE440" t="n">
        <v>11233674428765</v>
      </c>
      <c r="BG440" t="inlineStr">
        <is>
          <t>Low</t>
        </is>
      </c>
      <c r="BH440" t="inlineStr">
        <is>
          <t>web</t>
        </is>
      </c>
      <c r="BI440" t="n">
        <v>0</v>
      </c>
      <c r="BJ440" t="inlineStr">
        <is>
          <t>IT IVA 22%</t>
        </is>
      </c>
      <c r="BK440" t="n">
        <v>14.43</v>
      </c>
      <c r="BW440" t="inlineStr">
        <is>
          <t>Milan</t>
        </is>
      </c>
      <c r="BY440" t="inlineStr">
        <is>
          <t>raI06apIgLBI0CrlwrktVeLW6</t>
        </is>
      </c>
      <c r="CB440" t="inlineStr">
        <is>
          <t>raI06apIgLBI0CrlwrktVeLW6</t>
        </is>
      </c>
      <c r="CC440" t="inlineStr">
        <is>
          <t>Ordini LIL</t>
        </is>
      </c>
    </row>
    <row r="441">
      <c r="A441" t="inlineStr">
        <is>
          <t>#43378</t>
        </is>
      </c>
      <c r="B441" t="inlineStr">
        <is>
          <t>miryamcan@gmail.com</t>
        </is>
      </c>
      <c r="C441" t="inlineStr">
        <is>
          <t>paid</t>
        </is>
      </c>
      <c r="D441" t="inlineStr">
        <is>
          <t>2024-11-20 15:45:31 +0100</t>
        </is>
      </c>
      <c r="E441" t="inlineStr">
        <is>
          <t>2024-11-20</t>
        </is>
      </c>
      <c r="F441" t="inlineStr">
        <is>
          <t>fulfilled</t>
        </is>
      </c>
      <c r="G441" t="inlineStr">
        <is>
          <t>2024-11-23 14:43:05 +0100</t>
        </is>
      </c>
      <c r="H441" t="inlineStr">
        <is>
          <t>no</t>
        </is>
      </c>
      <c r="I441" t="inlineStr">
        <is>
          <t>EUR</t>
        </is>
      </c>
      <c r="J441" t="n">
        <v>480</v>
      </c>
      <c r="K441" t="n">
        <v>0</v>
      </c>
      <c r="L441" t="n">
        <v>86.56</v>
      </c>
      <c r="M441" t="n">
        <v>240</v>
      </c>
      <c r="O441" t="n">
        <v>0</v>
      </c>
      <c r="Q441" t="inlineStr">
        <is>
          <t>2024-11-20 15:45:30 +0100</t>
        </is>
      </c>
      <c r="R441" t="n">
        <v>1</v>
      </c>
      <c r="S441" t="inlineStr">
        <is>
          <t>Threesome Ring - Yellow / 18</t>
        </is>
      </c>
      <c r="T441" t="n">
        <v>240</v>
      </c>
      <c r="U441" t="n">
        <v>0</v>
      </c>
      <c r="V441" t="inlineStr">
        <is>
          <t>015790001042</t>
        </is>
      </c>
      <c r="W441" t="b">
        <v>1</v>
      </c>
      <c r="X441" t="b">
        <v>1</v>
      </c>
      <c r="Y441" t="inlineStr">
        <is>
          <t>fulfilled</t>
        </is>
      </c>
      <c r="Z441" t="inlineStr">
        <is>
          <t>Miryam Cannizzaro</t>
        </is>
      </c>
      <c r="AR441" t="inlineStr">
        <is>
          <t>IT</t>
        </is>
      </c>
      <c r="AW441" t="inlineStr">
        <is>
          <t>Qromo</t>
        </is>
      </c>
      <c r="AX441" t="inlineStr">
        <is>
          <t>rLPx3CbAPQ4FVMgLb1xtyeLpn</t>
        </is>
      </c>
      <c r="AY441" t="n">
        <v>0</v>
      </c>
      <c r="AZ441" t="inlineStr">
        <is>
          <t>LIL Milan</t>
        </is>
      </c>
      <c r="BA441" t="n">
        <v>240</v>
      </c>
      <c r="BB441" t="inlineStr">
        <is>
          <t>Veronica Varetta</t>
        </is>
      </c>
      <c r="BC441" t="inlineStr">
        <is>
          <t>LIL House</t>
        </is>
      </c>
      <c r="BD441" t="n">
        <v>22</v>
      </c>
      <c r="BE441" t="n">
        <v>11233751794013</v>
      </c>
      <c r="BG441" t="inlineStr">
        <is>
          <t>Low</t>
        </is>
      </c>
      <c r="BH441" t="inlineStr">
        <is>
          <t>pos</t>
        </is>
      </c>
      <c r="BI441" t="n">
        <v>0</v>
      </c>
      <c r="BJ441" t="inlineStr">
        <is>
          <t>IT IVA 22%</t>
        </is>
      </c>
      <c r="BK441" t="n">
        <v>86.56</v>
      </c>
      <c r="BU441" t="inlineStr">
        <is>
          <t>22-2847</t>
        </is>
      </c>
      <c r="BY441" t="inlineStr">
        <is>
          <t>rLPx3CbAPQ4FVMgLb1xtyeLpn</t>
        </is>
      </c>
      <c r="CB441" t="inlineStr">
        <is>
          <t>rLPx3CbAPQ4FVMgLb1xtyeLpn</t>
        </is>
      </c>
      <c r="CC441" t="inlineStr">
        <is>
          <t>Ordini LIL</t>
        </is>
      </c>
    </row>
    <row r="442">
      <c r="A442" t="inlineStr">
        <is>
          <t>#43378</t>
        </is>
      </c>
      <c r="B442" t="inlineStr">
        <is>
          <t>miryamcan@gmail.com</t>
        </is>
      </c>
      <c r="C442" t="inlineStr">
        <is>
          <t>paid</t>
        </is>
      </c>
      <c r="D442" t="inlineStr">
        <is>
          <t>2024-11-20 15:45:31 +0100</t>
        </is>
      </c>
      <c r="E442" t="inlineStr">
        <is>
          <t>2024-11-20</t>
        </is>
      </c>
      <c r="F442" t="inlineStr">
        <is>
          <t>fulfilled</t>
        </is>
      </c>
      <c r="G442" t="inlineStr">
        <is>
          <t>2024-11-23 14:43:05 +0100</t>
        </is>
      </c>
      <c r="H442" t="inlineStr">
        <is>
          <t>no</t>
        </is>
      </c>
      <c r="I442" t="inlineStr">
        <is>
          <t>EUR</t>
        </is>
      </c>
      <c r="J442" t="n">
        <v>480</v>
      </c>
      <c r="K442" t="n">
        <v>0</v>
      </c>
      <c r="L442" t="n">
        <v>86.56</v>
      </c>
      <c r="O442" t="n">
        <v>0</v>
      </c>
      <c r="Q442" t="inlineStr">
        <is>
          <t>2024-11-20 15:45:30 +0100</t>
        </is>
      </c>
      <c r="R442" t="n">
        <v>0</v>
      </c>
      <c r="S442" t="inlineStr">
        <is>
          <t>Threesome Ring - Yellow / 14</t>
        </is>
      </c>
      <c r="T442" t="n">
        <v>240</v>
      </c>
      <c r="V442" t="inlineStr">
        <is>
          <t>015790001040</t>
        </is>
      </c>
      <c r="W442" t="b">
        <v>1</v>
      </c>
      <c r="X442" t="b">
        <v>1</v>
      </c>
      <c r="Y442" t="inlineStr">
        <is>
          <t>pending</t>
        </is>
      </c>
      <c r="Z442" t="inlineStr">
        <is>
          <t>Miryam Cannizzaro</t>
        </is>
      </c>
      <c r="AR442" t="inlineStr">
        <is>
          <t>IT</t>
        </is>
      </c>
      <c r="AW442" t="inlineStr">
        <is>
          <t>Qromo</t>
        </is>
      </c>
      <c r="AX442" t="inlineStr">
        <is>
          <t>rLPx3CbAPQ4FVMgLb1xtyeLpn</t>
        </is>
      </c>
      <c r="AY442" t="n">
        <v>0</v>
      </c>
      <c r="AZ442" t="inlineStr">
        <is>
          <t>LIL Milan</t>
        </is>
      </c>
      <c r="BA442" t="n">
        <v>240</v>
      </c>
      <c r="BB442" t="inlineStr">
        <is>
          <t>Veronica Varetta</t>
        </is>
      </c>
      <c r="BC442" t="inlineStr">
        <is>
          <t>LIL House</t>
        </is>
      </c>
      <c r="BD442" t="n">
        <v>22</v>
      </c>
      <c r="BE442" t="n">
        <v>11233751794013</v>
      </c>
      <c r="BG442" t="inlineStr">
        <is>
          <t>Low</t>
        </is>
      </c>
      <c r="BH442" t="inlineStr">
        <is>
          <t>pos</t>
        </is>
      </c>
      <c r="BI442" t="n">
        <v>0</v>
      </c>
      <c r="BJ442" t="inlineStr">
        <is>
          <t>IT IVA 22%</t>
        </is>
      </c>
      <c r="BK442" t="n">
        <v>86.56</v>
      </c>
      <c r="BU442" t="inlineStr">
        <is>
          <t>22-2847</t>
        </is>
      </c>
      <c r="BY442" t="inlineStr">
        <is>
          <t>rLPx3CbAPQ4FVMgLb1xtyeLpn</t>
        </is>
      </c>
      <c r="CB442" t="inlineStr">
        <is>
          <t>rLPx3CbAPQ4FVMgLb1xtyeLpn</t>
        </is>
      </c>
      <c r="CC442" t="inlineStr">
        <is>
          <t>Ordini LIL</t>
        </is>
      </c>
    </row>
    <row r="443">
      <c r="A443" t="inlineStr">
        <is>
          <t>#43379</t>
        </is>
      </c>
      <c r="B443" t="inlineStr">
        <is>
          <t>a.fedeli21@gmail.com</t>
        </is>
      </c>
      <c r="C443" t="inlineStr">
        <is>
          <t>paid</t>
        </is>
      </c>
      <c r="D443" t="inlineStr">
        <is>
          <t>2024-11-20 16:16:50 +0100</t>
        </is>
      </c>
      <c r="E443" t="inlineStr">
        <is>
          <t>2024-11-20</t>
        </is>
      </c>
      <c r="F443" t="inlineStr">
        <is>
          <t>fulfilled</t>
        </is>
      </c>
      <c r="G443" t="inlineStr">
        <is>
          <t>2024-11-21 10:29:45 +0100</t>
        </is>
      </c>
      <c r="H443" t="inlineStr">
        <is>
          <t>yes</t>
        </is>
      </c>
      <c r="I443" t="inlineStr">
        <is>
          <t>EUR</t>
        </is>
      </c>
      <c r="J443" t="n">
        <v>192</v>
      </c>
      <c r="K443" t="n">
        <v>0</v>
      </c>
      <c r="L443" t="n">
        <v>34.62</v>
      </c>
      <c r="M443" t="n">
        <v>192</v>
      </c>
      <c r="N443" t="inlineStr">
        <is>
          <t>SPECIAL20</t>
        </is>
      </c>
      <c r="O443" t="n">
        <v>48</v>
      </c>
      <c r="P443" t="inlineStr">
        <is>
          <t>Eco Bike Delivery</t>
        </is>
      </c>
      <c r="Q443" t="inlineStr">
        <is>
          <t>2024-11-20 16:16:50 +0100</t>
        </is>
      </c>
      <c r="R443" t="n">
        <v>1</v>
      </c>
      <c r="S443" t="inlineStr">
        <is>
          <t>Threesome Ring - Yellow / 14</t>
        </is>
      </c>
      <c r="T443" t="n">
        <v>240</v>
      </c>
      <c r="V443" t="inlineStr">
        <is>
          <t>015790001040</t>
        </is>
      </c>
      <c r="W443" t="b">
        <v>1</v>
      </c>
      <c r="X443" t="b">
        <v>1</v>
      </c>
      <c r="Y443" t="inlineStr">
        <is>
          <t>fulfilled</t>
        </is>
      </c>
      <c r="Z443" t="inlineStr">
        <is>
          <t>Alessia Fedeli</t>
        </is>
      </c>
      <c r="AA443" t="inlineStr">
        <is>
          <t>viale Casiraghi 109</t>
        </is>
      </c>
      <c r="AB443" t="inlineStr">
        <is>
          <t>viale Casiraghi 109</t>
        </is>
      </c>
      <c r="AE443" t="inlineStr">
        <is>
          <t>Sesto san Giovanni</t>
        </is>
      </c>
      <c r="AF443" t="inlineStr">
        <is>
          <t>'20099</t>
        </is>
      </c>
      <c r="AG443" t="inlineStr">
        <is>
          <t>MI</t>
        </is>
      </c>
      <c r="AH443" t="inlineStr">
        <is>
          <t>IT</t>
        </is>
      </c>
      <c r="AI443" t="inlineStr">
        <is>
          <t>+393495381823</t>
        </is>
      </c>
      <c r="AJ443" t="inlineStr">
        <is>
          <t>Alessia Fedeli</t>
        </is>
      </c>
      <c r="AK443" t="inlineStr">
        <is>
          <t>viale Casiraghi 109</t>
        </is>
      </c>
      <c r="AL443" t="inlineStr">
        <is>
          <t>viale Casiraghi 109</t>
        </is>
      </c>
      <c r="AO443" t="inlineStr">
        <is>
          <t>Sesto san Giovanni</t>
        </is>
      </c>
      <c r="AP443" t="inlineStr">
        <is>
          <t>'20099</t>
        </is>
      </c>
      <c r="AQ443" t="inlineStr">
        <is>
          <t>MI</t>
        </is>
      </c>
      <c r="AR443" t="inlineStr">
        <is>
          <t>IT</t>
        </is>
      </c>
      <c r="AS443" t="inlineStr">
        <is>
          <t>+393495381823</t>
        </is>
      </c>
      <c r="AU443" t="inlineStr">
        <is>
          <t>lang: it
Invoice Language: it
Do you need our ring sizer?: No
Popup Customer Country: IT</t>
        </is>
      </c>
      <c r="AW443" t="inlineStr">
        <is>
          <t>PayPal Express Checkout</t>
        </is>
      </c>
      <c r="AX443" t="inlineStr">
        <is>
          <t>rCzx6l1vmgAGN9ud0iRCmy7wD</t>
        </is>
      </c>
      <c r="AY443" t="n">
        <v>0</v>
      </c>
      <c r="AZ443" t="inlineStr">
        <is>
          <t>LIL Milan</t>
        </is>
      </c>
      <c r="BA443" t="n">
        <v>0</v>
      </c>
      <c r="BC443" t="inlineStr">
        <is>
          <t>Firgun House</t>
        </is>
      </c>
      <c r="BE443" t="n">
        <v>11233811530077</v>
      </c>
      <c r="BG443" t="inlineStr">
        <is>
          <t>Low</t>
        </is>
      </c>
      <c r="BH443" t="inlineStr">
        <is>
          <t>web</t>
        </is>
      </c>
      <c r="BI443" t="n">
        <v>0</v>
      </c>
      <c r="BJ443" t="inlineStr">
        <is>
          <t>IT IVA 22%</t>
        </is>
      </c>
      <c r="BK443" t="n">
        <v>34.62</v>
      </c>
      <c r="BW443" t="inlineStr">
        <is>
          <t>Milan</t>
        </is>
      </c>
      <c r="BX443" t="inlineStr">
        <is>
          <t>Milan</t>
        </is>
      </c>
      <c r="BY443" t="inlineStr">
        <is>
          <t>rCzx6l1vmgAGN9ud0iRCmy7wD</t>
        </is>
      </c>
      <c r="CB443" t="inlineStr">
        <is>
          <t>rCzx6l1vmgAGN9ud0iRCmy7wD</t>
        </is>
      </c>
      <c r="CC443" t="inlineStr">
        <is>
          <t>Ordini LIL</t>
        </is>
      </c>
    </row>
    <row r="444">
      <c r="A444" t="inlineStr">
        <is>
          <t>#43380</t>
        </is>
      </c>
      <c r="B444" t="inlineStr">
        <is>
          <t>lalalauracanto@gmail.com</t>
        </is>
      </c>
      <c r="C444" t="inlineStr">
        <is>
          <t>paid</t>
        </is>
      </c>
      <c r="D444" t="inlineStr">
        <is>
          <t>2024-11-20 16:41:00 +0100</t>
        </is>
      </c>
      <c r="E444" t="inlineStr">
        <is>
          <t>2024-11-20</t>
        </is>
      </c>
      <c r="F444" t="inlineStr">
        <is>
          <t>partial</t>
        </is>
      </c>
      <c r="H444" t="inlineStr">
        <is>
          <t>yes</t>
        </is>
      </c>
      <c r="I444" t="inlineStr">
        <is>
          <t>EUR</t>
        </is>
      </c>
      <c r="J444" t="n">
        <v>512</v>
      </c>
      <c r="K444" t="n">
        <v>0</v>
      </c>
      <c r="L444" t="n">
        <v>92.31999999999999</v>
      </c>
      <c r="M444" t="n">
        <v>256</v>
      </c>
      <c r="N444" t="inlineStr">
        <is>
          <t>SARAG20</t>
        </is>
      </c>
      <c r="O444" t="n">
        <v>64</v>
      </c>
      <c r="P444" t="inlineStr">
        <is>
          <t>Ups Standard Shipping</t>
        </is>
      </c>
      <c r="Q444" t="inlineStr">
        <is>
          <t>2024-11-20 16:41:00 +0100</t>
        </is>
      </c>
      <c r="R444" t="n">
        <v>1</v>
      </c>
      <c r="S444" t="inlineStr">
        <is>
          <t>Sunshine Ring - Yellow / 7 / White</t>
        </is>
      </c>
      <c r="T444" t="n">
        <v>320</v>
      </c>
      <c r="V444" t="inlineStr">
        <is>
          <t>015790000241</t>
        </is>
      </c>
      <c r="W444" t="b">
        <v>1</v>
      </c>
      <c r="X444" t="b">
        <v>1</v>
      </c>
      <c r="Y444" t="inlineStr">
        <is>
          <t>fulfilled</t>
        </is>
      </c>
      <c r="Z444" t="inlineStr">
        <is>
          <t>Laura Canto</t>
        </is>
      </c>
      <c r="AA444" t="inlineStr">
        <is>
          <t>Via Padova 75, presso we-go, primo piano</t>
        </is>
      </c>
      <c r="AB444" t="inlineStr">
        <is>
          <t>Via Padova 75</t>
        </is>
      </c>
      <c r="AC444" t="inlineStr">
        <is>
          <t>presso we-go, primo piano</t>
        </is>
      </c>
      <c r="AE444" t="inlineStr">
        <is>
          <t>Vigonza</t>
        </is>
      </c>
      <c r="AF444" t="inlineStr">
        <is>
          <t>'35129</t>
        </is>
      </c>
      <c r="AG444" t="inlineStr">
        <is>
          <t>PD</t>
        </is>
      </c>
      <c r="AH444" t="inlineStr">
        <is>
          <t>IT</t>
        </is>
      </c>
      <c r="AI444" t="inlineStr">
        <is>
          <t>3337979925</t>
        </is>
      </c>
      <c r="AJ444" t="inlineStr">
        <is>
          <t>Laura Canto</t>
        </is>
      </c>
      <c r="AK444" t="inlineStr">
        <is>
          <t>Via Padova 75, presso we-go, primo piano</t>
        </is>
      </c>
      <c r="AL444" t="inlineStr">
        <is>
          <t>Via Padova 75</t>
        </is>
      </c>
      <c r="AM444" t="inlineStr">
        <is>
          <t>presso we-go, primo piano</t>
        </is>
      </c>
      <c r="AO444" t="inlineStr">
        <is>
          <t>Vigonza</t>
        </is>
      </c>
      <c r="AP444" t="inlineStr">
        <is>
          <t>'35010</t>
        </is>
      </c>
      <c r="AQ444" t="inlineStr">
        <is>
          <t>PD</t>
        </is>
      </c>
      <c r="AR444" t="inlineStr">
        <is>
          <t>IT</t>
        </is>
      </c>
      <c r="AS444" t="inlineStr">
        <is>
          <t>3337979925</t>
        </is>
      </c>
      <c r="AU444" t="inlineStr">
        <is>
          <t>lang: it
Invoice Language: it
Do you need our ring sizer?: No
Popup Customer Country: IT</t>
        </is>
      </c>
      <c r="AW444" t="inlineStr">
        <is>
          <t>PayPal Express Checkout</t>
        </is>
      </c>
      <c r="AX444" t="inlineStr">
        <is>
          <t>rs7kV3XDj8qFUDnSxX1nMr66T</t>
        </is>
      </c>
      <c r="AY444" t="n">
        <v>0</v>
      </c>
      <c r="AZ444" t="inlineStr">
        <is>
          <t>LIL Milan</t>
        </is>
      </c>
      <c r="BA444" t="n">
        <v>256</v>
      </c>
      <c r="BC444" t="inlineStr">
        <is>
          <t>Firgun House</t>
        </is>
      </c>
      <c r="BE444" t="n">
        <v>11233854456157</v>
      </c>
      <c r="BG444" t="inlineStr">
        <is>
          <t>Low</t>
        </is>
      </c>
      <c r="BH444" t="inlineStr">
        <is>
          <t>web</t>
        </is>
      </c>
      <c r="BI444" t="n">
        <v>0</v>
      </c>
      <c r="BJ444" t="inlineStr">
        <is>
          <t>IT IVA 22%</t>
        </is>
      </c>
      <c r="BK444" t="n">
        <v>92.31999999999999</v>
      </c>
      <c r="BW444" t="inlineStr">
        <is>
          <t>Padua</t>
        </is>
      </c>
      <c r="BX444" t="inlineStr">
        <is>
          <t>Padua</t>
        </is>
      </c>
      <c r="BY444" t="inlineStr">
        <is>
          <t>rs7kV3XDj8qFUDnSxX1nMr66T</t>
        </is>
      </c>
      <c r="CB444" t="inlineStr">
        <is>
          <t>rs7kV3XDj8qFUDnSxX1nMr66T</t>
        </is>
      </c>
      <c r="CC444" t="inlineStr">
        <is>
          <t>Ordini LIL</t>
        </is>
      </c>
    </row>
    <row r="445">
      <c r="A445" t="inlineStr">
        <is>
          <t>#43380</t>
        </is>
      </c>
      <c r="B445" t="inlineStr">
        <is>
          <t>lalalauracanto@gmail.com</t>
        </is>
      </c>
      <c r="C445" t="inlineStr">
        <is>
          <t>paid</t>
        </is>
      </c>
      <c r="D445" t="inlineStr">
        <is>
          <t>2024-11-20 16:41:00 +0100</t>
        </is>
      </c>
      <c r="E445" t="inlineStr">
        <is>
          <t>2024-11-20</t>
        </is>
      </c>
      <c r="F445" t="inlineStr">
        <is>
          <t>partial</t>
        </is>
      </c>
      <c r="H445" t="inlineStr">
        <is>
          <t>yes</t>
        </is>
      </c>
      <c r="I445" t="inlineStr">
        <is>
          <t>EUR</t>
        </is>
      </c>
      <c r="J445" t="n">
        <v>512</v>
      </c>
      <c r="K445" t="n">
        <v>0</v>
      </c>
      <c r="L445" t="n">
        <v>92.31999999999999</v>
      </c>
      <c r="N445" t="inlineStr">
        <is>
          <t>SARAG20</t>
        </is>
      </c>
      <c r="O445" t="n">
        <v>64</v>
      </c>
      <c r="P445" t="inlineStr">
        <is>
          <t>Ups Standard Shipping</t>
        </is>
      </c>
      <c r="Q445" t="inlineStr">
        <is>
          <t>2024-11-20 16:41:00 +0100</t>
        </is>
      </c>
      <c r="R445" t="n">
        <v>1</v>
      </c>
      <c r="S445" t="inlineStr">
        <is>
          <t>Sunshine Ring - Yellow / 6 / White</t>
        </is>
      </c>
      <c r="T445" t="n">
        <v>256</v>
      </c>
      <c r="U445" t="n">
        <v>320</v>
      </c>
      <c r="V445" t="inlineStr">
        <is>
          <t>015790000240</t>
        </is>
      </c>
      <c r="W445" t="b">
        <v>1</v>
      </c>
      <c r="X445" t="b">
        <v>1</v>
      </c>
      <c r="Y445" t="inlineStr">
        <is>
          <t>pending</t>
        </is>
      </c>
      <c r="Z445" t="inlineStr">
        <is>
          <t>Laura Canto</t>
        </is>
      </c>
      <c r="AA445" t="inlineStr">
        <is>
          <t>Via Padova 75, presso we-go, primo piano</t>
        </is>
      </c>
      <c r="AB445" t="inlineStr">
        <is>
          <t>Via Padova 75</t>
        </is>
      </c>
      <c r="AC445" t="inlineStr">
        <is>
          <t>presso we-go, primo piano</t>
        </is>
      </c>
      <c r="AE445" t="inlineStr">
        <is>
          <t>Vigonza</t>
        </is>
      </c>
      <c r="AF445" t="inlineStr">
        <is>
          <t>'35129</t>
        </is>
      </c>
      <c r="AG445" t="inlineStr">
        <is>
          <t>PD</t>
        </is>
      </c>
      <c r="AH445" t="inlineStr">
        <is>
          <t>IT</t>
        </is>
      </c>
      <c r="AI445" t="inlineStr">
        <is>
          <t>3337979925</t>
        </is>
      </c>
      <c r="AJ445" t="inlineStr">
        <is>
          <t>Laura Canto</t>
        </is>
      </c>
      <c r="AK445" t="inlineStr">
        <is>
          <t>Via Padova 75, presso we-go, primo piano</t>
        </is>
      </c>
      <c r="AL445" t="inlineStr">
        <is>
          <t>Via Padova 75</t>
        </is>
      </c>
      <c r="AM445" t="inlineStr">
        <is>
          <t>presso we-go, primo piano</t>
        </is>
      </c>
      <c r="AO445" t="inlineStr">
        <is>
          <t>Vigonza</t>
        </is>
      </c>
      <c r="AP445" t="inlineStr">
        <is>
          <t>'35010</t>
        </is>
      </c>
      <c r="AQ445" t="inlineStr">
        <is>
          <t>PD</t>
        </is>
      </c>
      <c r="AR445" t="inlineStr">
        <is>
          <t>IT</t>
        </is>
      </c>
      <c r="AS445" t="inlineStr">
        <is>
          <t>3337979925</t>
        </is>
      </c>
      <c r="AU445" t="inlineStr">
        <is>
          <t>lang: it
Invoice Language: it
Do you need our ring sizer?: No
Popup Customer Country: IT</t>
        </is>
      </c>
      <c r="AW445" t="inlineStr">
        <is>
          <t>PayPal Express Checkout</t>
        </is>
      </c>
      <c r="AX445" t="inlineStr">
        <is>
          <t>rs7kV3XDj8qFUDnSxX1nMr66T</t>
        </is>
      </c>
      <c r="AY445" t="n">
        <v>0</v>
      </c>
      <c r="AZ445" t="inlineStr">
        <is>
          <t>LIL Milan</t>
        </is>
      </c>
      <c r="BA445" t="n">
        <v>256</v>
      </c>
      <c r="BC445" t="inlineStr">
        <is>
          <t>Firgun House</t>
        </is>
      </c>
      <c r="BE445" t="n">
        <v>11233854456157</v>
      </c>
      <c r="BG445" t="inlineStr">
        <is>
          <t>Low</t>
        </is>
      </c>
      <c r="BH445" t="inlineStr">
        <is>
          <t>web</t>
        </is>
      </c>
      <c r="BI445" t="n">
        <v>0</v>
      </c>
      <c r="BJ445" t="inlineStr">
        <is>
          <t>IT IVA 22%</t>
        </is>
      </c>
      <c r="BK445" t="n">
        <v>92.31999999999999</v>
      </c>
      <c r="BW445" t="inlineStr">
        <is>
          <t>Padua</t>
        </is>
      </c>
      <c r="BX445" t="inlineStr">
        <is>
          <t>Padua</t>
        </is>
      </c>
      <c r="BY445" t="inlineStr">
        <is>
          <t>rs7kV3XDj8qFUDnSxX1nMr66T</t>
        </is>
      </c>
      <c r="CB445" t="inlineStr">
        <is>
          <t>rs7kV3XDj8qFUDnSxX1nMr66T</t>
        </is>
      </c>
      <c r="CC445" t="inlineStr">
        <is>
          <t>Ordini LIL</t>
        </is>
      </c>
    </row>
    <row r="446">
      <c r="A446" t="inlineStr">
        <is>
          <t>#43381</t>
        </is>
      </c>
      <c r="B446" t="inlineStr">
        <is>
          <t>blackloud93@gmail.com</t>
        </is>
      </c>
      <c r="C446" t="inlineStr">
        <is>
          <t>paid</t>
        </is>
      </c>
      <c r="D446" t="inlineStr">
        <is>
          <t>2024-11-20 16:49:16 +0100</t>
        </is>
      </c>
      <c r="E446" t="inlineStr">
        <is>
          <t>2024-11-20</t>
        </is>
      </c>
      <c r="F446" t="inlineStr">
        <is>
          <t>fulfilled</t>
        </is>
      </c>
      <c r="G446" t="inlineStr">
        <is>
          <t>2024-11-21 11:26:03 +0100</t>
        </is>
      </c>
      <c r="H446" t="inlineStr">
        <is>
          <t>no</t>
        </is>
      </c>
      <c r="I446" t="inlineStr">
        <is>
          <t>EUR</t>
        </is>
      </c>
      <c r="J446" t="n">
        <v>256</v>
      </c>
      <c r="K446" t="n">
        <v>0</v>
      </c>
      <c r="L446" t="n">
        <v>46.16</v>
      </c>
      <c r="M446" t="n">
        <v>256</v>
      </c>
      <c r="N446" t="inlineStr">
        <is>
          <t>SPECIAL20</t>
        </is>
      </c>
      <c r="O446" t="n">
        <v>64</v>
      </c>
      <c r="P446" t="inlineStr">
        <is>
          <t>Firgun House</t>
        </is>
      </c>
      <c r="Q446" t="inlineStr">
        <is>
          <t>2024-11-20 16:49:15 +0100</t>
        </is>
      </c>
      <c r="R446" t="n">
        <v>1</v>
      </c>
      <c r="S446" t="inlineStr">
        <is>
          <t>Sunshine Ring - Yellow / 8 / White</t>
        </is>
      </c>
      <c r="T446" t="n">
        <v>320</v>
      </c>
      <c r="V446" t="inlineStr">
        <is>
          <t>015790000242</t>
        </is>
      </c>
      <c r="W446" t="b">
        <v>1</v>
      </c>
      <c r="X446" t="b">
        <v>1</v>
      </c>
      <c r="Y446" t="inlineStr">
        <is>
          <t>fulfilled</t>
        </is>
      </c>
      <c r="Z446" t="inlineStr">
        <is>
          <t>Antonio Perrone</t>
        </is>
      </c>
      <c r="AA446" t="inlineStr">
        <is>
          <t>Viale dei mille, 103</t>
        </is>
      </c>
      <c r="AB446" t="inlineStr">
        <is>
          <t>Viale dei mille, 103</t>
        </is>
      </c>
      <c r="AE446" t="inlineStr">
        <is>
          <t>Piedimonte San Germano</t>
        </is>
      </c>
      <c r="AF446" t="inlineStr">
        <is>
          <t>'03030</t>
        </is>
      </c>
      <c r="AG446" t="inlineStr">
        <is>
          <t>FR</t>
        </is>
      </c>
      <c r="AH446" t="inlineStr">
        <is>
          <t>IT</t>
        </is>
      </c>
      <c r="AR446" t="inlineStr">
        <is>
          <t>IT</t>
        </is>
      </c>
      <c r="AU446" t="inlineStr">
        <is>
          <t>lang: it
Invoice Language: it
Do you need our ring sizer?: Yes
Popup Customer Country: IT</t>
        </is>
      </c>
      <c r="AW446" t="inlineStr">
        <is>
          <t>Shopify Payments</t>
        </is>
      </c>
      <c r="AX446" t="inlineStr">
        <is>
          <t>rADfy2l6cKH2nUlKFoEJVEjTD</t>
        </is>
      </c>
      <c r="AY446" t="n">
        <v>0</v>
      </c>
      <c r="AZ446" t="inlineStr">
        <is>
          <t>LIL Milan</t>
        </is>
      </c>
      <c r="BA446" t="n">
        <v>0</v>
      </c>
      <c r="BC446" t="inlineStr">
        <is>
          <t>Firgun House</t>
        </is>
      </c>
      <c r="BE446" t="n">
        <v>11233868546397</v>
      </c>
      <c r="BG446" t="inlineStr">
        <is>
          <t>Low</t>
        </is>
      </c>
      <c r="BH446" t="inlineStr">
        <is>
          <t>web</t>
        </is>
      </c>
      <c r="BI446" t="n">
        <v>0</v>
      </c>
      <c r="BJ446" t="inlineStr">
        <is>
          <t>IT IVA 22%</t>
        </is>
      </c>
      <c r="BK446" t="n">
        <v>46.16</v>
      </c>
      <c r="BW446" t="inlineStr">
        <is>
          <t>Frosinone</t>
        </is>
      </c>
      <c r="BY446" t="inlineStr">
        <is>
          <t>rADfy2l6cKH2nUlKFoEJVEjTD</t>
        </is>
      </c>
      <c r="CB446" t="inlineStr">
        <is>
          <t>rPKJnWAx5o3CliqS1G92GFlfC + rADfy2l6cKH2nUlKFoEJVEjTD</t>
        </is>
      </c>
      <c r="CC446" t="inlineStr">
        <is>
          <t>Ordini LIL</t>
        </is>
      </c>
    </row>
    <row r="447">
      <c r="A447" t="inlineStr">
        <is>
          <t>#43382</t>
        </is>
      </c>
      <c r="B447" t="inlineStr">
        <is>
          <t>valentina.masotti97@icloud.com</t>
        </is>
      </c>
      <c r="C447" t="inlineStr">
        <is>
          <t>paid</t>
        </is>
      </c>
      <c r="D447" t="inlineStr">
        <is>
          <t>2024-11-20 16:49:49 +0100</t>
        </is>
      </c>
      <c r="E447" t="inlineStr">
        <is>
          <t>2024-11-20</t>
        </is>
      </c>
      <c r="F447" t="inlineStr">
        <is>
          <t>fulfilled</t>
        </is>
      </c>
      <c r="G447" t="inlineStr">
        <is>
          <t>2024-11-21 10:41:27 +0100</t>
        </is>
      </c>
      <c r="H447" t="inlineStr">
        <is>
          <t>yes</t>
        </is>
      </c>
      <c r="I447" t="inlineStr">
        <is>
          <t>EUR</t>
        </is>
      </c>
      <c r="J447" t="n">
        <v>170</v>
      </c>
      <c r="K447" t="n">
        <v>0</v>
      </c>
      <c r="L447" t="n">
        <v>30.65</v>
      </c>
      <c r="M447" t="n">
        <v>170</v>
      </c>
      <c r="O447" t="n">
        <v>0</v>
      </c>
      <c r="P447" t="inlineStr">
        <is>
          <t>Ups Standard Shipping</t>
        </is>
      </c>
      <c r="Q447" t="inlineStr">
        <is>
          <t>2024-11-20 16:49:49 +0100</t>
        </is>
      </c>
      <c r="R447" t="n">
        <v>1</v>
      </c>
      <c r="S447" t="inlineStr">
        <is>
          <t>Luxury Pack + LIL Bag</t>
        </is>
      </c>
      <c r="T447" t="n">
        <v>10</v>
      </c>
      <c r="V447" t="inlineStr">
        <is>
          <t>015790000687</t>
        </is>
      </c>
      <c r="W447" t="b">
        <v>1</v>
      </c>
      <c r="X447" t="b">
        <v>1</v>
      </c>
      <c r="Y447" t="inlineStr">
        <is>
          <t>fulfilled</t>
        </is>
      </c>
      <c r="Z447" t="inlineStr">
        <is>
          <t>Massimo Masotti</t>
        </is>
      </c>
      <c r="AA447" t="inlineStr">
        <is>
          <t>via Andrea Costa 228, LS Lexjius Sinacta - studio avvocati e dottori commercialisti associati</t>
        </is>
      </c>
      <c r="AB447" t="inlineStr">
        <is>
          <t>via Andrea Costa 228</t>
        </is>
      </c>
      <c r="AC447" t="inlineStr">
        <is>
          <t>LS Lexjius Sinacta - studio avvocati e dottori commercialisti associati</t>
        </is>
      </c>
      <c r="AE447" t="inlineStr">
        <is>
          <t>Bologna</t>
        </is>
      </c>
      <c r="AF447" t="inlineStr">
        <is>
          <t>'40134</t>
        </is>
      </c>
      <c r="AG447" t="inlineStr">
        <is>
          <t>BO</t>
        </is>
      </c>
      <c r="AH447" t="inlineStr">
        <is>
          <t>IT</t>
        </is>
      </c>
      <c r="AI447" t="inlineStr">
        <is>
          <t>00393467904714</t>
        </is>
      </c>
      <c r="AJ447" t="inlineStr">
        <is>
          <t>Massimo Masotti</t>
        </is>
      </c>
      <c r="AK447" t="inlineStr">
        <is>
          <t>via Andrea Costa 228, LS Lexjius Sinacta - studio avvocati e dottori commercialisti associati</t>
        </is>
      </c>
      <c r="AL447" t="inlineStr">
        <is>
          <t>via Andrea Costa 228</t>
        </is>
      </c>
      <c r="AM447" t="inlineStr">
        <is>
          <t>LS Lexjius Sinacta - studio avvocati e dottori commercialisti associati</t>
        </is>
      </c>
      <c r="AO447" t="inlineStr">
        <is>
          <t>Bologna</t>
        </is>
      </c>
      <c r="AP447" t="inlineStr">
        <is>
          <t>'40134</t>
        </is>
      </c>
      <c r="AQ447" t="inlineStr">
        <is>
          <t>BO</t>
        </is>
      </c>
      <c r="AR447" t="inlineStr">
        <is>
          <t>IT</t>
        </is>
      </c>
      <c r="AS447" t="inlineStr">
        <is>
          <t>00393467904714</t>
        </is>
      </c>
      <c r="AT447" t="inlineStr">
        <is>
          <t xml:space="preserve">Potete scrivere questo messaggio: 
Ora che entri negli enta, sei ufficialmente troppo matura per il gossip…
…ma sappiamo che non smetterai mai di amarlo!
Che questo nuovo decennio sia pieno di segreti succosi (da scoprire, ovviamente) e drammi (degli altri, mica tuoi), e che tu possa brillare sempre (letteralmente!)
Ad tricesimum annum felix adventus!
3/5 di Arisotti </t>
        </is>
      </c>
      <c r="AU447" t="inlineStr">
        <is>
          <t>lang: it
Invoice Language: it
Do you need our ring sizer?: Yes
Popup Customer Country: IT</t>
        </is>
      </c>
      <c r="AW447" t="inlineStr">
        <is>
          <t>Shopify Payments</t>
        </is>
      </c>
      <c r="AX447" t="inlineStr">
        <is>
          <t>rhf9FVNg72E9jwPU4m1YyxzDx</t>
        </is>
      </c>
      <c r="AY447" t="n">
        <v>0</v>
      </c>
      <c r="AZ447" t="inlineStr">
        <is>
          <t>LIL Milan</t>
        </is>
      </c>
      <c r="BA447" t="n">
        <v>0</v>
      </c>
      <c r="BC447" t="inlineStr">
        <is>
          <t>Firgun House</t>
        </is>
      </c>
      <c r="BE447" t="n">
        <v>11233869431133</v>
      </c>
      <c r="BG447" t="inlineStr">
        <is>
          <t>Low</t>
        </is>
      </c>
      <c r="BH447" t="inlineStr">
        <is>
          <t>web</t>
        </is>
      </c>
      <c r="BI447" t="n">
        <v>0</v>
      </c>
      <c r="BJ447" t="inlineStr">
        <is>
          <t>IT IVA 22%</t>
        </is>
      </c>
      <c r="BK447" t="n">
        <v>30.65</v>
      </c>
      <c r="BT447" t="n">
        <v>393467904714</v>
      </c>
      <c r="BW447" t="inlineStr">
        <is>
          <t>Bologna</t>
        </is>
      </c>
      <c r="BX447" t="inlineStr">
        <is>
          <t>Bologna</t>
        </is>
      </c>
      <c r="BY447" t="inlineStr">
        <is>
          <t>rhf9FVNg72E9jwPU4m1YyxzDx</t>
        </is>
      </c>
      <c r="CB447" t="inlineStr">
        <is>
          <t>rhf9FVNg72E9jwPU4m1YyxzDx</t>
        </is>
      </c>
      <c r="CC447" t="inlineStr">
        <is>
          <t>Ordini LIL</t>
        </is>
      </c>
    </row>
    <row r="448">
      <c r="A448" t="inlineStr">
        <is>
          <t>#43382</t>
        </is>
      </c>
      <c r="B448" t="inlineStr">
        <is>
          <t>valentina.masotti97@icloud.com</t>
        </is>
      </c>
      <c r="C448" t="inlineStr">
        <is>
          <t>paid</t>
        </is>
      </c>
      <c r="D448" t="inlineStr">
        <is>
          <t>2024-11-20 16:49:49 +0100</t>
        </is>
      </c>
      <c r="E448" t="inlineStr">
        <is>
          <t>2024-11-20</t>
        </is>
      </c>
      <c r="F448" t="inlineStr">
        <is>
          <t>fulfilled</t>
        </is>
      </c>
      <c r="G448" t="inlineStr">
        <is>
          <t>2024-11-21 10:41:27 +0100</t>
        </is>
      </c>
      <c r="H448" t="inlineStr">
        <is>
          <t>yes</t>
        </is>
      </c>
      <c r="I448" t="inlineStr">
        <is>
          <t>EUR</t>
        </is>
      </c>
      <c r="J448" t="n">
        <v>170</v>
      </c>
      <c r="K448" t="n">
        <v>0</v>
      </c>
      <c r="L448" t="n">
        <v>30.65</v>
      </c>
      <c r="O448" t="n">
        <v>0</v>
      </c>
      <c r="P448" t="inlineStr">
        <is>
          <t>Ups Standard Shipping</t>
        </is>
      </c>
      <c r="Q448" t="inlineStr">
        <is>
          <t>2024-11-20 16:49:49 +0100</t>
        </is>
      </c>
      <c r="R448" t="n">
        <v>1</v>
      </c>
      <c r="S448" t="inlineStr">
        <is>
          <t>Portami via Ring - Yellow / onesize</t>
        </is>
      </c>
      <c r="T448" t="n">
        <v>160</v>
      </c>
      <c r="V448" t="inlineStr">
        <is>
          <t>015790001027</t>
        </is>
      </c>
      <c r="W448" t="b">
        <v>1</v>
      </c>
      <c r="X448" t="b">
        <v>1</v>
      </c>
      <c r="Y448" t="inlineStr">
        <is>
          <t>fulfilled</t>
        </is>
      </c>
      <c r="Z448" t="inlineStr">
        <is>
          <t>Massimo Masotti</t>
        </is>
      </c>
      <c r="AA448" t="inlineStr">
        <is>
          <t>via Andrea Costa 228, LS Lexjius Sinacta - studio avvocati e dottori commercialisti associati</t>
        </is>
      </c>
      <c r="AB448" t="inlineStr">
        <is>
          <t>via Andrea Costa 228</t>
        </is>
      </c>
      <c r="AC448" t="inlineStr">
        <is>
          <t>LS Lexjius Sinacta - studio avvocati e dottori commercialisti associati</t>
        </is>
      </c>
      <c r="AE448" t="inlineStr">
        <is>
          <t>Bologna</t>
        </is>
      </c>
      <c r="AF448" t="inlineStr">
        <is>
          <t>'40134</t>
        </is>
      </c>
      <c r="AG448" t="inlineStr">
        <is>
          <t>BO</t>
        </is>
      </c>
      <c r="AH448" t="inlineStr">
        <is>
          <t>IT</t>
        </is>
      </c>
      <c r="AI448" t="inlineStr">
        <is>
          <t>00393467904714</t>
        </is>
      </c>
      <c r="AJ448" t="inlineStr">
        <is>
          <t>Massimo Masotti</t>
        </is>
      </c>
      <c r="AK448" t="inlineStr">
        <is>
          <t>via Andrea Costa 228, LS Lexjius Sinacta - studio avvocati e dottori commercialisti associati</t>
        </is>
      </c>
      <c r="AL448" t="inlineStr">
        <is>
          <t>via Andrea Costa 228</t>
        </is>
      </c>
      <c r="AM448" t="inlineStr">
        <is>
          <t>LS Lexjius Sinacta - studio avvocati e dottori commercialisti associati</t>
        </is>
      </c>
      <c r="AO448" t="inlineStr">
        <is>
          <t>Bologna</t>
        </is>
      </c>
      <c r="AP448" t="inlineStr">
        <is>
          <t>'40134</t>
        </is>
      </c>
      <c r="AQ448" t="inlineStr">
        <is>
          <t>BO</t>
        </is>
      </c>
      <c r="AR448" t="inlineStr">
        <is>
          <t>IT</t>
        </is>
      </c>
      <c r="AS448" t="inlineStr">
        <is>
          <t>00393467904714</t>
        </is>
      </c>
      <c r="AT448" t="inlineStr">
        <is>
          <t xml:space="preserve">Potete scrivere questo messaggio: 
Ora che entri negli enta, sei ufficialmente troppo matura per il gossip…
…ma sappiamo che non smetterai mai di amarlo!
Che questo nuovo decennio sia pieno di segreti succosi (da scoprire, ovviamente) e drammi (degli altri, mica tuoi), e che tu possa brillare sempre (letteralmente!)
Ad tricesimum annum felix adventus!
3/5 di Arisotti </t>
        </is>
      </c>
      <c r="AU448" t="inlineStr">
        <is>
          <t>lang: it
Invoice Language: it
Do you need our ring sizer?: Yes
Popup Customer Country: IT</t>
        </is>
      </c>
      <c r="AW448" t="inlineStr">
        <is>
          <t>Shopify Payments</t>
        </is>
      </c>
      <c r="AX448" t="inlineStr">
        <is>
          <t>rhf9FVNg72E9jwPU4m1YyxzDx</t>
        </is>
      </c>
      <c r="AY448" t="n">
        <v>0</v>
      </c>
      <c r="AZ448" t="inlineStr">
        <is>
          <t>LIL Milan</t>
        </is>
      </c>
      <c r="BA448" t="n">
        <v>0</v>
      </c>
      <c r="BC448" t="inlineStr">
        <is>
          <t>Firgun House</t>
        </is>
      </c>
      <c r="BE448" t="n">
        <v>11233869431133</v>
      </c>
      <c r="BG448" t="inlineStr">
        <is>
          <t>Low</t>
        </is>
      </c>
      <c r="BH448" t="inlineStr">
        <is>
          <t>web</t>
        </is>
      </c>
      <c r="BI448" t="n">
        <v>0</v>
      </c>
      <c r="BJ448" t="inlineStr">
        <is>
          <t>IT IVA 22%</t>
        </is>
      </c>
      <c r="BK448" t="n">
        <v>30.65</v>
      </c>
      <c r="BT448" t="n">
        <v>393467904714</v>
      </c>
      <c r="BW448" t="inlineStr">
        <is>
          <t>Bologna</t>
        </is>
      </c>
      <c r="BX448" t="inlineStr">
        <is>
          <t>Bologna</t>
        </is>
      </c>
      <c r="BY448" t="inlineStr">
        <is>
          <t>rhf9FVNg72E9jwPU4m1YyxzDx</t>
        </is>
      </c>
      <c r="CB448" t="inlineStr">
        <is>
          <t>rhf9FVNg72E9jwPU4m1YyxzDx</t>
        </is>
      </c>
      <c r="CC448" t="inlineStr">
        <is>
          <t>Ordini LIL</t>
        </is>
      </c>
    </row>
    <row r="449">
      <c r="A449" t="inlineStr">
        <is>
          <t>#43383</t>
        </is>
      </c>
      <c r="B449" t="inlineStr">
        <is>
          <t>micol.pistoletti@hotmail.it</t>
        </is>
      </c>
      <c r="C449" t="inlineStr">
        <is>
          <t>paid</t>
        </is>
      </c>
      <c r="D449" t="inlineStr">
        <is>
          <t>2024-11-20 17:05:51 +0100</t>
        </is>
      </c>
      <c r="E449" t="inlineStr">
        <is>
          <t>2024-11-20</t>
        </is>
      </c>
      <c r="F449" t="inlineStr">
        <is>
          <t>fulfilled</t>
        </is>
      </c>
      <c r="G449" t="inlineStr">
        <is>
          <t>2024-11-20 17:51:14 +0100</t>
        </is>
      </c>
      <c r="H449" t="inlineStr">
        <is>
          <t>no</t>
        </is>
      </c>
      <c r="I449" t="inlineStr">
        <is>
          <t>EUR</t>
        </is>
      </c>
      <c r="J449" t="n">
        <v>20</v>
      </c>
      <c r="K449" t="n">
        <v>0</v>
      </c>
      <c r="L449" t="n">
        <v>3.61</v>
      </c>
      <c r="M449" t="n">
        <v>20</v>
      </c>
      <c r="O449" t="n">
        <v>0</v>
      </c>
      <c r="Q449" t="inlineStr">
        <is>
          <t>2024-11-20 17:05:51 +0100</t>
        </is>
      </c>
      <c r="R449" t="n">
        <v>1</v>
      </c>
      <c r="S449" t="inlineStr">
        <is>
          <t>Repair Service - Spedizione</t>
        </is>
      </c>
      <c r="T449" t="n">
        <v>20</v>
      </c>
      <c r="V449" t="inlineStr">
        <is>
          <t>015790001068</t>
        </is>
      </c>
      <c r="W449" t="b">
        <v>0</v>
      </c>
      <c r="X449" t="b">
        <v>1</v>
      </c>
      <c r="Y449" t="inlineStr">
        <is>
          <t>fulfilled</t>
        </is>
      </c>
      <c r="Z449" t="inlineStr">
        <is>
          <t>Micol PISTOLETTI</t>
        </is>
      </c>
      <c r="AA449" t="inlineStr">
        <is>
          <t>Via Cristoforo Colombo 5</t>
        </is>
      </c>
      <c r="AB449" t="inlineStr">
        <is>
          <t>Via Cristoforo Colombo 5</t>
        </is>
      </c>
      <c r="AD449" t="inlineStr">
        <is>
          <t>VIBRAM SPA (Reception)</t>
        </is>
      </c>
      <c r="AE449" t="inlineStr">
        <is>
          <t>Albizzate</t>
        </is>
      </c>
      <c r="AF449" t="inlineStr">
        <is>
          <t>'21041</t>
        </is>
      </c>
      <c r="AG449" t="inlineStr">
        <is>
          <t>VA</t>
        </is>
      </c>
      <c r="AH449" t="inlineStr">
        <is>
          <t>IT</t>
        </is>
      </c>
      <c r="AI449" t="inlineStr">
        <is>
          <t>3394861190</t>
        </is>
      </c>
      <c r="AR449" t="inlineStr">
        <is>
          <t>IT</t>
        </is>
      </c>
      <c r="AU449" t="inlineStr">
        <is>
          <t>lang: en
Invoice Language: en
Do you need our ring sizer?: No
Popup Customer Country: IT</t>
        </is>
      </c>
      <c r="AW449" t="inlineStr">
        <is>
          <t>Shopify Payments</t>
        </is>
      </c>
      <c r="AX449" t="inlineStr">
        <is>
          <t>rZvxriNXTwI5Ja2rBgEp8WEle</t>
        </is>
      </c>
      <c r="AY449" t="n">
        <v>0</v>
      </c>
      <c r="AZ449" t="inlineStr">
        <is>
          <t>LIL Milan</t>
        </is>
      </c>
      <c r="BA449" t="n">
        <v>0</v>
      </c>
      <c r="BC449" t="inlineStr">
        <is>
          <t>Firgun House</t>
        </is>
      </c>
      <c r="BE449" t="n">
        <v>11233897316701</v>
      </c>
      <c r="BG449" t="inlineStr">
        <is>
          <t>Low</t>
        </is>
      </c>
      <c r="BH449" t="inlineStr">
        <is>
          <t>web</t>
        </is>
      </c>
      <c r="BI449" t="n">
        <v>0</v>
      </c>
      <c r="BJ449" t="inlineStr">
        <is>
          <t>IT IVA 22%</t>
        </is>
      </c>
      <c r="BK449" t="n">
        <v>3.61</v>
      </c>
      <c r="BW449" t="inlineStr">
        <is>
          <t>Varese</t>
        </is>
      </c>
      <c r="BY449" t="inlineStr">
        <is>
          <t>rZvxriNXTwI5Ja2rBgEp8WEle</t>
        </is>
      </c>
      <c r="CB449" t="inlineStr">
        <is>
          <t>rZvxriNXTwI5Ja2rBgEp8WEle</t>
        </is>
      </c>
      <c r="CC449" t="inlineStr">
        <is>
          <t>Ordini LIL</t>
        </is>
      </c>
    </row>
    <row r="450">
      <c r="A450" t="inlineStr">
        <is>
          <t>#43385</t>
        </is>
      </c>
      <c r="B450" t="inlineStr">
        <is>
          <t>ce.parini29@gmail.com</t>
        </is>
      </c>
      <c r="C450" t="inlineStr">
        <is>
          <t>paid</t>
        </is>
      </c>
      <c r="D450" t="inlineStr">
        <is>
          <t>2024-11-20 18:04:47 +0100</t>
        </is>
      </c>
      <c r="E450" t="inlineStr">
        <is>
          <t>2024-11-20</t>
        </is>
      </c>
      <c r="F450" t="inlineStr">
        <is>
          <t>fulfilled</t>
        </is>
      </c>
      <c r="G450" t="inlineStr">
        <is>
          <t>2024-11-29 12:44:06 +0100</t>
        </is>
      </c>
      <c r="H450" t="inlineStr">
        <is>
          <t>yes</t>
        </is>
      </c>
      <c r="I450" t="inlineStr">
        <is>
          <t>EUR</t>
        </is>
      </c>
      <c r="J450" t="n">
        <v>30</v>
      </c>
      <c r="K450" t="n">
        <v>0</v>
      </c>
      <c r="L450" t="n">
        <v>5.41</v>
      </c>
      <c r="M450" t="n">
        <v>30</v>
      </c>
      <c r="O450" t="n">
        <v>0</v>
      </c>
      <c r="Q450" t="inlineStr">
        <is>
          <t>2024-11-20 18:04:47 +0100</t>
        </is>
      </c>
      <c r="R450" t="n">
        <v>1</v>
      </c>
      <c r="S450" t="inlineStr">
        <is>
          <t>Piercing Party</t>
        </is>
      </c>
      <c r="T450" t="n">
        <v>30</v>
      </c>
      <c r="W450" t="b">
        <v>0</v>
      </c>
      <c r="X450" t="b">
        <v>1</v>
      </c>
      <c r="Y450" t="inlineStr">
        <is>
          <t>fulfilled</t>
        </is>
      </c>
      <c r="Z450" t="inlineStr">
        <is>
          <t>Cecilia Parini</t>
        </is>
      </c>
      <c r="AA450" t="inlineStr">
        <is>
          <t>Viale Bacchiglione 28</t>
        </is>
      </c>
      <c r="AB450" t="inlineStr">
        <is>
          <t>Viale Bacchiglione 28</t>
        </is>
      </c>
      <c r="AE450" t="inlineStr">
        <is>
          <t>Milano</t>
        </is>
      </c>
      <c r="AF450" t="inlineStr">
        <is>
          <t>'20139</t>
        </is>
      </c>
      <c r="AG450" t="inlineStr">
        <is>
          <t>MI</t>
        </is>
      </c>
      <c r="AH450" t="inlineStr">
        <is>
          <t>IT</t>
        </is>
      </c>
      <c r="AR450" t="inlineStr">
        <is>
          <t>IT</t>
        </is>
      </c>
      <c r="AU450" t="inlineStr">
        <is>
          <t>lang: it
Invoice Language: it</t>
        </is>
      </c>
      <c r="AW450" t="inlineStr">
        <is>
          <t>PayPal Express Checkout</t>
        </is>
      </c>
      <c r="AX450" t="inlineStr">
        <is>
          <t>r1cZ1Wl7NUZrSdF2z2IksQLde</t>
        </is>
      </c>
      <c r="AY450" t="n">
        <v>0</v>
      </c>
      <c r="AZ450" t="inlineStr">
        <is>
          <t>LIL Milan</t>
        </is>
      </c>
      <c r="BA450" t="n">
        <v>0</v>
      </c>
      <c r="BC450" t="inlineStr">
        <is>
          <t>Firgun House</t>
        </is>
      </c>
      <c r="BE450" t="n">
        <v>11234007941469</v>
      </c>
      <c r="BG450" t="inlineStr">
        <is>
          <t>Low</t>
        </is>
      </c>
      <c r="BH450" t="inlineStr">
        <is>
          <t>web</t>
        </is>
      </c>
      <c r="BI450" t="n">
        <v>0</v>
      </c>
      <c r="BJ450" t="inlineStr">
        <is>
          <t>IT IVA 22%</t>
        </is>
      </c>
      <c r="BK450" t="n">
        <v>5.41</v>
      </c>
      <c r="BW450" t="inlineStr">
        <is>
          <t>Milan</t>
        </is>
      </c>
      <c r="BY450" t="inlineStr">
        <is>
          <t>r1cZ1Wl7NUZrSdF2z2IksQLde</t>
        </is>
      </c>
      <c r="CB450" t="inlineStr">
        <is>
          <t>r1cZ1Wl7NUZrSdF2z2IksQLde</t>
        </is>
      </c>
      <c r="CC450" t="inlineStr">
        <is>
          <t>Ordini LIL</t>
        </is>
      </c>
    </row>
    <row r="451">
      <c r="A451" t="inlineStr">
        <is>
          <t>#43386</t>
        </is>
      </c>
      <c r="B451" t="inlineStr">
        <is>
          <t>gragnani.cecilia@googlemail.com</t>
        </is>
      </c>
      <c r="C451" t="inlineStr">
        <is>
          <t>paid</t>
        </is>
      </c>
      <c r="D451" t="inlineStr">
        <is>
          <t>2024-11-20 18:28:15 +0100</t>
        </is>
      </c>
      <c r="E451" t="inlineStr">
        <is>
          <t>2024-11-20</t>
        </is>
      </c>
      <c r="F451" t="inlineStr">
        <is>
          <t>unfulfilled</t>
        </is>
      </c>
      <c r="H451" t="inlineStr">
        <is>
          <t>yes</t>
        </is>
      </c>
      <c r="I451" t="inlineStr">
        <is>
          <t>EUR</t>
        </is>
      </c>
      <c r="J451" t="n">
        <v>950</v>
      </c>
      <c r="K451" t="n">
        <v>0</v>
      </c>
      <c r="L451" t="n">
        <v>171.31</v>
      </c>
      <c r="M451" t="n">
        <v>950</v>
      </c>
      <c r="O451" t="n">
        <v>0</v>
      </c>
      <c r="P451" t="inlineStr">
        <is>
          <t>Eco Bike Delivery</t>
        </is>
      </c>
      <c r="Q451" t="inlineStr">
        <is>
          <t>2024-11-20 18:28:15 +0100</t>
        </is>
      </c>
      <c r="R451" t="n">
        <v>1</v>
      </c>
      <c r="S451" t="inlineStr">
        <is>
          <t>Custom Jewel - Astro Necklace - Yellow / Leo</t>
        </is>
      </c>
      <c r="T451" t="n">
        <v>950</v>
      </c>
      <c r="V451" t="inlineStr">
        <is>
          <t>015790000559</t>
        </is>
      </c>
      <c r="W451" t="b">
        <v>1</v>
      </c>
      <c r="X451" t="b">
        <v>1</v>
      </c>
      <c r="Y451" t="inlineStr">
        <is>
          <t>pending</t>
        </is>
      </c>
      <c r="Z451" t="inlineStr">
        <is>
          <t>cecilia gragnani</t>
        </is>
      </c>
      <c r="AA451" t="inlineStr">
        <is>
          <t>115 Saint Mary's Mansions</t>
        </is>
      </c>
      <c r="AB451" t="inlineStr">
        <is>
          <t>115 Saint Mary's Mansions</t>
        </is>
      </c>
      <c r="AE451" t="inlineStr">
        <is>
          <t>London</t>
        </is>
      </c>
      <c r="AF451" t="inlineStr">
        <is>
          <t>W2 1SZ</t>
        </is>
      </c>
      <c r="AG451" t="inlineStr">
        <is>
          <t>ENG</t>
        </is>
      </c>
      <c r="AH451" t="inlineStr">
        <is>
          <t>GB</t>
        </is>
      </c>
      <c r="AI451" t="inlineStr">
        <is>
          <t>+447531630103</t>
        </is>
      </c>
      <c r="AJ451" t="inlineStr">
        <is>
          <t>CECILIA GRAGNANI</t>
        </is>
      </c>
      <c r="AK451" t="inlineStr">
        <is>
          <t>Via Vegezio 1</t>
        </is>
      </c>
      <c r="AL451" t="inlineStr">
        <is>
          <t>Via Vegezio 1</t>
        </is>
      </c>
      <c r="AO451" t="inlineStr">
        <is>
          <t>Milano</t>
        </is>
      </c>
      <c r="AP451" t="inlineStr">
        <is>
          <t>'20149</t>
        </is>
      </c>
      <c r="AQ451" t="inlineStr">
        <is>
          <t>MI</t>
        </is>
      </c>
      <c r="AR451" t="inlineStr">
        <is>
          <t>IT</t>
        </is>
      </c>
      <c r="AS451" t="inlineStr">
        <is>
          <t>+393485836733</t>
        </is>
      </c>
      <c r="AW451" t="inlineStr">
        <is>
          <t>Shopify Payments</t>
        </is>
      </c>
      <c r="AX451" t="inlineStr">
        <is>
          <t>rjajpQkXucrydQcXQEfC3cztd</t>
        </is>
      </c>
      <c r="AY451" t="n">
        <v>0</v>
      </c>
      <c r="AZ451" t="inlineStr">
        <is>
          <t>LIL Milan</t>
        </is>
      </c>
      <c r="BA451" t="n">
        <v>0</v>
      </c>
      <c r="BB451" t="inlineStr">
        <is>
          <t>Carlotta Trentin</t>
        </is>
      </c>
      <c r="BC451" t="inlineStr">
        <is>
          <t>Firgun House</t>
        </is>
      </c>
      <c r="BE451" t="n">
        <v>11234049720669</v>
      </c>
      <c r="BG451" t="inlineStr">
        <is>
          <t>Low</t>
        </is>
      </c>
      <c r="BH451" t="inlineStr">
        <is>
          <t>shopify_draft_order</t>
        </is>
      </c>
      <c r="BI451" t="n">
        <v>0</v>
      </c>
      <c r="BJ451" t="inlineStr">
        <is>
          <t>IT IVA 22%</t>
        </is>
      </c>
      <c r="BK451" t="n">
        <v>171.31</v>
      </c>
      <c r="BT451" t="n">
        <v>447531630103</v>
      </c>
      <c r="BW451" t="inlineStr">
        <is>
          <t>England</t>
        </is>
      </c>
      <c r="BX451" t="inlineStr">
        <is>
          <t>Milan</t>
        </is>
      </c>
      <c r="BY451" t="inlineStr">
        <is>
          <t>rjajpQkXucrydQcXQEfC3cztd</t>
        </is>
      </c>
      <c r="CB451" t="inlineStr">
        <is>
          <t>rjajpQkXucrydQcXQEfC3cztd</t>
        </is>
      </c>
      <c r="CC451" t="inlineStr">
        <is>
          <t>Ordini LIL</t>
        </is>
      </c>
    </row>
    <row r="452">
      <c r="A452" t="inlineStr">
        <is>
          <t>#43387</t>
        </is>
      </c>
      <c r="B452" t="inlineStr">
        <is>
          <t>agnesematuri@gmail.com</t>
        </is>
      </c>
      <c r="C452" t="inlineStr">
        <is>
          <t>paid</t>
        </is>
      </c>
      <c r="D452" t="inlineStr">
        <is>
          <t>2024-11-20 18:43:35 +0100</t>
        </is>
      </c>
      <c r="E452" t="inlineStr">
        <is>
          <t>2024-11-20</t>
        </is>
      </c>
      <c r="F452" t="inlineStr">
        <is>
          <t>fulfilled</t>
        </is>
      </c>
      <c r="G452" t="inlineStr">
        <is>
          <t>2024-11-22 07:33:32 +0100</t>
        </is>
      </c>
      <c r="H452" t="inlineStr">
        <is>
          <t>no</t>
        </is>
      </c>
      <c r="I452" t="inlineStr">
        <is>
          <t>EUR</t>
        </is>
      </c>
      <c r="J452" t="n">
        <v>720</v>
      </c>
      <c r="K452" t="n">
        <v>0</v>
      </c>
      <c r="L452" t="n">
        <v>129.83</v>
      </c>
      <c r="M452" t="n">
        <v>720</v>
      </c>
      <c r="O452" t="n">
        <v>0</v>
      </c>
      <c r="P452" t="inlineStr">
        <is>
          <t>Ups Standard Shipping</t>
        </is>
      </c>
      <c r="Q452" t="inlineStr">
        <is>
          <t>2024-11-20 18:43:35 +0100</t>
        </is>
      </c>
      <c r="R452" t="n">
        <v>1</v>
      </c>
      <c r="S452" t="inlineStr">
        <is>
          <t>Girls Tears Necklace - Yellow / 35cm</t>
        </is>
      </c>
      <c r="T452" t="n">
        <v>400</v>
      </c>
      <c r="V452" t="inlineStr">
        <is>
          <t>015790000832</t>
        </is>
      </c>
      <c r="W452" t="b">
        <v>1</v>
      </c>
      <c r="X452" t="b">
        <v>1</v>
      </c>
      <c r="Y452" t="inlineStr">
        <is>
          <t>fulfilled</t>
        </is>
      </c>
      <c r="Z452" t="inlineStr">
        <is>
          <t>Agnese Maturi</t>
        </is>
      </c>
      <c r="AA452" t="inlineStr">
        <is>
          <t>Via della Cava 56</t>
        </is>
      </c>
      <c r="AB452" t="inlineStr">
        <is>
          <t>Via della Cava 56</t>
        </is>
      </c>
      <c r="AE452" t="inlineStr">
        <is>
          <t>Spoleto</t>
        </is>
      </c>
      <c r="AF452" t="inlineStr">
        <is>
          <t>'06049</t>
        </is>
      </c>
      <c r="AG452" t="inlineStr">
        <is>
          <t>PG</t>
        </is>
      </c>
      <c r="AH452" t="inlineStr">
        <is>
          <t>IT</t>
        </is>
      </c>
      <c r="AI452" t="inlineStr">
        <is>
          <t>3403829056</t>
        </is>
      </c>
      <c r="AJ452" t="inlineStr">
        <is>
          <t>Agnese Maturi</t>
        </is>
      </c>
      <c r="AK452" t="inlineStr">
        <is>
          <t>Via della Cava 56</t>
        </is>
      </c>
      <c r="AL452" t="inlineStr">
        <is>
          <t>Via della Cava 56</t>
        </is>
      </c>
      <c r="AO452" t="inlineStr">
        <is>
          <t>Spoleto</t>
        </is>
      </c>
      <c r="AP452" t="inlineStr">
        <is>
          <t>'06049</t>
        </is>
      </c>
      <c r="AQ452" t="inlineStr">
        <is>
          <t>PG</t>
        </is>
      </c>
      <c r="AR452" t="inlineStr">
        <is>
          <t>IT</t>
        </is>
      </c>
      <c r="AS452" t="inlineStr">
        <is>
          <t>3403829056</t>
        </is>
      </c>
      <c r="AU452" t="inlineStr">
        <is>
          <t>lang: en
Invoice Language: en
Do you need our ring sizer?: No
Popup Customer Country: IT</t>
        </is>
      </c>
      <c r="AW452" t="inlineStr">
        <is>
          <t>Shopify Payments</t>
        </is>
      </c>
      <c r="AX452" t="inlineStr">
        <is>
          <t>rKVHupHuEhxE55HRx7KBJz8P3</t>
        </is>
      </c>
      <c r="AY452" t="n">
        <v>0</v>
      </c>
      <c r="AZ452" t="inlineStr">
        <is>
          <t>LIL Milan</t>
        </is>
      </c>
      <c r="BA452" t="n">
        <v>0</v>
      </c>
      <c r="BC452" t="inlineStr">
        <is>
          <t>Firgun House</t>
        </is>
      </c>
      <c r="BE452" t="n">
        <v>11234075312477</v>
      </c>
      <c r="BG452" t="inlineStr">
        <is>
          <t>Low</t>
        </is>
      </c>
      <c r="BH452" t="inlineStr">
        <is>
          <t>web</t>
        </is>
      </c>
      <c r="BI452" t="n">
        <v>0</v>
      </c>
      <c r="BJ452" t="inlineStr">
        <is>
          <t>IT IVA 22%</t>
        </is>
      </c>
      <c r="BK452" t="n">
        <v>129.83</v>
      </c>
      <c r="BW452" t="inlineStr">
        <is>
          <t>Perugia</t>
        </is>
      </c>
      <c r="BX452" t="inlineStr">
        <is>
          <t>Perugia</t>
        </is>
      </c>
      <c r="BY452" t="inlineStr">
        <is>
          <t>rKVHupHuEhxE55HRx7KBJz8P3</t>
        </is>
      </c>
      <c r="CB452" t="inlineStr">
        <is>
          <t>rg2Uza7wM0Oh4XDKQLvWU7V7G + rKVHupHuEhxE55HRx7KBJz8P3</t>
        </is>
      </c>
      <c r="CC452" t="inlineStr">
        <is>
          <t>Ordini LIL</t>
        </is>
      </c>
    </row>
    <row r="453">
      <c r="A453" t="inlineStr">
        <is>
          <t>#43387</t>
        </is>
      </c>
      <c r="B453" t="inlineStr">
        <is>
          <t>agnesematuri@gmail.com</t>
        </is>
      </c>
      <c r="C453" t="inlineStr">
        <is>
          <t>paid</t>
        </is>
      </c>
      <c r="D453" t="inlineStr">
        <is>
          <t>2024-11-20 18:43:35 +0100</t>
        </is>
      </c>
      <c r="E453" t="inlineStr">
        <is>
          <t>2024-11-20</t>
        </is>
      </c>
      <c r="F453" t="inlineStr">
        <is>
          <t>fulfilled</t>
        </is>
      </c>
      <c r="G453" t="inlineStr">
        <is>
          <t>2024-11-22 07:33:32 +0100</t>
        </is>
      </c>
      <c r="H453" t="inlineStr">
        <is>
          <t>no</t>
        </is>
      </c>
      <c r="I453" t="inlineStr">
        <is>
          <t>EUR</t>
        </is>
      </c>
      <c r="J453" t="n">
        <v>720</v>
      </c>
      <c r="K453" t="n">
        <v>0</v>
      </c>
      <c r="L453" t="n">
        <v>129.83</v>
      </c>
      <c r="O453" t="n">
        <v>0</v>
      </c>
      <c r="P453" t="inlineStr">
        <is>
          <t>Ups Standard Shipping</t>
        </is>
      </c>
      <c r="Q453" t="inlineStr">
        <is>
          <t>2024-11-20 18:43:35 +0100</t>
        </is>
      </c>
      <c r="R453" t="n">
        <v>1</v>
      </c>
      <c r="S453" t="inlineStr">
        <is>
          <t>Boys Tears Necklace - Yellow / 37cm</t>
        </is>
      </c>
      <c r="T453" t="n">
        <v>320</v>
      </c>
      <c r="V453" t="inlineStr">
        <is>
          <t>015790000009</t>
        </is>
      </c>
      <c r="W453" t="b">
        <v>1</v>
      </c>
      <c r="X453" t="b">
        <v>1</v>
      </c>
      <c r="Y453" t="inlineStr">
        <is>
          <t>fulfilled</t>
        </is>
      </c>
      <c r="Z453" t="inlineStr">
        <is>
          <t>Agnese Maturi</t>
        </is>
      </c>
      <c r="AA453" t="inlineStr">
        <is>
          <t>Via della Cava 56</t>
        </is>
      </c>
      <c r="AB453" t="inlineStr">
        <is>
          <t>Via della Cava 56</t>
        </is>
      </c>
      <c r="AE453" t="inlineStr">
        <is>
          <t>Spoleto</t>
        </is>
      </c>
      <c r="AF453" t="inlineStr">
        <is>
          <t>'06049</t>
        </is>
      </c>
      <c r="AG453" t="inlineStr">
        <is>
          <t>PG</t>
        </is>
      </c>
      <c r="AH453" t="inlineStr">
        <is>
          <t>IT</t>
        </is>
      </c>
      <c r="AI453" t="inlineStr">
        <is>
          <t>3403829056</t>
        </is>
      </c>
      <c r="AJ453" t="inlineStr">
        <is>
          <t>Agnese Maturi</t>
        </is>
      </c>
      <c r="AK453" t="inlineStr">
        <is>
          <t>Via della Cava 56</t>
        </is>
      </c>
      <c r="AL453" t="inlineStr">
        <is>
          <t>Via della Cava 56</t>
        </is>
      </c>
      <c r="AO453" t="inlineStr">
        <is>
          <t>Spoleto</t>
        </is>
      </c>
      <c r="AP453" t="inlineStr">
        <is>
          <t>'06049</t>
        </is>
      </c>
      <c r="AQ453" t="inlineStr">
        <is>
          <t>PG</t>
        </is>
      </c>
      <c r="AR453" t="inlineStr">
        <is>
          <t>IT</t>
        </is>
      </c>
      <c r="AS453" t="inlineStr">
        <is>
          <t>3403829056</t>
        </is>
      </c>
      <c r="AU453" t="inlineStr">
        <is>
          <t>lang: en
Invoice Language: en
Do you need our ring sizer?: No
Popup Customer Country: IT</t>
        </is>
      </c>
      <c r="AW453" t="inlineStr">
        <is>
          <t>Shopify Payments</t>
        </is>
      </c>
      <c r="AX453" t="inlineStr">
        <is>
          <t>rKVHupHuEhxE55HRx7KBJz8P3</t>
        </is>
      </c>
      <c r="AY453" t="n">
        <v>0</v>
      </c>
      <c r="AZ453" t="inlineStr">
        <is>
          <t>LIL Milan</t>
        </is>
      </c>
      <c r="BA453" t="n">
        <v>0</v>
      </c>
      <c r="BC453" t="inlineStr">
        <is>
          <t>Firgun House</t>
        </is>
      </c>
      <c r="BE453" t="n">
        <v>11234075312477</v>
      </c>
      <c r="BG453" t="inlineStr">
        <is>
          <t>Low</t>
        </is>
      </c>
      <c r="BH453" t="inlineStr">
        <is>
          <t>web</t>
        </is>
      </c>
      <c r="BI453" t="n">
        <v>0</v>
      </c>
      <c r="BJ453" t="inlineStr">
        <is>
          <t>IT IVA 22%</t>
        </is>
      </c>
      <c r="BK453" t="n">
        <v>129.83</v>
      </c>
      <c r="BW453" t="inlineStr">
        <is>
          <t>Perugia</t>
        </is>
      </c>
      <c r="BX453" t="inlineStr">
        <is>
          <t>Perugia</t>
        </is>
      </c>
      <c r="BY453" t="inlineStr">
        <is>
          <t>rKVHupHuEhxE55HRx7KBJz8P3</t>
        </is>
      </c>
      <c r="CB453" t="inlineStr">
        <is>
          <t>rg2Uza7wM0Oh4XDKQLvWU7V7G + rKVHupHuEhxE55HRx7KBJz8P3</t>
        </is>
      </c>
      <c r="CC453" t="inlineStr">
        <is>
          <t>Ordini LIL</t>
        </is>
      </c>
    </row>
    <row r="454">
      <c r="A454" t="inlineStr">
        <is>
          <t>#43388</t>
        </is>
      </c>
      <c r="B454" t="inlineStr">
        <is>
          <t>sabry.barzano@hotmail.it</t>
        </is>
      </c>
      <c r="C454" t="inlineStr">
        <is>
          <t>paid</t>
        </is>
      </c>
      <c r="D454" t="inlineStr">
        <is>
          <t>2024-11-20 19:20:24 +0100</t>
        </is>
      </c>
      <c r="E454" t="inlineStr">
        <is>
          <t>2024-11-20</t>
        </is>
      </c>
      <c r="F454" t="inlineStr">
        <is>
          <t>fulfilled</t>
        </is>
      </c>
      <c r="G454" t="inlineStr">
        <is>
          <t>2024-11-26 07:36:44 +0100</t>
        </is>
      </c>
      <c r="H454" t="inlineStr">
        <is>
          <t>yes</t>
        </is>
      </c>
      <c r="I454" t="inlineStr">
        <is>
          <t>EUR</t>
        </is>
      </c>
      <c r="J454" t="n">
        <v>320</v>
      </c>
      <c r="K454" t="n">
        <v>0</v>
      </c>
      <c r="L454" t="n">
        <v>57.7</v>
      </c>
      <c r="M454" t="n">
        <v>320</v>
      </c>
      <c r="N454" t="inlineStr">
        <is>
          <t>SPECIAL20</t>
        </is>
      </c>
      <c r="O454" t="n">
        <v>80</v>
      </c>
      <c r="P454" t="inlineStr">
        <is>
          <t>Ups Standard Shipping</t>
        </is>
      </c>
      <c r="Q454" t="inlineStr">
        <is>
          <t>2024-11-20 19:20:23 +0100</t>
        </is>
      </c>
      <c r="R454" t="n">
        <v>1</v>
      </c>
      <c r="S454" t="inlineStr">
        <is>
          <t>Girls Tears Necklace - Yellow / 37cm</t>
        </is>
      </c>
      <c r="T454" t="n">
        <v>400</v>
      </c>
      <c r="V454" t="inlineStr">
        <is>
          <t>015790000833</t>
        </is>
      </c>
      <c r="W454" t="b">
        <v>1</v>
      </c>
      <c r="X454" t="b">
        <v>1</v>
      </c>
      <c r="Y454" t="inlineStr">
        <is>
          <t>fulfilled</t>
        </is>
      </c>
      <c r="Z454" t="inlineStr">
        <is>
          <t>Sabrina Barzanò c/o Silverskin srl</t>
        </is>
      </c>
      <c r="AA454" t="inlineStr">
        <is>
          <t>Via Fiorbellina 20, piano terra</t>
        </is>
      </c>
      <c r="AB454" t="inlineStr">
        <is>
          <t>Via Fiorbellina 20</t>
        </is>
      </c>
      <c r="AC454" t="inlineStr">
        <is>
          <t>piano terra</t>
        </is>
      </c>
      <c r="AD454" t="inlineStr">
        <is>
          <t>Silverskin Srl</t>
        </is>
      </c>
      <c r="AE454" t="inlineStr">
        <is>
          <t>Vimercate</t>
        </is>
      </c>
      <c r="AF454" t="inlineStr">
        <is>
          <t>'20871</t>
        </is>
      </c>
      <c r="AG454" t="inlineStr">
        <is>
          <t>MB</t>
        </is>
      </c>
      <c r="AH454" t="inlineStr">
        <is>
          <t>IT</t>
        </is>
      </c>
      <c r="AI454" t="inlineStr">
        <is>
          <t>+393486033502</t>
        </is>
      </c>
      <c r="AJ454" t="inlineStr">
        <is>
          <t>Sabrina Barzanò c/o Silverskin srl</t>
        </is>
      </c>
      <c r="AK454" t="inlineStr">
        <is>
          <t>Via Fiorbellina 20, piano terra</t>
        </is>
      </c>
      <c r="AL454" t="inlineStr">
        <is>
          <t>Via Fiorbellina 20</t>
        </is>
      </c>
      <c r="AM454" t="inlineStr">
        <is>
          <t>piano terra</t>
        </is>
      </c>
      <c r="AN454" t="inlineStr">
        <is>
          <t>Silverskin Srl</t>
        </is>
      </c>
      <c r="AO454" t="inlineStr">
        <is>
          <t>Vimercate</t>
        </is>
      </c>
      <c r="AP454" t="inlineStr">
        <is>
          <t>'20871</t>
        </is>
      </c>
      <c r="AQ454" t="inlineStr">
        <is>
          <t>MB</t>
        </is>
      </c>
      <c r="AR454" t="inlineStr">
        <is>
          <t>IT</t>
        </is>
      </c>
      <c r="AS454" t="inlineStr">
        <is>
          <t>+393486033502</t>
        </is>
      </c>
      <c r="AU454" t="inlineStr">
        <is>
          <t>lang: it
Invoice Language: it
Do you need our ring sizer?: Yes
Popup Customer Country: IT</t>
        </is>
      </c>
      <c r="AW454" t="inlineStr">
        <is>
          <t>Shopify Payments</t>
        </is>
      </c>
      <c r="AX454" t="inlineStr">
        <is>
          <t>r47sifUsdju94DHKopvFp2WQP</t>
        </is>
      </c>
      <c r="AY454" t="n">
        <v>0</v>
      </c>
      <c r="AZ454" t="inlineStr">
        <is>
          <t>LIL Milan</t>
        </is>
      </c>
      <c r="BA454" t="n">
        <v>0</v>
      </c>
      <c r="BC454" t="inlineStr">
        <is>
          <t>Firgun House</t>
        </is>
      </c>
      <c r="BE454" t="n">
        <v>11234135343453</v>
      </c>
      <c r="BG454" t="inlineStr">
        <is>
          <t>Low</t>
        </is>
      </c>
      <c r="BH454" t="inlineStr">
        <is>
          <t>web</t>
        </is>
      </c>
      <c r="BI454" t="n">
        <v>0</v>
      </c>
      <c r="BJ454" t="inlineStr">
        <is>
          <t>IT IVA 22%</t>
        </is>
      </c>
      <c r="BK454" t="n">
        <v>57.7</v>
      </c>
      <c r="BT454" t="n">
        <v>393486033502</v>
      </c>
      <c r="BW454" t="inlineStr">
        <is>
          <t>Monza and Brianza</t>
        </is>
      </c>
      <c r="BX454" t="inlineStr">
        <is>
          <t>Monza and Brianza</t>
        </is>
      </c>
      <c r="BY454" t="inlineStr">
        <is>
          <t>r47sifUsdju94DHKopvFp2WQP</t>
        </is>
      </c>
      <c r="CB454" t="inlineStr">
        <is>
          <t>r47sifUsdju94DHKopvFp2WQP</t>
        </is>
      </c>
      <c r="CC454" t="inlineStr">
        <is>
          <t>Ordini LIL</t>
        </is>
      </c>
    </row>
    <row r="455">
      <c r="A455" t="inlineStr">
        <is>
          <t>#43389</t>
        </is>
      </c>
      <c r="B455" t="inlineStr">
        <is>
          <t>sofia87bianco@gmail.com</t>
        </is>
      </c>
      <c r="C455" t="inlineStr">
        <is>
          <t>paid</t>
        </is>
      </c>
      <c r="D455" t="inlineStr">
        <is>
          <t>2024-11-20 20:17:08 +0100</t>
        </is>
      </c>
      <c r="E455" t="inlineStr">
        <is>
          <t>2024-11-20</t>
        </is>
      </c>
      <c r="F455" t="inlineStr">
        <is>
          <t>fulfilled</t>
        </is>
      </c>
      <c r="G455" t="inlineStr">
        <is>
          <t>2024-11-22 07:35:58 +0100</t>
        </is>
      </c>
      <c r="H455" t="inlineStr">
        <is>
          <t>yes</t>
        </is>
      </c>
      <c r="I455" t="inlineStr">
        <is>
          <t>EUR</t>
        </is>
      </c>
      <c r="J455" t="n">
        <v>442</v>
      </c>
      <c r="K455" t="n">
        <v>0</v>
      </c>
      <c r="L455" t="n">
        <v>79.7</v>
      </c>
      <c r="M455" t="n">
        <v>442</v>
      </c>
      <c r="N455" t="inlineStr">
        <is>
          <t>SPECIAL15</t>
        </is>
      </c>
      <c r="O455" t="n">
        <v>78</v>
      </c>
      <c r="P455" t="inlineStr">
        <is>
          <t>Ups Standard Shipping</t>
        </is>
      </c>
      <c r="Q455" t="inlineStr">
        <is>
          <t>2024-11-20 20:17:07 +0100</t>
        </is>
      </c>
      <c r="R455" t="n">
        <v>1</v>
      </c>
      <c r="S455" t="inlineStr">
        <is>
          <t>Eclipse Necklace - Yellow / 35cm</t>
        </is>
      </c>
      <c r="T455" t="n">
        <v>520</v>
      </c>
      <c r="V455" t="inlineStr">
        <is>
          <t>015790001503</t>
        </is>
      </c>
      <c r="W455" t="b">
        <v>1</v>
      </c>
      <c r="X455" t="b">
        <v>1</v>
      </c>
      <c r="Y455" t="inlineStr">
        <is>
          <t>fulfilled</t>
        </is>
      </c>
      <c r="Z455" t="inlineStr">
        <is>
          <t>Sofia Bianco</t>
        </is>
      </c>
      <c r="AA455" t="inlineStr">
        <is>
          <t>Via benedetto croce 5/a</t>
        </is>
      </c>
      <c r="AB455" t="inlineStr">
        <is>
          <t>Via benedetto croce 5/a</t>
        </is>
      </c>
      <c r="AE455" t="inlineStr">
        <is>
          <t>Catanzaro</t>
        </is>
      </c>
      <c r="AF455" t="inlineStr">
        <is>
          <t>'88100</t>
        </is>
      </c>
      <c r="AG455" t="inlineStr">
        <is>
          <t>CZ</t>
        </is>
      </c>
      <c r="AH455" t="inlineStr">
        <is>
          <t>IT</t>
        </is>
      </c>
      <c r="AI455" t="inlineStr">
        <is>
          <t>328 584 9911</t>
        </is>
      </c>
      <c r="AJ455" t="inlineStr">
        <is>
          <t>Sofia Bianco</t>
        </is>
      </c>
      <c r="AK455" t="inlineStr">
        <is>
          <t>Via benedetto croce 5/a</t>
        </is>
      </c>
      <c r="AL455" t="inlineStr">
        <is>
          <t>Via benedetto croce 5/a</t>
        </is>
      </c>
      <c r="AO455" t="inlineStr">
        <is>
          <t>Catanzaro</t>
        </is>
      </c>
      <c r="AP455" t="inlineStr">
        <is>
          <t>'88100</t>
        </is>
      </c>
      <c r="AQ455" t="inlineStr">
        <is>
          <t>CZ</t>
        </is>
      </c>
      <c r="AR455" t="inlineStr">
        <is>
          <t>IT</t>
        </is>
      </c>
      <c r="AS455" t="inlineStr">
        <is>
          <t>328 584 9911</t>
        </is>
      </c>
      <c r="AU455" t="inlineStr">
        <is>
          <t>lang: it
Invoice Language: it
Do you need our ring sizer?: No
Popup Customer Country: IT</t>
        </is>
      </c>
      <c r="AW455" t="inlineStr">
        <is>
          <t>Shopify Payments</t>
        </is>
      </c>
      <c r="AX455" t="inlineStr">
        <is>
          <t>rp8JkViTyLV4D9ZrFIJpczpab</t>
        </is>
      </c>
      <c r="AY455" t="n">
        <v>0</v>
      </c>
      <c r="AZ455" t="inlineStr">
        <is>
          <t>LIL Milan</t>
        </is>
      </c>
      <c r="BA455" t="n">
        <v>0</v>
      </c>
      <c r="BC455" t="inlineStr">
        <is>
          <t>Firgun House</t>
        </is>
      </c>
      <c r="BE455" t="n">
        <v>11234231091549</v>
      </c>
      <c r="BG455" t="inlineStr">
        <is>
          <t>Low</t>
        </is>
      </c>
      <c r="BH455" t="inlineStr">
        <is>
          <t>web</t>
        </is>
      </c>
      <c r="BI455" t="n">
        <v>0</v>
      </c>
      <c r="BJ455" t="inlineStr">
        <is>
          <t>IT IVA 22%</t>
        </is>
      </c>
      <c r="BK455" t="n">
        <v>79.7</v>
      </c>
      <c r="BW455" t="inlineStr">
        <is>
          <t>Catanzaro</t>
        </is>
      </c>
      <c r="BX455" t="inlineStr">
        <is>
          <t>Catanzaro</t>
        </is>
      </c>
      <c r="BY455" t="inlineStr">
        <is>
          <t>rp8JkViTyLV4D9ZrFIJpczpab</t>
        </is>
      </c>
      <c r="CB455" t="inlineStr">
        <is>
          <t>rp8JkViTyLV4D9ZrFIJpczpab</t>
        </is>
      </c>
      <c r="CC455" t="inlineStr">
        <is>
          <t>Ordini LIL</t>
        </is>
      </c>
    </row>
    <row r="456">
      <c r="A456" t="inlineStr">
        <is>
          <t>#43390</t>
        </is>
      </c>
      <c r="B456" t="inlineStr">
        <is>
          <t>maddalenafait@gmail.com</t>
        </is>
      </c>
      <c r="C456" t="inlineStr">
        <is>
          <t>paid</t>
        </is>
      </c>
      <c r="D456" t="inlineStr">
        <is>
          <t>2024-11-20 21:01:10 +0100</t>
        </is>
      </c>
      <c r="E456" t="inlineStr">
        <is>
          <t>2024-11-20</t>
        </is>
      </c>
      <c r="F456" t="inlineStr">
        <is>
          <t>fulfilled</t>
        </is>
      </c>
      <c r="G456" t="inlineStr">
        <is>
          <t>2024-11-22 07:38:57 +0100</t>
        </is>
      </c>
      <c r="H456" t="inlineStr">
        <is>
          <t>yes</t>
        </is>
      </c>
      <c r="I456" t="inlineStr">
        <is>
          <t>EUR</t>
        </is>
      </c>
      <c r="J456" t="n">
        <v>216</v>
      </c>
      <c r="K456" t="n">
        <v>20</v>
      </c>
      <c r="L456" t="n">
        <v>42.56</v>
      </c>
      <c r="M456" t="n">
        <v>236</v>
      </c>
      <c r="N456" t="inlineStr">
        <is>
          <t>LILGIRL</t>
        </is>
      </c>
      <c r="O456" t="n">
        <v>24</v>
      </c>
      <c r="P456" t="inlineStr">
        <is>
          <t>UPS Express Shipping</t>
        </is>
      </c>
      <c r="Q456" t="inlineStr">
        <is>
          <t>2024-11-20 21:01:09 +0100</t>
        </is>
      </c>
      <c r="R456" t="n">
        <v>1</v>
      </c>
      <c r="S456" t="inlineStr">
        <is>
          <t>Threesome Ring - Yellow / 18</t>
        </is>
      </c>
      <c r="T456" t="n">
        <v>240</v>
      </c>
      <c r="V456" t="inlineStr">
        <is>
          <t>015790001042</t>
        </is>
      </c>
      <c r="W456" t="b">
        <v>1</v>
      </c>
      <c r="X456" t="b">
        <v>1</v>
      </c>
      <c r="Y456" t="inlineStr">
        <is>
          <t>fulfilled</t>
        </is>
      </c>
      <c r="Z456" t="inlineStr">
        <is>
          <t>CARLA ZAMPIERI CESTARI</t>
        </is>
      </c>
      <c r="AA456" t="inlineStr">
        <is>
          <t>Via San Martino 32</t>
        </is>
      </c>
      <c r="AB456" t="inlineStr">
        <is>
          <t>Via San Martino 32</t>
        </is>
      </c>
      <c r="AE456" t="inlineStr">
        <is>
          <t>Trento</t>
        </is>
      </c>
      <c r="AF456" t="inlineStr">
        <is>
          <t>'38122</t>
        </is>
      </c>
      <c r="AG456" t="inlineStr">
        <is>
          <t>TN</t>
        </is>
      </c>
      <c r="AH456" t="inlineStr">
        <is>
          <t>IT</t>
        </is>
      </c>
      <c r="AI456" t="inlineStr">
        <is>
          <t>+393484786055</t>
        </is>
      </c>
      <c r="AJ456" t="inlineStr">
        <is>
          <t>CARLA ZAMPIERI CESTARI</t>
        </is>
      </c>
      <c r="AK456" t="inlineStr">
        <is>
          <t>Via San Martino 32</t>
        </is>
      </c>
      <c r="AL456" t="inlineStr">
        <is>
          <t>Via San Martino 32</t>
        </is>
      </c>
      <c r="AO456" t="inlineStr">
        <is>
          <t>Trento</t>
        </is>
      </c>
      <c r="AP456" t="inlineStr">
        <is>
          <t>'38122</t>
        </is>
      </c>
      <c r="AQ456" t="inlineStr">
        <is>
          <t>TN</t>
        </is>
      </c>
      <c r="AR456" t="inlineStr">
        <is>
          <t>IT</t>
        </is>
      </c>
      <c r="AS456" t="inlineStr">
        <is>
          <t>+393484786055</t>
        </is>
      </c>
      <c r="AU456" t="inlineStr">
        <is>
          <t>lang: it
Invoice Language: it
Do you need our ring sizer?: No
Popup Customer Country: IT</t>
        </is>
      </c>
      <c r="AW456" t="inlineStr">
        <is>
          <t>Shopify Payments</t>
        </is>
      </c>
      <c r="AX456" t="inlineStr">
        <is>
          <t>rRTGbXUHNnBj9y2xVJX2o3U2j</t>
        </is>
      </c>
      <c r="AY456" t="n">
        <v>0</v>
      </c>
      <c r="AZ456" t="inlineStr">
        <is>
          <t>LIL Milan</t>
        </is>
      </c>
      <c r="BA456" t="n">
        <v>0</v>
      </c>
      <c r="BC456" t="inlineStr">
        <is>
          <t>Firgun House</t>
        </is>
      </c>
      <c r="BE456" t="n">
        <v>11234307539293</v>
      </c>
      <c r="BG456" t="inlineStr">
        <is>
          <t>Low</t>
        </is>
      </c>
      <c r="BH456" t="inlineStr">
        <is>
          <t>web</t>
        </is>
      </c>
      <c r="BI456" t="n">
        <v>0</v>
      </c>
      <c r="BJ456" t="inlineStr">
        <is>
          <t>IT IVA 22%</t>
        </is>
      </c>
      <c r="BK456" t="n">
        <v>42.56</v>
      </c>
      <c r="BW456" t="inlineStr">
        <is>
          <t>Trentino</t>
        </is>
      </c>
      <c r="BX456" t="inlineStr">
        <is>
          <t>Trentino</t>
        </is>
      </c>
      <c r="BY456" t="inlineStr">
        <is>
          <t>rRTGbXUHNnBj9y2xVJX2o3U2j</t>
        </is>
      </c>
      <c r="CB456" t="inlineStr">
        <is>
          <t>rRTGbXUHNnBj9y2xVJX2o3U2j + #43390.2</t>
        </is>
      </c>
      <c r="CC456" t="inlineStr">
        <is>
          <t>Ordini LIL</t>
        </is>
      </c>
    </row>
    <row r="457">
      <c r="A457" t="inlineStr">
        <is>
          <t>#43391</t>
        </is>
      </c>
      <c r="B457" t="inlineStr">
        <is>
          <t>agostfrancesco@hotmail.it</t>
        </is>
      </c>
      <c r="C457" t="inlineStr">
        <is>
          <t>paid</t>
        </is>
      </c>
      <c r="D457" t="inlineStr">
        <is>
          <t>2024-11-20 21:18:34 +0100</t>
        </is>
      </c>
      <c r="E457" t="inlineStr">
        <is>
          <t>2024-11-20</t>
        </is>
      </c>
      <c r="F457" t="inlineStr">
        <is>
          <t>unfulfilled</t>
        </is>
      </c>
      <c r="H457" t="inlineStr">
        <is>
          <t>yes</t>
        </is>
      </c>
      <c r="I457" t="inlineStr">
        <is>
          <t>EUR</t>
        </is>
      </c>
      <c r="J457" t="n">
        <v>112</v>
      </c>
      <c r="K457" t="n">
        <v>10</v>
      </c>
      <c r="L457" t="n">
        <v>22</v>
      </c>
      <c r="M457" t="n">
        <v>122</v>
      </c>
      <c r="N457" t="inlineStr">
        <is>
          <t>SARAG20</t>
        </is>
      </c>
      <c r="O457" t="n">
        <v>28</v>
      </c>
      <c r="P457" t="inlineStr">
        <is>
          <t>Ups Standard Shipping</t>
        </is>
      </c>
      <c r="Q457" t="inlineStr">
        <is>
          <t>2024-11-20 21:18:34 +0100</t>
        </is>
      </c>
      <c r="R457" t="n">
        <v>1</v>
      </c>
      <c r="S457" t="inlineStr">
        <is>
          <t>Pensavo fosse amore - Yellow / 2</t>
        </is>
      </c>
      <c r="T457" t="n">
        <v>140</v>
      </c>
      <c r="V457" t="inlineStr">
        <is>
          <t>015790001163</t>
        </is>
      </c>
      <c r="W457" t="b">
        <v>1</v>
      </c>
      <c r="X457" t="b">
        <v>1</v>
      </c>
      <c r="Y457" t="inlineStr">
        <is>
          <t>pending</t>
        </is>
      </c>
      <c r="Z457" t="inlineStr">
        <is>
          <t>Francesco Agostinetto</t>
        </is>
      </c>
      <c r="AA457" t="inlineStr">
        <is>
          <t>Riviera XX Settembre 15, Filiale banca Deutsche Bank</t>
        </is>
      </c>
      <c r="AB457" t="inlineStr">
        <is>
          <t>Riviera XX Settembre 15</t>
        </is>
      </c>
      <c r="AC457" t="inlineStr">
        <is>
          <t>Filiale banca Deutsche Bank</t>
        </is>
      </c>
      <c r="AD457" t="inlineStr">
        <is>
          <t>Deutsche Bank</t>
        </is>
      </c>
      <c r="AE457" t="inlineStr">
        <is>
          <t>Venezia</t>
        </is>
      </c>
      <c r="AF457" t="inlineStr">
        <is>
          <t>'30171</t>
        </is>
      </c>
      <c r="AG457" t="inlineStr">
        <is>
          <t>VE</t>
        </is>
      </c>
      <c r="AH457" t="inlineStr">
        <is>
          <t>IT</t>
        </is>
      </c>
      <c r="AI457" t="inlineStr">
        <is>
          <t>+393407755503</t>
        </is>
      </c>
      <c r="AJ457" t="inlineStr">
        <is>
          <t>Francesco Agostinetto</t>
        </is>
      </c>
      <c r="AK457" t="inlineStr">
        <is>
          <t>Riviera XX Settembre 15, Filiale banca Deutsche Bank</t>
        </is>
      </c>
      <c r="AL457" t="inlineStr">
        <is>
          <t>Riviera XX Settembre 15</t>
        </is>
      </c>
      <c r="AM457" t="inlineStr">
        <is>
          <t>Filiale banca Deutsche Bank</t>
        </is>
      </c>
      <c r="AN457" t="inlineStr">
        <is>
          <t>Deutsche Bank</t>
        </is>
      </c>
      <c r="AO457" t="inlineStr">
        <is>
          <t>Venezia</t>
        </is>
      </c>
      <c r="AP457" t="inlineStr">
        <is>
          <t>'30171</t>
        </is>
      </c>
      <c r="AQ457" t="inlineStr">
        <is>
          <t>VE</t>
        </is>
      </c>
      <c r="AR457" t="inlineStr">
        <is>
          <t>IT</t>
        </is>
      </c>
      <c r="AS457" t="inlineStr">
        <is>
          <t>+393407755503</t>
        </is>
      </c>
      <c r="AU457" t="inlineStr">
        <is>
          <t>lang: it
Invoice Language: it
Do you need our ring sizer?: No
Popup Customer Country: IT</t>
        </is>
      </c>
      <c r="AW457" t="inlineStr">
        <is>
          <t>PayPal Express Checkout</t>
        </is>
      </c>
      <c r="AX457" t="inlineStr">
        <is>
          <t>rJiIIBn57Bnykb1ySPQJebM1H</t>
        </is>
      </c>
      <c r="AY457" t="n">
        <v>0</v>
      </c>
      <c r="AZ457" t="inlineStr">
        <is>
          <t>LIL Milan</t>
        </is>
      </c>
      <c r="BA457" t="n">
        <v>0</v>
      </c>
      <c r="BC457" t="inlineStr">
        <is>
          <t>Firgun House</t>
        </is>
      </c>
      <c r="BE457" t="n">
        <v>11234336506205</v>
      </c>
      <c r="BG457" t="inlineStr">
        <is>
          <t>Low</t>
        </is>
      </c>
      <c r="BH457" t="inlineStr">
        <is>
          <t>web</t>
        </is>
      </c>
      <c r="BI457" t="n">
        <v>0</v>
      </c>
      <c r="BJ457" t="inlineStr">
        <is>
          <t>IT IVA 22%</t>
        </is>
      </c>
      <c r="BK457" t="n">
        <v>22</v>
      </c>
      <c r="BW457" t="inlineStr">
        <is>
          <t>Venice</t>
        </is>
      </c>
      <c r="BX457" t="inlineStr">
        <is>
          <t>Venice</t>
        </is>
      </c>
      <c r="BY457" t="inlineStr">
        <is>
          <t>rJiIIBn57Bnykb1ySPQJebM1H</t>
        </is>
      </c>
      <c r="CB457" t="inlineStr">
        <is>
          <t>rJiIIBn57Bnykb1ySPQJebM1H</t>
        </is>
      </c>
      <c r="CC457" t="inlineStr">
        <is>
          <t>Ordini LIL</t>
        </is>
      </c>
    </row>
    <row r="458">
      <c r="A458" t="inlineStr">
        <is>
          <t>#43392</t>
        </is>
      </c>
      <c r="B458" t="inlineStr">
        <is>
          <t>fiammetta.scarpini@gmail.com</t>
        </is>
      </c>
      <c r="C458" t="inlineStr">
        <is>
          <t>paid</t>
        </is>
      </c>
      <c r="D458" t="inlineStr">
        <is>
          <t>2024-11-20 21:38:47 +0100</t>
        </is>
      </c>
      <c r="E458" t="inlineStr">
        <is>
          <t>2024-11-20</t>
        </is>
      </c>
      <c r="F458" t="inlineStr">
        <is>
          <t>fulfilled</t>
        </is>
      </c>
      <c r="G458" t="inlineStr">
        <is>
          <t>2024-11-22 07:42:03 +0100</t>
        </is>
      </c>
      <c r="H458" t="inlineStr">
        <is>
          <t>yes</t>
        </is>
      </c>
      <c r="I458" t="inlineStr">
        <is>
          <t>EUR</t>
        </is>
      </c>
      <c r="J458" t="n">
        <v>144</v>
      </c>
      <c r="K458" t="n">
        <v>10</v>
      </c>
      <c r="L458" t="n">
        <v>27.77</v>
      </c>
      <c r="M458" t="n">
        <v>154</v>
      </c>
      <c r="N458" t="inlineStr">
        <is>
          <t>SPECIAL20</t>
        </is>
      </c>
      <c r="O458" t="n">
        <v>36</v>
      </c>
      <c r="P458" t="inlineStr">
        <is>
          <t>Ups Standard Shipping</t>
        </is>
      </c>
      <c r="Q458" t="inlineStr">
        <is>
          <t>2024-11-20 21:38:46 +0100</t>
        </is>
      </c>
      <c r="R458" t="n">
        <v>1</v>
      </c>
      <c r="S458" t="inlineStr">
        <is>
          <t>Glow Ring - Yellow / 14</t>
        </is>
      </c>
      <c r="T458" t="n">
        <v>180</v>
      </c>
      <c r="V458" t="inlineStr">
        <is>
          <t>015790000340</t>
        </is>
      </c>
      <c r="W458" t="b">
        <v>1</v>
      </c>
      <c r="X458" t="b">
        <v>1</v>
      </c>
      <c r="Y458" t="inlineStr">
        <is>
          <t>fulfilled</t>
        </is>
      </c>
      <c r="Z458" t="inlineStr">
        <is>
          <t>Matteo Franca</t>
        </is>
      </c>
      <c r="AA458" t="inlineStr">
        <is>
          <t>Via Valadier 37</t>
        </is>
      </c>
      <c r="AB458" t="inlineStr">
        <is>
          <t>Via Valadier 37</t>
        </is>
      </c>
      <c r="AD458" t="inlineStr">
        <is>
          <t>Logista italia</t>
        </is>
      </c>
      <c r="AE458" t="inlineStr">
        <is>
          <t>Roma</t>
        </is>
      </c>
      <c r="AF458" t="inlineStr">
        <is>
          <t>'00193</t>
        </is>
      </c>
      <c r="AG458" t="inlineStr">
        <is>
          <t>RM</t>
        </is>
      </c>
      <c r="AH458" t="inlineStr">
        <is>
          <t>IT</t>
        </is>
      </c>
      <c r="AI458" t="inlineStr">
        <is>
          <t>+393391526467</t>
        </is>
      </c>
      <c r="AJ458" t="inlineStr">
        <is>
          <t>Matteo Franca</t>
        </is>
      </c>
      <c r="AK458" t="inlineStr">
        <is>
          <t>Via Valadier 37</t>
        </is>
      </c>
      <c r="AL458" t="inlineStr">
        <is>
          <t>Via Valadier 37</t>
        </is>
      </c>
      <c r="AN458" t="inlineStr">
        <is>
          <t>Logista italia</t>
        </is>
      </c>
      <c r="AO458" t="inlineStr">
        <is>
          <t>Roma</t>
        </is>
      </c>
      <c r="AP458" t="inlineStr">
        <is>
          <t>'00193</t>
        </is>
      </c>
      <c r="AQ458" t="inlineStr">
        <is>
          <t>RM</t>
        </is>
      </c>
      <c r="AR458" t="inlineStr">
        <is>
          <t>IT</t>
        </is>
      </c>
      <c r="AS458" t="inlineStr">
        <is>
          <t>+393391526467</t>
        </is>
      </c>
      <c r="AU458" t="inlineStr">
        <is>
          <t>lang: en
Invoice Language: en
Do you need our ring sizer?: No
Popup Customer Country: IT</t>
        </is>
      </c>
      <c r="AW458" t="inlineStr">
        <is>
          <t>PayPal Express Checkout</t>
        </is>
      </c>
      <c r="AX458" t="inlineStr">
        <is>
          <t>re5DrHcxMTFMOGq8OKzlG3uVF</t>
        </is>
      </c>
      <c r="AY458" t="n">
        <v>0</v>
      </c>
      <c r="AZ458" t="inlineStr">
        <is>
          <t>LIL Milan</t>
        </is>
      </c>
      <c r="BA458" t="n">
        <v>0</v>
      </c>
      <c r="BC458" t="inlineStr">
        <is>
          <t>Firgun House</t>
        </is>
      </c>
      <c r="BE458" t="n">
        <v>11234373796189</v>
      </c>
      <c r="BG458" t="inlineStr">
        <is>
          <t>Low</t>
        </is>
      </c>
      <c r="BH458" t="inlineStr">
        <is>
          <t>web</t>
        </is>
      </c>
      <c r="BI458" t="n">
        <v>0</v>
      </c>
      <c r="BJ458" t="inlineStr">
        <is>
          <t>IT IVA 22%</t>
        </is>
      </c>
      <c r="BK458" t="n">
        <v>27.77</v>
      </c>
      <c r="BW458" t="inlineStr">
        <is>
          <t>Rome</t>
        </is>
      </c>
      <c r="BX458" t="inlineStr">
        <is>
          <t>Rome</t>
        </is>
      </c>
      <c r="BY458" t="inlineStr">
        <is>
          <t>re5DrHcxMTFMOGq8OKzlG3uVF</t>
        </is>
      </c>
      <c r="CB458" t="inlineStr">
        <is>
          <t>re5DrHcxMTFMOGq8OKzlG3uVF</t>
        </is>
      </c>
      <c r="CC458" t="inlineStr">
        <is>
          <t>Ordini LIL</t>
        </is>
      </c>
    </row>
    <row r="459">
      <c r="A459" t="inlineStr">
        <is>
          <t>#43393</t>
        </is>
      </c>
      <c r="B459" t="inlineStr">
        <is>
          <t>maioranafrancesca4@gmail.com</t>
        </is>
      </c>
      <c r="C459" t="inlineStr">
        <is>
          <t>paid</t>
        </is>
      </c>
      <c r="D459" t="inlineStr">
        <is>
          <t>2024-11-20 21:47:08 +0100</t>
        </is>
      </c>
      <c r="E459" t="inlineStr">
        <is>
          <t>2024-11-20</t>
        </is>
      </c>
      <c r="F459" t="inlineStr">
        <is>
          <t>fulfilled</t>
        </is>
      </c>
      <c r="G459" t="inlineStr">
        <is>
          <t>2024-11-22 07:44:55 +0100</t>
        </is>
      </c>
      <c r="H459" t="inlineStr">
        <is>
          <t>yes</t>
        </is>
      </c>
      <c r="I459" t="inlineStr">
        <is>
          <t>EUR</t>
        </is>
      </c>
      <c r="J459" t="n">
        <v>126</v>
      </c>
      <c r="K459" t="n">
        <v>10</v>
      </c>
      <c r="L459" t="n">
        <v>24.52</v>
      </c>
      <c r="M459" t="n">
        <v>136</v>
      </c>
      <c r="N459" t="inlineStr">
        <is>
          <t>SPECIAL10</t>
        </is>
      </c>
      <c r="O459" t="n">
        <v>14</v>
      </c>
      <c r="P459" t="inlineStr">
        <is>
          <t>Ups Standard Shipping</t>
        </is>
      </c>
      <c r="Q459" t="inlineStr">
        <is>
          <t>2024-11-20 21:47:07 +0100</t>
        </is>
      </c>
      <c r="R459" t="n">
        <v>1</v>
      </c>
      <c r="S459" t="inlineStr">
        <is>
          <t>Moony Earring - Yellow / Single / White Sustainable Diamond</t>
        </is>
      </c>
      <c r="T459" t="n">
        <v>140</v>
      </c>
      <c r="V459" t="inlineStr">
        <is>
          <t>015790000076</t>
        </is>
      </c>
      <c r="W459" t="b">
        <v>1</v>
      </c>
      <c r="X459" t="b">
        <v>1</v>
      </c>
      <c r="Y459" t="inlineStr">
        <is>
          <t>fulfilled</t>
        </is>
      </c>
      <c r="Z459" t="inlineStr">
        <is>
          <t>Francesca Maiorana</t>
        </is>
      </c>
      <c r="AA459" t="inlineStr">
        <is>
          <t>Via del Marinaio, 32</t>
        </is>
      </c>
      <c r="AB459" t="inlineStr">
        <is>
          <t>Via del Marinaio, 32</t>
        </is>
      </c>
      <c r="AE459" t="inlineStr">
        <is>
          <t>Falcone</t>
        </is>
      </c>
      <c r="AF459" t="inlineStr">
        <is>
          <t>'98060</t>
        </is>
      </c>
      <c r="AG459" t="inlineStr">
        <is>
          <t>ME</t>
        </is>
      </c>
      <c r="AH459" t="inlineStr">
        <is>
          <t>IT</t>
        </is>
      </c>
      <c r="AI459" t="inlineStr">
        <is>
          <t>+393895126060</t>
        </is>
      </c>
      <c r="AJ459" t="inlineStr">
        <is>
          <t>Francesca Maiorana</t>
        </is>
      </c>
      <c r="AK459" t="inlineStr">
        <is>
          <t>Via del Marinaio, 32</t>
        </is>
      </c>
      <c r="AL459" t="inlineStr">
        <is>
          <t>Via del Marinaio, 32</t>
        </is>
      </c>
      <c r="AO459" t="inlineStr">
        <is>
          <t>Falcone</t>
        </is>
      </c>
      <c r="AP459" t="inlineStr">
        <is>
          <t>'98060</t>
        </is>
      </c>
      <c r="AQ459" t="inlineStr">
        <is>
          <t>ME</t>
        </is>
      </c>
      <c r="AR459" t="inlineStr">
        <is>
          <t>IT</t>
        </is>
      </c>
      <c r="AS459" t="inlineStr">
        <is>
          <t>+393895126060</t>
        </is>
      </c>
      <c r="AU459" t="inlineStr">
        <is>
          <t>lang: en
Invoice Language: en
Do you need our ring sizer?: No
Popup Customer Country: IT</t>
        </is>
      </c>
      <c r="AW459" t="inlineStr">
        <is>
          <t>Gift Card + PayPal Express Checkout</t>
        </is>
      </c>
      <c r="AX459" t="inlineStr">
        <is>
          <t>rnV23AMKNgmIB7VE31cpj4Aye</t>
        </is>
      </c>
      <c r="AY459" t="n">
        <v>0</v>
      </c>
      <c r="AZ459" t="inlineStr">
        <is>
          <t>LIL Milan</t>
        </is>
      </c>
      <c r="BA459" t="n">
        <v>0</v>
      </c>
      <c r="BC459" t="inlineStr">
        <is>
          <t>Firgun House</t>
        </is>
      </c>
      <c r="BE459" t="n">
        <v>11234388476253</v>
      </c>
      <c r="BG459" t="inlineStr">
        <is>
          <t>Low</t>
        </is>
      </c>
      <c r="BH459" t="inlineStr">
        <is>
          <t>web</t>
        </is>
      </c>
      <c r="BI459" t="n">
        <v>0</v>
      </c>
      <c r="BJ459" t="inlineStr">
        <is>
          <t>IT IVA 22%</t>
        </is>
      </c>
      <c r="BK459" t="n">
        <v>24.52</v>
      </c>
      <c r="BW459" t="inlineStr">
        <is>
          <t>Messina</t>
        </is>
      </c>
      <c r="BX459" t="inlineStr">
        <is>
          <t>Messina</t>
        </is>
      </c>
      <c r="BY459" t="inlineStr">
        <is>
          <t>r3T9LkfHYqRrCpomCrvHnCDJc + rnV23AMKNgmIB7VE31cpj4Aye</t>
        </is>
      </c>
      <c r="CB459" t="inlineStr">
        <is>
          <t>r3T9LkfHYqRrCpomCrvHnCDJc + rnV23AMKNgmIB7VE31cpj4Aye</t>
        </is>
      </c>
      <c r="CC459" t="inlineStr">
        <is>
          <t>Ordini LIL</t>
        </is>
      </c>
    </row>
    <row r="460">
      <c r="A460" t="inlineStr">
        <is>
          <t>#43394</t>
        </is>
      </c>
      <c r="B460" t="inlineStr">
        <is>
          <t>dca@braeker.ch</t>
        </is>
      </c>
      <c r="C460" t="inlineStr">
        <is>
          <t>paid</t>
        </is>
      </c>
      <c r="D460" t="inlineStr">
        <is>
          <t>2024-11-20 21:54:16 +0100</t>
        </is>
      </c>
      <c r="E460" t="inlineStr">
        <is>
          <t>2024-11-20</t>
        </is>
      </c>
      <c r="F460" t="inlineStr">
        <is>
          <t>fulfilled</t>
        </is>
      </c>
      <c r="G460" t="inlineStr">
        <is>
          <t>2024-11-22 07:46:58 +0100</t>
        </is>
      </c>
      <c r="H460" t="inlineStr">
        <is>
          <t>yes</t>
        </is>
      </c>
      <c r="I460" t="inlineStr">
        <is>
          <t>EUR</t>
        </is>
      </c>
      <c r="J460" t="n">
        <v>288</v>
      </c>
      <c r="K460" t="n">
        <v>0</v>
      </c>
      <c r="L460" t="n">
        <v>51.93</v>
      </c>
      <c r="M460" t="n">
        <v>288</v>
      </c>
      <c r="N460" t="inlineStr">
        <is>
          <t>SPECIAL10</t>
        </is>
      </c>
      <c r="O460" t="n">
        <v>32</v>
      </c>
      <c r="P460" t="inlineStr">
        <is>
          <t>Ups Standard Shipping</t>
        </is>
      </c>
      <c r="Q460" t="inlineStr">
        <is>
          <t>2024-11-20 21:54:16 +0100</t>
        </is>
      </c>
      <c r="R460" t="n">
        <v>1</v>
      </c>
      <c r="S460" t="inlineStr">
        <is>
          <t>Lightly Chain Necklace - White / 40cm</t>
        </is>
      </c>
      <c r="T460" t="n">
        <v>320</v>
      </c>
      <c r="V460" t="inlineStr">
        <is>
          <t>015790000615</t>
        </is>
      </c>
      <c r="W460" t="b">
        <v>1</v>
      </c>
      <c r="X460" t="b">
        <v>1</v>
      </c>
      <c r="Y460" t="inlineStr">
        <is>
          <t>fulfilled</t>
        </is>
      </c>
      <c r="Z460" t="inlineStr">
        <is>
          <t>Pietro Carletti X Delphine</t>
        </is>
      </c>
      <c r="AA460" t="inlineStr">
        <is>
          <t>via Galileo Galilei 5</t>
        </is>
      </c>
      <c r="AB460" t="inlineStr">
        <is>
          <t>via Galileo Galilei 5</t>
        </is>
      </c>
      <c r="AE460" t="inlineStr">
        <is>
          <t>Arzachena</t>
        </is>
      </c>
      <c r="AF460" t="inlineStr">
        <is>
          <t>'07021</t>
        </is>
      </c>
      <c r="AG460" t="inlineStr">
        <is>
          <t>OT</t>
        </is>
      </c>
      <c r="AH460" t="inlineStr">
        <is>
          <t>IT</t>
        </is>
      </c>
      <c r="AI460" t="inlineStr">
        <is>
          <t>+41793993399</t>
        </is>
      </c>
      <c r="AJ460" t="inlineStr">
        <is>
          <t>Pietro Carletti X Delphine</t>
        </is>
      </c>
      <c r="AK460" t="inlineStr">
        <is>
          <t>via Galileo Galilei 5</t>
        </is>
      </c>
      <c r="AL460" t="inlineStr">
        <is>
          <t>via Galileo Galilei 5</t>
        </is>
      </c>
      <c r="AO460" t="inlineStr">
        <is>
          <t>Arzachena</t>
        </is>
      </c>
      <c r="AP460" t="inlineStr">
        <is>
          <t>'07021</t>
        </is>
      </c>
      <c r="AQ460" t="inlineStr">
        <is>
          <t>OT</t>
        </is>
      </c>
      <c r="AR460" t="inlineStr">
        <is>
          <t>IT</t>
        </is>
      </c>
      <c r="AS460" t="inlineStr">
        <is>
          <t>+41793993399</t>
        </is>
      </c>
      <c r="AU460" t="inlineStr">
        <is>
          <t>lang: it
Invoice Language: it
Do you need our ring sizer?: No
Popup Customer Country: IT</t>
        </is>
      </c>
      <c r="AW460" t="inlineStr">
        <is>
          <t>Shopify Payments</t>
        </is>
      </c>
      <c r="AX460" t="inlineStr">
        <is>
          <t>rIDM1EI7fjSkA91VwWbDLgQdf</t>
        </is>
      </c>
      <c r="AY460" t="n">
        <v>0</v>
      </c>
      <c r="AZ460" t="inlineStr">
        <is>
          <t>LIL Milan</t>
        </is>
      </c>
      <c r="BA460" t="n">
        <v>0</v>
      </c>
      <c r="BC460" t="inlineStr">
        <is>
          <t>Firgun House</t>
        </is>
      </c>
      <c r="BE460" t="n">
        <v>11234399420765</v>
      </c>
      <c r="BG460" t="inlineStr">
        <is>
          <t>Low</t>
        </is>
      </c>
      <c r="BH460" t="inlineStr">
        <is>
          <t>web</t>
        </is>
      </c>
      <c r="BI460" t="n">
        <v>0</v>
      </c>
      <c r="BJ460" t="inlineStr">
        <is>
          <t>IT IVA 22%</t>
        </is>
      </c>
      <c r="BK460" t="n">
        <v>51.93</v>
      </c>
      <c r="BT460" t="n">
        <v>41793993399</v>
      </c>
      <c r="BW460" t="inlineStr">
        <is>
          <t>Olbia-Tempio</t>
        </is>
      </c>
      <c r="BX460" t="inlineStr">
        <is>
          <t>Olbia-Tempio</t>
        </is>
      </c>
      <c r="BY460" t="inlineStr">
        <is>
          <t>rIDM1EI7fjSkA91VwWbDLgQdf</t>
        </is>
      </c>
      <c r="CB460" t="inlineStr">
        <is>
          <t>rIDM1EI7fjSkA91VwWbDLgQdf</t>
        </is>
      </c>
      <c r="CC460" t="inlineStr">
        <is>
          <t>Ordini LIL</t>
        </is>
      </c>
    </row>
    <row r="461">
      <c r="A461" t="inlineStr">
        <is>
          <t>#43395</t>
        </is>
      </c>
      <c r="B461" t="inlineStr">
        <is>
          <t>daniela.grieco@unimi.it</t>
        </is>
      </c>
      <c r="C461" t="inlineStr">
        <is>
          <t>paid</t>
        </is>
      </c>
      <c r="D461" t="inlineStr">
        <is>
          <t>2024-11-20 21:58:32 +0100</t>
        </is>
      </c>
      <c r="E461" t="inlineStr">
        <is>
          <t>2024-11-20</t>
        </is>
      </c>
      <c r="F461" t="inlineStr">
        <is>
          <t>fulfilled</t>
        </is>
      </c>
      <c r="G461" t="inlineStr">
        <is>
          <t>2024-11-22 07:47:41 +0100</t>
        </is>
      </c>
      <c r="H461" t="inlineStr">
        <is>
          <t>yes</t>
        </is>
      </c>
      <c r="I461" t="inlineStr">
        <is>
          <t>EUR</t>
        </is>
      </c>
      <c r="J461" t="n">
        <v>256</v>
      </c>
      <c r="K461" t="n">
        <v>0</v>
      </c>
      <c r="L461" t="n">
        <v>46.16</v>
      </c>
      <c r="M461" t="n">
        <v>256</v>
      </c>
      <c r="N461" t="inlineStr">
        <is>
          <t>SPECIAL20</t>
        </is>
      </c>
      <c r="O461" t="n">
        <v>64</v>
      </c>
      <c r="P461" t="inlineStr">
        <is>
          <t>Eco Bike Delivery</t>
        </is>
      </c>
      <c r="Q461" t="inlineStr">
        <is>
          <t>2024-11-20 21:58:32 +0100</t>
        </is>
      </c>
      <c r="R461" t="n">
        <v>1</v>
      </c>
      <c r="S461" t="inlineStr">
        <is>
          <t>Boys Tears Necklace - Yellow / 35cm</t>
        </is>
      </c>
      <c r="T461" t="n">
        <v>320</v>
      </c>
      <c r="V461" t="inlineStr">
        <is>
          <t>015790000008</t>
        </is>
      </c>
      <c r="W461" t="b">
        <v>1</v>
      </c>
      <c r="X461" t="b">
        <v>1</v>
      </c>
      <c r="Y461" t="inlineStr">
        <is>
          <t>fulfilled</t>
        </is>
      </c>
      <c r="Z461" t="inlineStr">
        <is>
          <t>Daniela Grieco</t>
        </is>
      </c>
      <c r="AA461" t="inlineStr">
        <is>
          <t>Via Giovanni Battista Pergolesi 19, Scala B</t>
        </is>
      </c>
      <c r="AB461" t="inlineStr">
        <is>
          <t>Via Giovanni Battista Pergolesi 19</t>
        </is>
      </c>
      <c r="AC461" t="inlineStr">
        <is>
          <t>Scala B</t>
        </is>
      </c>
      <c r="AE461" t="inlineStr">
        <is>
          <t>Milano</t>
        </is>
      </c>
      <c r="AF461" t="inlineStr">
        <is>
          <t>'20124</t>
        </is>
      </c>
      <c r="AG461" t="inlineStr">
        <is>
          <t>MI</t>
        </is>
      </c>
      <c r="AH461" t="inlineStr">
        <is>
          <t>IT</t>
        </is>
      </c>
      <c r="AI461" t="inlineStr">
        <is>
          <t>+393384628960</t>
        </is>
      </c>
      <c r="AJ461" t="inlineStr">
        <is>
          <t>Daniela Grieco</t>
        </is>
      </c>
      <c r="AK461" t="inlineStr">
        <is>
          <t>Via Giovanni Battista Pergolesi 19, Scala B</t>
        </is>
      </c>
      <c r="AL461" t="inlineStr">
        <is>
          <t>Via Giovanni Battista Pergolesi 19</t>
        </is>
      </c>
      <c r="AM461" t="inlineStr">
        <is>
          <t>Scala B</t>
        </is>
      </c>
      <c r="AO461" t="inlineStr">
        <is>
          <t>Milano</t>
        </is>
      </c>
      <c r="AP461" t="inlineStr">
        <is>
          <t>'20124</t>
        </is>
      </c>
      <c r="AQ461" t="inlineStr">
        <is>
          <t>MI</t>
        </is>
      </c>
      <c r="AR461" t="inlineStr">
        <is>
          <t>IT</t>
        </is>
      </c>
      <c r="AS461" t="inlineStr">
        <is>
          <t>338 462 8960</t>
        </is>
      </c>
      <c r="AU461" t="inlineStr">
        <is>
          <t>lang: it
Invoice Language: it
Do you need our ring sizer?: No
Popup Customer Country: IT</t>
        </is>
      </c>
      <c r="AW461" t="inlineStr">
        <is>
          <t>Shopify Payments</t>
        </is>
      </c>
      <c r="AX461" t="inlineStr">
        <is>
          <t>r56CepHKaAUMvYeiSPuQ5ix7m</t>
        </is>
      </c>
      <c r="AY461" t="n">
        <v>0</v>
      </c>
      <c r="AZ461" t="inlineStr">
        <is>
          <t>LIL Milan</t>
        </is>
      </c>
      <c r="BA461" t="n">
        <v>0</v>
      </c>
      <c r="BC461" t="inlineStr">
        <is>
          <t>Firgun House</t>
        </is>
      </c>
      <c r="BE461" t="n">
        <v>11234405777757</v>
      </c>
      <c r="BG461" t="inlineStr">
        <is>
          <t>Low</t>
        </is>
      </c>
      <c r="BH461" t="inlineStr">
        <is>
          <t>web</t>
        </is>
      </c>
      <c r="BI461" t="n">
        <v>0</v>
      </c>
      <c r="BJ461" t="inlineStr">
        <is>
          <t>IT IVA 22%</t>
        </is>
      </c>
      <c r="BK461" t="n">
        <v>46.16</v>
      </c>
      <c r="BW461" t="inlineStr">
        <is>
          <t>Milan</t>
        </is>
      </c>
      <c r="BX461" t="inlineStr">
        <is>
          <t>Milan</t>
        </is>
      </c>
      <c r="BY461" t="inlineStr">
        <is>
          <t>r56CepHKaAUMvYeiSPuQ5ix7m</t>
        </is>
      </c>
      <c r="CB461" t="inlineStr">
        <is>
          <t>r56CepHKaAUMvYeiSPuQ5ix7m</t>
        </is>
      </c>
      <c r="CC461" t="inlineStr">
        <is>
          <t>Ordini LIL</t>
        </is>
      </c>
    </row>
    <row r="462">
      <c r="A462" t="inlineStr">
        <is>
          <t>#43396</t>
        </is>
      </c>
      <c r="B462" t="inlineStr">
        <is>
          <t>federica.palma@live.it</t>
        </is>
      </c>
      <c r="C462" t="inlineStr">
        <is>
          <t>paid</t>
        </is>
      </c>
      <c r="D462" t="inlineStr">
        <is>
          <t>2024-11-20 21:58:58 +0100</t>
        </is>
      </c>
      <c r="E462" t="inlineStr">
        <is>
          <t>2024-11-20</t>
        </is>
      </c>
      <c r="F462" t="inlineStr">
        <is>
          <t>fulfilled</t>
        </is>
      </c>
      <c r="G462" t="inlineStr">
        <is>
          <t>2024-11-22 07:52:27 +0100</t>
        </is>
      </c>
      <c r="H462" t="inlineStr">
        <is>
          <t>yes</t>
        </is>
      </c>
      <c r="I462" t="inlineStr">
        <is>
          <t>EUR</t>
        </is>
      </c>
      <c r="J462" t="n">
        <v>256</v>
      </c>
      <c r="K462" t="n">
        <v>0</v>
      </c>
      <c r="L462" t="n">
        <v>46.16</v>
      </c>
      <c r="M462" t="n">
        <v>256</v>
      </c>
      <c r="N462" t="inlineStr">
        <is>
          <t>SPECIAL20</t>
        </is>
      </c>
      <c r="O462" t="n">
        <v>64</v>
      </c>
      <c r="P462" t="inlineStr">
        <is>
          <t>Ups Standard Shipping</t>
        </is>
      </c>
      <c r="Q462" t="inlineStr">
        <is>
          <t>2024-11-20 21:58:58 +0100</t>
        </is>
      </c>
      <c r="R462" t="n">
        <v>1</v>
      </c>
      <c r="S462" t="inlineStr">
        <is>
          <t>Sunshine Ring - White / 7 / White</t>
        </is>
      </c>
      <c r="T462" t="n">
        <v>320</v>
      </c>
      <c r="V462" t="inlineStr">
        <is>
          <t>015790000250</t>
        </is>
      </c>
      <c r="W462" t="b">
        <v>1</v>
      </c>
      <c r="X462" t="b">
        <v>1</v>
      </c>
      <c r="Y462" t="inlineStr">
        <is>
          <t>fulfilled</t>
        </is>
      </c>
      <c r="Z462" t="inlineStr">
        <is>
          <t>federica palma</t>
        </is>
      </c>
      <c r="AA462" t="inlineStr">
        <is>
          <t>Via oasi sacro cuore 91, Secondo piano</t>
        </is>
      </c>
      <c r="AB462" t="inlineStr">
        <is>
          <t>Via oasi sacro cuore 91</t>
        </is>
      </c>
      <c r="AC462" t="inlineStr">
        <is>
          <t>Secondo piano</t>
        </is>
      </c>
      <c r="AE462" t="inlineStr">
        <is>
          <t>Giugliano in campania</t>
        </is>
      </c>
      <c r="AF462" t="inlineStr">
        <is>
          <t>'80014</t>
        </is>
      </c>
      <c r="AH462" t="inlineStr">
        <is>
          <t>IT</t>
        </is>
      </c>
      <c r="AI462" t="inlineStr">
        <is>
          <t>+393333900552</t>
        </is>
      </c>
      <c r="AJ462" t="inlineStr">
        <is>
          <t>federica palma</t>
        </is>
      </c>
      <c r="AK462" t="inlineStr">
        <is>
          <t>Via oasi sacro cuore 91, Secondo piano</t>
        </is>
      </c>
      <c r="AL462" t="inlineStr">
        <is>
          <t>Via oasi sacro cuore 91</t>
        </is>
      </c>
      <c r="AM462" t="inlineStr">
        <is>
          <t>Secondo piano</t>
        </is>
      </c>
      <c r="AO462" t="inlineStr">
        <is>
          <t>Giugliano in campania</t>
        </is>
      </c>
      <c r="AP462" t="inlineStr">
        <is>
          <t>'80014</t>
        </is>
      </c>
      <c r="AR462" t="inlineStr">
        <is>
          <t>IT</t>
        </is>
      </c>
      <c r="AS462" t="inlineStr">
        <is>
          <t>+393333900552</t>
        </is>
      </c>
      <c r="AU462" t="inlineStr">
        <is>
          <t>lang: en
Invoice Language: en
Do you need our ring sizer?: No
Popup Customer Country: IT</t>
        </is>
      </c>
      <c r="AW462" t="inlineStr">
        <is>
          <t>PayPal Express Checkout</t>
        </is>
      </c>
      <c r="AX462" t="inlineStr">
        <is>
          <t>reWAAZtZGyzDyhKEm53I3WURC</t>
        </is>
      </c>
      <c r="AY462" t="n">
        <v>0</v>
      </c>
      <c r="AZ462" t="inlineStr">
        <is>
          <t>LIL Milan</t>
        </is>
      </c>
      <c r="BA462" t="n">
        <v>0</v>
      </c>
      <c r="BC462" t="inlineStr">
        <is>
          <t>Firgun House</t>
        </is>
      </c>
      <c r="BE462" t="n">
        <v>11234406531421</v>
      </c>
      <c r="BG462" t="inlineStr">
        <is>
          <t>Low</t>
        </is>
      </c>
      <c r="BH462" t="inlineStr">
        <is>
          <t>web</t>
        </is>
      </c>
      <c r="BI462" t="n">
        <v>0</v>
      </c>
      <c r="BJ462" t="inlineStr">
        <is>
          <t>IT IVA 22%</t>
        </is>
      </c>
      <c r="BK462" t="n">
        <v>46.16</v>
      </c>
      <c r="BW462" t="inlineStr">
        <is>
          <t>Naples</t>
        </is>
      </c>
      <c r="BX462" t="inlineStr">
        <is>
          <t>Naples</t>
        </is>
      </c>
      <c r="BY462" t="inlineStr">
        <is>
          <t>reWAAZtZGyzDyhKEm53I3WURC</t>
        </is>
      </c>
      <c r="CB462" t="inlineStr">
        <is>
          <t>reWAAZtZGyzDyhKEm53I3WURC</t>
        </is>
      </c>
      <c r="CC462" t="inlineStr">
        <is>
          <t>Ordini LIL</t>
        </is>
      </c>
    </row>
    <row r="463">
      <c r="A463" t="inlineStr">
        <is>
          <t>#43397</t>
        </is>
      </c>
      <c r="B463" t="inlineStr">
        <is>
          <t>isabella.rmrn@gmail.com</t>
        </is>
      </c>
      <c r="C463" t="inlineStr">
        <is>
          <t>paid</t>
        </is>
      </c>
      <c r="D463" t="inlineStr">
        <is>
          <t>2024-11-20 22:01:36 +0100</t>
        </is>
      </c>
      <c r="E463" t="inlineStr">
        <is>
          <t>2024-11-20</t>
        </is>
      </c>
      <c r="F463" t="inlineStr">
        <is>
          <t>fulfilled</t>
        </is>
      </c>
      <c r="G463" t="inlineStr">
        <is>
          <t>2024-11-30 15:26:18 +0100</t>
        </is>
      </c>
      <c r="H463" t="inlineStr">
        <is>
          <t>no</t>
        </is>
      </c>
      <c r="I463" t="inlineStr">
        <is>
          <t>EUR</t>
        </is>
      </c>
      <c r="J463" t="n">
        <v>390</v>
      </c>
      <c r="K463" t="n">
        <v>0</v>
      </c>
      <c r="L463" t="n">
        <v>70.31999999999999</v>
      </c>
      <c r="M463" t="n">
        <v>390</v>
      </c>
      <c r="O463" t="n">
        <v>0</v>
      </c>
      <c r="P463" t="inlineStr">
        <is>
          <t>Eco Bike Delivery</t>
        </is>
      </c>
      <c r="Q463" t="inlineStr">
        <is>
          <t>2024-11-20 22:01:36 +0100</t>
        </is>
      </c>
      <c r="R463" t="n">
        <v>1</v>
      </c>
      <c r="S463" t="inlineStr">
        <is>
          <t>Rocky Ring - Yellow / 12</t>
        </is>
      </c>
      <c r="T463" t="n">
        <v>380</v>
      </c>
      <c r="V463" t="inlineStr">
        <is>
          <t>015790000547</t>
        </is>
      </c>
      <c r="W463" t="b">
        <v>1</v>
      </c>
      <c r="X463" t="b">
        <v>1</v>
      </c>
      <c r="Y463" t="inlineStr">
        <is>
          <t>fulfilled</t>
        </is>
      </c>
      <c r="Z463" t="inlineStr">
        <is>
          <t>Isabella Ramorini</t>
        </is>
      </c>
      <c r="AA463" t="inlineStr">
        <is>
          <t>Via Antonio Tolomeo Trivulzio 3</t>
        </is>
      </c>
      <c r="AB463" t="inlineStr">
        <is>
          <t>Via Antonio Tolomeo Trivulzio 3</t>
        </is>
      </c>
      <c r="AE463" t="inlineStr">
        <is>
          <t>Milano</t>
        </is>
      </c>
      <c r="AF463" t="inlineStr">
        <is>
          <t>'20146</t>
        </is>
      </c>
      <c r="AG463" t="inlineStr">
        <is>
          <t>MI</t>
        </is>
      </c>
      <c r="AH463" t="inlineStr">
        <is>
          <t>IT</t>
        </is>
      </c>
      <c r="AI463" t="inlineStr">
        <is>
          <t>3279815742</t>
        </is>
      </c>
      <c r="AJ463" t="inlineStr">
        <is>
          <t>Isabella Ramorini</t>
        </is>
      </c>
      <c r="AK463" t="inlineStr">
        <is>
          <t>Via Antonio Tolomeo Trivulzio 3</t>
        </is>
      </c>
      <c r="AL463" t="inlineStr">
        <is>
          <t>Via Antonio Tolomeo Trivulzio 3</t>
        </is>
      </c>
      <c r="AO463" t="inlineStr">
        <is>
          <t>Milano</t>
        </is>
      </c>
      <c r="AP463" t="inlineStr">
        <is>
          <t>'20146</t>
        </is>
      </c>
      <c r="AQ463" t="inlineStr">
        <is>
          <t>MI</t>
        </is>
      </c>
      <c r="AR463" t="inlineStr">
        <is>
          <t>IT</t>
        </is>
      </c>
      <c r="AS463" t="inlineStr">
        <is>
          <t>3279815742</t>
        </is>
      </c>
      <c r="AU463" t="inlineStr">
        <is>
          <t>lang: it
Invoice Language: it
Do you need our ring sizer?: No
Popup Customer Country: IT</t>
        </is>
      </c>
      <c r="AW463" t="inlineStr">
        <is>
          <t>Shopify Payments</t>
        </is>
      </c>
      <c r="AX463" t="inlineStr">
        <is>
          <t>rhhCuN8KNuHzrJl2c39WGXBh6</t>
        </is>
      </c>
      <c r="AY463" t="n">
        <v>0</v>
      </c>
      <c r="AZ463" t="inlineStr">
        <is>
          <t>LIL Milan</t>
        </is>
      </c>
      <c r="BA463" t="n">
        <v>0</v>
      </c>
      <c r="BC463" t="inlineStr">
        <is>
          <t>Firgun House</t>
        </is>
      </c>
      <c r="BE463" t="n">
        <v>11234411446621</v>
      </c>
      <c r="BG463" t="inlineStr">
        <is>
          <t>Low</t>
        </is>
      </c>
      <c r="BH463" t="inlineStr">
        <is>
          <t>web</t>
        </is>
      </c>
      <c r="BI463" t="n">
        <v>0</v>
      </c>
      <c r="BJ463" t="inlineStr">
        <is>
          <t>IT IVA 22%</t>
        </is>
      </c>
      <c r="BK463" t="n">
        <v>70.31999999999999</v>
      </c>
      <c r="BW463" t="inlineStr">
        <is>
          <t>Milan</t>
        </is>
      </c>
      <c r="BX463" t="inlineStr">
        <is>
          <t>Milan</t>
        </is>
      </c>
      <c r="BY463" t="inlineStr">
        <is>
          <t>rhhCuN8KNuHzrJl2c39WGXBh6</t>
        </is>
      </c>
      <c r="CB463" t="inlineStr">
        <is>
          <t>rLj6cRTqHzz5SqS3o0MEKEDJr + rhhCuN8KNuHzrJl2c39WGXBh6</t>
        </is>
      </c>
      <c r="CC463" t="inlineStr">
        <is>
          <t>Ordini LIL</t>
        </is>
      </c>
    </row>
    <row r="464">
      <c r="A464" t="inlineStr">
        <is>
          <t>#43397</t>
        </is>
      </c>
      <c r="B464" t="inlineStr">
        <is>
          <t>isabella.rmrn@gmail.com</t>
        </is>
      </c>
      <c r="C464" t="inlineStr">
        <is>
          <t>paid</t>
        </is>
      </c>
      <c r="D464" t="inlineStr">
        <is>
          <t>2024-11-20 22:01:36 +0100</t>
        </is>
      </c>
      <c r="E464" t="inlineStr">
        <is>
          <t>2024-11-20</t>
        </is>
      </c>
      <c r="F464" t="inlineStr">
        <is>
          <t>fulfilled</t>
        </is>
      </c>
      <c r="G464" t="inlineStr">
        <is>
          <t>2024-11-30 15:26:18 +0100</t>
        </is>
      </c>
      <c r="H464" t="inlineStr">
        <is>
          <t>no</t>
        </is>
      </c>
      <c r="I464" t="inlineStr">
        <is>
          <t>EUR</t>
        </is>
      </c>
      <c r="J464" t="n">
        <v>390</v>
      </c>
      <c r="K464" t="n">
        <v>0</v>
      </c>
      <c r="L464" t="n">
        <v>70.31999999999999</v>
      </c>
      <c r="O464" t="n">
        <v>0</v>
      </c>
      <c r="P464" t="inlineStr">
        <is>
          <t>Eco Bike Delivery</t>
        </is>
      </c>
      <c r="Q464" t="inlineStr">
        <is>
          <t>2024-11-20 22:01:36 +0100</t>
        </is>
      </c>
      <c r="R464" t="n">
        <v>1</v>
      </c>
      <c r="S464" t="inlineStr">
        <is>
          <t>Engraving</t>
        </is>
      </c>
      <c r="T464" t="n">
        <v>10</v>
      </c>
      <c r="V464" t="inlineStr">
        <is>
          <t>015790001502</t>
        </is>
      </c>
      <c r="W464" t="b">
        <v>0</v>
      </c>
      <c r="X464" t="b">
        <v>1</v>
      </c>
      <c r="Y464" t="inlineStr">
        <is>
          <t>fulfilled</t>
        </is>
      </c>
      <c r="Z464" t="inlineStr">
        <is>
          <t>Isabella Ramorini</t>
        </is>
      </c>
      <c r="AA464" t="inlineStr">
        <is>
          <t>Via Antonio Tolomeo Trivulzio 3</t>
        </is>
      </c>
      <c r="AB464" t="inlineStr">
        <is>
          <t>Via Antonio Tolomeo Trivulzio 3</t>
        </is>
      </c>
      <c r="AE464" t="inlineStr">
        <is>
          <t>Milano</t>
        </is>
      </c>
      <c r="AF464" t="inlineStr">
        <is>
          <t>'20146</t>
        </is>
      </c>
      <c r="AG464" t="inlineStr">
        <is>
          <t>MI</t>
        </is>
      </c>
      <c r="AH464" t="inlineStr">
        <is>
          <t>IT</t>
        </is>
      </c>
      <c r="AI464" t="inlineStr">
        <is>
          <t>3279815742</t>
        </is>
      </c>
      <c r="AJ464" t="inlineStr">
        <is>
          <t>Isabella Ramorini</t>
        </is>
      </c>
      <c r="AK464" t="inlineStr">
        <is>
          <t>Via Antonio Tolomeo Trivulzio 3</t>
        </is>
      </c>
      <c r="AL464" t="inlineStr">
        <is>
          <t>Via Antonio Tolomeo Trivulzio 3</t>
        </is>
      </c>
      <c r="AO464" t="inlineStr">
        <is>
          <t>Milano</t>
        </is>
      </c>
      <c r="AP464" t="inlineStr">
        <is>
          <t>'20146</t>
        </is>
      </c>
      <c r="AQ464" t="inlineStr">
        <is>
          <t>MI</t>
        </is>
      </c>
      <c r="AR464" t="inlineStr">
        <is>
          <t>IT</t>
        </is>
      </c>
      <c r="AS464" t="inlineStr">
        <is>
          <t>3279815742</t>
        </is>
      </c>
      <c r="AU464" t="inlineStr">
        <is>
          <t>lang: it
Invoice Language: it
Do you need our ring sizer?: No
Popup Customer Country: IT</t>
        </is>
      </c>
      <c r="AW464" t="inlineStr">
        <is>
          <t>Shopify Payments</t>
        </is>
      </c>
      <c r="AX464" t="inlineStr">
        <is>
          <t>rhhCuN8KNuHzrJl2c39WGXBh6</t>
        </is>
      </c>
      <c r="AY464" t="n">
        <v>0</v>
      </c>
      <c r="AZ464" t="inlineStr">
        <is>
          <t>LIL Milan</t>
        </is>
      </c>
      <c r="BA464" t="n">
        <v>0</v>
      </c>
      <c r="BC464" t="inlineStr">
        <is>
          <t>Firgun House</t>
        </is>
      </c>
      <c r="BE464" t="n">
        <v>11234411446621</v>
      </c>
      <c r="BG464" t="inlineStr">
        <is>
          <t>Low</t>
        </is>
      </c>
      <c r="BH464" t="inlineStr">
        <is>
          <t>web</t>
        </is>
      </c>
      <c r="BI464" t="n">
        <v>0</v>
      </c>
      <c r="BJ464" t="inlineStr">
        <is>
          <t>IT IVA 22%</t>
        </is>
      </c>
      <c r="BK464" t="n">
        <v>70.31999999999999</v>
      </c>
      <c r="BW464" t="inlineStr">
        <is>
          <t>Milan</t>
        </is>
      </c>
      <c r="BX464" t="inlineStr">
        <is>
          <t>Milan</t>
        </is>
      </c>
      <c r="BY464" t="inlineStr">
        <is>
          <t>rhhCuN8KNuHzrJl2c39WGXBh6</t>
        </is>
      </c>
      <c r="CB464" t="inlineStr">
        <is>
          <t>rLj6cRTqHzz5SqS3o0MEKEDJr + rhhCuN8KNuHzrJl2c39WGXBh6</t>
        </is>
      </c>
      <c r="CC464" t="inlineStr">
        <is>
          <t>Ordini LIL</t>
        </is>
      </c>
    </row>
    <row r="465">
      <c r="A465" t="inlineStr">
        <is>
          <t>#43398</t>
        </is>
      </c>
      <c r="B465" t="inlineStr">
        <is>
          <t>giudi4e@hotmail.it</t>
        </is>
      </c>
      <c r="C465" t="inlineStr">
        <is>
          <t>paid</t>
        </is>
      </c>
      <c r="D465" t="inlineStr">
        <is>
          <t>2024-11-20 22:20:16 +0100</t>
        </is>
      </c>
      <c r="E465" t="inlineStr">
        <is>
          <t>2024-11-20</t>
        </is>
      </c>
      <c r="F465" t="inlineStr">
        <is>
          <t>fulfilled</t>
        </is>
      </c>
      <c r="G465" t="inlineStr">
        <is>
          <t>2024-11-22 07:55:56 +0100</t>
        </is>
      </c>
      <c r="H465" t="inlineStr">
        <is>
          <t>yes</t>
        </is>
      </c>
      <c r="I465" t="inlineStr">
        <is>
          <t>EUR</t>
        </is>
      </c>
      <c r="J465" t="n">
        <v>192</v>
      </c>
      <c r="K465" t="n">
        <v>0</v>
      </c>
      <c r="L465" t="n">
        <v>34.62</v>
      </c>
      <c r="M465" t="n">
        <v>192</v>
      </c>
      <c r="N465" t="inlineStr">
        <is>
          <t>SPECIAL20</t>
        </is>
      </c>
      <c r="O465" t="n">
        <v>48</v>
      </c>
      <c r="P465" t="inlineStr">
        <is>
          <t>Eco Bike Delivery</t>
        </is>
      </c>
      <c r="Q465" t="inlineStr">
        <is>
          <t>2024-11-20 22:20:16 +0100</t>
        </is>
      </c>
      <c r="R465" t="n">
        <v>1</v>
      </c>
      <c r="S465" t="inlineStr">
        <is>
          <t>Glimmer Ring Pink Ruby - Yellow / 16</t>
        </is>
      </c>
      <c r="T465" t="n">
        <v>240</v>
      </c>
      <c r="V465" t="inlineStr">
        <is>
          <t>015790001375</t>
        </is>
      </c>
      <c r="W465" t="b">
        <v>1</v>
      </c>
      <c r="X465" t="b">
        <v>1</v>
      </c>
      <c r="Y465" t="inlineStr">
        <is>
          <t>fulfilled</t>
        </is>
      </c>
      <c r="Z465" t="inlineStr">
        <is>
          <t>Giuditta Pasini</t>
        </is>
      </c>
      <c r="AA465" t="inlineStr">
        <is>
          <t>Via Privata Andrea Pellizzone 2a</t>
        </is>
      </c>
      <c r="AB465" t="inlineStr">
        <is>
          <t>Via Privata Andrea Pellizzone 2a</t>
        </is>
      </c>
      <c r="AE465" t="inlineStr">
        <is>
          <t>Milano</t>
        </is>
      </c>
      <c r="AF465" t="inlineStr">
        <is>
          <t>'20133</t>
        </is>
      </c>
      <c r="AG465" t="inlineStr">
        <is>
          <t>MI</t>
        </is>
      </c>
      <c r="AH465" t="inlineStr">
        <is>
          <t>IT</t>
        </is>
      </c>
      <c r="AI465" t="inlineStr">
        <is>
          <t>3334784829</t>
        </is>
      </c>
      <c r="AJ465" t="inlineStr">
        <is>
          <t>Giuditta Pasini</t>
        </is>
      </c>
      <c r="AK465" t="inlineStr">
        <is>
          <t>Via Privata Andrea Pellizzone 2a</t>
        </is>
      </c>
      <c r="AL465" t="inlineStr">
        <is>
          <t>Via Privata Andrea Pellizzone 2a</t>
        </is>
      </c>
      <c r="AO465" t="inlineStr">
        <is>
          <t>Milano</t>
        </is>
      </c>
      <c r="AP465" t="inlineStr">
        <is>
          <t>'20133</t>
        </is>
      </c>
      <c r="AQ465" t="inlineStr">
        <is>
          <t>MI</t>
        </is>
      </c>
      <c r="AR465" t="inlineStr">
        <is>
          <t>IT</t>
        </is>
      </c>
      <c r="AS465" t="inlineStr">
        <is>
          <t>3334784829</t>
        </is>
      </c>
      <c r="AU465" t="inlineStr">
        <is>
          <t>lang: en
Invoice Language: en
Do you need our ring sizer?: No
Popup Customer Country: IT</t>
        </is>
      </c>
      <c r="AW465" t="inlineStr">
        <is>
          <t>PayPal Express Checkout</t>
        </is>
      </c>
      <c r="AX465" t="inlineStr">
        <is>
          <t>r8lM90aBR8XOAqEL0NhKs2cxN</t>
        </is>
      </c>
      <c r="AY465" t="n">
        <v>0</v>
      </c>
      <c r="AZ465" t="inlineStr">
        <is>
          <t>LIL Milan</t>
        </is>
      </c>
      <c r="BA465" t="n">
        <v>0</v>
      </c>
      <c r="BC465" t="inlineStr">
        <is>
          <t>Firgun House</t>
        </is>
      </c>
      <c r="BE465" t="n">
        <v>11234440347997</v>
      </c>
      <c r="BG465" t="inlineStr">
        <is>
          <t>Low</t>
        </is>
      </c>
      <c r="BH465" t="inlineStr">
        <is>
          <t>web</t>
        </is>
      </c>
      <c r="BI465" t="n">
        <v>0</v>
      </c>
      <c r="BJ465" t="inlineStr">
        <is>
          <t>IT IVA 22%</t>
        </is>
      </c>
      <c r="BK465" t="n">
        <v>34.62</v>
      </c>
      <c r="BW465" t="inlineStr">
        <is>
          <t>Milan</t>
        </is>
      </c>
      <c r="BX465" t="inlineStr">
        <is>
          <t>Milan</t>
        </is>
      </c>
      <c r="BY465" t="inlineStr">
        <is>
          <t>r8lM90aBR8XOAqEL0NhKs2cxN</t>
        </is>
      </c>
      <c r="CB465" t="inlineStr">
        <is>
          <t>r8lM90aBR8XOAqEL0NhKs2cxN</t>
        </is>
      </c>
      <c r="CC465" t="inlineStr">
        <is>
          <t>Ordini LIL</t>
        </is>
      </c>
    </row>
    <row r="466">
      <c r="A466" t="inlineStr">
        <is>
          <t>#43399</t>
        </is>
      </c>
      <c r="B466" t="inlineStr">
        <is>
          <t>liazecca2@yahoo.it</t>
        </is>
      </c>
      <c r="C466" t="inlineStr">
        <is>
          <t>paid</t>
        </is>
      </c>
      <c r="D466" t="inlineStr">
        <is>
          <t>2024-11-20 22:21:11 +0100</t>
        </is>
      </c>
      <c r="E466" t="inlineStr">
        <is>
          <t>2024-11-20</t>
        </is>
      </c>
      <c r="F466" t="inlineStr">
        <is>
          <t>fulfilled</t>
        </is>
      </c>
      <c r="G466" t="inlineStr">
        <is>
          <t>2024-11-29 18:06:50 +0100</t>
        </is>
      </c>
      <c r="H466" t="inlineStr">
        <is>
          <t>yes</t>
        </is>
      </c>
      <c r="I466" t="inlineStr">
        <is>
          <t>EUR</t>
        </is>
      </c>
      <c r="J466" t="n">
        <v>442</v>
      </c>
      <c r="K466" t="n">
        <v>0</v>
      </c>
      <c r="L466" t="n">
        <v>79.7</v>
      </c>
      <c r="M466" t="n">
        <v>442</v>
      </c>
      <c r="N466" t="inlineStr">
        <is>
          <t>SPECIAL15</t>
        </is>
      </c>
      <c r="O466" t="n">
        <v>78</v>
      </c>
      <c r="P466" t="inlineStr">
        <is>
          <t>Ups Standard Shipping</t>
        </is>
      </c>
      <c r="Q466" t="inlineStr">
        <is>
          <t>2024-11-20 22:21:11 +0100</t>
        </is>
      </c>
      <c r="R466" t="n">
        <v>1</v>
      </c>
      <c r="S466" t="inlineStr">
        <is>
          <t>Eclipse Necklace - White / 37cm</t>
        </is>
      </c>
      <c r="T466" t="n">
        <v>520</v>
      </c>
      <c r="V466" t="inlineStr">
        <is>
          <t>015790001506</t>
        </is>
      </c>
      <c r="W466" t="b">
        <v>1</v>
      </c>
      <c r="X466" t="b">
        <v>1</v>
      </c>
      <c r="Y466" t="inlineStr">
        <is>
          <t>fulfilled</t>
        </is>
      </c>
      <c r="Z466" t="inlineStr">
        <is>
          <t>Lia Zecca</t>
        </is>
      </c>
      <c r="AA466" t="inlineStr">
        <is>
          <t>Via San Tommaso 42, c/o studio di psicologia</t>
        </is>
      </c>
      <c r="AB466" t="inlineStr">
        <is>
          <t>Via San Tommaso 42</t>
        </is>
      </c>
      <c r="AC466" t="inlineStr">
        <is>
          <t>c/o studio di psicologia</t>
        </is>
      </c>
      <c r="AE466" t="inlineStr">
        <is>
          <t>Capua</t>
        </is>
      </c>
      <c r="AF466" t="inlineStr">
        <is>
          <t>'81043</t>
        </is>
      </c>
      <c r="AG466" t="inlineStr">
        <is>
          <t>CE</t>
        </is>
      </c>
      <c r="AH466" t="inlineStr">
        <is>
          <t>IT</t>
        </is>
      </c>
      <c r="AI466" t="inlineStr">
        <is>
          <t>'+39 339 402 4376</t>
        </is>
      </c>
      <c r="AJ466" t="inlineStr">
        <is>
          <t>Lia Zecca</t>
        </is>
      </c>
      <c r="AK466" t="inlineStr">
        <is>
          <t>Via Martiri del Dissenso 27</t>
        </is>
      </c>
      <c r="AL466" t="inlineStr">
        <is>
          <t>Via Martiri del Dissenso 27</t>
        </is>
      </c>
      <c r="AO466" t="inlineStr">
        <is>
          <t>Santa Maria Capua Vetere</t>
        </is>
      </c>
      <c r="AP466" t="inlineStr">
        <is>
          <t>'81055</t>
        </is>
      </c>
      <c r="AQ466" t="inlineStr">
        <is>
          <t>CE</t>
        </is>
      </c>
      <c r="AR466" t="inlineStr">
        <is>
          <t>IT</t>
        </is>
      </c>
      <c r="AS466" t="inlineStr">
        <is>
          <t>3394027376</t>
        </is>
      </c>
      <c r="AU466" t="inlineStr">
        <is>
          <t>lang: en
Invoice Language: en
Do you need our ring sizer?: No
Popup Customer Country: IT</t>
        </is>
      </c>
      <c r="AW466" t="inlineStr">
        <is>
          <t>Scalapay</t>
        </is>
      </c>
      <c r="AX466" t="inlineStr">
        <is>
          <t>rYm2HgjJrLGYBauo6DTLMDEZm</t>
        </is>
      </c>
      <c r="AY466" t="n">
        <v>0</v>
      </c>
      <c r="AZ466" t="inlineStr">
        <is>
          <t>LIL Milan</t>
        </is>
      </c>
      <c r="BA466" t="n">
        <v>0</v>
      </c>
      <c r="BC466" t="inlineStr">
        <is>
          <t>Firgun House</t>
        </is>
      </c>
      <c r="BE466" t="n">
        <v>11234441560413</v>
      </c>
      <c r="BG466" t="inlineStr">
        <is>
          <t>Low</t>
        </is>
      </c>
      <c r="BH466" t="inlineStr">
        <is>
          <t>web</t>
        </is>
      </c>
      <c r="BI466" t="n">
        <v>0</v>
      </c>
      <c r="BJ466" t="inlineStr">
        <is>
          <t>IT IVA 22%</t>
        </is>
      </c>
      <c r="BK466" t="n">
        <v>79.7</v>
      </c>
      <c r="BW466" t="inlineStr">
        <is>
          <t>Caserta</t>
        </is>
      </c>
      <c r="BX466" t="inlineStr">
        <is>
          <t>Caserta</t>
        </is>
      </c>
      <c r="BY466" t="inlineStr">
        <is>
          <t>rYm2HgjJrLGYBauo6DTLMDEZm</t>
        </is>
      </c>
      <c r="CB466" t="inlineStr">
        <is>
          <t>rYm2HgjJrLGYBauo6DTLMDEZm</t>
        </is>
      </c>
      <c r="CC466" t="inlineStr">
        <is>
          <t>Ordini LIL</t>
        </is>
      </c>
    </row>
    <row r="467">
      <c r="A467" t="inlineStr">
        <is>
          <t>#43400</t>
        </is>
      </c>
      <c r="B467" t="inlineStr">
        <is>
          <t>ele.babi94@hotmail.it</t>
        </is>
      </c>
      <c r="C467" t="inlineStr">
        <is>
          <t>paid</t>
        </is>
      </c>
      <c r="D467" t="inlineStr">
        <is>
          <t>2024-11-20 22:27:25 +0100</t>
        </is>
      </c>
      <c r="E467" t="inlineStr">
        <is>
          <t>2024-11-20</t>
        </is>
      </c>
      <c r="F467" t="inlineStr">
        <is>
          <t>fulfilled</t>
        </is>
      </c>
      <c r="G467" t="inlineStr">
        <is>
          <t>2024-11-22 08:03:09 +0100</t>
        </is>
      </c>
      <c r="H467" t="inlineStr">
        <is>
          <t>yes</t>
        </is>
      </c>
      <c r="I467" t="inlineStr">
        <is>
          <t>EUR</t>
        </is>
      </c>
      <c r="J467" t="n">
        <v>457</v>
      </c>
      <c r="K467" t="n">
        <v>0</v>
      </c>
      <c r="L467" t="n">
        <v>82.41</v>
      </c>
      <c r="M467" t="n">
        <v>457</v>
      </c>
      <c r="N467" t="inlineStr">
        <is>
          <t>SPECIAL20, SPECIAL15</t>
        </is>
      </c>
      <c r="O467" t="n">
        <v>103</v>
      </c>
      <c r="P467" t="inlineStr">
        <is>
          <t>Ups Standard Shipping</t>
        </is>
      </c>
      <c r="Q467" t="inlineStr">
        <is>
          <t>2024-11-20 22:27:25 +0100</t>
        </is>
      </c>
      <c r="R467" t="n">
        <v>1</v>
      </c>
      <c r="S467" t="inlineStr">
        <is>
          <t>Glimmer Ring White Diamond - Yellow / 13</t>
        </is>
      </c>
      <c r="T467" t="n">
        <v>380</v>
      </c>
      <c r="V467" t="inlineStr">
        <is>
          <t>015790001366</t>
        </is>
      </c>
      <c r="W467" t="b">
        <v>1</v>
      </c>
      <c r="X467" t="b">
        <v>1</v>
      </c>
      <c r="Y467" t="inlineStr">
        <is>
          <t>fulfilled</t>
        </is>
      </c>
      <c r="Z467" t="inlineStr">
        <is>
          <t>Elena Brivio</t>
        </is>
      </c>
      <c r="AA467" t="inlineStr">
        <is>
          <t>Via Don Basilio Bravi 6</t>
        </is>
      </c>
      <c r="AB467" t="inlineStr">
        <is>
          <t>Via Don Basilio Bravi 6</t>
        </is>
      </c>
      <c r="AE467" t="inlineStr">
        <is>
          <t>Treviolo</t>
        </is>
      </c>
      <c r="AF467" t="inlineStr">
        <is>
          <t>'24048</t>
        </is>
      </c>
      <c r="AG467" t="inlineStr">
        <is>
          <t>BG</t>
        </is>
      </c>
      <c r="AH467" t="inlineStr">
        <is>
          <t>IT</t>
        </is>
      </c>
      <c r="AI467" t="inlineStr">
        <is>
          <t>+393389593715</t>
        </is>
      </c>
      <c r="AJ467" t="inlineStr">
        <is>
          <t>Elena Brivio</t>
        </is>
      </c>
      <c r="AK467" t="inlineStr">
        <is>
          <t>Via Don Basilio Bravi 6</t>
        </is>
      </c>
      <c r="AL467" t="inlineStr">
        <is>
          <t>Via Don Basilio Bravi 6</t>
        </is>
      </c>
      <c r="AO467" t="inlineStr">
        <is>
          <t>Treviolo</t>
        </is>
      </c>
      <c r="AP467" t="inlineStr">
        <is>
          <t>'24048</t>
        </is>
      </c>
      <c r="AQ467" t="inlineStr">
        <is>
          <t>BG</t>
        </is>
      </c>
      <c r="AR467" t="inlineStr">
        <is>
          <t>IT</t>
        </is>
      </c>
      <c r="AS467" t="inlineStr">
        <is>
          <t>+393389593715</t>
        </is>
      </c>
      <c r="AU467" t="inlineStr">
        <is>
          <t>lang: it
Invoice Language: it
Do you need our ring sizer?: No
Popup Customer Country: IT</t>
        </is>
      </c>
      <c r="AW467" t="inlineStr">
        <is>
          <t>PayPal Express Checkout</t>
        </is>
      </c>
      <c r="AX467" t="inlineStr">
        <is>
          <t>rm8bSfgqVwYLdxhRdHr4DYqp0</t>
        </is>
      </c>
      <c r="AY467" t="n">
        <v>0</v>
      </c>
      <c r="AZ467" t="inlineStr">
        <is>
          <t>LIL Milan</t>
        </is>
      </c>
      <c r="BA467" t="n">
        <v>0</v>
      </c>
      <c r="BC467" t="inlineStr">
        <is>
          <t>Firgun House</t>
        </is>
      </c>
      <c r="BE467" t="n">
        <v>11234449883485</v>
      </c>
      <c r="BG467" t="inlineStr">
        <is>
          <t>Low</t>
        </is>
      </c>
      <c r="BH467" t="inlineStr">
        <is>
          <t>web</t>
        </is>
      </c>
      <c r="BI467" t="n">
        <v>0</v>
      </c>
      <c r="BJ467" t="inlineStr">
        <is>
          <t>IT IVA 22%</t>
        </is>
      </c>
      <c r="BK467" t="n">
        <v>82.41</v>
      </c>
      <c r="BW467" t="inlineStr">
        <is>
          <t>Bergamo</t>
        </is>
      </c>
      <c r="BX467" t="inlineStr">
        <is>
          <t>Bergamo</t>
        </is>
      </c>
      <c r="BY467" t="inlineStr">
        <is>
          <t>rm8bSfgqVwYLdxhRdHr4DYqp0</t>
        </is>
      </c>
      <c r="CB467" t="inlineStr">
        <is>
          <t>rm8bSfgqVwYLdxhRdHr4DYqp0</t>
        </is>
      </c>
      <c r="CC467" t="inlineStr">
        <is>
          <t>Ordini LIL</t>
        </is>
      </c>
    </row>
    <row r="468">
      <c r="A468" t="inlineStr">
        <is>
          <t>#43400</t>
        </is>
      </c>
      <c r="B468" t="inlineStr">
        <is>
          <t>ele.babi94@hotmail.it</t>
        </is>
      </c>
      <c r="C468" t="inlineStr">
        <is>
          <t>paid</t>
        </is>
      </c>
      <c r="D468" t="inlineStr">
        <is>
          <t>2024-11-20 22:27:25 +0100</t>
        </is>
      </c>
      <c r="E468" t="inlineStr">
        <is>
          <t>2024-11-20</t>
        </is>
      </c>
      <c r="F468" t="inlineStr">
        <is>
          <t>fulfilled</t>
        </is>
      </c>
      <c r="G468" t="inlineStr">
        <is>
          <t>2024-11-22 08:03:09 +0100</t>
        </is>
      </c>
      <c r="H468" t="inlineStr">
        <is>
          <t>yes</t>
        </is>
      </c>
      <c r="I468" t="inlineStr">
        <is>
          <t>EUR</t>
        </is>
      </c>
      <c r="J468" t="n">
        <v>457</v>
      </c>
      <c r="K468" t="n">
        <v>0</v>
      </c>
      <c r="L468" t="n">
        <v>82.41</v>
      </c>
      <c r="N468" t="inlineStr">
        <is>
          <t>SPECIAL20, SPECIAL15</t>
        </is>
      </c>
      <c r="O468" t="n">
        <v>103</v>
      </c>
      <c r="P468" t="inlineStr">
        <is>
          <t>Ups Standard Shipping</t>
        </is>
      </c>
      <c r="Q468" t="inlineStr">
        <is>
          <t>2024-11-20 22:27:25 +0100</t>
        </is>
      </c>
      <c r="R468" t="n">
        <v>1</v>
      </c>
      <c r="S468" t="inlineStr">
        <is>
          <t>Glimmer Earring - Yellow / Single</t>
        </is>
      </c>
      <c r="T468" t="n">
        <v>180</v>
      </c>
      <c r="V468" t="inlineStr">
        <is>
          <t>015790000725</t>
        </is>
      </c>
      <c r="W468" t="b">
        <v>1</v>
      </c>
      <c r="X468" t="b">
        <v>1</v>
      </c>
      <c r="Y468" t="inlineStr">
        <is>
          <t>fulfilled</t>
        </is>
      </c>
      <c r="Z468" t="inlineStr">
        <is>
          <t>Elena Brivio</t>
        </is>
      </c>
      <c r="AA468" t="inlineStr">
        <is>
          <t>Via Don Basilio Bravi 6</t>
        </is>
      </c>
      <c r="AB468" t="inlineStr">
        <is>
          <t>Via Don Basilio Bravi 6</t>
        </is>
      </c>
      <c r="AE468" t="inlineStr">
        <is>
          <t>Treviolo</t>
        </is>
      </c>
      <c r="AF468" t="inlineStr">
        <is>
          <t>'24048</t>
        </is>
      </c>
      <c r="AG468" t="inlineStr">
        <is>
          <t>BG</t>
        </is>
      </c>
      <c r="AH468" t="inlineStr">
        <is>
          <t>IT</t>
        </is>
      </c>
      <c r="AI468" t="inlineStr">
        <is>
          <t>+393389593715</t>
        </is>
      </c>
      <c r="AJ468" t="inlineStr">
        <is>
          <t>Elena Brivio</t>
        </is>
      </c>
      <c r="AK468" t="inlineStr">
        <is>
          <t>Via Don Basilio Bravi 6</t>
        </is>
      </c>
      <c r="AL468" t="inlineStr">
        <is>
          <t>Via Don Basilio Bravi 6</t>
        </is>
      </c>
      <c r="AO468" t="inlineStr">
        <is>
          <t>Treviolo</t>
        </is>
      </c>
      <c r="AP468" t="inlineStr">
        <is>
          <t>'24048</t>
        </is>
      </c>
      <c r="AQ468" t="inlineStr">
        <is>
          <t>BG</t>
        </is>
      </c>
      <c r="AR468" t="inlineStr">
        <is>
          <t>IT</t>
        </is>
      </c>
      <c r="AS468" t="inlineStr">
        <is>
          <t>+393389593715</t>
        </is>
      </c>
      <c r="AU468" t="inlineStr">
        <is>
          <t>lang: it
Invoice Language: it
Do you need our ring sizer?: No
Popup Customer Country: IT</t>
        </is>
      </c>
      <c r="AW468" t="inlineStr">
        <is>
          <t>PayPal Express Checkout</t>
        </is>
      </c>
      <c r="AX468" t="inlineStr">
        <is>
          <t>rm8bSfgqVwYLdxhRdHr4DYqp0</t>
        </is>
      </c>
      <c r="AY468" t="n">
        <v>0</v>
      </c>
      <c r="AZ468" t="inlineStr">
        <is>
          <t>LIL Milan</t>
        </is>
      </c>
      <c r="BA468" t="n">
        <v>0</v>
      </c>
      <c r="BC468" t="inlineStr">
        <is>
          <t>Firgun House</t>
        </is>
      </c>
      <c r="BE468" t="n">
        <v>11234449883485</v>
      </c>
      <c r="BG468" t="inlineStr">
        <is>
          <t>Low</t>
        </is>
      </c>
      <c r="BH468" t="inlineStr">
        <is>
          <t>web</t>
        </is>
      </c>
      <c r="BI468" t="n">
        <v>0</v>
      </c>
      <c r="BJ468" t="inlineStr">
        <is>
          <t>IT IVA 22%</t>
        </is>
      </c>
      <c r="BK468" t="n">
        <v>82.41</v>
      </c>
      <c r="BW468" t="inlineStr">
        <is>
          <t>Bergamo</t>
        </is>
      </c>
      <c r="BX468" t="inlineStr">
        <is>
          <t>Bergamo</t>
        </is>
      </c>
      <c r="BY468" t="inlineStr">
        <is>
          <t>rm8bSfgqVwYLdxhRdHr4DYqp0</t>
        </is>
      </c>
      <c r="CB468" t="inlineStr">
        <is>
          <t>rm8bSfgqVwYLdxhRdHr4DYqp0</t>
        </is>
      </c>
      <c r="CC468" t="inlineStr">
        <is>
          <t>Ordini LIL</t>
        </is>
      </c>
    </row>
    <row r="469">
      <c r="A469" t="inlineStr">
        <is>
          <t>#43401</t>
        </is>
      </c>
      <c r="B469" t="inlineStr">
        <is>
          <t>eleonora.rizzi91@yahoo.it</t>
        </is>
      </c>
      <c r="C469" t="inlineStr">
        <is>
          <t>paid</t>
        </is>
      </c>
      <c r="D469" t="inlineStr">
        <is>
          <t>2024-11-20 22:28:57 +0100</t>
        </is>
      </c>
      <c r="E469" t="inlineStr">
        <is>
          <t>2024-11-20</t>
        </is>
      </c>
      <c r="F469" t="inlineStr">
        <is>
          <t>fulfilled</t>
        </is>
      </c>
      <c r="G469" t="inlineStr">
        <is>
          <t>2024-11-22 08:05:24 +0100</t>
        </is>
      </c>
      <c r="H469" t="inlineStr">
        <is>
          <t>yes</t>
        </is>
      </c>
      <c r="I469" t="inlineStr">
        <is>
          <t>EUR</t>
        </is>
      </c>
      <c r="J469" t="n">
        <v>204</v>
      </c>
      <c r="K469" t="n">
        <v>0</v>
      </c>
      <c r="L469" t="n">
        <v>36.79</v>
      </c>
      <c r="M469" t="n">
        <v>204</v>
      </c>
      <c r="N469" t="inlineStr">
        <is>
          <t>SPECIAL15</t>
        </is>
      </c>
      <c r="O469" t="n">
        <v>36</v>
      </c>
      <c r="P469" t="inlineStr">
        <is>
          <t>Ups Standard Shipping</t>
        </is>
      </c>
      <c r="Q469" t="inlineStr">
        <is>
          <t>2024-11-20 22:28:57 +0100</t>
        </is>
      </c>
      <c r="R469" t="n">
        <v>1</v>
      </c>
      <c r="S469" t="inlineStr">
        <is>
          <t>Breeze Necklace - Yellow / 40cm</t>
        </is>
      </c>
      <c r="T469" t="n">
        <v>240</v>
      </c>
      <c r="V469" t="inlineStr">
        <is>
          <t>015790001389</t>
        </is>
      </c>
      <c r="W469" t="b">
        <v>1</v>
      </c>
      <c r="X469" t="b">
        <v>1</v>
      </c>
      <c r="Y469" t="inlineStr">
        <is>
          <t>fulfilled</t>
        </is>
      </c>
      <c r="Z469" t="inlineStr">
        <is>
          <t>Eleonora Rizzi</t>
        </is>
      </c>
      <c r="AA469" t="inlineStr">
        <is>
          <t>Via Ferrari, 10</t>
        </is>
      </c>
      <c r="AB469" t="inlineStr">
        <is>
          <t>Via Ferrari, 10</t>
        </is>
      </c>
      <c r="AE469" t="inlineStr">
        <is>
          <t>Novara</t>
        </is>
      </c>
      <c r="AF469" t="inlineStr">
        <is>
          <t>'28100</t>
        </is>
      </c>
      <c r="AG469" t="inlineStr">
        <is>
          <t>NO</t>
        </is>
      </c>
      <c r="AH469" t="inlineStr">
        <is>
          <t>IT</t>
        </is>
      </c>
      <c r="AI469" t="inlineStr">
        <is>
          <t>'+39 346 212 2599</t>
        </is>
      </c>
      <c r="AJ469" t="inlineStr">
        <is>
          <t>Eleonora Rizzi</t>
        </is>
      </c>
      <c r="AK469" t="inlineStr">
        <is>
          <t>Via Ferrari, 10</t>
        </is>
      </c>
      <c r="AL469" t="inlineStr">
        <is>
          <t>Via Ferrari, 10</t>
        </is>
      </c>
      <c r="AO469" t="inlineStr">
        <is>
          <t>Novara</t>
        </is>
      </c>
      <c r="AP469" t="inlineStr">
        <is>
          <t>'28100</t>
        </is>
      </c>
      <c r="AQ469" t="inlineStr">
        <is>
          <t>NO</t>
        </is>
      </c>
      <c r="AR469" t="inlineStr">
        <is>
          <t>IT</t>
        </is>
      </c>
      <c r="AS469" t="inlineStr">
        <is>
          <t>'+39 346 212 2599</t>
        </is>
      </c>
      <c r="AU469" t="inlineStr">
        <is>
          <t>lang: it
Invoice Language: it
Do you need our ring sizer?: No
Popup Customer Country: IT</t>
        </is>
      </c>
      <c r="AW469" t="inlineStr">
        <is>
          <t>Shopify Payments</t>
        </is>
      </c>
      <c r="AX469" t="inlineStr">
        <is>
          <t>rQGHvhHsndHzB5M7T071HT69b</t>
        </is>
      </c>
      <c r="AY469" t="n">
        <v>0</v>
      </c>
      <c r="AZ469" t="inlineStr">
        <is>
          <t>LIL Milan</t>
        </is>
      </c>
      <c r="BA469" t="n">
        <v>0</v>
      </c>
      <c r="BC469" t="inlineStr">
        <is>
          <t>Firgun House</t>
        </is>
      </c>
      <c r="BE469" t="n">
        <v>11234451882333</v>
      </c>
      <c r="BG469" t="inlineStr">
        <is>
          <t>Low</t>
        </is>
      </c>
      <c r="BH469" t="inlineStr">
        <is>
          <t>web</t>
        </is>
      </c>
      <c r="BI469" t="n">
        <v>0</v>
      </c>
      <c r="BJ469" t="inlineStr">
        <is>
          <t>IT IVA 22%</t>
        </is>
      </c>
      <c r="BK469" t="n">
        <v>36.79</v>
      </c>
      <c r="BT469" t="n">
        <v>393462122599</v>
      </c>
      <c r="BW469" t="inlineStr">
        <is>
          <t>Novara</t>
        </is>
      </c>
      <c r="BX469" t="inlineStr">
        <is>
          <t>Novara</t>
        </is>
      </c>
      <c r="BY469" t="inlineStr">
        <is>
          <t>rQGHvhHsndHzB5M7T071HT69b</t>
        </is>
      </c>
      <c r="CB469" t="inlineStr">
        <is>
          <t>rQGHvhHsndHzB5M7T071HT69b</t>
        </is>
      </c>
      <c r="CC469" t="inlineStr">
        <is>
          <t>Ordini LIL</t>
        </is>
      </c>
    </row>
    <row r="470">
      <c r="A470" t="inlineStr">
        <is>
          <t>#43402</t>
        </is>
      </c>
      <c r="B470" t="inlineStr">
        <is>
          <t>mapi.mess95@gmail.com</t>
        </is>
      </c>
      <c r="C470" t="inlineStr">
        <is>
          <t>paid</t>
        </is>
      </c>
      <c r="D470" t="inlineStr">
        <is>
          <t>2024-11-20 22:50:48 +0100</t>
        </is>
      </c>
      <c r="E470" t="inlineStr">
        <is>
          <t>2024-11-20</t>
        </is>
      </c>
      <c r="F470" t="inlineStr">
        <is>
          <t>fulfilled</t>
        </is>
      </c>
      <c r="G470" t="inlineStr">
        <is>
          <t>2024-11-22 08:08:52 +0100</t>
        </is>
      </c>
      <c r="H470" t="inlineStr">
        <is>
          <t>yes</t>
        </is>
      </c>
      <c r="I470" t="inlineStr">
        <is>
          <t>EUR</t>
        </is>
      </c>
      <c r="J470" t="n">
        <v>416</v>
      </c>
      <c r="K470" t="n">
        <v>0</v>
      </c>
      <c r="L470" t="n">
        <v>75.02</v>
      </c>
      <c r="M470" t="n">
        <v>416</v>
      </c>
      <c r="N470" t="inlineStr">
        <is>
          <t>SARAG20</t>
        </is>
      </c>
      <c r="O470" t="n">
        <v>104</v>
      </c>
      <c r="P470" t="inlineStr">
        <is>
          <t>Ups Standard Shipping</t>
        </is>
      </c>
      <c r="Q470" t="inlineStr">
        <is>
          <t>2024-11-20 22:50:47 +0100</t>
        </is>
      </c>
      <c r="R470" t="n">
        <v>1</v>
      </c>
      <c r="S470" t="inlineStr">
        <is>
          <t>Giotto Ring - Yellow / 16</t>
        </is>
      </c>
      <c r="T470" t="n">
        <v>100</v>
      </c>
      <c r="V470" t="inlineStr">
        <is>
          <t>015790000150</t>
        </is>
      </c>
      <c r="W470" t="b">
        <v>1</v>
      </c>
      <c r="X470" t="b">
        <v>1</v>
      </c>
      <c r="Y470" t="inlineStr">
        <is>
          <t>fulfilled</t>
        </is>
      </c>
      <c r="Z470" t="inlineStr">
        <is>
          <t>Maria Pia Messina</t>
        </is>
      </c>
      <c r="AA470" t="inlineStr">
        <is>
          <t>Via Giovanni Amendola 53</t>
        </is>
      </c>
      <c r="AB470" t="inlineStr">
        <is>
          <t>Via Giovanni Amendola 53</t>
        </is>
      </c>
      <c r="AE470" t="inlineStr">
        <is>
          <t>Alcamo</t>
        </is>
      </c>
      <c r="AF470" t="inlineStr">
        <is>
          <t>'91011</t>
        </is>
      </c>
      <c r="AG470" t="inlineStr">
        <is>
          <t>TP</t>
        </is>
      </c>
      <c r="AH470" t="inlineStr">
        <is>
          <t>IT</t>
        </is>
      </c>
      <c r="AI470" t="inlineStr">
        <is>
          <t>3277149959</t>
        </is>
      </c>
      <c r="AJ470" t="inlineStr">
        <is>
          <t>Maria Pia Messina</t>
        </is>
      </c>
      <c r="AK470" t="inlineStr">
        <is>
          <t>Via Giovanni Amendola 53</t>
        </is>
      </c>
      <c r="AL470" t="inlineStr">
        <is>
          <t>Via Giovanni Amendola 53</t>
        </is>
      </c>
      <c r="AO470" t="inlineStr">
        <is>
          <t>Alcamo</t>
        </is>
      </c>
      <c r="AP470" t="inlineStr">
        <is>
          <t>'91011</t>
        </is>
      </c>
      <c r="AQ470" t="inlineStr">
        <is>
          <t>TP</t>
        </is>
      </c>
      <c r="AR470" t="inlineStr">
        <is>
          <t>IT</t>
        </is>
      </c>
      <c r="AS470" t="inlineStr">
        <is>
          <t>3277149959</t>
        </is>
      </c>
      <c r="AU470" t="inlineStr">
        <is>
          <t>lang: it
Invoice Language: it
Do you need our ring sizer?: No
Popup Customer Country: IT</t>
        </is>
      </c>
      <c r="AW470" t="inlineStr">
        <is>
          <t>Shopify Payments</t>
        </is>
      </c>
      <c r="AX470" t="inlineStr">
        <is>
          <t>rrvSLf3MOg7mvS64UNpTTpcIR</t>
        </is>
      </c>
      <c r="AY470" t="n">
        <v>0</v>
      </c>
      <c r="AZ470" t="inlineStr">
        <is>
          <t>LIL Milan</t>
        </is>
      </c>
      <c r="BA470" t="n">
        <v>0</v>
      </c>
      <c r="BC470" t="inlineStr">
        <is>
          <t>Firgun House</t>
        </is>
      </c>
      <c r="BE470" t="n">
        <v>11234480914781</v>
      </c>
      <c r="BG470" t="inlineStr">
        <is>
          <t>Low</t>
        </is>
      </c>
      <c r="BH470" t="inlineStr">
        <is>
          <t>web</t>
        </is>
      </c>
      <c r="BI470" t="n">
        <v>0</v>
      </c>
      <c r="BJ470" t="inlineStr">
        <is>
          <t>IT IVA 22%</t>
        </is>
      </c>
      <c r="BK470" t="n">
        <v>75.02</v>
      </c>
      <c r="BW470" t="inlineStr">
        <is>
          <t>Trapani</t>
        </is>
      </c>
      <c r="BX470" t="inlineStr">
        <is>
          <t>Trapani</t>
        </is>
      </c>
      <c r="BY470" t="inlineStr">
        <is>
          <t>rrvSLf3MOg7mvS64UNpTTpcIR</t>
        </is>
      </c>
      <c r="CB470" t="inlineStr">
        <is>
          <t>rrvSLf3MOg7mvS64UNpTTpcIR</t>
        </is>
      </c>
      <c r="CC470" t="inlineStr">
        <is>
          <t>Ordini LIL</t>
        </is>
      </c>
    </row>
    <row r="471">
      <c r="A471" t="inlineStr">
        <is>
          <t>#43402</t>
        </is>
      </c>
      <c r="B471" t="inlineStr">
        <is>
          <t>mapi.mess95@gmail.com</t>
        </is>
      </c>
      <c r="C471" t="inlineStr">
        <is>
          <t>paid</t>
        </is>
      </c>
      <c r="D471" t="inlineStr">
        <is>
          <t>2024-11-20 22:50:48 +0100</t>
        </is>
      </c>
      <c r="E471" t="inlineStr">
        <is>
          <t>2024-11-20</t>
        </is>
      </c>
      <c r="F471" t="inlineStr">
        <is>
          <t>fulfilled</t>
        </is>
      </c>
      <c r="G471" t="inlineStr">
        <is>
          <t>2024-11-22 08:08:52 +0100</t>
        </is>
      </c>
      <c r="H471" t="inlineStr">
        <is>
          <t>yes</t>
        </is>
      </c>
      <c r="I471" t="inlineStr">
        <is>
          <t>EUR</t>
        </is>
      </c>
      <c r="J471" t="n">
        <v>416</v>
      </c>
      <c r="K471" t="n">
        <v>0</v>
      </c>
      <c r="L471" t="n">
        <v>75.02</v>
      </c>
      <c r="N471" t="inlineStr">
        <is>
          <t>SARAG20</t>
        </is>
      </c>
      <c r="O471" t="n">
        <v>104</v>
      </c>
      <c r="P471" t="inlineStr">
        <is>
          <t>Ups Standard Shipping</t>
        </is>
      </c>
      <c r="Q471" t="inlineStr">
        <is>
          <t>2024-11-20 22:50:47 +0100</t>
        </is>
      </c>
      <c r="R471" t="n">
        <v>1</v>
      </c>
      <c r="S471" t="inlineStr">
        <is>
          <t>Lunar Ring - Yellow / 3 / White</t>
        </is>
      </c>
      <c r="T471" t="n">
        <v>420</v>
      </c>
      <c r="V471" t="inlineStr">
        <is>
          <t>015790000520</t>
        </is>
      </c>
      <c r="W471" t="b">
        <v>1</v>
      </c>
      <c r="X471" t="b">
        <v>1</v>
      </c>
      <c r="Y471" t="inlineStr">
        <is>
          <t>fulfilled</t>
        </is>
      </c>
      <c r="Z471" t="inlineStr">
        <is>
          <t>Maria Pia Messina</t>
        </is>
      </c>
      <c r="AA471" t="inlineStr">
        <is>
          <t>Via Giovanni Amendola 53</t>
        </is>
      </c>
      <c r="AB471" t="inlineStr">
        <is>
          <t>Via Giovanni Amendola 53</t>
        </is>
      </c>
      <c r="AE471" t="inlineStr">
        <is>
          <t>Alcamo</t>
        </is>
      </c>
      <c r="AF471" t="inlineStr">
        <is>
          <t>'91011</t>
        </is>
      </c>
      <c r="AG471" t="inlineStr">
        <is>
          <t>TP</t>
        </is>
      </c>
      <c r="AH471" t="inlineStr">
        <is>
          <t>IT</t>
        </is>
      </c>
      <c r="AI471" t="inlineStr">
        <is>
          <t>3277149959</t>
        </is>
      </c>
      <c r="AJ471" t="inlineStr">
        <is>
          <t>Maria Pia Messina</t>
        </is>
      </c>
      <c r="AK471" t="inlineStr">
        <is>
          <t>Via Giovanni Amendola 53</t>
        </is>
      </c>
      <c r="AL471" t="inlineStr">
        <is>
          <t>Via Giovanni Amendola 53</t>
        </is>
      </c>
      <c r="AO471" t="inlineStr">
        <is>
          <t>Alcamo</t>
        </is>
      </c>
      <c r="AP471" t="inlineStr">
        <is>
          <t>'91011</t>
        </is>
      </c>
      <c r="AQ471" t="inlineStr">
        <is>
          <t>TP</t>
        </is>
      </c>
      <c r="AR471" t="inlineStr">
        <is>
          <t>IT</t>
        </is>
      </c>
      <c r="AS471" t="inlineStr">
        <is>
          <t>3277149959</t>
        </is>
      </c>
      <c r="AU471" t="inlineStr">
        <is>
          <t>lang: it
Invoice Language: it
Do you need our ring sizer?: No
Popup Customer Country: IT</t>
        </is>
      </c>
      <c r="AW471" t="inlineStr">
        <is>
          <t>Shopify Payments</t>
        </is>
      </c>
      <c r="AX471" t="inlineStr">
        <is>
          <t>rrvSLf3MOg7mvS64UNpTTpcIR</t>
        </is>
      </c>
      <c r="AY471" t="n">
        <v>0</v>
      </c>
      <c r="AZ471" t="inlineStr">
        <is>
          <t>LIL Milan</t>
        </is>
      </c>
      <c r="BA471" t="n">
        <v>0</v>
      </c>
      <c r="BC471" t="inlineStr">
        <is>
          <t>Firgun House</t>
        </is>
      </c>
      <c r="BE471" t="n">
        <v>11234480914781</v>
      </c>
      <c r="BG471" t="inlineStr">
        <is>
          <t>Low</t>
        </is>
      </c>
      <c r="BH471" t="inlineStr">
        <is>
          <t>web</t>
        </is>
      </c>
      <c r="BI471" t="n">
        <v>0</v>
      </c>
      <c r="BJ471" t="inlineStr">
        <is>
          <t>IT IVA 22%</t>
        </is>
      </c>
      <c r="BK471" t="n">
        <v>75.02</v>
      </c>
      <c r="BW471" t="inlineStr">
        <is>
          <t>Trapani</t>
        </is>
      </c>
      <c r="BX471" t="inlineStr">
        <is>
          <t>Trapani</t>
        </is>
      </c>
      <c r="BY471" t="inlineStr">
        <is>
          <t>rrvSLf3MOg7mvS64UNpTTpcIR</t>
        </is>
      </c>
      <c r="CB471" t="inlineStr">
        <is>
          <t>rrvSLf3MOg7mvS64UNpTTpcIR</t>
        </is>
      </c>
      <c r="CC471" t="inlineStr">
        <is>
          <t>Ordini LIL</t>
        </is>
      </c>
    </row>
    <row r="472">
      <c r="A472" t="inlineStr">
        <is>
          <t>#43403</t>
        </is>
      </c>
      <c r="B472" t="inlineStr">
        <is>
          <t>robilood@gmail.com</t>
        </is>
      </c>
      <c r="C472" t="inlineStr">
        <is>
          <t>paid</t>
        </is>
      </c>
      <c r="D472" t="inlineStr">
        <is>
          <t>2024-11-20 22:53:18 +0100</t>
        </is>
      </c>
      <c r="E472" t="inlineStr">
        <is>
          <t>2024-11-20</t>
        </is>
      </c>
      <c r="F472" t="inlineStr">
        <is>
          <t>fulfilled</t>
        </is>
      </c>
      <c r="G472" t="inlineStr">
        <is>
          <t>2024-11-22 08:11:14 +0100</t>
        </is>
      </c>
      <c r="H472" t="inlineStr">
        <is>
          <t>yes</t>
        </is>
      </c>
      <c r="I472" t="inlineStr">
        <is>
          <t>EUR</t>
        </is>
      </c>
      <c r="J472" t="n">
        <v>176</v>
      </c>
      <c r="K472" t="n">
        <v>0</v>
      </c>
      <c r="L472" t="n">
        <v>31.74</v>
      </c>
      <c r="M472" t="n">
        <v>176</v>
      </c>
      <c r="N472" t="inlineStr">
        <is>
          <t>SARAG20</t>
        </is>
      </c>
      <c r="O472" t="n">
        <v>44</v>
      </c>
      <c r="P472" t="inlineStr">
        <is>
          <t>Ups Standard Shipping</t>
        </is>
      </c>
      <c r="Q472" t="inlineStr">
        <is>
          <t>2024-11-20 22:53:18 +0100</t>
        </is>
      </c>
      <c r="R472" t="n">
        <v>1</v>
      </c>
      <c r="S472" t="inlineStr">
        <is>
          <t>Giotto Ring - Yellow / 11</t>
        </is>
      </c>
      <c r="T472" t="n">
        <v>100</v>
      </c>
      <c r="V472" t="inlineStr">
        <is>
          <t>015790000145</t>
        </is>
      </c>
      <c r="W472" t="b">
        <v>1</v>
      </c>
      <c r="X472" t="b">
        <v>1</v>
      </c>
      <c r="Y472" t="inlineStr">
        <is>
          <t>fulfilled</t>
        </is>
      </c>
      <c r="Z472" t="inlineStr">
        <is>
          <t>Roberta Prisco</t>
        </is>
      </c>
      <c r="AA472" t="inlineStr">
        <is>
          <t>via Della Sanginella, 4F</t>
        </is>
      </c>
      <c r="AB472" t="inlineStr">
        <is>
          <t>via Della Sanginella, 4F</t>
        </is>
      </c>
      <c r="AE472" t="inlineStr">
        <is>
          <t>Salerno</t>
        </is>
      </c>
      <c r="AF472" t="inlineStr">
        <is>
          <t>'84135</t>
        </is>
      </c>
      <c r="AG472" t="inlineStr">
        <is>
          <t>SA</t>
        </is>
      </c>
      <c r="AH472" t="inlineStr">
        <is>
          <t>IT</t>
        </is>
      </c>
      <c r="AI472" t="inlineStr">
        <is>
          <t>3297041664</t>
        </is>
      </c>
      <c r="AJ472" t="inlineStr">
        <is>
          <t>Roberta Prisco</t>
        </is>
      </c>
      <c r="AK472" t="inlineStr">
        <is>
          <t>via Della Sanginella, 4F</t>
        </is>
      </c>
      <c r="AL472" t="inlineStr">
        <is>
          <t>via Della Sanginella, 4F</t>
        </is>
      </c>
      <c r="AO472" t="inlineStr">
        <is>
          <t>Salerno</t>
        </is>
      </c>
      <c r="AP472" t="inlineStr">
        <is>
          <t>'84135</t>
        </is>
      </c>
      <c r="AQ472" t="inlineStr">
        <is>
          <t>SA</t>
        </is>
      </c>
      <c r="AR472" t="inlineStr">
        <is>
          <t>IT</t>
        </is>
      </c>
      <c r="AS472" t="inlineStr">
        <is>
          <t>3297041664</t>
        </is>
      </c>
      <c r="AU472" t="inlineStr">
        <is>
          <t>lang: it
Invoice Language: it
Do you need our ring sizer?: No
Popup Customer Country: IT</t>
        </is>
      </c>
      <c r="AW472" t="inlineStr">
        <is>
          <t>PayPal Express Checkout</t>
        </is>
      </c>
      <c r="AX472" t="inlineStr">
        <is>
          <t>ryAR2hKls4WQea4A8jR8asLKn</t>
        </is>
      </c>
      <c r="AY472" t="n">
        <v>0</v>
      </c>
      <c r="AZ472" t="inlineStr">
        <is>
          <t>LIL Milan</t>
        </is>
      </c>
      <c r="BA472" t="n">
        <v>0</v>
      </c>
      <c r="BC472" t="inlineStr">
        <is>
          <t>Firgun House</t>
        </is>
      </c>
      <c r="BE472" t="n">
        <v>11234483863901</v>
      </c>
      <c r="BG472" t="inlineStr">
        <is>
          <t>Low</t>
        </is>
      </c>
      <c r="BH472" t="inlineStr">
        <is>
          <t>web</t>
        </is>
      </c>
      <c r="BI472" t="n">
        <v>0</v>
      </c>
      <c r="BJ472" t="inlineStr">
        <is>
          <t>IT IVA 22%</t>
        </is>
      </c>
      <c r="BK472" t="n">
        <v>31.74</v>
      </c>
      <c r="BW472" t="inlineStr">
        <is>
          <t>Salerno</t>
        </is>
      </c>
      <c r="BX472" t="inlineStr">
        <is>
          <t>Salerno</t>
        </is>
      </c>
      <c r="BY472" t="inlineStr">
        <is>
          <t>ryAR2hKls4WQea4A8jR8asLKn</t>
        </is>
      </c>
      <c r="CB472" t="inlineStr">
        <is>
          <t>ryAR2hKls4WQea4A8jR8asLKn</t>
        </is>
      </c>
      <c r="CC472" t="inlineStr">
        <is>
          <t>Ordini LIL</t>
        </is>
      </c>
    </row>
    <row r="473">
      <c r="A473" t="inlineStr">
        <is>
          <t>#43403</t>
        </is>
      </c>
      <c r="B473" t="inlineStr">
        <is>
          <t>robilood@gmail.com</t>
        </is>
      </c>
      <c r="C473" t="inlineStr">
        <is>
          <t>paid</t>
        </is>
      </c>
      <c r="D473" t="inlineStr">
        <is>
          <t>2024-11-20 22:53:18 +0100</t>
        </is>
      </c>
      <c r="E473" t="inlineStr">
        <is>
          <t>2024-11-20</t>
        </is>
      </c>
      <c r="F473" t="inlineStr">
        <is>
          <t>fulfilled</t>
        </is>
      </c>
      <c r="G473" t="inlineStr">
        <is>
          <t>2024-11-22 08:11:14 +0100</t>
        </is>
      </c>
      <c r="H473" t="inlineStr">
        <is>
          <t>yes</t>
        </is>
      </c>
      <c r="I473" t="inlineStr">
        <is>
          <t>EUR</t>
        </is>
      </c>
      <c r="J473" t="n">
        <v>176</v>
      </c>
      <c r="K473" t="n">
        <v>0</v>
      </c>
      <c r="L473" t="n">
        <v>31.74</v>
      </c>
      <c r="N473" t="inlineStr">
        <is>
          <t>SARAG20</t>
        </is>
      </c>
      <c r="O473" t="n">
        <v>44</v>
      </c>
      <c r="P473" t="inlineStr">
        <is>
          <t>Ups Standard Shipping</t>
        </is>
      </c>
      <c r="Q473" t="inlineStr">
        <is>
          <t>2024-11-20 22:53:18 +0100</t>
        </is>
      </c>
      <c r="R473" t="n">
        <v>1</v>
      </c>
      <c r="S473" t="inlineStr">
        <is>
          <t>Girls Tears Ring - Yellow / 12</t>
        </is>
      </c>
      <c r="T473" t="n">
        <v>120</v>
      </c>
      <c r="V473" t="inlineStr">
        <is>
          <t>015790000996</t>
        </is>
      </c>
      <c r="W473" t="b">
        <v>1</v>
      </c>
      <c r="X473" t="b">
        <v>1</v>
      </c>
      <c r="Y473" t="inlineStr">
        <is>
          <t>fulfilled</t>
        </is>
      </c>
      <c r="Z473" t="inlineStr">
        <is>
          <t>Roberta Prisco</t>
        </is>
      </c>
      <c r="AA473" t="inlineStr">
        <is>
          <t>via Della Sanginella, 4F</t>
        </is>
      </c>
      <c r="AB473" t="inlineStr">
        <is>
          <t>via Della Sanginella, 4F</t>
        </is>
      </c>
      <c r="AE473" t="inlineStr">
        <is>
          <t>Salerno</t>
        </is>
      </c>
      <c r="AF473" t="inlineStr">
        <is>
          <t>'84135</t>
        </is>
      </c>
      <c r="AG473" t="inlineStr">
        <is>
          <t>SA</t>
        </is>
      </c>
      <c r="AH473" t="inlineStr">
        <is>
          <t>IT</t>
        </is>
      </c>
      <c r="AI473" t="inlineStr">
        <is>
          <t>3297041664</t>
        </is>
      </c>
      <c r="AJ473" t="inlineStr">
        <is>
          <t>Roberta Prisco</t>
        </is>
      </c>
      <c r="AK473" t="inlineStr">
        <is>
          <t>via Della Sanginella, 4F</t>
        </is>
      </c>
      <c r="AL473" t="inlineStr">
        <is>
          <t>via Della Sanginella, 4F</t>
        </is>
      </c>
      <c r="AO473" t="inlineStr">
        <is>
          <t>Salerno</t>
        </is>
      </c>
      <c r="AP473" t="inlineStr">
        <is>
          <t>'84135</t>
        </is>
      </c>
      <c r="AQ473" t="inlineStr">
        <is>
          <t>SA</t>
        </is>
      </c>
      <c r="AR473" t="inlineStr">
        <is>
          <t>IT</t>
        </is>
      </c>
      <c r="AS473" t="inlineStr">
        <is>
          <t>3297041664</t>
        </is>
      </c>
      <c r="AU473" t="inlineStr">
        <is>
          <t>lang: it
Invoice Language: it
Do you need our ring sizer?: No
Popup Customer Country: IT</t>
        </is>
      </c>
      <c r="AW473" t="inlineStr">
        <is>
          <t>PayPal Express Checkout</t>
        </is>
      </c>
      <c r="AX473" t="inlineStr">
        <is>
          <t>ryAR2hKls4WQea4A8jR8asLKn</t>
        </is>
      </c>
      <c r="AY473" t="n">
        <v>0</v>
      </c>
      <c r="AZ473" t="inlineStr">
        <is>
          <t>LIL Milan</t>
        </is>
      </c>
      <c r="BA473" t="n">
        <v>0</v>
      </c>
      <c r="BC473" t="inlineStr">
        <is>
          <t>Firgun House</t>
        </is>
      </c>
      <c r="BE473" t="n">
        <v>11234483863901</v>
      </c>
      <c r="BG473" t="inlineStr">
        <is>
          <t>Low</t>
        </is>
      </c>
      <c r="BH473" t="inlineStr">
        <is>
          <t>web</t>
        </is>
      </c>
      <c r="BI473" t="n">
        <v>0</v>
      </c>
      <c r="BJ473" t="inlineStr">
        <is>
          <t>IT IVA 22%</t>
        </is>
      </c>
      <c r="BK473" t="n">
        <v>31.74</v>
      </c>
      <c r="BW473" t="inlineStr">
        <is>
          <t>Salerno</t>
        </is>
      </c>
      <c r="BX473" t="inlineStr">
        <is>
          <t>Salerno</t>
        </is>
      </c>
      <c r="BY473" t="inlineStr">
        <is>
          <t>ryAR2hKls4WQea4A8jR8asLKn</t>
        </is>
      </c>
      <c r="CB473" t="inlineStr">
        <is>
          <t>ryAR2hKls4WQea4A8jR8asLKn</t>
        </is>
      </c>
      <c r="CC473" t="inlineStr">
        <is>
          <t>Ordini LIL</t>
        </is>
      </c>
    </row>
    <row r="474">
      <c r="A474" t="inlineStr">
        <is>
          <t>#43404</t>
        </is>
      </c>
      <c r="B474" t="inlineStr">
        <is>
          <t>parzani.cristina@virgilio.it</t>
        </is>
      </c>
      <c r="C474" t="inlineStr">
        <is>
          <t>paid</t>
        </is>
      </c>
      <c r="D474" t="inlineStr">
        <is>
          <t>2024-11-20 23:17:01 +0100</t>
        </is>
      </c>
      <c r="E474" t="inlineStr">
        <is>
          <t>2024-11-20</t>
        </is>
      </c>
      <c r="F474" t="inlineStr">
        <is>
          <t>fulfilled</t>
        </is>
      </c>
      <c r="G474" t="inlineStr">
        <is>
          <t>2024-11-20 23:17:15 +0100</t>
        </is>
      </c>
      <c r="H474" t="inlineStr">
        <is>
          <t>yes</t>
        </is>
      </c>
      <c r="I474" t="inlineStr">
        <is>
          <t>EUR</t>
        </is>
      </c>
      <c r="J474" t="n">
        <v>100</v>
      </c>
      <c r="K474" t="n">
        <v>0</v>
      </c>
      <c r="L474" t="n">
        <v>0</v>
      </c>
      <c r="M474" t="n">
        <v>100</v>
      </c>
      <c r="O474" t="n">
        <v>0</v>
      </c>
      <c r="Q474" t="inlineStr">
        <is>
          <t>2024-11-20 23:17:01 +0100</t>
        </is>
      </c>
      <c r="R474" t="n">
        <v>1</v>
      </c>
      <c r="S474" t="inlineStr">
        <is>
          <t>E-Gift card - 100.00</t>
        </is>
      </c>
      <c r="T474" t="n">
        <v>100</v>
      </c>
      <c r="V474" t="inlineStr">
        <is>
          <t>015790000890</t>
        </is>
      </c>
      <c r="W474" t="b">
        <v>0</v>
      </c>
      <c r="X474" t="b">
        <v>0</v>
      </c>
      <c r="Y474" t="inlineStr">
        <is>
          <t>fulfilled</t>
        </is>
      </c>
      <c r="Z474" t="inlineStr">
        <is>
          <t>Cristina Parzani</t>
        </is>
      </c>
      <c r="AA474" t="inlineStr">
        <is>
          <t>Via Sant'Angela Merici 4B</t>
        </is>
      </c>
      <c r="AB474" t="inlineStr">
        <is>
          <t>Via Sant'Angela Merici 4B</t>
        </is>
      </c>
      <c r="AE474" t="inlineStr">
        <is>
          <t>Travagliato</t>
        </is>
      </c>
      <c r="AF474" t="inlineStr">
        <is>
          <t>'25039</t>
        </is>
      </c>
      <c r="AG474" t="inlineStr">
        <is>
          <t>BS</t>
        </is>
      </c>
      <c r="AH474" t="inlineStr">
        <is>
          <t>IT</t>
        </is>
      </c>
      <c r="AI474" t="inlineStr">
        <is>
          <t>+393387750888</t>
        </is>
      </c>
      <c r="AR474" t="inlineStr">
        <is>
          <t>IT</t>
        </is>
      </c>
      <c r="AU474" t="inlineStr">
        <is>
          <t>lang: it
Invoice Language: it
Do you need our ring sizer?: No
Popup Customer Country: IT</t>
        </is>
      </c>
      <c r="AW474" t="inlineStr">
        <is>
          <t>Shopify Payments</t>
        </is>
      </c>
      <c r="AX474" t="inlineStr">
        <is>
          <t>rr7Dz5BjPRjntGuDDYOWpfUQf</t>
        </is>
      </c>
      <c r="AY474" t="n">
        <v>0</v>
      </c>
      <c r="AZ474" t="inlineStr">
        <is>
          <t>Go Gift Cards</t>
        </is>
      </c>
      <c r="BA474" t="n">
        <v>0</v>
      </c>
      <c r="BC474" t="inlineStr">
        <is>
          <t>Firgun House</t>
        </is>
      </c>
      <c r="BE474" t="n">
        <v>11234510897501</v>
      </c>
      <c r="BG474" t="inlineStr">
        <is>
          <t>Low</t>
        </is>
      </c>
      <c r="BH474" t="inlineStr">
        <is>
          <t>web</t>
        </is>
      </c>
      <c r="BI474" t="n">
        <v>0</v>
      </c>
      <c r="BJ474" t="inlineStr">
        <is>
          <t>IT IVA 0%</t>
        </is>
      </c>
      <c r="BK474" t="n">
        <v>0</v>
      </c>
      <c r="BT474" t="n">
        <v>393387750888</v>
      </c>
      <c r="BW474" t="inlineStr">
        <is>
          <t>Brescia</t>
        </is>
      </c>
      <c r="BY474" t="inlineStr">
        <is>
          <t>rr7Dz5BjPRjntGuDDYOWpfUQf</t>
        </is>
      </c>
      <c r="CB474" t="inlineStr">
        <is>
          <t>rdCOcR5yj9UQNYJXZ93PpYTzn + rAzonykSF8CrNdTkJCBb6zzTg + rGhr79uWJCAmWnMFRnfRRBQxl + rO8fpFfHPgOWbhtW9KLVsF4WD + rMEq2X9NJENLTKHjzYdBbVk4I + rr7Dz5BjPRjntGuDDYOWpfUQf</t>
        </is>
      </c>
      <c r="CC474" t="inlineStr">
        <is>
          <t>Ordini LIL</t>
        </is>
      </c>
    </row>
    <row r="475">
      <c r="A475" t="inlineStr">
        <is>
          <t>#43405</t>
        </is>
      </c>
      <c r="B475" t="inlineStr">
        <is>
          <t>mara.bardone@hotmail.it</t>
        </is>
      </c>
      <c r="C475" t="inlineStr">
        <is>
          <t>paid</t>
        </is>
      </c>
      <c r="D475" t="inlineStr">
        <is>
          <t>2024-11-20 23:25:37 +0100</t>
        </is>
      </c>
      <c r="E475" t="inlineStr">
        <is>
          <t>2024-11-20</t>
        </is>
      </c>
      <c r="F475" t="inlineStr">
        <is>
          <t>fulfilled</t>
        </is>
      </c>
      <c r="G475" t="inlineStr">
        <is>
          <t>2024-11-22 08:16:31 +0100</t>
        </is>
      </c>
      <c r="H475" t="inlineStr">
        <is>
          <t>yes</t>
        </is>
      </c>
      <c r="I475" t="inlineStr">
        <is>
          <t>EUR</t>
        </is>
      </c>
      <c r="J475" t="n">
        <v>208</v>
      </c>
      <c r="K475" t="n">
        <v>0</v>
      </c>
      <c r="L475" t="n">
        <v>37.51</v>
      </c>
      <c r="M475" t="n">
        <v>208</v>
      </c>
      <c r="N475" t="inlineStr">
        <is>
          <t>SPECIAL20</t>
        </is>
      </c>
      <c r="O475" t="n">
        <v>52</v>
      </c>
      <c r="P475" t="inlineStr">
        <is>
          <t>Eco Bike Delivery</t>
        </is>
      </c>
      <c r="Q475" t="inlineStr">
        <is>
          <t>2024-11-20 23:25:37 +0100</t>
        </is>
      </c>
      <c r="R475" t="n">
        <v>1</v>
      </c>
      <c r="S475" t="inlineStr">
        <is>
          <t>Smiley Earring - White / Single / White Sustainable Diamond</t>
        </is>
      </c>
      <c r="T475" t="n">
        <v>260</v>
      </c>
      <c r="V475" t="inlineStr">
        <is>
          <t>015790001492</t>
        </is>
      </c>
      <c r="W475" t="b">
        <v>1</v>
      </c>
      <c r="X475" t="b">
        <v>1</v>
      </c>
      <c r="Y475" t="inlineStr">
        <is>
          <t>fulfilled</t>
        </is>
      </c>
      <c r="Z475" t="inlineStr">
        <is>
          <t>Mara Bardone</t>
        </is>
      </c>
      <c r="AA475" t="inlineStr">
        <is>
          <t>Via pio IV, 4A</t>
        </is>
      </c>
      <c r="AB475" t="inlineStr">
        <is>
          <t>Via pio IV, 4A</t>
        </is>
      </c>
      <c r="AE475" t="inlineStr">
        <is>
          <t>Melegnano</t>
        </is>
      </c>
      <c r="AF475" t="inlineStr">
        <is>
          <t>'20077</t>
        </is>
      </c>
      <c r="AG475" t="inlineStr">
        <is>
          <t>MI</t>
        </is>
      </c>
      <c r="AH475" t="inlineStr">
        <is>
          <t>IT</t>
        </is>
      </c>
      <c r="AI475" t="inlineStr">
        <is>
          <t>3477393522</t>
        </is>
      </c>
      <c r="AJ475" t="inlineStr">
        <is>
          <t>Mara Bardone</t>
        </is>
      </c>
      <c r="AK475" t="inlineStr">
        <is>
          <t>Via Broggi Izar 5, 5</t>
        </is>
      </c>
      <c r="AL475" t="inlineStr">
        <is>
          <t>Via Broggi Izar 5</t>
        </is>
      </c>
      <c r="AM475" t="inlineStr">
        <is>
          <t>5</t>
        </is>
      </c>
      <c r="AO475" t="inlineStr">
        <is>
          <t>Melegnano</t>
        </is>
      </c>
      <c r="AP475" t="inlineStr">
        <is>
          <t>'20077</t>
        </is>
      </c>
      <c r="AQ475" t="inlineStr">
        <is>
          <t>MI</t>
        </is>
      </c>
      <c r="AR475" t="inlineStr">
        <is>
          <t>IT</t>
        </is>
      </c>
      <c r="AS475" t="inlineStr">
        <is>
          <t>3477393522</t>
        </is>
      </c>
      <c r="AU475" t="inlineStr">
        <is>
          <t>lang: it
Invoice Language: it
Do you need our ring sizer?: No
Popup Customer Country: IT</t>
        </is>
      </c>
      <c r="AW475" t="inlineStr">
        <is>
          <t>Shopify Payments</t>
        </is>
      </c>
      <c r="AX475" t="inlineStr">
        <is>
          <t>rHrlD4W4FuXUWToBpuHpFUBpu</t>
        </is>
      </c>
      <c r="AY475" t="n">
        <v>0</v>
      </c>
      <c r="AZ475" t="inlineStr">
        <is>
          <t>LIL Milan</t>
        </is>
      </c>
      <c r="BA475" t="n">
        <v>0</v>
      </c>
      <c r="BC475" t="inlineStr">
        <is>
          <t>Firgun House</t>
        </is>
      </c>
      <c r="BE475" t="n">
        <v>11234518335837</v>
      </c>
      <c r="BG475" t="inlineStr">
        <is>
          <t>Low</t>
        </is>
      </c>
      <c r="BH475" t="inlineStr">
        <is>
          <t>web</t>
        </is>
      </c>
      <c r="BI475" t="n">
        <v>0</v>
      </c>
      <c r="BJ475" t="inlineStr">
        <is>
          <t>IT IVA 22%</t>
        </is>
      </c>
      <c r="BK475" t="n">
        <v>37.51</v>
      </c>
      <c r="BT475" t="n">
        <v>393477393522</v>
      </c>
      <c r="BW475" t="inlineStr">
        <is>
          <t>Milan</t>
        </is>
      </c>
      <c r="BX475" t="inlineStr">
        <is>
          <t>Milan</t>
        </is>
      </c>
      <c r="BY475" t="inlineStr">
        <is>
          <t>rHrlD4W4FuXUWToBpuHpFUBpu</t>
        </is>
      </c>
      <c r="CB475" t="inlineStr">
        <is>
          <t>rHrlD4W4FuXUWToBpuHpFUBpu</t>
        </is>
      </c>
      <c r="CC475" t="inlineStr">
        <is>
          <t>Ordini LIL</t>
        </is>
      </c>
    </row>
    <row r="476">
      <c r="A476" t="inlineStr">
        <is>
          <t>#43406</t>
        </is>
      </c>
      <c r="B476" t="inlineStr">
        <is>
          <t>michelas95@yahoo.it</t>
        </is>
      </c>
      <c r="C476" t="inlineStr">
        <is>
          <t>paid</t>
        </is>
      </c>
      <c r="D476" t="inlineStr">
        <is>
          <t>2024-11-20 23:26:02 +0100</t>
        </is>
      </c>
      <c r="E476" t="inlineStr">
        <is>
          <t>2024-11-20</t>
        </is>
      </c>
      <c r="F476" t="inlineStr">
        <is>
          <t>fulfilled</t>
        </is>
      </c>
      <c r="G476" t="inlineStr">
        <is>
          <t>2024-11-22 08:21:01 +0100</t>
        </is>
      </c>
      <c r="H476" t="inlineStr">
        <is>
          <t>yes</t>
        </is>
      </c>
      <c r="I476" t="inlineStr">
        <is>
          <t>EUR</t>
        </is>
      </c>
      <c r="J476" t="n">
        <v>380</v>
      </c>
      <c r="K476" t="n">
        <v>0</v>
      </c>
      <c r="L476" t="n">
        <v>68.53</v>
      </c>
      <c r="M476" t="n">
        <v>380</v>
      </c>
      <c r="N476" t="inlineStr">
        <is>
          <t>SPECIAL20, SPECIAL15</t>
        </is>
      </c>
      <c r="O476" t="n">
        <v>80</v>
      </c>
      <c r="P476" t="inlineStr">
        <is>
          <t>Ups Standard Shipping</t>
        </is>
      </c>
      <c r="Q476" t="inlineStr">
        <is>
          <t>2024-11-20 23:26:01 +0100</t>
        </is>
      </c>
      <c r="R476" t="n">
        <v>1</v>
      </c>
      <c r="S476" t="inlineStr">
        <is>
          <t>Giotto Ring - Yellow / 12</t>
        </is>
      </c>
      <c r="T476" t="n">
        <v>100</v>
      </c>
      <c r="V476" t="inlineStr">
        <is>
          <t>015790000146</t>
        </is>
      </c>
      <c r="W476" t="b">
        <v>1</v>
      </c>
      <c r="X476" t="b">
        <v>1</v>
      </c>
      <c r="Y476" t="inlineStr">
        <is>
          <t>fulfilled</t>
        </is>
      </c>
      <c r="Z476" t="inlineStr">
        <is>
          <t>Michela Stevanin</t>
        </is>
      </c>
      <c r="AA476" t="inlineStr">
        <is>
          <t>via don Nicola Mazza 1, Ferramenta Stevanin</t>
        </is>
      </c>
      <c r="AB476" t="inlineStr">
        <is>
          <t>via don Nicola Mazza 1</t>
        </is>
      </c>
      <c r="AC476" t="inlineStr">
        <is>
          <t>Ferramenta Stevanin</t>
        </is>
      </c>
      <c r="AE476" t="inlineStr">
        <is>
          <t>S.Martino B.A.</t>
        </is>
      </c>
      <c r="AF476" t="inlineStr">
        <is>
          <t>'37036</t>
        </is>
      </c>
      <c r="AG476" t="inlineStr">
        <is>
          <t>VR</t>
        </is>
      </c>
      <c r="AH476" t="inlineStr">
        <is>
          <t>IT</t>
        </is>
      </c>
      <c r="AI476" t="inlineStr">
        <is>
          <t>346 613 1309</t>
        </is>
      </c>
      <c r="AJ476" t="inlineStr">
        <is>
          <t>Michela Stevanin</t>
        </is>
      </c>
      <c r="AK476" t="inlineStr">
        <is>
          <t>via don Nicola Mazza 1, Ferramenta Stevanin</t>
        </is>
      </c>
      <c r="AL476" t="inlineStr">
        <is>
          <t>via don Nicola Mazza 1</t>
        </is>
      </c>
      <c r="AM476" t="inlineStr">
        <is>
          <t>Ferramenta Stevanin</t>
        </is>
      </c>
      <c r="AO476" t="inlineStr">
        <is>
          <t>S.Martino B.A.</t>
        </is>
      </c>
      <c r="AP476" t="inlineStr">
        <is>
          <t>'37036</t>
        </is>
      </c>
      <c r="AQ476" t="inlineStr">
        <is>
          <t>VR</t>
        </is>
      </c>
      <c r="AR476" t="inlineStr">
        <is>
          <t>IT</t>
        </is>
      </c>
      <c r="AS476" t="inlineStr">
        <is>
          <t>346 613 1309</t>
        </is>
      </c>
      <c r="AU476" t="inlineStr">
        <is>
          <t>lang: en
Invoice Language: en
Do you need our ring sizer?: No
Popup Customer Country: IT</t>
        </is>
      </c>
      <c r="AW476" t="inlineStr">
        <is>
          <t>Shopify Payments</t>
        </is>
      </c>
      <c r="AX476" t="inlineStr">
        <is>
          <t>rnWKwcHGyMGBpfx8nssJAPRTa</t>
        </is>
      </c>
      <c r="AY476" t="n">
        <v>0</v>
      </c>
      <c r="AZ476" t="inlineStr">
        <is>
          <t>LIL Milan</t>
        </is>
      </c>
      <c r="BA476" t="n">
        <v>0</v>
      </c>
      <c r="BC476" t="inlineStr">
        <is>
          <t>Firgun House</t>
        </is>
      </c>
      <c r="BE476" t="n">
        <v>11234518761821</v>
      </c>
      <c r="BG476" t="inlineStr">
        <is>
          <t>Low</t>
        </is>
      </c>
      <c r="BH476" t="inlineStr">
        <is>
          <t>web</t>
        </is>
      </c>
      <c r="BI476" t="n">
        <v>0</v>
      </c>
      <c r="BJ476" t="inlineStr">
        <is>
          <t>IT IVA 22%</t>
        </is>
      </c>
      <c r="BK476" t="n">
        <v>68.53</v>
      </c>
      <c r="BW476" t="inlineStr">
        <is>
          <t>Verona</t>
        </is>
      </c>
      <c r="BX476" t="inlineStr">
        <is>
          <t>Verona</t>
        </is>
      </c>
      <c r="BY476" t="inlineStr">
        <is>
          <t>rnWKwcHGyMGBpfx8nssJAPRTa</t>
        </is>
      </c>
      <c r="CB476" t="inlineStr">
        <is>
          <t>rnWKwcHGyMGBpfx8nssJAPRTa</t>
        </is>
      </c>
      <c r="CC476" t="inlineStr">
        <is>
          <t>Ordini LIL</t>
        </is>
      </c>
    </row>
    <row r="477">
      <c r="A477" t="inlineStr">
        <is>
          <t>#43406</t>
        </is>
      </c>
      <c r="B477" t="inlineStr">
        <is>
          <t>michelas95@yahoo.it</t>
        </is>
      </c>
      <c r="C477" t="inlineStr">
        <is>
          <t>paid</t>
        </is>
      </c>
      <c r="D477" t="inlineStr">
        <is>
          <t>2024-11-20 23:26:02 +0100</t>
        </is>
      </c>
      <c r="E477" t="inlineStr">
        <is>
          <t>2024-11-20</t>
        </is>
      </c>
      <c r="F477" t="inlineStr">
        <is>
          <t>fulfilled</t>
        </is>
      </c>
      <c r="G477" t="inlineStr">
        <is>
          <t>2024-11-22 08:21:01 +0100</t>
        </is>
      </c>
      <c r="H477" t="inlineStr">
        <is>
          <t>yes</t>
        </is>
      </c>
      <c r="I477" t="inlineStr">
        <is>
          <t>EUR</t>
        </is>
      </c>
      <c r="J477" t="n">
        <v>380</v>
      </c>
      <c r="K477" t="n">
        <v>0</v>
      </c>
      <c r="L477" t="n">
        <v>68.53</v>
      </c>
      <c r="N477" t="inlineStr">
        <is>
          <t>SPECIAL20, SPECIAL15</t>
        </is>
      </c>
      <c r="O477" t="n">
        <v>80</v>
      </c>
      <c r="P477" t="inlineStr">
        <is>
          <t>Ups Standard Shipping</t>
        </is>
      </c>
      <c r="Q477" t="inlineStr">
        <is>
          <t>2024-11-20 23:26:01 +0100</t>
        </is>
      </c>
      <c r="R477" t="n">
        <v>1</v>
      </c>
      <c r="S477" t="inlineStr">
        <is>
          <t>Curvy - Yellow / Right / White</t>
        </is>
      </c>
      <c r="T477" t="n">
        <v>220</v>
      </c>
      <c r="V477" t="inlineStr">
        <is>
          <t>015790000054</t>
        </is>
      </c>
      <c r="W477" t="b">
        <v>1</v>
      </c>
      <c r="X477" t="b">
        <v>1</v>
      </c>
      <c r="Y477" t="inlineStr">
        <is>
          <t>fulfilled</t>
        </is>
      </c>
      <c r="Z477" t="inlineStr">
        <is>
          <t>Michela Stevanin</t>
        </is>
      </c>
      <c r="AA477" t="inlineStr">
        <is>
          <t>via don Nicola Mazza 1, Ferramenta Stevanin</t>
        </is>
      </c>
      <c r="AB477" t="inlineStr">
        <is>
          <t>via don Nicola Mazza 1</t>
        </is>
      </c>
      <c r="AC477" t="inlineStr">
        <is>
          <t>Ferramenta Stevanin</t>
        </is>
      </c>
      <c r="AE477" t="inlineStr">
        <is>
          <t>S.Martino B.A.</t>
        </is>
      </c>
      <c r="AF477" t="inlineStr">
        <is>
          <t>'37036</t>
        </is>
      </c>
      <c r="AG477" t="inlineStr">
        <is>
          <t>VR</t>
        </is>
      </c>
      <c r="AH477" t="inlineStr">
        <is>
          <t>IT</t>
        </is>
      </c>
      <c r="AI477" t="inlineStr">
        <is>
          <t>346 613 1309</t>
        </is>
      </c>
      <c r="AJ477" t="inlineStr">
        <is>
          <t>Michela Stevanin</t>
        </is>
      </c>
      <c r="AK477" t="inlineStr">
        <is>
          <t>via don Nicola Mazza 1, Ferramenta Stevanin</t>
        </is>
      </c>
      <c r="AL477" t="inlineStr">
        <is>
          <t>via don Nicola Mazza 1</t>
        </is>
      </c>
      <c r="AM477" t="inlineStr">
        <is>
          <t>Ferramenta Stevanin</t>
        </is>
      </c>
      <c r="AO477" t="inlineStr">
        <is>
          <t>S.Martino B.A.</t>
        </is>
      </c>
      <c r="AP477" t="inlineStr">
        <is>
          <t>'37036</t>
        </is>
      </c>
      <c r="AQ477" t="inlineStr">
        <is>
          <t>VR</t>
        </is>
      </c>
      <c r="AR477" t="inlineStr">
        <is>
          <t>IT</t>
        </is>
      </c>
      <c r="AS477" t="inlineStr">
        <is>
          <t>346 613 1309</t>
        </is>
      </c>
      <c r="AU477" t="inlineStr">
        <is>
          <t>lang: en
Invoice Language: en
Do you need our ring sizer?: No
Popup Customer Country: IT</t>
        </is>
      </c>
      <c r="AW477" t="inlineStr">
        <is>
          <t>Shopify Payments</t>
        </is>
      </c>
      <c r="AX477" t="inlineStr">
        <is>
          <t>rnWKwcHGyMGBpfx8nssJAPRTa</t>
        </is>
      </c>
      <c r="AY477" t="n">
        <v>0</v>
      </c>
      <c r="AZ477" t="inlineStr">
        <is>
          <t>LIL Milan</t>
        </is>
      </c>
      <c r="BA477" t="n">
        <v>0</v>
      </c>
      <c r="BC477" t="inlineStr">
        <is>
          <t>Firgun House</t>
        </is>
      </c>
      <c r="BE477" t="n">
        <v>11234518761821</v>
      </c>
      <c r="BG477" t="inlineStr">
        <is>
          <t>Low</t>
        </is>
      </c>
      <c r="BH477" t="inlineStr">
        <is>
          <t>web</t>
        </is>
      </c>
      <c r="BI477" t="n">
        <v>0</v>
      </c>
      <c r="BJ477" t="inlineStr">
        <is>
          <t>IT IVA 22%</t>
        </is>
      </c>
      <c r="BK477" t="n">
        <v>68.53</v>
      </c>
      <c r="BW477" t="inlineStr">
        <is>
          <t>Verona</t>
        </is>
      </c>
      <c r="BX477" t="inlineStr">
        <is>
          <t>Verona</t>
        </is>
      </c>
      <c r="BY477" t="inlineStr">
        <is>
          <t>rnWKwcHGyMGBpfx8nssJAPRTa</t>
        </is>
      </c>
      <c r="CB477" t="inlineStr">
        <is>
          <t>rnWKwcHGyMGBpfx8nssJAPRTa</t>
        </is>
      </c>
      <c r="CC477" t="inlineStr">
        <is>
          <t>Ordini LIL</t>
        </is>
      </c>
    </row>
    <row r="478">
      <c r="A478" t="inlineStr">
        <is>
          <t>#43406</t>
        </is>
      </c>
      <c r="B478" t="inlineStr">
        <is>
          <t>michelas95@yahoo.it</t>
        </is>
      </c>
      <c r="C478" t="inlineStr">
        <is>
          <t>paid</t>
        </is>
      </c>
      <c r="D478" t="inlineStr">
        <is>
          <t>2024-11-20 23:26:02 +0100</t>
        </is>
      </c>
      <c r="E478" t="inlineStr">
        <is>
          <t>2024-11-20</t>
        </is>
      </c>
      <c r="F478" t="inlineStr">
        <is>
          <t>fulfilled</t>
        </is>
      </c>
      <c r="G478" t="inlineStr">
        <is>
          <t>2024-11-22 08:21:01 +0100</t>
        </is>
      </c>
      <c r="H478" t="inlineStr">
        <is>
          <t>yes</t>
        </is>
      </c>
      <c r="I478" t="inlineStr">
        <is>
          <t>EUR</t>
        </is>
      </c>
      <c r="J478" t="n">
        <v>380</v>
      </c>
      <c r="K478" t="n">
        <v>0</v>
      </c>
      <c r="L478" t="n">
        <v>68.53</v>
      </c>
      <c r="N478" t="inlineStr">
        <is>
          <t>SPECIAL20, SPECIAL15</t>
        </is>
      </c>
      <c r="O478" t="n">
        <v>80</v>
      </c>
      <c r="P478" t="inlineStr">
        <is>
          <t>Ups Standard Shipping</t>
        </is>
      </c>
      <c r="Q478" t="inlineStr">
        <is>
          <t>2024-11-20 23:26:01 +0100</t>
        </is>
      </c>
      <c r="R478" t="n">
        <v>1</v>
      </c>
      <c r="S478" t="inlineStr">
        <is>
          <t>LIL Hoop - Yellow / Mini / 10mm / Single</t>
        </is>
      </c>
      <c r="T478" t="n">
        <v>140</v>
      </c>
      <c r="V478" t="inlineStr">
        <is>
          <t>015790000080</t>
        </is>
      </c>
      <c r="W478" t="b">
        <v>1</v>
      </c>
      <c r="X478" t="b">
        <v>1</v>
      </c>
      <c r="Y478" t="inlineStr">
        <is>
          <t>fulfilled</t>
        </is>
      </c>
      <c r="Z478" t="inlineStr">
        <is>
          <t>Michela Stevanin</t>
        </is>
      </c>
      <c r="AA478" t="inlineStr">
        <is>
          <t>via don Nicola Mazza 1, Ferramenta Stevanin</t>
        </is>
      </c>
      <c r="AB478" t="inlineStr">
        <is>
          <t>via don Nicola Mazza 1</t>
        </is>
      </c>
      <c r="AC478" t="inlineStr">
        <is>
          <t>Ferramenta Stevanin</t>
        </is>
      </c>
      <c r="AE478" t="inlineStr">
        <is>
          <t>S.Martino B.A.</t>
        </is>
      </c>
      <c r="AF478" t="inlineStr">
        <is>
          <t>'37036</t>
        </is>
      </c>
      <c r="AG478" t="inlineStr">
        <is>
          <t>VR</t>
        </is>
      </c>
      <c r="AH478" t="inlineStr">
        <is>
          <t>IT</t>
        </is>
      </c>
      <c r="AI478" t="inlineStr">
        <is>
          <t>346 613 1309</t>
        </is>
      </c>
      <c r="AJ478" t="inlineStr">
        <is>
          <t>Michela Stevanin</t>
        </is>
      </c>
      <c r="AK478" t="inlineStr">
        <is>
          <t>via don Nicola Mazza 1, Ferramenta Stevanin</t>
        </is>
      </c>
      <c r="AL478" t="inlineStr">
        <is>
          <t>via don Nicola Mazza 1</t>
        </is>
      </c>
      <c r="AM478" t="inlineStr">
        <is>
          <t>Ferramenta Stevanin</t>
        </is>
      </c>
      <c r="AO478" t="inlineStr">
        <is>
          <t>S.Martino B.A.</t>
        </is>
      </c>
      <c r="AP478" t="inlineStr">
        <is>
          <t>'37036</t>
        </is>
      </c>
      <c r="AQ478" t="inlineStr">
        <is>
          <t>VR</t>
        </is>
      </c>
      <c r="AR478" t="inlineStr">
        <is>
          <t>IT</t>
        </is>
      </c>
      <c r="AS478" t="inlineStr">
        <is>
          <t>346 613 1309</t>
        </is>
      </c>
      <c r="AU478" t="inlineStr">
        <is>
          <t>lang: en
Invoice Language: en
Do you need our ring sizer?: No
Popup Customer Country: IT</t>
        </is>
      </c>
      <c r="AW478" t="inlineStr">
        <is>
          <t>Shopify Payments</t>
        </is>
      </c>
      <c r="AX478" t="inlineStr">
        <is>
          <t>rnWKwcHGyMGBpfx8nssJAPRTa</t>
        </is>
      </c>
      <c r="AY478" t="n">
        <v>0</v>
      </c>
      <c r="AZ478" t="inlineStr">
        <is>
          <t>LIL Milan</t>
        </is>
      </c>
      <c r="BA478" t="n">
        <v>0</v>
      </c>
      <c r="BC478" t="inlineStr">
        <is>
          <t>Firgun House</t>
        </is>
      </c>
      <c r="BE478" t="n">
        <v>11234518761821</v>
      </c>
      <c r="BG478" t="inlineStr">
        <is>
          <t>Low</t>
        </is>
      </c>
      <c r="BH478" t="inlineStr">
        <is>
          <t>web</t>
        </is>
      </c>
      <c r="BI478" t="n">
        <v>0</v>
      </c>
      <c r="BJ478" t="inlineStr">
        <is>
          <t>IT IVA 22%</t>
        </is>
      </c>
      <c r="BK478" t="n">
        <v>68.53</v>
      </c>
      <c r="BW478" t="inlineStr">
        <is>
          <t>Verona</t>
        </is>
      </c>
      <c r="BX478" t="inlineStr">
        <is>
          <t>Verona</t>
        </is>
      </c>
      <c r="BY478" t="inlineStr">
        <is>
          <t>rnWKwcHGyMGBpfx8nssJAPRTa</t>
        </is>
      </c>
      <c r="CB478" t="inlineStr">
        <is>
          <t>rnWKwcHGyMGBpfx8nssJAPRTa</t>
        </is>
      </c>
      <c r="CC478" t="inlineStr">
        <is>
          <t>Ordini LIL</t>
        </is>
      </c>
    </row>
    <row r="479">
      <c r="A479" t="inlineStr">
        <is>
          <t>#43407</t>
        </is>
      </c>
      <c r="B479" t="inlineStr">
        <is>
          <t>parzani.cristina@virgilio.it</t>
        </is>
      </c>
      <c r="C479" t="inlineStr">
        <is>
          <t>paid</t>
        </is>
      </c>
      <c r="D479" t="inlineStr">
        <is>
          <t>2024-11-21 17:01:13 +0100</t>
        </is>
      </c>
      <c r="E479" t="inlineStr">
        <is>
          <t>2024-11-21</t>
        </is>
      </c>
      <c r="F479" t="inlineStr">
        <is>
          <t>fulfilled</t>
        </is>
      </c>
      <c r="G479" t="inlineStr">
        <is>
          <t>2024-11-22 08:27:25 +0100</t>
        </is>
      </c>
      <c r="H479" t="inlineStr">
        <is>
          <t>yes</t>
        </is>
      </c>
      <c r="I479" t="inlineStr">
        <is>
          <t>EUR</t>
        </is>
      </c>
      <c r="J479" t="n">
        <v>192</v>
      </c>
      <c r="K479" t="n">
        <v>0</v>
      </c>
      <c r="L479" t="n">
        <v>34.62</v>
      </c>
      <c r="M479" t="n">
        <v>192</v>
      </c>
      <c r="N479" t="inlineStr">
        <is>
          <t>SPECIAL20</t>
        </is>
      </c>
      <c r="O479" t="n">
        <v>48</v>
      </c>
      <c r="P479" t="inlineStr">
        <is>
          <t>Ups Standard Shipping</t>
        </is>
      </c>
      <c r="Q479" t="inlineStr">
        <is>
          <t>2024-11-20 23:31:16 +0100</t>
        </is>
      </c>
      <c r="R479" t="n">
        <v>1</v>
      </c>
      <c r="S479" t="inlineStr">
        <is>
          <t>Glimmer Ring Pink Ruby - Yellow / 13</t>
        </is>
      </c>
      <c r="T479" t="n">
        <v>240</v>
      </c>
      <c r="V479" t="inlineStr">
        <is>
          <t>015790001374</t>
        </is>
      </c>
      <c r="W479" t="b">
        <v>1</v>
      </c>
      <c r="X479" t="b">
        <v>1</v>
      </c>
      <c r="Y479" t="inlineStr">
        <is>
          <t>fulfilled</t>
        </is>
      </c>
      <c r="Z479" t="inlineStr">
        <is>
          <t>Cristina Parzani</t>
        </is>
      </c>
      <c r="AA479" t="inlineStr">
        <is>
          <t>Via Sant'Angela Merici 4B</t>
        </is>
      </c>
      <c r="AB479" t="inlineStr">
        <is>
          <t>Via Sant'Angela Merici 4B</t>
        </is>
      </c>
      <c r="AE479" t="inlineStr">
        <is>
          <t>Travagliato</t>
        </is>
      </c>
      <c r="AF479" t="inlineStr">
        <is>
          <t>'25039</t>
        </is>
      </c>
      <c r="AG479" t="inlineStr">
        <is>
          <t>BS</t>
        </is>
      </c>
      <c r="AH479" t="inlineStr">
        <is>
          <t>IT</t>
        </is>
      </c>
      <c r="AI479" t="inlineStr">
        <is>
          <t>+393387750888</t>
        </is>
      </c>
      <c r="AJ479" t="inlineStr">
        <is>
          <t>Cristina Parzani</t>
        </is>
      </c>
      <c r="AK479" t="inlineStr">
        <is>
          <t>Via Sant'Angela Merici 4B</t>
        </is>
      </c>
      <c r="AL479" t="inlineStr">
        <is>
          <t>Via Sant'Angela Merici 4B</t>
        </is>
      </c>
      <c r="AO479" t="inlineStr">
        <is>
          <t>Travagliato</t>
        </is>
      </c>
      <c r="AP479" t="inlineStr">
        <is>
          <t>'25039</t>
        </is>
      </c>
      <c r="AQ479" t="inlineStr">
        <is>
          <t>BS</t>
        </is>
      </c>
      <c r="AR479" t="inlineStr">
        <is>
          <t>IT</t>
        </is>
      </c>
      <c r="AS479" t="inlineStr">
        <is>
          <t>+393387750888</t>
        </is>
      </c>
      <c r="AU479" t="inlineStr">
        <is>
          <t>lang: it
Invoice Language: it</t>
        </is>
      </c>
      <c r="AW479" t="inlineStr">
        <is>
          <t>Gift Card + Shopify Payments + Bonifico + PayPal Express Checkout</t>
        </is>
      </c>
      <c r="AX479" t="inlineStr">
        <is>
          <t>rD9CFDVD6NQqqyv0HLRgomchh</t>
        </is>
      </c>
      <c r="AY479" t="n">
        <v>500</v>
      </c>
      <c r="AZ479" t="inlineStr">
        <is>
          <t>LIL Milan</t>
        </is>
      </c>
      <c r="BA479" t="n">
        <v>-500</v>
      </c>
      <c r="BC479" t="inlineStr">
        <is>
          <t>Firgun House</t>
        </is>
      </c>
      <c r="BE479" t="n">
        <v>11234523840861</v>
      </c>
      <c r="BG479" t="inlineStr">
        <is>
          <t>Low</t>
        </is>
      </c>
      <c r="BH479" t="inlineStr">
        <is>
          <t>web</t>
        </is>
      </c>
      <c r="BI479" t="n">
        <v>0</v>
      </c>
      <c r="BJ479" t="inlineStr">
        <is>
          <t>IT IVA 22%</t>
        </is>
      </c>
      <c r="BK479" t="n">
        <v>34.62</v>
      </c>
      <c r="BT479" t="n">
        <v>393387750888</v>
      </c>
      <c r="BW479" t="inlineStr">
        <is>
          <t>Brescia</t>
        </is>
      </c>
      <c r="BX479" t="inlineStr">
        <is>
          <t>Brescia</t>
        </is>
      </c>
      <c r="BY479" t="inlineStr">
        <is>
          <t>rZizeqBkknrGOYYPAsaZOhLTb + rZizeqBkknrGOYYPAsaZOhLTb + rF1e0v0Ncp9PqEAo82CvjCASN + rANI1uggUiravvheYZN7KlcMz + rANI1uggUiravvheYZN7KlcMz + rgdMroEbgZBdktk4XYU5JgqYw + rY05S6NOttO7JpmKLaF1wV44B + rD9CFDVD6NQqqyv0HLRgomchh</t>
        </is>
      </c>
      <c r="CB479" t="inlineStr">
        <is>
          <t>rZizeqBkknrGOYYPAsaZOhLTb + rZizeqBkknrGOYYPAsaZOhLTb + rZizeqBkknrGOYYPAsaZOhLTb + rp6wp5lVSk5QcSzrm0mDSBzSx + rZizeqBkknrGOYYPAsaZOhLTb + rF1e0v0Ncp9PqEAo82CvjCASN + rGo4K8uH3U7L2sTBSUERB6hI7 + rF1e0v0Ncp9PqEAo82CvjCASN + rANI1uggUiravvheYZN7KlcMz + rANI1uggUiravvheYZN7KlcMz + rANI1uggUiravvheYZN7KlcMz + rXpn9zHtEP0XpauCBg6FzeThz + rANI1uggUiravvheYZN7KlcMz + rgdMroEbgZBdktk4XYU5JgqYw + rY05S6NOttO7JpmKLaF1wV44B + rXBVB0mrY3aT10jnCdtHE6MeU + rRGQEtleDwvBiP1pWINFgA93k + r5Wlxsq5OGnJmCXZObBenAzjF + rlfqDKl11Pbru2rfVlkoFfBBR + rpVtAsTEakoM7wj3yuM5pkXal + rNjtFWJ59o0VcZ2yXtTPFphaa + reYdFNQ72aEXrjbdRGMpxLTJi + rUUumnVDRJC242TYg9rc5FPbX + r0jNB7YWtDahbX4C6QU9IzLGC + r5OMebWMtElXUB9pjRUE8WjYP + rlEnsVNdNhZeS6IcNrXMJ5FNG + rOoPt5Q0Vl9gj2nTDCvZLjRnu + rD9CFDVD6NQqqyv0HLRgomchh</t>
        </is>
      </c>
      <c r="CC479" t="inlineStr">
        <is>
          <t>Ordini LIL</t>
        </is>
      </c>
    </row>
    <row r="480">
      <c r="A480" t="inlineStr">
        <is>
          <t>#43408</t>
        </is>
      </c>
      <c r="B480" t="inlineStr">
        <is>
          <t>agnese.zanotti@hotmail.com</t>
        </is>
      </c>
      <c r="C480" t="inlineStr">
        <is>
          <t>paid</t>
        </is>
      </c>
      <c r="D480" t="inlineStr">
        <is>
          <t>2024-11-21 00:44:35 +0100</t>
        </is>
      </c>
      <c r="E480" t="inlineStr">
        <is>
          <t>2024-11-21</t>
        </is>
      </c>
      <c r="F480" t="inlineStr">
        <is>
          <t>fulfilled</t>
        </is>
      </c>
      <c r="G480" t="inlineStr">
        <is>
          <t>2024-11-28 08:32:10 +0100</t>
        </is>
      </c>
      <c r="H480" t="inlineStr">
        <is>
          <t>no</t>
        </is>
      </c>
      <c r="I480" t="inlineStr">
        <is>
          <t>EUR</t>
        </is>
      </c>
      <c r="J480" t="n">
        <v>145</v>
      </c>
      <c r="K480" t="n">
        <v>10</v>
      </c>
      <c r="L480" t="n">
        <v>27.95</v>
      </c>
      <c r="M480" t="n">
        <v>155</v>
      </c>
      <c r="O480" t="n">
        <v>0</v>
      </c>
      <c r="P480" t="inlineStr">
        <is>
          <t>Ups Standard Shipping</t>
        </is>
      </c>
      <c r="Q480" t="inlineStr">
        <is>
          <t>2024-11-21 00:44:35 +0100</t>
        </is>
      </c>
      <c r="R480" t="n">
        <v>1</v>
      </c>
      <c r="S480" t="inlineStr">
        <is>
          <t>LIL Bag</t>
        </is>
      </c>
      <c r="T480" t="n">
        <v>5</v>
      </c>
      <c r="V480" t="inlineStr">
        <is>
          <t>015790000689</t>
        </is>
      </c>
      <c r="W480" t="b">
        <v>1</v>
      </c>
      <c r="X480" t="b">
        <v>1</v>
      </c>
      <c r="Y480" t="inlineStr">
        <is>
          <t>fulfilled</t>
        </is>
      </c>
      <c r="Z480" t="inlineStr">
        <is>
          <t>Agnese Zanotti</t>
        </is>
      </c>
      <c r="AA480" t="inlineStr">
        <is>
          <t>Via Madonna della scala, 95</t>
        </is>
      </c>
      <c r="AB480" t="inlineStr">
        <is>
          <t>Via Madonna della scala, 95</t>
        </is>
      </c>
      <c r="AE480" t="inlineStr">
        <is>
          <t>Rimini</t>
        </is>
      </c>
      <c r="AF480" t="inlineStr">
        <is>
          <t>'47921</t>
        </is>
      </c>
      <c r="AG480" t="inlineStr">
        <is>
          <t>RN</t>
        </is>
      </c>
      <c r="AH480" t="inlineStr">
        <is>
          <t>IT</t>
        </is>
      </c>
      <c r="AI480" t="inlineStr">
        <is>
          <t>+393348989629</t>
        </is>
      </c>
      <c r="AJ480" t="inlineStr">
        <is>
          <t>Agnese Zanotti</t>
        </is>
      </c>
      <c r="AK480" t="inlineStr">
        <is>
          <t>Via Madonna della scala, 95</t>
        </is>
      </c>
      <c r="AL480" t="inlineStr">
        <is>
          <t>Via Madonna della scala, 95</t>
        </is>
      </c>
      <c r="AO480" t="inlineStr">
        <is>
          <t>Rimini</t>
        </is>
      </c>
      <c r="AP480" t="inlineStr">
        <is>
          <t>'47921</t>
        </is>
      </c>
      <c r="AQ480" t="inlineStr">
        <is>
          <t>RN</t>
        </is>
      </c>
      <c r="AR480" t="inlineStr">
        <is>
          <t>IT</t>
        </is>
      </c>
      <c r="AS480" t="inlineStr">
        <is>
          <t>+393348989629</t>
        </is>
      </c>
      <c r="AU480" t="inlineStr">
        <is>
          <t>lang: it
Invoice Language: it
Do you need our ring sizer?: No
Popup Customer Country: IT</t>
        </is>
      </c>
      <c r="AW480" t="inlineStr">
        <is>
          <t>PayPal Express Checkout</t>
        </is>
      </c>
      <c r="AX480" t="inlineStr">
        <is>
          <t>r7mdaJkUnMw6HqY7o5NU3HsiU</t>
        </is>
      </c>
      <c r="AY480" t="n">
        <v>0</v>
      </c>
      <c r="AZ480" t="inlineStr">
        <is>
          <t>LIL Milan</t>
        </is>
      </c>
      <c r="BA480" t="n">
        <v>0</v>
      </c>
      <c r="BC480" t="inlineStr">
        <is>
          <t>Firgun House</t>
        </is>
      </c>
      <c r="BE480" t="n">
        <v>11234570830173</v>
      </c>
      <c r="BG480" t="inlineStr">
        <is>
          <t>Low</t>
        </is>
      </c>
      <c r="BH480" t="inlineStr">
        <is>
          <t>web</t>
        </is>
      </c>
      <c r="BI480" t="n">
        <v>0</v>
      </c>
      <c r="BJ480" t="inlineStr">
        <is>
          <t>IT IVA 22%</t>
        </is>
      </c>
      <c r="BK480" t="n">
        <v>27.95</v>
      </c>
      <c r="BW480" t="inlineStr">
        <is>
          <t>Rimini</t>
        </is>
      </c>
      <c r="BX480" t="inlineStr">
        <is>
          <t>Rimini</t>
        </is>
      </c>
      <c r="BY480" t="inlineStr">
        <is>
          <t>r7mdaJkUnMw6HqY7o5NU3HsiU</t>
        </is>
      </c>
      <c r="CB480" t="inlineStr">
        <is>
          <t>r7mdaJkUnMw6HqY7o5NU3HsiU</t>
        </is>
      </c>
      <c r="CC480" t="inlineStr">
        <is>
          <t>Ordini LIL</t>
        </is>
      </c>
    </row>
    <row r="481">
      <c r="A481" t="inlineStr">
        <is>
          <t>#43408</t>
        </is>
      </c>
      <c r="B481" t="inlineStr">
        <is>
          <t>agnese.zanotti@hotmail.com</t>
        </is>
      </c>
      <c r="C481" t="inlineStr">
        <is>
          <t>paid</t>
        </is>
      </c>
      <c r="D481" t="inlineStr">
        <is>
          <t>2024-11-21 00:44:35 +0100</t>
        </is>
      </c>
      <c r="E481" t="inlineStr">
        <is>
          <t>2024-11-21</t>
        </is>
      </c>
      <c r="F481" t="inlineStr">
        <is>
          <t>fulfilled</t>
        </is>
      </c>
      <c r="G481" t="inlineStr">
        <is>
          <t>2024-11-28 08:32:10 +0100</t>
        </is>
      </c>
      <c r="H481" t="inlineStr">
        <is>
          <t>no</t>
        </is>
      </c>
      <c r="I481" t="inlineStr">
        <is>
          <t>EUR</t>
        </is>
      </c>
      <c r="J481" t="n">
        <v>145</v>
      </c>
      <c r="K481" t="n">
        <v>10</v>
      </c>
      <c r="L481" t="n">
        <v>27.95</v>
      </c>
      <c r="O481" t="n">
        <v>0</v>
      </c>
      <c r="P481" t="inlineStr">
        <is>
          <t>Ups Standard Shipping</t>
        </is>
      </c>
      <c r="Q481" t="inlineStr">
        <is>
          <t>2024-11-21 00:44:35 +0100</t>
        </is>
      </c>
      <c r="R481" t="n">
        <v>1</v>
      </c>
      <c r="S481" t="inlineStr">
        <is>
          <t>Pensavo fosse amore - Yellow / 2</t>
        </is>
      </c>
      <c r="T481" t="n">
        <v>140</v>
      </c>
      <c r="V481" t="inlineStr">
        <is>
          <t>015790001163</t>
        </is>
      </c>
      <c r="W481" t="b">
        <v>1</v>
      </c>
      <c r="X481" t="b">
        <v>1</v>
      </c>
      <c r="Y481" t="inlineStr">
        <is>
          <t>fulfilled</t>
        </is>
      </c>
      <c r="Z481" t="inlineStr">
        <is>
          <t>Agnese Zanotti</t>
        </is>
      </c>
      <c r="AA481" t="inlineStr">
        <is>
          <t>Via Madonna della scala, 95</t>
        </is>
      </c>
      <c r="AB481" t="inlineStr">
        <is>
          <t>Via Madonna della scala, 95</t>
        </is>
      </c>
      <c r="AE481" t="inlineStr">
        <is>
          <t>Rimini</t>
        </is>
      </c>
      <c r="AF481" t="inlineStr">
        <is>
          <t>'47921</t>
        </is>
      </c>
      <c r="AG481" t="inlineStr">
        <is>
          <t>RN</t>
        </is>
      </c>
      <c r="AH481" t="inlineStr">
        <is>
          <t>IT</t>
        </is>
      </c>
      <c r="AI481" t="inlineStr">
        <is>
          <t>+393348989629</t>
        </is>
      </c>
      <c r="AJ481" t="inlineStr">
        <is>
          <t>Agnese Zanotti</t>
        </is>
      </c>
      <c r="AK481" t="inlineStr">
        <is>
          <t>Via Madonna della scala, 95</t>
        </is>
      </c>
      <c r="AL481" t="inlineStr">
        <is>
          <t>Via Madonna della scala, 95</t>
        </is>
      </c>
      <c r="AO481" t="inlineStr">
        <is>
          <t>Rimini</t>
        </is>
      </c>
      <c r="AP481" t="inlineStr">
        <is>
          <t>'47921</t>
        </is>
      </c>
      <c r="AQ481" t="inlineStr">
        <is>
          <t>RN</t>
        </is>
      </c>
      <c r="AR481" t="inlineStr">
        <is>
          <t>IT</t>
        </is>
      </c>
      <c r="AS481" t="inlineStr">
        <is>
          <t>+393348989629</t>
        </is>
      </c>
      <c r="AU481" t="inlineStr">
        <is>
          <t>lang: it
Invoice Language: it
Do you need our ring sizer?: No
Popup Customer Country: IT</t>
        </is>
      </c>
      <c r="AW481" t="inlineStr">
        <is>
          <t>PayPal Express Checkout</t>
        </is>
      </c>
      <c r="AX481" t="inlineStr">
        <is>
          <t>r7mdaJkUnMw6HqY7o5NU3HsiU</t>
        </is>
      </c>
      <c r="AY481" t="n">
        <v>0</v>
      </c>
      <c r="AZ481" t="inlineStr">
        <is>
          <t>LIL Milan</t>
        </is>
      </c>
      <c r="BA481" t="n">
        <v>0</v>
      </c>
      <c r="BC481" t="inlineStr">
        <is>
          <t>Firgun House</t>
        </is>
      </c>
      <c r="BE481" t="n">
        <v>11234570830173</v>
      </c>
      <c r="BG481" t="inlineStr">
        <is>
          <t>Low</t>
        </is>
      </c>
      <c r="BH481" t="inlineStr">
        <is>
          <t>web</t>
        </is>
      </c>
      <c r="BI481" t="n">
        <v>0</v>
      </c>
      <c r="BJ481" t="inlineStr">
        <is>
          <t>IT IVA 22%</t>
        </is>
      </c>
      <c r="BK481" t="n">
        <v>27.95</v>
      </c>
      <c r="BW481" t="inlineStr">
        <is>
          <t>Rimini</t>
        </is>
      </c>
      <c r="BX481" t="inlineStr">
        <is>
          <t>Rimini</t>
        </is>
      </c>
      <c r="BY481" t="inlineStr">
        <is>
          <t>r7mdaJkUnMw6HqY7o5NU3HsiU</t>
        </is>
      </c>
      <c r="CB481" t="inlineStr">
        <is>
          <t>r7mdaJkUnMw6HqY7o5NU3HsiU</t>
        </is>
      </c>
      <c r="CC481" t="inlineStr">
        <is>
          <t>Ordini LIL</t>
        </is>
      </c>
    </row>
    <row r="482">
      <c r="A482" t="inlineStr">
        <is>
          <t>#43409</t>
        </is>
      </c>
      <c r="B482" t="inlineStr">
        <is>
          <t>carla_schmartz@hotmail.com</t>
        </is>
      </c>
      <c r="C482" t="inlineStr">
        <is>
          <t>paid</t>
        </is>
      </c>
      <c r="D482" t="inlineStr">
        <is>
          <t>2024-11-21 08:11:29 +0100</t>
        </is>
      </c>
      <c r="E482" t="inlineStr">
        <is>
          <t>2024-11-21</t>
        </is>
      </c>
      <c r="F482" t="inlineStr">
        <is>
          <t>fulfilled</t>
        </is>
      </c>
      <c r="G482" t="inlineStr">
        <is>
          <t>2024-11-22 08:42:13 +0100</t>
        </is>
      </c>
      <c r="H482" t="inlineStr">
        <is>
          <t>yes</t>
        </is>
      </c>
      <c r="I482" t="inlineStr">
        <is>
          <t>EUR</t>
        </is>
      </c>
      <c r="J482" t="n">
        <v>320</v>
      </c>
      <c r="K482" t="n">
        <v>0</v>
      </c>
      <c r="L482" t="n">
        <v>46.5</v>
      </c>
      <c r="M482" t="n">
        <v>320</v>
      </c>
      <c r="O482" t="n">
        <v>0</v>
      </c>
      <c r="P482" t="inlineStr">
        <is>
          <t>UPS Standard International</t>
        </is>
      </c>
      <c r="Q482" t="inlineStr">
        <is>
          <t>2024-11-21 08:11:29 +0100</t>
        </is>
      </c>
      <c r="R482" t="n">
        <v>1</v>
      </c>
      <c r="S482" t="inlineStr">
        <is>
          <t>Boys Tears Necklace - White / 37cm</t>
        </is>
      </c>
      <c r="T482" t="n">
        <v>320</v>
      </c>
      <c r="V482" t="inlineStr">
        <is>
          <t>015790000013</t>
        </is>
      </c>
      <c r="W482" t="b">
        <v>1</v>
      </c>
      <c r="X482" t="b">
        <v>1</v>
      </c>
      <c r="Y482" t="inlineStr">
        <is>
          <t>fulfilled</t>
        </is>
      </c>
      <c r="Z482" t="inlineStr">
        <is>
          <t>Carla Schmartz</t>
        </is>
      </c>
      <c r="AA482" t="inlineStr">
        <is>
          <t>Centre Ophtalmologique Place de Paris, 34 Avenue de la Liberté</t>
        </is>
      </c>
      <c r="AB482" t="inlineStr">
        <is>
          <t>Centre Ophtalmologique Place de Paris</t>
        </is>
      </c>
      <c r="AC482" t="inlineStr">
        <is>
          <t>34 Avenue de la Liberté</t>
        </is>
      </c>
      <c r="AE482" t="inlineStr">
        <is>
          <t>Luxembourg</t>
        </is>
      </c>
      <c r="AF482" t="inlineStr">
        <is>
          <t>L1930</t>
        </is>
      </c>
      <c r="AH482" t="inlineStr">
        <is>
          <t>LU</t>
        </is>
      </c>
      <c r="AI482" t="inlineStr">
        <is>
          <t>621 210 208</t>
        </is>
      </c>
      <c r="AJ482" t="inlineStr">
        <is>
          <t>Carla Schmartz</t>
        </is>
      </c>
      <c r="AK482" t="inlineStr">
        <is>
          <t>Centre Ophtalmologique Place de Paris, 34 Avenue de la Liberté</t>
        </is>
      </c>
      <c r="AL482" t="inlineStr">
        <is>
          <t>Centre Ophtalmologique Place de Paris</t>
        </is>
      </c>
      <c r="AM482" t="inlineStr">
        <is>
          <t>34 Avenue de la Liberté</t>
        </is>
      </c>
      <c r="AO482" t="inlineStr">
        <is>
          <t>Luxembourg</t>
        </is>
      </c>
      <c r="AP482" t="inlineStr">
        <is>
          <t>L1930</t>
        </is>
      </c>
      <c r="AR482" t="inlineStr">
        <is>
          <t>LU</t>
        </is>
      </c>
      <c r="AS482" t="inlineStr">
        <is>
          <t>621 210 208</t>
        </is>
      </c>
      <c r="AU482" t="inlineStr">
        <is>
          <t>lang: en
Invoice Language: en
Do you need our ring sizer?: No
Popup Customer Country: IT</t>
        </is>
      </c>
      <c r="AW482" t="inlineStr">
        <is>
          <t>PayPal Express Checkout</t>
        </is>
      </c>
      <c r="AX482" t="inlineStr">
        <is>
          <t>rX8d4rN1Mtlsh7XcN01NzQRcS</t>
        </is>
      </c>
      <c r="AY482" t="n">
        <v>0</v>
      </c>
      <c r="AZ482" t="inlineStr">
        <is>
          <t>LIL Milan</t>
        </is>
      </c>
      <c r="BA482" t="n">
        <v>0</v>
      </c>
      <c r="BC482" t="inlineStr">
        <is>
          <t>Firgun House</t>
        </is>
      </c>
      <c r="BE482" t="n">
        <v>11234833170781</v>
      </c>
      <c r="BG482" t="inlineStr">
        <is>
          <t>Low</t>
        </is>
      </c>
      <c r="BH482" t="inlineStr">
        <is>
          <t>web</t>
        </is>
      </c>
      <c r="BI482" t="n">
        <v>0</v>
      </c>
      <c r="BJ482" t="inlineStr">
        <is>
          <t>LU VAT 17%</t>
        </is>
      </c>
      <c r="BK482" t="n">
        <v>46.5</v>
      </c>
      <c r="BY482" t="inlineStr">
        <is>
          <t>rX8d4rN1Mtlsh7XcN01NzQRcS</t>
        </is>
      </c>
      <c r="CB482" t="inlineStr">
        <is>
          <t>rWLRBAt7SCCRgN6GysToTh645 + rX8d4rN1Mtlsh7XcN01NzQRcS</t>
        </is>
      </c>
      <c r="CC482" t="inlineStr">
        <is>
          <t>Ordini LIL</t>
        </is>
      </c>
    </row>
    <row r="483">
      <c r="A483" t="inlineStr">
        <is>
          <t>#43410</t>
        </is>
      </c>
      <c r="B483" t="inlineStr">
        <is>
          <t>martina.catarzi27@gmail.com</t>
        </is>
      </c>
      <c r="C483" t="inlineStr">
        <is>
          <t>paid</t>
        </is>
      </c>
      <c r="D483" t="inlineStr">
        <is>
          <t>2024-11-21 08:32:04 +0100</t>
        </is>
      </c>
      <c r="E483" t="inlineStr">
        <is>
          <t>2024-11-21</t>
        </is>
      </c>
      <c r="F483" t="inlineStr">
        <is>
          <t>fulfilled</t>
        </is>
      </c>
      <c r="G483" t="inlineStr">
        <is>
          <t>2024-11-21 14:51:25 +0100</t>
        </is>
      </c>
      <c r="H483" t="inlineStr">
        <is>
          <t>yes</t>
        </is>
      </c>
      <c r="I483" t="inlineStr">
        <is>
          <t>EUR</t>
        </is>
      </c>
      <c r="J483" t="n">
        <v>120</v>
      </c>
      <c r="K483" t="n">
        <v>20</v>
      </c>
      <c r="L483" t="n">
        <v>25.25</v>
      </c>
      <c r="M483" t="n">
        <v>140</v>
      </c>
      <c r="O483" t="n">
        <v>0</v>
      </c>
      <c r="P483" t="inlineStr">
        <is>
          <t>UPS Express Shipping</t>
        </is>
      </c>
      <c r="Q483" t="inlineStr">
        <is>
          <t>2024-11-21 08:32:04 +0100</t>
        </is>
      </c>
      <c r="R483" t="n">
        <v>1</v>
      </c>
      <c r="S483" t="inlineStr">
        <is>
          <t>Pensavo fosse amore - Yellow / E</t>
        </is>
      </c>
      <c r="T483" t="n">
        <v>120</v>
      </c>
      <c r="V483" t="inlineStr">
        <is>
          <t>015790001003</t>
        </is>
      </c>
      <c r="W483" t="b">
        <v>1</v>
      </c>
      <c r="X483" t="b">
        <v>1</v>
      </c>
      <c r="Y483" t="inlineStr">
        <is>
          <t>fulfilled</t>
        </is>
      </c>
      <c r="Z483" t="inlineStr">
        <is>
          <t>Martina Catarzi</t>
        </is>
      </c>
      <c r="AA483" t="inlineStr">
        <is>
          <t>Via dei Colli 191</t>
        </is>
      </c>
      <c r="AB483" t="inlineStr">
        <is>
          <t>Via dei Colli 191</t>
        </is>
      </c>
      <c r="AE483" t="inlineStr">
        <is>
          <t>Signa</t>
        </is>
      </c>
      <c r="AF483" t="inlineStr">
        <is>
          <t>'50058</t>
        </is>
      </c>
      <c r="AG483" t="inlineStr">
        <is>
          <t>FI</t>
        </is>
      </c>
      <c r="AH483" t="inlineStr">
        <is>
          <t>IT</t>
        </is>
      </c>
      <c r="AI483" t="inlineStr">
        <is>
          <t>3402685249</t>
        </is>
      </c>
      <c r="AJ483" t="inlineStr">
        <is>
          <t>Martina Catarzi</t>
        </is>
      </c>
      <c r="AK483" t="inlineStr">
        <is>
          <t>Via dei Colli 191</t>
        </is>
      </c>
      <c r="AL483" t="inlineStr">
        <is>
          <t>Via dei Colli 191</t>
        </is>
      </c>
      <c r="AO483" t="inlineStr">
        <is>
          <t>Signa</t>
        </is>
      </c>
      <c r="AP483" t="inlineStr">
        <is>
          <t>'50058</t>
        </is>
      </c>
      <c r="AQ483" t="inlineStr">
        <is>
          <t>FI</t>
        </is>
      </c>
      <c r="AR483" t="inlineStr">
        <is>
          <t>IT</t>
        </is>
      </c>
      <c r="AS483" t="inlineStr">
        <is>
          <t>3402685249</t>
        </is>
      </c>
      <c r="AU483" t="inlineStr">
        <is>
          <t>lang: it
Invoice Language: it
Do you need our ring sizer?: No
Popup Customer Country: IT</t>
        </is>
      </c>
      <c r="AW483" t="inlineStr">
        <is>
          <t>PayPal Express Checkout</t>
        </is>
      </c>
      <c r="AX483" t="inlineStr">
        <is>
          <t>r3pewOwJtxWFUHzs1v4h4HD2o</t>
        </is>
      </c>
      <c r="AY483" t="n">
        <v>0</v>
      </c>
      <c r="AZ483" t="inlineStr">
        <is>
          <t>LIL Milan</t>
        </is>
      </c>
      <c r="BA483" t="n">
        <v>0</v>
      </c>
      <c r="BC483" t="inlineStr">
        <is>
          <t>Firgun House</t>
        </is>
      </c>
      <c r="BE483" t="n">
        <v>11234889597277</v>
      </c>
      <c r="BG483" t="inlineStr">
        <is>
          <t>Low</t>
        </is>
      </c>
      <c r="BH483" t="inlineStr">
        <is>
          <t>web</t>
        </is>
      </c>
      <c r="BI483" t="n">
        <v>0</v>
      </c>
      <c r="BJ483" t="inlineStr">
        <is>
          <t>IT IVA 22%</t>
        </is>
      </c>
      <c r="BK483" t="n">
        <v>25.25</v>
      </c>
      <c r="BW483" t="inlineStr">
        <is>
          <t>Florence</t>
        </is>
      </c>
      <c r="BX483" t="inlineStr">
        <is>
          <t>Florence</t>
        </is>
      </c>
      <c r="BY483" t="inlineStr">
        <is>
          <t>r3pewOwJtxWFUHzs1v4h4HD2o</t>
        </is>
      </c>
      <c r="CB483" t="inlineStr">
        <is>
          <t>r3pewOwJtxWFUHzs1v4h4HD2o</t>
        </is>
      </c>
      <c r="CC483" t="inlineStr">
        <is>
          <t>Ordini LIL</t>
        </is>
      </c>
    </row>
    <row r="484">
      <c r="A484" t="inlineStr">
        <is>
          <t>#43411</t>
        </is>
      </c>
      <c r="B484" t="inlineStr">
        <is>
          <t>barbara.uggeri88@gmail.com</t>
        </is>
      </c>
      <c r="C484" t="inlineStr">
        <is>
          <t>paid</t>
        </is>
      </c>
      <c r="D484" t="inlineStr">
        <is>
          <t>2024-11-21 09:50:42 +0100</t>
        </is>
      </c>
      <c r="E484" t="inlineStr">
        <is>
          <t>2024-11-21</t>
        </is>
      </c>
      <c r="F484" t="inlineStr">
        <is>
          <t>fulfilled</t>
        </is>
      </c>
      <c r="G484" t="inlineStr">
        <is>
          <t>2024-11-22 08:44:33 +0100</t>
        </is>
      </c>
      <c r="H484" t="inlineStr">
        <is>
          <t>yes</t>
        </is>
      </c>
      <c r="I484" t="inlineStr">
        <is>
          <t>EUR</t>
        </is>
      </c>
      <c r="J484" t="n">
        <v>128</v>
      </c>
      <c r="K484" t="n">
        <v>10</v>
      </c>
      <c r="L484" t="n">
        <v>24.88</v>
      </c>
      <c r="M484" t="n">
        <v>138</v>
      </c>
      <c r="N484" t="inlineStr">
        <is>
          <t>SARAG20</t>
        </is>
      </c>
      <c r="O484" t="n">
        <v>32</v>
      </c>
      <c r="P484" t="inlineStr">
        <is>
          <t>Ups Standard Shipping</t>
        </is>
      </c>
      <c r="Q484" t="inlineStr">
        <is>
          <t>2024-11-21 09:50:42 +0100</t>
        </is>
      </c>
      <c r="R484" t="n">
        <v>1</v>
      </c>
      <c r="S484" t="inlineStr">
        <is>
          <t>Portami via Ring - Yellow / onesize</t>
        </is>
      </c>
      <c r="T484" t="n">
        <v>160</v>
      </c>
      <c r="V484" t="inlineStr">
        <is>
          <t>015790001027</t>
        </is>
      </c>
      <c r="W484" t="b">
        <v>1</v>
      </c>
      <c r="X484" t="b">
        <v>1</v>
      </c>
      <c r="Y484" t="inlineStr">
        <is>
          <t>fulfilled</t>
        </is>
      </c>
      <c r="Z484" t="inlineStr">
        <is>
          <t>Barbara Elena Uggeri</t>
        </is>
      </c>
      <c r="AA484" t="inlineStr">
        <is>
          <t>Via Pergolesi 76</t>
        </is>
      </c>
      <c r="AB484" t="inlineStr">
        <is>
          <t>Via Pergolesi 76</t>
        </is>
      </c>
      <c r="AE484" t="inlineStr">
        <is>
          <t>LODI LO</t>
        </is>
      </c>
      <c r="AF484" t="inlineStr">
        <is>
          <t>'26900</t>
        </is>
      </c>
      <c r="AG484" t="inlineStr">
        <is>
          <t>LO</t>
        </is>
      </c>
      <c r="AH484" t="inlineStr">
        <is>
          <t>IT</t>
        </is>
      </c>
      <c r="AI484" t="inlineStr">
        <is>
          <t>+393493592489</t>
        </is>
      </c>
      <c r="AJ484" t="inlineStr">
        <is>
          <t>Barbara Elena Uggeri</t>
        </is>
      </c>
      <c r="AK484" t="inlineStr">
        <is>
          <t>Via Pergolesi 76</t>
        </is>
      </c>
      <c r="AL484" t="inlineStr">
        <is>
          <t>Via Pergolesi 76</t>
        </is>
      </c>
      <c r="AO484" t="inlineStr">
        <is>
          <t>LODI LO</t>
        </is>
      </c>
      <c r="AP484" t="inlineStr">
        <is>
          <t>'26900</t>
        </is>
      </c>
      <c r="AQ484" t="inlineStr">
        <is>
          <t>LO</t>
        </is>
      </c>
      <c r="AR484" t="inlineStr">
        <is>
          <t>IT</t>
        </is>
      </c>
      <c r="AS484" t="inlineStr">
        <is>
          <t>+393493592489</t>
        </is>
      </c>
      <c r="AU484" t="inlineStr">
        <is>
          <t>lang: it
Invoice Language: it
Do you need our ring sizer?: Yes
Popup Customer Country: IT</t>
        </is>
      </c>
      <c r="AW484" t="inlineStr">
        <is>
          <t>PayPal Express Checkout</t>
        </is>
      </c>
      <c r="AX484" t="inlineStr">
        <is>
          <t>r4Eh4IIllqZYO0cXsJMqY2U2y</t>
        </is>
      </c>
      <c r="AY484" t="n">
        <v>0</v>
      </c>
      <c r="AZ484" t="inlineStr">
        <is>
          <t>LIL Milan</t>
        </is>
      </c>
      <c r="BA484" t="n">
        <v>0</v>
      </c>
      <c r="BC484" t="inlineStr">
        <is>
          <t>Firgun House</t>
        </is>
      </c>
      <c r="BE484" t="n">
        <v>11235121430877</v>
      </c>
      <c r="BG484" t="inlineStr">
        <is>
          <t>Low</t>
        </is>
      </c>
      <c r="BH484" t="inlineStr">
        <is>
          <t>web</t>
        </is>
      </c>
      <c r="BI484" t="n">
        <v>0</v>
      </c>
      <c r="BJ484" t="inlineStr">
        <is>
          <t>IT IVA 22%</t>
        </is>
      </c>
      <c r="BK484" t="n">
        <v>24.88</v>
      </c>
      <c r="BW484" t="inlineStr">
        <is>
          <t>Lodi</t>
        </is>
      </c>
      <c r="BX484" t="inlineStr">
        <is>
          <t>Lodi</t>
        </is>
      </c>
      <c r="BY484" t="inlineStr">
        <is>
          <t>r4Eh4IIllqZYO0cXsJMqY2U2y</t>
        </is>
      </c>
      <c r="CB484" t="inlineStr">
        <is>
          <t>r4Eh4IIllqZYO0cXsJMqY2U2y</t>
        </is>
      </c>
      <c r="CC484" t="inlineStr">
        <is>
          <t>Ordini LIL</t>
        </is>
      </c>
    </row>
    <row r="485">
      <c r="A485" t="inlineStr">
        <is>
          <t>#43412</t>
        </is>
      </c>
      <c r="B485" t="inlineStr">
        <is>
          <t>gionni.96g@libero.it</t>
        </is>
      </c>
      <c r="C485" t="inlineStr">
        <is>
          <t>paid</t>
        </is>
      </c>
      <c r="D485" t="inlineStr">
        <is>
          <t>2024-11-21 10:18:04 +0100</t>
        </is>
      </c>
      <c r="E485" t="inlineStr">
        <is>
          <t>2024-11-21</t>
        </is>
      </c>
      <c r="F485" t="inlineStr">
        <is>
          <t>fulfilled</t>
        </is>
      </c>
      <c r="G485" t="inlineStr">
        <is>
          <t>2024-11-22 10:40:13 +0100</t>
        </is>
      </c>
      <c r="H485" t="inlineStr">
        <is>
          <t>no</t>
        </is>
      </c>
      <c r="I485" t="inlineStr">
        <is>
          <t>EUR</t>
        </is>
      </c>
      <c r="J485" t="n">
        <v>120</v>
      </c>
      <c r="K485" t="n">
        <v>10</v>
      </c>
      <c r="L485" t="n">
        <v>23.44</v>
      </c>
      <c r="M485" t="n">
        <v>130</v>
      </c>
      <c r="O485" t="n">
        <v>0</v>
      </c>
      <c r="P485" t="inlineStr">
        <is>
          <t>Eco Bike Delivery</t>
        </is>
      </c>
      <c r="Q485" t="inlineStr">
        <is>
          <t>2024-11-21 10:18:04 +0100</t>
        </is>
      </c>
      <c r="R485" t="n">
        <v>1</v>
      </c>
      <c r="S485" t="inlineStr">
        <is>
          <t>Pensavo fosse amore - Yellow / E</t>
        </is>
      </c>
      <c r="T485" t="n">
        <v>120</v>
      </c>
      <c r="V485" t="inlineStr">
        <is>
          <t>015790001003</t>
        </is>
      </c>
      <c r="W485" t="b">
        <v>1</v>
      </c>
      <c r="X485" t="b">
        <v>1</v>
      </c>
      <c r="Y485" t="inlineStr">
        <is>
          <t>fulfilled</t>
        </is>
      </c>
      <c r="Z485" t="inlineStr">
        <is>
          <t>Giovanni De Luca</t>
        </is>
      </c>
      <c r="AA485" t="inlineStr">
        <is>
          <t>Via Benedetto Croce 15</t>
        </is>
      </c>
      <c r="AB485" t="inlineStr">
        <is>
          <t>Via Benedetto Croce 15</t>
        </is>
      </c>
      <c r="AE485" t="inlineStr">
        <is>
          <t>Collepasso</t>
        </is>
      </c>
      <c r="AF485" t="inlineStr">
        <is>
          <t>'73040</t>
        </is>
      </c>
      <c r="AG485" t="inlineStr">
        <is>
          <t>LE</t>
        </is>
      </c>
      <c r="AH485" t="inlineStr">
        <is>
          <t>IT</t>
        </is>
      </c>
      <c r="AJ485" t="inlineStr">
        <is>
          <t>Giovanni De Luca</t>
        </is>
      </c>
      <c r="AK485" t="inlineStr">
        <is>
          <t>Via Francesco Petrarca 25</t>
        </is>
      </c>
      <c r="AL485" t="inlineStr">
        <is>
          <t>Via Francesco Petrarca 25</t>
        </is>
      </c>
      <c r="AO485" t="inlineStr">
        <is>
          <t>Corbetta</t>
        </is>
      </c>
      <c r="AP485" t="inlineStr">
        <is>
          <t>'20011</t>
        </is>
      </c>
      <c r="AQ485" t="inlineStr">
        <is>
          <t>MI</t>
        </is>
      </c>
      <c r="AR485" t="inlineStr">
        <is>
          <t>IT</t>
        </is>
      </c>
      <c r="AS485" t="inlineStr">
        <is>
          <t>+393275409574</t>
        </is>
      </c>
      <c r="AU485" t="inlineStr">
        <is>
          <t>lang: it
Invoice Language: it
Do you need our ring sizer?: No
Popup Customer Country: IT</t>
        </is>
      </c>
      <c r="AW485" t="inlineStr">
        <is>
          <t>Shopify Payments</t>
        </is>
      </c>
      <c r="AX485" t="inlineStr">
        <is>
          <t>rY8kz7bF8BsZpgDWKYJMTzA1K</t>
        </is>
      </c>
      <c r="AY485" t="n">
        <v>0</v>
      </c>
      <c r="AZ485" t="inlineStr">
        <is>
          <t>LIL Milan</t>
        </is>
      </c>
      <c r="BA485" t="n">
        <v>0</v>
      </c>
      <c r="BC485" t="inlineStr">
        <is>
          <t>Firgun House</t>
        </is>
      </c>
      <c r="BE485" t="n">
        <v>11235209445725</v>
      </c>
      <c r="BG485" t="inlineStr">
        <is>
          <t>Low</t>
        </is>
      </c>
      <c r="BH485" t="inlineStr">
        <is>
          <t>web</t>
        </is>
      </c>
      <c r="BI485" t="n">
        <v>0</v>
      </c>
      <c r="BJ485" t="inlineStr">
        <is>
          <t>IT IVA 22%</t>
        </is>
      </c>
      <c r="BK485" t="n">
        <v>23.44</v>
      </c>
      <c r="BW485" t="inlineStr">
        <is>
          <t>Lecce</t>
        </is>
      </c>
      <c r="BX485" t="inlineStr">
        <is>
          <t>Milan</t>
        </is>
      </c>
      <c r="BY485" t="inlineStr">
        <is>
          <t>rY8kz7bF8BsZpgDWKYJMTzA1K</t>
        </is>
      </c>
      <c r="CB485" t="inlineStr">
        <is>
          <t>rY8kz7bF8BsZpgDWKYJMTzA1K</t>
        </is>
      </c>
      <c r="CC485" t="inlineStr">
        <is>
          <t>Ordini LIL</t>
        </is>
      </c>
    </row>
    <row r="486">
      <c r="A486" t="inlineStr">
        <is>
          <t>#43413</t>
        </is>
      </c>
      <c r="B486" t="inlineStr">
        <is>
          <t>cocola.federica@gmail.com</t>
        </is>
      </c>
      <c r="C486" t="inlineStr">
        <is>
          <t>paid</t>
        </is>
      </c>
      <c r="D486" t="inlineStr">
        <is>
          <t>2024-11-21 10:48:19 +0100</t>
        </is>
      </c>
      <c r="E486" t="inlineStr">
        <is>
          <t>2024-11-21</t>
        </is>
      </c>
      <c r="F486" t="inlineStr">
        <is>
          <t>fulfilled</t>
        </is>
      </c>
      <c r="G486" t="inlineStr">
        <is>
          <t>2024-11-22 08:48:45 +0100</t>
        </is>
      </c>
      <c r="H486" t="inlineStr">
        <is>
          <t>yes</t>
        </is>
      </c>
      <c r="I486" t="inlineStr">
        <is>
          <t>EUR</t>
        </is>
      </c>
      <c r="J486" t="n">
        <v>198</v>
      </c>
      <c r="K486" t="n">
        <v>0</v>
      </c>
      <c r="L486" t="n">
        <v>35.71</v>
      </c>
      <c r="M486" t="n">
        <v>198</v>
      </c>
      <c r="N486" t="inlineStr">
        <is>
          <t>LILGIRL</t>
        </is>
      </c>
      <c r="O486" t="n">
        <v>22</v>
      </c>
      <c r="P486" t="inlineStr">
        <is>
          <t>Ups Standard Shipping</t>
        </is>
      </c>
      <c r="Q486" t="inlineStr">
        <is>
          <t>2024-11-21 10:48:18 +0100</t>
        </is>
      </c>
      <c r="R486" t="n">
        <v>1</v>
      </c>
      <c r="S486" t="inlineStr">
        <is>
          <t>Lightly Ring - Yellow / 14</t>
        </is>
      </c>
      <c r="T486" t="n">
        <v>100</v>
      </c>
      <c r="V486" t="inlineStr">
        <is>
          <t>015790000377</t>
        </is>
      </c>
      <c r="W486" t="b">
        <v>1</v>
      </c>
      <c r="X486" t="b">
        <v>1</v>
      </c>
      <c r="Y486" t="inlineStr">
        <is>
          <t>fulfilled</t>
        </is>
      </c>
      <c r="Z486" t="inlineStr">
        <is>
          <t>Federica Romano</t>
        </is>
      </c>
      <c r="AA486" t="inlineStr">
        <is>
          <t>Via le Canevare 16</t>
        </is>
      </c>
      <c r="AB486" t="inlineStr">
        <is>
          <t>Via le Canevare 16</t>
        </is>
      </c>
      <c r="AD486" t="inlineStr">
        <is>
          <t>Cocola Closet</t>
        </is>
      </c>
      <c r="AE486" t="inlineStr">
        <is>
          <t>Treviso</t>
        </is>
      </c>
      <c r="AF486" t="inlineStr">
        <is>
          <t>'31100</t>
        </is>
      </c>
      <c r="AG486" t="inlineStr">
        <is>
          <t>TV</t>
        </is>
      </c>
      <c r="AH486" t="inlineStr">
        <is>
          <t>IT</t>
        </is>
      </c>
      <c r="AI486" t="inlineStr">
        <is>
          <t>+393494141237</t>
        </is>
      </c>
      <c r="AJ486" t="inlineStr">
        <is>
          <t>Federica Romano</t>
        </is>
      </c>
      <c r="AK486" t="inlineStr">
        <is>
          <t>Via le Canevare 16</t>
        </is>
      </c>
      <c r="AL486" t="inlineStr">
        <is>
          <t>Via le Canevare 16</t>
        </is>
      </c>
      <c r="AN486" t="inlineStr">
        <is>
          <t>Cocola Closet</t>
        </is>
      </c>
      <c r="AO486" t="inlineStr">
        <is>
          <t>Treviso</t>
        </is>
      </c>
      <c r="AP486" t="inlineStr">
        <is>
          <t>'31100</t>
        </is>
      </c>
      <c r="AQ486" t="inlineStr">
        <is>
          <t>TV</t>
        </is>
      </c>
      <c r="AR486" t="inlineStr">
        <is>
          <t>IT</t>
        </is>
      </c>
      <c r="AS486" t="inlineStr">
        <is>
          <t>+393494141237</t>
        </is>
      </c>
      <c r="AU486" t="inlineStr">
        <is>
          <t>lang: en
Invoice Language: en
Do you need our ring sizer?: Yes
Popup Customer Country: IT</t>
        </is>
      </c>
      <c r="AW486" t="inlineStr">
        <is>
          <t>Shopify Payments</t>
        </is>
      </c>
      <c r="AX486" t="inlineStr">
        <is>
          <t>r3tDNbCXwwXK6bnzDM7UgZ65l</t>
        </is>
      </c>
      <c r="AY486" t="n">
        <v>0</v>
      </c>
      <c r="AZ486" t="inlineStr">
        <is>
          <t>LIL Milan</t>
        </is>
      </c>
      <c r="BA486" t="n">
        <v>0</v>
      </c>
      <c r="BC486" t="inlineStr">
        <is>
          <t>Firgun House</t>
        </is>
      </c>
      <c r="BE486" t="n">
        <v>11235306340701</v>
      </c>
      <c r="BG486" t="inlineStr">
        <is>
          <t>Low</t>
        </is>
      </c>
      <c r="BH486" t="inlineStr">
        <is>
          <t>web</t>
        </is>
      </c>
      <c r="BI486" t="n">
        <v>0</v>
      </c>
      <c r="BJ486" t="inlineStr">
        <is>
          <t>IT IVA 22%</t>
        </is>
      </c>
      <c r="BK486" t="n">
        <v>35.71</v>
      </c>
      <c r="BW486" t="inlineStr">
        <is>
          <t>Treviso</t>
        </is>
      </c>
      <c r="BX486" t="inlineStr">
        <is>
          <t>Treviso</t>
        </is>
      </c>
      <c r="BY486" t="inlineStr">
        <is>
          <t>r3tDNbCXwwXK6bnzDM7UgZ65l</t>
        </is>
      </c>
      <c r="CB486" t="inlineStr">
        <is>
          <t>r3tDNbCXwwXK6bnzDM7UgZ65l</t>
        </is>
      </c>
      <c r="CC486" t="inlineStr">
        <is>
          <t>Ordini LIL</t>
        </is>
      </c>
    </row>
    <row r="487">
      <c r="A487" t="inlineStr">
        <is>
          <t>#43413</t>
        </is>
      </c>
      <c r="B487" t="inlineStr">
        <is>
          <t>cocola.federica@gmail.com</t>
        </is>
      </c>
      <c r="C487" t="inlineStr">
        <is>
          <t>paid</t>
        </is>
      </c>
      <c r="D487" t="inlineStr">
        <is>
          <t>2024-11-21 10:48:19 +0100</t>
        </is>
      </c>
      <c r="E487" t="inlineStr">
        <is>
          <t>2024-11-21</t>
        </is>
      </c>
      <c r="F487" t="inlineStr">
        <is>
          <t>fulfilled</t>
        </is>
      </c>
      <c r="G487" t="inlineStr">
        <is>
          <t>2024-11-22 08:48:45 +0100</t>
        </is>
      </c>
      <c r="H487" t="inlineStr">
        <is>
          <t>yes</t>
        </is>
      </c>
      <c r="I487" t="inlineStr">
        <is>
          <t>EUR</t>
        </is>
      </c>
      <c r="J487" t="n">
        <v>198</v>
      </c>
      <c r="K487" t="n">
        <v>0</v>
      </c>
      <c r="L487" t="n">
        <v>35.71</v>
      </c>
      <c r="N487" t="inlineStr">
        <is>
          <t>LILGIRL</t>
        </is>
      </c>
      <c r="O487" t="n">
        <v>22</v>
      </c>
      <c r="P487" t="inlineStr">
        <is>
          <t>Ups Standard Shipping</t>
        </is>
      </c>
      <c r="Q487" t="inlineStr">
        <is>
          <t>2024-11-21 10:48:18 +0100</t>
        </is>
      </c>
      <c r="R487" t="n">
        <v>1</v>
      </c>
      <c r="S487" t="inlineStr">
        <is>
          <t>Girls Tears Ring - Yellow / 14</t>
        </is>
      </c>
      <c r="T487" t="n">
        <v>120</v>
      </c>
      <c r="V487" t="inlineStr">
        <is>
          <t>015790000956</t>
        </is>
      </c>
      <c r="W487" t="b">
        <v>1</v>
      </c>
      <c r="X487" t="b">
        <v>1</v>
      </c>
      <c r="Y487" t="inlineStr">
        <is>
          <t>fulfilled</t>
        </is>
      </c>
      <c r="Z487" t="inlineStr">
        <is>
          <t>Federica Romano</t>
        </is>
      </c>
      <c r="AA487" t="inlineStr">
        <is>
          <t>Via le Canevare 16</t>
        </is>
      </c>
      <c r="AB487" t="inlineStr">
        <is>
          <t>Via le Canevare 16</t>
        </is>
      </c>
      <c r="AD487" t="inlineStr">
        <is>
          <t>Cocola Closet</t>
        </is>
      </c>
      <c r="AE487" t="inlineStr">
        <is>
          <t>Treviso</t>
        </is>
      </c>
      <c r="AF487" t="inlineStr">
        <is>
          <t>'31100</t>
        </is>
      </c>
      <c r="AG487" t="inlineStr">
        <is>
          <t>TV</t>
        </is>
      </c>
      <c r="AH487" t="inlineStr">
        <is>
          <t>IT</t>
        </is>
      </c>
      <c r="AI487" t="inlineStr">
        <is>
          <t>+393494141237</t>
        </is>
      </c>
      <c r="AJ487" t="inlineStr">
        <is>
          <t>Federica Romano</t>
        </is>
      </c>
      <c r="AK487" t="inlineStr">
        <is>
          <t>Via le Canevare 16</t>
        </is>
      </c>
      <c r="AL487" t="inlineStr">
        <is>
          <t>Via le Canevare 16</t>
        </is>
      </c>
      <c r="AN487" t="inlineStr">
        <is>
          <t>Cocola Closet</t>
        </is>
      </c>
      <c r="AO487" t="inlineStr">
        <is>
          <t>Treviso</t>
        </is>
      </c>
      <c r="AP487" t="inlineStr">
        <is>
          <t>'31100</t>
        </is>
      </c>
      <c r="AQ487" t="inlineStr">
        <is>
          <t>TV</t>
        </is>
      </c>
      <c r="AR487" t="inlineStr">
        <is>
          <t>IT</t>
        </is>
      </c>
      <c r="AS487" t="inlineStr">
        <is>
          <t>+393494141237</t>
        </is>
      </c>
      <c r="AU487" t="inlineStr">
        <is>
          <t>lang: en
Invoice Language: en
Do you need our ring sizer?: Yes
Popup Customer Country: IT</t>
        </is>
      </c>
      <c r="AW487" t="inlineStr">
        <is>
          <t>Shopify Payments</t>
        </is>
      </c>
      <c r="AX487" t="inlineStr">
        <is>
          <t>r3tDNbCXwwXK6bnzDM7UgZ65l</t>
        </is>
      </c>
      <c r="AY487" t="n">
        <v>0</v>
      </c>
      <c r="AZ487" t="inlineStr">
        <is>
          <t>LIL Milan</t>
        </is>
      </c>
      <c r="BA487" t="n">
        <v>0</v>
      </c>
      <c r="BC487" t="inlineStr">
        <is>
          <t>Firgun House</t>
        </is>
      </c>
      <c r="BE487" t="n">
        <v>11235306340701</v>
      </c>
      <c r="BG487" t="inlineStr">
        <is>
          <t>Low</t>
        </is>
      </c>
      <c r="BH487" t="inlineStr">
        <is>
          <t>web</t>
        </is>
      </c>
      <c r="BI487" t="n">
        <v>0</v>
      </c>
      <c r="BJ487" t="inlineStr">
        <is>
          <t>IT IVA 22%</t>
        </is>
      </c>
      <c r="BK487" t="n">
        <v>35.71</v>
      </c>
      <c r="BW487" t="inlineStr">
        <is>
          <t>Treviso</t>
        </is>
      </c>
      <c r="BX487" t="inlineStr">
        <is>
          <t>Treviso</t>
        </is>
      </c>
      <c r="BY487" t="inlineStr">
        <is>
          <t>r3tDNbCXwwXK6bnzDM7UgZ65l</t>
        </is>
      </c>
      <c r="CB487" t="inlineStr">
        <is>
          <t>r3tDNbCXwwXK6bnzDM7UgZ65l</t>
        </is>
      </c>
      <c r="CC487" t="inlineStr">
        <is>
          <t>Ordini LIL</t>
        </is>
      </c>
    </row>
    <row r="488">
      <c r="A488" t="inlineStr">
        <is>
          <t>#43414</t>
        </is>
      </c>
      <c r="B488" t="inlineStr">
        <is>
          <t>karin.guglielmo@yahoo.it</t>
        </is>
      </c>
      <c r="C488" t="inlineStr">
        <is>
          <t>paid</t>
        </is>
      </c>
      <c r="D488" t="inlineStr">
        <is>
          <t>2024-11-21 11:45:59 +0100</t>
        </is>
      </c>
      <c r="E488" t="inlineStr">
        <is>
          <t>2024-11-21</t>
        </is>
      </c>
      <c r="F488" t="inlineStr">
        <is>
          <t>fulfilled</t>
        </is>
      </c>
      <c r="G488" t="inlineStr">
        <is>
          <t>2024-11-22 08:51:35 +0100</t>
        </is>
      </c>
      <c r="H488" t="inlineStr">
        <is>
          <t>yes</t>
        </is>
      </c>
      <c r="I488" t="inlineStr">
        <is>
          <t>EUR</t>
        </is>
      </c>
      <c r="J488" t="n">
        <v>154</v>
      </c>
      <c r="K488" t="n">
        <v>0</v>
      </c>
      <c r="L488" t="n">
        <v>27.77</v>
      </c>
      <c r="M488" t="n">
        <v>154</v>
      </c>
      <c r="N488" t="inlineStr">
        <is>
          <t>SARAG20</t>
        </is>
      </c>
      <c r="O488" t="n">
        <v>36</v>
      </c>
      <c r="P488" t="inlineStr">
        <is>
          <t>Ups Standard Shipping</t>
        </is>
      </c>
      <c r="Q488" t="inlineStr">
        <is>
          <t>2024-11-21 11:45:59 +0100</t>
        </is>
      </c>
      <c r="R488" t="n">
        <v>1</v>
      </c>
      <c r="S488" t="inlineStr">
        <is>
          <t>Make it shine</t>
        </is>
      </c>
      <c r="T488" t="n">
        <v>10</v>
      </c>
      <c r="V488" t="inlineStr">
        <is>
          <t>015790000685</t>
        </is>
      </c>
      <c r="W488" t="b">
        <v>1</v>
      </c>
      <c r="X488" t="b">
        <v>1</v>
      </c>
      <c r="Y488" t="inlineStr">
        <is>
          <t>fulfilled</t>
        </is>
      </c>
      <c r="Z488" t="inlineStr">
        <is>
          <t>Karin Guglielmo</t>
        </is>
      </c>
      <c r="AA488" t="inlineStr">
        <is>
          <t>Via Racconigi 140, c/o GUSELLA BAKKER ITALIA SRL</t>
        </is>
      </c>
      <c r="AB488" t="inlineStr">
        <is>
          <t>Via Racconigi 140</t>
        </is>
      </c>
      <c r="AC488" t="inlineStr">
        <is>
          <t>c/o GUSELLA BAKKER ITALIA SRL</t>
        </is>
      </c>
      <c r="AE488" t="inlineStr">
        <is>
          <t>Carmagnola</t>
        </is>
      </c>
      <c r="AF488" t="inlineStr">
        <is>
          <t>'10022</t>
        </is>
      </c>
      <c r="AG488" t="inlineStr">
        <is>
          <t>TO</t>
        </is>
      </c>
      <c r="AH488" t="inlineStr">
        <is>
          <t>IT</t>
        </is>
      </c>
      <c r="AI488" t="inlineStr">
        <is>
          <t>'+39 320 304 6291</t>
        </is>
      </c>
      <c r="AJ488" t="inlineStr">
        <is>
          <t>Karin Guglielmo</t>
        </is>
      </c>
      <c r="AK488" t="inlineStr">
        <is>
          <t>Via Racconigi 140, c/o GUSELLA BAKKER ITALIA SRL</t>
        </is>
      </c>
      <c r="AL488" t="inlineStr">
        <is>
          <t>Via Racconigi 140</t>
        </is>
      </c>
      <c r="AM488" t="inlineStr">
        <is>
          <t>c/o GUSELLA BAKKER ITALIA SRL</t>
        </is>
      </c>
      <c r="AO488" t="inlineStr">
        <is>
          <t>Carmagnola</t>
        </is>
      </c>
      <c r="AP488" t="inlineStr">
        <is>
          <t>'10022</t>
        </is>
      </c>
      <c r="AQ488" t="inlineStr">
        <is>
          <t>TO</t>
        </is>
      </c>
      <c r="AR488" t="inlineStr">
        <is>
          <t>IT</t>
        </is>
      </c>
      <c r="AS488" t="inlineStr">
        <is>
          <t>'+39 320 304 6291</t>
        </is>
      </c>
      <c r="AU488" t="inlineStr">
        <is>
          <t>lang: it
Invoice Language: it
Do you need our ring sizer?: No
Popup Customer Country: IT</t>
        </is>
      </c>
      <c r="AW488" t="inlineStr">
        <is>
          <t>PayPal Express Checkout</t>
        </is>
      </c>
      <c r="AX488" t="inlineStr">
        <is>
          <t>r8V8VvWqHI53Zy0zloU5WAcMB</t>
        </is>
      </c>
      <c r="AY488" t="n">
        <v>0</v>
      </c>
      <c r="AZ488" t="inlineStr">
        <is>
          <t>LIL Milan</t>
        </is>
      </c>
      <c r="BA488" t="n">
        <v>0</v>
      </c>
      <c r="BC488" t="inlineStr">
        <is>
          <t>Firgun House</t>
        </is>
      </c>
      <c r="BE488" t="n">
        <v>11235506258269</v>
      </c>
      <c r="BG488" t="inlineStr">
        <is>
          <t>Low</t>
        </is>
      </c>
      <c r="BH488" t="inlineStr">
        <is>
          <t>web</t>
        </is>
      </c>
      <c r="BI488" t="n">
        <v>0</v>
      </c>
      <c r="BJ488" t="inlineStr">
        <is>
          <t>IT IVA 22%</t>
        </is>
      </c>
      <c r="BK488" t="n">
        <v>27.77</v>
      </c>
      <c r="BW488" t="inlineStr">
        <is>
          <t>Turin</t>
        </is>
      </c>
      <c r="BX488" t="inlineStr">
        <is>
          <t>Turin</t>
        </is>
      </c>
      <c r="BY488" t="inlineStr">
        <is>
          <t>r8V8VvWqHI53Zy0zloU5WAcMB</t>
        </is>
      </c>
      <c r="CB488" t="inlineStr">
        <is>
          <t>r8V8VvWqHI53Zy0zloU5WAcMB</t>
        </is>
      </c>
      <c r="CC488" t="inlineStr">
        <is>
          <t>Ordini LIL</t>
        </is>
      </c>
    </row>
    <row r="489">
      <c r="A489" t="inlineStr">
        <is>
          <t>#43414</t>
        </is>
      </c>
      <c r="B489" t="inlineStr">
        <is>
          <t>karin.guglielmo@yahoo.it</t>
        </is>
      </c>
      <c r="C489" t="inlineStr">
        <is>
          <t>paid</t>
        </is>
      </c>
      <c r="D489" t="inlineStr">
        <is>
          <t>2024-11-21 11:45:59 +0100</t>
        </is>
      </c>
      <c r="E489" t="inlineStr">
        <is>
          <t>2024-11-21</t>
        </is>
      </c>
      <c r="F489" t="inlineStr">
        <is>
          <t>fulfilled</t>
        </is>
      </c>
      <c r="G489" t="inlineStr">
        <is>
          <t>2024-11-22 08:51:35 +0100</t>
        </is>
      </c>
      <c r="H489" t="inlineStr">
        <is>
          <t>yes</t>
        </is>
      </c>
      <c r="I489" t="inlineStr">
        <is>
          <t>EUR</t>
        </is>
      </c>
      <c r="J489" t="n">
        <v>154</v>
      </c>
      <c r="K489" t="n">
        <v>0</v>
      </c>
      <c r="L489" t="n">
        <v>27.77</v>
      </c>
      <c r="N489" t="inlineStr">
        <is>
          <t>SARAG20</t>
        </is>
      </c>
      <c r="O489" t="n">
        <v>36</v>
      </c>
      <c r="P489" t="inlineStr">
        <is>
          <t>Ups Standard Shipping</t>
        </is>
      </c>
      <c r="Q489" t="inlineStr">
        <is>
          <t>2024-11-21 11:45:59 +0100</t>
        </is>
      </c>
      <c r="R489" t="n">
        <v>1</v>
      </c>
      <c r="S489" t="inlineStr">
        <is>
          <t>Baby - Yellow</t>
        </is>
      </c>
      <c r="T489" t="n">
        <v>180</v>
      </c>
      <c r="V489" t="inlineStr">
        <is>
          <t>015790001199</t>
        </is>
      </c>
      <c r="W489" t="b">
        <v>1</v>
      </c>
      <c r="X489" t="b">
        <v>1</v>
      </c>
      <c r="Y489" t="inlineStr">
        <is>
          <t>fulfilled</t>
        </is>
      </c>
      <c r="Z489" t="inlineStr">
        <is>
          <t>Karin Guglielmo</t>
        </is>
      </c>
      <c r="AA489" t="inlineStr">
        <is>
          <t>Via Racconigi 140, c/o GUSELLA BAKKER ITALIA SRL</t>
        </is>
      </c>
      <c r="AB489" t="inlineStr">
        <is>
          <t>Via Racconigi 140</t>
        </is>
      </c>
      <c r="AC489" t="inlineStr">
        <is>
          <t>c/o GUSELLA BAKKER ITALIA SRL</t>
        </is>
      </c>
      <c r="AE489" t="inlineStr">
        <is>
          <t>Carmagnola</t>
        </is>
      </c>
      <c r="AF489" t="inlineStr">
        <is>
          <t>'10022</t>
        </is>
      </c>
      <c r="AG489" t="inlineStr">
        <is>
          <t>TO</t>
        </is>
      </c>
      <c r="AH489" t="inlineStr">
        <is>
          <t>IT</t>
        </is>
      </c>
      <c r="AI489" t="inlineStr">
        <is>
          <t>'+39 320 304 6291</t>
        </is>
      </c>
      <c r="AJ489" t="inlineStr">
        <is>
          <t>Karin Guglielmo</t>
        </is>
      </c>
      <c r="AK489" t="inlineStr">
        <is>
          <t>Via Racconigi 140, c/o GUSELLA BAKKER ITALIA SRL</t>
        </is>
      </c>
      <c r="AL489" t="inlineStr">
        <is>
          <t>Via Racconigi 140</t>
        </is>
      </c>
      <c r="AM489" t="inlineStr">
        <is>
          <t>c/o GUSELLA BAKKER ITALIA SRL</t>
        </is>
      </c>
      <c r="AO489" t="inlineStr">
        <is>
          <t>Carmagnola</t>
        </is>
      </c>
      <c r="AP489" t="inlineStr">
        <is>
          <t>'10022</t>
        </is>
      </c>
      <c r="AQ489" t="inlineStr">
        <is>
          <t>TO</t>
        </is>
      </c>
      <c r="AR489" t="inlineStr">
        <is>
          <t>IT</t>
        </is>
      </c>
      <c r="AS489" t="inlineStr">
        <is>
          <t>'+39 320 304 6291</t>
        </is>
      </c>
      <c r="AU489" t="inlineStr">
        <is>
          <t>lang: it
Invoice Language: it
Do you need our ring sizer?: No
Popup Customer Country: IT</t>
        </is>
      </c>
      <c r="AW489" t="inlineStr">
        <is>
          <t>PayPal Express Checkout</t>
        </is>
      </c>
      <c r="AX489" t="inlineStr">
        <is>
          <t>r8V8VvWqHI53Zy0zloU5WAcMB</t>
        </is>
      </c>
      <c r="AY489" t="n">
        <v>0</v>
      </c>
      <c r="AZ489" t="inlineStr">
        <is>
          <t>LIL Milan</t>
        </is>
      </c>
      <c r="BA489" t="n">
        <v>0</v>
      </c>
      <c r="BC489" t="inlineStr">
        <is>
          <t>Firgun House</t>
        </is>
      </c>
      <c r="BE489" t="n">
        <v>11235506258269</v>
      </c>
      <c r="BG489" t="inlineStr">
        <is>
          <t>Low</t>
        </is>
      </c>
      <c r="BH489" t="inlineStr">
        <is>
          <t>web</t>
        </is>
      </c>
      <c r="BI489" t="n">
        <v>0</v>
      </c>
      <c r="BJ489" t="inlineStr">
        <is>
          <t>IT IVA 22%</t>
        </is>
      </c>
      <c r="BK489" t="n">
        <v>27.77</v>
      </c>
      <c r="BW489" t="inlineStr">
        <is>
          <t>Turin</t>
        </is>
      </c>
      <c r="BX489" t="inlineStr">
        <is>
          <t>Turin</t>
        </is>
      </c>
      <c r="BY489" t="inlineStr">
        <is>
          <t>r8V8VvWqHI53Zy0zloU5WAcMB</t>
        </is>
      </c>
      <c r="CB489" t="inlineStr">
        <is>
          <t>r8V8VvWqHI53Zy0zloU5WAcMB</t>
        </is>
      </c>
      <c r="CC489" t="inlineStr">
        <is>
          <t>Ordini LIL</t>
        </is>
      </c>
    </row>
    <row r="490">
      <c r="A490" t="inlineStr">
        <is>
          <t>#43415</t>
        </is>
      </c>
      <c r="B490" t="inlineStr">
        <is>
          <t>jack.giudici@gmail.com</t>
        </is>
      </c>
      <c r="C490" t="inlineStr">
        <is>
          <t>paid</t>
        </is>
      </c>
      <c r="D490" t="inlineStr">
        <is>
          <t>2024-11-21 13:36:59 +0100</t>
        </is>
      </c>
      <c r="E490" t="inlineStr">
        <is>
          <t>2024-11-21</t>
        </is>
      </c>
      <c r="F490" t="inlineStr">
        <is>
          <t>fulfilled</t>
        </is>
      </c>
      <c r="G490" t="inlineStr">
        <is>
          <t>2024-11-21 13:36:59 +0100</t>
        </is>
      </c>
      <c r="H490" t="inlineStr">
        <is>
          <t>no</t>
        </is>
      </c>
      <c r="I490" t="inlineStr">
        <is>
          <t>EUR</t>
        </is>
      </c>
      <c r="J490" t="n">
        <v>320</v>
      </c>
      <c r="K490" t="n">
        <v>0</v>
      </c>
      <c r="L490" t="n">
        <v>57.7</v>
      </c>
      <c r="M490" t="n">
        <v>320</v>
      </c>
      <c r="O490" t="n">
        <v>0</v>
      </c>
      <c r="Q490" t="inlineStr">
        <is>
          <t>2024-11-21 13:36:58 +0100</t>
        </is>
      </c>
      <c r="R490" t="n">
        <v>1</v>
      </c>
      <c r="S490" t="inlineStr">
        <is>
          <t>Sunshine Ring - Yellow / 4 / White</t>
        </is>
      </c>
      <c r="T490" t="n">
        <v>320</v>
      </c>
      <c r="V490" t="inlineStr">
        <is>
          <t>015790000238</t>
        </is>
      </c>
      <c r="W490" t="b">
        <v>1</v>
      </c>
      <c r="X490" t="b">
        <v>1</v>
      </c>
      <c r="Y490" t="inlineStr">
        <is>
          <t>fulfilled</t>
        </is>
      </c>
      <c r="Z490" t="inlineStr">
        <is>
          <t>Giacomo Giudici</t>
        </is>
      </c>
      <c r="AR490" t="inlineStr">
        <is>
          <t>IT</t>
        </is>
      </c>
      <c r="AW490" t="inlineStr">
        <is>
          <t>Qromo</t>
        </is>
      </c>
      <c r="AX490" t="inlineStr">
        <is>
          <t>rghuGgBsblNxVZaGxpEJHKgI4</t>
        </is>
      </c>
      <c r="AY490" t="n">
        <v>0</v>
      </c>
      <c r="AZ490" t="inlineStr">
        <is>
          <t>LIL Milan</t>
        </is>
      </c>
      <c r="BA490" t="n">
        <v>0</v>
      </c>
      <c r="BB490" t="inlineStr">
        <is>
          <t>Veronica Varetta</t>
        </is>
      </c>
      <c r="BC490" t="inlineStr">
        <is>
          <t>LIL House</t>
        </is>
      </c>
      <c r="BD490" t="n">
        <v>22</v>
      </c>
      <c r="BE490" t="n">
        <v>11235899146589</v>
      </c>
      <c r="BG490" t="inlineStr">
        <is>
          <t>Low</t>
        </is>
      </c>
      <c r="BH490" t="inlineStr">
        <is>
          <t>pos</t>
        </is>
      </c>
      <c r="BI490" t="n">
        <v>0</v>
      </c>
      <c r="BJ490" t="inlineStr">
        <is>
          <t>IT IVA 22%</t>
        </is>
      </c>
      <c r="BK490" t="n">
        <v>57.7</v>
      </c>
      <c r="BU490" t="inlineStr">
        <is>
          <t>22-2848</t>
        </is>
      </c>
      <c r="BY490" t="inlineStr">
        <is>
          <t>rghuGgBsblNxVZaGxpEJHKgI4</t>
        </is>
      </c>
      <c r="CB490" t="inlineStr">
        <is>
          <t>rghuGgBsblNxVZaGxpEJHKgI4</t>
        </is>
      </c>
      <c r="CC490" t="inlineStr">
        <is>
          <t>Ordini LIL</t>
        </is>
      </c>
    </row>
    <row r="491">
      <c r="A491" t="inlineStr">
        <is>
          <t>#43416</t>
        </is>
      </c>
      <c r="B491" t="inlineStr">
        <is>
          <t>tanzi.anna87@gmail.com</t>
        </is>
      </c>
      <c r="C491" t="inlineStr">
        <is>
          <t>paid</t>
        </is>
      </c>
      <c r="D491" t="inlineStr">
        <is>
          <t>2024-11-21 14:18:26 +0100</t>
        </is>
      </c>
      <c r="E491" t="inlineStr">
        <is>
          <t>2024-11-21</t>
        </is>
      </c>
      <c r="F491" t="inlineStr">
        <is>
          <t>fulfilled</t>
        </is>
      </c>
      <c r="G491" t="inlineStr">
        <is>
          <t>2024-11-27 13:29:11 +0100</t>
        </is>
      </c>
      <c r="H491" t="inlineStr">
        <is>
          <t>yes</t>
        </is>
      </c>
      <c r="I491" t="inlineStr">
        <is>
          <t>EUR</t>
        </is>
      </c>
      <c r="J491" t="n">
        <v>128</v>
      </c>
      <c r="K491" t="n">
        <v>0</v>
      </c>
      <c r="L491" t="n">
        <v>23.08</v>
      </c>
      <c r="M491" t="n">
        <v>128</v>
      </c>
      <c r="N491" t="inlineStr">
        <is>
          <t>SARAG20</t>
        </is>
      </c>
      <c r="O491" t="n">
        <v>32</v>
      </c>
      <c r="P491" t="inlineStr">
        <is>
          <t>Firgun House</t>
        </is>
      </c>
      <c r="Q491" t="inlineStr">
        <is>
          <t>2024-11-21 14:18:26 +0100</t>
        </is>
      </c>
      <c r="R491" t="n">
        <v>1</v>
      </c>
      <c r="S491" t="inlineStr">
        <is>
          <t>Firefly Ring - Yellow / 13</t>
        </is>
      </c>
      <c r="T491" t="n">
        <v>160</v>
      </c>
      <c r="V491" t="inlineStr">
        <is>
          <t>015790000497</t>
        </is>
      </c>
      <c r="W491" t="b">
        <v>1</v>
      </c>
      <c r="X491" t="b">
        <v>1</v>
      </c>
      <c r="Y491" t="inlineStr">
        <is>
          <t>fulfilled</t>
        </is>
      </c>
      <c r="Z491" t="inlineStr">
        <is>
          <t>Anna Tanzi</t>
        </is>
      </c>
      <c r="AA491" t="inlineStr">
        <is>
          <t>Via Filippo Juvara 26</t>
        </is>
      </c>
      <c r="AB491" t="inlineStr">
        <is>
          <t>Via Filippo Juvara 26</t>
        </is>
      </c>
      <c r="AE491" t="inlineStr">
        <is>
          <t>Milano</t>
        </is>
      </c>
      <c r="AF491" t="inlineStr">
        <is>
          <t>'20129</t>
        </is>
      </c>
      <c r="AG491" t="inlineStr">
        <is>
          <t>MI</t>
        </is>
      </c>
      <c r="AH491" t="inlineStr">
        <is>
          <t>IT</t>
        </is>
      </c>
      <c r="AI491" t="inlineStr">
        <is>
          <t>+393391474710</t>
        </is>
      </c>
      <c r="AR491" t="inlineStr">
        <is>
          <t>IT</t>
        </is>
      </c>
      <c r="AU491" t="inlineStr">
        <is>
          <t>lang: it
Invoice Language: it
Do you need our ring sizer?: No
Popup Customer Country: IT</t>
        </is>
      </c>
      <c r="AW491" t="inlineStr">
        <is>
          <t>Shopify Payments</t>
        </is>
      </c>
      <c r="AX491" t="inlineStr">
        <is>
          <t>rnJ9sqRZajl6os1hwWlHVLM2l</t>
        </is>
      </c>
      <c r="AY491" t="n">
        <v>0</v>
      </c>
      <c r="AZ491" t="inlineStr">
        <is>
          <t>LIL Milan</t>
        </is>
      </c>
      <c r="BA491" t="n">
        <v>0</v>
      </c>
      <c r="BC491" t="inlineStr">
        <is>
          <t>Firgun House</t>
        </is>
      </c>
      <c r="BE491" t="n">
        <v>11236034150749</v>
      </c>
      <c r="BG491" t="inlineStr">
        <is>
          <t>Low</t>
        </is>
      </c>
      <c r="BH491" t="inlineStr">
        <is>
          <t>web</t>
        </is>
      </c>
      <c r="BI491" t="n">
        <v>0</v>
      </c>
      <c r="BJ491" t="inlineStr">
        <is>
          <t>IT IVA 22%</t>
        </is>
      </c>
      <c r="BK491" t="n">
        <v>23.08</v>
      </c>
      <c r="BW491" t="inlineStr">
        <is>
          <t>Milan</t>
        </is>
      </c>
      <c r="BY491" t="inlineStr">
        <is>
          <t>rnJ9sqRZajl6os1hwWlHVLM2l</t>
        </is>
      </c>
      <c r="CB491" t="inlineStr">
        <is>
          <t>rnJ9sqRZajl6os1hwWlHVLM2l</t>
        </is>
      </c>
      <c r="CC491" t="inlineStr">
        <is>
          <t>Ordini LIL</t>
        </is>
      </c>
    </row>
    <row r="492">
      <c r="A492" t="inlineStr">
        <is>
          <t>#43417</t>
        </is>
      </c>
      <c r="B492" t="inlineStr">
        <is>
          <t>roberta_avagliano@hotmail.it</t>
        </is>
      </c>
      <c r="C492" t="inlineStr">
        <is>
          <t>paid</t>
        </is>
      </c>
      <c r="D492" t="inlineStr">
        <is>
          <t>2024-11-21 14:37:21 +0100</t>
        </is>
      </c>
      <c r="E492" t="inlineStr">
        <is>
          <t>2024-11-21</t>
        </is>
      </c>
      <c r="F492" t="inlineStr">
        <is>
          <t>unfulfilled</t>
        </is>
      </c>
      <c r="H492" t="inlineStr">
        <is>
          <t>yes</t>
        </is>
      </c>
      <c r="I492" t="inlineStr">
        <is>
          <t>EUR</t>
        </is>
      </c>
      <c r="J492" t="n">
        <v>234</v>
      </c>
      <c r="K492" t="n">
        <v>0</v>
      </c>
      <c r="L492" t="n">
        <v>42.19</v>
      </c>
      <c r="M492" t="n">
        <v>234</v>
      </c>
      <c r="N492" t="inlineStr">
        <is>
          <t>SARAG20</t>
        </is>
      </c>
      <c r="O492" t="n">
        <v>56</v>
      </c>
      <c r="P492" t="inlineStr">
        <is>
          <t>Eco Bike Delivery</t>
        </is>
      </c>
      <c r="Q492" t="inlineStr">
        <is>
          <t>2024-11-21 14:37:21 +0100</t>
        </is>
      </c>
      <c r="R492" t="n">
        <v>1</v>
      </c>
      <c r="S492" t="inlineStr">
        <is>
          <t>Tag Me - Yellow / None</t>
        </is>
      </c>
      <c r="T492" t="n">
        <v>280</v>
      </c>
      <c r="V492" t="inlineStr">
        <is>
          <t>015790000521</t>
        </is>
      </c>
      <c r="W492" t="b">
        <v>1</v>
      </c>
      <c r="X492" t="b">
        <v>1</v>
      </c>
      <c r="Y492" t="inlineStr">
        <is>
          <t>pending</t>
        </is>
      </c>
      <c r="Z492" t="inlineStr">
        <is>
          <t>Roberta Avagliano</t>
        </is>
      </c>
      <c r="AA492" t="inlineStr">
        <is>
          <t>Via Cornelio tacito 12, Scala E - Piano 3</t>
        </is>
      </c>
      <c r="AB492" t="inlineStr">
        <is>
          <t>Via Cornelio tacito 12</t>
        </is>
      </c>
      <c r="AC492" t="inlineStr">
        <is>
          <t>Scala E - Piano 3</t>
        </is>
      </c>
      <c r="AE492" t="inlineStr">
        <is>
          <t>Milano</t>
        </is>
      </c>
      <c r="AF492" t="inlineStr">
        <is>
          <t>'20137</t>
        </is>
      </c>
      <c r="AG492" t="inlineStr">
        <is>
          <t>MI</t>
        </is>
      </c>
      <c r="AH492" t="inlineStr">
        <is>
          <t>IT</t>
        </is>
      </c>
      <c r="AI492" t="inlineStr">
        <is>
          <t>+393891609796</t>
        </is>
      </c>
      <c r="AJ492" t="inlineStr">
        <is>
          <t>Roberta Avagliano</t>
        </is>
      </c>
      <c r="AK492" t="inlineStr">
        <is>
          <t>Via Cornelio tacito 12, Scala E - Piano 3</t>
        </is>
      </c>
      <c r="AL492" t="inlineStr">
        <is>
          <t>Via Cornelio tacito 12</t>
        </is>
      </c>
      <c r="AM492" t="inlineStr">
        <is>
          <t>Scala E - Piano 3</t>
        </is>
      </c>
      <c r="AO492" t="inlineStr">
        <is>
          <t>Milano</t>
        </is>
      </c>
      <c r="AP492" t="inlineStr">
        <is>
          <t>'20137</t>
        </is>
      </c>
      <c r="AQ492" t="inlineStr">
        <is>
          <t>MI</t>
        </is>
      </c>
      <c r="AR492" t="inlineStr">
        <is>
          <t>IT</t>
        </is>
      </c>
      <c r="AS492" t="inlineStr">
        <is>
          <t>+393891609796</t>
        </is>
      </c>
      <c r="AU492" t="inlineStr">
        <is>
          <t>lang: it
Invoice Language: it
Do you need our ring sizer?: No
Popup Customer Country: IT</t>
        </is>
      </c>
      <c r="AW492" t="inlineStr">
        <is>
          <t>PayPal Express Checkout</t>
        </is>
      </c>
      <c r="AX492" t="inlineStr">
        <is>
          <t>rMyxg6MlqzcFORNLjNIIVCJ4h</t>
        </is>
      </c>
      <c r="AY492" t="n">
        <v>0</v>
      </c>
      <c r="AZ492" t="inlineStr">
        <is>
          <t>LIL Milan</t>
        </is>
      </c>
      <c r="BA492" t="n">
        <v>0</v>
      </c>
      <c r="BC492" t="inlineStr">
        <is>
          <t>Firgun House</t>
        </is>
      </c>
      <c r="BE492" t="n">
        <v>11236099522909</v>
      </c>
      <c r="BG492" t="inlineStr">
        <is>
          <t>Low</t>
        </is>
      </c>
      <c r="BH492" t="inlineStr">
        <is>
          <t>web</t>
        </is>
      </c>
      <c r="BI492" t="n">
        <v>0</v>
      </c>
      <c r="BJ492" t="inlineStr">
        <is>
          <t>IT IVA 22%</t>
        </is>
      </c>
      <c r="BK492" t="n">
        <v>42.19</v>
      </c>
      <c r="BW492" t="inlineStr">
        <is>
          <t>Milan</t>
        </is>
      </c>
      <c r="BX492" t="inlineStr">
        <is>
          <t>Milan</t>
        </is>
      </c>
      <c r="BY492" t="inlineStr">
        <is>
          <t>rMyxg6MlqzcFORNLjNIIVCJ4h</t>
        </is>
      </c>
      <c r="CB492" t="inlineStr">
        <is>
          <t>rMyxg6MlqzcFORNLjNIIVCJ4h</t>
        </is>
      </c>
      <c r="CC492" t="inlineStr">
        <is>
          <t>Ordini LIL</t>
        </is>
      </c>
    </row>
    <row r="493">
      <c r="A493" t="inlineStr">
        <is>
          <t>#43417</t>
        </is>
      </c>
      <c r="B493" t="inlineStr">
        <is>
          <t>roberta_avagliano@hotmail.it</t>
        </is>
      </c>
      <c r="C493" t="inlineStr">
        <is>
          <t>paid</t>
        </is>
      </c>
      <c r="D493" t="inlineStr">
        <is>
          <t>2024-11-21 14:37:21 +0100</t>
        </is>
      </c>
      <c r="E493" t="inlineStr">
        <is>
          <t>2024-11-21</t>
        </is>
      </c>
      <c r="F493" t="inlineStr">
        <is>
          <t>unfulfilled</t>
        </is>
      </c>
      <c r="H493" t="inlineStr">
        <is>
          <t>yes</t>
        </is>
      </c>
      <c r="I493" t="inlineStr">
        <is>
          <t>EUR</t>
        </is>
      </c>
      <c r="J493" t="n">
        <v>234</v>
      </c>
      <c r="K493" t="n">
        <v>0</v>
      </c>
      <c r="L493" t="n">
        <v>42.19</v>
      </c>
      <c r="N493" t="inlineStr">
        <is>
          <t>SARAG20</t>
        </is>
      </c>
      <c r="O493" t="n">
        <v>56</v>
      </c>
      <c r="P493" t="inlineStr">
        <is>
          <t>Eco Bike Delivery</t>
        </is>
      </c>
      <c r="Q493" t="inlineStr">
        <is>
          <t>2024-11-21 14:37:21 +0100</t>
        </is>
      </c>
      <c r="R493" t="n">
        <v>1</v>
      </c>
      <c r="S493" t="inlineStr">
        <is>
          <t>Engraving</t>
        </is>
      </c>
      <c r="T493" t="n">
        <v>10</v>
      </c>
      <c r="V493" t="inlineStr">
        <is>
          <t>015790001502</t>
        </is>
      </c>
      <c r="W493" t="b">
        <v>0</v>
      </c>
      <c r="X493" t="b">
        <v>1</v>
      </c>
      <c r="Y493" t="inlineStr">
        <is>
          <t>pending</t>
        </is>
      </c>
      <c r="Z493" t="inlineStr">
        <is>
          <t>Roberta Avagliano</t>
        </is>
      </c>
      <c r="AA493" t="inlineStr">
        <is>
          <t>Via Cornelio tacito 12, Scala E - Piano 3</t>
        </is>
      </c>
      <c r="AB493" t="inlineStr">
        <is>
          <t>Via Cornelio tacito 12</t>
        </is>
      </c>
      <c r="AC493" t="inlineStr">
        <is>
          <t>Scala E - Piano 3</t>
        </is>
      </c>
      <c r="AE493" t="inlineStr">
        <is>
          <t>Milano</t>
        </is>
      </c>
      <c r="AF493" t="inlineStr">
        <is>
          <t>'20137</t>
        </is>
      </c>
      <c r="AG493" t="inlineStr">
        <is>
          <t>MI</t>
        </is>
      </c>
      <c r="AH493" t="inlineStr">
        <is>
          <t>IT</t>
        </is>
      </c>
      <c r="AI493" t="inlineStr">
        <is>
          <t>+393891609796</t>
        </is>
      </c>
      <c r="AJ493" t="inlineStr">
        <is>
          <t>Roberta Avagliano</t>
        </is>
      </c>
      <c r="AK493" t="inlineStr">
        <is>
          <t>Via Cornelio tacito 12, Scala E - Piano 3</t>
        </is>
      </c>
      <c r="AL493" t="inlineStr">
        <is>
          <t>Via Cornelio tacito 12</t>
        </is>
      </c>
      <c r="AM493" t="inlineStr">
        <is>
          <t>Scala E - Piano 3</t>
        </is>
      </c>
      <c r="AO493" t="inlineStr">
        <is>
          <t>Milano</t>
        </is>
      </c>
      <c r="AP493" t="inlineStr">
        <is>
          <t>'20137</t>
        </is>
      </c>
      <c r="AQ493" t="inlineStr">
        <is>
          <t>MI</t>
        </is>
      </c>
      <c r="AR493" t="inlineStr">
        <is>
          <t>IT</t>
        </is>
      </c>
      <c r="AS493" t="inlineStr">
        <is>
          <t>+393891609796</t>
        </is>
      </c>
      <c r="AU493" t="inlineStr">
        <is>
          <t>lang: it
Invoice Language: it
Do you need our ring sizer?: No
Popup Customer Country: IT</t>
        </is>
      </c>
      <c r="AW493" t="inlineStr">
        <is>
          <t>PayPal Express Checkout</t>
        </is>
      </c>
      <c r="AX493" t="inlineStr">
        <is>
          <t>rMyxg6MlqzcFORNLjNIIVCJ4h</t>
        </is>
      </c>
      <c r="AY493" t="n">
        <v>0</v>
      </c>
      <c r="AZ493" t="inlineStr">
        <is>
          <t>LIL Milan</t>
        </is>
      </c>
      <c r="BA493" t="n">
        <v>0</v>
      </c>
      <c r="BC493" t="inlineStr">
        <is>
          <t>Firgun House</t>
        </is>
      </c>
      <c r="BE493" t="n">
        <v>11236099522909</v>
      </c>
      <c r="BG493" t="inlineStr">
        <is>
          <t>Low</t>
        </is>
      </c>
      <c r="BH493" t="inlineStr">
        <is>
          <t>web</t>
        </is>
      </c>
      <c r="BI493" t="n">
        <v>0</v>
      </c>
      <c r="BJ493" t="inlineStr">
        <is>
          <t>IT IVA 22%</t>
        </is>
      </c>
      <c r="BK493" t="n">
        <v>42.19</v>
      </c>
      <c r="BW493" t="inlineStr">
        <is>
          <t>Milan</t>
        </is>
      </c>
      <c r="BX493" t="inlineStr">
        <is>
          <t>Milan</t>
        </is>
      </c>
      <c r="BY493" t="inlineStr">
        <is>
          <t>rMyxg6MlqzcFORNLjNIIVCJ4h</t>
        </is>
      </c>
      <c r="CB493" t="inlineStr">
        <is>
          <t>rMyxg6MlqzcFORNLjNIIVCJ4h</t>
        </is>
      </c>
      <c r="CC493" t="inlineStr">
        <is>
          <t>Ordini LIL</t>
        </is>
      </c>
    </row>
    <row r="494">
      <c r="A494" t="inlineStr">
        <is>
          <t>#43419</t>
        </is>
      </c>
      <c r="B494" t="inlineStr">
        <is>
          <t>stefano.frosi99@gmail.com</t>
        </is>
      </c>
      <c r="C494" t="inlineStr">
        <is>
          <t>paid</t>
        </is>
      </c>
      <c r="D494" t="inlineStr">
        <is>
          <t>2024-11-21 15:36:22 +0100</t>
        </is>
      </c>
      <c r="E494" t="inlineStr">
        <is>
          <t>2024-11-21</t>
        </is>
      </c>
      <c r="F494" t="inlineStr">
        <is>
          <t>fulfilled</t>
        </is>
      </c>
      <c r="G494" t="inlineStr">
        <is>
          <t>2024-11-22 08:53:38 +0100</t>
        </is>
      </c>
      <c r="H494" t="inlineStr">
        <is>
          <t>yes</t>
        </is>
      </c>
      <c r="I494" t="inlineStr">
        <is>
          <t>EUR</t>
        </is>
      </c>
      <c r="J494" t="n">
        <v>320</v>
      </c>
      <c r="K494" t="n">
        <v>0</v>
      </c>
      <c r="L494" t="n">
        <v>57.7</v>
      </c>
      <c r="M494" t="n">
        <v>320</v>
      </c>
      <c r="O494" t="n">
        <v>0</v>
      </c>
      <c r="P494" t="inlineStr">
        <is>
          <t>Eco Bike Delivery</t>
        </is>
      </c>
      <c r="Q494" t="inlineStr">
        <is>
          <t>2024-11-21 15:36:22 +0100</t>
        </is>
      </c>
      <c r="R494" t="n">
        <v>1</v>
      </c>
      <c r="S494" t="inlineStr">
        <is>
          <t>Boys Tears Necklace - Yellow / 35cm</t>
        </is>
      </c>
      <c r="T494" t="n">
        <v>320</v>
      </c>
      <c r="V494" t="inlineStr">
        <is>
          <t>015790000008</t>
        </is>
      </c>
      <c r="W494" t="b">
        <v>1</v>
      </c>
      <c r="X494" t="b">
        <v>1</v>
      </c>
      <c r="Y494" t="inlineStr">
        <is>
          <t>fulfilled</t>
        </is>
      </c>
      <c r="Z494" t="inlineStr">
        <is>
          <t>Stefano Frosi</t>
        </is>
      </c>
      <c r="AA494" t="inlineStr">
        <is>
          <t>21 Viale Bacchiglione</t>
        </is>
      </c>
      <c r="AB494" t="inlineStr">
        <is>
          <t>21 Viale Bacchiglione</t>
        </is>
      </c>
      <c r="AE494" t="inlineStr">
        <is>
          <t>Milano</t>
        </is>
      </c>
      <c r="AF494" t="inlineStr">
        <is>
          <t>'20139</t>
        </is>
      </c>
      <c r="AG494" t="inlineStr">
        <is>
          <t>MI</t>
        </is>
      </c>
      <c r="AH494" t="inlineStr">
        <is>
          <t>IT</t>
        </is>
      </c>
      <c r="AI494" t="inlineStr">
        <is>
          <t>+393275986378</t>
        </is>
      </c>
      <c r="AJ494" t="inlineStr">
        <is>
          <t>Stefano Frosi</t>
        </is>
      </c>
      <c r="AK494" t="inlineStr">
        <is>
          <t>21 Viale Bacchiglione</t>
        </is>
      </c>
      <c r="AL494" t="inlineStr">
        <is>
          <t>21 Viale Bacchiglione</t>
        </is>
      </c>
      <c r="AO494" t="inlineStr">
        <is>
          <t>Milano</t>
        </is>
      </c>
      <c r="AP494" t="inlineStr">
        <is>
          <t>'20139</t>
        </is>
      </c>
      <c r="AQ494" t="inlineStr">
        <is>
          <t>MI</t>
        </is>
      </c>
      <c r="AR494" t="inlineStr">
        <is>
          <t>IT</t>
        </is>
      </c>
      <c r="AS494" t="inlineStr">
        <is>
          <t>+393275986378</t>
        </is>
      </c>
      <c r="AU494" t="inlineStr">
        <is>
          <t>lang: it
Invoice Language: it
Do you need our ring sizer?: Yes
Popup Customer Country: IT</t>
        </is>
      </c>
      <c r="AW494" t="inlineStr">
        <is>
          <t>PayPal Express Checkout</t>
        </is>
      </c>
      <c r="AX494" t="inlineStr">
        <is>
          <t>raXhs3m2vvseEFDCRdAlorjTs</t>
        </is>
      </c>
      <c r="AY494" t="n">
        <v>0</v>
      </c>
      <c r="AZ494" t="inlineStr">
        <is>
          <t>LIL Milan</t>
        </is>
      </c>
      <c r="BA494" t="n">
        <v>0</v>
      </c>
      <c r="BC494" t="inlineStr">
        <is>
          <t>Firgun House</t>
        </is>
      </c>
      <c r="BE494" t="n">
        <v>11236316283229</v>
      </c>
      <c r="BG494" t="inlineStr">
        <is>
          <t>Low</t>
        </is>
      </c>
      <c r="BH494" t="inlineStr">
        <is>
          <t>web</t>
        </is>
      </c>
      <c r="BI494" t="n">
        <v>0</v>
      </c>
      <c r="BJ494" t="inlineStr">
        <is>
          <t>IT IVA 22%</t>
        </is>
      </c>
      <c r="BK494" t="n">
        <v>57.7</v>
      </c>
      <c r="BW494" t="inlineStr">
        <is>
          <t>Milan</t>
        </is>
      </c>
      <c r="BX494" t="inlineStr">
        <is>
          <t>Milan</t>
        </is>
      </c>
      <c r="BY494" t="inlineStr">
        <is>
          <t>raXhs3m2vvseEFDCRdAlorjTs</t>
        </is>
      </c>
      <c r="CB494" t="inlineStr">
        <is>
          <t>raXhs3m2vvseEFDCRdAlorjTs</t>
        </is>
      </c>
      <c r="CC494" t="inlineStr">
        <is>
          <t>Ordini LIL</t>
        </is>
      </c>
    </row>
    <row r="495">
      <c r="A495" t="inlineStr">
        <is>
          <t>#43421</t>
        </is>
      </c>
      <c r="B495" t="inlineStr">
        <is>
          <t>degiorgi.giulia86@gmail.com</t>
        </is>
      </c>
      <c r="C495" t="inlineStr">
        <is>
          <t>paid</t>
        </is>
      </c>
      <c r="D495" t="inlineStr">
        <is>
          <t>2024-11-21 16:15:25 +0100</t>
        </is>
      </c>
      <c r="E495" t="inlineStr">
        <is>
          <t>2024-11-21</t>
        </is>
      </c>
      <c r="F495" t="inlineStr">
        <is>
          <t>fulfilled</t>
        </is>
      </c>
      <c r="G495" t="inlineStr">
        <is>
          <t>2024-11-30 15:23:20 +0100</t>
        </is>
      </c>
      <c r="H495" t="inlineStr">
        <is>
          <t>yes</t>
        </is>
      </c>
      <c r="I495" t="inlineStr">
        <is>
          <t>EUR</t>
        </is>
      </c>
      <c r="J495" t="n">
        <v>172</v>
      </c>
      <c r="K495" t="n">
        <v>0</v>
      </c>
      <c r="L495" t="n">
        <v>31.01</v>
      </c>
      <c r="M495" t="n">
        <v>172</v>
      </c>
      <c r="N495" t="inlineStr">
        <is>
          <t>LILGIRL</t>
        </is>
      </c>
      <c r="O495" t="n">
        <v>18</v>
      </c>
      <c r="P495" t="inlineStr">
        <is>
          <t>Ups Standard Shipping</t>
        </is>
      </c>
      <c r="Q495" t="inlineStr">
        <is>
          <t>2024-11-21 16:15:25 +0100</t>
        </is>
      </c>
      <c r="R495" t="n">
        <v>1</v>
      </c>
      <c r="S495" t="inlineStr">
        <is>
          <t>Baby - Yellow</t>
        </is>
      </c>
      <c r="T495" t="n">
        <v>180</v>
      </c>
      <c r="V495" t="inlineStr">
        <is>
          <t>015790001199</t>
        </is>
      </c>
      <c r="W495" t="b">
        <v>1</v>
      </c>
      <c r="X495" t="b">
        <v>1</v>
      </c>
      <c r="Y495" t="inlineStr">
        <is>
          <t>fulfilled</t>
        </is>
      </c>
      <c r="Z495" t="inlineStr">
        <is>
          <t>Giulia De Giorgi</t>
        </is>
      </c>
      <c r="AA495" t="inlineStr">
        <is>
          <t>Via Gide 25</t>
        </is>
      </c>
      <c r="AB495" t="inlineStr">
        <is>
          <t>Via Gide 25</t>
        </is>
      </c>
      <c r="AE495" t="inlineStr">
        <is>
          <t>Roma</t>
        </is>
      </c>
      <c r="AF495" t="inlineStr">
        <is>
          <t>'00143</t>
        </is>
      </c>
      <c r="AG495" t="inlineStr">
        <is>
          <t>RM</t>
        </is>
      </c>
      <c r="AH495" t="inlineStr">
        <is>
          <t>IT</t>
        </is>
      </c>
      <c r="AI495" t="inlineStr">
        <is>
          <t>+393397853151</t>
        </is>
      </c>
      <c r="AJ495" t="inlineStr">
        <is>
          <t>Giulia De Giorgi</t>
        </is>
      </c>
      <c r="AK495" t="inlineStr">
        <is>
          <t>Via Gide 25</t>
        </is>
      </c>
      <c r="AL495" t="inlineStr">
        <is>
          <t>Via Gide 25</t>
        </is>
      </c>
      <c r="AO495" t="inlineStr">
        <is>
          <t>Roma</t>
        </is>
      </c>
      <c r="AP495" t="inlineStr">
        <is>
          <t>'00143</t>
        </is>
      </c>
      <c r="AQ495" t="inlineStr">
        <is>
          <t>RM</t>
        </is>
      </c>
      <c r="AR495" t="inlineStr">
        <is>
          <t>IT</t>
        </is>
      </c>
      <c r="AS495" t="inlineStr">
        <is>
          <t>3397853151</t>
        </is>
      </c>
      <c r="AU495" t="inlineStr">
        <is>
          <t>lang: it
Invoice Language: it
Do you need our ring sizer?: Yes
Popup Customer Country: IT</t>
        </is>
      </c>
      <c r="AW495" t="inlineStr">
        <is>
          <t>Shopify Payments</t>
        </is>
      </c>
      <c r="AX495" t="inlineStr">
        <is>
          <t>rsgvoL7uf6YWRVVgPmBlDn5fI</t>
        </is>
      </c>
      <c r="AY495" t="n">
        <v>0</v>
      </c>
      <c r="AZ495" t="inlineStr">
        <is>
          <t>LIL Milan</t>
        </is>
      </c>
      <c r="BA495" t="n">
        <v>0</v>
      </c>
      <c r="BC495" t="inlineStr">
        <is>
          <t>Firgun House</t>
        </is>
      </c>
      <c r="BE495" t="n">
        <v>11236471472477</v>
      </c>
      <c r="BG495" t="inlineStr">
        <is>
          <t>Low</t>
        </is>
      </c>
      <c r="BH495" t="inlineStr">
        <is>
          <t>web</t>
        </is>
      </c>
      <c r="BI495" t="n">
        <v>0</v>
      </c>
      <c r="BJ495" t="inlineStr">
        <is>
          <t>IT IVA 22%</t>
        </is>
      </c>
      <c r="BK495" t="n">
        <v>31.01</v>
      </c>
      <c r="BW495" t="inlineStr">
        <is>
          <t>Rome</t>
        </is>
      </c>
      <c r="BX495" t="inlineStr">
        <is>
          <t>Rome</t>
        </is>
      </c>
      <c r="BY495" t="inlineStr">
        <is>
          <t>rsgvoL7uf6YWRVVgPmBlDn5fI</t>
        </is>
      </c>
      <c r="CB495" t="inlineStr">
        <is>
          <t>rsgvoL7uf6YWRVVgPmBlDn5fI</t>
        </is>
      </c>
      <c r="CC495" t="inlineStr">
        <is>
          <t>Ordini LIL</t>
        </is>
      </c>
    </row>
    <row r="496">
      <c r="A496" t="inlineStr">
        <is>
          <t>#43421</t>
        </is>
      </c>
      <c r="B496" t="inlineStr">
        <is>
          <t>degiorgi.giulia86@gmail.com</t>
        </is>
      </c>
      <c r="C496" t="inlineStr">
        <is>
          <t>paid</t>
        </is>
      </c>
      <c r="D496" t="inlineStr">
        <is>
          <t>2024-11-21 16:15:25 +0100</t>
        </is>
      </c>
      <c r="E496" t="inlineStr">
        <is>
          <t>2024-11-21</t>
        </is>
      </c>
      <c r="F496" t="inlineStr">
        <is>
          <t>fulfilled</t>
        </is>
      </c>
      <c r="G496" t="inlineStr">
        <is>
          <t>2024-11-30 15:23:20 +0100</t>
        </is>
      </c>
      <c r="H496" t="inlineStr">
        <is>
          <t>yes</t>
        </is>
      </c>
      <c r="I496" t="inlineStr">
        <is>
          <t>EUR</t>
        </is>
      </c>
      <c r="J496" t="n">
        <v>172</v>
      </c>
      <c r="K496" t="n">
        <v>0</v>
      </c>
      <c r="L496" t="n">
        <v>31.01</v>
      </c>
      <c r="N496" t="inlineStr">
        <is>
          <t>LILGIRL</t>
        </is>
      </c>
      <c r="O496" t="n">
        <v>18</v>
      </c>
      <c r="P496" t="inlineStr">
        <is>
          <t>Ups Standard Shipping</t>
        </is>
      </c>
      <c r="Q496" t="inlineStr">
        <is>
          <t>2024-11-21 16:15:25 +0100</t>
        </is>
      </c>
      <c r="R496" t="n">
        <v>1</v>
      </c>
      <c r="S496" t="inlineStr">
        <is>
          <t>Engraving</t>
        </is>
      </c>
      <c r="T496" t="n">
        <v>10</v>
      </c>
      <c r="V496" t="inlineStr">
        <is>
          <t>015790001502</t>
        </is>
      </c>
      <c r="W496" t="b">
        <v>0</v>
      </c>
      <c r="X496" t="b">
        <v>1</v>
      </c>
      <c r="Y496" t="inlineStr">
        <is>
          <t>fulfilled</t>
        </is>
      </c>
      <c r="Z496" t="inlineStr">
        <is>
          <t>Giulia De Giorgi</t>
        </is>
      </c>
      <c r="AA496" t="inlineStr">
        <is>
          <t>Via Gide 25</t>
        </is>
      </c>
      <c r="AB496" t="inlineStr">
        <is>
          <t>Via Gide 25</t>
        </is>
      </c>
      <c r="AE496" t="inlineStr">
        <is>
          <t>Roma</t>
        </is>
      </c>
      <c r="AF496" t="inlineStr">
        <is>
          <t>'00143</t>
        </is>
      </c>
      <c r="AG496" t="inlineStr">
        <is>
          <t>RM</t>
        </is>
      </c>
      <c r="AH496" t="inlineStr">
        <is>
          <t>IT</t>
        </is>
      </c>
      <c r="AI496" t="inlineStr">
        <is>
          <t>+393397853151</t>
        </is>
      </c>
      <c r="AJ496" t="inlineStr">
        <is>
          <t>Giulia De Giorgi</t>
        </is>
      </c>
      <c r="AK496" t="inlineStr">
        <is>
          <t>Via Gide 25</t>
        </is>
      </c>
      <c r="AL496" t="inlineStr">
        <is>
          <t>Via Gide 25</t>
        </is>
      </c>
      <c r="AO496" t="inlineStr">
        <is>
          <t>Roma</t>
        </is>
      </c>
      <c r="AP496" t="inlineStr">
        <is>
          <t>'00143</t>
        </is>
      </c>
      <c r="AQ496" t="inlineStr">
        <is>
          <t>RM</t>
        </is>
      </c>
      <c r="AR496" t="inlineStr">
        <is>
          <t>IT</t>
        </is>
      </c>
      <c r="AS496" t="inlineStr">
        <is>
          <t>3397853151</t>
        </is>
      </c>
      <c r="AU496" t="inlineStr">
        <is>
          <t>lang: it
Invoice Language: it
Do you need our ring sizer?: Yes
Popup Customer Country: IT</t>
        </is>
      </c>
      <c r="AW496" t="inlineStr">
        <is>
          <t>Shopify Payments</t>
        </is>
      </c>
      <c r="AX496" t="inlineStr">
        <is>
          <t>rsgvoL7uf6YWRVVgPmBlDn5fI</t>
        </is>
      </c>
      <c r="AY496" t="n">
        <v>0</v>
      </c>
      <c r="AZ496" t="inlineStr">
        <is>
          <t>LIL Milan</t>
        </is>
      </c>
      <c r="BA496" t="n">
        <v>0</v>
      </c>
      <c r="BC496" t="inlineStr">
        <is>
          <t>Firgun House</t>
        </is>
      </c>
      <c r="BE496" t="n">
        <v>11236471472477</v>
      </c>
      <c r="BG496" t="inlineStr">
        <is>
          <t>Low</t>
        </is>
      </c>
      <c r="BH496" t="inlineStr">
        <is>
          <t>web</t>
        </is>
      </c>
      <c r="BI496" t="n">
        <v>0</v>
      </c>
      <c r="BJ496" t="inlineStr">
        <is>
          <t>IT IVA 22%</t>
        </is>
      </c>
      <c r="BK496" t="n">
        <v>31.01</v>
      </c>
      <c r="BW496" t="inlineStr">
        <is>
          <t>Rome</t>
        </is>
      </c>
      <c r="BX496" t="inlineStr">
        <is>
          <t>Rome</t>
        </is>
      </c>
      <c r="BY496" t="inlineStr">
        <is>
          <t>rsgvoL7uf6YWRVVgPmBlDn5fI</t>
        </is>
      </c>
      <c r="CB496" t="inlineStr">
        <is>
          <t>rsgvoL7uf6YWRVVgPmBlDn5fI</t>
        </is>
      </c>
      <c r="CC496" t="inlineStr">
        <is>
          <t>Ordini LIL</t>
        </is>
      </c>
    </row>
    <row r="497">
      <c r="A497" t="inlineStr">
        <is>
          <t>#43422</t>
        </is>
      </c>
      <c r="B497" t="inlineStr">
        <is>
          <t>gabbv997@gmail.com</t>
        </is>
      </c>
      <c r="C497" t="inlineStr">
        <is>
          <t>paid</t>
        </is>
      </c>
      <c r="D497" t="inlineStr">
        <is>
          <t>2024-11-21 16:31:04 +0100</t>
        </is>
      </c>
      <c r="E497" t="inlineStr">
        <is>
          <t>2024-11-21</t>
        </is>
      </c>
      <c r="F497" t="inlineStr">
        <is>
          <t>fulfilled</t>
        </is>
      </c>
      <c r="G497" t="inlineStr">
        <is>
          <t>2024-11-28 19:13:33 +0100</t>
        </is>
      </c>
      <c r="H497" t="inlineStr">
        <is>
          <t>yes</t>
        </is>
      </c>
      <c r="I497" t="inlineStr">
        <is>
          <t>EUR</t>
        </is>
      </c>
      <c r="J497" t="n">
        <v>226</v>
      </c>
      <c r="K497" t="n">
        <v>0</v>
      </c>
      <c r="L497" t="n">
        <v>40.75</v>
      </c>
      <c r="M497" t="n">
        <v>226</v>
      </c>
      <c r="N497" t="inlineStr">
        <is>
          <t>LILGIRL</t>
        </is>
      </c>
      <c r="O497" t="n">
        <v>24</v>
      </c>
      <c r="P497" t="inlineStr">
        <is>
          <t>Ups Standard Shipping</t>
        </is>
      </c>
      <c r="Q497" t="inlineStr">
        <is>
          <t>2024-11-21 16:31:04 +0100</t>
        </is>
      </c>
      <c r="R497" t="n">
        <v>1</v>
      </c>
      <c r="S497" t="inlineStr">
        <is>
          <t>Jupiter Ring - Yellow / White / onesize (11-17)</t>
        </is>
      </c>
      <c r="T497" t="n">
        <v>240</v>
      </c>
      <c r="V497" t="inlineStr">
        <is>
          <t>015790000235</t>
        </is>
      </c>
      <c r="W497" t="b">
        <v>1</v>
      </c>
      <c r="X497" t="b">
        <v>1</v>
      </c>
      <c r="Y497" t="inlineStr">
        <is>
          <t>fulfilled</t>
        </is>
      </c>
      <c r="Z497" t="inlineStr">
        <is>
          <t>Gabriele Vigliotti</t>
        </is>
      </c>
      <c r="AA497" t="inlineStr">
        <is>
          <t>Via Frosinone 13</t>
        </is>
      </c>
      <c r="AB497" t="inlineStr">
        <is>
          <t>Via Frosinone 13</t>
        </is>
      </c>
      <c r="AE497" t="inlineStr">
        <is>
          <t>Cerignola</t>
        </is>
      </c>
      <c r="AF497" t="inlineStr">
        <is>
          <t>'71042</t>
        </is>
      </c>
      <c r="AG497" t="inlineStr">
        <is>
          <t>FG</t>
        </is>
      </c>
      <c r="AH497" t="inlineStr">
        <is>
          <t>IT</t>
        </is>
      </c>
      <c r="AI497" t="inlineStr">
        <is>
          <t>3491388973</t>
        </is>
      </c>
      <c r="AJ497" t="inlineStr">
        <is>
          <t>Gabriele Vigliotti</t>
        </is>
      </c>
      <c r="AK497" t="inlineStr">
        <is>
          <t>Via Frosinone 13</t>
        </is>
      </c>
      <c r="AL497" t="inlineStr">
        <is>
          <t>Via Frosinone 13</t>
        </is>
      </c>
      <c r="AO497" t="inlineStr">
        <is>
          <t>Cerignola</t>
        </is>
      </c>
      <c r="AP497" t="inlineStr">
        <is>
          <t>'71042</t>
        </is>
      </c>
      <c r="AQ497" t="inlineStr">
        <is>
          <t>FG</t>
        </is>
      </c>
      <c r="AR497" t="inlineStr">
        <is>
          <t>IT</t>
        </is>
      </c>
      <c r="AS497" t="inlineStr">
        <is>
          <t>3491388973</t>
        </is>
      </c>
      <c r="AU497" t="inlineStr">
        <is>
          <t>lang: en
Invoice Language: en
Do you need our ring sizer?: Yes
Popup Customer Country: IT</t>
        </is>
      </c>
      <c r="AW497" t="inlineStr">
        <is>
          <t>Shopify Payments</t>
        </is>
      </c>
      <c r="AX497" t="inlineStr">
        <is>
          <t>rahzBEvMd75dZMToxEjPuVn6a</t>
        </is>
      </c>
      <c r="AY497" t="n">
        <v>0</v>
      </c>
      <c r="AZ497" t="inlineStr">
        <is>
          <t>LIL Milan</t>
        </is>
      </c>
      <c r="BA497" t="n">
        <v>0</v>
      </c>
      <c r="BC497" t="inlineStr">
        <is>
          <t>Firgun House</t>
        </is>
      </c>
      <c r="BE497" t="n">
        <v>11236505518429</v>
      </c>
      <c r="BG497" t="inlineStr">
        <is>
          <t>Low</t>
        </is>
      </c>
      <c r="BH497" t="inlineStr">
        <is>
          <t>web</t>
        </is>
      </c>
      <c r="BI497" t="n">
        <v>0</v>
      </c>
      <c r="BJ497" t="inlineStr">
        <is>
          <t>IT IVA 22%</t>
        </is>
      </c>
      <c r="BK497" t="n">
        <v>40.75</v>
      </c>
      <c r="BW497" t="inlineStr">
        <is>
          <t>Foggia</t>
        </is>
      </c>
      <c r="BX497" t="inlineStr">
        <is>
          <t>Foggia</t>
        </is>
      </c>
      <c r="BY497" t="inlineStr">
        <is>
          <t>rahzBEvMd75dZMToxEjPuVn6a</t>
        </is>
      </c>
      <c r="CB497" t="inlineStr">
        <is>
          <t>rahzBEvMd75dZMToxEjPuVn6a</t>
        </is>
      </c>
      <c r="CC497" t="inlineStr">
        <is>
          <t>Ordini LIL</t>
        </is>
      </c>
    </row>
    <row r="498">
      <c r="A498" t="inlineStr">
        <is>
          <t>#43422</t>
        </is>
      </c>
      <c r="B498" t="inlineStr">
        <is>
          <t>gabbv997@gmail.com</t>
        </is>
      </c>
      <c r="C498" t="inlineStr">
        <is>
          <t>paid</t>
        </is>
      </c>
      <c r="D498" t="inlineStr">
        <is>
          <t>2024-11-21 16:31:04 +0100</t>
        </is>
      </c>
      <c r="E498" t="inlineStr">
        <is>
          <t>2024-11-21</t>
        </is>
      </c>
      <c r="F498" t="inlineStr">
        <is>
          <t>fulfilled</t>
        </is>
      </c>
      <c r="G498" t="inlineStr">
        <is>
          <t>2024-11-28 19:13:33 +0100</t>
        </is>
      </c>
      <c r="H498" t="inlineStr">
        <is>
          <t>yes</t>
        </is>
      </c>
      <c r="I498" t="inlineStr">
        <is>
          <t>EUR</t>
        </is>
      </c>
      <c r="J498" t="n">
        <v>226</v>
      </c>
      <c r="K498" t="n">
        <v>0</v>
      </c>
      <c r="L498" t="n">
        <v>40.75</v>
      </c>
      <c r="N498" t="inlineStr">
        <is>
          <t>LILGIRL</t>
        </is>
      </c>
      <c r="O498" t="n">
        <v>24</v>
      </c>
      <c r="P498" t="inlineStr">
        <is>
          <t>Ups Standard Shipping</t>
        </is>
      </c>
      <c r="Q498" t="inlineStr">
        <is>
          <t>2024-11-21 16:31:04 +0100</t>
        </is>
      </c>
      <c r="R498" t="n">
        <v>1</v>
      </c>
      <c r="S498" t="inlineStr">
        <is>
          <t>Engraving</t>
        </is>
      </c>
      <c r="T498" t="n">
        <v>10</v>
      </c>
      <c r="V498" t="inlineStr">
        <is>
          <t>015790001502</t>
        </is>
      </c>
      <c r="W498" t="b">
        <v>0</v>
      </c>
      <c r="X498" t="b">
        <v>1</v>
      </c>
      <c r="Y498" t="inlineStr">
        <is>
          <t>fulfilled</t>
        </is>
      </c>
      <c r="Z498" t="inlineStr">
        <is>
          <t>Gabriele Vigliotti</t>
        </is>
      </c>
      <c r="AA498" t="inlineStr">
        <is>
          <t>Via Frosinone 13</t>
        </is>
      </c>
      <c r="AB498" t="inlineStr">
        <is>
          <t>Via Frosinone 13</t>
        </is>
      </c>
      <c r="AE498" t="inlineStr">
        <is>
          <t>Cerignola</t>
        </is>
      </c>
      <c r="AF498" t="inlineStr">
        <is>
          <t>'71042</t>
        </is>
      </c>
      <c r="AG498" t="inlineStr">
        <is>
          <t>FG</t>
        </is>
      </c>
      <c r="AH498" t="inlineStr">
        <is>
          <t>IT</t>
        </is>
      </c>
      <c r="AI498" t="inlineStr">
        <is>
          <t>3491388973</t>
        </is>
      </c>
      <c r="AJ498" t="inlineStr">
        <is>
          <t>Gabriele Vigliotti</t>
        </is>
      </c>
      <c r="AK498" t="inlineStr">
        <is>
          <t>Via Frosinone 13</t>
        </is>
      </c>
      <c r="AL498" t="inlineStr">
        <is>
          <t>Via Frosinone 13</t>
        </is>
      </c>
      <c r="AO498" t="inlineStr">
        <is>
          <t>Cerignola</t>
        </is>
      </c>
      <c r="AP498" t="inlineStr">
        <is>
          <t>'71042</t>
        </is>
      </c>
      <c r="AQ498" t="inlineStr">
        <is>
          <t>FG</t>
        </is>
      </c>
      <c r="AR498" t="inlineStr">
        <is>
          <t>IT</t>
        </is>
      </c>
      <c r="AS498" t="inlineStr">
        <is>
          <t>3491388973</t>
        </is>
      </c>
      <c r="AU498" t="inlineStr">
        <is>
          <t>lang: en
Invoice Language: en
Do you need our ring sizer?: Yes
Popup Customer Country: IT</t>
        </is>
      </c>
      <c r="AW498" t="inlineStr">
        <is>
          <t>Shopify Payments</t>
        </is>
      </c>
      <c r="AX498" t="inlineStr">
        <is>
          <t>rahzBEvMd75dZMToxEjPuVn6a</t>
        </is>
      </c>
      <c r="AY498" t="n">
        <v>0</v>
      </c>
      <c r="AZ498" t="inlineStr">
        <is>
          <t>LIL Milan</t>
        </is>
      </c>
      <c r="BA498" t="n">
        <v>0</v>
      </c>
      <c r="BC498" t="inlineStr">
        <is>
          <t>Firgun House</t>
        </is>
      </c>
      <c r="BE498" t="n">
        <v>11236505518429</v>
      </c>
      <c r="BG498" t="inlineStr">
        <is>
          <t>Low</t>
        </is>
      </c>
      <c r="BH498" t="inlineStr">
        <is>
          <t>web</t>
        </is>
      </c>
      <c r="BI498" t="n">
        <v>0</v>
      </c>
      <c r="BJ498" t="inlineStr">
        <is>
          <t>IT IVA 22%</t>
        </is>
      </c>
      <c r="BK498" t="n">
        <v>40.75</v>
      </c>
      <c r="BW498" t="inlineStr">
        <is>
          <t>Foggia</t>
        </is>
      </c>
      <c r="BX498" t="inlineStr">
        <is>
          <t>Foggia</t>
        </is>
      </c>
      <c r="BY498" t="inlineStr">
        <is>
          <t>rahzBEvMd75dZMToxEjPuVn6a</t>
        </is>
      </c>
      <c r="CB498" t="inlineStr">
        <is>
          <t>rahzBEvMd75dZMToxEjPuVn6a</t>
        </is>
      </c>
      <c r="CC498" t="inlineStr">
        <is>
          <t>Ordini LIL</t>
        </is>
      </c>
    </row>
    <row r="499">
      <c r="A499" t="inlineStr">
        <is>
          <t>#43425</t>
        </is>
      </c>
      <c r="B499" t="inlineStr">
        <is>
          <t>gaiasiri.ge@gmail.com</t>
        </is>
      </c>
      <c r="C499" t="inlineStr">
        <is>
          <t>paid</t>
        </is>
      </c>
      <c r="D499" t="inlineStr">
        <is>
          <t>2024-11-21 17:30:33 +0100</t>
        </is>
      </c>
      <c r="E499" t="inlineStr">
        <is>
          <t>2024-11-21</t>
        </is>
      </c>
      <c r="F499" t="inlineStr">
        <is>
          <t>fulfilled</t>
        </is>
      </c>
      <c r="G499" t="inlineStr">
        <is>
          <t>2024-11-22 18:29:43 +0100</t>
        </is>
      </c>
      <c r="H499" t="inlineStr">
        <is>
          <t>yes</t>
        </is>
      </c>
      <c r="I499" t="inlineStr">
        <is>
          <t>EUR</t>
        </is>
      </c>
      <c r="J499" t="n">
        <v>320</v>
      </c>
      <c r="K499" t="n">
        <v>0</v>
      </c>
      <c r="L499" t="n">
        <v>57.7</v>
      </c>
      <c r="M499" t="n">
        <v>160</v>
      </c>
      <c r="O499" t="n">
        <v>0</v>
      </c>
      <c r="P499" t="inlineStr">
        <is>
          <t>Firgun House</t>
        </is>
      </c>
      <c r="Q499" t="inlineStr">
        <is>
          <t>2024-11-21 17:30:32 +0100</t>
        </is>
      </c>
      <c r="R499" t="n">
        <v>0</v>
      </c>
      <c r="S499" t="inlineStr">
        <is>
          <t>Firefly Ring - Yellow / 10</t>
        </is>
      </c>
      <c r="T499" t="n">
        <v>160</v>
      </c>
      <c r="V499" t="inlineStr">
        <is>
          <t>015790000494</t>
        </is>
      </c>
      <c r="W499" t="b">
        <v>1</v>
      </c>
      <c r="X499" t="b">
        <v>1</v>
      </c>
      <c r="Y499" t="inlineStr">
        <is>
          <t>pending</t>
        </is>
      </c>
      <c r="Z499" t="inlineStr">
        <is>
          <t>Gaia Siri</t>
        </is>
      </c>
      <c r="AA499" t="inlineStr">
        <is>
          <t>Viale Bligny, 54</t>
        </is>
      </c>
      <c r="AB499" t="inlineStr">
        <is>
          <t>Viale Bligny</t>
        </is>
      </c>
      <c r="AC499" t="inlineStr">
        <is>
          <t>54</t>
        </is>
      </c>
      <c r="AE499" t="inlineStr">
        <is>
          <t>Milano</t>
        </is>
      </c>
      <c r="AF499" t="inlineStr">
        <is>
          <t>'20136</t>
        </is>
      </c>
      <c r="AG499" t="inlineStr">
        <is>
          <t>MI</t>
        </is>
      </c>
      <c r="AH499" t="inlineStr">
        <is>
          <t>IT</t>
        </is>
      </c>
      <c r="AR499" t="inlineStr">
        <is>
          <t>IT</t>
        </is>
      </c>
      <c r="AU499" t="inlineStr">
        <is>
          <t>lang: it
Invoice Language: it
Do you need our ring sizer?: No
Popup Customer Country: IT</t>
        </is>
      </c>
      <c r="AW499" t="inlineStr">
        <is>
          <t>Gift Card + PayPal Express Checkout</t>
        </is>
      </c>
      <c r="AX499" t="inlineStr">
        <is>
          <t>rx4fVvdPmnxVpj3JN7tJ4r3ff</t>
        </is>
      </c>
      <c r="AY499" t="n">
        <v>0</v>
      </c>
      <c r="AZ499" t="inlineStr">
        <is>
          <t>LIL Milan</t>
        </is>
      </c>
      <c r="BA499" t="n">
        <v>160</v>
      </c>
      <c r="BC499" t="inlineStr">
        <is>
          <t>Firgun House</t>
        </is>
      </c>
      <c r="BE499" t="n">
        <v>11236606214493</v>
      </c>
      <c r="BG499" t="inlineStr">
        <is>
          <t>Low</t>
        </is>
      </c>
      <c r="BH499" t="inlineStr">
        <is>
          <t>web</t>
        </is>
      </c>
      <c r="BI499" t="n">
        <v>0</v>
      </c>
      <c r="BJ499" t="inlineStr">
        <is>
          <t>IT IVA 22%</t>
        </is>
      </c>
      <c r="BK499" t="n">
        <v>57.7</v>
      </c>
      <c r="BW499" t="inlineStr">
        <is>
          <t>Milan</t>
        </is>
      </c>
      <c r="BY499" t="inlineStr">
        <is>
          <t>r1HdGZPYJs0BvxnTAuhto9FvO + rx4fVvdPmnxVpj3JN7tJ4r3ff</t>
        </is>
      </c>
      <c r="CB499" t="inlineStr">
        <is>
          <t>r1HdGZPYJs0BvxnTAuhto9FvO + rx4fVvdPmnxVpj3JN7tJ4r3ff</t>
        </is>
      </c>
      <c r="CC499" t="inlineStr">
        <is>
          <t>Ordini LIL</t>
        </is>
      </c>
    </row>
    <row r="500">
      <c r="A500" t="inlineStr">
        <is>
          <t>#43425</t>
        </is>
      </c>
      <c r="B500" t="inlineStr">
        <is>
          <t>gaiasiri.ge@gmail.com</t>
        </is>
      </c>
      <c r="C500" t="inlineStr">
        <is>
          <t>paid</t>
        </is>
      </c>
      <c r="D500" t="inlineStr">
        <is>
          <t>2024-11-21 17:30:33 +0100</t>
        </is>
      </c>
      <c r="E500" t="inlineStr">
        <is>
          <t>2024-11-21</t>
        </is>
      </c>
      <c r="F500" t="inlineStr">
        <is>
          <t>fulfilled</t>
        </is>
      </c>
      <c r="G500" t="inlineStr">
        <is>
          <t>2024-11-22 18:29:43 +0100</t>
        </is>
      </c>
      <c r="H500" t="inlineStr">
        <is>
          <t>yes</t>
        </is>
      </c>
      <c r="I500" t="inlineStr">
        <is>
          <t>EUR</t>
        </is>
      </c>
      <c r="J500" t="n">
        <v>320</v>
      </c>
      <c r="K500" t="n">
        <v>0</v>
      </c>
      <c r="L500" t="n">
        <v>57.7</v>
      </c>
      <c r="O500" t="n">
        <v>0</v>
      </c>
      <c r="P500" t="inlineStr">
        <is>
          <t>Firgun House</t>
        </is>
      </c>
      <c r="Q500" t="inlineStr">
        <is>
          <t>2024-11-21 17:30:32 +0100</t>
        </is>
      </c>
      <c r="R500" t="n">
        <v>1</v>
      </c>
      <c r="S500" t="inlineStr">
        <is>
          <t>Firefly Ring - Yellow / 11</t>
        </is>
      </c>
      <c r="T500" t="n">
        <v>160</v>
      </c>
      <c r="U500" t="n">
        <v>0</v>
      </c>
      <c r="V500" t="inlineStr">
        <is>
          <t>015790000495</t>
        </is>
      </c>
      <c r="W500" t="b">
        <v>1</v>
      </c>
      <c r="X500" t="b">
        <v>1</v>
      </c>
      <c r="Y500" t="inlineStr">
        <is>
          <t>fulfilled</t>
        </is>
      </c>
      <c r="Z500" t="inlineStr">
        <is>
          <t>Gaia Siri</t>
        </is>
      </c>
      <c r="AA500" t="inlineStr">
        <is>
          <t>Viale Bligny, 54</t>
        </is>
      </c>
      <c r="AB500" t="inlineStr">
        <is>
          <t>Viale Bligny</t>
        </is>
      </c>
      <c r="AC500" t="inlineStr">
        <is>
          <t>54</t>
        </is>
      </c>
      <c r="AE500" t="inlineStr">
        <is>
          <t>Milano</t>
        </is>
      </c>
      <c r="AF500" t="inlineStr">
        <is>
          <t>'20136</t>
        </is>
      </c>
      <c r="AG500" t="inlineStr">
        <is>
          <t>MI</t>
        </is>
      </c>
      <c r="AH500" t="inlineStr">
        <is>
          <t>IT</t>
        </is>
      </c>
      <c r="AR500" t="inlineStr">
        <is>
          <t>IT</t>
        </is>
      </c>
      <c r="AU500" t="inlineStr">
        <is>
          <t>lang: it
Invoice Language: it
Do you need our ring sizer?: No
Popup Customer Country: IT</t>
        </is>
      </c>
      <c r="AW500" t="inlineStr">
        <is>
          <t>Gift Card + PayPal Express Checkout</t>
        </is>
      </c>
      <c r="AX500" t="inlineStr">
        <is>
          <t>rx4fVvdPmnxVpj3JN7tJ4r3ff</t>
        </is>
      </c>
      <c r="AY500" t="n">
        <v>0</v>
      </c>
      <c r="AZ500" t="inlineStr">
        <is>
          <t>LIL Milan</t>
        </is>
      </c>
      <c r="BA500" t="n">
        <v>160</v>
      </c>
      <c r="BC500" t="inlineStr">
        <is>
          <t>Firgun House</t>
        </is>
      </c>
      <c r="BE500" t="n">
        <v>11236606214493</v>
      </c>
      <c r="BG500" t="inlineStr">
        <is>
          <t>Low</t>
        </is>
      </c>
      <c r="BH500" t="inlineStr">
        <is>
          <t>web</t>
        </is>
      </c>
      <c r="BI500" t="n">
        <v>0</v>
      </c>
      <c r="BJ500" t="inlineStr">
        <is>
          <t>IT IVA 22%</t>
        </is>
      </c>
      <c r="BK500" t="n">
        <v>57.7</v>
      </c>
      <c r="BW500" t="inlineStr">
        <is>
          <t>Milan</t>
        </is>
      </c>
      <c r="BY500" t="inlineStr">
        <is>
          <t>r1HdGZPYJs0BvxnTAuhto9FvO + rx4fVvdPmnxVpj3JN7tJ4r3ff</t>
        </is>
      </c>
      <c r="CB500" t="inlineStr">
        <is>
          <t>r1HdGZPYJs0BvxnTAuhto9FvO + rx4fVvdPmnxVpj3JN7tJ4r3ff</t>
        </is>
      </c>
      <c r="CC500" t="inlineStr">
        <is>
          <t>Ordini LIL</t>
        </is>
      </c>
    </row>
    <row r="501">
      <c r="A501" t="inlineStr">
        <is>
          <t>#43426</t>
        </is>
      </c>
      <c r="B501" t="inlineStr">
        <is>
          <t>teocasto8@gmail.com</t>
        </is>
      </c>
      <c r="C501" t="inlineStr">
        <is>
          <t>paid</t>
        </is>
      </c>
      <c r="D501" t="inlineStr">
        <is>
          <t>2024-11-21 18:45:48 +0100</t>
        </is>
      </c>
      <c r="E501" t="inlineStr">
        <is>
          <t>2024-11-21</t>
        </is>
      </c>
      <c r="F501" t="inlineStr">
        <is>
          <t>fulfilled</t>
        </is>
      </c>
      <c r="G501" t="inlineStr">
        <is>
          <t>2024-11-21 18:45:48 +0100</t>
        </is>
      </c>
      <c r="H501" t="inlineStr">
        <is>
          <t>no</t>
        </is>
      </c>
      <c r="I501" t="inlineStr">
        <is>
          <t>EUR</t>
        </is>
      </c>
      <c r="J501" t="n">
        <v>320</v>
      </c>
      <c r="K501" t="n">
        <v>0</v>
      </c>
      <c r="L501" t="n">
        <v>57.7</v>
      </c>
      <c r="M501" t="n">
        <v>320</v>
      </c>
      <c r="O501" t="n">
        <v>0</v>
      </c>
      <c r="Q501" t="inlineStr">
        <is>
          <t>2024-11-21 18:45:47 +0100</t>
        </is>
      </c>
      <c r="R501" t="n">
        <v>1</v>
      </c>
      <c r="S501" t="inlineStr">
        <is>
          <t>Boys Tears Necklace - White / 35cm</t>
        </is>
      </c>
      <c r="T501" t="n">
        <v>320</v>
      </c>
      <c r="V501" t="inlineStr">
        <is>
          <t>015790000012</t>
        </is>
      </c>
      <c r="W501" t="b">
        <v>1</v>
      </c>
      <c r="X501" t="b">
        <v>1</v>
      </c>
      <c r="Y501" t="inlineStr">
        <is>
          <t>fulfilled</t>
        </is>
      </c>
      <c r="Z501" t="inlineStr">
        <is>
          <t>Matteo Castoldi</t>
        </is>
      </c>
      <c r="AR501" t="inlineStr">
        <is>
          <t>IT</t>
        </is>
      </c>
      <c r="AW501" t="inlineStr">
        <is>
          <t>Qromo</t>
        </is>
      </c>
      <c r="AX501" t="inlineStr">
        <is>
          <t>rBU72uJP4nD5Ei6zYaKKmKlTh</t>
        </is>
      </c>
      <c r="AY501" t="n">
        <v>0</v>
      </c>
      <c r="AZ501" t="inlineStr">
        <is>
          <t>LIL Milan</t>
        </is>
      </c>
      <c r="BA501" t="n">
        <v>0</v>
      </c>
      <c r="BB501" t="inlineStr">
        <is>
          <t>Carlotta Trentin</t>
        </is>
      </c>
      <c r="BC501" t="inlineStr">
        <is>
          <t>LIL House</t>
        </is>
      </c>
      <c r="BD501" t="n">
        <v>22</v>
      </c>
      <c r="BE501" t="n">
        <v>11236743741789</v>
      </c>
      <c r="BG501" t="inlineStr">
        <is>
          <t>Low</t>
        </is>
      </c>
      <c r="BH501" t="inlineStr">
        <is>
          <t>pos</t>
        </is>
      </c>
      <c r="BI501" t="n">
        <v>0</v>
      </c>
      <c r="BJ501" t="inlineStr">
        <is>
          <t>IT IVA 22%</t>
        </is>
      </c>
      <c r="BK501" t="n">
        <v>57.7</v>
      </c>
      <c r="BU501" t="inlineStr">
        <is>
          <t>22-2851</t>
        </is>
      </c>
      <c r="BY501" t="inlineStr">
        <is>
          <t>rBU72uJP4nD5Ei6zYaKKmKlTh</t>
        </is>
      </c>
      <c r="CB501" t="inlineStr">
        <is>
          <t>rBU72uJP4nD5Ei6zYaKKmKlTh</t>
        </is>
      </c>
      <c r="CC501" t="inlineStr">
        <is>
          <t>Ordini LIL</t>
        </is>
      </c>
    </row>
    <row r="502">
      <c r="A502" t="inlineStr">
        <is>
          <t>#43427</t>
        </is>
      </c>
      <c r="B502" t="inlineStr">
        <is>
          <t>federico.rossi.me@pm.me</t>
        </is>
      </c>
      <c r="C502" t="inlineStr">
        <is>
          <t>paid</t>
        </is>
      </c>
      <c r="D502" t="inlineStr">
        <is>
          <t>2024-11-21 18:56:29 +0100</t>
        </is>
      </c>
      <c r="E502" t="inlineStr">
        <is>
          <t>2024-11-21</t>
        </is>
      </c>
      <c r="F502" t="inlineStr">
        <is>
          <t>fulfilled</t>
        </is>
      </c>
      <c r="G502" t="inlineStr">
        <is>
          <t>2024-11-21 18:56:29 +0100</t>
        </is>
      </c>
      <c r="H502" t="inlineStr">
        <is>
          <t>no</t>
        </is>
      </c>
      <c r="I502" t="inlineStr">
        <is>
          <t>EUR</t>
        </is>
      </c>
      <c r="J502" t="n">
        <v>160</v>
      </c>
      <c r="K502" t="n">
        <v>0</v>
      </c>
      <c r="L502" t="n">
        <v>28.85</v>
      </c>
      <c r="M502" t="n">
        <v>160</v>
      </c>
      <c r="O502" t="n">
        <v>0</v>
      </c>
      <c r="Q502" t="inlineStr">
        <is>
          <t>2024-11-21 18:56:28 +0100</t>
        </is>
      </c>
      <c r="R502" t="n">
        <v>1</v>
      </c>
      <c r="S502" t="inlineStr">
        <is>
          <t>Firefly Ring - Yellow / 19</t>
        </is>
      </c>
      <c r="T502" t="n">
        <v>160</v>
      </c>
      <c r="V502" t="inlineStr">
        <is>
          <t>015790000502</t>
        </is>
      </c>
      <c r="W502" t="b">
        <v>1</v>
      </c>
      <c r="X502" t="b">
        <v>1</v>
      </c>
      <c r="Y502" t="inlineStr">
        <is>
          <t>fulfilled</t>
        </is>
      </c>
      <c r="Z502" t="inlineStr">
        <is>
          <t>Federico Rossi</t>
        </is>
      </c>
      <c r="AR502" t="inlineStr">
        <is>
          <t>IT</t>
        </is>
      </c>
      <c r="AW502" t="inlineStr">
        <is>
          <t>Qromo</t>
        </is>
      </c>
      <c r="AX502" t="inlineStr">
        <is>
          <t>rKRRSGukwVtcSV8HtN0pr5pFq</t>
        </is>
      </c>
      <c r="AY502" t="n">
        <v>0</v>
      </c>
      <c r="AZ502" t="inlineStr">
        <is>
          <t>LIL Milan</t>
        </is>
      </c>
      <c r="BA502" t="n">
        <v>0</v>
      </c>
      <c r="BB502" t="inlineStr">
        <is>
          <t>Veronica Varetta</t>
        </is>
      </c>
      <c r="BC502" t="inlineStr">
        <is>
          <t>LIL House</t>
        </is>
      </c>
      <c r="BD502" t="n">
        <v>22</v>
      </c>
      <c r="BE502" t="n">
        <v>11236762976605</v>
      </c>
      <c r="BG502" t="inlineStr">
        <is>
          <t>Low</t>
        </is>
      </c>
      <c r="BH502" t="inlineStr">
        <is>
          <t>pos</t>
        </is>
      </c>
      <c r="BI502" t="n">
        <v>0</v>
      </c>
      <c r="BJ502" t="inlineStr">
        <is>
          <t>IT IVA 22%</t>
        </is>
      </c>
      <c r="BK502" t="n">
        <v>28.85</v>
      </c>
      <c r="BU502" t="inlineStr">
        <is>
          <t>22-2852</t>
        </is>
      </c>
      <c r="BY502" t="inlineStr">
        <is>
          <t>rKRRSGukwVtcSV8HtN0pr5pFq</t>
        </is>
      </c>
      <c r="CB502" t="inlineStr">
        <is>
          <t>rKRRSGukwVtcSV8HtN0pr5pFq</t>
        </is>
      </c>
      <c r="CC502" t="inlineStr">
        <is>
          <t>Ordini LIL</t>
        </is>
      </c>
    </row>
    <row r="503">
      <c r="A503" t="inlineStr">
        <is>
          <t>#43428</t>
        </is>
      </c>
      <c r="B503" t="inlineStr">
        <is>
          <t>giulia2002@me.com</t>
        </is>
      </c>
      <c r="C503" t="inlineStr">
        <is>
          <t>paid</t>
        </is>
      </c>
      <c r="D503" t="inlineStr">
        <is>
          <t>2024-11-21 19:02:17 +0100</t>
        </is>
      </c>
      <c r="E503" t="inlineStr">
        <is>
          <t>2024-11-21</t>
        </is>
      </c>
      <c r="F503" t="inlineStr">
        <is>
          <t>fulfilled</t>
        </is>
      </c>
      <c r="G503" t="inlineStr">
        <is>
          <t>2024-11-21 19:02:18 +0100</t>
        </is>
      </c>
      <c r="H503" t="inlineStr">
        <is>
          <t>no</t>
        </is>
      </c>
      <c r="I503" t="inlineStr">
        <is>
          <t>EUR</t>
        </is>
      </c>
      <c r="J503" t="n">
        <v>160</v>
      </c>
      <c r="K503" t="n">
        <v>0</v>
      </c>
      <c r="L503" t="n">
        <v>28.85</v>
      </c>
      <c r="M503" t="n">
        <v>160</v>
      </c>
      <c r="O503" t="n">
        <v>0</v>
      </c>
      <c r="Q503" t="inlineStr">
        <is>
          <t>2024-11-21 19:02:17 +0100</t>
        </is>
      </c>
      <c r="R503" t="n">
        <v>1</v>
      </c>
      <c r="S503" t="inlineStr">
        <is>
          <t>Portami via Ring - Yellow / onesize</t>
        </is>
      </c>
      <c r="T503" t="n">
        <v>160</v>
      </c>
      <c r="V503" t="inlineStr">
        <is>
          <t>015790001027</t>
        </is>
      </c>
      <c r="W503" t="b">
        <v>1</v>
      </c>
      <c r="X503" t="b">
        <v>1</v>
      </c>
      <c r="Y503" t="inlineStr">
        <is>
          <t>fulfilled</t>
        </is>
      </c>
      <c r="Z503" t="inlineStr">
        <is>
          <t>Giulia Parrino</t>
        </is>
      </c>
      <c r="AR503" t="inlineStr">
        <is>
          <t>IT</t>
        </is>
      </c>
      <c r="AW503" t="inlineStr">
        <is>
          <t>Qromo</t>
        </is>
      </c>
      <c r="AX503" t="inlineStr">
        <is>
          <t>r696vK6QZfmIHRh8Pwt0Vtdnw</t>
        </is>
      </c>
      <c r="AY503" t="n">
        <v>0</v>
      </c>
      <c r="AZ503" t="inlineStr">
        <is>
          <t>LIL Milan</t>
        </is>
      </c>
      <c r="BA503" t="n">
        <v>0</v>
      </c>
      <c r="BB503" t="inlineStr">
        <is>
          <t>Veronica Varetta</t>
        </is>
      </c>
      <c r="BC503" t="inlineStr">
        <is>
          <t>LIL House</t>
        </is>
      </c>
      <c r="BD503" t="n">
        <v>22</v>
      </c>
      <c r="BE503" t="n">
        <v>11236771561821</v>
      </c>
      <c r="BG503" t="inlineStr">
        <is>
          <t>Low</t>
        </is>
      </c>
      <c r="BH503" t="inlineStr">
        <is>
          <t>pos</t>
        </is>
      </c>
      <c r="BI503" t="n">
        <v>0</v>
      </c>
      <c r="BJ503" t="inlineStr">
        <is>
          <t>IT IVA 22%</t>
        </is>
      </c>
      <c r="BK503" t="n">
        <v>28.85</v>
      </c>
      <c r="BU503" t="inlineStr">
        <is>
          <t>22-2853</t>
        </is>
      </c>
      <c r="BY503" t="inlineStr">
        <is>
          <t>r696vK6QZfmIHRh8Pwt0Vtdnw</t>
        </is>
      </c>
      <c r="CB503" t="inlineStr">
        <is>
          <t>r696vK6QZfmIHRh8Pwt0Vtdnw</t>
        </is>
      </c>
      <c r="CC503" t="inlineStr">
        <is>
          <t>Ordini LIL</t>
        </is>
      </c>
    </row>
    <row r="504">
      <c r="A504" t="inlineStr">
        <is>
          <t>#43429</t>
        </is>
      </c>
      <c r="B504" t="inlineStr">
        <is>
          <t>andrea.giachero@gmail.com</t>
        </is>
      </c>
      <c r="C504" t="inlineStr">
        <is>
          <t>paid</t>
        </is>
      </c>
      <c r="D504" t="inlineStr">
        <is>
          <t>2024-11-21 19:09:09 +0100</t>
        </is>
      </c>
      <c r="E504" t="inlineStr">
        <is>
          <t>2024-11-21</t>
        </is>
      </c>
      <c r="F504" t="inlineStr">
        <is>
          <t>fulfilled</t>
        </is>
      </c>
      <c r="G504" t="inlineStr">
        <is>
          <t>2024-11-30 17:31:51 +0100</t>
        </is>
      </c>
      <c r="H504" t="inlineStr">
        <is>
          <t>yes</t>
        </is>
      </c>
      <c r="I504" t="inlineStr">
        <is>
          <t>EUR</t>
        </is>
      </c>
      <c r="J504" t="n">
        <v>100</v>
      </c>
      <c r="K504" t="n">
        <v>0</v>
      </c>
      <c r="L504" t="n">
        <v>18.03</v>
      </c>
      <c r="M504" t="n">
        <v>100</v>
      </c>
      <c r="O504" t="n">
        <v>0</v>
      </c>
      <c r="P504" t="inlineStr">
        <is>
          <t>Firgun House</t>
        </is>
      </c>
      <c r="Q504" t="inlineStr">
        <is>
          <t>2024-11-21 19:09:09 +0100</t>
        </is>
      </c>
      <c r="R504" t="n">
        <v>1</v>
      </c>
      <c r="S504" t="inlineStr">
        <is>
          <t>Nude Ring - Yellow / 12</t>
        </is>
      </c>
      <c r="T504" t="n">
        <v>100</v>
      </c>
      <c r="V504" t="inlineStr">
        <is>
          <t>015790000208</t>
        </is>
      </c>
      <c r="W504" t="b">
        <v>1</v>
      </c>
      <c r="X504" t="b">
        <v>1</v>
      </c>
      <c r="Y504" t="inlineStr">
        <is>
          <t>fulfilled</t>
        </is>
      </c>
      <c r="Z504" t="inlineStr">
        <is>
          <t>Andrea Giachero</t>
        </is>
      </c>
      <c r="AA504" t="inlineStr">
        <is>
          <t>Via Lepontina 12</t>
        </is>
      </c>
      <c r="AB504" t="inlineStr">
        <is>
          <t>Via Lepontina 12</t>
        </is>
      </c>
      <c r="AE504" t="inlineStr">
        <is>
          <t>Milano</t>
        </is>
      </c>
      <c r="AF504" t="inlineStr">
        <is>
          <t>'20159</t>
        </is>
      </c>
      <c r="AG504" t="inlineStr">
        <is>
          <t>MI</t>
        </is>
      </c>
      <c r="AH504" t="inlineStr">
        <is>
          <t>IT</t>
        </is>
      </c>
      <c r="AI504" t="inlineStr">
        <is>
          <t>+393405467471</t>
        </is>
      </c>
      <c r="AR504" t="inlineStr">
        <is>
          <t>IT</t>
        </is>
      </c>
      <c r="AU504" t="inlineStr">
        <is>
          <t>lang: it
Invoice Language: it
Do you need our ring sizer?: No
Popup Customer Country: IT</t>
        </is>
      </c>
      <c r="AW504" t="inlineStr">
        <is>
          <t>Shopify Payments</t>
        </is>
      </c>
      <c r="AX504" t="inlineStr">
        <is>
          <t>rr1XGZEe97sW96CdfXbF3RZ5n</t>
        </is>
      </c>
      <c r="AY504" t="n">
        <v>0</v>
      </c>
      <c r="AZ504" t="inlineStr">
        <is>
          <t>LIL Milan</t>
        </is>
      </c>
      <c r="BA504" t="n">
        <v>0</v>
      </c>
      <c r="BC504" t="inlineStr">
        <is>
          <t>Firgun House</t>
        </is>
      </c>
      <c r="BE504" t="n">
        <v>11236784341341</v>
      </c>
      <c r="BG504" t="inlineStr">
        <is>
          <t>Low</t>
        </is>
      </c>
      <c r="BH504" t="inlineStr">
        <is>
          <t>web</t>
        </is>
      </c>
      <c r="BI504" t="n">
        <v>0</v>
      </c>
      <c r="BJ504" t="inlineStr">
        <is>
          <t>IT IVA 22%</t>
        </is>
      </c>
      <c r="BK504" t="n">
        <v>18.03</v>
      </c>
      <c r="BW504" t="inlineStr">
        <is>
          <t>Milan</t>
        </is>
      </c>
      <c r="BY504" t="inlineStr">
        <is>
          <t>rr1XGZEe97sW96CdfXbF3RZ5n</t>
        </is>
      </c>
      <c r="CB504" t="inlineStr">
        <is>
          <t>rr1XGZEe97sW96CdfXbF3RZ5n</t>
        </is>
      </c>
      <c r="CC504" t="inlineStr">
        <is>
          <t>Ordini LIL</t>
        </is>
      </c>
    </row>
    <row r="505">
      <c r="A505" t="inlineStr">
        <is>
          <t>#43430</t>
        </is>
      </c>
      <c r="B505" t="inlineStr">
        <is>
          <t>fabiola.sangalli@gmail.com</t>
        </is>
      </c>
      <c r="C505" t="inlineStr">
        <is>
          <t>paid</t>
        </is>
      </c>
      <c r="D505" t="inlineStr">
        <is>
          <t>2024-11-21 19:28:34 +0100</t>
        </is>
      </c>
      <c r="E505" t="inlineStr">
        <is>
          <t>2024-11-21</t>
        </is>
      </c>
      <c r="F505" t="inlineStr">
        <is>
          <t>fulfilled</t>
        </is>
      </c>
      <c r="G505" t="inlineStr">
        <is>
          <t>2024-11-30 15:19:51 +0100</t>
        </is>
      </c>
      <c r="H505" t="inlineStr">
        <is>
          <t>no</t>
        </is>
      </c>
      <c r="I505" t="inlineStr">
        <is>
          <t>EUR</t>
        </is>
      </c>
      <c r="J505" t="n">
        <v>154</v>
      </c>
      <c r="K505" t="n">
        <v>0</v>
      </c>
      <c r="L505" t="n">
        <v>27.77</v>
      </c>
      <c r="M505" t="n">
        <v>154</v>
      </c>
      <c r="N505" t="inlineStr">
        <is>
          <t>SARAG20</t>
        </is>
      </c>
      <c r="O505" t="n">
        <v>36</v>
      </c>
      <c r="P505" t="inlineStr">
        <is>
          <t>Eco Bike Delivery</t>
        </is>
      </c>
      <c r="Q505" t="inlineStr">
        <is>
          <t>2024-11-21 19:28:33 +0100</t>
        </is>
      </c>
      <c r="R505" t="n">
        <v>1</v>
      </c>
      <c r="S505" t="inlineStr">
        <is>
          <t>Baby - Yellow</t>
        </is>
      </c>
      <c r="T505" t="n">
        <v>180</v>
      </c>
      <c r="V505" t="inlineStr">
        <is>
          <t>015790001199</t>
        </is>
      </c>
      <c r="W505" t="b">
        <v>1</v>
      </c>
      <c r="X505" t="b">
        <v>1</v>
      </c>
      <c r="Y505" t="inlineStr">
        <is>
          <t>fulfilled</t>
        </is>
      </c>
      <c r="Z505" t="inlineStr">
        <is>
          <t>Fabiola Sangalli</t>
        </is>
      </c>
      <c r="AA505" t="inlineStr">
        <is>
          <t>VIA NINO BONNET 3, CITOFONO 117</t>
        </is>
      </c>
      <c r="AB505" t="inlineStr">
        <is>
          <t>VIA NINO BONNET 3</t>
        </is>
      </c>
      <c r="AC505" t="inlineStr">
        <is>
          <t>CITOFONO 117</t>
        </is>
      </c>
      <c r="AE505" t="inlineStr">
        <is>
          <t>MILANO</t>
        </is>
      </c>
      <c r="AF505" t="inlineStr">
        <is>
          <t>'20154</t>
        </is>
      </c>
      <c r="AG505" t="inlineStr">
        <is>
          <t>MI</t>
        </is>
      </c>
      <c r="AH505" t="inlineStr">
        <is>
          <t>IT</t>
        </is>
      </c>
      <c r="AI505" t="inlineStr">
        <is>
          <t>+393394924980</t>
        </is>
      </c>
      <c r="AJ505" t="inlineStr">
        <is>
          <t>Fabiola Sangalli</t>
        </is>
      </c>
      <c r="AK505" t="inlineStr">
        <is>
          <t>VIA NINO BONNET 3, CITOFONO 117</t>
        </is>
      </c>
      <c r="AL505" t="inlineStr">
        <is>
          <t>VIA NINO BONNET 3</t>
        </is>
      </c>
      <c r="AM505" t="inlineStr">
        <is>
          <t>CITOFONO 117</t>
        </is>
      </c>
      <c r="AO505" t="inlineStr">
        <is>
          <t>MILANO</t>
        </is>
      </c>
      <c r="AP505" t="inlineStr">
        <is>
          <t>'20154</t>
        </is>
      </c>
      <c r="AQ505" t="inlineStr">
        <is>
          <t>MI</t>
        </is>
      </c>
      <c r="AR505" t="inlineStr">
        <is>
          <t>IT</t>
        </is>
      </c>
      <c r="AS505" t="inlineStr">
        <is>
          <t>+393394924980</t>
        </is>
      </c>
      <c r="AU505" t="inlineStr">
        <is>
          <t>lang: it
Invoice Language: it
Do you need our ring sizer?: No
Popup Customer Country: IT</t>
        </is>
      </c>
      <c r="AW505" t="inlineStr">
        <is>
          <t>PayPal Express Checkout</t>
        </is>
      </c>
      <c r="AX505" t="inlineStr">
        <is>
          <t>rVqvx8CRFlNoN44b3cElD41f4</t>
        </is>
      </c>
      <c r="AY505" t="n">
        <v>0</v>
      </c>
      <c r="AZ505" t="inlineStr">
        <is>
          <t>LIL Milan</t>
        </is>
      </c>
      <c r="BA505" t="n">
        <v>0</v>
      </c>
      <c r="BC505" t="inlineStr">
        <is>
          <t>Firgun House</t>
        </is>
      </c>
      <c r="BE505" t="n">
        <v>11236819894621</v>
      </c>
      <c r="BG505" t="inlineStr">
        <is>
          <t>Low</t>
        </is>
      </c>
      <c r="BH505" t="inlineStr">
        <is>
          <t>web</t>
        </is>
      </c>
      <c r="BI505" t="n">
        <v>0</v>
      </c>
      <c r="BJ505" t="inlineStr">
        <is>
          <t>IT IVA 22%</t>
        </is>
      </c>
      <c r="BK505" t="n">
        <v>27.77</v>
      </c>
      <c r="BW505" t="inlineStr">
        <is>
          <t>Milan</t>
        </is>
      </c>
      <c r="BX505" t="inlineStr">
        <is>
          <t>Milan</t>
        </is>
      </c>
      <c r="BY505" t="inlineStr">
        <is>
          <t>rVqvx8CRFlNoN44b3cElD41f4</t>
        </is>
      </c>
      <c r="CB505" t="inlineStr">
        <is>
          <t>rVqvx8CRFlNoN44b3cElD41f4</t>
        </is>
      </c>
      <c r="CC505" t="inlineStr">
        <is>
          <t>Ordini LIL</t>
        </is>
      </c>
    </row>
    <row r="506">
      <c r="A506" t="inlineStr">
        <is>
          <t>#43430</t>
        </is>
      </c>
      <c r="B506" t="inlineStr">
        <is>
          <t>fabiola.sangalli@gmail.com</t>
        </is>
      </c>
      <c r="C506" t="inlineStr">
        <is>
          <t>paid</t>
        </is>
      </c>
      <c r="D506" t="inlineStr">
        <is>
          <t>2024-11-21 19:28:34 +0100</t>
        </is>
      </c>
      <c r="E506" t="inlineStr">
        <is>
          <t>2024-11-21</t>
        </is>
      </c>
      <c r="F506" t="inlineStr">
        <is>
          <t>fulfilled</t>
        </is>
      </c>
      <c r="G506" t="inlineStr">
        <is>
          <t>2024-11-30 15:19:51 +0100</t>
        </is>
      </c>
      <c r="H506" t="inlineStr">
        <is>
          <t>no</t>
        </is>
      </c>
      <c r="I506" t="inlineStr">
        <is>
          <t>EUR</t>
        </is>
      </c>
      <c r="J506" t="n">
        <v>154</v>
      </c>
      <c r="K506" t="n">
        <v>0</v>
      </c>
      <c r="L506" t="n">
        <v>27.77</v>
      </c>
      <c r="N506" t="inlineStr">
        <is>
          <t>SARAG20</t>
        </is>
      </c>
      <c r="O506" t="n">
        <v>36</v>
      </c>
      <c r="P506" t="inlineStr">
        <is>
          <t>Eco Bike Delivery</t>
        </is>
      </c>
      <c r="Q506" t="inlineStr">
        <is>
          <t>2024-11-21 19:28:33 +0100</t>
        </is>
      </c>
      <c r="R506" t="n">
        <v>1</v>
      </c>
      <c r="S506" t="inlineStr">
        <is>
          <t>Engraving</t>
        </is>
      </c>
      <c r="T506" t="n">
        <v>10</v>
      </c>
      <c r="V506" t="inlineStr">
        <is>
          <t>015790001502</t>
        </is>
      </c>
      <c r="W506" t="b">
        <v>0</v>
      </c>
      <c r="X506" t="b">
        <v>1</v>
      </c>
      <c r="Y506" t="inlineStr">
        <is>
          <t>fulfilled</t>
        </is>
      </c>
      <c r="Z506" t="inlineStr">
        <is>
          <t>Fabiola Sangalli</t>
        </is>
      </c>
      <c r="AA506" t="inlineStr">
        <is>
          <t>VIA NINO BONNET 3, CITOFONO 117</t>
        </is>
      </c>
      <c r="AB506" t="inlineStr">
        <is>
          <t>VIA NINO BONNET 3</t>
        </is>
      </c>
      <c r="AC506" t="inlineStr">
        <is>
          <t>CITOFONO 117</t>
        </is>
      </c>
      <c r="AE506" t="inlineStr">
        <is>
          <t>MILANO</t>
        </is>
      </c>
      <c r="AF506" t="inlineStr">
        <is>
          <t>'20154</t>
        </is>
      </c>
      <c r="AG506" t="inlineStr">
        <is>
          <t>MI</t>
        </is>
      </c>
      <c r="AH506" t="inlineStr">
        <is>
          <t>IT</t>
        </is>
      </c>
      <c r="AI506" t="inlineStr">
        <is>
          <t>+393394924980</t>
        </is>
      </c>
      <c r="AJ506" t="inlineStr">
        <is>
          <t>Fabiola Sangalli</t>
        </is>
      </c>
      <c r="AK506" t="inlineStr">
        <is>
          <t>VIA NINO BONNET 3, CITOFONO 117</t>
        </is>
      </c>
      <c r="AL506" t="inlineStr">
        <is>
          <t>VIA NINO BONNET 3</t>
        </is>
      </c>
      <c r="AM506" t="inlineStr">
        <is>
          <t>CITOFONO 117</t>
        </is>
      </c>
      <c r="AO506" t="inlineStr">
        <is>
          <t>MILANO</t>
        </is>
      </c>
      <c r="AP506" t="inlineStr">
        <is>
          <t>'20154</t>
        </is>
      </c>
      <c r="AQ506" t="inlineStr">
        <is>
          <t>MI</t>
        </is>
      </c>
      <c r="AR506" t="inlineStr">
        <is>
          <t>IT</t>
        </is>
      </c>
      <c r="AS506" t="inlineStr">
        <is>
          <t>+393394924980</t>
        </is>
      </c>
      <c r="AU506" t="inlineStr">
        <is>
          <t>lang: it
Invoice Language: it
Do you need our ring sizer?: No
Popup Customer Country: IT</t>
        </is>
      </c>
      <c r="AW506" t="inlineStr">
        <is>
          <t>PayPal Express Checkout</t>
        </is>
      </c>
      <c r="AX506" t="inlineStr">
        <is>
          <t>rVqvx8CRFlNoN44b3cElD41f4</t>
        </is>
      </c>
      <c r="AY506" t="n">
        <v>0</v>
      </c>
      <c r="AZ506" t="inlineStr">
        <is>
          <t>LIL Milan</t>
        </is>
      </c>
      <c r="BA506" t="n">
        <v>0</v>
      </c>
      <c r="BC506" t="inlineStr">
        <is>
          <t>Firgun House</t>
        </is>
      </c>
      <c r="BE506" t="n">
        <v>11236819894621</v>
      </c>
      <c r="BG506" t="inlineStr">
        <is>
          <t>Low</t>
        </is>
      </c>
      <c r="BH506" t="inlineStr">
        <is>
          <t>web</t>
        </is>
      </c>
      <c r="BI506" t="n">
        <v>0</v>
      </c>
      <c r="BJ506" t="inlineStr">
        <is>
          <t>IT IVA 22%</t>
        </is>
      </c>
      <c r="BK506" t="n">
        <v>27.77</v>
      </c>
      <c r="BW506" t="inlineStr">
        <is>
          <t>Milan</t>
        </is>
      </c>
      <c r="BX506" t="inlineStr">
        <is>
          <t>Milan</t>
        </is>
      </c>
      <c r="BY506" t="inlineStr">
        <is>
          <t>rVqvx8CRFlNoN44b3cElD41f4</t>
        </is>
      </c>
      <c r="CB506" t="inlineStr">
        <is>
          <t>rVqvx8CRFlNoN44b3cElD41f4</t>
        </is>
      </c>
      <c r="CC506" t="inlineStr">
        <is>
          <t>Ordini LIL</t>
        </is>
      </c>
    </row>
    <row r="507">
      <c r="A507" t="inlineStr">
        <is>
          <t>#43431</t>
        </is>
      </c>
      <c r="B507" t="inlineStr">
        <is>
          <t>florence_grange@hotmail.fr</t>
        </is>
      </c>
      <c r="C507" t="inlineStr">
        <is>
          <t>paid</t>
        </is>
      </c>
      <c r="D507" t="inlineStr">
        <is>
          <t>2024-11-21 20:43:56 +0100</t>
        </is>
      </c>
      <c r="E507" t="inlineStr">
        <is>
          <t>2024-11-21</t>
        </is>
      </c>
      <c r="F507" t="inlineStr">
        <is>
          <t>fulfilled</t>
        </is>
      </c>
      <c r="G507" t="inlineStr">
        <is>
          <t>2024-11-22 09:05:23 +0100</t>
        </is>
      </c>
      <c r="H507" t="inlineStr">
        <is>
          <t>yes</t>
        </is>
      </c>
      <c r="I507" t="inlineStr">
        <is>
          <t>EUR</t>
        </is>
      </c>
      <c r="J507" t="n">
        <v>320</v>
      </c>
      <c r="K507" t="n">
        <v>0</v>
      </c>
      <c r="L507" t="n">
        <v>46.5</v>
      </c>
      <c r="M507" t="n">
        <v>320</v>
      </c>
      <c r="O507" t="n">
        <v>0</v>
      </c>
      <c r="P507" t="inlineStr">
        <is>
          <t>UPS Standard International</t>
        </is>
      </c>
      <c r="Q507" t="inlineStr">
        <is>
          <t>2024-11-21 20:43:56 +0100</t>
        </is>
      </c>
      <c r="R507" t="n">
        <v>1</v>
      </c>
      <c r="S507" t="inlineStr">
        <is>
          <t>Boys Tears Necklace - Yellow / 39cm</t>
        </is>
      </c>
      <c r="T507" t="n">
        <v>320</v>
      </c>
      <c r="V507" t="inlineStr">
        <is>
          <t>015790000010</t>
        </is>
      </c>
      <c r="W507" t="b">
        <v>1</v>
      </c>
      <c r="X507" t="b">
        <v>1</v>
      </c>
      <c r="Y507" t="inlineStr">
        <is>
          <t>fulfilled</t>
        </is>
      </c>
      <c r="Z507" t="inlineStr">
        <is>
          <t>Florence Grange</t>
        </is>
      </c>
      <c r="AA507" t="inlineStr">
        <is>
          <t>4 Rue des Jardins</t>
        </is>
      </c>
      <c r="AB507" t="inlineStr">
        <is>
          <t>4 Rue des Jardins</t>
        </is>
      </c>
      <c r="AE507" t="inlineStr">
        <is>
          <t>Bereldange</t>
        </is>
      </c>
      <c r="AF507" t="inlineStr">
        <is>
          <t>'7232</t>
        </is>
      </c>
      <c r="AH507" t="inlineStr">
        <is>
          <t>LU</t>
        </is>
      </c>
      <c r="AI507" t="inlineStr">
        <is>
          <t>00352661332401</t>
        </is>
      </c>
      <c r="AJ507" t="inlineStr">
        <is>
          <t>Florence Grange</t>
        </is>
      </c>
      <c r="AK507" t="inlineStr">
        <is>
          <t>4 Rue des Jardins</t>
        </is>
      </c>
      <c r="AL507" t="inlineStr">
        <is>
          <t>4 Rue des Jardins</t>
        </is>
      </c>
      <c r="AO507" t="inlineStr">
        <is>
          <t>Bereldange</t>
        </is>
      </c>
      <c r="AP507" t="inlineStr">
        <is>
          <t>'7232</t>
        </is>
      </c>
      <c r="AR507" t="inlineStr">
        <is>
          <t>LU</t>
        </is>
      </c>
      <c r="AS507" t="inlineStr">
        <is>
          <t>00352661332401</t>
        </is>
      </c>
      <c r="AU507" t="inlineStr">
        <is>
          <t>lang: en
Invoice Language: en
Do you need our ring sizer?: Yes
Popup Customer Country: IT</t>
        </is>
      </c>
      <c r="AW507" t="inlineStr">
        <is>
          <t>PayPal Express Checkout</t>
        </is>
      </c>
      <c r="AX507" t="inlineStr">
        <is>
          <t>rcINokw40uV3VvFPtMkNcPQRF</t>
        </is>
      </c>
      <c r="AY507" t="n">
        <v>0</v>
      </c>
      <c r="AZ507" t="inlineStr">
        <is>
          <t>LIL Milan</t>
        </is>
      </c>
      <c r="BA507" t="n">
        <v>0</v>
      </c>
      <c r="BC507" t="inlineStr">
        <is>
          <t>Firgun House</t>
        </is>
      </c>
      <c r="BE507" t="n">
        <v>11236950114653</v>
      </c>
      <c r="BG507" t="inlineStr">
        <is>
          <t>Low</t>
        </is>
      </c>
      <c r="BH507" t="inlineStr">
        <is>
          <t>web</t>
        </is>
      </c>
      <c r="BI507" t="n">
        <v>0</v>
      </c>
      <c r="BJ507" t="inlineStr">
        <is>
          <t>LU VAT 17%</t>
        </is>
      </c>
      <c r="BK507" t="n">
        <v>46.5</v>
      </c>
      <c r="BY507" t="inlineStr">
        <is>
          <t>rcINokw40uV3VvFPtMkNcPQRF</t>
        </is>
      </c>
      <c r="CB507" t="inlineStr">
        <is>
          <t>rcINokw40uV3VvFPtMkNcPQRF</t>
        </is>
      </c>
      <c r="CC507" t="inlineStr">
        <is>
          <t>Ordini LIL</t>
        </is>
      </c>
    </row>
    <row r="508">
      <c r="A508" t="inlineStr">
        <is>
          <t>#43432</t>
        </is>
      </c>
      <c r="B508" t="inlineStr">
        <is>
          <t>giacobbe.graziella@libero.it</t>
        </is>
      </c>
      <c r="C508" t="inlineStr">
        <is>
          <t>paid</t>
        </is>
      </c>
      <c r="D508" t="inlineStr">
        <is>
          <t>2024-11-21 21:19:20 +0100</t>
        </is>
      </c>
      <c r="E508" t="inlineStr">
        <is>
          <t>2024-11-21</t>
        </is>
      </c>
      <c r="F508" t="inlineStr">
        <is>
          <t>fulfilled</t>
        </is>
      </c>
      <c r="G508" t="inlineStr">
        <is>
          <t>2024-11-22 09:07:50 +0100</t>
        </is>
      </c>
      <c r="H508" t="inlineStr">
        <is>
          <t>yes</t>
        </is>
      </c>
      <c r="I508" t="inlineStr">
        <is>
          <t>EUR</t>
        </is>
      </c>
      <c r="J508" t="n">
        <v>320</v>
      </c>
      <c r="K508" t="n">
        <v>0</v>
      </c>
      <c r="L508" t="n">
        <v>57.7</v>
      </c>
      <c r="M508" t="n">
        <v>320</v>
      </c>
      <c r="O508" t="n">
        <v>0</v>
      </c>
      <c r="P508" t="inlineStr">
        <is>
          <t>Ups Standard Shipping</t>
        </is>
      </c>
      <c r="Q508" t="inlineStr">
        <is>
          <t>2024-11-21 21:19:19 +0100</t>
        </is>
      </c>
      <c r="R508" t="n">
        <v>1</v>
      </c>
      <c r="S508" t="inlineStr">
        <is>
          <t>Sunshine Ring - Yellow / 7 / White</t>
        </is>
      </c>
      <c r="T508" t="n">
        <v>320</v>
      </c>
      <c r="V508" t="inlineStr">
        <is>
          <t>015790000241</t>
        </is>
      </c>
      <c r="W508" t="b">
        <v>1</v>
      </c>
      <c r="X508" t="b">
        <v>1</v>
      </c>
      <c r="Y508" t="inlineStr">
        <is>
          <t>fulfilled</t>
        </is>
      </c>
      <c r="Z508" t="inlineStr">
        <is>
          <t>Giacobbe Graziella</t>
        </is>
      </c>
      <c r="AA508" t="inlineStr">
        <is>
          <t>Via Farini  4, 11</t>
        </is>
      </c>
      <c r="AB508" t="inlineStr">
        <is>
          <t>Via Farini  4</t>
        </is>
      </c>
      <c r="AC508" t="inlineStr">
        <is>
          <t>11</t>
        </is>
      </c>
      <c r="AE508" t="inlineStr">
        <is>
          <t>Genova</t>
        </is>
      </c>
      <c r="AF508" t="inlineStr">
        <is>
          <t>'16151</t>
        </is>
      </c>
      <c r="AG508" t="inlineStr">
        <is>
          <t>GE</t>
        </is>
      </c>
      <c r="AH508" t="inlineStr">
        <is>
          <t>IT</t>
        </is>
      </c>
      <c r="AI508" t="inlineStr">
        <is>
          <t>+393496170573</t>
        </is>
      </c>
      <c r="AJ508" t="inlineStr">
        <is>
          <t>Giacobbe Graziella</t>
        </is>
      </c>
      <c r="AK508" t="inlineStr">
        <is>
          <t>Via Farini  4, 11</t>
        </is>
      </c>
      <c r="AL508" t="inlineStr">
        <is>
          <t>Via Farini  4</t>
        </is>
      </c>
      <c r="AM508" t="inlineStr">
        <is>
          <t>11</t>
        </is>
      </c>
      <c r="AO508" t="inlineStr">
        <is>
          <t>Genova</t>
        </is>
      </c>
      <c r="AP508" t="inlineStr">
        <is>
          <t>'16151</t>
        </is>
      </c>
      <c r="AQ508" t="inlineStr">
        <is>
          <t>GE</t>
        </is>
      </c>
      <c r="AR508" t="inlineStr">
        <is>
          <t>IT</t>
        </is>
      </c>
      <c r="AS508" t="inlineStr">
        <is>
          <t>+393496170573</t>
        </is>
      </c>
      <c r="AU508" t="inlineStr">
        <is>
          <t>lang: en
Invoice Language: en
Do you need our ring sizer?: No
Popup Customer Country: IT</t>
        </is>
      </c>
      <c r="AW508" t="inlineStr">
        <is>
          <t>Shopify Payments</t>
        </is>
      </c>
      <c r="AX508" t="inlineStr">
        <is>
          <t>rLlYGniRxmCwMyxeTdcxcfN6B</t>
        </is>
      </c>
      <c r="AY508" t="n">
        <v>0</v>
      </c>
      <c r="AZ508" t="inlineStr">
        <is>
          <t>LIL Milan</t>
        </is>
      </c>
      <c r="BA508" t="n">
        <v>0</v>
      </c>
      <c r="BC508" t="inlineStr">
        <is>
          <t>Firgun House</t>
        </is>
      </c>
      <c r="BE508" t="n">
        <v>11237014798685</v>
      </c>
      <c r="BG508" t="inlineStr">
        <is>
          <t>Low</t>
        </is>
      </c>
      <c r="BH508" t="inlineStr">
        <is>
          <t>web</t>
        </is>
      </c>
      <c r="BI508" t="n">
        <v>0</v>
      </c>
      <c r="BJ508" t="inlineStr">
        <is>
          <t>IT IVA 22%</t>
        </is>
      </c>
      <c r="BK508" t="n">
        <v>57.7</v>
      </c>
      <c r="BW508" t="inlineStr">
        <is>
          <t>Genoa</t>
        </is>
      </c>
      <c r="BX508" t="inlineStr">
        <is>
          <t>Genoa</t>
        </is>
      </c>
      <c r="BY508" t="inlineStr">
        <is>
          <t>rLlYGniRxmCwMyxeTdcxcfN6B</t>
        </is>
      </c>
      <c r="CB508" t="inlineStr">
        <is>
          <t>r2cJKDyzma0lSliWlunBxkdc2 + rh0OH0bl9Ka8erHSfsoGUt9x6 + rLlYGniRxmCwMyxeTdcxcfN6B</t>
        </is>
      </c>
      <c r="CC508" t="inlineStr">
        <is>
          <t>Ordini LIL</t>
        </is>
      </c>
    </row>
    <row r="509">
      <c r="A509" t="inlineStr">
        <is>
          <t>#43433</t>
        </is>
      </c>
      <c r="B509" t="inlineStr">
        <is>
          <t>katharina.wurm@freenet.de</t>
        </is>
      </c>
      <c r="C509" t="inlineStr">
        <is>
          <t>paid</t>
        </is>
      </c>
      <c r="D509" t="inlineStr">
        <is>
          <t>2024-11-21 21:21:32 +0100</t>
        </is>
      </c>
      <c r="E509" t="inlineStr">
        <is>
          <t>2024-11-21</t>
        </is>
      </c>
      <c r="F509" t="inlineStr">
        <is>
          <t>fulfilled</t>
        </is>
      </c>
      <c r="G509" t="inlineStr">
        <is>
          <t>2024-11-22 09:12:00 +0100</t>
        </is>
      </c>
      <c r="H509" t="inlineStr">
        <is>
          <t>yes</t>
        </is>
      </c>
      <c r="I509" t="inlineStr">
        <is>
          <t>EUR</t>
        </is>
      </c>
      <c r="J509" t="n">
        <v>260</v>
      </c>
      <c r="K509" t="n">
        <v>0</v>
      </c>
      <c r="L509" t="n">
        <v>41.51</v>
      </c>
      <c r="M509" t="n">
        <v>260</v>
      </c>
      <c r="O509" t="n">
        <v>0</v>
      </c>
      <c r="P509" t="inlineStr">
        <is>
          <t>UPS Standard International</t>
        </is>
      </c>
      <c r="Q509" t="inlineStr">
        <is>
          <t>2024-11-21 21:21:32 +0100</t>
        </is>
      </c>
      <c r="R509" t="n">
        <v>1</v>
      </c>
      <c r="S509" t="inlineStr">
        <is>
          <t>Smiley Earring - White / Single / White Sustainable Diamond</t>
        </is>
      </c>
      <c r="T509" t="n">
        <v>260</v>
      </c>
      <c r="V509" t="inlineStr">
        <is>
          <t>015790001492</t>
        </is>
      </c>
      <c r="W509" t="b">
        <v>1</v>
      </c>
      <c r="X509" t="b">
        <v>1</v>
      </c>
      <c r="Y509" t="inlineStr">
        <is>
          <t>fulfilled</t>
        </is>
      </c>
      <c r="Z509" t="inlineStr">
        <is>
          <t>Frau Katharina  Köklü</t>
        </is>
      </c>
      <c r="AA509" t="inlineStr">
        <is>
          <t>Moselstraße 14</t>
        </is>
      </c>
      <c r="AB509" t="inlineStr">
        <is>
          <t>Moselstraße 14</t>
        </is>
      </c>
      <c r="AE509" t="inlineStr">
        <is>
          <t>Düsseldorf</t>
        </is>
      </c>
      <c r="AF509" t="inlineStr">
        <is>
          <t>'40219</t>
        </is>
      </c>
      <c r="AH509" t="inlineStr">
        <is>
          <t>DE</t>
        </is>
      </c>
      <c r="AI509" t="inlineStr">
        <is>
          <t>+4915753088212</t>
        </is>
      </c>
      <c r="AJ509" t="inlineStr">
        <is>
          <t>Frau Katharina  Köklü</t>
        </is>
      </c>
      <c r="AK509" t="inlineStr">
        <is>
          <t>Moselstraße 14</t>
        </is>
      </c>
      <c r="AL509" t="inlineStr">
        <is>
          <t>Moselstraße 14</t>
        </is>
      </c>
      <c r="AO509" t="inlineStr">
        <is>
          <t>Düsseldorf</t>
        </is>
      </c>
      <c r="AP509" t="inlineStr">
        <is>
          <t>'40219</t>
        </is>
      </c>
      <c r="AR509" t="inlineStr">
        <is>
          <t>DE</t>
        </is>
      </c>
      <c r="AS509" t="inlineStr">
        <is>
          <t>+4915753088212</t>
        </is>
      </c>
      <c r="AU509" t="inlineStr">
        <is>
          <t>lang: it
Invoice Language: it
Do you need our ring sizer?: No
Popup Customer Country: IT</t>
        </is>
      </c>
      <c r="AW509" t="inlineStr">
        <is>
          <t>PayPal Express Checkout</t>
        </is>
      </c>
      <c r="AX509" t="inlineStr">
        <is>
          <t>rtWngpO0nvqQbqoL78HJQKAp5</t>
        </is>
      </c>
      <c r="AY509" t="n">
        <v>0</v>
      </c>
      <c r="AZ509" t="inlineStr">
        <is>
          <t>LIL Milan</t>
        </is>
      </c>
      <c r="BA509" t="n">
        <v>0</v>
      </c>
      <c r="BC509" t="inlineStr">
        <is>
          <t>Firgun House</t>
        </is>
      </c>
      <c r="BE509" t="n">
        <v>11237018698077</v>
      </c>
      <c r="BG509" t="inlineStr">
        <is>
          <t>Low</t>
        </is>
      </c>
      <c r="BH509" t="inlineStr">
        <is>
          <t>web</t>
        </is>
      </c>
      <c r="BI509" t="n">
        <v>0</v>
      </c>
      <c r="BJ509" t="inlineStr">
        <is>
          <t>DE MwSt 19%</t>
        </is>
      </c>
      <c r="BK509" t="n">
        <v>41.51</v>
      </c>
      <c r="BY509" t="inlineStr">
        <is>
          <t>rtWngpO0nvqQbqoL78HJQKAp5</t>
        </is>
      </c>
      <c r="CB509" t="inlineStr">
        <is>
          <t>rtWngpO0nvqQbqoL78HJQKAp5</t>
        </is>
      </c>
      <c r="CC509" t="inlineStr">
        <is>
          <t>Ordini LIL</t>
        </is>
      </c>
    </row>
    <row r="510">
      <c r="A510" t="inlineStr">
        <is>
          <t>#43434</t>
        </is>
      </c>
      <c r="B510" t="inlineStr">
        <is>
          <t>valentinacampo1990@gmail.com</t>
        </is>
      </c>
      <c r="C510" t="inlineStr">
        <is>
          <t>paid</t>
        </is>
      </c>
      <c r="D510" t="inlineStr">
        <is>
          <t>2024-11-21 22:08:36 +0100</t>
        </is>
      </c>
      <c r="E510" t="inlineStr">
        <is>
          <t>2024-11-21</t>
        </is>
      </c>
      <c r="F510" t="inlineStr">
        <is>
          <t>fulfilled</t>
        </is>
      </c>
      <c r="G510" t="inlineStr">
        <is>
          <t>2024-11-22 09:20:25 +0100</t>
        </is>
      </c>
      <c r="H510" t="inlineStr">
        <is>
          <t>yes</t>
        </is>
      </c>
      <c r="I510" t="inlineStr">
        <is>
          <t>EUR</t>
        </is>
      </c>
      <c r="J510" t="n">
        <v>266</v>
      </c>
      <c r="K510" t="n">
        <v>0</v>
      </c>
      <c r="L510" t="n">
        <v>47.96</v>
      </c>
      <c r="M510" t="n">
        <v>266</v>
      </c>
      <c r="N510" t="inlineStr">
        <is>
          <t>SARAG20</t>
        </is>
      </c>
      <c r="O510" t="n">
        <v>64</v>
      </c>
      <c r="P510" t="inlineStr">
        <is>
          <t>Ups Standard Shipping</t>
        </is>
      </c>
      <c r="Q510" t="inlineStr">
        <is>
          <t>2024-11-21 22:08:36 +0100</t>
        </is>
      </c>
      <c r="R510" t="n">
        <v>1</v>
      </c>
      <c r="S510" t="inlineStr">
        <is>
          <t>Make it shine</t>
        </is>
      </c>
      <c r="T510" t="n">
        <v>10</v>
      </c>
      <c r="V510" t="inlineStr">
        <is>
          <t>015790000685</t>
        </is>
      </c>
      <c r="W510" t="b">
        <v>1</v>
      </c>
      <c r="X510" t="b">
        <v>1</v>
      </c>
      <c r="Y510" t="inlineStr">
        <is>
          <t>fulfilled</t>
        </is>
      </c>
      <c r="Z510" t="inlineStr">
        <is>
          <t>Valentina Campo</t>
        </is>
      </c>
      <c r="AA510" t="inlineStr">
        <is>
          <t>Via Andrea Calamech 4, Citofono 12</t>
        </is>
      </c>
      <c r="AB510" t="inlineStr">
        <is>
          <t>Via Andrea Calamech 4</t>
        </is>
      </c>
      <c r="AC510" t="inlineStr">
        <is>
          <t>Citofono 12</t>
        </is>
      </c>
      <c r="AE510" t="inlineStr">
        <is>
          <t>Messina</t>
        </is>
      </c>
      <c r="AF510" t="inlineStr">
        <is>
          <t>'98122</t>
        </is>
      </c>
      <c r="AG510" t="inlineStr">
        <is>
          <t>ME</t>
        </is>
      </c>
      <c r="AH510" t="inlineStr">
        <is>
          <t>IT</t>
        </is>
      </c>
      <c r="AI510" t="inlineStr">
        <is>
          <t>3406603514</t>
        </is>
      </c>
      <c r="AJ510" t="inlineStr">
        <is>
          <t>Valentina Campo</t>
        </is>
      </c>
      <c r="AK510" t="inlineStr">
        <is>
          <t>Via Andrea Calamech 4, Citofono 12</t>
        </is>
      </c>
      <c r="AL510" t="inlineStr">
        <is>
          <t>Via Andrea Calamech 4</t>
        </is>
      </c>
      <c r="AM510" t="inlineStr">
        <is>
          <t>Citofono 12</t>
        </is>
      </c>
      <c r="AO510" t="inlineStr">
        <is>
          <t>Messina</t>
        </is>
      </c>
      <c r="AP510" t="inlineStr">
        <is>
          <t>'98122</t>
        </is>
      </c>
      <c r="AQ510" t="inlineStr">
        <is>
          <t>ME</t>
        </is>
      </c>
      <c r="AR510" t="inlineStr">
        <is>
          <t>IT</t>
        </is>
      </c>
      <c r="AS510" t="inlineStr">
        <is>
          <t>3406603514</t>
        </is>
      </c>
      <c r="AU510" t="inlineStr">
        <is>
          <t>lang: it
Invoice Language: it
Do you need our ring sizer?: Yes
Popup Customer Country: IT</t>
        </is>
      </c>
      <c r="AW510" t="inlineStr">
        <is>
          <t>PayPal Express Checkout</t>
        </is>
      </c>
      <c r="AX510" t="inlineStr">
        <is>
          <t>rvzrXwqk9vKQAff9CcanhuPwe</t>
        </is>
      </c>
      <c r="AY510" t="n">
        <v>0</v>
      </c>
      <c r="AZ510" t="inlineStr">
        <is>
          <t>LIL Milan</t>
        </is>
      </c>
      <c r="BA510" t="n">
        <v>0</v>
      </c>
      <c r="BC510" t="inlineStr">
        <is>
          <t>Firgun House</t>
        </is>
      </c>
      <c r="BE510" t="n">
        <v>11237101666653</v>
      </c>
      <c r="BG510" t="inlineStr">
        <is>
          <t>Low</t>
        </is>
      </c>
      <c r="BH510" t="inlineStr">
        <is>
          <t>web</t>
        </is>
      </c>
      <c r="BI510" t="n">
        <v>0</v>
      </c>
      <c r="BJ510" t="inlineStr">
        <is>
          <t>IT IVA 22%</t>
        </is>
      </c>
      <c r="BK510" t="n">
        <v>47.96</v>
      </c>
      <c r="BW510" t="inlineStr">
        <is>
          <t>Messina</t>
        </is>
      </c>
      <c r="BX510" t="inlineStr">
        <is>
          <t>Messina</t>
        </is>
      </c>
      <c r="BY510" t="inlineStr">
        <is>
          <t>rvzrXwqk9vKQAff9CcanhuPwe</t>
        </is>
      </c>
      <c r="CB510" t="inlineStr">
        <is>
          <t>rvzrXwqk9vKQAff9CcanhuPwe</t>
        </is>
      </c>
      <c r="CC510" t="inlineStr">
        <is>
          <t>Ordini LIL</t>
        </is>
      </c>
    </row>
    <row r="511">
      <c r="A511" t="inlineStr">
        <is>
          <t>#43434</t>
        </is>
      </c>
      <c r="B511" t="inlineStr">
        <is>
          <t>valentinacampo1990@gmail.com</t>
        </is>
      </c>
      <c r="C511" t="inlineStr">
        <is>
          <t>paid</t>
        </is>
      </c>
      <c r="D511" t="inlineStr">
        <is>
          <t>2024-11-21 22:08:36 +0100</t>
        </is>
      </c>
      <c r="E511" t="inlineStr">
        <is>
          <t>2024-11-21</t>
        </is>
      </c>
      <c r="F511" t="inlineStr">
        <is>
          <t>fulfilled</t>
        </is>
      </c>
      <c r="G511" t="inlineStr">
        <is>
          <t>2024-11-22 09:20:25 +0100</t>
        </is>
      </c>
      <c r="H511" t="inlineStr">
        <is>
          <t>yes</t>
        </is>
      </c>
      <c r="I511" t="inlineStr">
        <is>
          <t>EUR</t>
        </is>
      </c>
      <c r="J511" t="n">
        <v>266</v>
      </c>
      <c r="K511" t="n">
        <v>0</v>
      </c>
      <c r="L511" t="n">
        <v>47.96</v>
      </c>
      <c r="N511" t="inlineStr">
        <is>
          <t>SARAG20</t>
        </is>
      </c>
      <c r="O511" t="n">
        <v>64</v>
      </c>
      <c r="P511" t="inlineStr">
        <is>
          <t>Ups Standard Shipping</t>
        </is>
      </c>
      <c r="Q511" t="inlineStr">
        <is>
          <t>2024-11-21 22:08:36 +0100</t>
        </is>
      </c>
      <c r="R511" t="n">
        <v>1</v>
      </c>
      <c r="S511" t="inlineStr">
        <is>
          <t>Boys Tears Necklace - Yellow / 37cm</t>
        </is>
      </c>
      <c r="T511" t="n">
        <v>320</v>
      </c>
      <c r="V511" t="inlineStr">
        <is>
          <t>015790000009</t>
        </is>
      </c>
      <c r="W511" t="b">
        <v>1</v>
      </c>
      <c r="X511" t="b">
        <v>1</v>
      </c>
      <c r="Y511" t="inlineStr">
        <is>
          <t>fulfilled</t>
        </is>
      </c>
      <c r="Z511" t="inlineStr">
        <is>
          <t>Valentina Campo</t>
        </is>
      </c>
      <c r="AA511" t="inlineStr">
        <is>
          <t>Via Andrea Calamech 4, Citofono 12</t>
        </is>
      </c>
      <c r="AB511" t="inlineStr">
        <is>
          <t>Via Andrea Calamech 4</t>
        </is>
      </c>
      <c r="AC511" t="inlineStr">
        <is>
          <t>Citofono 12</t>
        </is>
      </c>
      <c r="AE511" t="inlineStr">
        <is>
          <t>Messina</t>
        </is>
      </c>
      <c r="AF511" t="inlineStr">
        <is>
          <t>'98122</t>
        </is>
      </c>
      <c r="AG511" t="inlineStr">
        <is>
          <t>ME</t>
        </is>
      </c>
      <c r="AH511" t="inlineStr">
        <is>
          <t>IT</t>
        </is>
      </c>
      <c r="AI511" t="inlineStr">
        <is>
          <t>3406603514</t>
        </is>
      </c>
      <c r="AJ511" t="inlineStr">
        <is>
          <t>Valentina Campo</t>
        </is>
      </c>
      <c r="AK511" t="inlineStr">
        <is>
          <t>Via Andrea Calamech 4, Citofono 12</t>
        </is>
      </c>
      <c r="AL511" t="inlineStr">
        <is>
          <t>Via Andrea Calamech 4</t>
        </is>
      </c>
      <c r="AM511" t="inlineStr">
        <is>
          <t>Citofono 12</t>
        </is>
      </c>
      <c r="AO511" t="inlineStr">
        <is>
          <t>Messina</t>
        </is>
      </c>
      <c r="AP511" t="inlineStr">
        <is>
          <t>'98122</t>
        </is>
      </c>
      <c r="AQ511" t="inlineStr">
        <is>
          <t>ME</t>
        </is>
      </c>
      <c r="AR511" t="inlineStr">
        <is>
          <t>IT</t>
        </is>
      </c>
      <c r="AS511" t="inlineStr">
        <is>
          <t>3406603514</t>
        </is>
      </c>
      <c r="AU511" t="inlineStr">
        <is>
          <t>lang: it
Invoice Language: it
Do you need our ring sizer?: Yes
Popup Customer Country: IT</t>
        </is>
      </c>
      <c r="AW511" t="inlineStr">
        <is>
          <t>PayPal Express Checkout</t>
        </is>
      </c>
      <c r="AX511" t="inlineStr">
        <is>
          <t>rvzrXwqk9vKQAff9CcanhuPwe</t>
        </is>
      </c>
      <c r="AY511" t="n">
        <v>0</v>
      </c>
      <c r="AZ511" t="inlineStr">
        <is>
          <t>LIL Milan</t>
        </is>
      </c>
      <c r="BA511" t="n">
        <v>0</v>
      </c>
      <c r="BC511" t="inlineStr">
        <is>
          <t>Firgun House</t>
        </is>
      </c>
      <c r="BE511" t="n">
        <v>11237101666653</v>
      </c>
      <c r="BG511" t="inlineStr">
        <is>
          <t>Low</t>
        </is>
      </c>
      <c r="BH511" t="inlineStr">
        <is>
          <t>web</t>
        </is>
      </c>
      <c r="BI511" t="n">
        <v>0</v>
      </c>
      <c r="BJ511" t="inlineStr">
        <is>
          <t>IT IVA 22%</t>
        </is>
      </c>
      <c r="BK511" t="n">
        <v>47.96</v>
      </c>
      <c r="BW511" t="inlineStr">
        <is>
          <t>Messina</t>
        </is>
      </c>
      <c r="BX511" t="inlineStr">
        <is>
          <t>Messina</t>
        </is>
      </c>
      <c r="BY511" t="inlineStr">
        <is>
          <t>rvzrXwqk9vKQAff9CcanhuPwe</t>
        </is>
      </c>
      <c r="CB511" t="inlineStr">
        <is>
          <t>rvzrXwqk9vKQAff9CcanhuPwe</t>
        </is>
      </c>
      <c r="CC511" t="inlineStr">
        <is>
          <t>Ordini LIL</t>
        </is>
      </c>
    </row>
    <row r="512">
      <c r="A512" t="inlineStr">
        <is>
          <t>#43435</t>
        </is>
      </c>
      <c r="B512" t="inlineStr">
        <is>
          <t>benedettamanzo@gmail.com</t>
        </is>
      </c>
      <c r="C512" t="inlineStr">
        <is>
          <t>paid</t>
        </is>
      </c>
      <c r="D512" t="inlineStr">
        <is>
          <t>2024-11-21 22:24:02 +0100</t>
        </is>
      </c>
      <c r="E512" t="inlineStr">
        <is>
          <t>2024-11-21</t>
        </is>
      </c>
      <c r="F512" t="inlineStr">
        <is>
          <t>fulfilled</t>
        </is>
      </c>
      <c r="G512" t="inlineStr">
        <is>
          <t>2024-11-22 09:23:40 +0100</t>
        </is>
      </c>
      <c r="H512" t="inlineStr">
        <is>
          <t>yes</t>
        </is>
      </c>
      <c r="I512" t="inlineStr">
        <is>
          <t>EUR</t>
        </is>
      </c>
      <c r="J512" t="n">
        <v>272</v>
      </c>
      <c r="K512" t="n">
        <v>0</v>
      </c>
      <c r="L512" t="n">
        <v>49.05</v>
      </c>
      <c r="M512" t="n">
        <v>272</v>
      </c>
      <c r="N512" t="inlineStr">
        <is>
          <t>SARAG20</t>
        </is>
      </c>
      <c r="O512" t="n">
        <v>68</v>
      </c>
      <c r="P512" t="inlineStr">
        <is>
          <t>Ups Standard Shipping</t>
        </is>
      </c>
      <c r="Q512" t="inlineStr">
        <is>
          <t>2024-11-21 22:24:01 +0100</t>
        </is>
      </c>
      <c r="R512" t="n">
        <v>1</v>
      </c>
      <c r="S512" t="inlineStr">
        <is>
          <t>Glow Ring - Yellow / 13</t>
        </is>
      </c>
      <c r="T512" t="n">
        <v>180</v>
      </c>
      <c r="V512" t="inlineStr">
        <is>
          <t>015790000339</t>
        </is>
      </c>
      <c r="W512" t="b">
        <v>1</v>
      </c>
      <c r="X512" t="b">
        <v>1</v>
      </c>
      <c r="Y512" t="inlineStr">
        <is>
          <t>fulfilled</t>
        </is>
      </c>
      <c r="Z512" t="inlineStr">
        <is>
          <t>Benedetta Manzo</t>
        </is>
      </c>
      <c r="AA512" t="inlineStr">
        <is>
          <t>Via Michele Conforti 5</t>
        </is>
      </c>
      <c r="AB512" t="inlineStr">
        <is>
          <t>Via Michele Conforti 5</t>
        </is>
      </c>
      <c r="AE512" t="inlineStr">
        <is>
          <t>Salerno</t>
        </is>
      </c>
      <c r="AF512" t="inlineStr">
        <is>
          <t>'84124</t>
        </is>
      </c>
      <c r="AG512" t="inlineStr">
        <is>
          <t>SA</t>
        </is>
      </c>
      <c r="AH512" t="inlineStr">
        <is>
          <t>IT</t>
        </is>
      </c>
      <c r="AI512" t="inlineStr">
        <is>
          <t>+393312323212</t>
        </is>
      </c>
      <c r="AJ512" t="inlineStr">
        <is>
          <t>Benedetta Manzo</t>
        </is>
      </c>
      <c r="AK512" t="inlineStr">
        <is>
          <t>Via Michele Conforti 5</t>
        </is>
      </c>
      <c r="AL512" t="inlineStr">
        <is>
          <t>Via Michele Conforti 5</t>
        </is>
      </c>
      <c r="AO512" t="inlineStr">
        <is>
          <t>Salerno</t>
        </is>
      </c>
      <c r="AP512" t="inlineStr">
        <is>
          <t>'84124</t>
        </is>
      </c>
      <c r="AQ512" t="inlineStr">
        <is>
          <t>SA</t>
        </is>
      </c>
      <c r="AR512" t="inlineStr">
        <is>
          <t>IT</t>
        </is>
      </c>
      <c r="AS512" t="inlineStr">
        <is>
          <t>+393312323212</t>
        </is>
      </c>
      <c r="AU512" t="inlineStr">
        <is>
          <t>lang: it
Invoice Language: it
Do you need our ring sizer?: Yes
Popup Customer Country: IT</t>
        </is>
      </c>
      <c r="AW512" t="inlineStr">
        <is>
          <t>Scalapay</t>
        </is>
      </c>
      <c r="AX512" t="inlineStr">
        <is>
          <t>rVk1Jd9WoCjNxrwj2Ey0loCbX</t>
        </is>
      </c>
      <c r="AY512" t="n">
        <v>0</v>
      </c>
      <c r="AZ512" t="inlineStr">
        <is>
          <t>LIL Milan</t>
        </is>
      </c>
      <c r="BA512" t="n">
        <v>0</v>
      </c>
      <c r="BC512" t="inlineStr">
        <is>
          <t>Firgun House</t>
        </is>
      </c>
      <c r="BE512" t="n">
        <v>11237125390685</v>
      </c>
      <c r="BG512" t="inlineStr">
        <is>
          <t>Low</t>
        </is>
      </c>
      <c r="BH512" t="inlineStr">
        <is>
          <t>web</t>
        </is>
      </c>
      <c r="BI512" t="n">
        <v>0</v>
      </c>
      <c r="BJ512" t="inlineStr">
        <is>
          <t>IT IVA 22%</t>
        </is>
      </c>
      <c r="BK512" t="n">
        <v>49.05</v>
      </c>
      <c r="BW512" t="inlineStr">
        <is>
          <t>Salerno</t>
        </is>
      </c>
      <c r="BX512" t="inlineStr">
        <is>
          <t>Salerno</t>
        </is>
      </c>
      <c r="BY512" t="inlineStr">
        <is>
          <t>rVk1Jd9WoCjNxrwj2Ey0loCbX</t>
        </is>
      </c>
      <c r="CB512" t="inlineStr">
        <is>
          <t>rVk1Jd9WoCjNxrwj2Ey0loCbX</t>
        </is>
      </c>
      <c r="CC512" t="inlineStr">
        <is>
          <t>Ordini LIL</t>
        </is>
      </c>
    </row>
    <row r="513">
      <c r="A513" t="inlineStr">
        <is>
          <t>#43435</t>
        </is>
      </c>
      <c r="B513" t="inlineStr">
        <is>
          <t>benedettamanzo@gmail.com</t>
        </is>
      </c>
      <c r="C513" t="inlineStr">
        <is>
          <t>paid</t>
        </is>
      </c>
      <c r="D513" t="inlineStr">
        <is>
          <t>2024-11-21 22:24:02 +0100</t>
        </is>
      </c>
      <c r="E513" t="inlineStr">
        <is>
          <t>2024-11-21</t>
        </is>
      </c>
      <c r="F513" t="inlineStr">
        <is>
          <t>fulfilled</t>
        </is>
      </c>
      <c r="G513" t="inlineStr">
        <is>
          <t>2024-11-22 09:23:40 +0100</t>
        </is>
      </c>
      <c r="H513" t="inlineStr">
        <is>
          <t>yes</t>
        </is>
      </c>
      <c r="I513" t="inlineStr">
        <is>
          <t>EUR</t>
        </is>
      </c>
      <c r="J513" t="n">
        <v>272</v>
      </c>
      <c r="K513" t="n">
        <v>0</v>
      </c>
      <c r="L513" t="n">
        <v>49.05</v>
      </c>
      <c r="N513" t="inlineStr">
        <is>
          <t>SARAG20</t>
        </is>
      </c>
      <c r="O513" t="n">
        <v>68</v>
      </c>
      <c r="P513" t="inlineStr">
        <is>
          <t>Ups Standard Shipping</t>
        </is>
      </c>
      <c r="Q513" t="inlineStr">
        <is>
          <t>2024-11-21 22:24:01 +0100</t>
        </is>
      </c>
      <c r="R513" t="n">
        <v>1</v>
      </c>
      <c r="S513" t="inlineStr">
        <is>
          <t>Portami via Ring - Yellow / onesize</t>
        </is>
      </c>
      <c r="T513" t="n">
        <v>160</v>
      </c>
      <c r="V513" t="inlineStr">
        <is>
          <t>015790001027</t>
        </is>
      </c>
      <c r="W513" t="b">
        <v>1</v>
      </c>
      <c r="X513" t="b">
        <v>1</v>
      </c>
      <c r="Y513" t="inlineStr">
        <is>
          <t>fulfilled</t>
        </is>
      </c>
      <c r="Z513" t="inlineStr">
        <is>
          <t>Benedetta Manzo</t>
        </is>
      </c>
      <c r="AA513" t="inlineStr">
        <is>
          <t>Via Michele Conforti 5</t>
        </is>
      </c>
      <c r="AB513" t="inlineStr">
        <is>
          <t>Via Michele Conforti 5</t>
        </is>
      </c>
      <c r="AE513" t="inlineStr">
        <is>
          <t>Salerno</t>
        </is>
      </c>
      <c r="AF513" t="inlineStr">
        <is>
          <t>'84124</t>
        </is>
      </c>
      <c r="AG513" t="inlineStr">
        <is>
          <t>SA</t>
        </is>
      </c>
      <c r="AH513" t="inlineStr">
        <is>
          <t>IT</t>
        </is>
      </c>
      <c r="AI513" t="inlineStr">
        <is>
          <t>+393312323212</t>
        </is>
      </c>
      <c r="AJ513" t="inlineStr">
        <is>
          <t>Benedetta Manzo</t>
        </is>
      </c>
      <c r="AK513" t="inlineStr">
        <is>
          <t>Via Michele Conforti 5</t>
        </is>
      </c>
      <c r="AL513" t="inlineStr">
        <is>
          <t>Via Michele Conforti 5</t>
        </is>
      </c>
      <c r="AO513" t="inlineStr">
        <is>
          <t>Salerno</t>
        </is>
      </c>
      <c r="AP513" t="inlineStr">
        <is>
          <t>'84124</t>
        </is>
      </c>
      <c r="AQ513" t="inlineStr">
        <is>
          <t>SA</t>
        </is>
      </c>
      <c r="AR513" t="inlineStr">
        <is>
          <t>IT</t>
        </is>
      </c>
      <c r="AS513" t="inlineStr">
        <is>
          <t>+393312323212</t>
        </is>
      </c>
      <c r="AU513" t="inlineStr">
        <is>
          <t>lang: it
Invoice Language: it
Do you need our ring sizer?: Yes
Popup Customer Country: IT</t>
        </is>
      </c>
      <c r="AW513" t="inlineStr">
        <is>
          <t>Scalapay</t>
        </is>
      </c>
      <c r="AX513" t="inlineStr">
        <is>
          <t>rVk1Jd9WoCjNxrwj2Ey0loCbX</t>
        </is>
      </c>
      <c r="AY513" t="n">
        <v>0</v>
      </c>
      <c r="AZ513" t="inlineStr">
        <is>
          <t>LIL Milan</t>
        </is>
      </c>
      <c r="BA513" t="n">
        <v>0</v>
      </c>
      <c r="BC513" t="inlineStr">
        <is>
          <t>Firgun House</t>
        </is>
      </c>
      <c r="BE513" t="n">
        <v>11237125390685</v>
      </c>
      <c r="BG513" t="inlineStr">
        <is>
          <t>Low</t>
        </is>
      </c>
      <c r="BH513" t="inlineStr">
        <is>
          <t>web</t>
        </is>
      </c>
      <c r="BI513" t="n">
        <v>0</v>
      </c>
      <c r="BJ513" t="inlineStr">
        <is>
          <t>IT IVA 22%</t>
        </is>
      </c>
      <c r="BK513" t="n">
        <v>49.05</v>
      </c>
      <c r="BW513" t="inlineStr">
        <is>
          <t>Salerno</t>
        </is>
      </c>
      <c r="BX513" t="inlineStr">
        <is>
          <t>Salerno</t>
        </is>
      </c>
      <c r="BY513" t="inlineStr">
        <is>
          <t>rVk1Jd9WoCjNxrwj2Ey0loCbX</t>
        </is>
      </c>
      <c r="CB513" t="inlineStr">
        <is>
          <t>rVk1Jd9WoCjNxrwj2Ey0loCbX</t>
        </is>
      </c>
      <c r="CC513" t="inlineStr">
        <is>
          <t>Ordini LIL</t>
        </is>
      </c>
    </row>
    <row r="514">
      <c r="A514" t="inlineStr">
        <is>
          <t>#43436</t>
        </is>
      </c>
      <c r="B514" t="inlineStr">
        <is>
          <t>gioiacopponi@gmail.com</t>
        </is>
      </c>
      <c r="C514" t="inlineStr">
        <is>
          <t>paid</t>
        </is>
      </c>
      <c r="D514" t="inlineStr">
        <is>
          <t>2024-11-22 00:03:06 +0100</t>
        </is>
      </c>
      <c r="E514" t="inlineStr">
        <is>
          <t>2024-11-22</t>
        </is>
      </c>
      <c r="F514" t="inlineStr">
        <is>
          <t>fulfilled</t>
        </is>
      </c>
      <c r="G514" t="inlineStr">
        <is>
          <t>2024-11-30 14:51:54 +0100</t>
        </is>
      </c>
      <c r="H514" t="inlineStr">
        <is>
          <t>yes</t>
        </is>
      </c>
      <c r="I514" t="inlineStr">
        <is>
          <t>EUR</t>
        </is>
      </c>
      <c r="J514" t="n">
        <v>333</v>
      </c>
      <c r="K514" t="n">
        <v>0</v>
      </c>
      <c r="L514" t="n">
        <v>60.05</v>
      </c>
      <c r="M514" t="n">
        <v>333</v>
      </c>
      <c r="N514" t="inlineStr">
        <is>
          <t>SPECIAL15</t>
        </is>
      </c>
      <c r="O514" t="n">
        <v>57</v>
      </c>
      <c r="P514" t="inlineStr">
        <is>
          <t>Ups Standard Shipping</t>
        </is>
      </c>
      <c r="Q514" t="inlineStr">
        <is>
          <t>2024-11-22 00:03:06 +0100</t>
        </is>
      </c>
      <c r="R514" t="n">
        <v>1</v>
      </c>
      <c r="S514" t="inlineStr">
        <is>
          <t>Tag Me - Yellow / White</t>
        </is>
      </c>
      <c r="T514" t="n">
        <v>380</v>
      </c>
      <c r="V514" t="inlineStr">
        <is>
          <t>015790000522</t>
        </is>
      </c>
      <c r="W514" t="b">
        <v>1</v>
      </c>
      <c r="X514" t="b">
        <v>1</v>
      </c>
      <c r="Y514" t="inlineStr">
        <is>
          <t>fulfilled</t>
        </is>
      </c>
      <c r="Z514" t="inlineStr">
        <is>
          <t>Copponi Gioia</t>
        </is>
      </c>
      <c r="AA514" t="inlineStr">
        <is>
          <t>Via Renato Simoni , 60</t>
        </is>
      </c>
      <c r="AB514" t="inlineStr">
        <is>
          <t>Via Renato Simoni , 60</t>
        </is>
      </c>
      <c r="AE514" t="inlineStr">
        <is>
          <t>Roma</t>
        </is>
      </c>
      <c r="AF514" t="inlineStr">
        <is>
          <t>'00157</t>
        </is>
      </c>
      <c r="AG514" t="inlineStr">
        <is>
          <t>RM</t>
        </is>
      </c>
      <c r="AH514" t="inlineStr">
        <is>
          <t>IT</t>
        </is>
      </c>
      <c r="AI514" t="inlineStr">
        <is>
          <t>+393402568601</t>
        </is>
      </c>
      <c r="AJ514" t="inlineStr">
        <is>
          <t>Copponi Gioia</t>
        </is>
      </c>
      <c r="AK514" t="inlineStr">
        <is>
          <t>Via Renato Simoni , 60</t>
        </is>
      </c>
      <c r="AL514" t="inlineStr">
        <is>
          <t>Via Renato Simoni , 60</t>
        </is>
      </c>
      <c r="AO514" t="inlineStr">
        <is>
          <t>Roma</t>
        </is>
      </c>
      <c r="AP514" t="inlineStr">
        <is>
          <t>'00157</t>
        </is>
      </c>
      <c r="AQ514" t="inlineStr">
        <is>
          <t>RM</t>
        </is>
      </c>
      <c r="AR514" t="inlineStr">
        <is>
          <t>IT</t>
        </is>
      </c>
      <c r="AS514" t="inlineStr">
        <is>
          <t>+393402568601</t>
        </is>
      </c>
      <c r="AU514" t="inlineStr">
        <is>
          <t>lang: it
Invoice Language: it</t>
        </is>
      </c>
      <c r="AW514" t="inlineStr">
        <is>
          <t>PayPal Express Checkout</t>
        </is>
      </c>
      <c r="AX514" t="inlineStr">
        <is>
          <t>r1ZpnU1CgJojqqmKnVvpn2W9X</t>
        </is>
      </c>
      <c r="AY514" t="n">
        <v>0</v>
      </c>
      <c r="AZ514" t="inlineStr">
        <is>
          <t>LIL Milan</t>
        </is>
      </c>
      <c r="BA514" t="n">
        <v>0</v>
      </c>
      <c r="BC514" t="inlineStr">
        <is>
          <t>Firgun House</t>
        </is>
      </c>
      <c r="BE514" t="n">
        <v>11237235458397</v>
      </c>
      <c r="BG514" t="inlineStr">
        <is>
          <t>Low</t>
        </is>
      </c>
      <c r="BH514" t="inlineStr">
        <is>
          <t>web</t>
        </is>
      </c>
      <c r="BI514" t="n">
        <v>0</v>
      </c>
      <c r="BJ514" t="inlineStr">
        <is>
          <t>IT IVA 22%</t>
        </is>
      </c>
      <c r="BK514" t="n">
        <v>60.05</v>
      </c>
      <c r="BW514" t="inlineStr">
        <is>
          <t>Rome</t>
        </is>
      </c>
      <c r="BX514" t="inlineStr">
        <is>
          <t>Rome</t>
        </is>
      </c>
      <c r="BY514" t="inlineStr">
        <is>
          <t>r1ZpnU1CgJojqqmKnVvpn2W9X</t>
        </is>
      </c>
      <c r="CB514" t="inlineStr">
        <is>
          <t>r1ZpnU1CgJojqqmKnVvpn2W9X</t>
        </is>
      </c>
      <c r="CC514" t="inlineStr">
        <is>
          <t>Ordini LIL</t>
        </is>
      </c>
    </row>
    <row r="515">
      <c r="A515" t="inlineStr">
        <is>
          <t>#43436</t>
        </is>
      </c>
      <c r="B515" t="inlineStr">
        <is>
          <t>gioiacopponi@gmail.com</t>
        </is>
      </c>
      <c r="C515" t="inlineStr">
        <is>
          <t>paid</t>
        </is>
      </c>
      <c r="D515" t="inlineStr">
        <is>
          <t>2024-11-22 00:03:06 +0100</t>
        </is>
      </c>
      <c r="E515" t="inlineStr">
        <is>
          <t>2024-11-22</t>
        </is>
      </c>
      <c r="F515" t="inlineStr">
        <is>
          <t>fulfilled</t>
        </is>
      </c>
      <c r="G515" t="inlineStr">
        <is>
          <t>2024-11-30 14:51:54 +0100</t>
        </is>
      </c>
      <c r="H515" t="inlineStr">
        <is>
          <t>yes</t>
        </is>
      </c>
      <c r="I515" t="inlineStr">
        <is>
          <t>EUR</t>
        </is>
      </c>
      <c r="J515" t="n">
        <v>333</v>
      </c>
      <c r="K515" t="n">
        <v>0</v>
      </c>
      <c r="L515" t="n">
        <v>60.05</v>
      </c>
      <c r="N515" t="inlineStr">
        <is>
          <t>SPECIAL15</t>
        </is>
      </c>
      <c r="O515" t="n">
        <v>57</v>
      </c>
      <c r="P515" t="inlineStr">
        <is>
          <t>Ups Standard Shipping</t>
        </is>
      </c>
      <c r="Q515" t="inlineStr">
        <is>
          <t>2024-11-22 00:03:06 +0100</t>
        </is>
      </c>
      <c r="R515" t="n">
        <v>1</v>
      </c>
      <c r="S515" t="inlineStr">
        <is>
          <t>Engraving</t>
        </is>
      </c>
      <c r="T515" t="n">
        <v>10</v>
      </c>
      <c r="V515" t="inlineStr">
        <is>
          <t>015790001502</t>
        </is>
      </c>
      <c r="W515" t="b">
        <v>0</v>
      </c>
      <c r="X515" t="b">
        <v>1</v>
      </c>
      <c r="Y515" t="inlineStr">
        <is>
          <t>fulfilled</t>
        </is>
      </c>
      <c r="Z515" t="inlineStr">
        <is>
          <t>Copponi Gioia</t>
        </is>
      </c>
      <c r="AA515" t="inlineStr">
        <is>
          <t>Via Renato Simoni , 60</t>
        </is>
      </c>
      <c r="AB515" t="inlineStr">
        <is>
          <t>Via Renato Simoni , 60</t>
        </is>
      </c>
      <c r="AE515" t="inlineStr">
        <is>
          <t>Roma</t>
        </is>
      </c>
      <c r="AF515" t="inlineStr">
        <is>
          <t>'00157</t>
        </is>
      </c>
      <c r="AG515" t="inlineStr">
        <is>
          <t>RM</t>
        </is>
      </c>
      <c r="AH515" t="inlineStr">
        <is>
          <t>IT</t>
        </is>
      </c>
      <c r="AI515" t="inlineStr">
        <is>
          <t>+393402568601</t>
        </is>
      </c>
      <c r="AJ515" t="inlineStr">
        <is>
          <t>Copponi Gioia</t>
        </is>
      </c>
      <c r="AK515" t="inlineStr">
        <is>
          <t>Via Renato Simoni , 60</t>
        </is>
      </c>
      <c r="AL515" t="inlineStr">
        <is>
          <t>Via Renato Simoni , 60</t>
        </is>
      </c>
      <c r="AO515" t="inlineStr">
        <is>
          <t>Roma</t>
        </is>
      </c>
      <c r="AP515" t="inlineStr">
        <is>
          <t>'00157</t>
        </is>
      </c>
      <c r="AQ515" t="inlineStr">
        <is>
          <t>RM</t>
        </is>
      </c>
      <c r="AR515" t="inlineStr">
        <is>
          <t>IT</t>
        </is>
      </c>
      <c r="AS515" t="inlineStr">
        <is>
          <t>+393402568601</t>
        </is>
      </c>
      <c r="AU515" t="inlineStr">
        <is>
          <t>lang: it
Invoice Language: it</t>
        </is>
      </c>
      <c r="AW515" t="inlineStr">
        <is>
          <t>PayPal Express Checkout</t>
        </is>
      </c>
      <c r="AX515" t="inlineStr">
        <is>
          <t>r1ZpnU1CgJojqqmKnVvpn2W9X</t>
        </is>
      </c>
      <c r="AY515" t="n">
        <v>0</v>
      </c>
      <c r="AZ515" t="inlineStr">
        <is>
          <t>LIL Milan</t>
        </is>
      </c>
      <c r="BA515" t="n">
        <v>0</v>
      </c>
      <c r="BC515" t="inlineStr">
        <is>
          <t>Firgun House</t>
        </is>
      </c>
      <c r="BE515" t="n">
        <v>11237235458397</v>
      </c>
      <c r="BG515" t="inlineStr">
        <is>
          <t>Low</t>
        </is>
      </c>
      <c r="BH515" t="inlineStr">
        <is>
          <t>web</t>
        </is>
      </c>
      <c r="BI515" t="n">
        <v>0</v>
      </c>
      <c r="BJ515" t="inlineStr">
        <is>
          <t>IT IVA 22%</t>
        </is>
      </c>
      <c r="BK515" t="n">
        <v>60.05</v>
      </c>
      <c r="BW515" t="inlineStr">
        <is>
          <t>Rome</t>
        </is>
      </c>
      <c r="BX515" t="inlineStr">
        <is>
          <t>Rome</t>
        </is>
      </c>
      <c r="BY515" t="inlineStr">
        <is>
          <t>r1ZpnU1CgJojqqmKnVvpn2W9X</t>
        </is>
      </c>
      <c r="CB515" t="inlineStr">
        <is>
          <t>r1ZpnU1CgJojqqmKnVvpn2W9X</t>
        </is>
      </c>
      <c r="CC515" t="inlineStr">
        <is>
          <t>Ordini LIL</t>
        </is>
      </c>
    </row>
    <row r="516">
      <c r="A516" t="inlineStr">
        <is>
          <t>#43437</t>
        </is>
      </c>
      <c r="B516" t="inlineStr">
        <is>
          <t>nardulli.alb@gmail.com</t>
        </is>
      </c>
      <c r="C516" t="inlineStr">
        <is>
          <t>paid</t>
        </is>
      </c>
      <c r="D516" t="inlineStr">
        <is>
          <t>2024-11-22 00:06:14 +0100</t>
        </is>
      </c>
      <c r="E516" t="inlineStr">
        <is>
          <t>2024-11-22</t>
        </is>
      </c>
      <c r="F516" t="inlineStr">
        <is>
          <t>fulfilled</t>
        </is>
      </c>
      <c r="G516" t="inlineStr">
        <is>
          <t>2024-11-22 09:38:59 +0100</t>
        </is>
      </c>
      <c r="H516" t="inlineStr">
        <is>
          <t>yes</t>
        </is>
      </c>
      <c r="I516" t="inlineStr">
        <is>
          <t>EUR</t>
        </is>
      </c>
      <c r="J516" t="n">
        <v>128</v>
      </c>
      <c r="K516" t="n">
        <v>10</v>
      </c>
      <c r="L516" t="n">
        <v>24.88</v>
      </c>
      <c r="M516" t="n">
        <v>138</v>
      </c>
      <c r="N516" t="inlineStr">
        <is>
          <t>SPECIAL20</t>
        </is>
      </c>
      <c r="O516" t="n">
        <v>32</v>
      </c>
      <c r="P516" t="inlineStr">
        <is>
          <t>Ups Standard Shipping</t>
        </is>
      </c>
      <c r="Q516" t="inlineStr">
        <is>
          <t>2024-11-22 00:06:13 +0100</t>
        </is>
      </c>
      <c r="R516" t="n">
        <v>1</v>
      </c>
      <c r="S516" t="inlineStr">
        <is>
          <t>Portami via Ring - Yellow / onesize</t>
        </is>
      </c>
      <c r="T516" t="n">
        <v>160</v>
      </c>
      <c r="V516" t="inlineStr">
        <is>
          <t>015790001027</t>
        </is>
      </c>
      <c r="W516" t="b">
        <v>1</v>
      </c>
      <c r="X516" t="b">
        <v>1</v>
      </c>
      <c r="Y516" t="inlineStr">
        <is>
          <t>fulfilled</t>
        </is>
      </c>
      <c r="Z516" t="inlineStr">
        <is>
          <t>Alberto Nardulli</t>
        </is>
      </c>
      <c r="AA516" t="inlineStr">
        <is>
          <t>Via Tommaso Francavilla 12</t>
        </is>
      </c>
      <c r="AB516" t="inlineStr">
        <is>
          <t>Via Tommaso Francavilla 12</t>
        </is>
      </c>
      <c r="AE516" t="inlineStr">
        <is>
          <t>Acquaviva delle Fonti</t>
        </is>
      </c>
      <c r="AF516" t="inlineStr">
        <is>
          <t>'70021</t>
        </is>
      </c>
      <c r="AG516" t="inlineStr">
        <is>
          <t>BA</t>
        </is>
      </c>
      <c r="AH516" t="inlineStr">
        <is>
          <t>IT</t>
        </is>
      </c>
      <c r="AI516" t="inlineStr">
        <is>
          <t>3282182436</t>
        </is>
      </c>
      <c r="AJ516" t="inlineStr">
        <is>
          <t>Alberto Nardulli</t>
        </is>
      </c>
      <c r="AK516" t="inlineStr">
        <is>
          <t>Via Tommaso Francavilla 12</t>
        </is>
      </c>
      <c r="AL516" t="inlineStr">
        <is>
          <t>Via Tommaso Francavilla 12</t>
        </is>
      </c>
      <c r="AO516" t="inlineStr">
        <is>
          <t>Acquaviva delle Fonti</t>
        </is>
      </c>
      <c r="AP516" t="inlineStr">
        <is>
          <t>'70021</t>
        </is>
      </c>
      <c r="AQ516" t="inlineStr">
        <is>
          <t>BA</t>
        </is>
      </c>
      <c r="AR516" t="inlineStr">
        <is>
          <t>IT</t>
        </is>
      </c>
      <c r="AS516" t="inlineStr">
        <is>
          <t>3282182436</t>
        </is>
      </c>
      <c r="AU516" t="inlineStr">
        <is>
          <t>lang: it
Invoice Language: it
Do you need our ring sizer?: Yes
Popup Customer Country: IT</t>
        </is>
      </c>
      <c r="AW516" t="inlineStr">
        <is>
          <t>PayPal Express Checkout</t>
        </is>
      </c>
      <c r="AX516" t="inlineStr">
        <is>
          <t>r0r2s9wfvgVFgKiSyYtwjtHyj</t>
        </is>
      </c>
      <c r="AY516" t="n">
        <v>0</v>
      </c>
      <c r="AZ516" t="inlineStr">
        <is>
          <t>LIL Milan</t>
        </is>
      </c>
      <c r="BA516" t="n">
        <v>0</v>
      </c>
      <c r="BC516" t="inlineStr">
        <is>
          <t>Firgun House</t>
        </is>
      </c>
      <c r="BE516" t="n">
        <v>11237237555549</v>
      </c>
      <c r="BG516" t="inlineStr">
        <is>
          <t>Low</t>
        </is>
      </c>
      <c r="BH516" t="inlineStr">
        <is>
          <t>web</t>
        </is>
      </c>
      <c r="BI516" t="n">
        <v>0</v>
      </c>
      <c r="BJ516" t="inlineStr">
        <is>
          <t>IT IVA 22%</t>
        </is>
      </c>
      <c r="BK516" t="n">
        <v>24.88</v>
      </c>
      <c r="BW516" t="inlineStr">
        <is>
          <t>Bari</t>
        </is>
      </c>
      <c r="BX516" t="inlineStr">
        <is>
          <t>Bari</t>
        </is>
      </c>
      <c r="BY516" t="inlineStr">
        <is>
          <t>r0r2s9wfvgVFgKiSyYtwjtHyj</t>
        </is>
      </c>
      <c r="CB516" t="inlineStr">
        <is>
          <t>r0r2s9wfvgVFgKiSyYtwjtHyj</t>
        </is>
      </c>
      <c r="CC516" t="inlineStr">
        <is>
          <t>Ordini LIL</t>
        </is>
      </c>
    </row>
    <row r="517">
      <c r="A517" t="inlineStr">
        <is>
          <t>#43438</t>
        </is>
      </c>
      <c r="B517" t="inlineStr">
        <is>
          <t>fabriben23@gmail.com</t>
        </is>
      </c>
      <c r="C517" t="inlineStr">
        <is>
          <t>paid</t>
        </is>
      </c>
      <c r="D517" t="inlineStr">
        <is>
          <t>2024-11-22 00:08:51 +0100</t>
        </is>
      </c>
      <c r="E517" t="inlineStr">
        <is>
          <t>2024-11-22</t>
        </is>
      </c>
      <c r="F517" t="inlineStr">
        <is>
          <t>fulfilled</t>
        </is>
      </c>
      <c r="G517" t="inlineStr">
        <is>
          <t>2024-11-22 09:40:30 +0100</t>
        </is>
      </c>
      <c r="H517" t="inlineStr">
        <is>
          <t>yes</t>
        </is>
      </c>
      <c r="I517" t="inlineStr">
        <is>
          <t>EUR</t>
        </is>
      </c>
      <c r="J517" t="n">
        <v>96</v>
      </c>
      <c r="K517" t="n">
        <v>10</v>
      </c>
      <c r="L517" t="n">
        <v>19.11</v>
      </c>
      <c r="M517" t="n">
        <v>106</v>
      </c>
      <c r="N517" t="inlineStr">
        <is>
          <t>SPECIAL20</t>
        </is>
      </c>
      <c r="O517" t="n">
        <v>24</v>
      </c>
      <c r="P517" t="inlineStr">
        <is>
          <t>Ups Standard Shipping</t>
        </is>
      </c>
      <c r="Q517" t="inlineStr">
        <is>
          <t>2024-11-22 00:08:51 +0100</t>
        </is>
      </c>
      <c r="R517" t="n">
        <v>1</v>
      </c>
      <c r="S517" t="inlineStr">
        <is>
          <t>Pensavo fosse amore - Yellow / F</t>
        </is>
      </c>
      <c r="T517" t="n">
        <v>120</v>
      </c>
      <c r="V517" t="inlineStr">
        <is>
          <t>015790001004</t>
        </is>
      </c>
      <c r="W517" t="b">
        <v>1</v>
      </c>
      <c r="X517" t="b">
        <v>1</v>
      </c>
      <c r="Y517" t="inlineStr">
        <is>
          <t>fulfilled</t>
        </is>
      </c>
      <c r="Z517" t="inlineStr">
        <is>
          <t>Fabrizia Benintende</t>
        </is>
      </c>
      <c r="AA517" t="inlineStr">
        <is>
          <t>Via Aquileia 47, Scala B</t>
        </is>
      </c>
      <c r="AB517" t="inlineStr">
        <is>
          <t>Via Aquileia 47</t>
        </is>
      </c>
      <c r="AC517" t="inlineStr">
        <is>
          <t>Scala B</t>
        </is>
      </c>
      <c r="AE517" t="inlineStr">
        <is>
          <t>Lido di Jesolo</t>
        </is>
      </c>
      <c r="AF517" t="inlineStr">
        <is>
          <t>'30016</t>
        </is>
      </c>
      <c r="AG517" t="inlineStr">
        <is>
          <t>VE</t>
        </is>
      </c>
      <c r="AH517" t="inlineStr">
        <is>
          <t>IT</t>
        </is>
      </c>
      <c r="AI517" t="inlineStr">
        <is>
          <t>32873790038</t>
        </is>
      </c>
      <c r="AJ517" t="inlineStr">
        <is>
          <t>Fabrizia Benintende</t>
        </is>
      </c>
      <c r="AK517" t="inlineStr">
        <is>
          <t>Via Aquileia 47, Scala B</t>
        </is>
      </c>
      <c r="AL517" t="inlineStr">
        <is>
          <t>Via Aquileia 47</t>
        </is>
      </c>
      <c r="AM517" t="inlineStr">
        <is>
          <t>Scala B</t>
        </is>
      </c>
      <c r="AO517" t="inlineStr">
        <is>
          <t>Lido di Jesolo</t>
        </is>
      </c>
      <c r="AP517" t="inlineStr">
        <is>
          <t>'30016</t>
        </is>
      </c>
      <c r="AQ517" t="inlineStr">
        <is>
          <t>VE</t>
        </is>
      </c>
      <c r="AR517" t="inlineStr">
        <is>
          <t>IT</t>
        </is>
      </c>
      <c r="AS517" t="inlineStr">
        <is>
          <t>32873790038</t>
        </is>
      </c>
      <c r="AU517" t="inlineStr">
        <is>
          <t>lang: it
Invoice Language: it
Do you need our ring sizer?: Yes
Popup Customer Country: IT</t>
        </is>
      </c>
      <c r="AW517" t="inlineStr">
        <is>
          <t>PayPal Express Checkout</t>
        </is>
      </c>
      <c r="AX517" t="inlineStr">
        <is>
          <t>r07IXiTQtwrCymmcIa8pNIEJx</t>
        </is>
      </c>
      <c r="AY517" t="n">
        <v>0</v>
      </c>
      <c r="AZ517" t="inlineStr">
        <is>
          <t>LIL Milan</t>
        </is>
      </c>
      <c r="BA517" t="n">
        <v>0</v>
      </c>
      <c r="BC517" t="inlineStr">
        <is>
          <t>Firgun House</t>
        </is>
      </c>
      <c r="BE517" t="n">
        <v>11237239423325</v>
      </c>
      <c r="BG517" t="inlineStr">
        <is>
          <t>Low</t>
        </is>
      </c>
      <c r="BH517" t="inlineStr">
        <is>
          <t>web</t>
        </is>
      </c>
      <c r="BI517" t="n">
        <v>0</v>
      </c>
      <c r="BJ517" t="inlineStr">
        <is>
          <t>IT IVA 22%</t>
        </is>
      </c>
      <c r="BK517" t="n">
        <v>19.11</v>
      </c>
      <c r="BW517" t="inlineStr">
        <is>
          <t>Venice</t>
        </is>
      </c>
      <c r="BX517" t="inlineStr">
        <is>
          <t>Venice</t>
        </is>
      </c>
      <c r="BY517" t="inlineStr">
        <is>
          <t>r07IXiTQtwrCymmcIa8pNIEJx</t>
        </is>
      </c>
      <c r="CB517" t="inlineStr">
        <is>
          <t>r07IXiTQtwrCymmcIa8pNIEJx</t>
        </is>
      </c>
      <c r="CC517" t="inlineStr">
        <is>
          <t>Ordini LIL</t>
        </is>
      </c>
    </row>
    <row r="518">
      <c r="A518" t="inlineStr">
        <is>
          <t>#43439</t>
        </is>
      </c>
      <c r="B518" t="inlineStr">
        <is>
          <t>cristina.manzan@yahoo.it</t>
        </is>
      </c>
      <c r="C518" t="inlineStr">
        <is>
          <t>paid</t>
        </is>
      </c>
      <c r="D518" t="inlineStr">
        <is>
          <t>2024-11-22 00:08:58 +0100</t>
        </is>
      </c>
      <c r="E518" t="inlineStr">
        <is>
          <t>2024-11-22</t>
        </is>
      </c>
      <c r="F518" t="inlineStr">
        <is>
          <t>fulfilled</t>
        </is>
      </c>
      <c r="G518" t="inlineStr">
        <is>
          <t>2024-11-22 09:42:22 +0100</t>
        </is>
      </c>
      <c r="H518" t="inlineStr">
        <is>
          <t>yes</t>
        </is>
      </c>
      <c r="I518" t="inlineStr">
        <is>
          <t>EUR</t>
        </is>
      </c>
      <c r="J518" t="n">
        <v>112</v>
      </c>
      <c r="K518" t="n">
        <v>10</v>
      </c>
      <c r="L518" t="n">
        <v>22</v>
      </c>
      <c r="M518" t="n">
        <v>122</v>
      </c>
      <c r="N518" t="inlineStr">
        <is>
          <t>SPECIAL20</t>
        </is>
      </c>
      <c r="O518" t="n">
        <v>28</v>
      </c>
      <c r="P518" t="inlineStr">
        <is>
          <t>Ups Standard Shipping</t>
        </is>
      </c>
      <c r="Q518" t="inlineStr">
        <is>
          <t>2024-11-22 00:08:58 +0100</t>
        </is>
      </c>
      <c r="R518" t="n">
        <v>1</v>
      </c>
      <c r="S518" t="inlineStr">
        <is>
          <t>Insieme Ring - Yellow / onesize (10-17)</t>
        </is>
      </c>
      <c r="T518" t="n">
        <v>140</v>
      </c>
      <c r="V518" t="inlineStr">
        <is>
          <t>015790001254</t>
        </is>
      </c>
      <c r="W518" t="b">
        <v>1</v>
      </c>
      <c r="X518" t="b">
        <v>1</v>
      </c>
      <c r="Y518" t="inlineStr">
        <is>
          <t>fulfilled</t>
        </is>
      </c>
      <c r="Z518" t="inlineStr">
        <is>
          <t>Cristina Manzan</t>
        </is>
      </c>
      <c r="AA518" t="inlineStr">
        <is>
          <t>Via Euganea Treponti 123, Ferramenta Menegon</t>
        </is>
      </c>
      <c r="AB518" t="inlineStr">
        <is>
          <t>Via Euganea Treponti 123</t>
        </is>
      </c>
      <c r="AC518" t="inlineStr">
        <is>
          <t>Ferramenta Menegon</t>
        </is>
      </c>
      <c r="AE518" t="inlineStr">
        <is>
          <t>Teolo</t>
        </is>
      </c>
      <c r="AF518" t="inlineStr">
        <is>
          <t>'35037</t>
        </is>
      </c>
      <c r="AG518" t="inlineStr">
        <is>
          <t>PD</t>
        </is>
      </c>
      <c r="AH518" t="inlineStr">
        <is>
          <t>IT</t>
        </is>
      </c>
      <c r="AI518" t="inlineStr">
        <is>
          <t>3489374872</t>
        </is>
      </c>
      <c r="AJ518" t="inlineStr">
        <is>
          <t>Cristina Manzan</t>
        </is>
      </c>
      <c r="AK518" t="inlineStr">
        <is>
          <t>Via Euganea Treponti 123, Ferramenta Menegon</t>
        </is>
      </c>
      <c r="AL518" t="inlineStr">
        <is>
          <t>Via Euganea Treponti 123</t>
        </is>
      </c>
      <c r="AM518" t="inlineStr">
        <is>
          <t>Ferramenta Menegon</t>
        </is>
      </c>
      <c r="AO518" t="inlineStr">
        <is>
          <t>Teolo</t>
        </is>
      </c>
      <c r="AP518" t="inlineStr">
        <is>
          <t>'35037</t>
        </is>
      </c>
      <c r="AQ518" t="inlineStr">
        <is>
          <t>PD</t>
        </is>
      </c>
      <c r="AR518" t="inlineStr">
        <is>
          <t>IT</t>
        </is>
      </c>
      <c r="AS518" t="inlineStr">
        <is>
          <t>3489374872</t>
        </is>
      </c>
      <c r="AU518" t="inlineStr">
        <is>
          <t>lang: it
Invoice Language: it
Do you need our ring sizer?: No
Popup Customer Country: IT</t>
        </is>
      </c>
      <c r="AW518" t="inlineStr">
        <is>
          <t>Shopify Payments</t>
        </is>
      </c>
      <c r="AX518" t="inlineStr">
        <is>
          <t>rd3O88uKRNd3DBIK6WJw0LBYA</t>
        </is>
      </c>
      <c r="AY518" t="n">
        <v>0</v>
      </c>
      <c r="AZ518" t="inlineStr">
        <is>
          <t>LIL Milan</t>
        </is>
      </c>
      <c r="BA518" t="n">
        <v>0</v>
      </c>
      <c r="BC518" t="inlineStr">
        <is>
          <t>Firgun House</t>
        </is>
      </c>
      <c r="BE518" t="n">
        <v>11237239521629</v>
      </c>
      <c r="BG518" t="inlineStr">
        <is>
          <t>Low</t>
        </is>
      </c>
      <c r="BH518" t="inlineStr">
        <is>
          <t>web</t>
        </is>
      </c>
      <c r="BI518" t="n">
        <v>0</v>
      </c>
      <c r="BJ518" t="inlineStr">
        <is>
          <t>IT IVA 22%</t>
        </is>
      </c>
      <c r="BK518" t="n">
        <v>22</v>
      </c>
      <c r="BW518" t="inlineStr">
        <is>
          <t>Padua</t>
        </is>
      </c>
      <c r="BX518" t="inlineStr">
        <is>
          <t>Padua</t>
        </is>
      </c>
      <c r="BY518" t="inlineStr">
        <is>
          <t>rd3O88uKRNd3DBIK6WJw0LBYA</t>
        </is>
      </c>
      <c r="CB518" t="inlineStr">
        <is>
          <t>rd3O88uKRNd3DBIK6WJw0LBYA</t>
        </is>
      </c>
      <c r="CC518" t="inlineStr">
        <is>
          <t>Ordini LIL</t>
        </is>
      </c>
    </row>
    <row r="519">
      <c r="A519" t="inlineStr">
        <is>
          <t>#43440</t>
        </is>
      </c>
      <c r="B519" t="inlineStr">
        <is>
          <t>emanuelatripaldi@hotmail.it</t>
        </is>
      </c>
      <c r="C519" t="inlineStr">
        <is>
          <t>paid</t>
        </is>
      </c>
      <c r="D519" t="inlineStr">
        <is>
          <t>2024-11-22 00:09:30 +0100</t>
        </is>
      </c>
      <c r="E519" t="inlineStr">
        <is>
          <t>2024-11-22</t>
        </is>
      </c>
      <c r="F519" t="inlineStr">
        <is>
          <t>fulfilled</t>
        </is>
      </c>
      <c r="G519" t="inlineStr">
        <is>
          <t>2024-11-22 09:45:05 +0100</t>
        </is>
      </c>
      <c r="H519" t="inlineStr">
        <is>
          <t>yes</t>
        </is>
      </c>
      <c r="I519" t="inlineStr">
        <is>
          <t>EUR</t>
        </is>
      </c>
      <c r="J519" t="n">
        <v>256</v>
      </c>
      <c r="K519" t="n">
        <v>0</v>
      </c>
      <c r="L519" t="n">
        <v>46.16</v>
      </c>
      <c r="M519" t="n">
        <v>256</v>
      </c>
      <c r="N519" t="inlineStr">
        <is>
          <t>SPECIAL20</t>
        </is>
      </c>
      <c r="O519" t="n">
        <v>64</v>
      </c>
      <c r="P519" t="inlineStr">
        <is>
          <t>Ups Standard Shipping</t>
        </is>
      </c>
      <c r="Q519" t="inlineStr">
        <is>
          <t>2024-11-22 00:09:30 +0100</t>
        </is>
      </c>
      <c r="R519" t="n">
        <v>1</v>
      </c>
      <c r="S519" t="inlineStr">
        <is>
          <t>Boys Tears Necklace - Yellow / 39cm</t>
        </is>
      </c>
      <c r="T519" t="n">
        <v>320</v>
      </c>
      <c r="V519" t="inlineStr">
        <is>
          <t>015790000010</t>
        </is>
      </c>
      <c r="W519" t="b">
        <v>1</v>
      </c>
      <c r="X519" t="b">
        <v>1</v>
      </c>
      <c r="Y519" t="inlineStr">
        <is>
          <t>fulfilled</t>
        </is>
      </c>
      <c r="Z519" t="inlineStr">
        <is>
          <t>Emanuela Tripaldi</t>
        </is>
      </c>
      <c r="AA519" t="inlineStr">
        <is>
          <t>Via Goffredo Mameli 26</t>
        </is>
      </c>
      <c r="AB519" t="inlineStr">
        <is>
          <t>Via Goffredo Mameli 26</t>
        </is>
      </c>
      <c r="AE519" t="inlineStr">
        <is>
          <t>Perugia</t>
        </is>
      </c>
      <c r="AF519" t="inlineStr">
        <is>
          <t>'06124</t>
        </is>
      </c>
      <c r="AG519" t="inlineStr">
        <is>
          <t>PG</t>
        </is>
      </c>
      <c r="AH519" t="inlineStr">
        <is>
          <t>IT</t>
        </is>
      </c>
      <c r="AI519" t="inlineStr">
        <is>
          <t>3286648464</t>
        </is>
      </c>
      <c r="AJ519" t="inlineStr">
        <is>
          <t>Emanuela Tripaldi</t>
        </is>
      </c>
      <c r="AK519" t="inlineStr">
        <is>
          <t>Via Goffredo Mameli 26</t>
        </is>
      </c>
      <c r="AL519" t="inlineStr">
        <is>
          <t>Via Goffredo Mameli 26</t>
        </is>
      </c>
      <c r="AO519" t="inlineStr">
        <is>
          <t>Perugia</t>
        </is>
      </c>
      <c r="AP519" t="inlineStr">
        <is>
          <t>'06124</t>
        </is>
      </c>
      <c r="AQ519" t="inlineStr">
        <is>
          <t>PG</t>
        </is>
      </c>
      <c r="AR519" t="inlineStr">
        <is>
          <t>IT</t>
        </is>
      </c>
      <c r="AS519" t="inlineStr">
        <is>
          <t>3286648464</t>
        </is>
      </c>
      <c r="AU519" t="inlineStr">
        <is>
          <t>lang: en
Invoice Language: en</t>
        </is>
      </c>
      <c r="AW519" t="inlineStr">
        <is>
          <t>PayPal Express Checkout</t>
        </is>
      </c>
      <c r="AX519" t="inlineStr">
        <is>
          <t>r8svNuMZ6M9UTs3FlEoftiq5s</t>
        </is>
      </c>
      <c r="AY519" t="n">
        <v>0</v>
      </c>
      <c r="AZ519" t="inlineStr">
        <is>
          <t>LIL Milan</t>
        </is>
      </c>
      <c r="BA519" t="n">
        <v>0</v>
      </c>
      <c r="BC519" t="inlineStr">
        <is>
          <t>Firgun House</t>
        </is>
      </c>
      <c r="BE519" t="n">
        <v>11237239980381</v>
      </c>
      <c r="BG519" t="inlineStr">
        <is>
          <t>Low</t>
        </is>
      </c>
      <c r="BH519" t="inlineStr">
        <is>
          <t>web</t>
        </is>
      </c>
      <c r="BI519" t="n">
        <v>0</v>
      </c>
      <c r="BJ519" t="inlineStr">
        <is>
          <t>IT IVA 22%</t>
        </is>
      </c>
      <c r="BK519" t="n">
        <v>46.16</v>
      </c>
      <c r="BW519" t="inlineStr">
        <is>
          <t>Perugia</t>
        </is>
      </c>
      <c r="BX519" t="inlineStr">
        <is>
          <t>Perugia</t>
        </is>
      </c>
      <c r="BY519" t="inlineStr">
        <is>
          <t>r8svNuMZ6M9UTs3FlEoftiq5s</t>
        </is>
      </c>
      <c r="CB519" t="inlineStr">
        <is>
          <t>r8svNuMZ6M9UTs3FlEoftiq5s</t>
        </is>
      </c>
      <c r="CC519" t="inlineStr">
        <is>
          <t>Ordini LIL</t>
        </is>
      </c>
    </row>
    <row r="520">
      <c r="A520" t="inlineStr">
        <is>
          <t>#43441</t>
        </is>
      </c>
      <c r="B520" t="inlineStr">
        <is>
          <t>chanel.rdb@gmail.com</t>
        </is>
      </c>
      <c r="C520" t="inlineStr">
        <is>
          <t>paid</t>
        </is>
      </c>
      <c r="D520" t="inlineStr">
        <is>
          <t>2024-11-22 00:12:11 +0100</t>
        </is>
      </c>
      <c r="E520" t="inlineStr">
        <is>
          <t>2024-11-22</t>
        </is>
      </c>
      <c r="F520" t="inlineStr">
        <is>
          <t>fulfilled</t>
        </is>
      </c>
      <c r="G520" t="inlineStr">
        <is>
          <t>2024-11-22 09:48:39 +0100</t>
        </is>
      </c>
      <c r="H520" t="inlineStr">
        <is>
          <t>yes</t>
        </is>
      </c>
      <c r="I520" t="inlineStr">
        <is>
          <t>EUR</t>
        </is>
      </c>
      <c r="J520" t="n">
        <v>106</v>
      </c>
      <c r="K520" t="n">
        <v>10</v>
      </c>
      <c r="L520" t="n">
        <v>20.91</v>
      </c>
      <c r="M520" t="n">
        <v>116</v>
      </c>
      <c r="N520" t="inlineStr">
        <is>
          <t>SPECIAL20</t>
        </is>
      </c>
      <c r="O520" t="n">
        <v>24</v>
      </c>
      <c r="P520" t="inlineStr">
        <is>
          <t>Ups Standard Shipping</t>
        </is>
      </c>
      <c r="Q520" t="inlineStr">
        <is>
          <t>2024-11-22 00:12:11 +0100</t>
        </is>
      </c>
      <c r="R520" t="n">
        <v>1</v>
      </c>
      <c r="S520" t="inlineStr">
        <is>
          <t>Luxury Pack + LIL Bag</t>
        </is>
      </c>
      <c r="T520" t="n">
        <v>10</v>
      </c>
      <c r="V520" t="inlineStr">
        <is>
          <t>015790000687</t>
        </is>
      </c>
      <c r="W520" t="b">
        <v>1</v>
      </c>
      <c r="X520" t="b">
        <v>1</v>
      </c>
      <c r="Y520" t="inlineStr">
        <is>
          <t>fulfilled</t>
        </is>
      </c>
      <c r="Z520" t="inlineStr">
        <is>
          <t>Adriana Mollica</t>
        </is>
      </c>
      <c r="AA520" t="inlineStr">
        <is>
          <t>Via Pietro de Cristofaro 40</t>
        </is>
      </c>
      <c r="AB520" t="inlineStr">
        <is>
          <t>Via Pietro de Cristofaro 40</t>
        </is>
      </c>
      <c r="AE520" t="inlineStr">
        <is>
          <t>Roma</t>
        </is>
      </c>
      <c r="AF520" t="inlineStr">
        <is>
          <t>'00136</t>
        </is>
      </c>
      <c r="AG520" t="inlineStr">
        <is>
          <t>RM</t>
        </is>
      </c>
      <c r="AH520" t="inlineStr">
        <is>
          <t>IT</t>
        </is>
      </c>
      <c r="AI520" t="inlineStr">
        <is>
          <t>+393494174657</t>
        </is>
      </c>
      <c r="AJ520" t="inlineStr">
        <is>
          <t>Adriana Mollica</t>
        </is>
      </c>
      <c r="AK520" t="inlineStr">
        <is>
          <t>Via Pietro de Cristofaro 40</t>
        </is>
      </c>
      <c r="AL520" t="inlineStr">
        <is>
          <t>Via Pietro de Cristofaro 40</t>
        </is>
      </c>
      <c r="AO520" t="inlineStr">
        <is>
          <t>Roma</t>
        </is>
      </c>
      <c r="AP520" t="inlineStr">
        <is>
          <t>'00136</t>
        </is>
      </c>
      <c r="AQ520" t="inlineStr">
        <is>
          <t>RM</t>
        </is>
      </c>
      <c r="AR520" t="inlineStr">
        <is>
          <t>IT</t>
        </is>
      </c>
      <c r="AS520" t="inlineStr">
        <is>
          <t>+393494174657</t>
        </is>
      </c>
      <c r="AT520" t="inlineStr">
        <is>
          <t>It’s a gift!</t>
        </is>
      </c>
      <c r="AU520" t="inlineStr">
        <is>
          <t>lang: it
Invoice Language: it
Do you need our ring sizer?: No
Popup Customer Country: IT</t>
        </is>
      </c>
      <c r="AW520" t="inlineStr">
        <is>
          <t>Shopify Payments</t>
        </is>
      </c>
      <c r="AX520" t="inlineStr">
        <is>
          <t>rYrmo9Ei2Yv7qZfwIrAiyoqPi</t>
        </is>
      </c>
      <c r="AY520" t="n">
        <v>0</v>
      </c>
      <c r="AZ520" t="inlineStr">
        <is>
          <t>LIL Milan</t>
        </is>
      </c>
      <c r="BA520" t="n">
        <v>0</v>
      </c>
      <c r="BC520" t="inlineStr">
        <is>
          <t>Firgun House</t>
        </is>
      </c>
      <c r="BE520" t="n">
        <v>11237241586013</v>
      </c>
      <c r="BG520" t="inlineStr">
        <is>
          <t>Low</t>
        </is>
      </c>
      <c r="BH520" t="inlineStr">
        <is>
          <t>web</t>
        </is>
      </c>
      <c r="BI520" t="n">
        <v>0</v>
      </c>
      <c r="BJ520" t="inlineStr">
        <is>
          <t>IT IVA 22%</t>
        </is>
      </c>
      <c r="BK520" t="n">
        <v>20.91</v>
      </c>
      <c r="BW520" t="inlineStr">
        <is>
          <t>Rome</t>
        </is>
      </c>
      <c r="BX520" t="inlineStr">
        <is>
          <t>Rome</t>
        </is>
      </c>
      <c r="BY520" t="inlineStr">
        <is>
          <t>rYrmo9Ei2Yv7qZfwIrAiyoqPi</t>
        </is>
      </c>
      <c r="CB520" t="inlineStr">
        <is>
          <t>rYrmo9Ei2Yv7qZfwIrAiyoqPi</t>
        </is>
      </c>
      <c r="CC520" t="inlineStr">
        <is>
          <t>Ordini LIL</t>
        </is>
      </c>
    </row>
    <row r="521">
      <c r="A521" t="inlineStr">
        <is>
          <t>#43441</t>
        </is>
      </c>
      <c r="B521" t="inlineStr">
        <is>
          <t>chanel.rdb@gmail.com</t>
        </is>
      </c>
      <c r="C521" t="inlineStr">
        <is>
          <t>paid</t>
        </is>
      </c>
      <c r="D521" t="inlineStr">
        <is>
          <t>2024-11-22 00:12:11 +0100</t>
        </is>
      </c>
      <c r="E521" t="inlineStr">
        <is>
          <t>2024-11-22</t>
        </is>
      </c>
      <c r="F521" t="inlineStr">
        <is>
          <t>fulfilled</t>
        </is>
      </c>
      <c r="G521" t="inlineStr">
        <is>
          <t>2024-11-22 09:48:39 +0100</t>
        </is>
      </c>
      <c r="H521" t="inlineStr">
        <is>
          <t>yes</t>
        </is>
      </c>
      <c r="I521" t="inlineStr">
        <is>
          <t>EUR</t>
        </is>
      </c>
      <c r="J521" t="n">
        <v>106</v>
      </c>
      <c r="K521" t="n">
        <v>10</v>
      </c>
      <c r="L521" t="n">
        <v>20.91</v>
      </c>
      <c r="N521" t="inlineStr">
        <is>
          <t>SPECIAL20</t>
        </is>
      </c>
      <c r="O521" t="n">
        <v>24</v>
      </c>
      <c r="P521" t="inlineStr">
        <is>
          <t>Ups Standard Shipping</t>
        </is>
      </c>
      <c r="Q521" t="inlineStr">
        <is>
          <t>2024-11-22 00:12:11 +0100</t>
        </is>
      </c>
      <c r="R521" t="n">
        <v>1</v>
      </c>
      <c r="S521" t="inlineStr">
        <is>
          <t>Pensavo fosse amore - Yellow / A</t>
        </is>
      </c>
      <c r="T521" t="n">
        <v>120</v>
      </c>
      <c r="V521" t="inlineStr">
        <is>
          <t>015790000999</t>
        </is>
      </c>
      <c r="W521" t="b">
        <v>1</v>
      </c>
      <c r="X521" t="b">
        <v>1</v>
      </c>
      <c r="Y521" t="inlineStr">
        <is>
          <t>fulfilled</t>
        </is>
      </c>
      <c r="Z521" t="inlineStr">
        <is>
          <t>Adriana Mollica</t>
        </is>
      </c>
      <c r="AA521" t="inlineStr">
        <is>
          <t>Via Pietro de Cristofaro 40</t>
        </is>
      </c>
      <c r="AB521" t="inlineStr">
        <is>
          <t>Via Pietro de Cristofaro 40</t>
        </is>
      </c>
      <c r="AE521" t="inlineStr">
        <is>
          <t>Roma</t>
        </is>
      </c>
      <c r="AF521" t="inlineStr">
        <is>
          <t>'00136</t>
        </is>
      </c>
      <c r="AG521" t="inlineStr">
        <is>
          <t>RM</t>
        </is>
      </c>
      <c r="AH521" t="inlineStr">
        <is>
          <t>IT</t>
        </is>
      </c>
      <c r="AI521" t="inlineStr">
        <is>
          <t>+393494174657</t>
        </is>
      </c>
      <c r="AJ521" t="inlineStr">
        <is>
          <t>Adriana Mollica</t>
        </is>
      </c>
      <c r="AK521" t="inlineStr">
        <is>
          <t>Via Pietro de Cristofaro 40</t>
        </is>
      </c>
      <c r="AL521" t="inlineStr">
        <is>
          <t>Via Pietro de Cristofaro 40</t>
        </is>
      </c>
      <c r="AO521" t="inlineStr">
        <is>
          <t>Roma</t>
        </is>
      </c>
      <c r="AP521" t="inlineStr">
        <is>
          <t>'00136</t>
        </is>
      </c>
      <c r="AQ521" t="inlineStr">
        <is>
          <t>RM</t>
        </is>
      </c>
      <c r="AR521" t="inlineStr">
        <is>
          <t>IT</t>
        </is>
      </c>
      <c r="AS521" t="inlineStr">
        <is>
          <t>+393494174657</t>
        </is>
      </c>
      <c r="AT521" t="inlineStr">
        <is>
          <t>It’s a gift!</t>
        </is>
      </c>
      <c r="AU521" t="inlineStr">
        <is>
          <t>lang: it
Invoice Language: it
Do you need our ring sizer?: No
Popup Customer Country: IT</t>
        </is>
      </c>
      <c r="AW521" t="inlineStr">
        <is>
          <t>Shopify Payments</t>
        </is>
      </c>
      <c r="AX521" t="inlineStr">
        <is>
          <t>rYrmo9Ei2Yv7qZfwIrAiyoqPi</t>
        </is>
      </c>
      <c r="AY521" t="n">
        <v>0</v>
      </c>
      <c r="AZ521" t="inlineStr">
        <is>
          <t>LIL Milan</t>
        </is>
      </c>
      <c r="BA521" t="n">
        <v>0</v>
      </c>
      <c r="BC521" t="inlineStr">
        <is>
          <t>Firgun House</t>
        </is>
      </c>
      <c r="BE521" t="n">
        <v>11237241586013</v>
      </c>
      <c r="BG521" t="inlineStr">
        <is>
          <t>Low</t>
        </is>
      </c>
      <c r="BH521" t="inlineStr">
        <is>
          <t>web</t>
        </is>
      </c>
      <c r="BI521" t="n">
        <v>0</v>
      </c>
      <c r="BJ521" t="inlineStr">
        <is>
          <t>IT IVA 22%</t>
        </is>
      </c>
      <c r="BK521" t="n">
        <v>20.91</v>
      </c>
      <c r="BW521" t="inlineStr">
        <is>
          <t>Rome</t>
        </is>
      </c>
      <c r="BX521" t="inlineStr">
        <is>
          <t>Rome</t>
        </is>
      </c>
      <c r="BY521" t="inlineStr">
        <is>
          <t>rYrmo9Ei2Yv7qZfwIrAiyoqPi</t>
        </is>
      </c>
      <c r="CB521" t="inlineStr">
        <is>
          <t>rYrmo9Ei2Yv7qZfwIrAiyoqPi</t>
        </is>
      </c>
      <c r="CC521" t="inlineStr">
        <is>
          <t>Ordini LIL</t>
        </is>
      </c>
    </row>
    <row r="522">
      <c r="A522" t="inlineStr">
        <is>
          <t>#43442</t>
        </is>
      </c>
      <c r="B522" t="inlineStr">
        <is>
          <t>sofiatrallori2001@gmail.com</t>
        </is>
      </c>
      <c r="C522" t="inlineStr">
        <is>
          <t>paid</t>
        </is>
      </c>
      <c r="D522" t="inlineStr">
        <is>
          <t>2024-11-22 00:13:06 +0100</t>
        </is>
      </c>
      <c r="E522" t="inlineStr">
        <is>
          <t>2024-11-22</t>
        </is>
      </c>
      <c r="F522" t="inlineStr">
        <is>
          <t>fulfilled</t>
        </is>
      </c>
      <c r="G522" t="inlineStr">
        <is>
          <t>2024-11-22 09:51:17 +0100</t>
        </is>
      </c>
      <c r="H522" t="inlineStr">
        <is>
          <t>yes</t>
        </is>
      </c>
      <c r="I522" t="inlineStr">
        <is>
          <t>EUR</t>
        </is>
      </c>
      <c r="J522" t="n">
        <v>256</v>
      </c>
      <c r="K522" t="n">
        <v>0</v>
      </c>
      <c r="L522" t="n">
        <v>46.16</v>
      </c>
      <c r="M522" t="n">
        <v>256</v>
      </c>
      <c r="N522" t="inlineStr">
        <is>
          <t>SPECIAL20</t>
        </is>
      </c>
      <c r="O522" t="n">
        <v>64</v>
      </c>
      <c r="P522" t="inlineStr">
        <is>
          <t>Ups Standard Shipping</t>
        </is>
      </c>
      <c r="Q522" t="inlineStr">
        <is>
          <t>2024-11-22 00:13:06 +0100</t>
        </is>
      </c>
      <c r="R522" t="n">
        <v>1</v>
      </c>
      <c r="S522" t="inlineStr">
        <is>
          <t>Boys Tears Necklace - Yellow / 35cm</t>
        </is>
      </c>
      <c r="T522" t="n">
        <v>320</v>
      </c>
      <c r="V522" t="inlineStr">
        <is>
          <t>015790000008</t>
        </is>
      </c>
      <c r="W522" t="b">
        <v>1</v>
      </c>
      <c r="X522" t="b">
        <v>1</v>
      </c>
      <c r="Y522" t="inlineStr">
        <is>
          <t>fulfilled</t>
        </is>
      </c>
      <c r="Z522" t="inlineStr">
        <is>
          <t>Sofia Trallori</t>
        </is>
      </c>
      <c r="AA522" t="inlineStr">
        <is>
          <t>Via Taddeo Alderotti 2</t>
        </is>
      </c>
      <c r="AB522" t="inlineStr">
        <is>
          <t>Via Taddeo Alderotti 2</t>
        </is>
      </c>
      <c r="AE522" t="inlineStr">
        <is>
          <t>Firenze</t>
        </is>
      </c>
      <c r="AF522" t="inlineStr">
        <is>
          <t>'50139</t>
        </is>
      </c>
      <c r="AG522" t="inlineStr">
        <is>
          <t>FI</t>
        </is>
      </c>
      <c r="AH522" t="inlineStr">
        <is>
          <t>IT</t>
        </is>
      </c>
      <c r="AI522" t="inlineStr">
        <is>
          <t>3420586222</t>
        </is>
      </c>
      <c r="AJ522" t="inlineStr">
        <is>
          <t>Sofia Trallori</t>
        </is>
      </c>
      <c r="AK522" t="inlineStr">
        <is>
          <t>Via Taddeo Alderotti 2</t>
        </is>
      </c>
      <c r="AL522" t="inlineStr">
        <is>
          <t>Via Taddeo Alderotti 2</t>
        </is>
      </c>
      <c r="AO522" t="inlineStr">
        <is>
          <t>Firenze</t>
        </is>
      </c>
      <c r="AP522" t="inlineStr">
        <is>
          <t>'50139</t>
        </is>
      </c>
      <c r="AQ522" t="inlineStr">
        <is>
          <t>FI</t>
        </is>
      </c>
      <c r="AR522" t="inlineStr">
        <is>
          <t>IT</t>
        </is>
      </c>
      <c r="AS522" t="inlineStr">
        <is>
          <t>3420586222</t>
        </is>
      </c>
      <c r="AU522" t="inlineStr">
        <is>
          <t>lang: it
Invoice Language: it
Do you need our ring sizer?: No
Popup Customer Country: IT</t>
        </is>
      </c>
      <c r="AW522" t="inlineStr">
        <is>
          <t>PayPal Express Checkout</t>
        </is>
      </c>
      <c r="AX522" t="inlineStr">
        <is>
          <t>rMcuqGcw4uJHxT3BuhmPF9WzR</t>
        </is>
      </c>
      <c r="AY522" t="n">
        <v>0</v>
      </c>
      <c r="AZ522" t="inlineStr">
        <is>
          <t>LIL Milan</t>
        </is>
      </c>
      <c r="BA522" t="n">
        <v>0</v>
      </c>
      <c r="BC522" t="inlineStr">
        <is>
          <t>Firgun House</t>
        </is>
      </c>
      <c r="BE522" t="n">
        <v>11237242143069</v>
      </c>
      <c r="BG522" t="inlineStr">
        <is>
          <t>Low</t>
        </is>
      </c>
      <c r="BH522" t="inlineStr">
        <is>
          <t>web</t>
        </is>
      </c>
      <c r="BI522" t="n">
        <v>0</v>
      </c>
      <c r="BJ522" t="inlineStr">
        <is>
          <t>IT IVA 22%</t>
        </is>
      </c>
      <c r="BK522" t="n">
        <v>46.16</v>
      </c>
      <c r="BW522" t="inlineStr">
        <is>
          <t>Florence</t>
        </is>
      </c>
      <c r="BX522" t="inlineStr">
        <is>
          <t>Florence</t>
        </is>
      </c>
      <c r="BY522" t="inlineStr">
        <is>
          <t>rMcuqGcw4uJHxT3BuhmPF9WzR</t>
        </is>
      </c>
      <c r="CB522" t="inlineStr">
        <is>
          <t>rMcuqGcw4uJHxT3BuhmPF9WzR</t>
        </is>
      </c>
      <c r="CC522" t="inlineStr">
        <is>
          <t>Ordini LIL</t>
        </is>
      </c>
    </row>
    <row r="523">
      <c r="A523" t="inlineStr">
        <is>
          <t>#43443</t>
        </is>
      </c>
      <c r="B523" t="inlineStr">
        <is>
          <t>anna.aquilino93@gmail.com</t>
        </is>
      </c>
      <c r="C523" t="inlineStr">
        <is>
          <t>paid</t>
        </is>
      </c>
      <c r="D523" t="inlineStr">
        <is>
          <t>2024-11-22 00:14:18 +0100</t>
        </is>
      </c>
      <c r="E523" t="inlineStr">
        <is>
          <t>2024-11-22</t>
        </is>
      </c>
      <c r="F523" t="inlineStr">
        <is>
          <t>fulfilled</t>
        </is>
      </c>
      <c r="G523" t="inlineStr">
        <is>
          <t>2024-11-22 09:54:55 +0100</t>
        </is>
      </c>
      <c r="H523" t="inlineStr">
        <is>
          <t>yes</t>
        </is>
      </c>
      <c r="I523" t="inlineStr">
        <is>
          <t>EUR</t>
        </is>
      </c>
      <c r="J523" t="n">
        <v>256</v>
      </c>
      <c r="K523" t="n">
        <v>0</v>
      </c>
      <c r="L523" t="n">
        <v>46.16</v>
      </c>
      <c r="M523" t="n">
        <v>256</v>
      </c>
      <c r="N523" t="inlineStr">
        <is>
          <t>SPECIAL20</t>
        </is>
      </c>
      <c r="O523" t="n">
        <v>64</v>
      </c>
      <c r="P523" t="inlineStr">
        <is>
          <t>Ups Standard Shipping</t>
        </is>
      </c>
      <c r="Q523" t="inlineStr">
        <is>
          <t>2024-11-22 00:14:17 +0100</t>
        </is>
      </c>
      <c r="R523" t="n">
        <v>1</v>
      </c>
      <c r="S523" t="inlineStr">
        <is>
          <t>Sunshine Ring - Yellow / 4 / White</t>
        </is>
      </c>
      <c r="T523" t="n">
        <v>320</v>
      </c>
      <c r="V523" t="inlineStr">
        <is>
          <t>015790000238</t>
        </is>
      </c>
      <c r="W523" t="b">
        <v>1</v>
      </c>
      <c r="X523" t="b">
        <v>1</v>
      </c>
      <c r="Y523" t="inlineStr">
        <is>
          <t>fulfilled</t>
        </is>
      </c>
      <c r="Z523" t="inlineStr">
        <is>
          <t>Anna Aquilino</t>
        </is>
      </c>
      <c r="AA523" t="inlineStr">
        <is>
          <t>Via San Benedetto 8</t>
        </is>
      </c>
      <c r="AB523" t="inlineStr">
        <is>
          <t>Via San Benedetto 8</t>
        </is>
      </c>
      <c r="AE523" t="inlineStr">
        <is>
          <t>Troia</t>
        </is>
      </c>
      <c r="AF523" t="inlineStr">
        <is>
          <t>'71029</t>
        </is>
      </c>
      <c r="AG523" t="inlineStr">
        <is>
          <t>FG</t>
        </is>
      </c>
      <c r="AH523" t="inlineStr">
        <is>
          <t>IT</t>
        </is>
      </c>
      <c r="AI523" t="inlineStr">
        <is>
          <t>+393933831737</t>
        </is>
      </c>
      <c r="AJ523" t="inlineStr">
        <is>
          <t>Anna Aquilino</t>
        </is>
      </c>
      <c r="AK523" t="inlineStr">
        <is>
          <t>Via San Benedetto 8</t>
        </is>
      </c>
      <c r="AL523" t="inlineStr">
        <is>
          <t>Via San Benedetto 8</t>
        </is>
      </c>
      <c r="AO523" t="inlineStr">
        <is>
          <t>Troia</t>
        </is>
      </c>
      <c r="AP523" t="inlineStr">
        <is>
          <t>'71029</t>
        </is>
      </c>
      <c r="AQ523" t="inlineStr">
        <is>
          <t>FG</t>
        </is>
      </c>
      <c r="AR523" t="inlineStr">
        <is>
          <t>IT</t>
        </is>
      </c>
      <c r="AS523" t="inlineStr">
        <is>
          <t>393 383 1737</t>
        </is>
      </c>
      <c r="AU523" t="inlineStr">
        <is>
          <t>lang: en
Invoice Language: en
Do you need our ring sizer?: No
Popup Customer Country: IT</t>
        </is>
      </c>
      <c r="AW523" t="inlineStr">
        <is>
          <t>Shopify Payments</t>
        </is>
      </c>
      <c r="AX523" t="inlineStr">
        <is>
          <t>rCrYC7cUJqa0GsTJtTXX3vGOa</t>
        </is>
      </c>
      <c r="AY523" t="n">
        <v>0</v>
      </c>
      <c r="AZ523" t="inlineStr">
        <is>
          <t>LIL Milan</t>
        </is>
      </c>
      <c r="BA523" t="n">
        <v>0</v>
      </c>
      <c r="BC523" t="inlineStr">
        <is>
          <t>Firgun House</t>
        </is>
      </c>
      <c r="BE523" t="n">
        <v>11237242863965</v>
      </c>
      <c r="BG523" t="inlineStr">
        <is>
          <t>Low</t>
        </is>
      </c>
      <c r="BH523" t="inlineStr">
        <is>
          <t>web</t>
        </is>
      </c>
      <c r="BI523" t="n">
        <v>0</v>
      </c>
      <c r="BJ523" t="inlineStr">
        <is>
          <t>IT IVA 22%</t>
        </is>
      </c>
      <c r="BK523" t="n">
        <v>46.16</v>
      </c>
      <c r="BW523" t="inlineStr">
        <is>
          <t>Foggia</t>
        </is>
      </c>
      <c r="BX523" t="inlineStr">
        <is>
          <t>Foggia</t>
        </is>
      </c>
      <c r="BY523" t="inlineStr">
        <is>
          <t>rCrYC7cUJqa0GsTJtTXX3vGOa</t>
        </is>
      </c>
      <c r="CB523" t="inlineStr">
        <is>
          <t>rCrYC7cUJqa0GsTJtTXX3vGOa</t>
        </is>
      </c>
      <c r="CC523" t="inlineStr">
        <is>
          <t>Ordini LIL</t>
        </is>
      </c>
    </row>
    <row r="524">
      <c r="A524" t="inlineStr">
        <is>
          <t>#43444</t>
        </is>
      </c>
      <c r="B524" t="inlineStr">
        <is>
          <t>giulia.consiglieri@gmail.com</t>
        </is>
      </c>
      <c r="C524" t="inlineStr">
        <is>
          <t>paid</t>
        </is>
      </c>
      <c r="D524" t="inlineStr">
        <is>
          <t>2024-11-22 00:15:32 +0100</t>
        </is>
      </c>
      <c r="E524" t="inlineStr">
        <is>
          <t>2024-11-22</t>
        </is>
      </c>
      <c r="F524" t="inlineStr">
        <is>
          <t>fulfilled</t>
        </is>
      </c>
      <c r="G524" t="inlineStr">
        <is>
          <t>2024-11-29 18:00:33 +0100</t>
        </is>
      </c>
      <c r="H524" t="inlineStr">
        <is>
          <t>yes</t>
        </is>
      </c>
      <c r="I524" t="inlineStr">
        <is>
          <t>EUR</t>
        </is>
      </c>
      <c r="J524" t="n">
        <v>96</v>
      </c>
      <c r="K524" t="n">
        <v>0</v>
      </c>
      <c r="L524" t="n">
        <v>17.31</v>
      </c>
      <c r="M524" t="n">
        <v>96</v>
      </c>
      <c r="N524" t="inlineStr">
        <is>
          <t>SPECIAL20</t>
        </is>
      </c>
      <c r="O524" t="n">
        <v>24</v>
      </c>
      <c r="P524" t="inlineStr">
        <is>
          <t>Firgun House</t>
        </is>
      </c>
      <c r="Q524" t="inlineStr">
        <is>
          <t>2024-11-22 00:15:32 +0100</t>
        </is>
      </c>
      <c r="R524" t="n">
        <v>1</v>
      </c>
      <c r="S524" t="inlineStr">
        <is>
          <t>Pensavo fosse amore - Yellow / L</t>
        </is>
      </c>
      <c r="T524" t="n">
        <v>120</v>
      </c>
      <c r="V524" t="inlineStr">
        <is>
          <t>015790001010</t>
        </is>
      </c>
      <c r="W524" t="b">
        <v>1</v>
      </c>
      <c r="X524" t="b">
        <v>1</v>
      </c>
      <c r="Y524" t="inlineStr">
        <is>
          <t>fulfilled</t>
        </is>
      </c>
      <c r="Z524" t="inlineStr">
        <is>
          <t>Giulia Consigllieri</t>
        </is>
      </c>
      <c r="AA524" t="inlineStr">
        <is>
          <t>Via Carlo Bertolazzi 6/31D</t>
        </is>
      </c>
      <c r="AB524" t="inlineStr">
        <is>
          <t>Via Carlo Bertolazzi 6/31D</t>
        </is>
      </c>
      <c r="AE524" t="inlineStr">
        <is>
          <t>Milano</t>
        </is>
      </c>
      <c r="AF524" t="inlineStr">
        <is>
          <t>'20134</t>
        </is>
      </c>
      <c r="AG524" t="inlineStr">
        <is>
          <t>MI</t>
        </is>
      </c>
      <c r="AH524" t="inlineStr">
        <is>
          <t>IT</t>
        </is>
      </c>
      <c r="AI524" t="inlineStr">
        <is>
          <t>3404155763</t>
        </is>
      </c>
      <c r="AR524" t="inlineStr">
        <is>
          <t>IT</t>
        </is>
      </c>
      <c r="AU524" t="inlineStr">
        <is>
          <t>lang: en
Invoice Language: en
Do you need our ring sizer?: No
Popup Customer Country: IT</t>
        </is>
      </c>
      <c r="AW524" t="inlineStr">
        <is>
          <t>Shopify Payments</t>
        </is>
      </c>
      <c r="AX524" t="inlineStr">
        <is>
          <t>rMGcitDonfZ4a4CnTuZLHSni2</t>
        </is>
      </c>
      <c r="AY524" t="n">
        <v>0</v>
      </c>
      <c r="AZ524" t="inlineStr">
        <is>
          <t>LIL Milan</t>
        </is>
      </c>
      <c r="BA524" t="n">
        <v>0</v>
      </c>
      <c r="BC524" t="inlineStr">
        <is>
          <t>Firgun House</t>
        </is>
      </c>
      <c r="BE524" t="n">
        <v>11237243552093</v>
      </c>
      <c r="BG524" t="inlineStr">
        <is>
          <t>Low</t>
        </is>
      </c>
      <c r="BH524" t="inlineStr">
        <is>
          <t>web</t>
        </is>
      </c>
      <c r="BI524" t="n">
        <v>0</v>
      </c>
      <c r="BJ524" t="inlineStr">
        <is>
          <t>IT IVA 22%</t>
        </is>
      </c>
      <c r="BK524" t="n">
        <v>17.31</v>
      </c>
      <c r="BW524" t="inlineStr">
        <is>
          <t>Milan</t>
        </is>
      </c>
      <c r="BY524" t="inlineStr">
        <is>
          <t>rMGcitDonfZ4a4CnTuZLHSni2</t>
        </is>
      </c>
      <c r="CB524" t="inlineStr">
        <is>
          <t>rMGcitDonfZ4a4CnTuZLHSni2</t>
        </is>
      </c>
      <c r="CC524" t="inlineStr">
        <is>
          <t>Ordini LIL</t>
        </is>
      </c>
    </row>
    <row r="525">
      <c r="A525" t="inlineStr">
        <is>
          <t>#43445</t>
        </is>
      </c>
      <c r="B525" t="inlineStr">
        <is>
          <t>exderi@libero.it</t>
        </is>
      </c>
      <c r="C525" t="inlineStr">
        <is>
          <t>paid</t>
        </is>
      </c>
      <c r="D525" t="inlineStr">
        <is>
          <t>2024-11-22 00:37:06 +0100</t>
        </is>
      </c>
      <c r="E525" t="inlineStr">
        <is>
          <t>2024-11-22</t>
        </is>
      </c>
      <c r="F525" t="inlineStr">
        <is>
          <t>unfulfilled</t>
        </is>
      </c>
      <c r="H525" t="inlineStr">
        <is>
          <t>yes</t>
        </is>
      </c>
      <c r="I525" t="inlineStr">
        <is>
          <t>EUR</t>
        </is>
      </c>
      <c r="J525" t="n">
        <v>408</v>
      </c>
      <c r="K525" t="n">
        <v>0</v>
      </c>
      <c r="L525" t="n">
        <v>73.56999999999999</v>
      </c>
      <c r="M525" t="n">
        <v>408</v>
      </c>
      <c r="N525" t="inlineStr">
        <is>
          <t>SPECIAL20, SPECIAL10</t>
        </is>
      </c>
      <c r="O525" t="n">
        <v>72</v>
      </c>
      <c r="P525" t="inlineStr">
        <is>
          <t>Firgun House</t>
        </is>
      </c>
      <c r="Q525" t="inlineStr">
        <is>
          <t>2024-11-22 00:37:06 +0100</t>
        </is>
      </c>
      <c r="R525" t="n">
        <v>1</v>
      </c>
      <c r="S525" t="inlineStr">
        <is>
          <t>Glimmer Ring Pink Ruby - Yellow / 16</t>
        </is>
      </c>
      <c r="T525" t="n">
        <v>240</v>
      </c>
      <c r="V525" t="inlineStr">
        <is>
          <t>015790001375</t>
        </is>
      </c>
      <c r="W525" t="b">
        <v>1</v>
      </c>
      <c r="X525" t="b">
        <v>1</v>
      </c>
      <c r="Y525" t="inlineStr">
        <is>
          <t>pending</t>
        </is>
      </c>
      <c r="Z525" t="inlineStr">
        <is>
          <t>Michela De Riso</t>
        </is>
      </c>
      <c r="AA525" t="inlineStr">
        <is>
          <t>Via Monte Pertica 36</t>
        </is>
      </c>
      <c r="AB525" t="inlineStr">
        <is>
          <t>Via Monte Pertica 36</t>
        </is>
      </c>
      <c r="AE525" t="inlineStr">
        <is>
          <t>Roma</t>
        </is>
      </c>
      <c r="AF525" t="inlineStr">
        <is>
          <t>'00195</t>
        </is>
      </c>
      <c r="AG525" t="inlineStr">
        <is>
          <t>RM</t>
        </is>
      </c>
      <c r="AH525" t="inlineStr">
        <is>
          <t>IT</t>
        </is>
      </c>
      <c r="AR525" t="inlineStr">
        <is>
          <t>IT</t>
        </is>
      </c>
      <c r="AU525" t="inlineStr">
        <is>
          <t>lang: it
Invoice Language: it</t>
        </is>
      </c>
      <c r="AW525" t="inlineStr">
        <is>
          <t>Shopify Payments</t>
        </is>
      </c>
      <c r="AX525" t="inlineStr">
        <is>
          <t>r1ImxKIybmgPDBcOlFwfimu2E</t>
        </is>
      </c>
      <c r="AY525" t="n">
        <v>0</v>
      </c>
      <c r="AZ525" t="inlineStr">
        <is>
          <t>LIL Milan</t>
        </is>
      </c>
      <c r="BA525" t="n">
        <v>0</v>
      </c>
      <c r="BC525" t="inlineStr">
        <is>
          <t>Firgun House</t>
        </is>
      </c>
      <c r="BE525" t="n">
        <v>11237255577949</v>
      </c>
      <c r="BG525" t="inlineStr">
        <is>
          <t>Low</t>
        </is>
      </c>
      <c r="BH525" t="inlineStr">
        <is>
          <t>web</t>
        </is>
      </c>
      <c r="BI525" t="n">
        <v>0</v>
      </c>
      <c r="BJ525" t="inlineStr">
        <is>
          <t>IT IVA 22%</t>
        </is>
      </c>
      <c r="BK525" t="n">
        <v>73.56999999999999</v>
      </c>
      <c r="BW525" t="inlineStr">
        <is>
          <t>Rome</t>
        </is>
      </c>
      <c r="BY525" t="inlineStr">
        <is>
          <t>r1ImxKIybmgPDBcOlFwfimu2E</t>
        </is>
      </c>
      <c r="CB525" t="inlineStr">
        <is>
          <t>rXYxs9A0RCCf2u7lWNnN6bza8 + r1ImxKIybmgPDBcOlFwfimu2E</t>
        </is>
      </c>
      <c r="CC525" t="inlineStr">
        <is>
          <t>Ordini LIL</t>
        </is>
      </c>
    </row>
    <row r="526">
      <c r="A526" t="inlineStr">
        <is>
          <t>#43445</t>
        </is>
      </c>
      <c r="B526" t="inlineStr">
        <is>
          <t>exderi@libero.it</t>
        </is>
      </c>
      <c r="C526" t="inlineStr">
        <is>
          <t>paid</t>
        </is>
      </c>
      <c r="D526" t="inlineStr">
        <is>
          <t>2024-11-22 00:37:06 +0100</t>
        </is>
      </c>
      <c r="E526" t="inlineStr">
        <is>
          <t>2024-11-22</t>
        </is>
      </c>
      <c r="F526" t="inlineStr">
        <is>
          <t>unfulfilled</t>
        </is>
      </c>
      <c r="H526" t="inlineStr">
        <is>
          <t>yes</t>
        </is>
      </c>
      <c r="I526" t="inlineStr">
        <is>
          <t>EUR</t>
        </is>
      </c>
      <c r="J526" t="n">
        <v>408</v>
      </c>
      <c r="K526" t="n">
        <v>0</v>
      </c>
      <c r="L526" t="n">
        <v>73.56999999999999</v>
      </c>
      <c r="N526" t="inlineStr">
        <is>
          <t>SPECIAL20, SPECIAL10</t>
        </is>
      </c>
      <c r="O526" t="n">
        <v>72</v>
      </c>
      <c r="P526" t="inlineStr">
        <is>
          <t>Firgun House</t>
        </is>
      </c>
      <c r="Q526" t="inlineStr">
        <is>
          <t>2024-11-22 00:37:06 +0100</t>
        </is>
      </c>
      <c r="R526" t="n">
        <v>1</v>
      </c>
      <c r="S526" t="inlineStr">
        <is>
          <t>Billie - Yellow / 0</t>
        </is>
      </c>
      <c r="T526" t="n">
        <v>240</v>
      </c>
      <c r="V526" t="inlineStr">
        <is>
          <t>015790001448</t>
        </is>
      </c>
      <c r="W526" t="b">
        <v>1</v>
      </c>
      <c r="X526" t="b">
        <v>1</v>
      </c>
      <c r="Y526" t="inlineStr">
        <is>
          <t>pending</t>
        </is>
      </c>
      <c r="Z526" t="inlineStr">
        <is>
          <t>Michela De Riso</t>
        </is>
      </c>
      <c r="AA526" t="inlineStr">
        <is>
          <t>Via Monte Pertica 36</t>
        </is>
      </c>
      <c r="AB526" t="inlineStr">
        <is>
          <t>Via Monte Pertica 36</t>
        </is>
      </c>
      <c r="AE526" t="inlineStr">
        <is>
          <t>Roma</t>
        </is>
      </c>
      <c r="AF526" t="inlineStr">
        <is>
          <t>'00195</t>
        </is>
      </c>
      <c r="AG526" t="inlineStr">
        <is>
          <t>RM</t>
        </is>
      </c>
      <c r="AH526" t="inlineStr">
        <is>
          <t>IT</t>
        </is>
      </c>
      <c r="AR526" t="inlineStr">
        <is>
          <t>IT</t>
        </is>
      </c>
      <c r="AU526" t="inlineStr">
        <is>
          <t>lang: it
Invoice Language: it</t>
        </is>
      </c>
      <c r="AW526" t="inlineStr">
        <is>
          <t>Shopify Payments</t>
        </is>
      </c>
      <c r="AX526" t="inlineStr">
        <is>
          <t>r1ImxKIybmgPDBcOlFwfimu2E</t>
        </is>
      </c>
      <c r="AY526" t="n">
        <v>0</v>
      </c>
      <c r="AZ526" t="inlineStr">
        <is>
          <t>LIL Milan</t>
        </is>
      </c>
      <c r="BA526" t="n">
        <v>0</v>
      </c>
      <c r="BC526" t="inlineStr">
        <is>
          <t>Firgun House</t>
        </is>
      </c>
      <c r="BE526" t="n">
        <v>11237255577949</v>
      </c>
      <c r="BG526" t="inlineStr">
        <is>
          <t>Low</t>
        </is>
      </c>
      <c r="BH526" t="inlineStr">
        <is>
          <t>web</t>
        </is>
      </c>
      <c r="BI526" t="n">
        <v>0</v>
      </c>
      <c r="BJ526" t="inlineStr">
        <is>
          <t>IT IVA 22%</t>
        </is>
      </c>
      <c r="BK526" t="n">
        <v>73.56999999999999</v>
      </c>
      <c r="BW526" t="inlineStr">
        <is>
          <t>Rome</t>
        </is>
      </c>
      <c r="BY526" t="inlineStr">
        <is>
          <t>r1ImxKIybmgPDBcOlFwfimu2E</t>
        </is>
      </c>
      <c r="CB526" t="inlineStr">
        <is>
          <t>rXYxs9A0RCCf2u7lWNnN6bza8 + r1ImxKIybmgPDBcOlFwfimu2E</t>
        </is>
      </c>
      <c r="CC526" t="inlineStr">
        <is>
          <t>Ordini LIL</t>
        </is>
      </c>
    </row>
    <row r="527">
      <c r="A527" t="inlineStr">
        <is>
          <t>#43447</t>
        </is>
      </c>
      <c r="B527" t="inlineStr">
        <is>
          <t>letiziagatti11@gmail.com</t>
        </is>
      </c>
      <c r="C527" t="inlineStr">
        <is>
          <t>paid</t>
        </is>
      </c>
      <c r="D527" t="inlineStr">
        <is>
          <t>2024-11-22 00:40:47 +0100</t>
        </is>
      </c>
      <c r="E527" t="inlineStr">
        <is>
          <t>2024-11-22</t>
        </is>
      </c>
      <c r="F527" t="inlineStr">
        <is>
          <t>fulfilled</t>
        </is>
      </c>
      <c r="G527" t="inlineStr">
        <is>
          <t>2024-11-22 19:35:17 +0100</t>
        </is>
      </c>
      <c r="H527" t="inlineStr">
        <is>
          <t>yes</t>
        </is>
      </c>
      <c r="I527" t="inlineStr">
        <is>
          <t>EUR</t>
        </is>
      </c>
      <c r="J527" t="n">
        <v>240</v>
      </c>
      <c r="K527" t="n">
        <v>0</v>
      </c>
      <c r="L527" t="n">
        <v>43.28</v>
      </c>
      <c r="M527" t="n">
        <v>240</v>
      </c>
      <c r="N527" t="inlineStr">
        <is>
          <t>SPECIAL20</t>
        </is>
      </c>
      <c r="O527" t="n">
        <v>60</v>
      </c>
      <c r="P527" t="inlineStr">
        <is>
          <t>Ups Standard Shipping</t>
        </is>
      </c>
      <c r="Q527" t="inlineStr">
        <is>
          <t>2024-11-22 00:40:47 +0100</t>
        </is>
      </c>
      <c r="R527" t="n">
        <v>1</v>
      </c>
      <c r="S527" t="inlineStr">
        <is>
          <t>Sweet'n'Sour Choker - White / 42cm</t>
        </is>
      </c>
      <c r="T527" t="n">
        <v>300</v>
      </c>
      <c r="V527" t="inlineStr">
        <is>
          <t>015790001260</t>
        </is>
      </c>
      <c r="W527" t="b">
        <v>1</v>
      </c>
      <c r="X527" t="b">
        <v>1</v>
      </c>
      <c r="Y527" t="inlineStr">
        <is>
          <t>fulfilled</t>
        </is>
      </c>
      <c r="Z527" t="inlineStr">
        <is>
          <t>Negozio Intimissimi</t>
        </is>
      </c>
      <c r="AA527" t="inlineStr">
        <is>
          <t>Via Giuseppe Garibaldi 17</t>
        </is>
      </c>
      <c r="AB527" t="inlineStr">
        <is>
          <t>Via Giuseppe Garibaldi 17</t>
        </is>
      </c>
      <c r="AE527" t="inlineStr">
        <is>
          <t>Torino</t>
        </is>
      </c>
      <c r="AF527" t="inlineStr">
        <is>
          <t>'10122</t>
        </is>
      </c>
      <c r="AG527" t="inlineStr">
        <is>
          <t>TO</t>
        </is>
      </c>
      <c r="AH527" t="inlineStr">
        <is>
          <t>IT</t>
        </is>
      </c>
      <c r="AI527" t="inlineStr">
        <is>
          <t>3496529795</t>
        </is>
      </c>
      <c r="AJ527" t="inlineStr">
        <is>
          <t>Negozio Intimissimi</t>
        </is>
      </c>
      <c r="AK527" t="inlineStr">
        <is>
          <t>Via Giuseppe Garibaldi 17</t>
        </is>
      </c>
      <c r="AL527" t="inlineStr">
        <is>
          <t>Via Giuseppe Garibaldi 17</t>
        </is>
      </c>
      <c r="AO527" t="inlineStr">
        <is>
          <t>Torino</t>
        </is>
      </c>
      <c r="AP527" t="inlineStr">
        <is>
          <t>'10122</t>
        </is>
      </c>
      <c r="AQ527" t="inlineStr">
        <is>
          <t>TO</t>
        </is>
      </c>
      <c r="AR527" t="inlineStr">
        <is>
          <t>IT</t>
        </is>
      </c>
      <c r="AS527" t="inlineStr">
        <is>
          <t>3496529795</t>
        </is>
      </c>
      <c r="AU527" t="inlineStr">
        <is>
          <t>lang: en
Invoice Language: en
Do you need our ring sizer?: Yes
Popup Customer Country: IT</t>
        </is>
      </c>
      <c r="AW527" t="inlineStr">
        <is>
          <t>Scalapay</t>
        </is>
      </c>
      <c r="AX527" t="inlineStr">
        <is>
          <t>rXJzBne76j6sqbSdEfmSyIx56</t>
        </is>
      </c>
      <c r="AY527" t="n">
        <v>0</v>
      </c>
      <c r="AZ527" t="inlineStr">
        <is>
          <t>LIL Milan</t>
        </is>
      </c>
      <c r="BA527" t="n">
        <v>0</v>
      </c>
      <c r="BC527" t="inlineStr">
        <is>
          <t>Firgun House</t>
        </is>
      </c>
      <c r="BE527" t="n">
        <v>11237257216349</v>
      </c>
      <c r="BG527" t="inlineStr">
        <is>
          <t>Low</t>
        </is>
      </c>
      <c r="BH527" t="inlineStr">
        <is>
          <t>web</t>
        </is>
      </c>
      <c r="BI527" t="n">
        <v>0</v>
      </c>
      <c r="BJ527" t="inlineStr">
        <is>
          <t>IT IVA 22%</t>
        </is>
      </c>
      <c r="BK527" t="n">
        <v>43.28</v>
      </c>
      <c r="BW527" t="inlineStr">
        <is>
          <t>Turin</t>
        </is>
      </c>
      <c r="BX527" t="inlineStr">
        <is>
          <t>Turin</t>
        </is>
      </c>
      <c r="BY527" t="inlineStr">
        <is>
          <t>rXJzBne76j6sqbSdEfmSyIx56</t>
        </is>
      </c>
      <c r="CB527" t="inlineStr">
        <is>
          <t>rXJzBne76j6sqbSdEfmSyIx56</t>
        </is>
      </c>
      <c r="CC527" t="inlineStr">
        <is>
          <t>Ordini LIL</t>
        </is>
      </c>
    </row>
    <row r="528">
      <c r="A528" t="inlineStr">
        <is>
          <t>#43448</t>
        </is>
      </c>
      <c r="B528" t="inlineStr">
        <is>
          <t>camilla.stronati@gmail.com</t>
        </is>
      </c>
      <c r="C528" t="inlineStr">
        <is>
          <t>paid</t>
        </is>
      </c>
      <c r="D528" t="inlineStr">
        <is>
          <t>2024-11-22 01:11:31 +0100</t>
        </is>
      </c>
      <c r="E528" t="inlineStr">
        <is>
          <t>2024-11-22</t>
        </is>
      </c>
      <c r="F528" t="inlineStr">
        <is>
          <t>fulfilled</t>
        </is>
      </c>
      <c r="G528" t="inlineStr">
        <is>
          <t>2024-11-22 19:41:35 +0100</t>
        </is>
      </c>
      <c r="H528" t="inlineStr">
        <is>
          <t>yes</t>
        </is>
      </c>
      <c r="I528" t="inlineStr">
        <is>
          <t>EUR</t>
        </is>
      </c>
      <c r="J528" t="n">
        <v>255</v>
      </c>
      <c r="K528" t="n">
        <v>0</v>
      </c>
      <c r="L528" t="n">
        <v>42.51</v>
      </c>
      <c r="M528" t="n">
        <v>255</v>
      </c>
      <c r="N528" t="inlineStr">
        <is>
          <t>SPECIAL15</t>
        </is>
      </c>
      <c r="O528" t="n">
        <v>45</v>
      </c>
      <c r="P528" t="inlineStr">
        <is>
          <t>UPS Standard International</t>
        </is>
      </c>
      <c r="Q528" t="inlineStr">
        <is>
          <t>2024-11-22 01:11:30 +0100</t>
        </is>
      </c>
      <c r="R528" t="n">
        <v>1</v>
      </c>
      <c r="S528" t="inlineStr">
        <is>
          <t>Giotto Ring - White / 9</t>
        </is>
      </c>
      <c r="T528" t="n">
        <v>100</v>
      </c>
      <c r="V528" t="inlineStr">
        <is>
          <t>015790000456</t>
        </is>
      </c>
      <c r="W528" t="b">
        <v>1</v>
      </c>
      <c r="X528" t="b">
        <v>1</v>
      </c>
      <c r="Y528" t="inlineStr">
        <is>
          <t>fulfilled</t>
        </is>
      </c>
      <c r="Z528" t="inlineStr">
        <is>
          <t>Camilla Stronati</t>
        </is>
      </c>
      <c r="AA528" t="inlineStr">
        <is>
          <t>19 Rue de la Tombe Issoire</t>
        </is>
      </c>
      <c r="AB528" t="inlineStr">
        <is>
          <t>19 Rue de la Tombe Issoire</t>
        </is>
      </c>
      <c r="AE528" t="inlineStr">
        <is>
          <t>Paris</t>
        </is>
      </c>
      <c r="AF528" t="inlineStr">
        <is>
          <t>'75014</t>
        </is>
      </c>
      <c r="AH528" t="inlineStr">
        <is>
          <t>FR</t>
        </is>
      </c>
      <c r="AI528" t="inlineStr">
        <is>
          <t>0609646370</t>
        </is>
      </c>
      <c r="AJ528" t="inlineStr">
        <is>
          <t>Camilla Stronati</t>
        </is>
      </c>
      <c r="AK528" t="inlineStr">
        <is>
          <t>19 Rue de la Tombe Issoire</t>
        </is>
      </c>
      <c r="AL528" t="inlineStr">
        <is>
          <t>19 Rue de la Tombe Issoire</t>
        </is>
      </c>
      <c r="AO528" t="inlineStr">
        <is>
          <t>Paris</t>
        </is>
      </c>
      <c r="AP528" t="inlineStr">
        <is>
          <t>'75014</t>
        </is>
      </c>
      <c r="AR528" t="inlineStr">
        <is>
          <t>FR</t>
        </is>
      </c>
      <c r="AS528" t="inlineStr">
        <is>
          <t>0609646370</t>
        </is>
      </c>
      <c r="AU528" t="inlineStr">
        <is>
          <t>lang: it
Invoice Language: it</t>
        </is>
      </c>
      <c r="AW528" t="inlineStr">
        <is>
          <t>Shopify Payments</t>
        </is>
      </c>
      <c r="AX528" t="inlineStr">
        <is>
          <t>rZvza3zjVTYLhMMKoVF7R2zOm</t>
        </is>
      </c>
      <c r="AY528" t="n">
        <v>0</v>
      </c>
      <c r="AZ528" t="inlineStr">
        <is>
          <t>LIL Milan</t>
        </is>
      </c>
      <c r="BA528" t="n">
        <v>0</v>
      </c>
      <c r="BC528" t="inlineStr">
        <is>
          <t>Firgun House</t>
        </is>
      </c>
      <c r="BE528" t="n">
        <v>11237270618461</v>
      </c>
      <c r="BG528" t="inlineStr">
        <is>
          <t>Low</t>
        </is>
      </c>
      <c r="BH528" t="inlineStr">
        <is>
          <t>web</t>
        </is>
      </c>
      <c r="BI528" t="n">
        <v>0</v>
      </c>
      <c r="BJ528" t="inlineStr">
        <is>
          <t>FR TVA 20%</t>
        </is>
      </c>
      <c r="BK528" t="n">
        <v>42.51</v>
      </c>
      <c r="BY528" t="inlineStr">
        <is>
          <t>rZvza3zjVTYLhMMKoVF7R2zOm</t>
        </is>
      </c>
      <c r="CB528" t="inlineStr">
        <is>
          <t>rZvza3zjVTYLhMMKoVF7R2zOm</t>
        </is>
      </c>
      <c r="CC528" t="inlineStr">
        <is>
          <t>Ordini LIL</t>
        </is>
      </c>
    </row>
    <row r="529">
      <c r="A529" t="inlineStr">
        <is>
          <t>#43448</t>
        </is>
      </c>
      <c r="B529" t="inlineStr">
        <is>
          <t>camilla.stronati@gmail.com</t>
        </is>
      </c>
      <c r="C529" t="inlineStr">
        <is>
          <t>paid</t>
        </is>
      </c>
      <c r="D529" t="inlineStr">
        <is>
          <t>2024-11-22 01:11:31 +0100</t>
        </is>
      </c>
      <c r="E529" t="inlineStr">
        <is>
          <t>2024-11-22</t>
        </is>
      </c>
      <c r="F529" t="inlineStr">
        <is>
          <t>fulfilled</t>
        </is>
      </c>
      <c r="G529" t="inlineStr">
        <is>
          <t>2024-11-22 19:41:35 +0100</t>
        </is>
      </c>
      <c r="H529" t="inlineStr">
        <is>
          <t>yes</t>
        </is>
      </c>
      <c r="I529" t="inlineStr">
        <is>
          <t>EUR</t>
        </is>
      </c>
      <c r="J529" t="n">
        <v>255</v>
      </c>
      <c r="K529" t="n">
        <v>0</v>
      </c>
      <c r="L529" t="n">
        <v>42.51</v>
      </c>
      <c r="N529" t="inlineStr">
        <is>
          <t>SPECIAL15</t>
        </is>
      </c>
      <c r="O529" t="n">
        <v>45</v>
      </c>
      <c r="P529" t="inlineStr">
        <is>
          <t>UPS Standard International</t>
        </is>
      </c>
      <c r="Q529" t="inlineStr">
        <is>
          <t>2024-11-22 01:11:30 +0100</t>
        </is>
      </c>
      <c r="R529" t="n">
        <v>1</v>
      </c>
      <c r="S529" t="inlineStr">
        <is>
          <t>Lightly Ring - Yellow / 13</t>
        </is>
      </c>
      <c r="T529" t="n">
        <v>100</v>
      </c>
      <c r="V529" t="inlineStr">
        <is>
          <t>015790000376</t>
        </is>
      </c>
      <c r="W529" t="b">
        <v>1</v>
      </c>
      <c r="X529" t="b">
        <v>1</v>
      </c>
      <c r="Y529" t="inlineStr">
        <is>
          <t>fulfilled</t>
        </is>
      </c>
      <c r="Z529" t="inlineStr">
        <is>
          <t>Camilla Stronati</t>
        </is>
      </c>
      <c r="AA529" t="inlineStr">
        <is>
          <t>19 Rue de la Tombe Issoire</t>
        </is>
      </c>
      <c r="AB529" t="inlineStr">
        <is>
          <t>19 Rue de la Tombe Issoire</t>
        </is>
      </c>
      <c r="AE529" t="inlineStr">
        <is>
          <t>Paris</t>
        </is>
      </c>
      <c r="AF529" t="inlineStr">
        <is>
          <t>'75014</t>
        </is>
      </c>
      <c r="AH529" t="inlineStr">
        <is>
          <t>FR</t>
        </is>
      </c>
      <c r="AI529" t="inlineStr">
        <is>
          <t>0609646370</t>
        </is>
      </c>
      <c r="AJ529" t="inlineStr">
        <is>
          <t>Camilla Stronati</t>
        </is>
      </c>
      <c r="AK529" t="inlineStr">
        <is>
          <t>19 Rue de la Tombe Issoire</t>
        </is>
      </c>
      <c r="AL529" t="inlineStr">
        <is>
          <t>19 Rue de la Tombe Issoire</t>
        </is>
      </c>
      <c r="AO529" t="inlineStr">
        <is>
          <t>Paris</t>
        </is>
      </c>
      <c r="AP529" t="inlineStr">
        <is>
          <t>'75014</t>
        </is>
      </c>
      <c r="AR529" t="inlineStr">
        <is>
          <t>FR</t>
        </is>
      </c>
      <c r="AS529" t="inlineStr">
        <is>
          <t>0609646370</t>
        </is>
      </c>
      <c r="AU529" t="inlineStr">
        <is>
          <t>lang: it
Invoice Language: it</t>
        </is>
      </c>
      <c r="AW529" t="inlineStr">
        <is>
          <t>Shopify Payments</t>
        </is>
      </c>
      <c r="AX529" t="inlineStr">
        <is>
          <t>rZvza3zjVTYLhMMKoVF7R2zOm</t>
        </is>
      </c>
      <c r="AY529" t="n">
        <v>0</v>
      </c>
      <c r="AZ529" t="inlineStr">
        <is>
          <t>LIL Milan</t>
        </is>
      </c>
      <c r="BA529" t="n">
        <v>0</v>
      </c>
      <c r="BC529" t="inlineStr">
        <is>
          <t>Firgun House</t>
        </is>
      </c>
      <c r="BE529" t="n">
        <v>11237270618461</v>
      </c>
      <c r="BG529" t="inlineStr">
        <is>
          <t>Low</t>
        </is>
      </c>
      <c r="BH529" t="inlineStr">
        <is>
          <t>web</t>
        </is>
      </c>
      <c r="BI529" t="n">
        <v>0</v>
      </c>
      <c r="BJ529" t="inlineStr">
        <is>
          <t>FR TVA 20%</t>
        </is>
      </c>
      <c r="BK529" t="n">
        <v>42.51</v>
      </c>
      <c r="BY529" t="inlineStr">
        <is>
          <t>rZvza3zjVTYLhMMKoVF7R2zOm</t>
        </is>
      </c>
      <c r="CB529" t="inlineStr">
        <is>
          <t>rZvza3zjVTYLhMMKoVF7R2zOm</t>
        </is>
      </c>
      <c r="CC529" t="inlineStr">
        <is>
          <t>Ordini LIL</t>
        </is>
      </c>
    </row>
    <row r="530">
      <c r="A530" t="inlineStr">
        <is>
          <t>#43448</t>
        </is>
      </c>
      <c r="B530" t="inlineStr">
        <is>
          <t>camilla.stronati@gmail.com</t>
        </is>
      </c>
      <c r="C530" t="inlineStr">
        <is>
          <t>paid</t>
        </is>
      </c>
      <c r="D530" t="inlineStr">
        <is>
          <t>2024-11-22 01:11:31 +0100</t>
        </is>
      </c>
      <c r="E530" t="inlineStr">
        <is>
          <t>2024-11-22</t>
        </is>
      </c>
      <c r="F530" t="inlineStr">
        <is>
          <t>fulfilled</t>
        </is>
      </c>
      <c r="G530" t="inlineStr">
        <is>
          <t>2024-11-22 19:41:35 +0100</t>
        </is>
      </c>
      <c r="H530" t="inlineStr">
        <is>
          <t>yes</t>
        </is>
      </c>
      <c r="I530" t="inlineStr">
        <is>
          <t>EUR</t>
        </is>
      </c>
      <c r="J530" t="n">
        <v>255</v>
      </c>
      <c r="K530" t="n">
        <v>0</v>
      </c>
      <c r="L530" t="n">
        <v>42.51</v>
      </c>
      <c r="N530" t="inlineStr">
        <is>
          <t>SPECIAL15</t>
        </is>
      </c>
      <c r="O530" t="n">
        <v>45</v>
      </c>
      <c r="P530" t="inlineStr">
        <is>
          <t>UPS Standard International</t>
        </is>
      </c>
      <c r="Q530" t="inlineStr">
        <is>
          <t>2024-11-22 01:11:30 +0100</t>
        </is>
      </c>
      <c r="R530" t="n">
        <v>1</v>
      </c>
      <c r="S530" t="inlineStr">
        <is>
          <t>Lightly Ring - White / 9</t>
        </is>
      </c>
      <c r="T530" t="n">
        <v>100</v>
      </c>
      <c r="V530" t="inlineStr">
        <is>
          <t>015790000976</t>
        </is>
      </c>
      <c r="W530" t="b">
        <v>1</v>
      </c>
      <c r="X530" t="b">
        <v>1</v>
      </c>
      <c r="Y530" t="inlineStr">
        <is>
          <t>fulfilled</t>
        </is>
      </c>
      <c r="Z530" t="inlineStr">
        <is>
          <t>Camilla Stronati</t>
        </is>
      </c>
      <c r="AA530" t="inlineStr">
        <is>
          <t>19 Rue de la Tombe Issoire</t>
        </is>
      </c>
      <c r="AB530" t="inlineStr">
        <is>
          <t>19 Rue de la Tombe Issoire</t>
        </is>
      </c>
      <c r="AE530" t="inlineStr">
        <is>
          <t>Paris</t>
        </is>
      </c>
      <c r="AF530" t="inlineStr">
        <is>
          <t>'75014</t>
        </is>
      </c>
      <c r="AH530" t="inlineStr">
        <is>
          <t>FR</t>
        </is>
      </c>
      <c r="AI530" t="inlineStr">
        <is>
          <t>0609646370</t>
        </is>
      </c>
      <c r="AJ530" t="inlineStr">
        <is>
          <t>Camilla Stronati</t>
        </is>
      </c>
      <c r="AK530" t="inlineStr">
        <is>
          <t>19 Rue de la Tombe Issoire</t>
        </is>
      </c>
      <c r="AL530" t="inlineStr">
        <is>
          <t>19 Rue de la Tombe Issoire</t>
        </is>
      </c>
      <c r="AO530" t="inlineStr">
        <is>
          <t>Paris</t>
        </is>
      </c>
      <c r="AP530" t="inlineStr">
        <is>
          <t>'75014</t>
        </is>
      </c>
      <c r="AR530" t="inlineStr">
        <is>
          <t>FR</t>
        </is>
      </c>
      <c r="AS530" t="inlineStr">
        <is>
          <t>0609646370</t>
        </is>
      </c>
      <c r="AU530" t="inlineStr">
        <is>
          <t>lang: it
Invoice Language: it</t>
        </is>
      </c>
      <c r="AW530" t="inlineStr">
        <is>
          <t>Shopify Payments</t>
        </is>
      </c>
      <c r="AX530" t="inlineStr">
        <is>
          <t>rZvza3zjVTYLhMMKoVF7R2zOm</t>
        </is>
      </c>
      <c r="AY530" t="n">
        <v>0</v>
      </c>
      <c r="AZ530" t="inlineStr">
        <is>
          <t>LIL Milan</t>
        </is>
      </c>
      <c r="BA530" t="n">
        <v>0</v>
      </c>
      <c r="BC530" t="inlineStr">
        <is>
          <t>Firgun House</t>
        </is>
      </c>
      <c r="BE530" t="n">
        <v>11237270618461</v>
      </c>
      <c r="BG530" t="inlineStr">
        <is>
          <t>Low</t>
        </is>
      </c>
      <c r="BH530" t="inlineStr">
        <is>
          <t>web</t>
        </is>
      </c>
      <c r="BI530" t="n">
        <v>0</v>
      </c>
      <c r="BJ530" t="inlineStr">
        <is>
          <t>FR TVA 20%</t>
        </is>
      </c>
      <c r="BK530" t="n">
        <v>42.51</v>
      </c>
      <c r="BY530" t="inlineStr">
        <is>
          <t>rZvza3zjVTYLhMMKoVF7R2zOm</t>
        </is>
      </c>
      <c r="CB530" t="inlineStr">
        <is>
          <t>rZvza3zjVTYLhMMKoVF7R2zOm</t>
        </is>
      </c>
      <c r="CC530" t="inlineStr">
        <is>
          <t>Ordini LIL</t>
        </is>
      </c>
    </row>
    <row r="531">
      <c r="A531" t="inlineStr">
        <is>
          <t>#43449</t>
        </is>
      </c>
      <c r="B531" t="inlineStr">
        <is>
          <t>cristina.dolci95@gmail.com</t>
        </is>
      </c>
      <c r="C531" t="inlineStr">
        <is>
          <t>paid</t>
        </is>
      </c>
      <c r="D531" t="inlineStr">
        <is>
          <t>2024-11-22 01:19:02 +0100</t>
        </is>
      </c>
      <c r="E531" t="inlineStr">
        <is>
          <t>2024-11-22</t>
        </is>
      </c>
      <c r="F531" t="inlineStr">
        <is>
          <t>fulfilled</t>
        </is>
      </c>
      <c r="G531" t="inlineStr">
        <is>
          <t>2024-11-22 19:47:52 +0100</t>
        </is>
      </c>
      <c r="H531" t="inlineStr">
        <is>
          <t>yes</t>
        </is>
      </c>
      <c r="I531" t="inlineStr">
        <is>
          <t>EUR</t>
        </is>
      </c>
      <c r="J531" t="n">
        <v>256</v>
      </c>
      <c r="K531" t="n">
        <v>0</v>
      </c>
      <c r="L531" t="n">
        <v>46.16</v>
      </c>
      <c r="M531" t="n">
        <v>256</v>
      </c>
      <c r="N531" t="inlineStr">
        <is>
          <t>SPECIAL20</t>
        </is>
      </c>
      <c r="O531" t="n">
        <v>64</v>
      </c>
      <c r="P531" t="inlineStr">
        <is>
          <t>Ups Standard Shipping</t>
        </is>
      </c>
      <c r="Q531" t="inlineStr">
        <is>
          <t>2024-11-22 01:19:02 +0100</t>
        </is>
      </c>
      <c r="R531" t="n">
        <v>2</v>
      </c>
      <c r="S531" t="inlineStr">
        <is>
          <t>Portami via Ring - Yellow / onesize</t>
        </is>
      </c>
      <c r="T531" t="n">
        <v>160</v>
      </c>
      <c r="V531" t="inlineStr">
        <is>
          <t>015790001027</t>
        </is>
      </c>
      <c r="W531" t="b">
        <v>1</v>
      </c>
      <c r="X531" t="b">
        <v>1</v>
      </c>
      <c r="Y531" t="inlineStr">
        <is>
          <t>fulfilled</t>
        </is>
      </c>
      <c r="Z531" t="inlineStr">
        <is>
          <t>Cristina Dolci</t>
        </is>
      </c>
      <c r="AA531" t="inlineStr">
        <is>
          <t>Via Roma 64, Presso Dolci Sport Pescara</t>
        </is>
      </c>
      <c r="AB531" t="inlineStr">
        <is>
          <t>Via Roma 64</t>
        </is>
      </c>
      <c r="AC531" t="inlineStr">
        <is>
          <t>Presso Dolci Sport Pescara</t>
        </is>
      </c>
      <c r="AD531" t="inlineStr">
        <is>
          <t>dolci sport</t>
        </is>
      </c>
      <c r="AE531" t="inlineStr">
        <is>
          <t>Pescara</t>
        </is>
      </c>
      <c r="AF531" t="inlineStr">
        <is>
          <t>'65122</t>
        </is>
      </c>
      <c r="AG531" t="inlineStr">
        <is>
          <t>PE</t>
        </is>
      </c>
      <c r="AH531" t="inlineStr">
        <is>
          <t>IT</t>
        </is>
      </c>
      <c r="AI531" t="inlineStr">
        <is>
          <t>3384038048</t>
        </is>
      </c>
      <c r="AJ531" t="inlineStr">
        <is>
          <t>Cristina Dolci</t>
        </is>
      </c>
      <c r="AK531" t="inlineStr">
        <is>
          <t>Via Roma 64, Presso Dolci Sport Pescara</t>
        </is>
      </c>
      <c r="AL531" t="inlineStr">
        <is>
          <t>Via Roma 64</t>
        </is>
      </c>
      <c r="AM531" t="inlineStr">
        <is>
          <t>Presso Dolci Sport Pescara</t>
        </is>
      </c>
      <c r="AN531" t="inlineStr">
        <is>
          <t>dolci sport</t>
        </is>
      </c>
      <c r="AO531" t="inlineStr">
        <is>
          <t>Pescara</t>
        </is>
      </c>
      <c r="AP531" t="inlineStr">
        <is>
          <t>'65122</t>
        </is>
      </c>
      <c r="AQ531" t="inlineStr">
        <is>
          <t>PE</t>
        </is>
      </c>
      <c r="AR531" t="inlineStr">
        <is>
          <t>IT</t>
        </is>
      </c>
      <c r="AS531" t="inlineStr">
        <is>
          <t>3384038048</t>
        </is>
      </c>
      <c r="AU531" t="inlineStr">
        <is>
          <t>lang: it
Invoice Language: it
Do you need our ring sizer?: No
Popup Customer Country: IT</t>
        </is>
      </c>
      <c r="AW531" t="inlineStr">
        <is>
          <t>PayPal Express Checkout</t>
        </is>
      </c>
      <c r="AX531" t="inlineStr">
        <is>
          <t>rwTbwxnqrxHMXmso68mYNGPSx</t>
        </is>
      </c>
      <c r="AY531" t="n">
        <v>0</v>
      </c>
      <c r="AZ531" t="inlineStr">
        <is>
          <t>LIL Milan</t>
        </is>
      </c>
      <c r="BA531" t="n">
        <v>0</v>
      </c>
      <c r="BC531" t="inlineStr">
        <is>
          <t>Firgun House</t>
        </is>
      </c>
      <c r="BE531" t="n">
        <v>11237273403741</v>
      </c>
      <c r="BG531" t="inlineStr">
        <is>
          <t>Low</t>
        </is>
      </c>
      <c r="BH531" t="inlineStr">
        <is>
          <t>web</t>
        </is>
      </c>
      <c r="BI531" t="n">
        <v>0</v>
      </c>
      <c r="BJ531" t="inlineStr">
        <is>
          <t>IT IVA 22%</t>
        </is>
      </c>
      <c r="BK531" t="n">
        <v>46.16</v>
      </c>
      <c r="BW531" t="inlineStr">
        <is>
          <t>Pescara</t>
        </is>
      </c>
      <c r="BX531" t="inlineStr">
        <is>
          <t>Pescara</t>
        </is>
      </c>
      <c r="BY531" t="inlineStr">
        <is>
          <t>rwTbwxnqrxHMXmso68mYNGPSx</t>
        </is>
      </c>
      <c r="CB531" t="inlineStr">
        <is>
          <t>rwTbwxnqrxHMXmso68mYNGPSx</t>
        </is>
      </c>
      <c r="CC531" t="inlineStr">
        <is>
          <t>Ordini LIL</t>
        </is>
      </c>
    </row>
    <row r="532">
      <c r="A532" t="inlineStr">
        <is>
          <t>#43450</t>
        </is>
      </c>
      <c r="B532" t="inlineStr">
        <is>
          <t>giorgia@studioazione.it</t>
        </is>
      </c>
      <c r="C532" t="inlineStr">
        <is>
          <t>paid</t>
        </is>
      </c>
      <c r="D532" t="inlineStr">
        <is>
          <t>2024-11-22 01:54:16 +0100</t>
        </is>
      </c>
      <c r="E532" t="inlineStr">
        <is>
          <t>2024-11-22</t>
        </is>
      </c>
      <c r="F532" t="inlineStr">
        <is>
          <t>unfulfilled</t>
        </is>
      </c>
      <c r="H532" t="inlineStr">
        <is>
          <t>yes</t>
        </is>
      </c>
      <c r="I532" t="inlineStr">
        <is>
          <t>EUR</t>
        </is>
      </c>
      <c r="J532" t="n">
        <v>304</v>
      </c>
      <c r="K532" t="n">
        <v>0</v>
      </c>
      <c r="L532" t="n">
        <v>54.82</v>
      </c>
      <c r="M532" t="n">
        <v>304</v>
      </c>
      <c r="N532" t="inlineStr">
        <is>
          <t>SPECIAL20</t>
        </is>
      </c>
      <c r="O532" t="n">
        <v>76</v>
      </c>
      <c r="P532" t="inlineStr">
        <is>
          <t>Ups Standard Shipping</t>
        </is>
      </c>
      <c r="Q532" t="inlineStr">
        <is>
          <t>2024-11-22 01:54:16 +0100</t>
        </is>
      </c>
      <c r="R532" t="n">
        <v>1</v>
      </c>
      <c r="S532" t="inlineStr">
        <is>
          <t>Say My Name Ring - Yellow / White / G</t>
        </is>
      </c>
      <c r="T532" t="n">
        <v>380</v>
      </c>
      <c r="V532" t="inlineStr">
        <is>
          <t>015790000801</t>
        </is>
      </c>
      <c r="W532" t="b">
        <v>1</v>
      </c>
      <c r="X532" t="b">
        <v>1</v>
      </c>
      <c r="Y532" t="inlineStr">
        <is>
          <t>pending</t>
        </is>
      </c>
      <c r="Z532" t="inlineStr">
        <is>
          <t>Giorgia Zanetti</t>
        </is>
      </c>
      <c r="AA532" t="inlineStr">
        <is>
          <t>Via Dante di Nanni 50C</t>
        </is>
      </c>
      <c r="AB532" t="inlineStr">
        <is>
          <t>Via Dante di Nanni 50C</t>
        </is>
      </c>
      <c r="AD532" t="inlineStr">
        <is>
          <t>Studio azione</t>
        </is>
      </c>
      <c r="AE532" t="inlineStr">
        <is>
          <t>Santarcangelo di Romagna</t>
        </is>
      </c>
      <c r="AF532" t="inlineStr">
        <is>
          <t>'47822</t>
        </is>
      </c>
      <c r="AG532" t="inlineStr">
        <is>
          <t>RN</t>
        </is>
      </c>
      <c r="AH532" t="inlineStr">
        <is>
          <t>IT</t>
        </is>
      </c>
      <c r="AI532" t="inlineStr">
        <is>
          <t>3284182370</t>
        </is>
      </c>
      <c r="AJ532" t="inlineStr">
        <is>
          <t>Giorgia Zanetti</t>
        </is>
      </c>
      <c r="AK532" t="inlineStr">
        <is>
          <t>Via Dante di Nanni 50C</t>
        </is>
      </c>
      <c r="AL532" t="inlineStr">
        <is>
          <t>Via Dante di Nanni 50C</t>
        </is>
      </c>
      <c r="AN532" t="inlineStr">
        <is>
          <t>Studio azione</t>
        </is>
      </c>
      <c r="AO532" t="inlineStr">
        <is>
          <t>Santarcangelo di Romagna</t>
        </is>
      </c>
      <c r="AP532" t="inlineStr">
        <is>
          <t>'47822</t>
        </is>
      </c>
      <c r="AQ532" t="inlineStr">
        <is>
          <t>RN</t>
        </is>
      </c>
      <c r="AR532" t="inlineStr">
        <is>
          <t>IT</t>
        </is>
      </c>
      <c r="AS532" t="inlineStr">
        <is>
          <t>3284182370</t>
        </is>
      </c>
      <c r="AU532" t="inlineStr">
        <is>
          <t>lang: it
Invoice Language: it
Do you need our ring sizer?: Yes
Popup Customer Country: IT</t>
        </is>
      </c>
      <c r="AW532" t="inlineStr">
        <is>
          <t>PayPal Express Checkout</t>
        </is>
      </c>
      <c r="AX532" t="inlineStr">
        <is>
          <t>rpp3u18HwLIOtIprTMr2RIgVM</t>
        </is>
      </c>
      <c r="AY532" t="n">
        <v>0</v>
      </c>
      <c r="AZ532" t="inlineStr">
        <is>
          <t>LIL Milan</t>
        </is>
      </c>
      <c r="BA532" t="n">
        <v>0</v>
      </c>
      <c r="BC532" t="inlineStr">
        <is>
          <t>Firgun House</t>
        </is>
      </c>
      <c r="BE532" t="n">
        <v>11237285462365</v>
      </c>
      <c r="BG532" t="inlineStr">
        <is>
          <t>Low</t>
        </is>
      </c>
      <c r="BH532" t="inlineStr">
        <is>
          <t>web</t>
        </is>
      </c>
      <c r="BI532" t="n">
        <v>0</v>
      </c>
      <c r="BJ532" t="inlineStr">
        <is>
          <t>IT IVA 22%</t>
        </is>
      </c>
      <c r="BK532" t="n">
        <v>54.82</v>
      </c>
      <c r="BW532" t="inlineStr">
        <is>
          <t>Rimini</t>
        </is>
      </c>
      <c r="BX532" t="inlineStr">
        <is>
          <t>Rimini</t>
        </is>
      </c>
      <c r="BY532" t="inlineStr">
        <is>
          <t>rpp3u18HwLIOtIprTMr2RIgVM</t>
        </is>
      </c>
      <c r="CB532" t="inlineStr">
        <is>
          <t>rpp3u18HwLIOtIprTMr2RIgVM</t>
        </is>
      </c>
      <c r="CC532" t="inlineStr">
        <is>
          <t>Ordini LIL</t>
        </is>
      </c>
    </row>
    <row r="533">
      <c r="A533" t="inlineStr">
        <is>
          <t>#43451</t>
        </is>
      </c>
      <c r="B533" t="inlineStr">
        <is>
          <t>franci.toma@gmail.com</t>
        </is>
      </c>
      <c r="C533" t="inlineStr">
        <is>
          <t>paid</t>
        </is>
      </c>
      <c r="D533" t="inlineStr">
        <is>
          <t>2024-11-22 02:49:42 +0100</t>
        </is>
      </c>
      <c r="E533" t="inlineStr">
        <is>
          <t>2024-11-22</t>
        </is>
      </c>
      <c r="F533" t="inlineStr">
        <is>
          <t>fulfilled</t>
        </is>
      </c>
      <c r="G533" t="inlineStr">
        <is>
          <t>2024-11-22 19:48:19 +0100</t>
        </is>
      </c>
      <c r="H533" t="inlineStr">
        <is>
          <t>yes</t>
        </is>
      </c>
      <c r="I533" t="inlineStr">
        <is>
          <t>EUR</t>
        </is>
      </c>
      <c r="J533" t="n">
        <v>96</v>
      </c>
      <c r="K533" t="n">
        <v>10</v>
      </c>
      <c r="L533" t="n">
        <v>19.11</v>
      </c>
      <c r="M533" t="n">
        <v>106</v>
      </c>
      <c r="N533" t="inlineStr">
        <is>
          <t>SPECIAL20</t>
        </is>
      </c>
      <c r="O533" t="n">
        <v>24</v>
      </c>
      <c r="P533" t="inlineStr">
        <is>
          <t>Eco Bike Delivery</t>
        </is>
      </c>
      <c r="Q533" t="inlineStr">
        <is>
          <t>2024-11-22 02:49:41 +0100</t>
        </is>
      </c>
      <c r="R533" t="n">
        <v>1</v>
      </c>
      <c r="S533" t="inlineStr">
        <is>
          <t>Pensavo fosse amore - Yellow / F</t>
        </is>
      </c>
      <c r="T533" t="n">
        <v>120</v>
      </c>
      <c r="V533" t="inlineStr">
        <is>
          <t>015790001004</t>
        </is>
      </c>
      <c r="W533" t="b">
        <v>1</v>
      </c>
      <c r="X533" t="b">
        <v>1</v>
      </c>
      <c r="Y533" t="inlineStr">
        <is>
          <t>fulfilled</t>
        </is>
      </c>
      <c r="Z533" t="inlineStr">
        <is>
          <t>Francesca Toma</t>
        </is>
      </c>
      <c r="AA533" t="inlineStr">
        <is>
          <t>Via angelo fumagalli 10, Cit 18 - SOLO MATTINO</t>
        </is>
      </c>
      <c r="AB533" t="inlineStr">
        <is>
          <t>Via angelo fumagalli 10</t>
        </is>
      </c>
      <c r="AC533" t="inlineStr">
        <is>
          <t>Cit 18 - SOLO MATTINO</t>
        </is>
      </c>
      <c r="AE533" t="inlineStr">
        <is>
          <t>Milano</t>
        </is>
      </c>
      <c r="AF533" t="inlineStr">
        <is>
          <t>'20143</t>
        </is>
      </c>
      <c r="AG533" t="inlineStr">
        <is>
          <t>MI</t>
        </is>
      </c>
      <c r="AH533" t="inlineStr">
        <is>
          <t>IT</t>
        </is>
      </c>
      <c r="AI533" t="inlineStr">
        <is>
          <t>3333211572</t>
        </is>
      </c>
      <c r="AJ533" t="inlineStr">
        <is>
          <t>Francesca Toma</t>
        </is>
      </c>
      <c r="AK533" t="inlineStr">
        <is>
          <t>Via angelo fumagalli 10, Cit 18 - SOLO MATTINO</t>
        </is>
      </c>
      <c r="AL533" t="inlineStr">
        <is>
          <t>Via angelo fumagalli 10</t>
        </is>
      </c>
      <c r="AM533" t="inlineStr">
        <is>
          <t>Cit 18 - SOLO MATTINO</t>
        </is>
      </c>
      <c r="AO533" t="inlineStr">
        <is>
          <t>Milano</t>
        </is>
      </c>
      <c r="AP533" t="inlineStr">
        <is>
          <t>'20143</t>
        </is>
      </c>
      <c r="AQ533" t="inlineStr">
        <is>
          <t>MI</t>
        </is>
      </c>
      <c r="AR533" t="inlineStr">
        <is>
          <t>IT</t>
        </is>
      </c>
      <c r="AS533" t="inlineStr">
        <is>
          <t>3333211572</t>
        </is>
      </c>
      <c r="AU533" t="inlineStr">
        <is>
          <t>lang: it
Invoice Language: it
Do you need our ring sizer?: No
Popup Customer Country: IT</t>
        </is>
      </c>
      <c r="AW533" t="inlineStr">
        <is>
          <t>PayPal Express Checkout</t>
        </is>
      </c>
      <c r="AX533" t="inlineStr">
        <is>
          <t>rkn8ZrVRZjrCt5Rliu9QNuQRS</t>
        </is>
      </c>
      <c r="AY533" t="n">
        <v>0</v>
      </c>
      <c r="AZ533" t="inlineStr">
        <is>
          <t>LIL Milan</t>
        </is>
      </c>
      <c r="BA533" t="n">
        <v>0</v>
      </c>
      <c r="BC533" t="inlineStr">
        <is>
          <t>Firgun House</t>
        </is>
      </c>
      <c r="BE533" t="n">
        <v>11237301682525</v>
      </c>
      <c r="BG533" t="inlineStr">
        <is>
          <t>Low</t>
        </is>
      </c>
      <c r="BH533" t="inlineStr">
        <is>
          <t>web</t>
        </is>
      </c>
      <c r="BI533" t="n">
        <v>0</v>
      </c>
      <c r="BJ533" t="inlineStr">
        <is>
          <t>IT IVA 22%</t>
        </is>
      </c>
      <c r="BK533" t="n">
        <v>19.11</v>
      </c>
      <c r="BW533" t="inlineStr">
        <is>
          <t>Milan</t>
        </is>
      </c>
      <c r="BX533" t="inlineStr">
        <is>
          <t>Milan</t>
        </is>
      </c>
      <c r="BY533" t="inlineStr">
        <is>
          <t>rkn8ZrVRZjrCt5Rliu9QNuQRS</t>
        </is>
      </c>
      <c r="CB533" t="inlineStr">
        <is>
          <t>rkn8ZrVRZjrCt5Rliu9QNuQRS</t>
        </is>
      </c>
      <c r="CC533" t="inlineStr">
        <is>
          <t>Ordini LIL</t>
        </is>
      </c>
    </row>
    <row r="534">
      <c r="A534" t="inlineStr">
        <is>
          <t>#43452</t>
        </is>
      </c>
      <c r="B534" t="inlineStr">
        <is>
          <t>valeriafangarezzi@gmail.com</t>
        </is>
      </c>
      <c r="C534" t="inlineStr">
        <is>
          <t>paid</t>
        </is>
      </c>
      <c r="D534" t="inlineStr">
        <is>
          <t>2024-11-22 03:31:37 +0100</t>
        </is>
      </c>
      <c r="E534" t="inlineStr">
        <is>
          <t>2024-11-22</t>
        </is>
      </c>
      <c r="F534" t="inlineStr">
        <is>
          <t>fulfilled</t>
        </is>
      </c>
      <c r="G534" t="inlineStr">
        <is>
          <t>2024-11-22 19:53:08 +0100</t>
        </is>
      </c>
      <c r="H534" t="inlineStr">
        <is>
          <t>yes</t>
        </is>
      </c>
      <c r="I534" t="inlineStr">
        <is>
          <t>EUR</t>
        </is>
      </c>
      <c r="J534" t="n">
        <v>256</v>
      </c>
      <c r="K534" t="n">
        <v>0</v>
      </c>
      <c r="L534" t="n">
        <v>46.16</v>
      </c>
      <c r="M534" t="n">
        <v>256</v>
      </c>
      <c r="N534" t="inlineStr">
        <is>
          <t>SPECIAL20</t>
        </is>
      </c>
      <c r="O534" t="n">
        <v>64</v>
      </c>
      <c r="P534" t="inlineStr">
        <is>
          <t>Ups Standard Shipping</t>
        </is>
      </c>
      <c r="Q534" t="inlineStr">
        <is>
          <t>2024-11-22 03:31:36 +0100</t>
        </is>
      </c>
      <c r="R534" t="n">
        <v>1</v>
      </c>
      <c r="S534" t="inlineStr">
        <is>
          <t>Boys Tears Necklace - Yellow / 39cm</t>
        </is>
      </c>
      <c r="T534" t="n">
        <v>320</v>
      </c>
      <c r="V534" t="inlineStr">
        <is>
          <t>015790000010</t>
        </is>
      </c>
      <c r="W534" t="b">
        <v>1</v>
      </c>
      <c r="X534" t="b">
        <v>1</v>
      </c>
      <c r="Y534" t="inlineStr">
        <is>
          <t>fulfilled</t>
        </is>
      </c>
      <c r="Z534" t="inlineStr">
        <is>
          <t>Valeria Fangarezzi</t>
        </is>
      </c>
      <c r="AA534" t="inlineStr">
        <is>
          <t>Via Del Commercio 11</t>
        </is>
      </c>
      <c r="AB534" t="inlineStr">
        <is>
          <t>Via Del Commercio 11</t>
        </is>
      </c>
      <c r="AD534" t="inlineStr">
        <is>
          <t>Fondocasa</t>
        </is>
      </c>
      <c r="AE534" t="inlineStr">
        <is>
          <t>Villanova D’Albenga</t>
        </is>
      </c>
      <c r="AF534" t="inlineStr">
        <is>
          <t>'17038</t>
        </is>
      </c>
      <c r="AG534" t="inlineStr">
        <is>
          <t>SV</t>
        </is>
      </c>
      <c r="AH534" t="inlineStr">
        <is>
          <t>IT</t>
        </is>
      </c>
      <c r="AI534" t="inlineStr">
        <is>
          <t>+393470574794</t>
        </is>
      </c>
      <c r="AJ534" t="inlineStr">
        <is>
          <t>Valeria Fangarezzi</t>
        </is>
      </c>
      <c r="AK534" t="inlineStr">
        <is>
          <t>Via Del Commercio 11</t>
        </is>
      </c>
      <c r="AL534" t="inlineStr">
        <is>
          <t>Via Del Commercio 11</t>
        </is>
      </c>
      <c r="AN534" t="inlineStr">
        <is>
          <t>Fondocasa</t>
        </is>
      </c>
      <c r="AO534" t="inlineStr">
        <is>
          <t>Villanova D’Albenga</t>
        </is>
      </c>
      <c r="AP534" t="inlineStr">
        <is>
          <t>'17038</t>
        </is>
      </c>
      <c r="AQ534" t="inlineStr">
        <is>
          <t>SV</t>
        </is>
      </c>
      <c r="AR534" t="inlineStr">
        <is>
          <t>IT</t>
        </is>
      </c>
      <c r="AS534" t="inlineStr">
        <is>
          <t>+393470574794</t>
        </is>
      </c>
      <c r="AU534" t="inlineStr">
        <is>
          <t>lang: it
Invoice Language: it
Do you need our ring sizer?: No
Popup Customer Country: IT</t>
        </is>
      </c>
      <c r="AW534" t="inlineStr">
        <is>
          <t>Shopify Payments</t>
        </is>
      </c>
      <c r="AX534" t="inlineStr">
        <is>
          <t>risuelK5qu5lrRnEbS6s2NCtS</t>
        </is>
      </c>
      <c r="AY534" t="n">
        <v>0</v>
      </c>
      <c r="AZ534" t="inlineStr">
        <is>
          <t>LIL Milan</t>
        </is>
      </c>
      <c r="BA534" t="n">
        <v>0</v>
      </c>
      <c r="BC534" t="inlineStr">
        <is>
          <t>Firgun House</t>
        </is>
      </c>
      <c r="BE534" t="n">
        <v>11237311643997</v>
      </c>
      <c r="BG534" t="inlineStr">
        <is>
          <t>Low</t>
        </is>
      </c>
      <c r="BH534" t="inlineStr">
        <is>
          <t>web</t>
        </is>
      </c>
      <c r="BI534" t="n">
        <v>0</v>
      </c>
      <c r="BJ534" t="inlineStr">
        <is>
          <t>IT IVA 22%</t>
        </is>
      </c>
      <c r="BK534" t="n">
        <v>46.16</v>
      </c>
      <c r="BW534" t="inlineStr">
        <is>
          <t>Savona</t>
        </is>
      </c>
      <c r="BX534" t="inlineStr">
        <is>
          <t>Savona</t>
        </is>
      </c>
      <c r="BY534" t="inlineStr">
        <is>
          <t>risuelK5qu5lrRnEbS6s2NCtS</t>
        </is>
      </c>
      <c r="CB534" t="inlineStr">
        <is>
          <t>risuelK5qu5lrRnEbS6s2NCtS</t>
        </is>
      </c>
      <c r="CC534" t="inlineStr">
        <is>
          <t>Ordini LIL</t>
        </is>
      </c>
    </row>
    <row r="535">
      <c r="A535" t="inlineStr">
        <is>
          <t>#43453</t>
        </is>
      </c>
      <c r="B535" t="inlineStr">
        <is>
          <t>simopilia81@gmail.com</t>
        </is>
      </c>
      <c r="C535" t="inlineStr">
        <is>
          <t>paid</t>
        </is>
      </c>
      <c r="D535" t="inlineStr">
        <is>
          <t>2024-11-22 06:17:39 +0100</t>
        </is>
      </c>
      <c r="E535" t="inlineStr">
        <is>
          <t>2024-11-22</t>
        </is>
      </c>
      <c r="F535" t="inlineStr">
        <is>
          <t>fulfilled</t>
        </is>
      </c>
      <c r="G535" t="inlineStr">
        <is>
          <t>2024-11-30 15:25:40 +0100</t>
        </is>
      </c>
      <c r="H535" t="inlineStr">
        <is>
          <t>yes</t>
        </is>
      </c>
      <c r="I535" t="inlineStr">
        <is>
          <t>EUR</t>
        </is>
      </c>
      <c r="J535" t="n">
        <v>202</v>
      </c>
      <c r="K535" t="n">
        <v>0</v>
      </c>
      <c r="L535" t="n">
        <v>36.42</v>
      </c>
      <c r="M535" t="n">
        <v>202</v>
      </c>
      <c r="N535" t="inlineStr">
        <is>
          <t>SPECIAL20</t>
        </is>
      </c>
      <c r="O535" t="n">
        <v>48</v>
      </c>
      <c r="P535" t="inlineStr">
        <is>
          <t>Ups Standard Shipping</t>
        </is>
      </c>
      <c r="Q535" t="inlineStr">
        <is>
          <t>2024-11-22 06:17:38 +0100</t>
        </is>
      </c>
      <c r="R535" t="n">
        <v>1</v>
      </c>
      <c r="S535" t="inlineStr">
        <is>
          <t>Jupiter Ring - Yellow / White / onesize (11-17)</t>
        </is>
      </c>
      <c r="T535" t="n">
        <v>240</v>
      </c>
      <c r="V535" t="inlineStr">
        <is>
          <t>015790000235</t>
        </is>
      </c>
      <c r="W535" t="b">
        <v>1</v>
      </c>
      <c r="X535" t="b">
        <v>1</v>
      </c>
      <c r="Y535" t="inlineStr">
        <is>
          <t>fulfilled</t>
        </is>
      </c>
      <c r="Z535" t="inlineStr">
        <is>
          <t>Simona Pilia</t>
        </is>
      </c>
      <c r="AA535" t="inlineStr">
        <is>
          <t>Via Dante 163</t>
        </is>
      </c>
      <c r="AB535" t="inlineStr">
        <is>
          <t>Via Dante 163</t>
        </is>
      </c>
      <c r="AE535" t="inlineStr">
        <is>
          <t>Ulassai</t>
        </is>
      </c>
      <c r="AF535" t="inlineStr">
        <is>
          <t>'08040</t>
        </is>
      </c>
      <c r="AG535" t="inlineStr">
        <is>
          <t>NU</t>
        </is>
      </c>
      <c r="AH535" t="inlineStr">
        <is>
          <t>IT</t>
        </is>
      </c>
      <c r="AI535" t="inlineStr">
        <is>
          <t>3291845420</t>
        </is>
      </c>
      <c r="AJ535" t="inlineStr">
        <is>
          <t>Simona Pilia</t>
        </is>
      </c>
      <c r="AK535" t="inlineStr">
        <is>
          <t>Via Dante 163</t>
        </is>
      </c>
      <c r="AL535" t="inlineStr">
        <is>
          <t>Via Dante 163</t>
        </is>
      </c>
      <c r="AO535" t="inlineStr">
        <is>
          <t>Ulassai</t>
        </is>
      </c>
      <c r="AP535" t="inlineStr">
        <is>
          <t>'08040</t>
        </is>
      </c>
      <c r="AQ535" t="inlineStr">
        <is>
          <t>NU</t>
        </is>
      </c>
      <c r="AR535" t="inlineStr">
        <is>
          <t>IT</t>
        </is>
      </c>
      <c r="AS535" t="inlineStr">
        <is>
          <t>3291845420</t>
        </is>
      </c>
      <c r="AU535" t="inlineStr">
        <is>
          <t>lang: it
Invoice Language: it
Do you need our ring sizer?: No
Popup Customer Country: IT</t>
        </is>
      </c>
      <c r="AW535" t="inlineStr">
        <is>
          <t>PayPal Express Checkout</t>
        </is>
      </c>
      <c r="AX535" t="inlineStr">
        <is>
          <t>rmckqmxfPkH0gwGjECy6sHwkR</t>
        </is>
      </c>
      <c r="AY535" t="n">
        <v>0</v>
      </c>
      <c r="AZ535" t="inlineStr">
        <is>
          <t>LIL Milan</t>
        </is>
      </c>
      <c r="BA535" t="n">
        <v>0</v>
      </c>
      <c r="BC535" t="inlineStr">
        <is>
          <t>Firgun House</t>
        </is>
      </c>
      <c r="BE535" t="n">
        <v>11237387862365</v>
      </c>
      <c r="BG535" t="inlineStr">
        <is>
          <t>Low</t>
        </is>
      </c>
      <c r="BH535" t="inlineStr">
        <is>
          <t>web</t>
        </is>
      </c>
      <c r="BI535" t="n">
        <v>0</v>
      </c>
      <c r="BJ535" t="inlineStr">
        <is>
          <t>IT IVA 22%</t>
        </is>
      </c>
      <c r="BK535" t="n">
        <v>36.42</v>
      </c>
      <c r="BW535" t="inlineStr">
        <is>
          <t>Nuoro</t>
        </is>
      </c>
      <c r="BX535" t="inlineStr">
        <is>
          <t>Nuoro</t>
        </is>
      </c>
      <c r="BY535" t="inlineStr">
        <is>
          <t>rmckqmxfPkH0gwGjECy6sHwkR</t>
        </is>
      </c>
      <c r="CB535" t="inlineStr">
        <is>
          <t>rmckqmxfPkH0gwGjECy6sHwkR</t>
        </is>
      </c>
      <c r="CC535" t="inlineStr">
        <is>
          <t>Ordini LIL</t>
        </is>
      </c>
    </row>
    <row r="536">
      <c r="A536" t="inlineStr">
        <is>
          <t>#43453</t>
        </is>
      </c>
      <c r="B536" t="inlineStr">
        <is>
          <t>simopilia81@gmail.com</t>
        </is>
      </c>
      <c r="C536" t="inlineStr">
        <is>
          <t>paid</t>
        </is>
      </c>
      <c r="D536" t="inlineStr">
        <is>
          <t>2024-11-22 06:17:39 +0100</t>
        </is>
      </c>
      <c r="E536" t="inlineStr">
        <is>
          <t>2024-11-22</t>
        </is>
      </c>
      <c r="F536" t="inlineStr">
        <is>
          <t>fulfilled</t>
        </is>
      </c>
      <c r="G536" t="inlineStr">
        <is>
          <t>2024-11-30 15:25:40 +0100</t>
        </is>
      </c>
      <c r="H536" t="inlineStr">
        <is>
          <t>yes</t>
        </is>
      </c>
      <c r="I536" t="inlineStr">
        <is>
          <t>EUR</t>
        </is>
      </c>
      <c r="J536" t="n">
        <v>202</v>
      </c>
      <c r="K536" t="n">
        <v>0</v>
      </c>
      <c r="L536" t="n">
        <v>36.42</v>
      </c>
      <c r="N536" t="inlineStr">
        <is>
          <t>SPECIAL20</t>
        </is>
      </c>
      <c r="O536" t="n">
        <v>48</v>
      </c>
      <c r="P536" t="inlineStr">
        <is>
          <t>Ups Standard Shipping</t>
        </is>
      </c>
      <c r="Q536" t="inlineStr">
        <is>
          <t>2024-11-22 06:17:38 +0100</t>
        </is>
      </c>
      <c r="R536" t="n">
        <v>1</v>
      </c>
      <c r="S536" t="inlineStr">
        <is>
          <t>Engraving</t>
        </is>
      </c>
      <c r="T536" t="n">
        <v>10</v>
      </c>
      <c r="V536" t="inlineStr">
        <is>
          <t>015790001502</t>
        </is>
      </c>
      <c r="W536" t="b">
        <v>0</v>
      </c>
      <c r="X536" t="b">
        <v>1</v>
      </c>
      <c r="Y536" t="inlineStr">
        <is>
          <t>fulfilled</t>
        </is>
      </c>
      <c r="Z536" t="inlineStr">
        <is>
          <t>Simona Pilia</t>
        </is>
      </c>
      <c r="AA536" t="inlineStr">
        <is>
          <t>Via Dante 163</t>
        </is>
      </c>
      <c r="AB536" t="inlineStr">
        <is>
          <t>Via Dante 163</t>
        </is>
      </c>
      <c r="AE536" t="inlineStr">
        <is>
          <t>Ulassai</t>
        </is>
      </c>
      <c r="AF536" t="inlineStr">
        <is>
          <t>'08040</t>
        </is>
      </c>
      <c r="AG536" t="inlineStr">
        <is>
          <t>NU</t>
        </is>
      </c>
      <c r="AH536" t="inlineStr">
        <is>
          <t>IT</t>
        </is>
      </c>
      <c r="AI536" t="inlineStr">
        <is>
          <t>3291845420</t>
        </is>
      </c>
      <c r="AJ536" t="inlineStr">
        <is>
          <t>Simona Pilia</t>
        </is>
      </c>
      <c r="AK536" t="inlineStr">
        <is>
          <t>Via Dante 163</t>
        </is>
      </c>
      <c r="AL536" t="inlineStr">
        <is>
          <t>Via Dante 163</t>
        </is>
      </c>
      <c r="AO536" t="inlineStr">
        <is>
          <t>Ulassai</t>
        </is>
      </c>
      <c r="AP536" t="inlineStr">
        <is>
          <t>'08040</t>
        </is>
      </c>
      <c r="AQ536" t="inlineStr">
        <is>
          <t>NU</t>
        </is>
      </c>
      <c r="AR536" t="inlineStr">
        <is>
          <t>IT</t>
        </is>
      </c>
      <c r="AS536" t="inlineStr">
        <is>
          <t>3291845420</t>
        </is>
      </c>
      <c r="AU536" t="inlineStr">
        <is>
          <t>lang: it
Invoice Language: it
Do you need our ring sizer?: No
Popup Customer Country: IT</t>
        </is>
      </c>
      <c r="AW536" t="inlineStr">
        <is>
          <t>PayPal Express Checkout</t>
        </is>
      </c>
      <c r="AX536" t="inlineStr">
        <is>
          <t>rmckqmxfPkH0gwGjECy6sHwkR</t>
        </is>
      </c>
      <c r="AY536" t="n">
        <v>0</v>
      </c>
      <c r="AZ536" t="inlineStr">
        <is>
          <t>LIL Milan</t>
        </is>
      </c>
      <c r="BA536" t="n">
        <v>0</v>
      </c>
      <c r="BC536" t="inlineStr">
        <is>
          <t>Firgun House</t>
        </is>
      </c>
      <c r="BE536" t="n">
        <v>11237387862365</v>
      </c>
      <c r="BG536" t="inlineStr">
        <is>
          <t>Low</t>
        </is>
      </c>
      <c r="BH536" t="inlineStr">
        <is>
          <t>web</t>
        </is>
      </c>
      <c r="BI536" t="n">
        <v>0</v>
      </c>
      <c r="BJ536" t="inlineStr">
        <is>
          <t>IT IVA 22%</t>
        </is>
      </c>
      <c r="BK536" t="n">
        <v>36.42</v>
      </c>
      <c r="BW536" t="inlineStr">
        <is>
          <t>Nuoro</t>
        </is>
      </c>
      <c r="BX536" t="inlineStr">
        <is>
          <t>Nuoro</t>
        </is>
      </c>
      <c r="BY536" t="inlineStr">
        <is>
          <t>rmckqmxfPkH0gwGjECy6sHwkR</t>
        </is>
      </c>
      <c r="CB536" t="inlineStr">
        <is>
          <t>rmckqmxfPkH0gwGjECy6sHwkR</t>
        </is>
      </c>
      <c r="CC536" t="inlineStr">
        <is>
          <t>Ordini LIL</t>
        </is>
      </c>
    </row>
    <row r="537">
      <c r="A537" t="inlineStr">
        <is>
          <t>#43454</t>
        </is>
      </c>
      <c r="B537" t="inlineStr">
        <is>
          <t>granatoanna25@gmail.com</t>
        </is>
      </c>
      <c r="C537" t="inlineStr">
        <is>
          <t>paid</t>
        </is>
      </c>
      <c r="D537" t="inlineStr">
        <is>
          <t>2024-11-22 06:55:46 +0100</t>
        </is>
      </c>
      <c r="E537" t="inlineStr">
        <is>
          <t>2024-11-22</t>
        </is>
      </c>
      <c r="F537" t="inlineStr">
        <is>
          <t>fulfilled</t>
        </is>
      </c>
      <c r="G537" t="inlineStr">
        <is>
          <t>2024-11-22 19:57:22 +0100</t>
        </is>
      </c>
      <c r="H537" t="inlineStr">
        <is>
          <t>yes</t>
        </is>
      </c>
      <c r="I537" t="inlineStr">
        <is>
          <t>EUR</t>
        </is>
      </c>
      <c r="J537" t="n">
        <v>208</v>
      </c>
      <c r="K537" t="n">
        <v>0</v>
      </c>
      <c r="L537" t="n">
        <v>37.51</v>
      </c>
      <c r="M537" t="n">
        <v>208</v>
      </c>
      <c r="N537" t="inlineStr">
        <is>
          <t>SPECIAL20</t>
        </is>
      </c>
      <c r="O537" t="n">
        <v>52</v>
      </c>
      <c r="P537" t="inlineStr">
        <is>
          <t>Ups Standard Shipping</t>
        </is>
      </c>
      <c r="Q537" t="inlineStr">
        <is>
          <t>2024-11-22 06:55:46 +0100</t>
        </is>
      </c>
      <c r="R537" t="n">
        <v>1</v>
      </c>
      <c r="S537" t="inlineStr">
        <is>
          <t>Smiley Earring - Yellow / Single / White Sustainable Diamond</t>
        </is>
      </c>
      <c r="T537" t="n">
        <v>260</v>
      </c>
      <c r="V537" t="inlineStr">
        <is>
          <t>015790001491</t>
        </is>
      </c>
      <c r="W537" t="b">
        <v>1</v>
      </c>
      <c r="X537" t="b">
        <v>1</v>
      </c>
      <c r="Y537" t="inlineStr">
        <is>
          <t>fulfilled</t>
        </is>
      </c>
      <c r="Z537" t="inlineStr">
        <is>
          <t>Anna Granato</t>
        </is>
      </c>
      <c r="AA537" t="inlineStr">
        <is>
          <t>Via Salvatore Quasimodo 17, Sul citofono digitare 23C presso conte</t>
        </is>
      </c>
      <c r="AB537" t="inlineStr">
        <is>
          <t>Via Salvatore Quasimodo 17</t>
        </is>
      </c>
      <c r="AC537" t="inlineStr">
        <is>
          <t>Sul citofono digitare 23C presso conte</t>
        </is>
      </c>
      <c r="AE537" t="inlineStr">
        <is>
          <t>Cerignola</t>
        </is>
      </c>
      <c r="AF537" t="inlineStr">
        <is>
          <t>'71042</t>
        </is>
      </c>
      <c r="AG537" t="inlineStr">
        <is>
          <t>FG</t>
        </is>
      </c>
      <c r="AH537" t="inlineStr">
        <is>
          <t>IT</t>
        </is>
      </c>
      <c r="AI537" t="inlineStr">
        <is>
          <t>+393466196289</t>
        </is>
      </c>
      <c r="AJ537" t="inlineStr">
        <is>
          <t>Anna Granato</t>
        </is>
      </c>
      <c r="AK537" t="inlineStr">
        <is>
          <t>Via Salvatore Quasimodo 17, Sul citofono digitare 23C</t>
        </is>
      </c>
      <c r="AL537" t="inlineStr">
        <is>
          <t>Via Salvatore Quasimodo 17</t>
        </is>
      </c>
      <c r="AM537" t="inlineStr">
        <is>
          <t>Sul citofono digitare 23C</t>
        </is>
      </c>
      <c r="AO537" t="inlineStr">
        <is>
          <t>Cerignola</t>
        </is>
      </c>
      <c r="AP537" t="inlineStr">
        <is>
          <t>'71042</t>
        </is>
      </c>
      <c r="AQ537" t="inlineStr">
        <is>
          <t>FG</t>
        </is>
      </c>
      <c r="AR537" t="inlineStr">
        <is>
          <t>IT</t>
        </is>
      </c>
      <c r="AS537" t="inlineStr">
        <is>
          <t>+393466196289</t>
        </is>
      </c>
      <c r="AU537" t="inlineStr">
        <is>
          <t>lang: it
Invoice Language: it
Do you need our ring sizer?: No
Popup Customer Country: IT</t>
        </is>
      </c>
      <c r="AW537" t="inlineStr">
        <is>
          <t>Shopify Payments</t>
        </is>
      </c>
      <c r="AX537" t="inlineStr">
        <is>
          <t>r1Z5q50FThBfzoLT7TJDym9lZ</t>
        </is>
      </c>
      <c r="AY537" t="n">
        <v>0</v>
      </c>
      <c r="AZ537" t="inlineStr">
        <is>
          <t>LIL Milan</t>
        </is>
      </c>
      <c r="BA537" t="n">
        <v>0</v>
      </c>
      <c r="BC537" t="inlineStr">
        <is>
          <t>Firgun House</t>
        </is>
      </c>
      <c r="BE537" t="n">
        <v>11237410177373</v>
      </c>
      <c r="BG537" t="inlineStr">
        <is>
          <t>Low</t>
        </is>
      </c>
      <c r="BH537" t="inlineStr">
        <is>
          <t>web</t>
        </is>
      </c>
      <c r="BI537" t="n">
        <v>0</v>
      </c>
      <c r="BJ537" t="inlineStr">
        <is>
          <t>IT IVA 22%</t>
        </is>
      </c>
      <c r="BK537" t="n">
        <v>37.51</v>
      </c>
      <c r="BW537" t="inlineStr">
        <is>
          <t>Foggia</t>
        </is>
      </c>
      <c r="BX537" t="inlineStr">
        <is>
          <t>Foggia</t>
        </is>
      </c>
      <c r="BY537" t="inlineStr">
        <is>
          <t>r1Z5q50FThBfzoLT7TJDym9lZ</t>
        </is>
      </c>
      <c r="CB537" t="inlineStr">
        <is>
          <t>rX4ngZegGs17CixRN8EeKfWeQ + r1Z5q50FThBfzoLT7TJDym9lZ</t>
        </is>
      </c>
      <c r="CC537" t="inlineStr">
        <is>
          <t>Ordini LIL</t>
        </is>
      </c>
    </row>
    <row r="538">
      <c r="A538" t="inlineStr">
        <is>
          <t>#43455</t>
        </is>
      </c>
      <c r="B538" t="inlineStr">
        <is>
          <t>ale.108@live.it</t>
        </is>
      </c>
      <c r="C538" t="inlineStr">
        <is>
          <t>paid</t>
        </is>
      </c>
      <c r="D538" t="inlineStr">
        <is>
          <t>2024-11-22 07:26:43 +0100</t>
        </is>
      </c>
      <c r="E538" t="inlineStr">
        <is>
          <t>2024-11-22</t>
        </is>
      </c>
      <c r="F538" t="inlineStr">
        <is>
          <t>fulfilled</t>
        </is>
      </c>
      <c r="G538" t="inlineStr">
        <is>
          <t>2024-11-22 20:00:37 +0100</t>
        </is>
      </c>
      <c r="H538" t="inlineStr">
        <is>
          <t>yes</t>
        </is>
      </c>
      <c r="I538" t="inlineStr">
        <is>
          <t>EUR</t>
        </is>
      </c>
      <c r="J538" t="n">
        <v>421</v>
      </c>
      <c r="K538" t="n">
        <v>0</v>
      </c>
      <c r="L538" t="n">
        <v>75.92</v>
      </c>
      <c r="M538" t="n">
        <v>421</v>
      </c>
      <c r="N538" t="inlineStr">
        <is>
          <t>SPECIAL20, SPECIAL15</t>
        </is>
      </c>
      <c r="O538" t="n">
        <v>99</v>
      </c>
      <c r="P538" t="inlineStr">
        <is>
          <t>Ups Standard Shipping</t>
        </is>
      </c>
      <c r="Q538" t="inlineStr">
        <is>
          <t>2024-11-22 07:26:42 +0100</t>
        </is>
      </c>
      <c r="R538" t="n">
        <v>1</v>
      </c>
      <c r="S538" t="inlineStr">
        <is>
          <t>Lightly Ring - Yellow / 11</t>
        </is>
      </c>
      <c r="T538" t="n">
        <v>100</v>
      </c>
      <c r="V538" t="inlineStr">
        <is>
          <t>015790000374</t>
        </is>
      </c>
      <c r="W538" t="b">
        <v>1</v>
      </c>
      <c r="X538" t="b">
        <v>1</v>
      </c>
      <c r="Y538" t="inlineStr">
        <is>
          <t>fulfilled</t>
        </is>
      </c>
      <c r="Z538" t="inlineStr">
        <is>
          <t>Alessandra Gillino</t>
        </is>
      </c>
      <c r="AA538" t="inlineStr">
        <is>
          <t>Via Guido Gozzano 7, 7</t>
        </is>
      </c>
      <c r="AB538" t="inlineStr">
        <is>
          <t>Via Guido Gozzano 7</t>
        </is>
      </c>
      <c r="AC538" t="inlineStr">
        <is>
          <t>7</t>
        </is>
      </c>
      <c r="AE538" t="inlineStr">
        <is>
          <t>Rivarolo Canavese</t>
        </is>
      </c>
      <c r="AF538" t="inlineStr">
        <is>
          <t>'10086</t>
        </is>
      </c>
      <c r="AG538" t="inlineStr">
        <is>
          <t>TO</t>
        </is>
      </c>
      <c r="AH538" t="inlineStr">
        <is>
          <t>IT</t>
        </is>
      </c>
      <c r="AI538" t="inlineStr">
        <is>
          <t>3495253129</t>
        </is>
      </c>
      <c r="AJ538" t="inlineStr">
        <is>
          <t>Alessandra Gillino</t>
        </is>
      </c>
      <c r="AK538" t="inlineStr">
        <is>
          <t>Via Guido Gozzano 7, 7</t>
        </is>
      </c>
      <c r="AL538" t="inlineStr">
        <is>
          <t>Via Guido Gozzano 7</t>
        </is>
      </c>
      <c r="AM538" t="inlineStr">
        <is>
          <t>7</t>
        </is>
      </c>
      <c r="AO538" t="inlineStr">
        <is>
          <t>Rivarolo Canavese</t>
        </is>
      </c>
      <c r="AP538" t="inlineStr">
        <is>
          <t>'10086</t>
        </is>
      </c>
      <c r="AQ538" t="inlineStr">
        <is>
          <t>TO</t>
        </is>
      </c>
      <c r="AR538" t="inlineStr">
        <is>
          <t>IT</t>
        </is>
      </c>
      <c r="AS538" t="inlineStr">
        <is>
          <t>3495253129</t>
        </is>
      </c>
      <c r="AU538" t="inlineStr">
        <is>
          <t>lang: it
Invoice Language: it
Do you need our ring sizer?: No
Popup Customer Country: IT</t>
        </is>
      </c>
      <c r="AW538" t="inlineStr">
        <is>
          <t>Shopify Payments</t>
        </is>
      </c>
      <c r="AX538" t="inlineStr">
        <is>
          <t>rxzXMYbZcYXlEO0zN83xeSuDW</t>
        </is>
      </c>
      <c r="AY538" t="n">
        <v>0</v>
      </c>
      <c r="AZ538" t="inlineStr">
        <is>
          <t>LIL Milan</t>
        </is>
      </c>
      <c r="BA538" t="n">
        <v>0</v>
      </c>
      <c r="BC538" t="inlineStr">
        <is>
          <t>Firgun House</t>
        </is>
      </c>
      <c r="BE538" t="n">
        <v>11237435277661</v>
      </c>
      <c r="BG538" t="inlineStr">
        <is>
          <t>Low</t>
        </is>
      </c>
      <c r="BH538" t="inlineStr">
        <is>
          <t>web</t>
        </is>
      </c>
      <c r="BI538" t="n">
        <v>0</v>
      </c>
      <c r="BJ538" t="inlineStr">
        <is>
          <t>IT IVA 22%</t>
        </is>
      </c>
      <c r="BK538" t="n">
        <v>75.92</v>
      </c>
      <c r="BW538" t="inlineStr">
        <is>
          <t>Turin</t>
        </is>
      </c>
      <c r="BX538" t="inlineStr">
        <is>
          <t>Turin</t>
        </is>
      </c>
      <c r="BY538" t="inlineStr">
        <is>
          <t>rxzXMYbZcYXlEO0zN83xeSuDW</t>
        </is>
      </c>
      <c r="CB538" t="inlineStr">
        <is>
          <t>rxzXMYbZcYXlEO0zN83xeSuDW</t>
        </is>
      </c>
      <c r="CC538" t="inlineStr">
        <is>
          <t>Ordini LIL</t>
        </is>
      </c>
    </row>
    <row r="539">
      <c r="A539" t="inlineStr">
        <is>
          <t>#43455</t>
        </is>
      </c>
      <c r="B539" t="inlineStr">
        <is>
          <t>ale.108@live.it</t>
        </is>
      </c>
      <c r="C539" t="inlineStr">
        <is>
          <t>paid</t>
        </is>
      </c>
      <c r="D539" t="inlineStr">
        <is>
          <t>2024-11-22 07:26:43 +0100</t>
        </is>
      </c>
      <c r="E539" t="inlineStr">
        <is>
          <t>2024-11-22</t>
        </is>
      </c>
      <c r="F539" t="inlineStr">
        <is>
          <t>fulfilled</t>
        </is>
      </c>
      <c r="G539" t="inlineStr">
        <is>
          <t>2024-11-22 20:00:37 +0100</t>
        </is>
      </c>
      <c r="H539" t="inlineStr">
        <is>
          <t>yes</t>
        </is>
      </c>
      <c r="I539" t="inlineStr">
        <is>
          <t>EUR</t>
        </is>
      </c>
      <c r="J539" t="n">
        <v>421</v>
      </c>
      <c r="K539" t="n">
        <v>0</v>
      </c>
      <c r="L539" t="n">
        <v>75.92</v>
      </c>
      <c r="N539" t="inlineStr">
        <is>
          <t>SPECIAL20, SPECIAL15</t>
        </is>
      </c>
      <c r="O539" t="n">
        <v>99</v>
      </c>
      <c r="P539" t="inlineStr">
        <is>
          <t>Ups Standard Shipping</t>
        </is>
      </c>
      <c r="Q539" t="inlineStr">
        <is>
          <t>2024-11-22 07:26:42 +0100</t>
        </is>
      </c>
      <c r="R539" t="n">
        <v>1</v>
      </c>
      <c r="S539" t="inlineStr">
        <is>
          <t>Lunar Ring - Yellow / 7 / White</t>
        </is>
      </c>
      <c r="T539" t="n">
        <v>420</v>
      </c>
      <c r="V539" t="inlineStr">
        <is>
          <t>015790000255</t>
        </is>
      </c>
      <c r="W539" t="b">
        <v>1</v>
      </c>
      <c r="X539" t="b">
        <v>1</v>
      </c>
      <c r="Y539" t="inlineStr">
        <is>
          <t>fulfilled</t>
        </is>
      </c>
      <c r="Z539" t="inlineStr">
        <is>
          <t>Alessandra Gillino</t>
        </is>
      </c>
      <c r="AA539" t="inlineStr">
        <is>
          <t>Via Guido Gozzano 7, 7</t>
        </is>
      </c>
      <c r="AB539" t="inlineStr">
        <is>
          <t>Via Guido Gozzano 7</t>
        </is>
      </c>
      <c r="AC539" t="inlineStr">
        <is>
          <t>7</t>
        </is>
      </c>
      <c r="AE539" t="inlineStr">
        <is>
          <t>Rivarolo Canavese</t>
        </is>
      </c>
      <c r="AF539" t="inlineStr">
        <is>
          <t>'10086</t>
        </is>
      </c>
      <c r="AG539" t="inlineStr">
        <is>
          <t>TO</t>
        </is>
      </c>
      <c r="AH539" t="inlineStr">
        <is>
          <t>IT</t>
        </is>
      </c>
      <c r="AI539" t="inlineStr">
        <is>
          <t>3495253129</t>
        </is>
      </c>
      <c r="AJ539" t="inlineStr">
        <is>
          <t>Alessandra Gillino</t>
        </is>
      </c>
      <c r="AK539" t="inlineStr">
        <is>
          <t>Via Guido Gozzano 7, 7</t>
        </is>
      </c>
      <c r="AL539" t="inlineStr">
        <is>
          <t>Via Guido Gozzano 7</t>
        </is>
      </c>
      <c r="AM539" t="inlineStr">
        <is>
          <t>7</t>
        </is>
      </c>
      <c r="AO539" t="inlineStr">
        <is>
          <t>Rivarolo Canavese</t>
        </is>
      </c>
      <c r="AP539" t="inlineStr">
        <is>
          <t>'10086</t>
        </is>
      </c>
      <c r="AQ539" t="inlineStr">
        <is>
          <t>TO</t>
        </is>
      </c>
      <c r="AR539" t="inlineStr">
        <is>
          <t>IT</t>
        </is>
      </c>
      <c r="AS539" t="inlineStr">
        <is>
          <t>3495253129</t>
        </is>
      </c>
      <c r="AU539" t="inlineStr">
        <is>
          <t>lang: it
Invoice Language: it
Do you need our ring sizer?: No
Popup Customer Country: IT</t>
        </is>
      </c>
      <c r="AW539" t="inlineStr">
        <is>
          <t>Shopify Payments</t>
        </is>
      </c>
      <c r="AX539" t="inlineStr">
        <is>
          <t>rxzXMYbZcYXlEO0zN83xeSuDW</t>
        </is>
      </c>
      <c r="AY539" t="n">
        <v>0</v>
      </c>
      <c r="AZ539" t="inlineStr">
        <is>
          <t>LIL Milan</t>
        </is>
      </c>
      <c r="BA539" t="n">
        <v>0</v>
      </c>
      <c r="BC539" t="inlineStr">
        <is>
          <t>Firgun House</t>
        </is>
      </c>
      <c r="BE539" t="n">
        <v>11237435277661</v>
      </c>
      <c r="BG539" t="inlineStr">
        <is>
          <t>Low</t>
        </is>
      </c>
      <c r="BH539" t="inlineStr">
        <is>
          <t>web</t>
        </is>
      </c>
      <c r="BI539" t="n">
        <v>0</v>
      </c>
      <c r="BJ539" t="inlineStr">
        <is>
          <t>IT IVA 22%</t>
        </is>
      </c>
      <c r="BK539" t="n">
        <v>75.92</v>
      </c>
      <c r="BW539" t="inlineStr">
        <is>
          <t>Turin</t>
        </is>
      </c>
      <c r="BX539" t="inlineStr">
        <is>
          <t>Turin</t>
        </is>
      </c>
      <c r="BY539" t="inlineStr">
        <is>
          <t>rxzXMYbZcYXlEO0zN83xeSuDW</t>
        </is>
      </c>
      <c r="CB539" t="inlineStr">
        <is>
          <t>rxzXMYbZcYXlEO0zN83xeSuDW</t>
        </is>
      </c>
      <c r="CC539" t="inlineStr">
        <is>
          <t>Ordini LIL</t>
        </is>
      </c>
    </row>
    <row r="540">
      <c r="A540" t="inlineStr">
        <is>
          <t>#43456</t>
        </is>
      </c>
      <c r="B540" t="inlineStr">
        <is>
          <t>chiara.pkali@gmail.com</t>
        </is>
      </c>
      <c r="C540" t="inlineStr">
        <is>
          <t>paid</t>
        </is>
      </c>
      <c r="D540" t="inlineStr">
        <is>
          <t>2024-11-22 07:30:45 +0100</t>
        </is>
      </c>
      <c r="E540" t="inlineStr">
        <is>
          <t>2024-11-22</t>
        </is>
      </c>
      <c r="F540" t="inlineStr">
        <is>
          <t>fulfilled</t>
        </is>
      </c>
      <c r="G540" t="inlineStr">
        <is>
          <t>2024-11-22 20:02:51 +0100</t>
        </is>
      </c>
      <c r="H540" t="inlineStr">
        <is>
          <t>yes</t>
        </is>
      </c>
      <c r="I540" t="inlineStr">
        <is>
          <t>EUR</t>
        </is>
      </c>
      <c r="J540" t="n">
        <v>154</v>
      </c>
      <c r="K540" t="n">
        <v>0</v>
      </c>
      <c r="L540" t="n">
        <v>27.77</v>
      </c>
      <c r="M540" t="n">
        <v>154</v>
      </c>
      <c r="N540" t="inlineStr">
        <is>
          <t>SPECIAL20</t>
        </is>
      </c>
      <c r="O540" t="n">
        <v>36</v>
      </c>
      <c r="P540" t="inlineStr">
        <is>
          <t>Ups Standard Shipping</t>
        </is>
      </c>
      <c r="Q540" t="inlineStr">
        <is>
          <t>2024-11-22 07:30:45 +0100</t>
        </is>
      </c>
      <c r="R540" t="n">
        <v>1</v>
      </c>
      <c r="S540" t="inlineStr">
        <is>
          <t>Whatever Tote</t>
        </is>
      </c>
      <c r="T540" t="n">
        <v>10</v>
      </c>
      <c r="V540" t="inlineStr">
        <is>
          <t>015790000914</t>
        </is>
      </c>
      <c r="W540" t="b">
        <v>1</v>
      </c>
      <c r="X540" t="b">
        <v>1</v>
      </c>
      <c r="Y540" t="inlineStr">
        <is>
          <t>fulfilled</t>
        </is>
      </c>
      <c r="Z540" t="inlineStr">
        <is>
          <t>Chiara Paladino</t>
        </is>
      </c>
      <c r="AA540" t="inlineStr">
        <is>
          <t>Via Pan 50, Negozio ProArtist</t>
        </is>
      </c>
      <c r="AB540" t="inlineStr">
        <is>
          <t>Via Pan 50</t>
        </is>
      </c>
      <c r="AC540" t="inlineStr">
        <is>
          <t>Negozio ProArtist</t>
        </is>
      </c>
      <c r="AE540" t="inlineStr">
        <is>
          <t>Roma</t>
        </is>
      </c>
      <c r="AF540" t="inlineStr">
        <is>
          <t>'00158</t>
        </is>
      </c>
      <c r="AG540" t="inlineStr">
        <is>
          <t>RM</t>
        </is>
      </c>
      <c r="AH540" t="inlineStr">
        <is>
          <t>IT</t>
        </is>
      </c>
      <c r="AI540" t="inlineStr">
        <is>
          <t>348 638 0742</t>
        </is>
      </c>
      <c r="AJ540" t="inlineStr">
        <is>
          <t>Chiara Paladino</t>
        </is>
      </c>
      <c r="AK540" t="inlineStr">
        <is>
          <t>Via Pan 50, Negozio ProArtist</t>
        </is>
      </c>
      <c r="AL540" t="inlineStr">
        <is>
          <t>Via Pan 50</t>
        </is>
      </c>
      <c r="AM540" t="inlineStr">
        <is>
          <t>Negozio ProArtist</t>
        </is>
      </c>
      <c r="AO540" t="inlineStr">
        <is>
          <t>Roma</t>
        </is>
      </c>
      <c r="AP540" t="inlineStr">
        <is>
          <t>'00158</t>
        </is>
      </c>
      <c r="AQ540" t="inlineStr">
        <is>
          <t>RM</t>
        </is>
      </c>
      <c r="AR540" t="inlineStr">
        <is>
          <t>IT</t>
        </is>
      </c>
      <c r="AS540" t="inlineStr">
        <is>
          <t>348 638 0742</t>
        </is>
      </c>
      <c r="AU540" t="inlineStr">
        <is>
          <t>lang: it
Invoice Language: it
Do you need our ring sizer?: Yes
Popup Customer Country: IT</t>
        </is>
      </c>
      <c r="AW540" t="inlineStr">
        <is>
          <t>Scalapay</t>
        </is>
      </c>
      <c r="AX540" t="inlineStr">
        <is>
          <t>rZH6cSeZ8qtxZxwE5UWl5l56A</t>
        </is>
      </c>
      <c r="AY540" t="n">
        <v>0</v>
      </c>
      <c r="AZ540" t="inlineStr">
        <is>
          <t>LIL Milan</t>
        </is>
      </c>
      <c r="BA540" t="n">
        <v>0</v>
      </c>
      <c r="BC540" t="inlineStr">
        <is>
          <t>Firgun House</t>
        </is>
      </c>
      <c r="BE540" t="n">
        <v>11237439504733</v>
      </c>
      <c r="BG540" t="inlineStr">
        <is>
          <t>Low</t>
        </is>
      </c>
      <c r="BH540" t="inlineStr">
        <is>
          <t>web</t>
        </is>
      </c>
      <c r="BI540" t="n">
        <v>0</v>
      </c>
      <c r="BJ540" t="inlineStr">
        <is>
          <t>IT IVA 22%</t>
        </is>
      </c>
      <c r="BK540" t="n">
        <v>27.77</v>
      </c>
      <c r="BW540" t="inlineStr">
        <is>
          <t>Rome</t>
        </is>
      </c>
      <c r="BX540" t="inlineStr">
        <is>
          <t>Rome</t>
        </is>
      </c>
      <c r="BY540" t="inlineStr">
        <is>
          <t>rZH6cSeZ8qtxZxwE5UWl5l56A</t>
        </is>
      </c>
      <c r="CB540" t="inlineStr">
        <is>
          <t>rZH6cSeZ8qtxZxwE5UWl5l56A</t>
        </is>
      </c>
      <c r="CC540" t="inlineStr">
        <is>
          <t>Ordini LIL</t>
        </is>
      </c>
    </row>
    <row r="541">
      <c r="A541" t="inlineStr">
        <is>
          <t>#43456</t>
        </is>
      </c>
      <c r="B541" t="inlineStr">
        <is>
          <t>chiara.pkali@gmail.com</t>
        </is>
      </c>
      <c r="C541" t="inlineStr">
        <is>
          <t>paid</t>
        </is>
      </c>
      <c r="D541" t="inlineStr">
        <is>
          <t>2024-11-22 07:30:45 +0100</t>
        </is>
      </c>
      <c r="E541" t="inlineStr">
        <is>
          <t>2024-11-22</t>
        </is>
      </c>
      <c r="F541" t="inlineStr">
        <is>
          <t>fulfilled</t>
        </is>
      </c>
      <c r="G541" t="inlineStr">
        <is>
          <t>2024-11-22 20:02:51 +0100</t>
        </is>
      </c>
      <c r="H541" t="inlineStr">
        <is>
          <t>yes</t>
        </is>
      </c>
      <c r="I541" t="inlineStr">
        <is>
          <t>EUR</t>
        </is>
      </c>
      <c r="J541" t="n">
        <v>154</v>
      </c>
      <c r="K541" t="n">
        <v>0</v>
      </c>
      <c r="L541" t="n">
        <v>27.77</v>
      </c>
      <c r="N541" t="inlineStr">
        <is>
          <t>SPECIAL20</t>
        </is>
      </c>
      <c r="O541" t="n">
        <v>36</v>
      </c>
      <c r="P541" t="inlineStr">
        <is>
          <t>Ups Standard Shipping</t>
        </is>
      </c>
      <c r="Q541" t="inlineStr">
        <is>
          <t>2024-11-22 07:30:45 +0100</t>
        </is>
      </c>
      <c r="R541" t="n">
        <v>1</v>
      </c>
      <c r="S541" t="inlineStr">
        <is>
          <t>Limitless Earring - White / Single</t>
        </is>
      </c>
      <c r="T541" t="n">
        <v>180</v>
      </c>
      <c r="V541" t="inlineStr">
        <is>
          <t>015790000461</t>
        </is>
      </c>
      <c r="W541" t="b">
        <v>1</v>
      </c>
      <c r="X541" t="b">
        <v>1</v>
      </c>
      <c r="Y541" t="inlineStr">
        <is>
          <t>fulfilled</t>
        </is>
      </c>
      <c r="Z541" t="inlineStr">
        <is>
          <t>Chiara Paladino</t>
        </is>
      </c>
      <c r="AA541" t="inlineStr">
        <is>
          <t>Via Pan 50, Negozio ProArtist</t>
        </is>
      </c>
      <c r="AB541" t="inlineStr">
        <is>
          <t>Via Pan 50</t>
        </is>
      </c>
      <c r="AC541" t="inlineStr">
        <is>
          <t>Negozio ProArtist</t>
        </is>
      </c>
      <c r="AE541" t="inlineStr">
        <is>
          <t>Roma</t>
        </is>
      </c>
      <c r="AF541" t="inlineStr">
        <is>
          <t>'00158</t>
        </is>
      </c>
      <c r="AG541" t="inlineStr">
        <is>
          <t>RM</t>
        </is>
      </c>
      <c r="AH541" t="inlineStr">
        <is>
          <t>IT</t>
        </is>
      </c>
      <c r="AI541" t="inlineStr">
        <is>
          <t>348 638 0742</t>
        </is>
      </c>
      <c r="AJ541" t="inlineStr">
        <is>
          <t>Chiara Paladino</t>
        </is>
      </c>
      <c r="AK541" t="inlineStr">
        <is>
          <t>Via Pan 50, Negozio ProArtist</t>
        </is>
      </c>
      <c r="AL541" t="inlineStr">
        <is>
          <t>Via Pan 50</t>
        </is>
      </c>
      <c r="AM541" t="inlineStr">
        <is>
          <t>Negozio ProArtist</t>
        </is>
      </c>
      <c r="AO541" t="inlineStr">
        <is>
          <t>Roma</t>
        </is>
      </c>
      <c r="AP541" t="inlineStr">
        <is>
          <t>'00158</t>
        </is>
      </c>
      <c r="AQ541" t="inlineStr">
        <is>
          <t>RM</t>
        </is>
      </c>
      <c r="AR541" t="inlineStr">
        <is>
          <t>IT</t>
        </is>
      </c>
      <c r="AS541" t="inlineStr">
        <is>
          <t>348 638 0742</t>
        </is>
      </c>
      <c r="AU541" t="inlineStr">
        <is>
          <t>lang: it
Invoice Language: it
Do you need our ring sizer?: Yes
Popup Customer Country: IT</t>
        </is>
      </c>
      <c r="AW541" t="inlineStr">
        <is>
          <t>Scalapay</t>
        </is>
      </c>
      <c r="AX541" t="inlineStr">
        <is>
          <t>rZH6cSeZ8qtxZxwE5UWl5l56A</t>
        </is>
      </c>
      <c r="AY541" t="n">
        <v>0</v>
      </c>
      <c r="AZ541" t="inlineStr">
        <is>
          <t>LIL Milan</t>
        </is>
      </c>
      <c r="BA541" t="n">
        <v>0</v>
      </c>
      <c r="BC541" t="inlineStr">
        <is>
          <t>Firgun House</t>
        </is>
      </c>
      <c r="BE541" t="n">
        <v>11237439504733</v>
      </c>
      <c r="BG541" t="inlineStr">
        <is>
          <t>Low</t>
        </is>
      </c>
      <c r="BH541" t="inlineStr">
        <is>
          <t>web</t>
        </is>
      </c>
      <c r="BI541" t="n">
        <v>0</v>
      </c>
      <c r="BJ541" t="inlineStr">
        <is>
          <t>IT IVA 22%</t>
        </is>
      </c>
      <c r="BK541" t="n">
        <v>27.77</v>
      </c>
      <c r="BW541" t="inlineStr">
        <is>
          <t>Rome</t>
        </is>
      </c>
      <c r="BX541" t="inlineStr">
        <is>
          <t>Rome</t>
        </is>
      </c>
      <c r="BY541" t="inlineStr">
        <is>
          <t>rZH6cSeZ8qtxZxwE5UWl5l56A</t>
        </is>
      </c>
      <c r="CB541" t="inlineStr">
        <is>
          <t>rZH6cSeZ8qtxZxwE5UWl5l56A</t>
        </is>
      </c>
      <c r="CC541" t="inlineStr">
        <is>
          <t>Ordini LIL</t>
        </is>
      </c>
    </row>
    <row r="542">
      <c r="A542" t="inlineStr">
        <is>
          <t>#43457</t>
        </is>
      </c>
      <c r="B542" t="inlineStr">
        <is>
          <t>carolapferro@gmail.com</t>
        </is>
      </c>
      <c r="C542" t="inlineStr">
        <is>
          <t>paid</t>
        </is>
      </c>
      <c r="D542" t="inlineStr">
        <is>
          <t>2024-11-22 07:52:11 +0100</t>
        </is>
      </c>
      <c r="E542" t="inlineStr">
        <is>
          <t>2024-11-22</t>
        </is>
      </c>
      <c r="F542" t="inlineStr">
        <is>
          <t>unfulfilled</t>
        </is>
      </c>
      <c r="H542" t="inlineStr">
        <is>
          <t>yes</t>
        </is>
      </c>
      <c r="I542" t="inlineStr">
        <is>
          <t>EUR</t>
        </is>
      </c>
      <c r="J542" t="n">
        <v>85</v>
      </c>
      <c r="K542" t="n">
        <v>0</v>
      </c>
      <c r="L542" t="n">
        <v>15.33</v>
      </c>
      <c r="M542" t="n">
        <v>85</v>
      </c>
      <c r="N542" t="inlineStr">
        <is>
          <t>SPECIAL15</t>
        </is>
      </c>
      <c r="O542" t="n">
        <v>15</v>
      </c>
      <c r="P542" t="inlineStr">
        <is>
          <t>Firgun House</t>
        </is>
      </c>
      <c r="Q542" t="inlineStr">
        <is>
          <t>2024-11-22 07:52:11 +0100</t>
        </is>
      </c>
      <c r="R542" t="n">
        <v>1</v>
      </c>
      <c r="S542" t="inlineStr">
        <is>
          <t>Lightly Ring - Yellow / 15</t>
        </is>
      </c>
      <c r="T542" t="n">
        <v>100</v>
      </c>
      <c r="V542" t="inlineStr">
        <is>
          <t>015790000378</t>
        </is>
      </c>
      <c r="W542" t="b">
        <v>1</v>
      </c>
      <c r="X542" t="b">
        <v>1</v>
      </c>
      <c r="Y542" t="inlineStr">
        <is>
          <t>pending</t>
        </is>
      </c>
      <c r="Z542" t="inlineStr">
        <is>
          <t>Carola Ferro</t>
        </is>
      </c>
      <c r="AA542" t="inlineStr">
        <is>
          <t>Via Serafino dell'Uomo 2</t>
        </is>
      </c>
      <c r="AB542" t="inlineStr">
        <is>
          <t>Via Serafino dell'Uomo 2</t>
        </is>
      </c>
      <c r="AE542" t="inlineStr">
        <is>
          <t>Milano</t>
        </is>
      </c>
      <c r="AF542" t="inlineStr">
        <is>
          <t>'20129</t>
        </is>
      </c>
      <c r="AG542" t="inlineStr">
        <is>
          <t>MI</t>
        </is>
      </c>
      <c r="AH542" t="inlineStr">
        <is>
          <t>IT</t>
        </is>
      </c>
      <c r="AI542" t="inlineStr">
        <is>
          <t>349 508 4010</t>
        </is>
      </c>
      <c r="AR542" t="inlineStr">
        <is>
          <t>IT</t>
        </is>
      </c>
      <c r="AU542" t="inlineStr">
        <is>
          <t>lang: it
Invoice Language: it
Do you need our ring sizer?: No
Popup Customer Country: IT</t>
        </is>
      </c>
      <c r="AW542" t="inlineStr">
        <is>
          <t>PayPal Express Checkout</t>
        </is>
      </c>
      <c r="AX542" t="inlineStr">
        <is>
          <t>rrP0kujmQ7Q9IYryALd0Jhjg9</t>
        </is>
      </c>
      <c r="AY542" t="n">
        <v>0</v>
      </c>
      <c r="AZ542" t="inlineStr">
        <is>
          <t>LIL Milan</t>
        </is>
      </c>
      <c r="BA542" t="n">
        <v>0</v>
      </c>
      <c r="BC542" t="inlineStr">
        <is>
          <t>Firgun House</t>
        </is>
      </c>
      <c r="BE542" t="n">
        <v>11237460607325</v>
      </c>
      <c r="BG542" t="inlineStr">
        <is>
          <t>Low</t>
        </is>
      </c>
      <c r="BH542" t="inlineStr">
        <is>
          <t>web</t>
        </is>
      </c>
      <c r="BI542" t="n">
        <v>0</v>
      </c>
      <c r="BJ542" t="inlineStr">
        <is>
          <t>IT IVA 22%</t>
        </is>
      </c>
      <c r="BK542" t="n">
        <v>15.33</v>
      </c>
      <c r="BW542" t="inlineStr">
        <is>
          <t>Milan</t>
        </is>
      </c>
      <c r="BY542" t="inlineStr">
        <is>
          <t>rrP0kujmQ7Q9IYryALd0Jhjg9</t>
        </is>
      </c>
      <c r="CB542" t="inlineStr">
        <is>
          <t>rrP0kujmQ7Q9IYryALd0Jhjg9</t>
        </is>
      </c>
      <c r="CC542" t="inlineStr">
        <is>
          <t>Ordini LIL</t>
        </is>
      </c>
    </row>
    <row r="543">
      <c r="A543" t="inlineStr">
        <is>
          <t>#43458</t>
        </is>
      </c>
      <c r="B543" t="inlineStr">
        <is>
          <t>erica.vasile@icloud.com</t>
        </is>
      </c>
      <c r="C543" t="inlineStr">
        <is>
          <t>paid</t>
        </is>
      </c>
      <c r="D543" t="inlineStr">
        <is>
          <t>2024-11-22 08:10:03 +0100</t>
        </is>
      </c>
      <c r="E543" t="inlineStr">
        <is>
          <t>2024-11-22</t>
        </is>
      </c>
      <c r="F543" t="inlineStr">
        <is>
          <t>fulfilled</t>
        </is>
      </c>
      <c r="G543" t="inlineStr">
        <is>
          <t>2024-11-24 08:44:13 +0100</t>
        </is>
      </c>
      <c r="H543" t="inlineStr">
        <is>
          <t>yes</t>
        </is>
      </c>
      <c r="I543" t="inlineStr">
        <is>
          <t>EUR</t>
        </is>
      </c>
      <c r="J543" t="n">
        <v>208</v>
      </c>
      <c r="K543" t="n">
        <v>0</v>
      </c>
      <c r="L543" t="n">
        <v>37.51</v>
      </c>
      <c r="M543" t="n">
        <v>208</v>
      </c>
      <c r="N543" t="inlineStr">
        <is>
          <t>SPECIAL20</t>
        </is>
      </c>
      <c r="O543" t="n">
        <v>52</v>
      </c>
      <c r="P543" t="inlineStr">
        <is>
          <t>Eco Bike Delivery</t>
        </is>
      </c>
      <c r="Q543" t="inlineStr">
        <is>
          <t>2024-11-22 08:10:03 +0100</t>
        </is>
      </c>
      <c r="R543" t="n">
        <v>1</v>
      </c>
      <c r="S543" t="inlineStr">
        <is>
          <t>Portami a Ballare Necklace - Yellow / onesize</t>
        </is>
      </c>
      <c r="T543" t="n">
        <v>260</v>
      </c>
      <c r="V543" t="inlineStr">
        <is>
          <t>015790001250</t>
        </is>
      </c>
      <c r="W543" t="b">
        <v>1</v>
      </c>
      <c r="X543" t="b">
        <v>1</v>
      </c>
      <c r="Y543" t="inlineStr">
        <is>
          <t>fulfilled</t>
        </is>
      </c>
      <c r="Z543" t="inlineStr">
        <is>
          <t>Marta Zampolli</t>
        </is>
      </c>
      <c r="AA543" t="inlineStr">
        <is>
          <t>Via Teodosio 33</t>
        </is>
      </c>
      <c r="AB543" t="inlineStr">
        <is>
          <t>Via Teodosio 33</t>
        </is>
      </c>
      <c r="AE543" t="inlineStr">
        <is>
          <t>Milano</t>
        </is>
      </c>
      <c r="AF543" t="inlineStr">
        <is>
          <t>'20131</t>
        </is>
      </c>
      <c r="AG543" t="inlineStr">
        <is>
          <t>MI</t>
        </is>
      </c>
      <c r="AH543" t="inlineStr">
        <is>
          <t>IT</t>
        </is>
      </c>
      <c r="AI543" t="inlineStr">
        <is>
          <t>3402741251</t>
        </is>
      </c>
      <c r="AJ543" t="inlineStr">
        <is>
          <t>Marta Zampolli</t>
        </is>
      </c>
      <c r="AK543" t="inlineStr">
        <is>
          <t>Via Teodosio 33</t>
        </is>
      </c>
      <c r="AL543" t="inlineStr">
        <is>
          <t>Via Teodosio 33</t>
        </is>
      </c>
      <c r="AO543" t="inlineStr">
        <is>
          <t>Milano</t>
        </is>
      </c>
      <c r="AP543" t="inlineStr">
        <is>
          <t>'20131</t>
        </is>
      </c>
      <c r="AQ543" t="inlineStr">
        <is>
          <t>MI</t>
        </is>
      </c>
      <c r="AR543" t="inlineStr">
        <is>
          <t>IT</t>
        </is>
      </c>
      <c r="AS543" t="inlineStr">
        <is>
          <t>3402741251</t>
        </is>
      </c>
      <c r="AU543" t="inlineStr">
        <is>
          <t>lang: it
Invoice Language: it
Do you need our ring sizer?: No
Popup Customer Country: IT</t>
        </is>
      </c>
      <c r="AW543" t="inlineStr">
        <is>
          <t>Shopify Payments</t>
        </is>
      </c>
      <c r="AX543" t="inlineStr">
        <is>
          <t>rxR77AjNiMf1wIcijTKM4s3Ql</t>
        </is>
      </c>
      <c r="AY543" t="n">
        <v>0</v>
      </c>
      <c r="AZ543" t="inlineStr">
        <is>
          <t>LIL Milan</t>
        </is>
      </c>
      <c r="BA543" t="n">
        <v>0</v>
      </c>
      <c r="BC543" t="inlineStr">
        <is>
          <t>Firgun House</t>
        </is>
      </c>
      <c r="BE543" t="n">
        <v>11237482070365</v>
      </c>
      <c r="BG543" t="inlineStr">
        <is>
          <t>Low</t>
        </is>
      </c>
      <c r="BH543" t="inlineStr">
        <is>
          <t>web</t>
        </is>
      </c>
      <c r="BI543" t="n">
        <v>0</v>
      </c>
      <c r="BJ543" t="inlineStr">
        <is>
          <t>IT IVA 22%</t>
        </is>
      </c>
      <c r="BK543" t="n">
        <v>37.51</v>
      </c>
      <c r="BW543" t="inlineStr">
        <is>
          <t>Milan</t>
        </is>
      </c>
      <c r="BX543" t="inlineStr">
        <is>
          <t>Milan</t>
        </is>
      </c>
      <c r="BY543" t="inlineStr">
        <is>
          <t>rxR77AjNiMf1wIcijTKM4s3Ql</t>
        </is>
      </c>
      <c r="CB543" t="inlineStr">
        <is>
          <t>rxR77AjNiMf1wIcijTKM4s3Ql</t>
        </is>
      </c>
      <c r="CC543" t="inlineStr">
        <is>
          <t>Ordini LIL</t>
        </is>
      </c>
    </row>
    <row r="544">
      <c r="A544" t="inlineStr">
        <is>
          <t>#43459</t>
        </is>
      </c>
      <c r="B544" t="inlineStr">
        <is>
          <t>arianna.cavazza@gmail.com</t>
        </is>
      </c>
      <c r="C544" t="inlineStr">
        <is>
          <t>paid</t>
        </is>
      </c>
      <c r="D544" t="inlineStr">
        <is>
          <t>2024-11-22 08:16:20 +0100</t>
        </is>
      </c>
      <c r="E544" t="inlineStr">
        <is>
          <t>2024-11-22</t>
        </is>
      </c>
      <c r="F544" t="inlineStr">
        <is>
          <t>fulfilled</t>
        </is>
      </c>
      <c r="G544" t="inlineStr">
        <is>
          <t>2024-11-24 08:47:42 +0100</t>
        </is>
      </c>
      <c r="H544" t="inlineStr">
        <is>
          <t>yes</t>
        </is>
      </c>
      <c r="I544" t="inlineStr">
        <is>
          <t>EUR</t>
        </is>
      </c>
      <c r="J544" t="n">
        <v>256</v>
      </c>
      <c r="K544" t="n">
        <v>0</v>
      </c>
      <c r="L544" t="n">
        <v>46.16</v>
      </c>
      <c r="M544" t="n">
        <v>256</v>
      </c>
      <c r="N544" t="inlineStr">
        <is>
          <t>SPECIAL20</t>
        </is>
      </c>
      <c r="O544" t="n">
        <v>64</v>
      </c>
      <c r="P544" t="inlineStr">
        <is>
          <t>Eco Bike Delivery</t>
        </is>
      </c>
      <c r="Q544" t="inlineStr">
        <is>
          <t>2024-11-22 08:16:20 +0100</t>
        </is>
      </c>
      <c r="R544" t="n">
        <v>1</v>
      </c>
      <c r="S544" t="inlineStr">
        <is>
          <t>Boys Tears Necklace - Yellow / 37cm</t>
        </is>
      </c>
      <c r="T544" t="n">
        <v>320</v>
      </c>
      <c r="V544" t="inlineStr">
        <is>
          <t>015790000009</t>
        </is>
      </c>
      <c r="W544" t="b">
        <v>1</v>
      </c>
      <c r="X544" t="b">
        <v>1</v>
      </c>
      <c r="Y544" t="inlineStr">
        <is>
          <t>fulfilled</t>
        </is>
      </c>
      <c r="Z544" t="inlineStr">
        <is>
          <t>Arianna Cavazza</t>
        </is>
      </c>
      <c r="AA544" t="inlineStr">
        <is>
          <t>Via Govone 38, 4 Piano - Citofono 8</t>
        </is>
      </c>
      <c r="AB544" t="inlineStr">
        <is>
          <t>Via Govone 38</t>
        </is>
      </c>
      <c r="AC544" t="inlineStr">
        <is>
          <t>4 Piano - Citofono 8</t>
        </is>
      </c>
      <c r="AE544" t="inlineStr">
        <is>
          <t>Milano</t>
        </is>
      </c>
      <c r="AF544" t="inlineStr">
        <is>
          <t>'20155</t>
        </is>
      </c>
      <c r="AG544" t="inlineStr">
        <is>
          <t>MI</t>
        </is>
      </c>
      <c r="AH544" t="inlineStr">
        <is>
          <t>IT</t>
        </is>
      </c>
      <c r="AI544" t="inlineStr">
        <is>
          <t>+393490576799</t>
        </is>
      </c>
      <c r="AJ544" t="inlineStr">
        <is>
          <t>Arianna Cavazza</t>
        </is>
      </c>
      <c r="AK544" t="inlineStr">
        <is>
          <t>Via Govone 38, 4 Piano - Citofono 8</t>
        </is>
      </c>
      <c r="AL544" t="inlineStr">
        <is>
          <t>Via Govone 38</t>
        </is>
      </c>
      <c r="AM544" t="inlineStr">
        <is>
          <t>4 Piano - Citofono 8</t>
        </is>
      </c>
      <c r="AO544" t="inlineStr">
        <is>
          <t>Milano</t>
        </is>
      </c>
      <c r="AP544" t="inlineStr">
        <is>
          <t>'20155</t>
        </is>
      </c>
      <c r="AQ544" t="inlineStr">
        <is>
          <t>MI</t>
        </is>
      </c>
      <c r="AR544" t="inlineStr">
        <is>
          <t>IT</t>
        </is>
      </c>
      <c r="AS544" t="inlineStr">
        <is>
          <t>+393490576799</t>
        </is>
      </c>
      <c r="AU544" t="inlineStr">
        <is>
          <t>lang: it
Invoice Language: it
Do you need our ring sizer?: No
Popup Customer Country: IT</t>
        </is>
      </c>
      <c r="AW544" t="inlineStr">
        <is>
          <t>PayPal Express Checkout</t>
        </is>
      </c>
      <c r="AX544" t="inlineStr">
        <is>
          <t>rw1e5t5ibQRXuR4157l9KDoOT</t>
        </is>
      </c>
      <c r="AY544" t="n">
        <v>0</v>
      </c>
      <c r="AZ544" t="inlineStr">
        <is>
          <t>LIL Milan</t>
        </is>
      </c>
      <c r="BA544" t="n">
        <v>0</v>
      </c>
      <c r="BC544" t="inlineStr">
        <is>
          <t>Firgun House</t>
        </is>
      </c>
      <c r="BE544" t="n">
        <v>11237489541469</v>
      </c>
      <c r="BG544" t="inlineStr">
        <is>
          <t>Low</t>
        </is>
      </c>
      <c r="BH544" t="inlineStr">
        <is>
          <t>web</t>
        </is>
      </c>
      <c r="BI544" t="n">
        <v>0</v>
      </c>
      <c r="BJ544" t="inlineStr">
        <is>
          <t>IT IVA 22%</t>
        </is>
      </c>
      <c r="BK544" t="n">
        <v>46.16</v>
      </c>
      <c r="BW544" t="inlineStr">
        <is>
          <t>Milan</t>
        </is>
      </c>
      <c r="BX544" t="inlineStr">
        <is>
          <t>Milan</t>
        </is>
      </c>
      <c r="BY544" t="inlineStr">
        <is>
          <t>rw1e5t5ibQRXuR4157l9KDoOT</t>
        </is>
      </c>
      <c r="CB544" t="inlineStr">
        <is>
          <t>r4wSkaXeNd1VWL52QXVdNTSJA + rEveQSCif5TBf5SaWEXZiMrMd + rw1e5t5ibQRXuR4157l9KDoOT</t>
        </is>
      </c>
      <c r="CC544" t="inlineStr">
        <is>
          <t>Ordini LIL</t>
        </is>
      </c>
    </row>
    <row r="545">
      <c r="A545" t="inlineStr">
        <is>
          <t>#43460</t>
        </is>
      </c>
      <c r="B545" t="inlineStr">
        <is>
          <t>mara.masi2@gmail.com</t>
        </is>
      </c>
      <c r="C545" t="inlineStr">
        <is>
          <t>paid</t>
        </is>
      </c>
      <c r="D545" t="inlineStr">
        <is>
          <t>2024-11-22 08:23:21 +0100</t>
        </is>
      </c>
      <c r="E545" t="inlineStr">
        <is>
          <t>2024-11-22</t>
        </is>
      </c>
      <c r="F545" t="inlineStr">
        <is>
          <t>fulfilled</t>
        </is>
      </c>
      <c r="G545" t="inlineStr">
        <is>
          <t>2024-11-24 08:49:28 +0100</t>
        </is>
      </c>
      <c r="H545" t="inlineStr">
        <is>
          <t>yes</t>
        </is>
      </c>
      <c r="I545" t="inlineStr">
        <is>
          <t>EUR</t>
        </is>
      </c>
      <c r="J545" t="n">
        <v>208</v>
      </c>
      <c r="K545" t="n">
        <v>0</v>
      </c>
      <c r="L545" t="n">
        <v>37.51</v>
      </c>
      <c r="M545" t="n">
        <v>208</v>
      </c>
      <c r="N545" t="inlineStr">
        <is>
          <t>SPECIAL20</t>
        </is>
      </c>
      <c r="O545" t="n">
        <v>52</v>
      </c>
      <c r="P545" t="inlineStr">
        <is>
          <t>Eco Bike Delivery</t>
        </is>
      </c>
      <c r="Q545" t="inlineStr">
        <is>
          <t>2024-11-22 08:23:20 +0100</t>
        </is>
      </c>
      <c r="R545" t="n">
        <v>1</v>
      </c>
      <c r="S545" t="inlineStr">
        <is>
          <t>Portami a Ballare Necklace - Yellow / onesize</t>
        </is>
      </c>
      <c r="T545" t="n">
        <v>260</v>
      </c>
      <c r="V545" t="inlineStr">
        <is>
          <t>015790001250</t>
        </is>
      </c>
      <c r="W545" t="b">
        <v>1</v>
      </c>
      <c r="X545" t="b">
        <v>1</v>
      </c>
      <c r="Y545" t="inlineStr">
        <is>
          <t>fulfilled</t>
        </is>
      </c>
      <c r="Z545" t="inlineStr">
        <is>
          <t>Mara Masi C/O MSGM STORE</t>
        </is>
      </c>
      <c r="AA545" t="inlineStr">
        <is>
          <t>Via Broletto 46 angolo Via del Lauro</t>
        </is>
      </c>
      <c r="AB545" t="inlineStr">
        <is>
          <t>Via Broletto 46 angolo Via del Lauro</t>
        </is>
      </c>
      <c r="AE545" t="inlineStr">
        <is>
          <t>Milano</t>
        </is>
      </c>
      <c r="AF545" t="inlineStr">
        <is>
          <t>'20121</t>
        </is>
      </c>
      <c r="AG545" t="inlineStr">
        <is>
          <t>MI</t>
        </is>
      </c>
      <c r="AH545" t="inlineStr">
        <is>
          <t>IT</t>
        </is>
      </c>
      <c r="AI545" t="inlineStr">
        <is>
          <t>+393283833335</t>
        </is>
      </c>
      <c r="AJ545" t="inlineStr">
        <is>
          <t>Mara Masi C/O MSGM STORE</t>
        </is>
      </c>
      <c r="AK545" t="inlineStr">
        <is>
          <t>Via Broletto 46 angolo Via del Lauro</t>
        </is>
      </c>
      <c r="AL545" t="inlineStr">
        <is>
          <t>Via Broletto 46 angolo Via del Lauro</t>
        </is>
      </c>
      <c r="AO545" t="inlineStr">
        <is>
          <t>Milano</t>
        </is>
      </c>
      <c r="AP545" t="inlineStr">
        <is>
          <t>'20121</t>
        </is>
      </c>
      <c r="AQ545" t="inlineStr">
        <is>
          <t>MI</t>
        </is>
      </c>
      <c r="AR545" t="inlineStr">
        <is>
          <t>IT</t>
        </is>
      </c>
      <c r="AS545" t="inlineStr">
        <is>
          <t>+393283833335</t>
        </is>
      </c>
      <c r="AU545" t="inlineStr">
        <is>
          <t>lang: it
Invoice Language: it
Do you need our ring sizer?: No
Popup Customer Country: IT</t>
        </is>
      </c>
      <c r="AW545" t="inlineStr">
        <is>
          <t>PayPal Express Checkout</t>
        </is>
      </c>
      <c r="AX545" t="inlineStr">
        <is>
          <t>rnp9wLkj8jTQ9fTUuxK9vHtqy</t>
        </is>
      </c>
      <c r="AY545" t="n">
        <v>0</v>
      </c>
      <c r="AZ545" t="inlineStr">
        <is>
          <t>LIL Milan</t>
        </is>
      </c>
      <c r="BA545" t="n">
        <v>0</v>
      </c>
      <c r="BC545" t="inlineStr">
        <is>
          <t>Firgun House</t>
        </is>
      </c>
      <c r="BE545" t="n">
        <v>11237498913117</v>
      </c>
      <c r="BG545" t="inlineStr">
        <is>
          <t>Low</t>
        </is>
      </c>
      <c r="BH545" t="inlineStr">
        <is>
          <t>web</t>
        </is>
      </c>
      <c r="BI545" t="n">
        <v>0</v>
      </c>
      <c r="BJ545" t="inlineStr">
        <is>
          <t>IT IVA 22%</t>
        </is>
      </c>
      <c r="BK545" t="n">
        <v>37.51</v>
      </c>
      <c r="BW545" t="inlineStr">
        <is>
          <t>Milan</t>
        </is>
      </c>
      <c r="BX545" t="inlineStr">
        <is>
          <t>Milan</t>
        </is>
      </c>
      <c r="BY545" t="inlineStr">
        <is>
          <t>rnp9wLkj8jTQ9fTUuxK9vHtqy</t>
        </is>
      </c>
      <c r="CB545" t="inlineStr">
        <is>
          <t>rnp9wLkj8jTQ9fTUuxK9vHtqy</t>
        </is>
      </c>
      <c r="CC545" t="inlineStr">
        <is>
          <t>Ordini LIL</t>
        </is>
      </c>
    </row>
    <row r="546">
      <c r="A546" t="inlineStr">
        <is>
          <t>#43461</t>
        </is>
      </c>
      <c r="B546" t="inlineStr">
        <is>
          <t>luca.bonacina03@gmail.com</t>
        </is>
      </c>
      <c r="C546" t="inlineStr">
        <is>
          <t>paid</t>
        </is>
      </c>
      <c r="D546" t="inlineStr">
        <is>
          <t>2024-11-22 08:32:14 +0100</t>
        </is>
      </c>
      <c r="E546" t="inlineStr">
        <is>
          <t>2024-11-22</t>
        </is>
      </c>
      <c r="F546" t="inlineStr">
        <is>
          <t>fulfilled</t>
        </is>
      </c>
      <c r="G546" t="inlineStr">
        <is>
          <t>2024-11-28 14:58:46 +0100</t>
        </is>
      </c>
      <c r="H546" t="inlineStr">
        <is>
          <t>yes</t>
        </is>
      </c>
      <c r="I546" t="inlineStr">
        <is>
          <t>EUR</t>
        </is>
      </c>
      <c r="J546" t="n">
        <v>126</v>
      </c>
      <c r="K546" t="n">
        <v>10</v>
      </c>
      <c r="L546" t="n">
        <v>24.52</v>
      </c>
      <c r="M546" t="n">
        <v>136</v>
      </c>
      <c r="N546" t="inlineStr">
        <is>
          <t>SPECIAL10</t>
        </is>
      </c>
      <c r="O546" t="n">
        <v>14</v>
      </c>
      <c r="P546" t="inlineStr">
        <is>
          <t>Eco Bike Delivery</t>
        </is>
      </c>
      <c r="Q546" t="inlineStr">
        <is>
          <t>2024-11-22 08:32:13 +0100</t>
        </is>
      </c>
      <c r="R546" t="n">
        <v>1</v>
      </c>
      <c r="S546" t="inlineStr">
        <is>
          <t>Moony Earring - Yellow / Single / White Sustainable Diamond</t>
        </is>
      </c>
      <c r="T546" t="n">
        <v>140</v>
      </c>
      <c r="V546" t="inlineStr">
        <is>
          <t>015790000076</t>
        </is>
      </c>
      <c r="W546" t="b">
        <v>1</v>
      </c>
      <c r="X546" t="b">
        <v>1</v>
      </c>
      <c r="Y546" t="inlineStr">
        <is>
          <t>fulfilled</t>
        </is>
      </c>
      <c r="Z546" t="inlineStr">
        <is>
          <t>Luca Bonacina</t>
        </is>
      </c>
      <c r="AA546" t="inlineStr">
        <is>
          <t>Togliatti 61</t>
        </is>
      </c>
      <c r="AB546" t="inlineStr">
        <is>
          <t>Togliatti 61</t>
        </is>
      </c>
      <c r="AE546" t="inlineStr">
        <is>
          <t>Motta Visconti</t>
        </is>
      </c>
      <c r="AF546" t="inlineStr">
        <is>
          <t>'20086</t>
        </is>
      </c>
      <c r="AG546" t="inlineStr">
        <is>
          <t>MI</t>
        </is>
      </c>
      <c r="AH546" t="inlineStr">
        <is>
          <t>IT</t>
        </is>
      </c>
      <c r="AI546" t="inlineStr">
        <is>
          <t>3409869727</t>
        </is>
      </c>
      <c r="AJ546" t="inlineStr">
        <is>
          <t>Luca Bonacina</t>
        </is>
      </c>
      <c r="AK546" t="inlineStr">
        <is>
          <t>Togliatti 61</t>
        </is>
      </c>
      <c r="AL546" t="inlineStr">
        <is>
          <t>Togliatti 61</t>
        </is>
      </c>
      <c r="AO546" t="inlineStr">
        <is>
          <t>Motta Visconti</t>
        </is>
      </c>
      <c r="AP546" t="inlineStr">
        <is>
          <t>'20086</t>
        </is>
      </c>
      <c r="AQ546" t="inlineStr">
        <is>
          <t>MI</t>
        </is>
      </c>
      <c r="AR546" t="inlineStr">
        <is>
          <t>IT</t>
        </is>
      </c>
      <c r="AS546" t="inlineStr">
        <is>
          <t>3409869727</t>
        </is>
      </c>
      <c r="AU546" t="inlineStr">
        <is>
          <t>lang: it
Invoice Language: it
Do you need our ring sizer?: No
Popup Customer Country: IT</t>
        </is>
      </c>
      <c r="AW546" t="inlineStr">
        <is>
          <t>PayPal Express Checkout</t>
        </is>
      </c>
      <c r="AX546" t="inlineStr">
        <is>
          <t>rzfr83hSIUDaX8oJpYCvBZZFh</t>
        </is>
      </c>
      <c r="AY546" t="n">
        <v>0</v>
      </c>
      <c r="AZ546" t="inlineStr">
        <is>
          <t>LIL Milan</t>
        </is>
      </c>
      <c r="BA546" t="n">
        <v>0</v>
      </c>
      <c r="BC546" t="inlineStr">
        <is>
          <t>Firgun House</t>
        </is>
      </c>
      <c r="BE546" t="n">
        <v>11237511004509</v>
      </c>
      <c r="BG546" t="inlineStr">
        <is>
          <t>Low</t>
        </is>
      </c>
      <c r="BH546" t="inlineStr">
        <is>
          <t>web</t>
        </is>
      </c>
      <c r="BI546" t="n">
        <v>0</v>
      </c>
      <c r="BJ546" t="inlineStr">
        <is>
          <t>IT IVA 22%</t>
        </is>
      </c>
      <c r="BK546" t="n">
        <v>24.52</v>
      </c>
      <c r="BW546" t="inlineStr">
        <is>
          <t>Milan</t>
        </is>
      </c>
      <c r="BX546" t="inlineStr">
        <is>
          <t>Milan</t>
        </is>
      </c>
      <c r="BY546" t="inlineStr">
        <is>
          <t>rzfr83hSIUDaX8oJpYCvBZZFh</t>
        </is>
      </c>
      <c r="CB546" t="inlineStr">
        <is>
          <t>rzfr83hSIUDaX8oJpYCvBZZFh</t>
        </is>
      </c>
      <c r="CC546" t="inlineStr">
        <is>
          <t>Ordini LIL</t>
        </is>
      </c>
    </row>
    <row r="547">
      <c r="A547" t="inlineStr">
        <is>
          <t>#43462</t>
        </is>
      </c>
      <c r="B547" t="inlineStr">
        <is>
          <t>stefyaus02@gmail.com</t>
        </is>
      </c>
      <c r="C547" t="inlineStr">
        <is>
          <t>paid</t>
        </is>
      </c>
      <c r="D547" t="inlineStr">
        <is>
          <t>2024-11-22 08:43:48 +0100</t>
        </is>
      </c>
      <c r="E547" t="inlineStr">
        <is>
          <t>2024-11-22</t>
        </is>
      </c>
      <c r="F547" t="inlineStr">
        <is>
          <t>fulfilled</t>
        </is>
      </c>
      <c r="G547" t="inlineStr">
        <is>
          <t>2024-11-24 08:54:25 +0100</t>
        </is>
      </c>
      <c r="H547" t="inlineStr">
        <is>
          <t>yes</t>
        </is>
      </c>
      <c r="I547" t="inlineStr">
        <is>
          <t>EUR</t>
        </is>
      </c>
      <c r="J547" t="n">
        <v>106</v>
      </c>
      <c r="K547" t="n">
        <v>10</v>
      </c>
      <c r="L547" t="n">
        <v>20.91</v>
      </c>
      <c r="M547" t="n">
        <v>116</v>
      </c>
      <c r="N547" t="inlineStr">
        <is>
          <t>SARAG20</t>
        </is>
      </c>
      <c r="O547" t="n">
        <v>24</v>
      </c>
      <c r="P547" t="inlineStr">
        <is>
          <t>Ups Standard Shipping</t>
        </is>
      </c>
      <c r="Q547" t="inlineStr">
        <is>
          <t>2024-11-22 08:43:48 +0100</t>
        </is>
      </c>
      <c r="R547" t="n">
        <v>1</v>
      </c>
      <c r="S547" t="inlineStr">
        <is>
          <t>Luxury Pack + LIL Bag</t>
        </is>
      </c>
      <c r="T547" t="n">
        <v>10</v>
      </c>
      <c r="V547" t="inlineStr">
        <is>
          <t>015790000687</t>
        </is>
      </c>
      <c r="W547" t="b">
        <v>1</v>
      </c>
      <c r="X547" t="b">
        <v>1</v>
      </c>
      <c r="Y547" t="inlineStr">
        <is>
          <t>fulfilled</t>
        </is>
      </c>
      <c r="Z547" t="inlineStr">
        <is>
          <t>Stefania Quadrio</t>
        </is>
      </c>
      <c r="AA547" t="inlineStr">
        <is>
          <t>Vicolo Busa 12</t>
        </is>
      </c>
      <c r="AB547" t="inlineStr">
        <is>
          <t>Vicolo Busa 12</t>
        </is>
      </c>
      <c r="AE547" t="inlineStr">
        <is>
          <t>Cermenate</t>
        </is>
      </c>
      <c r="AF547" t="inlineStr">
        <is>
          <t>'22072</t>
        </is>
      </c>
      <c r="AG547" t="inlineStr">
        <is>
          <t>CO</t>
        </is>
      </c>
      <c r="AH547" t="inlineStr">
        <is>
          <t>IT</t>
        </is>
      </c>
      <c r="AI547" t="inlineStr">
        <is>
          <t>+61477259891</t>
        </is>
      </c>
      <c r="AJ547" t="inlineStr">
        <is>
          <t>Stefania Quadrio</t>
        </is>
      </c>
      <c r="AK547" t="inlineStr">
        <is>
          <t>Vicolo Busa 12</t>
        </is>
      </c>
      <c r="AL547" t="inlineStr">
        <is>
          <t>Vicolo Busa 12</t>
        </is>
      </c>
      <c r="AO547" t="inlineStr">
        <is>
          <t>Cermenate</t>
        </is>
      </c>
      <c r="AP547" t="inlineStr">
        <is>
          <t>'22072</t>
        </is>
      </c>
      <c r="AQ547" t="inlineStr">
        <is>
          <t>CO</t>
        </is>
      </c>
      <c r="AR547" t="inlineStr">
        <is>
          <t>IT</t>
        </is>
      </c>
      <c r="AS547" t="inlineStr">
        <is>
          <t>+61477259891</t>
        </is>
      </c>
      <c r="AU547" t="inlineStr">
        <is>
          <t>lang: en
Invoice Language: en
Do you need our ring sizer?: Yes
Popup Customer Country: IT</t>
        </is>
      </c>
      <c r="AW547" t="inlineStr">
        <is>
          <t>Shopify Payments</t>
        </is>
      </c>
      <c r="AX547" t="inlineStr">
        <is>
          <t>rhNR7L0Fd7AnErh79inbxrBnN</t>
        </is>
      </c>
      <c r="AY547" t="n">
        <v>0</v>
      </c>
      <c r="AZ547" t="inlineStr">
        <is>
          <t>LIL Milan</t>
        </is>
      </c>
      <c r="BA547" t="n">
        <v>0</v>
      </c>
      <c r="BC547" t="inlineStr">
        <is>
          <t>Firgun House</t>
        </is>
      </c>
      <c r="BE547" t="n">
        <v>11237527650653</v>
      </c>
      <c r="BG547" t="inlineStr">
        <is>
          <t>Low</t>
        </is>
      </c>
      <c r="BH547" t="inlineStr">
        <is>
          <t>web</t>
        </is>
      </c>
      <c r="BI547" t="n">
        <v>0</v>
      </c>
      <c r="BJ547" t="inlineStr">
        <is>
          <t>IT IVA 22%</t>
        </is>
      </c>
      <c r="BK547" t="n">
        <v>20.91</v>
      </c>
      <c r="BW547" t="inlineStr">
        <is>
          <t>Como</t>
        </is>
      </c>
      <c r="BX547" t="inlineStr">
        <is>
          <t>Como</t>
        </is>
      </c>
      <c r="BY547" t="inlineStr">
        <is>
          <t>rhNR7L0Fd7AnErh79inbxrBnN</t>
        </is>
      </c>
      <c r="CB547" t="inlineStr">
        <is>
          <t>rhNR7L0Fd7AnErh79inbxrBnN</t>
        </is>
      </c>
      <c r="CC547" t="inlineStr">
        <is>
          <t>Ordini LIL</t>
        </is>
      </c>
    </row>
    <row r="548">
      <c r="A548" t="inlineStr">
        <is>
          <t>#43462</t>
        </is>
      </c>
      <c r="B548" t="inlineStr">
        <is>
          <t>stefyaus02@gmail.com</t>
        </is>
      </c>
      <c r="C548" t="inlineStr">
        <is>
          <t>paid</t>
        </is>
      </c>
      <c r="D548" t="inlineStr">
        <is>
          <t>2024-11-22 08:43:48 +0100</t>
        </is>
      </c>
      <c r="E548" t="inlineStr">
        <is>
          <t>2024-11-22</t>
        </is>
      </c>
      <c r="F548" t="inlineStr">
        <is>
          <t>fulfilled</t>
        </is>
      </c>
      <c r="G548" t="inlineStr">
        <is>
          <t>2024-11-24 08:54:25 +0100</t>
        </is>
      </c>
      <c r="H548" t="inlineStr">
        <is>
          <t>yes</t>
        </is>
      </c>
      <c r="I548" t="inlineStr">
        <is>
          <t>EUR</t>
        </is>
      </c>
      <c r="J548" t="n">
        <v>106</v>
      </c>
      <c r="K548" t="n">
        <v>10</v>
      </c>
      <c r="L548" t="n">
        <v>20.91</v>
      </c>
      <c r="N548" t="inlineStr">
        <is>
          <t>SARAG20</t>
        </is>
      </c>
      <c r="O548" t="n">
        <v>24</v>
      </c>
      <c r="P548" t="inlineStr">
        <is>
          <t>Ups Standard Shipping</t>
        </is>
      </c>
      <c r="Q548" t="inlineStr">
        <is>
          <t>2024-11-22 08:43:48 +0100</t>
        </is>
      </c>
      <c r="R548" t="n">
        <v>1</v>
      </c>
      <c r="S548" t="inlineStr">
        <is>
          <t>Pensavo fosse amore - Yellow / E</t>
        </is>
      </c>
      <c r="T548" t="n">
        <v>120</v>
      </c>
      <c r="V548" t="inlineStr">
        <is>
          <t>015790001003</t>
        </is>
      </c>
      <c r="W548" t="b">
        <v>1</v>
      </c>
      <c r="X548" t="b">
        <v>1</v>
      </c>
      <c r="Y548" t="inlineStr">
        <is>
          <t>fulfilled</t>
        </is>
      </c>
      <c r="Z548" t="inlineStr">
        <is>
          <t>Stefania Quadrio</t>
        </is>
      </c>
      <c r="AA548" t="inlineStr">
        <is>
          <t>Vicolo Busa 12</t>
        </is>
      </c>
      <c r="AB548" t="inlineStr">
        <is>
          <t>Vicolo Busa 12</t>
        </is>
      </c>
      <c r="AE548" t="inlineStr">
        <is>
          <t>Cermenate</t>
        </is>
      </c>
      <c r="AF548" t="inlineStr">
        <is>
          <t>'22072</t>
        </is>
      </c>
      <c r="AG548" t="inlineStr">
        <is>
          <t>CO</t>
        </is>
      </c>
      <c r="AH548" t="inlineStr">
        <is>
          <t>IT</t>
        </is>
      </c>
      <c r="AI548" t="inlineStr">
        <is>
          <t>+61477259891</t>
        </is>
      </c>
      <c r="AJ548" t="inlineStr">
        <is>
          <t>Stefania Quadrio</t>
        </is>
      </c>
      <c r="AK548" t="inlineStr">
        <is>
          <t>Vicolo Busa 12</t>
        </is>
      </c>
      <c r="AL548" t="inlineStr">
        <is>
          <t>Vicolo Busa 12</t>
        </is>
      </c>
      <c r="AO548" t="inlineStr">
        <is>
          <t>Cermenate</t>
        </is>
      </c>
      <c r="AP548" t="inlineStr">
        <is>
          <t>'22072</t>
        </is>
      </c>
      <c r="AQ548" t="inlineStr">
        <is>
          <t>CO</t>
        </is>
      </c>
      <c r="AR548" t="inlineStr">
        <is>
          <t>IT</t>
        </is>
      </c>
      <c r="AS548" t="inlineStr">
        <is>
          <t>+61477259891</t>
        </is>
      </c>
      <c r="AU548" t="inlineStr">
        <is>
          <t>lang: en
Invoice Language: en
Do you need our ring sizer?: Yes
Popup Customer Country: IT</t>
        </is>
      </c>
      <c r="AW548" t="inlineStr">
        <is>
          <t>Shopify Payments</t>
        </is>
      </c>
      <c r="AX548" t="inlineStr">
        <is>
          <t>rhNR7L0Fd7AnErh79inbxrBnN</t>
        </is>
      </c>
      <c r="AY548" t="n">
        <v>0</v>
      </c>
      <c r="AZ548" t="inlineStr">
        <is>
          <t>LIL Milan</t>
        </is>
      </c>
      <c r="BA548" t="n">
        <v>0</v>
      </c>
      <c r="BC548" t="inlineStr">
        <is>
          <t>Firgun House</t>
        </is>
      </c>
      <c r="BE548" t="n">
        <v>11237527650653</v>
      </c>
      <c r="BG548" t="inlineStr">
        <is>
          <t>Low</t>
        </is>
      </c>
      <c r="BH548" t="inlineStr">
        <is>
          <t>web</t>
        </is>
      </c>
      <c r="BI548" t="n">
        <v>0</v>
      </c>
      <c r="BJ548" t="inlineStr">
        <is>
          <t>IT IVA 22%</t>
        </is>
      </c>
      <c r="BK548" t="n">
        <v>20.91</v>
      </c>
      <c r="BW548" t="inlineStr">
        <is>
          <t>Como</t>
        </is>
      </c>
      <c r="BX548" t="inlineStr">
        <is>
          <t>Como</t>
        </is>
      </c>
      <c r="BY548" t="inlineStr">
        <is>
          <t>rhNR7L0Fd7AnErh79inbxrBnN</t>
        </is>
      </c>
      <c r="CB548" t="inlineStr">
        <is>
          <t>rhNR7L0Fd7AnErh79inbxrBnN</t>
        </is>
      </c>
      <c r="CC548" t="inlineStr">
        <is>
          <t>Ordini LIL</t>
        </is>
      </c>
    </row>
    <row r="549">
      <c r="A549" t="inlineStr">
        <is>
          <t>#43463</t>
        </is>
      </c>
      <c r="B549" t="inlineStr">
        <is>
          <t>nenny.sw.94@hotmail.it</t>
        </is>
      </c>
      <c r="C549" t="inlineStr">
        <is>
          <t>paid</t>
        </is>
      </c>
      <c r="D549" t="inlineStr">
        <is>
          <t>2024-11-22 08:51:45 +0100</t>
        </is>
      </c>
      <c r="E549" t="inlineStr">
        <is>
          <t>2024-11-22</t>
        </is>
      </c>
      <c r="F549" t="inlineStr">
        <is>
          <t>fulfilled</t>
        </is>
      </c>
      <c r="G549" t="inlineStr">
        <is>
          <t>2024-11-24 08:56:30 +0100</t>
        </is>
      </c>
      <c r="H549" t="inlineStr">
        <is>
          <t>yes</t>
        </is>
      </c>
      <c r="I549" t="inlineStr">
        <is>
          <t>EUR</t>
        </is>
      </c>
      <c r="J549" t="n">
        <v>256</v>
      </c>
      <c r="K549" t="n">
        <v>0</v>
      </c>
      <c r="L549" t="n">
        <v>46.16</v>
      </c>
      <c r="M549" t="n">
        <v>256</v>
      </c>
      <c r="N549" t="inlineStr">
        <is>
          <t>SPECIAL20</t>
        </is>
      </c>
      <c r="O549" t="n">
        <v>64</v>
      </c>
      <c r="P549" t="inlineStr">
        <is>
          <t>Ups Standard Shipping</t>
        </is>
      </c>
      <c r="Q549" t="inlineStr">
        <is>
          <t>2024-11-22 08:51:45 +0100</t>
        </is>
      </c>
      <c r="R549" t="n">
        <v>1</v>
      </c>
      <c r="S549" t="inlineStr">
        <is>
          <t>Boys Tears Necklace - Yellow / 37cm</t>
        </is>
      </c>
      <c r="T549" t="n">
        <v>320</v>
      </c>
      <c r="V549" t="inlineStr">
        <is>
          <t>015790000009</t>
        </is>
      </c>
      <c r="W549" t="b">
        <v>1</v>
      </c>
      <c r="X549" t="b">
        <v>1</v>
      </c>
      <c r="Y549" t="inlineStr">
        <is>
          <t>fulfilled</t>
        </is>
      </c>
      <c r="Z549" t="inlineStr">
        <is>
          <t>Genny Barioni</t>
        </is>
      </c>
      <c r="AA549" t="inlineStr">
        <is>
          <t>Via 25 Aprile 70</t>
        </is>
      </c>
      <c r="AB549" t="inlineStr">
        <is>
          <t>Via 25 Aprile 70</t>
        </is>
      </c>
      <c r="AE549" t="inlineStr">
        <is>
          <t>Polesella</t>
        </is>
      </c>
      <c r="AF549" t="inlineStr">
        <is>
          <t>'45038</t>
        </is>
      </c>
      <c r="AG549" t="inlineStr">
        <is>
          <t>RO</t>
        </is>
      </c>
      <c r="AH549" t="inlineStr">
        <is>
          <t>IT</t>
        </is>
      </c>
      <c r="AI549" t="inlineStr">
        <is>
          <t>333 146 3691</t>
        </is>
      </c>
      <c r="AJ549" t="inlineStr">
        <is>
          <t>Genny Barioni</t>
        </is>
      </c>
      <c r="AK549" t="inlineStr">
        <is>
          <t>Via 25 Aprile</t>
        </is>
      </c>
      <c r="AL549" t="inlineStr">
        <is>
          <t>Via 25 Aprile</t>
        </is>
      </c>
      <c r="AO549" t="inlineStr">
        <is>
          <t>Polesella</t>
        </is>
      </c>
      <c r="AP549" t="inlineStr">
        <is>
          <t>'45038</t>
        </is>
      </c>
      <c r="AQ549" t="inlineStr">
        <is>
          <t>RO</t>
        </is>
      </c>
      <c r="AR549" t="inlineStr">
        <is>
          <t>IT</t>
        </is>
      </c>
      <c r="AS549" t="inlineStr">
        <is>
          <t>3331463691</t>
        </is>
      </c>
      <c r="AU549" t="inlineStr">
        <is>
          <t>lang: it
Invoice Language: it
Do you need our ring sizer?: No
Popup Customer Country: IT</t>
        </is>
      </c>
      <c r="AW549" t="inlineStr">
        <is>
          <t>Scalapay</t>
        </is>
      </c>
      <c r="AX549" t="inlineStr">
        <is>
          <t>rxWFceLdNayi4ZXMJwZU1YW0k</t>
        </is>
      </c>
      <c r="AY549" t="n">
        <v>0</v>
      </c>
      <c r="AZ549" t="inlineStr">
        <is>
          <t>LIL Milan</t>
        </is>
      </c>
      <c r="BA549" t="n">
        <v>0</v>
      </c>
      <c r="BC549" t="inlineStr">
        <is>
          <t>Firgun House</t>
        </is>
      </c>
      <c r="BE549" t="n">
        <v>11237539545437</v>
      </c>
      <c r="BG549" t="inlineStr">
        <is>
          <t>Low</t>
        </is>
      </c>
      <c r="BH549" t="inlineStr">
        <is>
          <t>web</t>
        </is>
      </c>
      <c r="BI549" t="n">
        <v>0</v>
      </c>
      <c r="BJ549" t="inlineStr">
        <is>
          <t>IT IVA 22%</t>
        </is>
      </c>
      <c r="BK549" t="n">
        <v>46.16</v>
      </c>
      <c r="BW549" t="inlineStr">
        <is>
          <t>Rovigo</t>
        </is>
      </c>
      <c r="BX549" t="inlineStr">
        <is>
          <t>Rovigo</t>
        </is>
      </c>
      <c r="BY549" t="inlineStr">
        <is>
          <t>rxWFceLdNayi4ZXMJwZU1YW0k</t>
        </is>
      </c>
      <c r="CB549" t="inlineStr">
        <is>
          <t>rxWFceLdNayi4ZXMJwZU1YW0k</t>
        </is>
      </c>
      <c r="CC549" t="inlineStr">
        <is>
          <t>Ordini LIL</t>
        </is>
      </c>
    </row>
    <row r="550">
      <c r="A550" t="inlineStr">
        <is>
          <t>#43464</t>
        </is>
      </c>
      <c r="B550" t="inlineStr">
        <is>
          <t>elisa.decesaris@yahoo.it</t>
        </is>
      </c>
      <c r="C550" t="inlineStr">
        <is>
          <t>paid</t>
        </is>
      </c>
      <c r="D550" t="inlineStr">
        <is>
          <t>2024-11-22 08:51:50 +0100</t>
        </is>
      </c>
      <c r="E550" t="inlineStr">
        <is>
          <t>2024-11-22</t>
        </is>
      </c>
      <c r="F550" t="inlineStr">
        <is>
          <t>fulfilled</t>
        </is>
      </c>
      <c r="G550" t="inlineStr">
        <is>
          <t>2024-11-29 12:51:11 +0100</t>
        </is>
      </c>
      <c r="H550" t="inlineStr">
        <is>
          <t>yes</t>
        </is>
      </c>
      <c r="I550" t="inlineStr">
        <is>
          <t>EUR</t>
        </is>
      </c>
      <c r="J550" t="n">
        <v>158.3</v>
      </c>
      <c r="K550" t="n">
        <v>0</v>
      </c>
      <c r="L550" t="n">
        <v>0</v>
      </c>
      <c r="M550" t="n">
        <v>158.3</v>
      </c>
      <c r="N550" t="inlineStr">
        <is>
          <t>SPECIAL20, SPECIAL15</t>
        </is>
      </c>
      <c r="O550" t="n">
        <v>33.58</v>
      </c>
      <c r="P550" t="inlineStr">
        <is>
          <t>Standard</t>
        </is>
      </c>
      <c r="Q550" t="inlineStr">
        <is>
          <t>2024-11-22 08:51:50 +0100</t>
        </is>
      </c>
      <c r="R550" t="n">
        <v>1</v>
      </c>
      <c r="S550" t="inlineStr">
        <is>
          <t>Lightly Ring - Yellow / 17</t>
        </is>
      </c>
      <c r="T550" t="n">
        <v>95.94</v>
      </c>
      <c r="V550" t="inlineStr">
        <is>
          <t>015790000380</t>
        </is>
      </c>
      <c r="W550" t="b">
        <v>1</v>
      </c>
      <c r="X550" t="b">
        <v>1</v>
      </c>
      <c r="Y550" t="inlineStr">
        <is>
          <t>fulfilled</t>
        </is>
      </c>
      <c r="Z550" t="inlineStr">
        <is>
          <t>Elisa De Cesaris</t>
        </is>
      </c>
      <c r="AA550" t="inlineStr">
        <is>
          <t>40 The Chase</t>
        </is>
      </c>
      <c r="AB550" t="inlineStr">
        <is>
          <t>40 The Chase</t>
        </is>
      </c>
      <c r="AE550" t="inlineStr">
        <is>
          <t>Tonbridge</t>
        </is>
      </c>
      <c r="AF550" t="inlineStr">
        <is>
          <t>TN10 3HP</t>
        </is>
      </c>
      <c r="AG550" t="inlineStr">
        <is>
          <t>ENG</t>
        </is>
      </c>
      <c r="AH550" t="inlineStr">
        <is>
          <t>GB</t>
        </is>
      </c>
      <c r="AI550" t="inlineStr">
        <is>
          <t>07392956705</t>
        </is>
      </c>
      <c r="AJ550" t="inlineStr">
        <is>
          <t>Elisa De Cesaris</t>
        </is>
      </c>
      <c r="AK550" t="inlineStr">
        <is>
          <t>40 The Chase</t>
        </is>
      </c>
      <c r="AL550" t="inlineStr">
        <is>
          <t>40 The Chase</t>
        </is>
      </c>
      <c r="AO550" t="inlineStr">
        <is>
          <t>Tonbridge</t>
        </is>
      </c>
      <c r="AP550" t="inlineStr">
        <is>
          <t>TN10 3HP</t>
        </is>
      </c>
      <c r="AQ550" t="inlineStr">
        <is>
          <t>ENG</t>
        </is>
      </c>
      <c r="AR550" t="inlineStr">
        <is>
          <t>GB</t>
        </is>
      </c>
      <c r="AS550" t="inlineStr">
        <is>
          <t>07392956705</t>
        </is>
      </c>
      <c r="AU550" t="inlineStr">
        <is>
          <t>lang: en
Invoice Language: en
Do you need our ring sizer?: No
Popup Customer Country: IT</t>
        </is>
      </c>
      <c r="AW550" t="inlineStr">
        <is>
          <t>Shopify Payments</t>
        </is>
      </c>
      <c r="AX550" t="inlineStr">
        <is>
          <t>r7PRXCdLokN9rPtnG9BTTaqVu</t>
        </is>
      </c>
      <c r="AY550" t="n">
        <v>0</v>
      </c>
      <c r="AZ550" t="inlineStr">
        <is>
          <t>LIL Milan</t>
        </is>
      </c>
      <c r="BA550" t="n">
        <v>0</v>
      </c>
      <c r="BC550" t="inlineStr">
        <is>
          <t>LIL House London</t>
        </is>
      </c>
      <c r="BE550" t="n">
        <v>11237539643741</v>
      </c>
      <c r="BG550" t="inlineStr">
        <is>
          <t>Low</t>
        </is>
      </c>
      <c r="BH550" t="inlineStr">
        <is>
          <t>web</t>
        </is>
      </c>
      <c r="BI550" t="n">
        <v>0</v>
      </c>
      <c r="BW550" t="inlineStr">
        <is>
          <t>England</t>
        </is>
      </c>
      <c r="BX550" t="inlineStr">
        <is>
          <t>England</t>
        </is>
      </c>
      <c r="BY550" t="inlineStr">
        <is>
          <t>r7PRXCdLokN9rPtnG9BTTaqVu</t>
        </is>
      </c>
      <c r="CB550" t="inlineStr">
        <is>
          <t>renGdeclUauHxveZocpXnyojT + r7PRXCdLokN9rPtnG9BTTaqVu</t>
        </is>
      </c>
      <c r="CC550" t="inlineStr">
        <is>
          <t>Ordini LIL</t>
        </is>
      </c>
    </row>
    <row r="551">
      <c r="A551" t="inlineStr">
        <is>
          <t>#43464</t>
        </is>
      </c>
      <c r="B551" t="inlineStr">
        <is>
          <t>elisa.decesaris@yahoo.it</t>
        </is>
      </c>
      <c r="C551" t="inlineStr">
        <is>
          <t>paid</t>
        </is>
      </c>
      <c r="D551" t="inlineStr">
        <is>
          <t>2024-11-22 08:51:50 +0100</t>
        </is>
      </c>
      <c r="E551" t="inlineStr">
        <is>
          <t>2024-11-22</t>
        </is>
      </c>
      <c r="F551" t="inlineStr">
        <is>
          <t>fulfilled</t>
        </is>
      </c>
      <c r="G551" t="inlineStr">
        <is>
          <t>2024-11-29 12:51:11 +0100</t>
        </is>
      </c>
      <c r="H551" t="inlineStr">
        <is>
          <t>yes</t>
        </is>
      </c>
      <c r="I551" t="inlineStr">
        <is>
          <t>EUR</t>
        </is>
      </c>
      <c r="J551" t="n">
        <v>158.3</v>
      </c>
      <c r="K551" t="n">
        <v>0</v>
      </c>
      <c r="L551" t="n">
        <v>0</v>
      </c>
      <c r="N551" t="inlineStr">
        <is>
          <t>SPECIAL20, SPECIAL15</t>
        </is>
      </c>
      <c r="O551" t="n">
        <v>33.58</v>
      </c>
      <c r="P551" t="inlineStr">
        <is>
          <t>Standard</t>
        </is>
      </c>
      <c r="Q551" t="inlineStr">
        <is>
          <t>2024-11-22 08:51:50 +0100</t>
        </is>
      </c>
      <c r="R551" t="n">
        <v>1</v>
      </c>
      <c r="S551" t="inlineStr">
        <is>
          <t>Nude Ring - Yellow / 18</t>
        </is>
      </c>
      <c r="T551" t="n">
        <v>95.94</v>
      </c>
      <c r="V551" t="inlineStr">
        <is>
          <t>015790000214</t>
        </is>
      </c>
      <c r="W551" t="b">
        <v>1</v>
      </c>
      <c r="X551" t="b">
        <v>1</v>
      </c>
      <c r="Y551" t="inlineStr">
        <is>
          <t>fulfilled</t>
        </is>
      </c>
      <c r="Z551" t="inlineStr">
        <is>
          <t>Elisa De Cesaris</t>
        </is>
      </c>
      <c r="AA551" t="inlineStr">
        <is>
          <t>40 The Chase</t>
        </is>
      </c>
      <c r="AB551" t="inlineStr">
        <is>
          <t>40 The Chase</t>
        </is>
      </c>
      <c r="AE551" t="inlineStr">
        <is>
          <t>Tonbridge</t>
        </is>
      </c>
      <c r="AF551" t="inlineStr">
        <is>
          <t>TN10 3HP</t>
        </is>
      </c>
      <c r="AG551" t="inlineStr">
        <is>
          <t>ENG</t>
        </is>
      </c>
      <c r="AH551" t="inlineStr">
        <is>
          <t>GB</t>
        </is>
      </c>
      <c r="AI551" t="inlineStr">
        <is>
          <t>07392956705</t>
        </is>
      </c>
      <c r="AJ551" t="inlineStr">
        <is>
          <t>Elisa De Cesaris</t>
        </is>
      </c>
      <c r="AK551" t="inlineStr">
        <is>
          <t>40 The Chase</t>
        </is>
      </c>
      <c r="AL551" t="inlineStr">
        <is>
          <t>40 The Chase</t>
        </is>
      </c>
      <c r="AO551" t="inlineStr">
        <is>
          <t>Tonbridge</t>
        </is>
      </c>
      <c r="AP551" t="inlineStr">
        <is>
          <t>TN10 3HP</t>
        </is>
      </c>
      <c r="AQ551" t="inlineStr">
        <is>
          <t>ENG</t>
        </is>
      </c>
      <c r="AR551" t="inlineStr">
        <is>
          <t>GB</t>
        </is>
      </c>
      <c r="AS551" t="inlineStr">
        <is>
          <t>07392956705</t>
        </is>
      </c>
      <c r="AU551" t="inlineStr">
        <is>
          <t>lang: en
Invoice Language: en
Do you need our ring sizer?: No
Popup Customer Country: IT</t>
        </is>
      </c>
      <c r="AW551" t="inlineStr">
        <is>
          <t>Shopify Payments</t>
        </is>
      </c>
      <c r="AX551" t="inlineStr">
        <is>
          <t>r7PRXCdLokN9rPtnG9BTTaqVu</t>
        </is>
      </c>
      <c r="AY551" t="n">
        <v>0</v>
      </c>
      <c r="AZ551" t="inlineStr">
        <is>
          <t>LIL Milan</t>
        </is>
      </c>
      <c r="BA551" t="n">
        <v>0</v>
      </c>
      <c r="BC551" t="inlineStr">
        <is>
          <t>LIL House London</t>
        </is>
      </c>
      <c r="BE551" t="n">
        <v>11237539643741</v>
      </c>
      <c r="BG551" t="inlineStr">
        <is>
          <t>Low</t>
        </is>
      </c>
      <c r="BH551" t="inlineStr">
        <is>
          <t>web</t>
        </is>
      </c>
      <c r="BI551" t="n">
        <v>0</v>
      </c>
      <c r="BW551" t="inlineStr">
        <is>
          <t>England</t>
        </is>
      </c>
      <c r="BX551" t="inlineStr">
        <is>
          <t>England</t>
        </is>
      </c>
      <c r="BY551" t="inlineStr">
        <is>
          <t>r7PRXCdLokN9rPtnG9BTTaqVu</t>
        </is>
      </c>
      <c r="CB551" t="inlineStr">
        <is>
          <t>renGdeclUauHxveZocpXnyojT + r7PRXCdLokN9rPtnG9BTTaqVu</t>
        </is>
      </c>
      <c r="CC551" t="inlineStr">
        <is>
          <t>Ordini LIL</t>
        </is>
      </c>
    </row>
    <row r="552">
      <c r="A552" t="inlineStr">
        <is>
          <t>#43465</t>
        </is>
      </c>
      <c r="B552" t="inlineStr">
        <is>
          <t>lugentili@hotmail.it</t>
        </is>
      </c>
      <c r="C552" t="inlineStr">
        <is>
          <t>paid</t>
        </is>
      </c>
      <c r="D552" t="inlineStr">
        <is>
          <t>2024-11-22 09:03:26 +0100</t>
        </is>
      </c>
      <c r="E552" t="inlineStr">
        <is>
          <t>2024-11-22</t>
        </is>
      </c>
      <c r="F552" t="inlineStr">
        <is>
          <t>fulfilled</t>
        </is>
      </c>
      <c r="G552" t="inlineStr">
        <is>
          <t>2024-11-24 09:03:38 +0100</t>
        </is>
      </c>
      <c r="H552" t="inlineStr">
        <is>
          <t>yes</t>
        </is>
      </c>
      <c r="I552" t="inlineStr">
        <is>
          <t>EUR</t>
        </is>
      </c>
      <c r="J552" t="n">
        <v>546</v>
      </c>
      <c r="K552" t="n">
        <v>0</v>
      </c>
      <c r="L552" t="n">
        <v>98.45</v>
      </c>
      <c r="M552" t="n">
        <v>546</v>
      </c>
      <c r="N552" t="inlineStr">
        <is>
          <t>SPECIAL10</t>
        </is>
      </c>
      <c r="O552" t="n">
        <v>54</v>
      </c>
      <c r="P552" t="inlineStr">
        <is>
          <t>Ups Standard Shipping</t>
        </is>
      </c>
      <c r="Q552" t="inlineStr">
        <is>
          <t>2024-11-22 09:03:26 +0100</t>
        </is>
      </c>
      <c r="R552" t="n">
        <v>1</v>
      </c>
      <c r="S552" t="inlineStr">
        <is>
          <t>4 / I shine - Yellow</t>
        </is>
      </c>
      <c r="T552" t="n">
        <v>220</v>
      </c>
      <c r="V552" t="inlineStr">
        <is>
          <t>015790000424</t>
        </is>
      </c>
      <c r="W552" t="b">
        <v>1</v>
      </c>
      <c r="X552" t="b">
        <v>1</v>
      </c>
      <c r="Y552" t="inlineStr">
        <is>
          <t>fulfilled</t>
        </is>
      </c>
      <c r="Z552" t="inlineStr">
        <is>
          <t>Lucia Gentili</t>
        </is>
      </c>
      <c r="AA552" t="inlineStr">
        <is>
          <t>Via Don Giovanni Bosco 13</t>
        </is>
      </c>
      <c r="AB552" t="inlineStr">
        <is>
          <t>Via Don Giovanni Bosco 13</t>
        </is>
      </c>
      <c r="AE552" t="inlineStr">
        <is>
          <t>Fano</t>
        </is>
      </c>
      <c r="AF552" t="inlineStr">
        <is>
          <t>'61032</t>
        </is>
      </c>
      <c r="AG552" t="inlineStr">
        <is>
          <t>PU</t>
        </is>
      </c>
      <c r="AH552" t="inlineStr">
        <is>
          <t>IT</t>
        </is>
      </c>
      <c r="AI552" t="inlineStr">
        <is>
          <t>+393288616664</t>
        </is>
      </c>
      <c r="AJ552" t="inlineStr">
        <is>
          <t>Lucia Gentili</t>
        </is>
      </c>
      <c r="AK552" t="inlineStr">
        <is>
          <t>Via Don Giovanni Bosco 13</t>
        </is>
      </c>
      <c r="AL552" t="inlineStr">
        <is>
          <t>Via Don Giovanni Bosco 13</t>
        </is>
      </c>
      <c r="AO552" t="inlineStr">
        <is>
          <t>Fano</t>
        </is>
      </c>
      <c r="AP552" t="inlineStr">
        <is>
          <t>'61032</t>
        </is>
      </c>
      <c r="AQ552" t="inlineStr">
        <is>
          <t>PU</t>
        </is>
      </c>
      <c r="AR552" t="inlineStr">
        <is>
          <t>IT</t>
        </is>
      </c>
      <c r="AS552" t="inlineStr">
        <is>
          <t>+393288616664</t>
        </is>
      </c>
      <c r="AU552" t="inlineStr">
        <is>
          <t>lang: it
Invoice Language: it
Do you need our ring sizer?: No
Popup Customer Country: IT</t>
        </is>
      </c>
      <c r="AW552" t="inlineStr">
        <is>
          <t>PayPal Express Checkout</t>
        </is>
      </c>
      <c r="AX552" t="inlineStr">
        <is>
          <t>r5kIEkAktCH1gu5GkOZwNu2jf</t>
        </is>
      </c>
      <c r="AY552" t="n">
        <v>0</v>
      </c>
      <c r="AZ552" t="inlineStr">
        <is>
          <t>LIL Milan</t>
        </is>
      </c>
      <c r="BA552" t="n">
        <v>0</v>
      </c>
      <c r="BC552" t="inlineStr">
        <is>
          <t>Firgun House</t>
        </is>
      </c>
      <c r="BE552" t="n">
        <v>11237556519261</v>
      </c>
      <c r="BG552" t="inlineStr">
        <is>
          <t>Low</t>
        </is>
      </c>
      <c r="BH552" t="inlineStr">
        <is>
          <t>web</t>
        </is>
      </c>
      <c r="BI552" t="n">
        <v>0</v>
      </c>
      <c r="BJ552" t="inlineStr">
        <is>
          <t>IT IVA 22%</t>
        </is>
      </c>
      <c r="BK552" t="n">
        <v>98.45</v>
      </c>
      <c r="BW552" t="inlineStr">
        <is>
          <t>Pesaro and Urbino</t>
        </is>
      </c>
      <c r="BX552" t="inlineStr">
        <is>
          <t>Pesaro and Urbino</t>
        </is>
      </c>
      <c r="BY552" t="inlineStr">
        <is>
          <t>r5kIEkAktCH1gu5GkOZwNu2jf</t>
        </is>
      </c>
      <c r="CB552" t="inlineStr">
        <is>
          <t>r5kIEkAktCH1gu5GkOZwNu2jf</t>
        </is>
      </c>
      <c r="CC552" t="inlineStr">
        <is>
          <t>Ordini LIL</t>
        </is>
      </c>
    </row>
    <row r="553">
      <c r="A553" t="inlineStr">
        <is>
          <t>#43465</t>
        </is>
      </c>
      <c r="B553" t="inlineStr">
        <is>
          <t>lugentili@hotmail.it</t>
        </is>
      </c>
      <c r="C553" t="inlineStr">
        <is>
          <t>paid</t>
        </is>
      </c>
      <c r="D553" t="inlineStr">
        <is>
          <t>2024-11-22 09:03:26 +0100</t>
        </is>
      </c>
      <c r="E553" t="inlineStr">
        <is>
          <t>2024-11-22</t>
        </is>
      </c>
      <c r="F553" t="inlineStr">
        <is>
          <t>fulfilled</t>
        </is>
      </c>
      <c r="G553" t="inlineStr">
        <is>
          <t>2024-11-24 09:03:38 +0100</t>
        </is>
      </c>
      <c r="H553" t="inlineStr">
        <is>
          <t>yes</t>
        </is>
      </c>
      <c r="I553" t="inlineStr">
        <is>
          <t>EUR</t>
        </is>
      </c>
      <c r="J553" t="n">
        <v>546</v>
      </c>
      <c r="K553" t="n">
        <v>0</v>
      </c>
      <c r="L553" t="n">
        <v>98.45</v>
      </c>
      <c r="N553" t="inlineStr">
        <is>
          <t>SPECIAL10</t>
        </is>
      </c>
      <c r="O553" t="n">
        <v>54</v>
      </c>
      <c r="P553" t="inlineStr">
        <is>
          <t>Ups Standard Shipping</t>
        </is>
      </c>
      <c r="Q553" t="inlineStr">
        <is>
          <t>2024-11-22 09:03:26 +0100</t>
        </is>
      </c>
      <c r="R553" t="n">
        <v>1</v>
      </c>
      <c r="S553" t="inlineStr">
        <is>
          <t>LIL Extender - Yellow</t>
        </is>
      </c>
      <c r="T553" t="n">
        <v>60</v>
      </c>
      <c r="V553" t="inlineStr">
        <is>
          <t>015790000031</t>
        </is>
      </c>
      <c r="W553" t="b">
        <v>1</v>
      </c>
      <c r="X553" t="b">
        <v>1</v>
      </c>
      <c r="Y553" t="inlineStr">
        <is>
          <t>fulfilled</t>
        </is>
      </c>
      <c r="Z553" t="inlineStr">
        <is>
          <t>Lucia Gentili</t>
        </is>
      </c>
      <c r="AA553" t="inlineStr">
        <is>
          <t>Via Don Giovanni Bosco 13</t>
        </is>
      </c>
      <c r="AB553" t="inlineStr">
        <is>
          <t>Via Don Giovanni Bosco 13</t>
        </is>
      </c>
      <c r="AE553" t="inlineStr">
        <is>
          <t>Fano</t>
        </is>
      </c>
      <c r="AF553" t="inlineStr">
        <is>
          <t>'61032</t>
        </is>
      </c>
      <c r="AG553" t="inlineStr">
        <is>
          <t>PU</t>
        </is>
      </c>
      <c r="AH553" t="inlineStr">
        <is>
          <t>IT</t>
        </is>
      </c>
      <c r="AI553" t="inlineStr">
        <is>
          <t>+393288616664</t>
        </is>
      </c>
      <c r="AJ553" t="inlineStr">
        <is>
          <t>Lucia Gentili</t>
        </is>
      </c>
      <c r="AK553" t="inlineStr">
        <is>
          <t>Via Don Giovanni Bosco 13</t>
        </is>
      </c>
      <c r="AL553" t="inlineStr">
        <is>
          <t>Via Don Giovanni Bosco 13</t>
        </is>
      </c>
      <c r="AO553" t="inlineStr">
        <is>
          <t>Fano</t>
        </is>
      </c>
      <c r="AP553" t="inlineStr">
        <is>
          <t>'61032</t>
        </is>
      </c>
      <c r="AQ553" t="inlineStr">
        <is>
          <t>PU</t>
        </is>
      </c>
      <c r="AR553" t="inlineStr">
        <is>
          <t>IT</t>
        </is>
      </c>
      <c r="AS553" t="inlineStr">
        <is>
          <t>+393288616664</t>
        </is>
      </c>
      <c r="AU553" t="inlineStr">
        <is>
          <t>lang: it
Invoice Language: it
Do you need our ring sizer?: No
Popup Customer Country: IT</t>
        </is>
      </c>
      <c r="AW553" t="inlineStr">
        <is>
          <t>PayPal Express Checkout</t>
        </is>
      </c>
      <c r="AX553" t="inlineStr">
        <is>
          <t>r5kIEkAktCH1gu5GkOZwNu2jf</t>
        </is>
      </c>
      <c r="AY553" t="n">
        <v>0</v>
      </c>
      <c r="AZ553" t="inlineStr">
        <is>
          <t>LIL Milan</t>
        </is>
      </c>
      <c r="BA553" t="n">
        <v>0</v>
      </c>
      <c r="BC553" t="inlineStr">
        <is>
          <t>Firgun House</t>
        </is>
      </c>
      <c r="BE553" t="n">
        <v>11237556519261</v>
      </c>
      <c r="BG553" t="inlineStr">
        <is>
          <t>Low</t>
        </is>
      </c>
      <c r="BH553" t="inlineStr">
        <is>
          <t>web</t>
        </is>
      </c>
      <c r="BI553" t="n">
        <v>0</v>
      </c>
      <c r="BJ553" t="inlineStr">
        <is>
          <t>IT IVA 22%</t>
        </is>
      </c>
      <c r="BK553" t="n">
        <v>98.45</v>
      </c>
      <c r="BW553" t="inlineStr">
        <is>
          <t>Pesaro and Urbino</t>
        </is>
      </c>
      <c r="BX553" t="inlineStr">
        <is>
          <t>Pesaro and Urbino</t>
        </is>
      </c>
      <c r="BY553" t="inlineStr">
        <is>
          <t>r5kIEkAktCH1gu5GkOZwNu2jf</t>
        </is>
      </c>
      <c r="CB553" t="inlineStr">
        <is>
          <t>r5kIEkAktCH1gu5GkOZwNu2jf</t>
        </is>
      </c>
      <c r="CC553" t="inlineStr">
        <is>
          <t>Ordini LIL</t>
        </is>
      </c>
    </row>
    <row r="554">
      <c r="A554" t="inlineStr">
        <is>
          <t>#43465</t>
        </is>
      </c>
      <c r="B554" t="inlineStr">
        <is>
          <t>lugentili@hotmail.it</t>
        </is>
      </c>
      <c r="C554" t="inlineStr">
        <is>
          <t>paid</t>
        </is>
      </c>
      <c r="D554" t="inlineStr">
        <is>
          <t>2024-11-22 09:03:26 +0100</t>
        </is>
      </c>
      <c r="E554" t="inlineStr">
        <is>
          <t>2024-11-22</t>
        </is>
      </c>
      <c r="F554" t="inlineStr">
        <is>
          <t>fulfilled</t>
        </is>
      </c>
      <c r="G554" t="inlineStr">
        <is>
          <t>2024-11-24 09:03:38 +0100</t>
        </is>
      </c>
      <c r="H554" t="inlineStr">
        <is>
          <t>yes</t>
        </is>
      </c>
      <c r="I554" t="inlineStr">
        <is>
          <t>EUR</t>
        </is>
      </c>
      <c r="J554" t="n">
        <v>546</v>
      </c>
      <c r="K554" t="n">
        <v>0</v>
      </c>
      <c r="L554" t="n">
        <v>98.45</v>
      </c>
      <c r="N554" t="inlineStr">
        <is>
          <t>SPECIAL10</t>
        </is>
      </c>
      <c r="O554" t="n">
        <v>54</v>
      </c>
      <c r="P554" t="inlineStr">
        <is>
          <t>Ups Standard Shipping</t>
        </is>
      </c>
      <c r="Q554" t="inlineStr">
        <is>
          <t>2024-11-22 09:03:26 +0100</t>
        </is>
      </c>
      <c r="R554" t="n">
        <v>1</v>
      </c>
      <c r="S554" t="inlineStr">
        <is>
          <t>Lightly Chain Necklace - Yellow / 40cm</t>
        </is>
      </c>
      <c r="T554" t="n">
        <v>320</v>
      </c>
      <c r="V554" t="inlineStr">
        <is>
          <t>015790000433</t>
        </is>
      </c>
      <c r="W554" t="b">
        <v>1</v>
      </c>
      <c r="X554" t="b">
        <v>1</v>
      </c>
      <c r="Y554" t="inlineStr">
        <is>
          <t>fulfilled</t>
        </is>
      </c>
      <c r="Z554" t="inlineStr">
        <is>
          <t>Lucia Gentili</t>
        </is>
      </c>
      <c r="AA554" t="inlineStr">
        <is>
          <t>Via Don Giovanni Bosco 13</t>
        </is>
      </c>
      <c r="AB554" t="inlineStr">
        <is>
          <t>Via Don Giovanni Bosco 13</t>
        </is>
      </c>
      <c r="AE554" t="inlineStr">
        <is>
          <t>Fano</t>
        </is>
      </c>
      <c r="AF554" t="inlineStr">
        <is>
          <t>'61032</t>
        </is>
      </c>
      <c r="AG554" t="inlineStr">
        <is>
          <t>PU</t>
        </is>
      </c>
      <c r="AH554" t="inlineStr">
        <is>
          <t>IT</t>
        </is>
      </c>
      <c r="AI554" t="inlineStr">
        <is>
          <t>+393288616664</t>
        </is>
      </c>
      <c r="AJ554" t="inlineStr">
        <is>
          <t>Lucia Gentili</t>
        </is>
      </c>
      <c r="AK554" t="inlineStr">
        <is>
          <t>Via Don Giovanni Bosco 13</t>
        </is>
      </c>
      <c r="AL554" t="inlineStr">
        <is>
          <t>Via Don Giovanni Bosco 13</t>
        </is>
      </c>
      <c r="AO554" t="inlineStr">
        <is>
          <t>Fano</t>
        </is>
      </c>
      <c r="AP554" t="inlineStr">
        <is>
          <t>'61032</t>
        </is>
      </c>
      <c r="AQ554" t="inlineStr">
        <is>
          <t>PU</t>
        </is>
      </c>
      <c r="AR554" t="inlineStr">
        <is>
          <t>IT</t>
        </is>
      </c>
      <c r="AS554" t="inlineStr">
        <is>
          <t>+393288616664</t>
        </is>
      </c>
      <c r="AU554" t="inlineStr">
        <is>
          <t>lang: it
Invoice Language: it
Do you need our ring sizer?: No
Popup Customer Country: IT</t>
        </is>
      </c>
      <c r="AW554" t="inlineStr">
        <is>
          <t>PayPal Express Checkout</t>
        </is>
      </c>
      <c r="AX554" t="inlineStr">
        <is>
          <t>r5kIEkAktCH1gu5GkOZwNu2jf</t>
        </is>
      </c>
      <c r="AY554" t="n">
        <v>0</v>
      </c>
      <c r="AZ554" t="inlineStr">
        <is>
          <t>LIL Milan</t>
        </is>
      </c>
      <c r="BA554" t="n">
        <v>0</v>
      </c>
      <c r="BC554" t="inlineStr">
        <is>
          <t>Firgun House</t>
        </is>
      </c>
      <c r="BE554" t="n">
        <v>11237556519261</v>
      </c>
      <c r="BG554" t="inlineStr">
        <is>
          <t>Low</t>
        </is>
      </c>
      <c r="BH554" t="inlineStr">
        <is>
          <t>web</t>
        </is>
      </c>
      <c r="BI554" t="n">
        <v>0</v>
      </c>
      <c r="BJ554" t="inlineStr">
        <is>
          <t>IT IVA 22%</t>
        </is>
      </c>
      <c r="BK554" t="n">
        <v>98.45</v>
      </c>
      <c r="BW554" t="inlineStr">
        <is>
          <t>Pesaro and Urbino</t>
        </is>
      </c>
      <c r="BX554" t="inlineStr">
        <is>
          <t>Pesaro and Urbino</t>
        </is>
      </c>
      <c r="BY554" t="inlineStr">
        <is>
          <t>r5kIEkAktCH1gu5GkOZwNu2jf</t>
        </is>
      </c>
      <c r="CB554" t="inlineStr">
        <is>
          <t>r5kIEkAktCH1gu5GkOZwNu2jf</t>
        </is>
      </c>
      <c r="CC554" t="inlineStr">
        <is>
          <t>Ordini LIL</t>
        </is>
      </c>
    </row>
    <row r="555">
      <c r="A555" t="inlineStr">
        <is>
          <t>#43466</t>
        </is>
      </c>
      <c r="B555" t="inlineStr">
        <is>
          <t>micaela.candura@gmail.com</t>
        </is>
      </c>
      <c r="C555" t="inlineStr">
        <is>
          <t>paid</t>
        </is>
      </c>
      <c r="D555" t="inlineStr">
        <is>
          <t>2024-11-22 09:04:02 +0100</t>
        </is>
      </c>
      <c r="E555" t="inlineStr">
        <is>
          <t>2024-11-22</t>
        </is>
      </c>
      <c r="F555" t="inlineStr">
        <is>
          <t>fulfilled</t>
        </is>
      </c>
      <c r="G555" t="inlineStr">
        <is>
          <t>2024-11-24 09:07:32 +0100</t>
        </is>
      </c>
      <c r="H555" t="inlineStr">
        <is>
          <t>yes</t>
        </is>
      </c>
      <c r="I555" t="inlineStr">
        <is>
          <t>EUR</t>
        </is>
      </c>
      <c r="J555" t="n">
        <v>165</v>
      </c>
      <c r="K555" t="n">
        <v>0</v>
      </c>
      <c r="L555" t="n">
        <v>29.76</v>
      </c>
      <c r="M555" t="n">
        <v>165</v>
      </c>
      <c r="N555" t="inlineStr">
        <is>
          <t>SPECIAL20, SPECIAL15</t>
        </is>
      </c>
      <c r="O555" t="n">
        <v>35</v>
      </c>
      <c r="P555" t="inlineStr">
        <is>
          <t>Ups Standard Shipping</t>
        </is>
      </c>
      <c r="Q555" t="inlineStr">
        <is>
          <t>2024-11-22 09:04:02 +0100</t>
        </is>
      </c>
      <c r="R555" t="n">
        <v>1</v>
      </c>
      <c r="S555" t="inlineStr">
        <is>
          <t>Lightly Ring - Yellow / 19</t>
        </is>
      </c>
      <c r="T555" t="n">
        <v>100</v>
      </c>
      <c r="V555" t="inlineStr">
        <is>
          <t>015790000382</t>
        </is>
      </c>
      <c r="W555" t="b">
        <v>1</v>
      </c>
      <c r="X555" t="b">
        <v>1</v>
      </c>
      <c r="Y555" t="inlineStr">
        <is>
          <t>fulfilled</t>
        </is>
      </c>
      <c r="Z555" t="inlineStr">
        <is>
          <t>Micaela Candura</t>
        </is>
      </c>
      <c r="AA555" t="inlineStr">
        <is>
          <t>Via Francesco Baracca 44</t>
        </is>
      </c>
      <c r="AB555" t="inlineStr">
        <is>
          <t>Via Francesco Baracca 44</t>
        </is>
      </c>
      <c r="AE555" t="inlineStr">
        <is>
          <t>Pordenone</t>
        </is>
      </c>
      <c r="AF555" t="inlineStr">
        <is>
          <t>'33170</t>
        </is>
      </c>
      <c r="AG555" t="inlineStr">
        <is>
          <t>PN</t>
        </is>
      </c>
      <c r="AH555" t="inlineStr">
        <is>
          <t>IT</t>
        </is>
      </c>
      <c r="AI555" t="inlineStr">
        <is>
          <t>347 962 0613</t>
        </is>
      </c>
      <c r="AJ555" t="inlineStr">
        <is>
          <t>Nicola candura Gullo angelo</t>
        </is>
      </c>
      <c r="AK555" t="inlineStr">
        <is>
          <t>Via Delle Marcite 6</t>
        </is>
      </c>
      <c r="AL555" t="inlineStr">
        <is>
          <t>Via Delle Marcite 6</t>
        </is>
      </c>
      <c r="AO555" t="inlineStr">
        <is>
          <t>Pordenone</t>
        </is>
      </c>
      <c r="AP555" t="inlineStr">
        <is>
          <t>'33170</t>
        </is>
      </c>
      <c r="AQ555" t="inlineStr">
        <is>
          <t>PN</t>
        </is>
      </c>
      <c r="AR555" t="inlineStr">
        <is>
          <t>IT</t>
        </is>
      </c>
      <c r="AS555" t="inlineStr">
        <is>
          <t>347 962 0613</t>
        </is>
      </c>
      <c r="AU555" t="inlineStr">
        <is>
          <t>lang: it
Invoice Language: it
Do you need our ring sizer?: Yes
Popup Customer Country: IT</t>
        </is>
      </c>
      <c r="AW555" t="inlineStr">
        <is>
          <t>PayPal Express Checkout</t>
        </is>
      </c>
      <c r="AX555" t="inlineStr">
        <is>
          <t>rArW8hCE56GOAB3Nh4EtoNd3h</t>
        </is>
      </c>
      <c r="AY555" t="n">
        <v>0</v>
      </c>
      <c r="AZ555" t="inlineStr">
        <is>
          <t>LIL Milan</t>
        </is>
      </c>
      <c r="BA555" t="n">
        <v>0</v>
      </c>
      <c r="BC555" t="inlineStr">
        <is>
          <t>Firgun House</t>
        </is>
      </c>
      <c r="BE555" t="n">
        <v>11237557764445</v>
      </c>
      <c r="BG555" t="inlineStr">
        <is>
          <t>Low</t>
        </is>
      </c>
      <c r="BH555" t="inlineStr">
        <is>
          <t>web</t>
        </is>
      </c>
      <c r="BI555" t="n">
        <v>0</v>
      </c>
      <c r="BJ555" t="inlineStr">
        <is>
          <t>IT IVA 22%</t>
        </is>
      </c>
      <c r="BK555" t="n">
        <v>29.76</v>
      </c>
      <c r="BT555" t="n">
        <v>393479620613</v>
      </c>
      <c r="BW555" t="inlineStr">
        <is>
          <t>Pordenone</t>
        </is>
      </c>
      <c r="BX555" t="inlineStr">
        <is>
          <t>Pordenone</t>
        </is>
      </c>
      <c r="BY555" t="inlineStr">
        <is>
          <t>rArW8hCE56GOAB3Nh4EtoNd3h</t>
        </is>
      </c>
      <c r="CB555" t="inlineStr">
        <is>
          <t>rArW8hCE56GOAB3Nh4EtoNd3h</t>
        </is>
      </c>
      <c r="CC555" t="inlineStr">
        <is>
          <t>Ordini LIL</t>
        </is>
      </c>
    </row>
    <row r="556">
      <c r="A556" t="inlineStr">
        <is>
          <t>#43466</t>
        </is>
      </c>
      <c r="B556" t="inlineStr">
        <is>
          <t>micaela.candura@gmail.com</t>
        </is>
      </c>
      <c r="C556" t="inlineStr">
        <is>
          <t>paid</t>
        </is>
      </c>
      <c r="D556" t="inlineStr">
        <is>
          <t>2024-11-22 09:04:02 +0100</t>
        </is>
      </c>
      <c r="E556" t="inlineStr">
        <is>
          <t>2024-11-22</t>
        </is>
      </c>
      <c r="F556" t="inlineStr">
        <is>
          <t>fulfilled</t>
        </is>
      </c>
      <c r="G556" t="inlineStr">
        <is>
          <t>2024-11-24 09:07:32 +0100</t>
        </is>
      </c>
      <c r="H556" t="inlineStr">
        <is>
          <t>yes</t>
        </is>
      </c>
      <c r="I556" t="inlineStr">
        <is>
          <t>EUR</t>
        </is>
      </c>
      <c r="J556" t="n">
        <v>165</v>
      </c>
      <c r="K556" t="n">
        <v>0</v>
      </c>
      <c r="L556" t="n">
        <v>29.76</v>
      </c>
      <c r="N556" t="inlineStr">
        <is>
          <t>SPECIAL20, SPECIAL15</t>
        </is>
      </c>
      <c r="O556" t="n">
        <v>35</v>
      </c>
      <c r="P556" t="inlineStr">
        <is>
          <t>Ups Standard Shipping</t>
        </is>
      </c>
      <c r="Q556" t="inlineStr">
        <is>
          <t>2024-11-22 09:04:02 +0100</t>
        </is>
      </c>
      <c r="R556" t="n">
        <v>1</v>
      </c>
      <c r="S556" t="inlineStr">
        <is>
          <t>Nude Ring - Yellow / 21</t>
        </is>
      </c>
      <c r="T556" t="n">
        <v>100</v>
      </c>
      <c r="V556" t="inlineStr">
        <is>
          <t>015790000217</t>
        </is>
      </c>
      <c r="W556" t="b">
        <v>1</v>
      </c>
      <c r="X556" t="b">
        <v>1</v>
      </c>
      <c r="Y556" t="inlineStr">
        <is>
          <t>fulfilled</t>
        </is>
      </c>
      <c r="Z556" t="inlineStr">
        <is>
          <t>Micaela Candura</t>
        </is>
      </c>
      <c r="AA556" t="inlineStr">
        <is>
          <t>Via Francesco Baracca 44</t>
        </is>
      </c>
      <c r="AB556" t="inlineStr">
        <is>
          <t>Via Francesco Baracca 44</t>
        </is>
      </c>
      <c r="AE556" t="inlineStr">
        <is>
          <t>Pordenone</t>
        </is>
      </c>
      <c r="AF556" t="inlineStr">
        <is>
          <t>'33170</t>
        </is>
      </c>
      <c r="AG556" t="inlineStr">
        <is>
          <t>PN</t>
        </is>
      </c>
      <c r="AH556" t="inlineStr">
        <is>
          <t>IT</t>
        </is>
      </c>
      <c r="AI556" t="inlineStr">
        <is>
          <t>347 962 0613</t>
        </is>
      </c>
      <c r="AJ556" t="inlineStr">
        <is>
          <t>Nicola candura Gullo angelo</t>
        </is>
      </c>
      <c r="AK556" t="inlineStr">
        <is>
          <t>Via Delle Marcite 6</t>
        </is>
      </c>
      <c r="AL556" t="inlineStr">
        <is>
          <t>Via Delle Marcite 6</t>
        </is>
      </c>
      <c r="AO556" t="inlineStr">
        <is>
          <t>Pordenone</t>
        </is>
      </c>
      <c r="AP556" t="inlineStr">
        <is>
          <t>'33170</t>
        </is>
      </c>
      <c r="AQ556" t="inlineStr">
        <is>
          <t>PN</t>
        </is>
      </c>
      <c r="AR556" t="inlineStr">
        <is>
          <t>IT</t>
        </is>
      </c>
      <c r="AS556" t="inlineStr">
        <is>
          <t>347 962 0613</t>
        </is>
      </c>
      <c r="AU556" t="inlineStr">
        <is>
          <t>lang: it
Invoice Language: it
Do you need our ring sizer?: Yes
Popup Customer Country: IT</t>
        </is>
      </c>
      <c r="AW556" t="inlineStr">
        <is>
          <t>PayPal Express Checkout</t>
        </is>
      </c>
      <c r="AX556" t="inlineStr">
        <is>
          <t>rArW8hCE56GOAB3Nh4EtoNd3h</t>
        </is>
      </c>
      <c r="AY556" t="n">
        <v>0</v>
      </c>
      <c r="AZ556" t="inlineStr">
        <is>
          <t>LIL Milan</t>
        </is>
      </c>
      <c r="BA556" t="n">
        <v>0</v>
      </c>
      <c r="BC556" t="inlineStr">
        <is>
          <t>Firgun House</t>
        </is>
      </c>
      <c r="BE556" t="n">
        <v>11237557764445</v>
      </c>
      <c r="BG556" t="inlineStr">
        <is>
          <t>Low</t>
        </is>
      </c>
      <c r="BH556" t="inlineStr">
        <is>
          <t>web</t>
        </is>
      </c>
      <c r="BI556" t="n">
        <v>0</v>
      </c>
      <c r="BJ556" t="inlineStr">
        <is>
          <t>IT IVA 22%</t>
        </is>
      </c>
      <c r="BK556" t="n">
        <v>29.76</v>
      </c>
      <c r="BT556" t="n">
        <v>393479620613</v>
      </c>
      <c r="BW556" t="inlineStr">
        <is>
          <t>Pordenone</t>
        </is>
      </c>
      <c r="BX556" t="inlineStr">
        <is>
          <t>Pordenone</t>
        </is>
      </c>
      <c r="BY556" t="inlineStr">
        <is>
          <t>rArW8hCE56GOAB3Nh4EtoNd3h</t>
        </is>
      </c>
      <c r="CB556" t="inlineStr">
        <is>
          <t>rArW8hCE56GOAB3Nh4EtoNd3h</t>
        </is>
      </c>
      <c r="CC556" t="inlineStr">
        <is>
          <t>Ordini LIL</t>
        </is>
      </c>
    </row>
    <row r="557">
      <c r="A557" t="inlineStr">
        <is>
          <t>#43467</t>
        </is>
      </c>
      <c r="B557" t="inlineStr">
        <is>
          <t>stellina.tina90@hotmail.it</t>
        </is>
      </c>
      <c r="C557" t="inlineStr">
        <is>
          <t>paid</t>
        </is>
      </c>
      <c r="D557" t="inlineStr">
        <is>
          <t>2024-11-22 09:19:39 +0100</t>
        </is>
      </c>
      <c r="E557" t="inlineStr">
        <is>
          <t>2024-11-22</t>
        </is>
      </c>
      <c r="F557" t="inlineStr">
        <is>
          <t>fulfilled</t>
        </is>
      </c>
      <c r="G557" t="inlineStr">
        <is>
          <t>2024-11-30 15:09:47 +0100</t>
        </is>
      </c>
      <c r="H557" t="inlineStr">
        <is>
          <t>yes</t>
        </is>
      </c>
      <c r="I557" t="inlineStr">
        <is>
          <t>EUR</t>
        </is>
      </c>
      <c r="J557" t="n">
        <v>621</v>
      </c>
      <c r="K557" t="n">
        <v>0</v>
      </c>
      <c r="L557" t="n">
        <v>111.98</v>
      </c>
      <c r="M557" t="n">
        <v>621</v>
      </c>
      <c r="N557" t="inlineStr">
        <is>
          <t>SPECIAL15, SPECIAL10</t>
        </is>
      </c>
      <c r="O557" t="n">
        <v>89</v>
      </c>
      <c r="P557" t="inlineStr">
        <is>
          <t>Ups Standard Shipping</t>
        </is>
      </c>
      <c r="Q557" t="inlineStr">
        <is>
          <t>2024-11-22 09:19:38 +0100</t>
        </is>
      </c>
      <c r="R557" t="n">
        <v>1</v>
      </c>
      <c r="S557" t="inlineStr">
        <is>
          <t>Lightly Chain Necklace - Yellow / 40cm</t>
        </is>
      </c>
      <c r="T557" t="n">
        <v>320</v>
      </c>
      <c r="V557" t="inlineStr">
        <is>
          <t>015790000433</t>
        </is>
      </c>
      <c r="W557" t="b">
        <v>1</v>
      </c>
      <c r="X557" t="b">
        <v>1</v>
      </c>
      <c r="Y557" t="inlineStr">
        <is>
          <t>fulfilled</t>
        </is>
      </c>
      <c r="Z557" t="inlineStr">
        <is>
          <t>Stefano Galasso</t>
        </is>
      </c>
      <c r="AA557" t="inlineStr">
        <is>
          <t>Via Santa Geltrude Comensoli 2</t>
        </is>
      </c>
      <c r="AB557" t="inlineStr">
        <is>
          <t>Via Santa Geltrude Comensoli 2</t>
        </is>
      </c>
      <c r="AE557" t="inlineStr">
        <is>
          <t>Treviolo</t>
        </is>
      </c>
      <c r="AF557" t="inlineStr">
        <is>
          <t>'24048</t>
        </is>
      </c>
      <c r="AG557" t="inlineStr">
        <is>
          <t>BG</t>
        </is>
      </c>
      <c r="AH557" t="inlineStr">
        <is>
          <t>IT</t>
        </is>
      </c>
      <c r="AI557" t="inlineStr">
        <is>
          <t>3471354158</t>
        </is>
      </c>
      <c r="AJ557" t="inlineStr">
        <is>
          <t>Stella Tagliafierro</t>
        </is>
      </c>
      <c r="AK557" t="inlineStr">
        <is>
          <t>Via Santa Geltrude Comensoli 2</t>
        </is>
      </c>
      <c r="AL557" t="inlineStr">
        <is>
          <t>Via Santa Geltrude Comensoli 2</t>
        </is>
      </c>
      <c r="AO557" t="inlineStr">
        <is>
          <t>Treviolo</t>
        </is>
      </c>
      <c r="AP557" t="inlineStr">
        <is>
          <t>'24048</t>
        </is>
      </c>
      <c r="AQ557" t="inlineStr">
        <is>
          <t>BG</t>
        </is>
      </c>
      <c r="AR557" t="inlineStr">
        <is>
          <t>IT</t>
        </is>
      </c>
      <c r="AS557" t="inlineStr">
        <is>
          <t>3471354158</t>
        </is>
      </c>
      <c r="AU557" t="inlineStr">
        <is>
          <t>lang: it
Invoice Language: it
Do you need our ring sizer?: Yes
Popup Customer Country: IT</t>
        </is>
      </c>
      <c r="AW557" t="inlineStr">
        <is>
          <t>Shopify Payments</t>
        </is>
      </c>
      <c r="AX557" t="inlineStr">
        <is>
          <t>r6rHhaS1D9k4ATg3QU2kzxZAr</t>
        </is>
      </c>
      <c r="AY557" t="n">
        <v>0</v>
      </c>
      <c r="AZ557" t="inlineStr">
        <is>
          <t>LIL Milan</t>
        </is>
      </c>
      <c r="BA557" t="n">
        <v>0</v>
      </c>
      <c r="BC557" t="inlineStr">
        <is>
          <t>Firgun House</t>
        </is>
      </c>
      <c r="BE557" t="n">
        <v>11237579882845</v>
      </c>
      <c r="BG557" t="inlineStr">
        <is>
          <t>Low</t>
        </is>
      </c>
      <c r="BH557" t="inlineStr">
        <is>
          <t>web</t>
        </is>
      </c>
      <c r="BI557" t="n">
        <v>0</v>
      </c>
      <c r="BJ557" t="inlineStr">
        <is>
          <t>IT IVA 22%</t>
        </is>
      </c>
      <c r="BK557" t="n">
        <v>111.98</v>
      </c>
      <c r="BW557" t="inlineStr">
        <is>
          <t>Bergamo</t>
        </is>
      </c>
      <c r="BX557" t="inlineStr">
        <is>
          <t>Bergamo</t>
        </is>
      </c>
      <c r="BY557" t="inlineStr">
        <is>
          <t>r6rHhaS1D9k4ATg3QU2kzxZAr</t>
        </is>
      </c>
      <c r="CB557" t="inlineStr">
        <is>
          <t>r6rHhaS1D9k4ATg3QU2kzxZAr</t>
        </is>
      </c>
      <c r="CC557" t="inlineStr">
        <is>
          <t>Ordini LIL</t>
        </is>
      </c>
    </row>
    <row r="558">
      <c r="A558" t="inlineStr">
        <is>
          <t>#43467</t>
        </is>
      </c>
      <c r="B558" t="inlineStr">
        <is>
          <t>stellina.tina90@hotmail.it</t>
        </is>
      </c>
      <c r="C558" t="inlineStr">
        <is>
          <t>paid</t>
        </is>
      </c>
      <c r="D558" t="inlineStr">
        <is>
          <t>2024-11-22 09:19:39 +0100</t>
        </is>
      </c>
      <c r="E558" t="inlineStr">
        <is>
          <t>2024-11-22</t>
        </is>
      </c>
      <c r="F558" t="inlineStr">
        <is>
          <t>fulfilled</t>
        </is>
      </c>
      <c r="G558" t="inlineStr">
        <is>
          <t>2024-11-30 15:09:47 +0100</t>
        </is>
      </c>
      <c r="H558" t="inlineStr">
        <is>
          <t>yes</t>
        </is>
      </c>
      <c r="I558" t="inlineStr">
        <is>
          <t>EUR</t>
        </is>
      </c>
      <c r="J558" t="n">
        <v>621</v>
      </c>
      <c r="K558" t="n">
        <v>0</v>
      </c>
      <c r="L558" t="n">
        <v>111.98</v>
      </c>
      <c r="N558" t="inlineStr">
        <is>
          <t>SPECIAL15, SPECIAL10</t>
        </is>
      </c>
      <c r="O558" t="n">
        <v>89</v>
      </c>
      <c r="P558" t="inlineStr">
        <is>
          <t>Ups Standard Shipping</t>
        </is>
      </c>
      <c r="Q558" t="inlineStr">
        <is>
          <t>2024-11-22 09:19:38 +0100</t>
        </is>
      </c>
      <c r="R558" t="n">
        <v>1</v>
      </c>
      <c r="S558" t="inlineStr">
        <is>
          <t>Tag Me - Yellow / White</t>
        </is>
      </c>
      <c r="T558" t="n">
        <v>380</v>
      </c>
      <c r="V558" t="inlineStr">
        <is>
          <t>015790000522</t>
        </is>
      </c>
      <c r="W558" t="b">
        <v>1</v>
      </c>
      <c r="X558" t="b">
        <v>1</v>
      </c>
      <c r="Y558" t="inlineStr">
        <is>
          <t>fulfilled</t>
        </is>
      </c>
      <c r="Z558" t="inlineStr">
        <is>
          <t>Stefano Galasso</t>
        </is>
      </c>
      <c r="AA558" t="inlineStr">
        <is>
          <t>Via Santa Geltrude Comensoli 2</t>
        </is>
      </c>
      <c r="AB558" t="inlineStr">
        <is>
          <t>Via Santa Geltrude Comensoli 2</t>
        </is>
      </c>
      <c r="AE558" t="inlineStr">
        <is>
          <t>Treviolo</t>
        </is>
      </c>
      <c r="AF558" t="inlineStr">
        <is>
          <t>'24048</t>
        </is>
      </c>
      <c r="AG558" t="inlineStr">
        <is>
          <t>BG</t>
        </is>
      </c>
      <c r="AH558" t="inlineStr">
        <is>
          <t>IT</t>
        </is>
      </c>
      <c r="AI558" t="inlineStr">
        <is>
          <t>3471354158</t>
        </is>
      </c>
      <c r="AJ558" t="inlineStr">
        <is>
          <t>Stella Tagliafierro</t>
        </is>
      </c>
      <c r="AK558" t="inlineStr">
        <is>
          <t>Via Santa Geltrude Comensoli 2</t>
        </is>
      </c>
      <c r="AL558" t="inlineStr">
        <is>
          <t>Via Santa Geltrude Comensoli 2</t>
        </is>
      </c>
      <c r="AO558" t="inlineStr">
        <is>
          <t>Treviolo</t>
        </is>
      </c>
      <c r="AP558" t="inlineStr">
        <is>
          <t>'24048</t>
        </is>
      </c>
      <c r="AQ558" t="inlineStr">
        <is>
          <t>BG</t>
        </is>
      </c>
      <c r="AR558" t="inlineStr">
        <is>
          <t>IT</t>
        </is>
      </c>
      <c r="AS558" t="inlineStr">
        <is>
          <t>3471354158</t>
        </is>
      </c>
      <c r="AU558" t="inlineStr">
        <is>
          <t>lang: it
Invoice Language: it
Do you need our ring sizer?: Yes
Popup Customer Country: IT</t>
        </is>
      </c>
      <c r="AW558" t="inlineStr">
        <is>
          <t>Shopify Payments</t>
        </is>
      </c>
      <c r="AX558" t="inlineStr">
        <is>
          <t>r6rHhaS1D9k4ATg3QU2kzxZAr</t>
        </is>
      </c>
      <c r="AY558" t="n">
        <v>0</v>
      </c>
      <c r="AZ558" t="inlineStr">
        <is>
          <t>LIL Milan</t>
        </is>
      </c>
      <c r="BA558" t="n">
        <v>0</v>
      </c>
      <c r="BC558" t="inlineStr">
        <is>
          <t>Firgun House</t>
        </is>
      </c>
      <c r="BE558" t="n">
        <v>11237579882845</v>
      </c>
      <c r="BG558" t="inlineStr">
        <is>
          <t>Low</t>
        </is>
      </c>
      <c r="BH558" t="inlineStr">
        <is>
          <t>web</t>
        </is>
      </c>
      <c r="BI558" t="n">
        <v>0</v>
      </c>
      <c r="BJ558" t="inlineStr">
        <is>
          <t>IT IVA 22%</t>
        </is>
      </c>
      <c r="BK558" t="n">
        <v>111.98</v>
      </c>
      <c r="BW558" t="inlineStr">
        <is>
          <t>Bergamo</t>
        </is>
      </c>
      <c r="BX558" t="inlineStr">
        <is>
          <t>Bergamo</t>
        </is>
      </c>
      <c r="BY558" t="inlineStr">
        <is>
          <t>r6rHhaS1D9k4ATg3QU2kzxZAr</t>
        </is>
      </c>
      <c r="CB558" t="inlineStr">
        <is>
          <t>r6rHhaS1D9k4ATg3QU2kzxZAr</t>
        </is>
      </c>
      <c r="CC558" t="inlineStr">
        <is>
          <t>Ordini LIL</t>
        </is>
      </c>
    </row>
    <row r="559">
      <c r="A559" t="inlineStr">
        <is>
          <t>#43467</t>
        </is>
      </c>
      <c r="B559" t="inlineStr">
        <is>
          <t>stellina.tina90@hotmail.it</t>
        </is>
      </c>
      <c r="C559" t="inlineStr">
        <is>
          <t>paid</t>
        </is>
      </c>
      <c r="D559" t="inlineStr">
        <is>
          <t>2024-11-22 09:19:39 +0100</t>
        </is>
      </c>
      <c r="E559" t="inlineStr">
        <is>
          <t>2024-11-22</t>
        </is>
      </c>
      <c r="F559" t="inlineStr">
        <is>
          <t>fulfilled</t>
        </is>
      </c>
      <c r="G559" t="inlineStr">
        <is>
          <t>2024-11-30 15:09:47 +0100</t>
        </is>
      </c>
      <c r="H559" t="inlineStr">
        <is>
          <t>yes</t>
        </is>
      </c>
      <c r="I559" t="inlineStr">
        <is>
          <t>EUR</t>
        </is>
      </c>
      <c r="J559" t="n">
        <v>621</v>
      </c>
      <c r="K559" t="n">
        <v>0</v>
      </c>
      <c r="L559" t="n">
        <v>111.98</v>
      </c>
      <c r="N559" t="inlineStr">
        <is>
          <t>SPECIAL15, SPECIAL10</t>
        </is>
      </c>
      <c r="O559" t="n">
        <v>89</v>
      </c>
      <c r="P559" t="inlineStr">
        <is>
          <t>Ups Standard Shipping</t>
        </is>
      </c>
      <c r="Q559" t="inlineStr">
        <is>
          <t>2024-11-22 09:19:38 +0100</t>
        </is>
      </c>
      <c r="R559" t="n">
        <v>1</v>
      </c>
      <c r="S559" t="inlineStr">
        <is>
          <t>Engraving</t>
        </is>
      </c>
      <c r="T559" t="n">
        <v>10</v>
      </c>
      <c r="V559" t="inlineStr">
        <is>
          <t>015790001502</t>
        </is>
      </c>
      <c r="W559" t="b">
        <v>0</v>
      </c>
      <c r="X559" t="b">
        <v>1</v>
      </c>
      <c r="Y559" t="inlineStr">
        <is>
          <t>fulfilled</t>
        </is>
      </c>
      <c r="Z559" t="inlineStr">
        <is>
          <t>Stefano Galasso</t>
        </is>
      </c>
      <c r="AA559" t="inlineStr">
        <is>
          <t>Via Santa Geltrude Comensoli 2</t>
        </is>
      </c>
      <c r="AB559" t="inlineStr">
        <is>
          <t>Via Santa Geltrude Comensoli 2</t>
        </is>
      </c>
      <c r="AE559" t="inlineStr">
        <is>
          <t>Treviolo</t>
        </is>
      </c>
      <c r="AF559" t="inlineStr">
        <is>
          <t>'24048</t>
        </is>
      </c>
      <c r="AG559" t="inlineStr">
        <is>
          <t>BG</t>
        </is>
      </c>
      <c r="AH559" t="inlineStr">
        <is>
          <t>IT</t>
        </is>
      </c>
      <c r="AI559" t="inlineStr">
        <is>
          <t>3471354158</t>
        </is>
      </c>
      <c r="AJ559" t="inlineStr">
        <is>
          <t>Stella Tagliafierro</t>
        </is>
      </c>
      <c r="AK559" t="inlineStr">
        <is>
          <t>Via Santa Geltrude Comensoli 2</t>
        </is>
      </c>
      <c r="AL559" t="inlineStr">
        <is>
          <t>Via Santa Geltrude Comensoli 2</t>
        </is>
      </c>
      <c r="AO559" t="inlineStr">
        <is>
          <t>Treviolo</t>
        </is>
      </c>
      <c r="AP559" t="inlineStr">
        <is>
          <t>'24048</t>
        </is>
      </c>
      <c r="AQ559" t="inlineStr">
        <is>
          <t>BG</t>
        </is>
      </c>
      <c r="AR559" t="inlineStr">
        <is>
          <t>IT</t>
        </is>
      </c>
      <c r="AS559" t="inlineStr">
        <is>
          <t>3471354158</t>
        </is>
      </c>
      <c r="AU559" t="inlineStr">
        <is>
          <t>lang: it
Invoice Language: it
Do you need our ring sizer?: Yes
Popup Customer Country: IT</t>
        </is>
      </c>
      <c r="AW559" t="inlineStr">
        <is>
          <t>Shopify Payments</t>
        </is>
      </c>
      <c r="AX559" t="inlineStr">
        <is>
          <t>r6rHhaS1D9k4ATg3QU2kzxZAr</t>
        </is>
      </c>
      <c r="AY559" t="n">
        <v>0</v>
      </c>
      <c r="AZ559" t="inlineStr">
        <is>
          <t>LIL Milan</t>
        </is>
      </c>
      <c r="BA559" t="n">
        <v>0</v>
      </c>
      <c r="BC559" t="inlineStr">
        <is>
          <t>Firgun House</t>
        </is>
      </c>
      <c r="BE559" t="n">
        <v>11237579882845</v>
      </c>
      <c r="BG559" t="inlineStr">
        <is>
          <t>Low</t>
        </is>
      </c>
      <c r="BH559" t="inlineStr">
        <is>
          <t>web</t>
        </is>
      </c>
      <c r="BI559" t="n">
        <v>0</v>
      </c>
      <c r="BJ559" t="inlineStr">
        <is>
          <t>IT IVA 22%</t>
        </is>
      </c>
      <c r="BK559" t="n">
        <v>111.98</v>
      </c>
      <c r="BW559" t="inlineStr">
        <is>
          <t>Bergamo</t>
        </is>
      </c>
      <c r="BX559" t="inlineStr">
        <is>
          <t>Bergamo</t>
        </is>
      </c>
      <c r="BY559" t="inlineStr">
        <is>
          <t>r6rHhaS1D9k4ATg3QU2kzxZAr</t>
        </is>
      </c>
      <c r="CB559" t="inlineStr">
        <is>
          <t>r6rHhaS1D9k4ATg3QU2kzxZAr</t>
        </is>
      </c>
      <c r="CC559" t="inlineStr">
        <is>
          <t>Ordini LIL</t>
        </is>
      </c>
    </row>
    <row r="560">
      <c r="A560" t="inlineStr">
        <is>
          <t>#43468</t>
        </is>
      </c>
      <c r="B560" t="inlineStr">
        <is>
          <t>stellina.tina90@hotmail.it</t>
        </is>
      </c>
      <c r="C560" t="inlineStr">
        <is>
          <t>paid</t>
        </is>
      </c>
      <c r="D560" t="inlineStr">
        <is>
          <t>2024-11-22 09:21:38 +0100</t>
        </is>
      </c>
      <c r="E560" t="inlineStr">
        <is>
          <t>2024-11-22</t>
        </is>
      </c>
      <c r="F560" t="inlineStr">
        <is>
          <t>fulfilled</t>
        </is>
      </c>
      <c r="G560" t="inlineStr">
        <is>
          <t>2024-11-30 15:34:14 +0100</t>
        </is>
      </c>
      <c r="H560" t="inlineStr">
        <is>
          <t>yes</t>
        </is>
      </c>
      <c r="I560" t="inlineStr">
        <is>
          <t>EUR</t>
        </is>
      </c>
      <c r="J560" t="n">
        <v>172</v>
      </c>
      <c r="K560" t="n">
        <v>0</v>
      </c>
      <c r="L560" t="n">
        <v>31.01</v>
      </c>
      <c r="M560" t="n">
        <v>172</v>
      </c>
      <c r="N560" t="inlineStr">
        <is>
          <t>BACK10</t>
        </is>
      </c>
      <c r="O560" t="n">
        <v>18</v>
      </c>
      <c r="P560" t="inlineStr">
        <is>
          <t>Ups Standard Shipping</t>
        </is>
      </c>
      <c r="Q560" t="inlineStr">
        <is>
          <t>2024-11-22 09:21:38 +0100</t>
        </is>
      </c>
      <c r="R560" t="n">
        <v>1</v>
      </c>
      <c r="S560" t="inlineStr">
        <is>
          <t>Baby - Yellow</t>
        </is>
      </c>
      <c r="T560" t="n">
        <v>180</v>
      </c>
      <c r="V560" t="inlineStr">
        <is>
          <t>015790001199</t>
        </is>
      </c>
      <c r="W560" t="b">
        <v>1</v>
      </c>
      <c r="X560" t="b">
        <v>1</v>
      </c>
      <c r="Y560" t="inlineStr">
        <is>
          <t>fulfilled</t>
        </is>
      </c>
      <c r="Z560" t="inlineStr">
        <is>
          <t>Stefano Galasso</t>
        </is>
      </c>
      <c r="AA560" t="inlineStr">
        <is>
          <t>Via Santa Geltrude Comensoli 2</t>
        </is>
      </c>
      <c r="AB560" t="inlineStr">
        <is>
          <t>Via Santa Geltrude Comensoli 2</t>
        </is>
      </c>
      <c r="AE560" t="inlineStr">
        <is>
          <t>Treviolo</t>
        </is>
      </c>
      <c r="AF560" t="inlineStr">
        <is>
          <t>'24048</t>
        </is>
      </c>
      <c r="AG560" t="inlineStr">
        <is>
          <t>BG</t>
        </is>
      </c>
      <c r="AH560" t="inlineStr">
        <is>
          <t>IT</t>
        </is>
      </c>
      <c r="AI560" t="inlineStr">
        <is>
          <t>3471354158</t>
        </is>
      </c>
      <c r="AJ560" t="inlineStr">
        <is>
          <t>Stella Tagliafierro</t>
        </is>
      </c>
      <c r="AK560" t="inlineStr">
        <is>
          <t>Via Santa Geltrude Comensoli 2</t>
        </is>
      </c>
      <c r="AL560" t="inlineStr">
        <is>
          <t>Via Santa Geltrude Comensoli 2</t>
        </is>
      </c>
      <c r="AO560" t="inlineStr">
        <is>
          <t>Treviolo</t>
        </is>
      </c>
      <c r="AP560" t="inlineStr">
        <is>
          <t>'24048</t>
        </is>
      </c>
      <c r="AQ560" t="inlineStr">
        <is>
          <t>BG</t>
        </is>
      </c>
      <c r="AR560" t="inlineStr">
        <is>
          <t>IT</t>
        </is>
      </c>
      <c r="AS560" t="inlineStr">
        <is>
          <t>3471354158</t>
        </is>
      </c>
      <c r="AU560" t="inlineStr">
        <is>
          <t>lang: it
Invoice Language: it
Do you need our ring sizer?: Yes
Popup Customer Country: IT</t>
        </is>
      </c>
      <c r="AW560" t="inlineStr">
        <is>
          <t>Shopify Payments</t>
        </is>
      </c>
      <c r="AX560" t="inlineStr">
        <is>
          <t>rgXR9rkvOv2LRgSQnclIk0aGx</t>
        </is>
      </c>
      <c r="AY560" t="n">
        <v>0</v>
      </c>
      <c r="AZ560" t="inlineStr">
        <is>
          <t>LIL Milan</t>
        </is>
      </c>
      <c r="BA560" t="n">
        <v>0</v>
      </c>
      <c r="BC560" t="inlineStr">
        <is>
          <t>Firgun House</t>
        </is>
      </c>
      <c r="BE560" t="n">
        <v>11237582668125</v>
      </c>
      <c r="BG560" t="inlineStr">
        <is>
          <t>Low</t>
        </is>
      </c>
      <c r="BH560" t="inlineStr">
        <is>
          <t>web</t>
        </is>
      </c>
      <c r="BI560" t="n">
        <v>0</v>
      </c>
      <c r="BJ560" t="inlineStr">
        <is>
          <t>IT IVA 22%</t>
        </is>
      </c>
      <c r="BK560" t="n">
        <v>31.01</v>
      </c>
      <c r="BW560" t="inlineStr">
        <is>
          <t>Bergamo</t>
        </is>
      </c>
      <c r="BX560" t="inlineStr">
        <is>
          <t>Bergamo</t>
        </is>
      </c>
      <c r="BY560" t="inlineStr">
        <is>
          <t>rgXR9rkvOv2LRgSQnclIk0aGx</t>
        </is>
      </c>
      <c r="CB560" t="inlineStr">
        <is>
          <t>rgXR9rkvOv2LRgSQnclIk0aGx</t>
        </is>
      </c>
      <c r="CC560" t="inlineStr">
        <is>
          <t>Ordini LIL</t>
        </is>
      </c>
    </row>
    <row r="561">
      <c r="A561" t="inlineStr">
        <is>
          <t>#43468</t>
        </is>
      </c>
      <c r="B561" t="inlineStr">
        <is>
          <t>stellina.tina90@hotmail.it</t>
        </is>
      </c>
      <c r="C561" t="inlineStr">
        <is>
          <t>paid</t>
        </is>
      </c>
      <c r="D561" t="inlineStr">
        <is>
          <t>2024-11-22 09:21:38 +0100</t>
        </is>
      </c>
      <c r="E561" t="inlineStr">
        <is>
          <t>2024-11-22</t>
        </is>
      </c>
      <c r="F561" t="inlineStr">
        <is>
          <t>fulfilled</t>
        </is>
      </c>
      <c r="G561" t="inlineStr">
        <is>
          <t>2024-11-30 15:34:14 +0100</t>
        </is>
      </c>
      <c r="H561" t="inlineStr">
        <is>
          <t>yes</t>
        </is>
      </c>
      <c r="I561" t="inlineStr">
        <is>
          <t>EUR</t>
        </is>
      </c>
      <c r="J561" t="n">
        <v>172</v>
      </c>
      <c r="K561" t="n">
        <v>0</v>
      </c>
      <c r="L561" t="n">
        <v>31.01</v>
      </c>
      <c r="N561" t="inlineStr">
        <is>
          <t>BACK10</t>
        </is>
      </c>
      <c r="O561" t="n">
        <v>18</v>
      </c>
      <c r="P561" t="inlineStr">
        <is>
          <t>Ups Standard Shipping</t>
        </is>
      </c>
      <c r="Q561" t="inlineStr">
        <is>
          <t>2024-11-22 09:21:38 +0100</t>
        </is>
      </c>
      <c r="R561" t="n">
        <v>1</v>
      </c>
      <c r="S561" t="inlineStr">
        <is>
          <t>Engraving</t>
        </is>
      </c>
      <c r="T561" t="n">
        <v>10</v>
      </c>
      <c r="V561" t="inlineStr">
        <is>
          <t>015790001502</t>
        </is>
      </c>
      <c r="W561" t="b">
        <v>0</v>
      </c>
      <c r="X561" t="b">
        <v>1</v>
      </c>
      <c r="Y561" t="inlineStr">
        <is>
          <t>fulfilled</t>
        </is>
      </c>
      <c r="Z561" t="inlineStr">
        <is>
          <t>Stefano Galasso</t>
        </is>
      </c>
      <c r="AA561" t="inlineStr">
        <is>
          <t>Via Santa Geltrude Comensoli 2</t>
        </is>
      </c>
      <c r="AB561" t="inlineStr">
        <is>
          <t>Via Santa Geltrude Comensoli 2</t>
        </is>
      </c>
      <c r="AE561" t="inlineStr">
        <is>
          <t>Treviolo</t>
        </is>
      </c>
      <c r="AF561" t="inlineStr">
        <is>
          <t>'24048</t>
        </is>
      </c>
      <c r="AG561" t="inlineStr">
        <is>
          <t>BG</t>
        </is>
      </c>
      <c r="AH561" t="inlineStr">
        <is>
          <t>IT</t>
        </is>
      </c>
      <c r="AI561" t="inlineStr">
        <is>
          <t>3471354158</t>
        </is>
      </c>
      <c r="AJ561" t="inlineStr">
        <is>
          <t>Stella Tagliafierro</t>
        </is>
      </c>
      <c r="AK561" t="inlineStr">
        <is>
          <t>Via Santa Geltrude Comensoli 2</t>
        </is>
      </c>
      <c r="AL561" t="inlineStr">
        <is>
          <t>Via Santa Geltrude Comensoli 2</t>
        </is>
      </c>
      <c r="AO561" t="inlineStr">
        <is>
          <t>Treviolo</t>
        </is>
      </c>
      <c r="AP561" t="inlineStr">
        <is>
          <t>'24048</t>
        </is>
      </c>
      <c r="AQ561" t="inlineStr">
        <is>
          <t>BG</t>
        </is>
      </c>
      <c r="AR561" t="inlineStr">
        <is>
          <t>IT</t>
        </is>
      </c>
      <c r="AS561" t="inlineStr">
        <is>
          <t>3471354158</t>
        </is>
      </c>
      <c r="AU561" t="inlineStr">
        <is>
          <t>lang: it
Invoice Language: it
Do you need our ring sizer?: Yes
Popup Customer Country: IT</t>
        </is>
      </c>
      <c r="AW561" t="inlineStr">
        <is>
          <t>Shopify Payments</t>
        </is>
      </c>
      <c r="AX561" t="inlineStr">
        <is>
          <t>rgXR9rkvOv2LRgSQnclIk0aGx</t>
        </is>
      </c>
      <c r="AY561" t="n">
        <v>0</v>
      </c>
      <c r="AZ561" t="inlineStr">
        <is>
          <t>LIL Milan</t>
        </is>
      </c>
      <c r="BA561" t="n">
        <v>0</v>
      </c>
      <c r="BC561" t="inlineStr">
        <is>
          <t>Firgun House</t>
        </is>
      </c>
      <c r="BE561" t="n">
        <v>11237582668125</v>
      </c>
      <c r="BG561" t="inlineStr">
        <is>
          <t>Low</t>
        </is>
      </c>
      <c r="BH561" t="inlineStr">
        <is>
          <t>web</t>
        </is>
      </c>
      <c r="BI561" t="n">
        <v>0</v>
      </c>
      <c r="BJ561" t="inlineStr">
        <is>
          <t>IT IVA 22%</t>
        </is>
      </c>
      <c r="BK561" t="n">
        <v>31.01</v>
      </c>
      <c r="BW561" t="inlineStr">
        <is>
          <t>Bergamo</t>
        </is>
      </c>
      <c r="BX561" t="inlineStr">
        <is>
          <t>Bergamo</t>
        </is>
      </c>
      <c r="BY561" t="inlineStr">
        <is>
          <t>rgXR9rkvOv2LRgSQnclIk0aGx</t>
        </is>
      </c>
      <c r="CB561" t="inlineStr">
        <is>
          <t>rgXR9rkvOv2LRgSQnclIk0aGx</t>
        </is>
      </c>
      <c r="CC561" t="inlineStr">
        <is>
          <t>Ordini LIL</t>
        </is>
      </c>
    </row>
    <row r="562">
      <c r="A562" t="inlineStr">
        <is>
          <t>#43469</t>
        </is>
      </c>
      <c r="B562" t="inlineStr">
        <is>
          <t>cirosantonastaso3@gmail.com</t>
        </is>
      </c>
      <c r="C562" t="inlineStr">
        <is>
          <t>paid</t>
        </is>
      </c>
      <c r="D562" t="inlineStr">
        <is>
          <t>2024-11-22 09:26:36 +0100</t>
        </is>
      </c>
      <c r="E562" t="inlineStr">
        <is>
          <t>2024-11-22</t>
        </is>
      </c>
      <c r="F562" t="inlineStr">
        <is>
          <t>fulfilled</t>
        </is>
      </c>
      <c r="G562" t="inlineStr">
        <is>
          <t>2024-11-24 09:11:47 +0100</t>
        </is>
      </c>
      <c r="H562" t="inlineStr">
        <is>
          <t>yes</t>
        </is>
      </c>
      <c r="I562" t="inlineStr">
        <is>
          <t>EUR</t>
        </is>
      </c>
      <c r="J562" t="n">
        <v>170</v>
      </c>
      <c r="K562" t="n">
        <v>0</v>
      </c>
      <c r="L562" t="n">
        <v>30.65</v>
      </c>
      <c r="M562" t="n">
        <v>170</v>
      </c>
      <c r="O562" t="n">
        <v>0</v>
      </c>
      <c r="P562" t="inlineStr">
        <is>
          <t>Ups Standard Shipping</t>
        </is>
      </c>
      <c r="Q562" t="inlineStr">
        <is>
          <t>2024-11-22 09:26:36 +0100</t>
        </is>
      </c>
      <c r="R562" t="n">
        <v>1</v>
      </c>
      <c r="S562" t="inlineStr">
        <is>
          <t>Luxury Pack + LIL Bag</t>
        </is>
      </c>
      <c r="T562" t="n">
        <v>10</v>
      </c>
      <c r="V562" t="inlineStr">
        <is>
          <t>015790000687</t>
        </is>
      </c>
      <c r="W562" t="b">
        <v>1</v>
      </c>
      <c r="X562" t="b">
        <v>1</v>
      </c>
      <c r="Y562" t="inlineStr">
        <is>
          <t>fulfilled</t>
        </is>
      </c>
      <c r="Z562" t="inlineStr">
        <is>
          <t>Ciro Santonastaso</t>
        </is>
      </c>
      <c r="AA562" t="inlineStr">
        <is>
          <t>Corso P. Mattarella, 127</t>
        </is>
      </c>
      <c r="AB562" t="inlineStr">
        <is>
          <t>Corso P. Mattarella, 127</t>
        </is>
      </c>
      <c r="AE562" t="inlineStr">
        <is>
          <t>Trapani</t>
        </is>
      </c>
      <c r="AF562" t="inlineStr">
        <is>
          <t>'91100</t>
        </is>
      </c>
      <c r="AG562" t="inlineStr">
        <is>
          <t>TP</t>
        </is>
      </c>
      <c r="AH562" t="inlineStr">
        <is>
          <t>IT</t>
        </is>
      </c>
      <c r="AI562" t="inlineStr">
        <is>
          <t>3913871896</t>
        </is>
      </c>
      <c r="AJ562" t="inlineStr">
        <is>
          <t>Ciro Santonastaso</t>
        </is>
      </c>
      <c r="AK562" t="inlineStr">
        <is>
          <t>Principe di Piemonte, 1, Sole Mediterraneo Resort</t>
        </is>
      </c>
      <c r="AL562" t="inlineStr">
        <is>
          <t>Principe di Piemonte, 1</t>
        </is>
      </c>
      <c r="AM562" t="inlineStr">
        <is>
          <t>Sole Mediterraneo Resort</t>
        </is>
      </c>
      <c r="AO562" t="inlineStr">
        <is>
          <t>Siculiana Marina</t>
        </is>
      </c>
      <c r="AP562" t="inlineStr">
        <is>
          <t>'92010</t>
        </is>
      </c>
      <c r="AQ562" t="inlineStr">
        <is>
          <t>AG</t>
        </is>
      </c>
      <c r="AR562" t="inlineStr">
        <is>
          <t>IT</t>
        </is>
      </c>
      <c r="AS562" t="inlineStr">
        <is>
          <t>3913871896</t>
        </is>
      </c>
      <c r="AU562" t="inlineStr">
        <is>
          <t>lang: it
Invoice Language: it
Do you need our ring sizer?: Yes
Popup Customer Country: IT</t>
        </is>
      </c>
      <c r="AW562" t="inlineStr">
        <is>
          <t>Shopify Payments</t>
        </is>
      </c>
      <c r="AX562" t="inlineStr">
        <is>
          <t>rk33TBZghLe38UZDPUieoFO6Q</t>
        </is>
      </c>
      <c r="AY562" t="n">
        <v>0</v>
      </c>
      <c r="AZ562" t="inlineStr">
        <is>
          <t>LIL Milan</t>
        </is>
      </c>
      <c r="BA562" t="n">
        <v>0</v>
      </c>
      <c r="BC562" t="inlineStr">
        <is>
          <t>Firgun House</t>
        </is>
      </c>
      <c r="BE562" t="n">
        <v>11237590565213</v>
      </c>
      <c r="BG562" t="inlineStr">
        <is>
          <t>Low</t>
        </is>
      </c>
      <c r="BH562" t="inlineStr">
        <is>
          <t>web</t>
        </is>
      </c>
      <c r="BI562" t="n">
        <v>0</v>
      </c>
      <c r="BJ562" t="inlineStr">
        <is>
          <t>IT IVA 22%</t>
        </is>
      </c>
      <c r="BK562" t="n">
        <v>30.65</v>
      </c>
      <c r="BW562" t="inlineStr">
        <is>
          <t>Trapani</t>
        </is>
      </c>
      <c r="BX562" t="inlineStr">
        <is>
          <t>Agrigento</t>
        </is>
      </c>
      <c r="BY562" t="inlineStr">
        <is>
          <t>rk33TBZghLe38UZDPUieoFO6Q</t>
        </is>
      </c>
      <c r="CB562" t="inlineStr">
        <is>
          <t>rk33TBZghLe38UZDPUieoFO6Q</t>
        </is>
      </c>
      <c r="CC562" t="inlineStr">
        <is>
          <t>Ordini LIL</t>
        </is>
      </c>
    </row>
    <row r="563">
      <c r="A563" t="inlineStr">
        <is>
          <t>#43469</t>
        </is>
      </c>
      <c r="B563" t="inlineStr">
        <is>
          <t>cirosantonastaso3@gmail.com</t>
        </is>
      </c>
      <c r="C563" t="inlineStr">
        <is>
          <t>paid</t>
        </is>
      </c>
      <c r="D563" t="inlineStr">
        <is>
          <t>2024-11-22 09:26:36 +0100</t>
        </is>
      </c>
      <c r="E563" t="inlineStr">
        <is>
          <t>2024-11-22</t>
        </is>
      </c>
      <c r="F563" t="inlineStr">
        <is>
          <t>fulfilled</t>
        </is>
      </c>
      <c r="G563" t="inlineStr">
        <is>
          <t>2024-11-24 09:11:47 +0100</t>
        </is>
      </c>
      <c r="H563" t="inlineStr">
        <is>
          <t>yes</t>
        </is>
      </c>
      <c r="I563" t="inlineStr">
        <is>
          <t>EUR</t>
        </is>
      </c>
      <c r="J563" t="n">
        <v>170</v>
      </c>
      <c r="K563" t="n">
        <v>0</v>
      </c>
      <c r="L563" t="n">
        <v>30.65</v>
      </c>
      <c r="O563" t="n">
        <v>0</v>
      </c>
      <c r="P563" t="inlineStr">
        <is>
          <t>Ups Standard Shipping</t>
        </is>
      </c>
      <c r="Q563" t="inlineStr">
        <is>
          <t>2024-11-22 09:26:36 +0100</t>
        </is>
      </c>
      <c r="R563" t="n">
        <v>1</v>
      </c>
      <c r="S563" t="inlineStr">
        <is>
          <t>Portami via Ring - Yellow / onesize</t>
        </is>
      </c>
      <c r="T563" t="n">
        <v>160</v>
      </c>
      <c r="V563" t="inlineStr">
        <is>
          <t>015790001027</t>
        </is>
      </c>
      <c r="W563" t="b">
        <v>1</v>
      </c>
      <c r="X563" t="b">
        <v>1</v>
      </c>
      <c r="Y563" t="inlineStr">
        <is>
          <t>fulfilled</t>
        </is>
      </c>
      <c r="Z563" t="inlineStr">
        <is>
          <t>Ciro Santonastaso</t>
        </is>
      </c>
      <c r="AA563" t="inlineStr">
        <is>
          <t>Corso P. Mattarella, 127</t>
        </is>
      </c>
      <c r="AB563" t="inlineStr">
        <is>
          <t>Corso P. Mattarella, 127</t>
        </is>
      </c>
      <c r="AE563" t="inlineStr">
        <is>
          <t>Trapani</t>
        </is>
      </c>
      <c r="AF563" t="inlineStr">
        <is>
          <t>'91100</t>
        </is>
      </c>
      <c r="AG563" t="inlineStr">
        <is>
          <t>TP</t>
        </is>
      </c>
      <c r="AH563" t="inlineStr">
        <is>
          <t>IT</t>
        </is>
      </c>
      <c r="AI563" t="inlineStr">
        <is>
          <t>3913871896</t>
        </is>
      </c>
      <c r="AJ563" t="inlineStr">
        <is>
          <t>Ciro Santonastaso</t>
        </is>
      </c>
      <c r="AK563" t="inlineStr">
        <is>
          <t>Principe di Piemonte, 1, Sole Mediterraneo Resort</t>
        </is>
      </c>
      <c r="AL563" t="inlineStr">
        <is>
          <t>Principe di Piemonte, 1</t>
        </is>
      </c>
      <c r="AM563" t="inlineStr">
        <is>
          <t>Sole Mediterraneo Resort</t>
        </is>
      </c>
      <c r="AO563" t="inlineStr">
        <is>
          <t>Siculiana Marina</t>
        </is>
      </c>
      <c r="AP563" t="inlineStr">
        <is>
          <t>'92010</t>
        </is>
      </c>
      <c r="AQ563" t="inlineStr">
        <is>
          <t>AG</t>
        </is>
      </c>
      <c r="AR563" t="inlineStr">
        <is>
          <t>IT</t>
        </is>
      </c>
      <c r="AS563" t="inlineStr">
        <is>
          <t>3913871896</t>
        </is>
      </c>
      <c r="AU563" t="inlineStr">
        <is>
          <t>lang: it
Invoice Language: it
Do you need our ring sizer?: Yes
Popup Customer Country: IT</t>
        </is>
      </c>
      <c r="AW563" t="inlineStr">
        <is>
          <t>Shopify Payments</t>
        </is>
      </c>
      <c r="AX563" t="inlineStr">
        <is>
          <t>rk33TBZghLe38UZDPUieoFO6Q</t>
        </is>
      </c>
      <c r="AY563" t="n">
        <v>0</v>
      </c>
      <c r="AZ563" t="inlineStr">
        <is>
          <t>LIL Milan</t>
        </is>
      </c>
      <c r="BA563" t="n">
        <v>0</v>
      </c>
      <c r="BC563" t="inlineStr">
        <is>
          <t>Firgun House</t>
        </is>
      </c>
      <c r="BE563" t="n">
        <v>11237590565213</v>
      </c>
      <c r="BG563" t="inlineStr">
        <is>
          <t>Low</t>
        </is>
      </c>
      <c r="BH563" t="inlineStr">
        <is>
          <t>web</t>
        </is>
      </c>
      <c r="BI563" t="n">
        <v>0</v>
      </c>
      <c r="BJ563" t="inlineStr">
        <is>
          <t>IT IVA 22%</t>
        </is>
      </c>
      <c r="BK563" t="n">
        <v>30.65</v>
      </c>
      <c r="BW563" t="inlineStr">
        <is>
          <t>Trapani</t>
        </is>
      </c>
      <c r="BX563" t="inlineStr">
        <is>
          <t>Agrigento</t>
        </is>
      </c>
      <c r="BY563" t="inlineStr">
        <is>
          <t>rk33TBZghLe38UZDPUieoFO6Q</t>
        </is>
      </c>
      <c r="CB563" t="inlineStr">
        <is>
          <t>rk33TBZghLe38UZDPUieoFO6Q</t>
        </is>
      </c>
      <c r="CC563" t="inlineStr">
        <is>
          <t>Ordini LIL</t>
        </is>
      </c>
    </row>
    <row r="564">
      <c r="A564" t="inlineStr">
        <is>
          <t>#43470</t>
        </is>
      </c>
      <c r="B564" t="inlineStr">
        <is>
          <t>patriziagatto4@gmail.com</t>
        </is>
      </c>
      <c r="C564" t="inlineStr">
        <is>
          <t>paid</t>
        </is>
      </c>
      <c r="D564" t="inlineStr">
        <is>
          <t>2024-11-22 09:37:00 +0100</t>
        </is>
      </c>
      <c r="E564" t="inlineStr">
        <is>
          <t>2024-11-22</t>
        </is>
      </c>
      <c r="F564" t="inlineStr">
        <is>
          <t>fulfilled</t>
        </is>
      </c>
      <c r="G564" t="inlineStr">
        <is>
          <t>2024-11-24 09:13:25 +0100</t>
        </is>
      </c>
      <c r="H564" t="inlineStr">
        <is>
          <t>yes</t>
        </is>
      </c>
      <c r="I564" t="inlineStr">
        <is>
          <t>EUR</t>
        </is>
      </c>
      <c r="J564" t="n">
        <v>128</v>
      </c>
      <c r="K564" t="n">
        <v>10</v>
      </c>
      <c r="L564" t="n">
        <v>24.88</v>
      </c>
      <c r="M564" t="n">
        <v>138</v>
      </c>
      <c r="N564" t="inlineStr">
        <is>
          <t>SPECIAL20</t>
        </is>
      </c>
      <c r="O564" t="n">
        <v>32</v>
      </c>
      <c r="P564" t="inlineStr">
        <is>
          <t>Ups Standard Shipping</t>
        </is>
      </c>
      <c r="Q564" t="inlineStr">
        <is>
          <t>2024-11-22 09:37:00 +0100</t>
        </is>
      </c>
      <c r="R564" t="n">
        <v>1</v>
      </c>
      <c r="S564" t="inlineStr">
        <is>
          <t>Firefly Ring - Yellow / 20</t>
        </is>
      </c>
      <c r="T564" t="n">
        <v>160</v>
      </c>
      <c r="V564" t="inlineStr">
        <is>
          <t>015790000505</t>
        </is>
      </c>
      <c r="W564" t="b">
        <v>1</v>
      </c>
      <c r="X564" t="b">
        <v>1</v>
      </c>
      <c r="Y564" t="inlineStr">
        <is>
          <t>fulfilled</t>
        </is>
      </c>
      <c r="Z564" t="inlineStr">
        <is>
          <t>Patrizia Gatto</t>
        </is>
      </c>
      <c r="AA564" t="inlineStr">
        <is>
          <t>Via S. Angelo n. 129/N</t>
        </is>
      </c>
      <c r="AB564" t="inlineStr">
        <is>
          <t>Via S. Angelo n. 129/N</t>
        </is>
      </c>
      <c r="AE564" t="inlineStr">
        <is>
          <t>Treviso</t>
        </is>
      </c>
      <c r="AF564" t="inlineStr">
        <is>
          <t>'31100</t>
        </is>
      </c>
      <c r="AG564" t="inlineStr">
        <is>
          <t>TV</t>
        </is>
      </c>
      <c r="AH564" t="inlineStr">
        <is>
          <t>IT</t>
        </is>
      </c>
      <c r="AI564" t="inlineStr">
        <is>
          <t>340 353 8795</t>
        </is>
      </c>
      <c r="AJ564" t="inlineStr">
        <is>
          <t>Patrizia Gatto</t>
        </is>
      </c>
      <c r="AK564" t="inlineStr">
        <is>
          <t>Via S. Angelo n. 129/N</t>
        </is>
      </c>
      <c r="AL564" t="inlineStr">
        <is>
          <t>Via S. Angelo n. 129/N</t>
        </is>
      </c>
      <c r="AO564" t="inlineStr">
        <is>
          <t>Treviso</t>
        </is>
      </c>
      <c r="AP564" t="inlineStr">
        <is>
          <t>'31100</t>
        </is>
      </c>
      <c r="AQ564" t="inlineStr">
        <is>
          <t>TV</t>
        </is>
      </c>
      <c r="AR564" t="inlineStr">
        <is>
          <t>IT</t>
        </is>
      </c>
      <c r="AS564" t="inlineStr">
        <is>
          <t>340 353 8795</t>
        </is>
      </c>
      <c r="AU564" t="inlineStr">
        <is>
          <t>lang: it
Invoice Language: it
Do you need our ring sizer?: No
Popup Customer Country: IT</t>
        </is>
      </c>
      <c r="AW564" t="inlineStr">
        <is>
          <t>Shopify Payments</t>
        </is>
      </c>
      <c r="AX564" t="inlineStr">
        <is>
          <t>rcrO5NLAKLmJB8jhWOIJatDCU</t>
        </is>
      </c>
      <c r="AY564" t="n">
        <v>0</v>
      </c>
      <c r="AZ564" t="inlineStr">
        <is>
          <t>LIL Milan</t>
        </is>
      </c>
      <c r="BA564" t="n">
        <v>0</v>
      </c>
      <c r="BC564" t="inlineStr">
        <is>
          <t>Firgun House</t>
        </is>
      </c>
      <c r="BE564" t="n">
        <v>11237605966173</v>
      </c>
      <c r="BG564" t="inlineStr">
        <is>
          <t>Low</t>
        </is>
      </c>
      <c r="BH564" t="inlineStr">
        <is>
          <t>web</t>
        </is>
      </c>
      <c r="BI564" t="n">
        <v>0</v>
      </c>
      <c r="BJ564" t="inlineStr">
        <is>
          <t>IT IVA 22%</t>
        </is>
      </c>
      <c r="BK564" t="n">
        <v>24.88</v>
      </c>
      <c r="BT564" t="n">
        <v>393403538795</v>
      </c>
      <c r="BW564" t="inlineStr">
        <is>
          <t>Treviso</t>
        </is>
      </c>
      <c r="BX564" t="inlineStr">
        <is>
          <t>Treviso</t>
        </is>
      </c>
      <c r="BY564" t="inlineStr">
        <is>
          <t>rcrO5NLAKLmJB8jhWOIJatDCU</t>
        </is>
      </c>
      <c r="CB564" t="inlineStr">
        <is>
          <t>rcrO5NLAKLmJB8jhWOIJatDCU</t>
        </is>
      </c>
      <c r="CC564" t="inlineStr">
        <is>
          <t>Ordini LIL</t>
        </is>
      </c>
    </row>
    <row r="565">
      <c r="A565" t="inlineStr">
        <is>
          <t>#43471</t>
        </is>
      </c>
      <c r="B565" t="inlineStr">
        <is>
          <t>dany.lococo12@gmail.com</t>
        </is>
      </c>
      <c r="C565" t="inlineStr">
        <is>
          <t>paid</t>
        </is>
      </c>
      <c r="D565" t="inlineStr">
        <is>
          <t>2024-11-22 09:38:06 +0100</t>
        </is>
      </c>
      <c r="E565" t="inlineStr">
        <is>
          <t>2024-11-22</t>
        </is>
      </c>
      <c r="F565" t="inlineStr">
        <is>
          <t>fulfilled</t>
        </is>
      </c>
      <c r="G565" t="inlineStr">
        <is>
          <t>2024-11-27 13:28:56 +0100</t>
        </is>
      </c>
      <c r="H565" t="inlineStr">
        <is>
          <t>yes</t>
        </is>
      </c>
      <c r="I565" t="inlineStr">
        <is>
          <t>EUR</t>
        </is>
      </c>
      <c r="J565" t="n">
        <v>96</v>
      </c>
      <c r="K565" t="n">
        <v>0</v>
      </c>
      <c r="L565" t="n">
        <v>17.31</v>
      </c>
      <c r="M565" t="n">
        <v>96</v>
      </c>
      <c r="N565" t="inlineStr">
        <is>
          <t>SPECIAL20</t>
        </is>
      </c>
      <c r="O565" t="n">
        <v>24</v>
      </c>
      <c r="P565" t="inlineStr">
        <is>
          <t>Firgun House</t>
        </is>
      </c>
      <c r="Q565" t="inlineStr">
        <is>
          <t>2024-11-22 09:38:06 +0100</t>
        </is>
      </c>
      <c r="R565" t="n">
        <v>1</v>
      </c>
      <c r="S565" t="inlineStr">
        <is>
          <t>Pensavo fosse amore - Yellow / D</t>
        </is>
      </c>
      <c r="T565" t="n">
        <v>120</v>
      </c>
      <c r="V565" t="inlineStr">
        <is>
          <t>015790001002</t>
        </is>
      </c>
      <c r="W565" t="b">
        <v>1</v>
      </c>
      <c r="X565" t="b">
        <v>1</v>
      </c>
      <c r="Y565" t="inlineStr">
        <is>
          <t>fulfilled</t>
        </is>
      </c>
      <c r="Z565" t="inlineStr">
        <is>
          <t>Daniela Antonella Lucia Lo Coco</t>
        </is>
      </c>
      <c r="AA565" t="inlineStr">
        <is>
          <t>Via Filippo Tajani, 16</t>
        </is>
      </c>
      <c r="AB565" t="inlineStr">
        <is>
          <t>Via Filippo Tajani</t>
        </is>
      </c>
      <c r="AC565" t="inlineStr">
        <is>
          <t>16</t>
        </is>
      </c>
      <c r="AE565" t="inlineStr">
        <is>
          <t>Milano</t>
        </is>
      </c>
      <c r="AF565" t="inlineStr">
        <is>
          <t>'20133</t>
        </is>
      </c>
      <c r="AG565" t="inlineStr">
        <is>
          <t>MI</t>
        </is>
      </c>
      <c r="AH565" t="inlineStr">
        <is>
          <t>IT</t>
        </is>
      </c>
      <c r="AI565" t="inlineStr">
        <is>
          <t>+393282623544</t>
        </is>
      </c>
      <c r="AR565" t="inlineStr">
        <is>
          <t>IT</t>
        </is>
      </c>
      <c r="AU565" t="inlineStr">
        <is>
          <t>lang: it
Invoice Language: it
Do you need our ring sizer?: Yes
Popup Customer Country: IT</t>
        </is>
      </c>
      <c r="AW565" t="inlineStr">
        <is>
          <t>Shopify Payments</t>
        </is>
      </c>
      <c r="AX565" t="inlineStr">
        <is>
          <t>roC4z3cEHJ9Orj35VzPwF5oXk</t>
        </is>
      </c>
      <c r="AY565" t="n">
        <v>0</v>
      </c>
      <c r="AZ565" t="inlineStr">
        <is>
          <t>LIL Milan</t>
        </is>
      </c>
      <c r="BA565" t="n">
        <v>0</v>
      </c>
      <c r="BC565" t="inlineStr">
        <is>
          <t>Firgun House</t>
        </is>
      </c>
      <c r="BE565" t="n">
        <v>11237607899485</v>
      </c>
      <c r="BG565" t="inlineStr">
        <is>
          <t>Low</t>
        </is>
      </c>
      <c r="BH565" t="inlineStr">
        <is>
          <t>web</t>
        </is>
      </c>
      <c r="BI565" t="n">
        <v>0</v>
      </c>
      <c r="BJ565" t="inlineStr">
        <is>
          <t>IT IVA 22%</t>
        </is>
      </c>
      <c r="BK565" t="n">
        <v>17.31</v>
      </c>
      <c r="BT565" t="n">
        <v>393282623544</v>
      </c>
      <c r="BW565" t="inlineStr">
        <is>
          <t>Milan</t>
        </is>
      </c>
      <c r="BY565" t="inlineStr">
        <is>
          <t>roC4z3cEHJ9Orj35VzPwF5oXk</t>
        </is>
      </c>
      <c r="CB565" t="inlineStr">
        <is>
          <t>roC4z3cEHJ9Orj35VzPwF5oXk</t>
        </is>
      </c>
      <c r="CC565" t="inlineStr">
        <is>
          <t>Ordini LIL</t>
        </is>
      </c>
    </row>
    <row r="566">
      <c r="A566" t="inlineStr">
        <is>
          <t>#43472</t>
        </is>
      </c>
      <c r="B566" t="inlineStr">
        <is>
          <t>sofiaginelli@yahoo.it</t>
        </is>
      </c>
      <c r="C566" t="inlineStr">
        <is>
          <t>paid</t>
        </is>
      </c>
      <c r="D566" t="inlineStr">
        <is>
          <t>2024-11-22 09:46:58 +0100</t>
        </is>
      </c>
      <c r="E566" t="inlineStr">
        <is>
          <t>2024-11-22</t>
        </is>
      </c>
      <c r="F566" t="inlineStr">
        <is>
          <t>unfulfilled</t>
        </is>
      </c>
      <c r="H566" t="inlineStr">
        <is>
          <t>yes</t>
        </is>
      </c>
      <c r="I566" t="inlineStr">
        <is>
          <t>EUR</t>
        </is>
      </c>
      <c r="J566" t="n">
        <v>117</v>
      </c>
      <c r="K566" t="n">
        <v>0</v>
      </c>
      <c r="L566" t="n">
        <v>21.1</v>
      </c>
      <c r="M566" t="n">
        <v>117</v>
      </c>
      <c r="N566" t="inlineStr">
        <is>
          <t>SPECIAL20</t>
        </is>
      </c>
      <c r="O566" t="n">
        <v>28</v>
      </c>
      <c r="P566" t="inlineStr">
        <is>
          <t>Firgun House</t>
        </is>
      </c>
      <c r="Q566" t="inlineStr">
        <is>
          <t>2024-11-22 09:46:58 +0100</t>
        </is>
      </c>
      <c r="R566" t="n">
        <v>1</v>
      </c>
      <c r="S566" t="inlineStr">
        <is>
          <t>LIL Bag</t>
        </is>
      </c>
      <c r="T566" t="n">
        <v>5</v>
      </c>
      <c r="V566" t="inlineStr">
        <is>
          <t>015790000689</t>
        </is>
      </c>
      <c r="W566" t="b">
        <v>1</v>
      </c>
      <c r="X566" t="b">
        <v>1</v>
      </c>
      <c r="Y566" t="inlineStr">
        <is>
          <t>pending</t>
        </is>
      </c>
      <c r="Z566" t="inlineStr">
        <is>
          <t>Sofia Ginelli</t>
        </is>
      </c>
      <c r="AA566" t="inlineStr">
        <is>
          <t>Via cavour 54</t>
        </is>
      </c>
      <c r="AB566" t="inlineStr">
        <is>
          <t>Via cavour 54</t>
        </is>
      </c>
      <c r="AE566" t="inlineStr">
        <is>
          <t>Jerago con Orago</t>
        </is>
      </c>
      <c r="AF566" t="inlineStr">
        <is>
          <t>'21040</t>
        </is>
      </c>
      <c r="AG566" t="inlineStr">
        <is>
          <t>VA</t>
        </is>
      </c>
      <c r="AH566" t="inlineStr">
        <is>
          <t>IT</t>
        </is>
      </c>
      <c r="AI566" t="inlineStr">
        <is>
          <t>+393409566311</t>
        </is>
      </c>
      <c r="AR566" t="inlineStr">
        <is>
          <t>IT</t>
        </is>
      </c>
      <c r="AU566" t="inlineStr">
        <is>
          <t>lang: it
Invoice Language: it
Do you need our ring sizer?: No
Popup Customer Country: IT</t>
        </is>
      </c>
      <c r="AW566" t="inlineStr">
        <is>
          <t>Shopify Payments</t>
        </is>
      </c>
      <c r="AX566" t="inlineStr">
        <is>
          <t>rRVi9YfvFMFb4hypFdZItIwWz</t>
        </is>
      </c>
      <c r="AY566" t="n">
        <v>0</v>
      </c>
      <c r="AZ566" t="inlineStr">
        <is>
          <t>LIL Milan</t>
        </is>
      </c>
      <c r="BA566" t="n">
        <v>0</v>
      </c>
      <c r="BC566" t="inlineStr">
        <is>
          <t>Firgun House</t>
        </is>
      </c>
      <c r="BE566" t="n">
        <v>11237624119645</v>
      </c>
      <c r="BG566" t="inlineStr">
        <is>
          <t>Low</t>
        </is>
      </c>
      <c r="BH566" t="inlineStr">
        <is>
          <t>web</t>
        </is>
      </c>
      <c r="BI566" t="n">
        <v>0</v>
      </c>
      <c r="BJ566" t="inlineStr">
        <is>
          <t>IT IVA 22%</t>
        </is>
      </c>
      <c r="BK566" t="n">
        <v>21.1</v>
      </c>
      <c r="BW566" t="inlineStr">
        <is>
          <t>Varese</t>
        </is>
      </c>
      <c r="BY566" t="inlineStr">
        <is>
          <t>rRVi9YfvFMFb4hypFdZItIwWz</t>
        </is>
      </c>
      <c r="CB566" t="inlineStr">
        <is>
          <t>r9PZjWg4He6DjB1VTsqDFulm3 + r6UwOoqqROj92qKiZT2odCYs8 + rRVi9YfvFMFb4hypFdZItIwWz</t>
        </is>
      </c>
      <c r="CC566" t="inlineStr">
        <is>
          <t>Ordini LIL</t>
        </is>
      </c>
    </row>
    <row r="567">
      <c r="A567" t="inlineStr">
        <is>
          <t>#43472</t>
        </is>
      </c>
      <c r="B567" t="inlineStr">
        <is>
          <t>sofiaginelli@yahoo.it</t>
        </is>
      </c>
      <c r="C567" t="inlineStr">
        <is>
          <t>paid</t>
        </is>
      </c>
      <c r="D567" t="inlineStr">
        <is>
          <t>2024-11-22 09:46:58 +0100</t>
        </is>
      </c>
      <c r="E567" t="inlineStr">
        <is>
          <t>2024-11-22</t>
        </is>
      </c>
      <c r="F567" t="inlineStr">
        <is>
          <t>unfulfilled</t>
        </is>
      </c>
      <c r="H567" t="inlineStr">
        <is>
          <t>yes</t>
        </is>
      </c>
      <c r="I567" t="inlineStr">
        <is>
          <t>EUR</t>
        </is>
      </c>
      <c r="J567" t="n">
        <v>117</v>
      </c>
      <c r="K567" t="n">
        <v>0</v>
      </c>
      <c r="L567" t="n">
        <v>21.1</v>
      </c>
      <c r="N567" t="inlineStr">
        <is>
          <t>SPECIAL20</t>
        </is>
      </c>
      <c r="O567" t="n">
        <v>28</v>
      </c>
      <c r="P567" t="inlineStr">
        <is>
          <t>Firgun House</t>
        </is>
      </c>
      <c r="Q567" t="inlineStr">
        <is>
          <t>2024-11-22 09:46:58 +0100</t>
        </is>
      </c>
      <c r="R567" t="n">
        <v>1</v>
      </c>
      <c r="S567" t="inlineStr">
        <is>
          <t>Pensavo fosse amore - Yellow / 2</t>
        </is>
      </c>
      <c r="T567" t="n">
        <v>140</v>
      </c>
      <c r="V567" t="inlineStr">
        <is>
          <t>015790001163</t>
        </is>
      </c>
      <c r="W567" t="b">
        <v>1</v>
      </c>
      <c r="X567" t="b">
        <v>1</v>
      </c>
      <c r="Y567" t="inlineStr">
        <is>
          <t>pending</t>
        </is>
      </c>
      <c r="Z567" t="inlineStr">
        <is>
          <t>Sofia Ginelli</t>
        </is>
      </c>
      <c r="AA567" t="inlineStr">
        <is>
          <t>Via cavour 54</t>
        </is>
      </c>
      <c r="AB567" t="inlineStr">
        <is>
          <t>Via cavour 54</t>
        </is>
      </c>
      <c r="AE567" t="inlineStr">
        <is>
          <t>Jerago con Orago</t>
        </is>
      </c>
      <c r="AF567" t="inlineStr">
        <is>
          <t>'21040</t>
        </is>
      </c>
      <c r="AG567" t="inlineStr">
        <is>
          <t>VA</t>
        </is>
      </c>
      <c r="AH567" t="inlineStr">
        <is>
          <t>IT</t>
        </is>
      </c>
      <c r="AI567" t="inlineStr">
        <is>
          <t>+393409566311</t>
        </is>
      </c>
      <c r="AR567" t="inlineStr">
        <is>
          <t>IT</t>
        </is>
      </c>
      <c r="AU567" t="inlineStr">
        <is>
          <t>lang: it
Invoice Language: it
Do you need our ring sizer?: No
Popup Customer Country: IT</t>
        </is>
      </c>
      <c r="AW567" t="inlineStr">
        <is>
          <t>Shopify Payments</t>
        </is>
      </c>
      <c r="AX567" t="inlineStr">
        <is>
          <t>rRVi9YfvFMFb4hypFdZItIwWz</t>
        </is>
      </c>
      <c r="AY567" t="n">
        <v>0</v>
      </c>
      <c r="AZ567" t="inlineStr">
        <is>
          <t>LIL Milan</t>
        </is>
      </c>
      <c r="BA567" t="n">
        <v>0</v>
      </c>
      <c r="BC567" t="inlineStr">
        <is>
          <t>Firgun House</t>
        </is>
      </c>
      <c r="BE567" t="n">
        <v>11237624119645</v>
      </c>
      <c r="BG567" t="inlineStr">
        <is>
          <t>Low</t>
        </is>
      </c>
      <c r="BH567" t="inlineStr">
        <is>
          <t>web</t>
        </is>
      </c>
      <c r="BI567" t="n">
        <v>0</v>
      </c>
      <c r="BJ567" t="inlineStr">
        <is>
          <t>IT IVA 22%</t>
        </is>
      </c>
      <c r="BK567" t="n">
        <v>21.1</v>
      </c>
      <c r="BW567" t="inlineStr">
        <is>
          <t>Varese</t>
        </is>
      </c>
      <c r="BY567" t="inlineStr">
        <is>
          <t>rRVi9YfvFMFb4hypFdZItIwWz</t>
        </is>
      </c>
      <c r="CB567" t="inlineStr">
        <is>
          <t>r9PZjWg4He6DjB1VTsqDFulm3 + r6UwOoqqROj92qKiZT2odCYs8 + rRVi9YfvFMFb4hypFdZItIwWz</t>
        </is>
      </c>
      <c r="CC567" t="inlineStr">
        <is>
          <t>Ordini LIL</t>
        </is>
      </c>
    </row>
    <row r="568">
      <c r="A568" t="inlineStr">
        <is>
          <t>#43473</t>
        </is>
      </c>
      <c r="B568" t="inlineStr">
        <is>
          <t>rosibentivegna96@gmail.com</t>
        </is>
      </c>
      <c r="C568" t="inlineStr">
        <is>
          <t>paid</t>
        </is>
      </c>
      <c r="D568" t="inlineStr">
        <is>
          <t>2024-11-22 10:25:02 +0100</t>
        </is>
      </c>
      <c r="E568" t="inlineStr">
        <is>
          <t>2024-11-22</t>
        </is>
      </c>
      <c r="F568" t="inlineStr">
        <is>
          <t>fulfilled</t>
        </is>
      </c>
      <c r="G568" t="inlineStr">
        <is>
          <t>2024-11-24 09:17:58 +0100</t>
        </is>
      </c>
      <c r="H568" t="inlineStr">
        <is>
          <t>yes</t>
        </is>
      </c>
      <c r="I568" t="inlineStr">
        <is>
          <t>EUR</t>
        </is>
      </c>
      <c r="J568" t="n">
        <v>256</v>
      </c>
      <c r="K568" t="n">
        <v>0</v>
      </c>
      <c r="L568" t="n">
        <v>46.16</v>
      </c>
      <c r="M568" t="n">
        <v>256</v>
      </c>
      <c r="N568" t="inlineStr">
        <is>
          <t>SPECIAL20</t>
        </is>
      </c>
      <c r="O568" t="n">
        <v>64</v>
      </c>
      <c r="P568" t="inlineStr">
        <is>
          <t>Ups Standard Shipping</t>
        </is>
      </c>
      <c r="Q568" t="inlineStr">
        <is>
          <t>2024-11-22 10:25:01 +0100</t>
        </is>
      </c>
      <c r="R568" t="n">
        <v>1</v>
      </c>
      <c r="S568" t="inlineStr">
        <is>
          <t>Boys Tears Necklace - Yellow / 35cm</t>
        </is>
      </c>
      <c r="T568" t="n">
        <v>320</v>
      </c>
      <c r="V568" t="inlineStr">
        <is>
          <t>015790000008</t>
        </is>
      </c>
      <c r="W568" t="b">
        <v>1</v>
      </c>
      <c r="X568" t="b">
        <v>1</v>
      </c>
      <c r="Y568" t="inlineStr">
        <is>
          <t>fulfilled</t>
        </is>
      </c>
      <c r="Z568" t="inlineStr">
        <is>
          <t>Rosa Bentivegna</t>
        </is>
      </c>
      <c r="AA568" t="inlineStr">
        <is>
          <t>Via Luigi Pigorini 19, Citofono 3</t>
        </is>
      </c>
      <c r="AB568" t="inlineStr">
        <is>
          <t>Via Luigi Pigorini 19</t>
        </is>
      </c>
      <c r="AC568" t="inlineStr">
        <is>
          <t>Citofono 3</t>
        </is>
      </c>
      <c r="AE568" t="inlineStr">
        <is>
          <t>Roma</t>
        </is>
      </c>
      <c r="AF568" t="inlineStr">
        <is>
          <t>'00162</t>
        </is>
      </c>
      <c r="AG568" t="inlineStr">
        <is>
          <t>RM</t>
        </is>
      </c>
      <c r="AH568" t="inlineStr">
        <is>
          <t>IT</t>
        </is>
      </c>
      <c r="AI568" t="inlineStr">
        <is>
          <t>+393298057343</t>
        </is>
      </c>
      <c r="AJ568" t="inlineStr">
        <is>
          <t>Rosa Bentivegna</t>
        </is>
      </c>
      <c r="AK568" t="inlineStr">
        <is>
          <t>Via Luigi Pigorini 19, Citofono 3</t>
        </is>
      </c>
      <c r="AL568" t="inlineStr">
        <is>
          <t>Via Luigi Pigorini 19</t>
        </is>
      </c>
      <c r="AM568" t="inlineStr">
        <is>
          <t>Citofono 3</t>
        </is>
      </c>
      <c r="AO568" t="inlineStr">
        <is>
          <t>Roma</t>
        </is>
      </c>
      <c r="AP568" t="inlineStr">
        <is>
          <t>'00162</t>
        </is>
      </c>
      <c r="AQ568" t="inlineStr">
        <is>
          <t>RM</t>
        </is>
      </c>
      <c r="AR568" t="inlineStr">
        <is>
          <t>IT</t>
        </is>
      </c>
      <c r="AS568" t="inlineStr">
        <is>
          <t>+393298057343</t>
        </is>
      </c>
      <c r="AU568" t="inlineStr">
        <is>
          <t>lang: it
Invoice Language: it
Do you need our ring sizer?: No
Popup Customer Country: IT</t>
        </is>
      </c>
      <c r="AW568" t="inlineStr">
        <is>
          <t>PayPal Express Checkout</t>
        </is>
      </c>
      <c r="AX568" t="inlineStr">
        <is>
          <t>rhRvpovWW57ZFN7CjCzQxNv3Y</t>
        </is>
      </c>
      <c r="AY568" t="n">
        <v>0</v>
      </c>
      <c r="AZ568" t="inlineStr">
        <is>
          <t>LIL Milan</t>
        </is>
      </c>
      <c r="BA568" t="n">
        <v>0</v>
      </c>
      <c r="BC568" t="inlineStr">
        <is>
          <t>Firgun House</t>
        </is>
      </c>
      <c r="BE568" t="n">
        <v>11237689327965</v>
      </c>
      <c r="BG568" t="inlineStr">
        <is>
          <t>Low</t>
        </is>
      </c>
      <c r="BH568" t="inlineStr">
        <is>
          <t>web</t>
        </is>
      </c>
      <c r="BI568" t="n">
        <v>0</v>
      </c>
      <c r="BJ568" t="inlineStr">
        <is>
          <t>IT IVA 22%</t>
        </is>
      </c>
      <c r="BK568" t="n">
        <v>46.16</v>
      </c>
      <c r="BW568" t="inlineStr">
        <is>
          <t>Rome</t>
        </is>
      </c>
      <c r="BX568" t="inlineStr">
        <is>
          <t>Rome</t>
        </is>
      </c>
      <c r="BY568" t="inlineStr">
        <is>
          <t>rhRvpovWW57ZFN7CjCzQxNv3Y</t>
        </is>
      </c>
      <c r="CB568" t="inlineStr">
        <is>
          <t>rhRvpovWW57ZFN7CjCzQxNv3Y</t>
        </is>
      </c>
      <c r="CC568" t="inlineStr">
        <is>
          <t>Ordini LIL</t>
        </is>
      </c>
    </row>
    <row r="569">
      <c r="A569" t="inlineStr">
        <is>
          <t>#43474</t>
        </is>
      </c>
      <c r="B569" t="inlineStr">
        <is>
          <t>rebecca.ferreri@gmail.com</t>
        </is>
      </c>
      <c r="C569" t="inlineStr">
        <is>
          <t>paid</t>
        </is>
      </c>
      <c r="D569" t="inlineStr">
        <is>
          <t>2024-11-22 10:27:11 +0100</t>
        </is>
      </c>
      <c r="E569" t="inlineStr">
        <is>
          <t>2024-11-22</t>
        </is>
      </c>
      <c r="F569" t="inlineStr">
        <is>
          <t>fulfilled</t>
        </is>
      </c>
      <c r="G569" t="inlineStr">
        <is>
          <t>2024-11-26 07:47:49 +0100</t>
        </is>
      </c>
      <c r="H569" t="inlineStr">
        <is>
          <t>yes</t>
        </is>
      </c>
      <c r="I569" t="inlineStr">
        <is>
          <t>EUR</t>
        </is>
      </c>
      <c r="J569" t="n">
        <v>125</v>
      </c>
      <c r="K569" t="n">
        <v>10</v>
      </c>
      <c r="L569" t="n">
        <v>24.34</v>
      </c>
      <c r="M569" t="n">
        <v>135</v>
      </c>
      <c r="O569" t="n">
        <v>0</v>
      </c>
      <c r="P569" t="inlineStr">
        <is>
          <t>Ups Standard Shipping</t>
        </is>
      </c>
      <c r="Q569" t="inlineStr">
        <is>
          <t>2024-11-22 10:27:11 +0100</t>
        </is>
      </c>
      <c r="R569" t="n">
        <v>1</v>
      </c>
      <c r="S569" t="inlineStr">
        <is>
          <t>Pensavo fosse amore - Yellow / V</t>
        </is>
      </c>
      <c r="T569" t="n">
        <v>120</v>
      </c>
      <c r="V569" t="inlineStr">
        <is>
          <t>015790001020</t>
        </is>
      </c>
      <c r="W569" t="b">
        <v>1</v>
      </c>
      <c r="X569" t="b">
        <v>1</v>
      </c>
      <c r="Y569" t="inlineStr">
        <is>
          <t>fulfilled</t>
        </is>
      </c>
      <c r="Z569" t="inlineStr">
        <is>
          <t>rebecca ferreri</t>
        </is>
      </c>
      <c r="AA569" t="inlineStr">
        <is>
          <t>Via Maria Bricca 16</t>
        </is>
      </c>
      <c r="AB569" t="inlineStr">
        <is>
          <t>Via Maria Bricca 16</t>
        </is>
      </c>
      <c r="AE569" t="inlineStr">
        <is>
          <t>Torino</t>
        </is>
      </c>
      <c r="AF569" t="inlineStr">
        <is>
          <t>'10131</t>
        </is>
      </c>
      <c r="AG569" t="inlineStr">
        <is>
          <t>TO</t>
        </is>
      </c>
      <c r="AH569" t="inlineStr">
        <is>
          <t>IT</t>
        </is>
      </c>
      <c r="AI569" t="inlineStr">
        <is>
          <t>+393335023285</t>
        </is>
      </c>
      <c r="AJ569" t="inlineStr">
        <is>
          <t>rebecca ferreri</t>
        </is>
      </c>
      <c r="AK569" t="inlineStr">
        <is>
          <t>Via Maria Bricca 16</t>
        </is>
      </c>
      <c r="AL569" t="inlineStr">
        <is>
          <t>Via Maria Bricca 16</t>
        </is>
      </c>
      <c r="AO569" t="inlineStr">
        <is>
          <t>Torino</t>
        </is>
      </c>
      <c r="AP569" t="inlineStr">
        <is>
          <t>'10131</t>
        </is>
      </c>
      <c r="AQ569" t="inlineStr">
        <is>
          <t>TO</t>
        </is>
      </c>
      <c r="AR569" t="inlineStr">
        <is>
          <t>IT</t>
        </is>
      </c>
      <c r="AS569" t="inlineStr">
        <is>
          <t>+393335023285</t>
        </is>
      </c>
      <c r="AU569" t="inlineStr">
        <is>
          <t>lang: it
Invoice Language: it
Do you need our ring sizer?: No
Popup Customer Country: IT</t>
        </is>
      </c>
      <c r="AW569" t="inlineStr">
        <is>
          <t>PayPal Express Checkout</t>
        </is>
      </c>
      <c r="AX569" t="inlineStr">
        <is>
          <t>rLwWXVEjYILWy2ch0tfAdFjZk</t>
        </is>
      </c>
      <c r="AY569" t="n">
        <v>0</v>
      </c>
      <c r="AZ569" t="inlineStr">
        <is>
          <t>LIL Milan</t>
        </is>
      </c>
      <c r="BA569" t="n">
        <v>0</v>
      </c>
      <c r="BC569" t="inlineStr">
        <is>
          <t>Firgun House</t>
        </is>
      </c>
      <c r="BE569" t="n">
        <v>11237693292893</v>
      </c>
      <c r="BG569" t="inlineStr">
        <is>
          <t>Low</t>
        </is>
      </c>
      <c r="BH569" t="inlineStr">
        <is>
          <t>web</t>
        </is>
      </c>
      <c r="BI569" t="n">
        <v>0</v>
      </c>
      <c r="BJ569" t="inlineStr">
        <is>
          <t>IT IVA 22%</t>
        </is>
      </c>
      <c r="BK569" t="n">
        <v>24.34</v>
      </c>
      <c r="BW569" t="inlineStr">
        <is>
          <t>Turin</t>
        </is>
      </c>
      <c r="BX569" t="inlineStr">
        <is>
          <t>Turin</t>
        </is>
      </c>
      <c r="BY569" t="inlineStr">
        <is>
          <t>rLwWXVEjYILWy2ch0tfAdFjZk</t>
        </is>
      </c>
      <c r="CB569" t="inlineStr">
        <is>
          <t>rLwWXVEjYILWy2ch0tfAdFjZk</t>
        </is>
      </c>
      <c r="CC569" t="inlineStr">
        <is>
          <t>Ordini LIL</t>
        </is>
      </c>
    </row>
    <row r="570">
      <c r="A570" t="inlineStr">
        <is>
          <t>#43474</t>
        </is>
      </c>
      <c r="B570" t="inlineStr">
        <is>
          <t>rebecca.ferreri@gmail.com</t>
        </is>
      </c>
      <c r="C570" t="inlineStr">
        <is>
          <t>paid</t>
        </is>
      </c>
      <c r="D570" t="inlineStr">
        <is>
          <t>2024-11-22 10:27:11 +0100</t>
        </is>
      </c>
      <c r="E570" t="inlineStr">
        <is>
          <t>2024-11-22</t>
        </is>
      </c>
      <c r="F570" t="inlineStr">
        <is>
          <t>fulfilled</t>
        </is>
      </c>
      <c r="G570" t="inlineStr">
        <is>
          <t>2024-11-26 07:47:49 +0100</t>
        </is>
      </c>
      <c r="H570" t="inlineStr">
        <is>
          <t>yes</t>
        </is>
      </c>
      <c r="I570" t="inlineStr">
        <is>
          <t>EUR</t>
        </is>
      </c>
      <c r="J570" t="n">
        <v>125</v>
      </c>
      <c r="K570" t="n">
        <v>10</v>
      </c>
      <c r="L570" t="n">
        <v>24.34</v>
      </c>
      <c r="O570" t="n">
        <v>0</v>
      </c>
      <c r="P570" t="inlineStr">
        <is>
          <t>Ups Standard Shipping</t>
        </is>
      </c>
      <c r="Q570" t="inlineStr">
        <is>
          <t>2024-11-22 10:27:11 +0100</t>
        </is>
      </c>
      <c r="R570" t="n">
        <v>1</v>
      </c>
      <c r="S570" t="inlineStr">
        <is>
          <t>LIL Bag</t>
        </is>
      </c>
      <c r="T570" t="n">
        <v>5</v>
      </c>
      <c r="V570" t="inlineStr">
        <is>
          <t>015790000689</t>
        </is>
      </c>
      <c r="W570" t="b">
        <v>1</v>
      </c>
      <c r="X570" t="b">
        <v>1</v>
      </c>
      <c r="Y570" t="inlineStr">
        <is>
          <t>fulfilled</t>
        </is>
      </c>
      <c r="Z570" t="inlineStr">
        <is>
          <t>rebecca ferreri</t>
        </is>
      </c>
      <c r="AA570" t="inlineStr">
        <is>
          <t>Via Maria Bricca 16</t>
        </is>
      </c>
      <c r="AB570" t="inlineStr">
        <is>
          <t>Via Maria Bricca 16</t>
        </is>
      </c>
      <c r="AE570" t="inlineStr">
        <is>
          <t>Torino</t>
        </is>
      </c>
      <c r="AF570" t="inlineStr">
        <is>
          <t>'10131</t>
        </is>
      </c>
      <c r="AG570" t="inlineStr">
        <is>
          <t>TO</t>
        </is>
      </c>
      <c r="AH570" t="inlineStr">
        <is>
          <t>IT</t>
        </is>
      </c>
      <c r="AI570" t="inlineStr">
        <is>
          <t>+393335023285</t>
        </is>
      </c>
      <c r="AJ570" t="inlineStr">
        <is>
          <t>rebecca ferreri</t>
        </is>
      </c>
      <c r="AK570" t="inlineStr">
        <is>
          <t>Via Maria Bricca 16</t>
        </is>
      </c>
      <c r="AL570" t="inlineStr">
        <is>
          <t>Via Maria Bricca 16</t>
        </is>
      </c>
      <c r="AO570" t="inlineStr">
        <is>
          <t>Torino</t>
        </is>
      </c>
      <c r="AP570" t="inlineStr">
        <is>
          <t>'10131</t>
        </is>
      </c>
      <c r="AQ570" t="inlineStr">
        <is>
          <t>TO</t>
        </is>
      </c>
      <c r="AR570" t="inlineStr">
        <is>
          <t>IT</t>
        </is>
      </c>
      <c r="AS570" t="inlineStr">
        <is>
          <t>+393335023285</t>
        </is>
      </c>
      <c r="AU570" t="inlineStr">
        <is>
          <t>lang: it
Invoice Language: it
Do you need our ring sizer?: No
Popup Customer Country: IT</t>
        </is>
      </c>
      <c r="AW570" t="inlineStr">
        <is>
          <t>PayPal Express Checkout</t>
        </is>
      </c>
      <c r="AX570" t="inlineStr">
        <is>
          <t>rLwWXVEjYILWy2ch0tfAdFjZk</t>
        </is>
      </c>
      <c r="AY570" t="n">
        <v>0</v>
      </c>
      <c r="AZ570" t="inlineStr">
        <is>
          <t>LIL Milan</t>
        </is>
      </c>
      <c r="BA570" t="n">
        <v>0</v>
      </c>
      <c r="BC570" t="inlineStr">
        <is>
          <t>Firgun House</t>
        </is>
      </c>
      <c r="BE570" t="n">
        <v>11237693292893</v>
      </c>
      <c r="BG570" t="inlineStr">
        <is>
          <t>Low</t>
        </is>
      </c>
      <c r="BH570" t="inlineStr">
        <is>
          <t>web</t>
        </is>
      </c>
      <c r="BI570" t="n">
        <v>0</v>
      </c>
      <c r="BJ570" t="inlineStr">
        <is>
          <t>IT IVA 22%</t>
        </is>
      </c>
      <c r="BK570" t="n">
        <v>24.34</v>
      </c>
      <c r="BW570" t="inlineStr">
        <is>
          <t>Turin</t>
        </is>
      </c>
      <c r="BX570" t="inlineStr">
        <is>
          <t>Turin</t>
        </is>
      </c>
      <c r="BY570" t="inlineStr">
        <is>
          <t>rLwWXVEjYILWy2ch0tfAdFjZk</t>
        </is>
      </c>
      <c r="CB570" t="inlineStr">
        <is>
          <t>rLwWXVEjYILWy2ch0tfAdFjZk</t>
        </is>
      </c>
      <c r="CC570" t="inlineStr">
        <is>
          <t>Ordini LIL</t>
        </is>
      </c>
    </row>
    <row r="571">
      <c r="A571" t="inlineStr">
        <is>
          <t>#43475</t>
        </is>
      </c>
      <c r="B571" t="inlineStr">
        <is>
          <t>v.asciuti@gmail.com</t>
        </is>
      </c>
      <c r="C571" t="inlineStr">
        <is>
          <t>paid</t>
        </is>
      </c>
      <c r="D571" t="inlineStr">
        <is>
          <t>2024-11-22 10:29:30 +0100</t>
        </is>
      </c>
      <c r="E571" t="inlineStr">
        <is>
          <t>2024-11-22</t>
        </is>
      </c>
      <c r="F571" t="inlineStr">
        <is>
          <t>fulfilled</t>
        </is>
      </c>
      <c r="G571" t="inlineStr">
        <is>
          <t>2024-11-26 07:57:12 +0100</t>
        </is>
      </c>
      <c r="H571" t="inlineStr">
        <is>
          <t>yes</t>
        </is>
      </c>
      <c r="I571" t="inlineStr">
        <is>
          <t>EUR</t>
        </is>
      </c>
      <c r="J571" t="n">
        <v>96</v>
      </c>
      <c r="K571" t="n">
        <v>10</v>
      </c>
      <c r="L571" t="n">
        <v>19.11</v>
      </c>
      <c r="M571" t="n">
        <v>106</v>
      </c>
      <c r="N571" t="inlineStr">
        <is>
          <t>SPECIAL20</t>
        </is>
      </c>
      <c r="O571" t="n">
        <v>24</v>
      </c>
      <c r="P571" t="inlineStr">
        <is>
          <t>Ups Standard Shipping</t>
        </is>
      </c>
      <c r="Q571" t="inlineStr">
        <is>
          <t>2024-11-22 10:29:30 +0100</t>
        </is>
      </c>
      <c r="R571" t="n">
        <v>1</v>
      </c>
      <c r="S571" t="inlineStr">
        <is>
          <t>Pensavo fosse amore - Yellow / S</t>
        </is>
      </c>
      <c r="T571" t="n">
        <v>120</v>
      </c>
      <c r="V571" t="inlineStr">
        <is>
          <t>015790001017</t>
        </is>
      </c>
      <c r="W571" t="b">
        <v>1</v>
      </c>
      <c r="X571" t="b">
        <v>1</v>
      </c>
      <c r="Y571" t="inlineStr">
        <is>
          <t>fulfilled</t>
        </is>
      </c>
      <c r="Z571" t="inlineStr">
        <is>
          <t>Valeria Asciuti</t>
        </is>
      </c>
      <c r="AA571" t="inlineStr">
        <is>
          <t>Piazza Quattro Giornate 64</t>
        </is>
      </c>
      <c r="AB571" t="inlineStr">
        <is>
          <t>Piazza Quattro Giornate 64</t>
        </is>
      </c>
      <c r="AD571" t="inlineStr">
        <is>
          <t>C/o Teresa Stellato</t>
        </is>
      </c>
      <c r="AE571" t="inlineStr">
        <is>
          <t>Napoli</t>
        </is>
      </c>
      <c r="AF571" t="inlineStr">
        <is>
          <t>'80128</t>
        </is>
      </c>
      <c r="AH571" t="inlineStr">
        <is>
          <t>IT</t>
        </is>
      </c>
      <c r="AI571" t="inlineStr">
        <is>
          <t>+393404924469</t>
        </is>
      </c>
      <c r="AJ571" t="inlineStr">
        <is>
          <t>Valeria Asciuti</t>
        </is>
      </c>
      <c r="AK571" t="inlineStr">
        <is>
          <t>Piazza Quattro Giornate 64</t>
        </is>
      </c>
      <c r="AL571" t="inlineStr">
        <is>
          <t>Piazza Quattro Giornate 64</t>
        </is>
      </c>
      <c r="AN571" t="inlineStr">
        <is>
          <t>C/o Teresa Stellato</t>
        </is>
      </c>
      <c r="AO571" t="inlineStr">
        <is>
          <t>Napoli</t>
        </is>
      </c>
      <c r="AP571" t="inlineStr">
        <is>
          <t>'80128</t>
        </is>
      </c>
      <c r="AR571" t="inlineStr">
        <is>
          <t>IT</t>
        </is>
      </c>
      <c r="AS571" t="inlineStr">
        <is>
          <t>+393404924469</t>
        </is>
      </c>
      <c r="AU571" t="inlineStr">
        <is>
          <t>lang: it
Invoice Language: it
Do you need our ring sizer?: No
Popup Customer Country: IT</t>
        </is>
      </c>
      <c r="AW571" t="inlineStr">
        <is>
          <t>Shopify Payments</t>
        </is>
      </c>
      <c r="AX571" t="inlineStr">
        <is>
          <t>rkYzuBHpsej3iXoajNcyNRuDv</t>
        </is>
      </c>
      <c r="AY571" t="n">
        <v>0</v>
      </c>
      <c r="AZ571" t="inlineStr">
        <is>
          <t>LIL Milan</t>
        </is>
      </c>
      <c r="BA571" t="n">
        <v>0</v>
      </c>
      <c r="BC571" t="inlineStr">
        <is>
          <t>Firgun House</t>
        </is>
      </c>
      <c r="BE571" t="n">
        <v>11237697388893</v>
      </c>
      <c r="BG571" t="inlineStr">
        <is>
          <t>Low</t>
        </is>
      </c>
      <c r="BH571" t="inlineStr">
        <is>
          <t>web</t>
        </is>
      </c>
      <c r="BI571" t="n">
        <v>0</v>
      </c>
      <c r="BJ571" t="inlineStr">
        <is>
          <t>IT IVA 22%</t>
        </is>
      </c>
      <c r="BK571" t="n">
        <v>19.11</v>
      </c>
      <c r="BT571" t="n">
        <v>34635874637</v>
      </c>
      <c r="BW571" t="inlineStr">
        <is>
          <t>Naples</t>
        </is>
      </c>
      <c r="BX571" t="inlineStr">
        <is>
          <t>Naples</t>
        </is>
      </c>
      <c r="BY571" t="inlineStr">
        <is>
          <t>rkYzuBHpsej3iXoajNcyNRuDv</t>
        </is>
      </c>
      <c r="CB571" t="inlineStr">
        <is>
          <t>rkYzuBHpsej3iXoajNcyNRuDv</t>
        </is>
      </c>
      <c r="CC571" t="inlineStr">
        <is>
          <t>Ordini LIL</t>
        </is>
      </c>
    </row>
    <row r="572">
      <c r="A572" t="inlineStr">
        <is>
          <t>#43476</t>
        </is>
      </c>
      <c r="B572" t="inlineStr">
        <is>
          <t>mattia.rosalini@hotmail.it</t>
        </is>
      </c>
      <c r="C572" t="inlineStr">
        <is>
          <t>paid</t>
        </is>
      </c>
      <c r="D572" t="inlineStr">
        <is>
          <t>2024-11-22 10:43:17 +0100</t>
        </is>
      </c>
      <c r="E572" t="inlineStr">
        <is>
          <t>2024-11-22</t>
        </is>
      </c>
      <c r="F572" t="inlineStr">
        <is>
          <t>fulfilled</t>
        </is>
      </c>
      <c r="G572" t="inlineStr">
        <is>
          <t>2024-11-26 07:55:15 +0100</t>
        </is>
      </c>
      <c r="H572" t="inlineStr">
        <is>
          <t>yes</t>
        </is>
      </c>
      <c r="I572" t="inlineStr">
        <is>
          <t>EUR</t>
        </is>
      </c>
      <c r="J572" t="n">
        <v>106</v>
      </c>
      <c r="K572" t="n">
        <v>10</v>
      </c>
      <c r="L572" t="n">
        <v>20.91</v>
      </c>
      <c r="M572" t="n">
        <v>116</v>
      </c>
      <c r="N572" t="inlineStr">
        <is>
          <t>SARAG20</t>
        </is>
      </c>
      <c r="O572" t="n">
        <v>24</v>
      </c>
      <c r="P572" t="inlineStr">
        <is>
          <t>Ups Standard Shipping</t>
        </is>
      </c>
      <c r="Q572" t="inlineStr">
        <is>
          <t>2024-11-22 10:43:17 +0100</t>
        </is>
      </c>
      <c r="R572" t="n">
        <v>1</v>
      </c>
      <c r="S572" t="inlineStr">
        <is>
          <t>Luxury Pack + LIL Bag</t>
        </is>
      </c>
      <c r="T572" t="n">
        <v>10</v>
      </c>
      <c r="V572" t="inlineStr">
        <is>
          <t>015790000687</t>
        </is>
      </c>
      <c r="W572" t="b">
        <v>1</v>
      </c>
      <c r="X572" t="b">
        <v>1</v>
      </c>
      <c r="Y572" t="inlineStr">
        <is>
          <t>fulfilled</t>
        </is>
      </c>
      <c r="Z572" t="inlineStr">
        <is>
          <t>mattia rosalini</t>
        </is>
      </c>
      <c r="AA572" t="inlineStr">
        <is>
          <t>Via Domenico Moreni 3</t>
        </is>
      </c>
      <c r="AB572" t="inlineStr">
        <is>
          <t>Via Domenico Moreni 3</t>
        </is>
      </c>
      <c r="AE572" t="inlineStr">
        <is>
          <t>Firenze</t>
        </is>
      </c>
      <c r="AF572" t="inlineStr">
        <is>
          <t>'50135</t>
        </is>
      </c>
      <c r="AG572" t="inlineStr">
        <is>
          <t>FI</t>
        </is>
      </c>
      <c r="AH572" t="inlineStr">
        <is>
          <t>IT</t>
        </is>
      </c>
      <c r="AI572" t="inlineStr">
        <is>
          <t>393251180</t>
        </is>
      </c>
      <c r="AJ572" t="inlineStr">
        <is>
          <t>mattia rosalini</t>
        </is>
      </c>
      <c r="AK572" t="inlineStr">
        <is>
          <t>Via Domenico Moreni 3</t>
        </is>
      </c>
      <c r="AL572" t="inlineStr">
        <is>
          <t>Via Domenico Moreni 3</t>
        </is>
      </c>
      <c r="AO572" t="inlineStr">
        <is>
          <t>Firenze</t>
        </is>
      </c>
      <c r="AP572" t="inlineStr">
        <is>
          <t>'50135</t>
        </is>
      </c>
      <c r="AQ572" t="inlineStr">
        <is>
          <t>FI</t>
        </is>
      </c>
      <c r="AR572" t="inlineStr">
        <is>
          <t>IT</t>
        </is>
      </c>
      <c r="AS572" t="inlineStr">
        <is>
          <t>393251180</t>
        </is>
      </c>
      <c r="AU572" t="inlineStr">
        <is>
          <t>lang: it
Invoice Language: it
Do you need our ring sizer?: No
Popup Customer Country: IT</t>
        </is>
      </c>
      <c r="AW572" t="inlineStr">
        <is>
          <t>Shopify Payments</t>
        </is>
      </c>
      <c r="AX572" t="inlineStr">
        <is>
          <t>r3AAJlHaBF66SAiPlyzZms11n</t>
        </is>
      </c>
      <c r="AY572" t="n">
        <v>0</v>
      </c>
      <c r="AZ572" t="inlineStr">
        <is>
          <t>LIL Milan</t>
        </is>
      </c>
      <c r="BA572" t="n">
        <v>0</v>
      </c>
      <c r="BC572" t="inlineStr">
        <is>
          <t>Firgun House</t>
        </is>
      </c>
      <c r="BE572" t="n">
        <v>11237722128733</v>
      </c>
      <c r="BG572" t="inlineStr">
        <is>
          <t>Low</t>
        </is>
      </c>
      <c r="BH572" t="inlineStr">
        <is>
          <t>web</t>
        </is>
      </c>
      <c r="BI572" t="n">
        <v>0</v>
      </c>
      <c r="BJ572" t="inlineStr">
        <is>
          <t>IT IVA 22%</t>
        </is>
      </c>
      <c r="BK572" t="n">
        <v>20.91</v>
      </c>
      <c r="BW572" t="inlineStr">
        <is>
          <t>Florence</t>
        </is>
      </c>
      <c r="BX572" t="inlineStr">
        <is>
          <t>Florence</t>
        </is>
      </c>
      <c r="BY572" t="inlineStr">
        <is>
          <t>r3AAJlHaBF66SAiPlyzZms11n</t>
        </is>
      </c>
      <c r="CB572" t="inlineStr">
        <is>
          <t>r3AAJlHaBF66SAiPlyzZms11n</t>
        </is>
      </c>
      <c r="CC572" t="inlineStr">
        <is>
          <t>Ordini LIL</t>
        </is>
      </c>
    </row>
    <row r="573">
      <c r="A573" t="inlineStr">
        <is>
          <t>#43476</t>
        </is>
      </c>
      <c r="B573" t="inlineStr">
        <is>
          <t>mattia.rosalini@hotmail.it</t>
        </is>
      </c>
      <c r="C573" t="inlineStr">
        <is>
          <t>paid</t>
        </is>
      </c>
      <c r="D573" t="inlineStr">
        <is>
          <t>2024-11-22 10:43:17 +0100</t>
        </is>
      </c>
      <c r="E573" t="inlineStr">
        <is>
          <t>2024-11-22</t>
        </is>
      </c>
      <c r="F573" t="inlineStr">
        <is>
          <t>fulfilled</t>
        </is>
      </c>
      <c r="G573" t="inlineStr">
        <is>
          <t>2024-11-26 07:55:15 +0100</t>
        </is>
      </c>
      <c r="H573" t="inlineStr">
        <is>
          <t>yes</t>
        </is>
      </c>
      <c r="I573" t="inlineStr">
        <is>
          <t>EUR</t>
        </is>
      </c>
      <c r="J573" t="n">
        <v>106</v>
      </c>
      <c r="K573" t="n">
        <v>10</v>
      </c>
      <c r="L573" t="n">
        <v>20.91</v>
      </c>
      <c r="N573" t="inlineStr">
        <is>
          <t>SARAG20</t>
        </is>
      </c>
      <c r="O573" t="n">
        <v>24</v>
      </c>
      <c r="P573" t="inlineStr">
        <is>
          <t>Ups Standard Shipping</t>
        </is>
      </c>
      <c r="Q573" t="inlineStr">
        <is>
          <t>2024-11-22 10:43:17 +0100</t>
        </is>
      </c>
      <c r="R573" t="n">
        <v>1</v>
      </c>
      <c r="S573" t="inlineStr">
        <is>
          <t>Pensavo fosse amore - Yellow / S</t>
        </is>
      </c>
      <c r="T573" t="n">
        <v>120</v>
      </c>
      <c r="V573" t="inlineStr">
        <is>
          <t>015790001017</t>
        </is>
      </c>
      <c r="W573" t="b">
        <v>1</v>
      </c>
      <c r="X573" t="b">
        <v>1</v>
      </c>
      <c r="Y573" t="inlineStr">
        <is>
          <t>fulfilled</t>
        </is>
      </c>
      <c r="Z573" t="inlineStr">
        <is>
          <t>mattia rosalini</t>
        </is>
      </c>
      <c r="AA573" t="inlineStr">
        <is>
          <t>Via Domenico Moreni 3</t>
        </is>
      </c>
      <c r="AB573" t="inlineStr">
        <is>
          <t>Via Domenico Moreni 3</t>
        </is>
      </c>
      <c r="AE573" t="inlineStr">
        <is>
          <t>Firenze</t>
        </is>
      </c>
      <c r="AF573" t="inlineStr">
        <is>
          <t>'50135</t>
        </is>
      </c>
      <c r="AG573" t="inlineStr">
        <is>
          <t>FI</t>
        </is>
      </c>
      <c r="AH573" t="inlineStr">
        <is>
          <t>IT</t>
        </is>
      </c>
      <c r="AI573" t="inlineStr">
        <is>
          <t>393251180</t>
        </is>
      </c>
      <c r="AJ573" t="inlineStr">
        <is>
          <t>mattia rosalini</t>
        </is>
      </c>
      <c r="AK573" t="inlineStr">
        <is>
          <t>Via Domenico Moreni 3</t>
        </is>
      </c>
      <c r="AL573" t="inlineStr">
        <is>
          <t>Via Domenico Moreni 3</t>
        </is>
      </c>
      <c r="AO573" t="inlineStr">
        <is>
          <t>Firenze</t>
        </is>
      </c>
      <c r="AP573" t="inlineStr">
        <is>
          <t>'50135</t>
        </is>
      </c>
      <c r="AQ573" t="inlineStr">
        <is>
          <t>FI</t>
        </is>
      </c>
      <c r="AR573" t="inlineStr">
        <is>
          <t>IT</t>
        </is>
      </c>
      <c r="AS573" t="inlineStr">
        <is>
          <t>393251180</t>
        </is>
      </c>
      <c r="AU573" t="inlineStr">
        <is>
          <t>lang: it
Invoice Language: it
Do you need our ring sizer?: No
Popup Customer Country: IT</t>
        </is>
      </c>
      <c r="AW573" t="inlineStr">
        <is>
          <t>Shopify Payments</t>
        </is>
      </c>
      <c r="AX573" t="inlineStr">
        <is>
          <t>r3AAJlHaBF66SAiPlyzZms11n</t>
        </is>
      </c>
      <c r="AY573" t="n">
        <v>0</v>
      </c>
      <c r="AZ573" t="inlineStr">
        <is>
          <t>LIL Milan</t>
        </is>
      </c>
      <c r="BA573" t="n">
        <v>0</v>
      </c>
      <c r="BC573" t="inlineStr">
        <is>
          <t>Firgun House</t>
        </is>
      </c>
      <c r="BE573" t="n">
        <v>11237722128733</v>
      </c>
      <c r="BG573" t="inlineStr">
        <is>
          <t>Low</t>
        </is>
      </c>
      <c r="BH573" t="inlineStr">
        <is>
          <t>web</t>
        </is>
      </c>
      <c r="BI573" t="n">
        <v>0</v>
      </c>
      <c r="BJ573" t="inlineStr">
        <is>
          <t>IT IVA 22%</t>
        </is>
      </c>
      <c r="BK573" t="n">
        <v>20.91</v>
      </c>
      <c r="BW573" t="inlineStr">
        <is>
          <t>Florence</t>
        </is>
      </c>
      <c r="BX573" t="inlineStr">
        <is>
          <t>Florence</t>
        </is>
      </c>
      <c r="BY573" t="inlineStr">
        <is>
          <t>r3AAJlHaBF66SAiPlyzZms11n</t>
        </is>
      </c>
      <c r="CB573" t="inlineStr">
        <is>
          <t>r3AAJlHaBF66SAiPlyzZms11n</t>
        </is>
      </c>
      <c r="CC573" t="inlineStr">
        <is>
          <t>Ordini LIL</t>
        </is>
      </c>
    </row>
    <row r="574">
      <c r="A574" t="inlineStr">
        <is>
          <t>#43477</t>
        </is>
      </c>
      <c r="B574" t="inlineStr">
        <is>
          <t>marinapaolafontani@gmail.com</t>
        </is>
      </c>
      <c r="C574" t="inlineStr">
        <is>
          <t>paid</t>
        </is>
      </c>
      <c r="D574" t="inlineStr">
        <is>
          <t>2024-11-22 10:46:35 +0100</t>
        </is>
      </c>
      <c r="E574" t="inlineStr">
        <is>
          <t>2024-11-22</t>
        </is>
      </c>
      <c r="F574" t="inlineStr">
        <is>
          <t>fulfilled</t>
        </is>
      </c>
      <c r="G574" t="inlineStr">
        <is>
          <t>2024-11-24 09:21:57 +0100</t>
        </is>
      </c>
      <c r="H574" t="inlineStr">
        <is>
          <t>yes</t>
        </is>
      </c>
      <c r="I574" t="inlineStr">
        <is>
          <t>EUR</t>
        </is>
      </c>
      <c r="J574" t="n">
        <v>320</v>
      </c>
      <c r="K574" t="n">
        <v>0</v>
      </c>
      <c r="L574" t="n">
        <v>57.7</v>
      </c>
      <c r="M574" t="n">
        <v>320</v>
      </c>
      <c r="O574" t="n">
        <v>0</v>
      </c>
      <c r="P574" t="inlineStr">
        <is>
          <t>Ups Standard Shipping</t>
        </is>
      </c>
      <c r="Q574" t="inlineStr">
        <is>
          <t>2024-11-22 10:46:35 +0100</t>
        </is>
      </c>
      <c r="R574" t="n">
        <v>1</v>
      </c>
      <c r="S574" t="inlineStr">
        <is>
          <t>Boys Tears Necklace - Yellow / 37cm</t>
        </is>
      </c>
      <c r="T574" t="n">
        <v>320</v>
      </c>
      <c r="V574" t="inlineStr">
        <is>
          <t>015790000009</t>
        </is>
      </c>
      <c r="W574" t="b">
        <v>1</v>
      </c>
      <c r="X574" t="b">
        <v>1</v>
      </c>
      <c r="Y574" t="inlineStr">
        <is>
          <t>fulfilled</t>
        </is>
      </c>
      <c r="Z574" t="inlineStr">
        <is>
          <t>Marina Paola Fontani</t>
        </is>
      </c>
      <c r="AA574" t="inlineStr">
        <is>
          <t>Via Alessandro Rimassa 41 int 2</t>
        </is>
      </c>
      <c r="AB574" t="inlineStr">
        <is>
          <t>Via Alessandro Rimassa 41 int 2</t>
        </is>
      </c>
      <c r="AE574" t="inlineStr">
        <is>
          <t>Genova</t>
        </is>
      </c>
      <c r="AF574" t="inlineStr">
        <is>
          <t>'16129</t>
        </is>
      </c>
      <c r="AG574" t="inlineStr">
        <is>
          <t>GE</t>
        </is>
      </c>
      <c r="AH574" t="inlineStr">
        <is>
          <t>IT</t>
        </is>
      </c>
      <c r="AI574" t="inlineStr">
        <is>
          <t>3387170228</t>
        </is>
      </c>
      <c r="AJ574" t="inlineStr">
        <is>
          <t>Marina Paola Fontani</t>
        </is>
      </c>
      <c r="AK574" t="inlineStr">
        <is>
          <t>Via Alessandro Rimassa 41 int 2</t>
        </is>
      </c>
      <c r="AL574" t="inlineStr">
        <is>
          <t>Via Alessandro Rimassa 41 int 2</t>
        </is>
      </c>
      <c r="AO574" t="inlineStr">
        <is>
          <t>Genova</t>
        </is>
      </c>
      <c r="AP574" t="inlineStr">
        <is>
          <t>'16129</t>
        </is>
      </c>
      <c r="AQ574" t="inlineStr">
        <is>
          <t>GE</t>
        </is>
      </c>
      <c r="AR574" t="inlineStr">
        <is>
          <t>IT</t>
        </is>
      </c>
      <c r="AS574" t="inlineStr">
        <is>
          <t>3387170228</t>
        </is>
      </c>
      <c r="AU574" t="inlineStr">
        <is>
          <t>lang: it
Invoice Language: it
Do you need our ring sizer?: No
Popup Customer Country: IT</t>
        </is>
      </c>
      <c r="AW574" t="inlineStr">
        <is>
          <t>PayPal Express Checkout</t>
        </is>
      </c>
      <c r="AX574" t="inlineStr">
        <is>
          <t>rlklbUjnnPx8ubJBgvAzagh4i</t>
        </is>
      </c>
      <c r="AY574" t="n">
        <v>0</v>
      </c>
      <c r="AZ574" t="inlineStr">
        <is>
          <t>LIL Milan</t>
        </is>
      </c>
      <c r="BA574" t="n">
        <v>0</v>
      </c>
      <c r="BC574" t="inlineStr">
        <is>
          <t>Firgun House</t>
        </is>
      </c>
      <c r="BE574" t="n">
        <v>11237728158045</v>
      </c>
      <c r="BG574" t="inlineStr">
        <is>
          <t>Low</t>
        </is>
      </c>
      <c r="BH574" t="inlineStr">
        <is>
          <t>web</t>
        </is>
      </c>
      <c r="BI574" t="n">
        <v>0</v>
      </c>
      <c r="BJ574" t="inlineStr">
        <is>
          <t>IT IVA 22%</t>
        </is>
      </c>
      <c r="BK574" t="n">
        <v>57.7</v>
      </c>
      <c r="BW574" t="inlineStr">
        <is>
          <t>Genoa</t>
        </is>
      </c>
      <c r="BX574" t="inlineStr">
        <is>
          <t>Genoa</t>
        </is>
      </c>
      <c r="BY574" t="inlineStr">
        <is>
          <t>rlklbUjnnPx8ubJBgvAzagh4i</t>
        </is>
      </c>
      <c r="CB574" t="inlineStr">
        <is>
          <t>rlklbUjnnPx8ubJBgvAzagh4i</t>
        </is>
      </c>
      <c r="CC574" t="inlineStr">
        <is>
          <t>Ordini LIL</t>
        </is>
      </c>
    </row>
    <row r="575">
      <c r="A575" t="inlineStr">
        <is>
          <t>#43478</t>
        </is>
      </c>
      <c r="B575" t="inlineStr">
        <is>
          <t>theresakumle@gmail.com</t>
        </is>
      </c>
      <c r="C575" t="inlineStr">
        <is>
          <t>paid</t>
        </is>
      </c>
      <c r="D575" t="inlineStr">
        <is>
          <t>2024-11-22 10:48:40 +0100</t>
        </is>
      </c>
      <c r="E575" t="inlineStr">
        <is>
          <t>2024-11-22</t>
        </is>
      </c>
      <c r="F575" t="inlineStr">
        <is>
          <t>fulfilled</t>
        </is>
      </c>
      <c r="G575" t="inlineStr">
        <is>
          <t>2024-11-27 07:44:00 +0100</t>
        </is>
      </c>
      <c r="H575" t="inlineStr">
        <is>
          <t>no</t>
        </is>
      </c>
      <c r="I575" t="inlineStr">
        <is>
          <t>EUR</t>
        </is>
      </c>
      <c r="J575" t="n">
        <v>128.76</v>
      </c>
      <c r="K575" t="n">
        <v>20.39</v>
      </c>
      <c r="L575" t="n">
        <v>0</v>
      </c>
      <c r="M575" t="n">
        <v>149.15</v>
      </c>
      <c r="O575" t="n">
        <v>0</v>
      </c>
      <c r="P575" t="inlineStr">
        <is>
          <t>UPS Standard International</t>
        </is>
      </c>
      <c r="Q575" t="inlineStr">
        <is>
          <t>2024-11-22 10:48:40 +0100</t>
        </is>
      </c>
      <c r="R575" t="n">
        <v>1</v>
      </c>
      <c r="S575" t="inlineStr">
        <is>
          <t>Pensavo fosse amore - Yellow / M</t>
        </is>
      </c>
      <c r="T575" t="n">
        <v>128.76</v>
      </c>
      <c r="V575" t="inlineStr">
        <is>
          <t>015790001011</t>
        </is>
      </c>
      <c r="W575" t="b">
        <v>1</v>
      </c>
      <c r="X575" t="b">
        <v>1</v>
      </c>
      <c r="Y575" t="inlineStr">
        <is>
          <t>fulfilled</t>
        </is>
      </c>
      <c r="Z575" t="inlineStr">
        <is>
          <t>Frau Theresa  Kruck</t>
        </is>
      </c>
      <c r="AA575" t="inlineStr">
        <is>
          <t>Stockerstrasse 24</t>
        </is>
      </c>
      <c r="AB575" t="inlineStr">
        <is>
          <t>Stockerstrasse 24</t>
        </is>
      </c>
      <c r="AE575" t="inlineStr">
        <is>
          <t>Horgen</t>
        </is>
      </c>
      <c r="AF575" t="inlineStr">
        <is>
          <t>'8810</t>
        </is>
      </c>
      <c r="AH575" t="inlineStr">
        <is>
          <t>CH</t>
        </is>
      </c>
      <c r="AI575" t="inlineStr">
        <is>
          <t>+41786300225</t>
        </is>
      </c>
      <c r="AJ575" t="inlineStr">
        <is>
          <t>Frau Theresa  Kruck</t>
        </is>
      </c>
      <c r="AK575" t="inlineStr">
        <is>
          <t>Stockerstrasse 24</t>
        </is>
      </c>
      <c r="AL575" t="inlineStr">
        <is>
          <t>Stockerstrasse 24</t>
        </is>
      </c>
      <c r="AO575" t="inlineStr">
        <is>
          <t>Horgen</t>
        </is>
      </c>
      <c r="AP575" t="inlineStr">
        <is>
          <t>'8810</t>
        </is>
      </c>
      <c r="AR575" t="inlineStr">
        <is>
          <t>CH</t>
        </is>
      </c>
      <c r="AS575" t="inlineStr">
        <is>
          <t>+41786300225</t>
        </is>
      </c>
      <c r="AU575" t="inlineStr">
        <is>
          <t>lang: it
Invoice Language: it
Do you need our ring sizer?: No
Popup Customer Country: IT</t>
        </is>
      </c>
      <c r="AW575" t="inlineStr">
        <is>
          <t>PayPal Express Checkout</t>
        </is>
      </c>
      <c r="AX575" t="inlineStr">
        <is>
          <t>rkwlVH1Lp6rRqN4t1df92cwps</t>
        </is>
      </c>
      <c r="AY575" t="n">
        <v>0</v>
      </c>
      <c r="AZ575" t="inlineStr">
        <is>
          <t>LIL Milan</t>
        </is>
      </c>
      <c r="BA575" t="n">
        <v>0</v>
      </c>
      <c r="BC575" t="inlineStr">
        <is>
          <t>Firgun House</t>
        </is>
      </c>
      <c r="BE575" t="n">
        <v>11237732614493</v>
      </c>
      <c r="BG575" t="inlineStr">
        <is>
          <t>Low</t>
        </is>
      </c>
      <c r="BH575" t="inlineStr">
        <is>
          <t>web</t>
        </is>
      </c>
      <c r="BI575" t="n">
        <v>0</v>
      </c>
      <c r="BY575" t="inlineStr">
        <is>
          <t>rkwlVH1Lp6rRqN4t1df92cwps</t>
        </is>
      </c>
      <c r="CB575" t="inlineStr">
        <is>
          <t>rkwlVH1Lp6rRqN4t1df92cwps</t>
        </is>
      </c>
      <c r="CC575" t="inlineStr">
        <is>
          <t>Ordini LIL</t>
        </is>
      </c>
    </row>
    <row r="576">
      <c r="A576" t="inlineStr">
        <is>
          <t>#43479</t>
        </is>
      </c>
      <c r="B576" t="inlineStr">
        <is>
          <t>marimorandini95@gmail.com</t>
        </is>
      </c>
      <c r="C576" t="inlineStr">
        <is>
          <t>paid</t>
        </is>
      </c>
      <c r="D576" t="inlineStr">
        <is>
          <t>2024-11-22 10:53:53 +0100</t>
        </is>
      </c>
      <c r="E576" t="inlineStr">
        <is>
          <t>2024-11-22</t>
        </is>
      </c>
      <c r="F576" t="inlineStr">
        <is>
          <t>fulfilled</t>
        </is>
      </c>
      <c r="G576" t="inlineStr">
        <is>
          <t>2024-11-28 20:01:32 +0100</t>
        </is>
      </c>
      <c r="H576" t="inlineStr">
        <is>
          <t>yes</t>
        </is>
      </c>
      <c r="I576" t="inlineStr">
        <is>
          <t>EUR</t>
        </is>
      </c>
      <c r="J576" t="n">
        <v>208</v>
      </c>
      <c r="K576" t="n">
        <v>0</v>
      </c>
      <c r="L576" t="n">
        <v>37.51</v>
      </c>
      <c r="M576" t="n">
        <v>208</v>
      </c>
      <c r="N576" t="inlineStr">
        <is>
          <t>SARAG20</t>
        </is>
      </c>
      <c r="O576" t="n">
        <v>52</v>
      </c>
      <c r="P576" t="inlineStr">
        <is>
          <t>Firgun House</t>
        </is>
      </c>
      <c r="Q576" t="inlineStr">
        <is>
          <t>2024-11-22 10:53:53 +0100</t>
        </is>
      </c>
      <c r="R576" t="n">
        <v>1</v>
      </c>
      <c r="S576" t="inlineStr">
        <is>
          <t>Girls Tears Ring - Yellow / 16</t>
        </is>
      </c>
      <c r="T576" t="n">
        <v>120</v>
      </c>
      <c r="V576" t="inlineStr">
        <is>
          <t>015790000958</t>
        </is>
      </c>
      <c r="W576" t="b">
        <v>1</v>
      </c>
      <c r="X576" t="b">
        <v>1</v>
      </c>
      <c r="Y576" t="inlineStr">
        <is>
          <t>fulfilled</t>
        </is>
      </c>
      <c r="Z576" t="inlineStr">
        <is>
          <t>Maria Morandini</t>
        </is>
      </c>
      <c r="AA576" t="inlineStr">
        <is>
          <t>Viale Molise 52, Citofono 3</t>
        </is>
      </c>
      <c r="AB576" t="inlineStr">
        <is>
          <t>Viale Molise 52</t>
        </is>
      </c>
      <c r="AC576" t="inlineStr">
        <is>
          <t>Citofono 3</t>
        </is>
      </c>
      <c r="AE576" t="inlineStr">
        <is>
          <t>Milano</t>
        </is>
      </c>
      <c r="AF576" t="inlineStr">
        <is>
          <t>'20137</t>
        </is>
      </c>
      <c r="AG576" t="inlineStr">
        <is>
          <t>MI</t>
        </is>
      </c>
      <c r="AH576" t="inlineStr">
        <is>
          <t>IT</t>
        </is>
      </c>
      <c r="AI576" t="inlineStr">
        <is>
          <t>3479557926</t>
        </is>
      </c>
      <c r="AR576" t="inlineStr">
        <is>
          <t>IT</t>
        </is>
      </c>
      <c r="AU576" t="inlineStr">
        <is>
          <t>lang: en
Invoice Language: en
Do you need our ring sizer?: No
Popup Customer Country: IT</t>
        </is>
      </c>
      <c r="AW576" t="inlineStr">
        <is>
          <t>PayPal Express Checkout</t>
        </is>
      </c>
      <c r="AX576" t="inlineStr">
        <is>
          <t>rya1Chfpp2zrpEKln46qKRdux</t>
        </is>
      </c>
      <c r="AY576" t="n">
        <v>0</v>
      </c>
      <c r="AZ576" t="inlineStr">
        <is>
          <t>LIL Milan</t>
        </is>
      </c>
      <c r="BA576" t="n">
        <v>0</v>
      </c>
      <c r="BC576" t="inlineStr">
        <is>
          <t>Firgun House</t>
        </is>
      </c>
      <c r="BE576" t="n">
        <v>11237742936413</v>
      </c>
      <c r="BG576" t="inlineStr">
        <is>
          <t>Low</t>
        </is>
      </c>
      <c r="BH576" t="inlineStr">
        <is>
          <t>web</t>
        </is>
      </c>
      <c r="BI576" t="n">
        <v>0</v>
      </c>
      <c r="BJ576" t="inlineStr">
        <is>
          <t>IT IVA 22%</t>
        </is>
      </c>
      <c r="BK576" t="n">
        <v>37.51</v>
      </c>
      <c r="BW576" t="inlineStr">
        <is>
          <t>Milan</t>
        </is>
      </c>
      <c r="BY576" t="inlineStr">
        <is>
          <t>rya1Chfpp2zrpEKln46qKRdux</t>
        </is>
      </c>
      <c r="CB576" t="inlineStr">
        <is>
          <t>rya1Chfpp2zrpEKln46qKRdux</t>
        </is>
      </c>
      <c r="CC576" t="inlineStr">
        <is>
          <t>Ordini LIL</t>
        </is>
      </c>
    </row>
    <row r="577">
      <c r="A577" t="inlineStr">
        <is>
          <t>#43479</t>
        </is>
      </c>
      <c r="B577" t="inlineStr">
        <is>
          <t>marimorandini95@gmail.com</t>
        </is>
      </c>
      <c r="C577" t="inlineStr">
        <is>
          <t>paid</t>
        </is>
      </c>
      <c r="D577" t="inlineStr">
        <is>
          <t>2024-11-22 10:53:53 +0100</t>
        </is>
      </c>
      <c r="E577" t="inlineStr">
        <is>
          <t>2024-11-22</t>
        </is>
      </c>
      <c r="F577" t="inlineStr">
        <is>
          <t>fulfilled</t>
        </is>
      </c>
      <c r="G577" t="inlineStr">
        <is>
          <t>2024-11-28 20:01:32 +0100</t>
        </is>
      </c>
      <c r="H577" t="inlineStr">
        <is>
          <t>yes</t>
        </is>
      </c>
      <c r="I577" t="inlineStr">
        <is>
          <t>EUR</t>
        </is>
      </c>
      <c r="J577" t="n">
        <v>208</v>
      </c>
      <c r="K577" t="n">
        <v>0</v>
      </c>
      <c r="L577" t="n">
        <v>37.51</v>
      </c>
      <c r="N577" t="inlineStr">
        <is>
          <t>SARAG20</t>
        </is>
      </c>
      <c r="O577" t="n">
        <v>52</v>
      </c>
      <c r="P577" t="inlineStr">
        <is>
          <t>Firgun House</t>
        </is>
      </c>
      <c r="Q577" t="inlineStr">
        <is>
          <t>2024-11-22 10:53:53 +0100</t>
        </is>
      </c>
      <c r="R577" t="n">
        <v>1</v>
      </c>
      <c r="S577" t="inlineStr">
        <is>
          <t>LIL Hoop - Yellow / Mini / 10mm / Single</t>
        </is>
      </c>
      <c r="T577" t="n">
        <v>140</v>
      </c>
      <c r="V577" t="inlineStr">
        <is>
          <t>015790000080</t>
        </is>
      </c>
      <c r="W577" t="b">
        <v>1</v>
      </c>
      <c r="X577" t="b">
        <v>1</v>
      </c>
      <c r="Y577" t="inlineStr">
        <is>
          <t>fulfilled</t>
        </is>
      </c>
      <c r="Z577" t="inlineStr">
        <is>
          <t>Maria Morandini</t>
        </is>
      </c>
      <c r="AA577" t="inlineStr">
        <is>
          <t>Viale Molise 52, Citofono 3</t>
        </is>
      </c>
      <c r="AB577" t="inlineStr">
        <is>
          <t>Viale Molise 52</t>
        </is>
      </c>
      <c r="AC577" t="inlineStr">
        <is>
          <t>Citofono 3</t>
        </is>
      </c>
      <c r="AE577" t="inlineStr">
        <is>
          <t>Milano</t>
        </is>
      </c>
      <c r="AF577" t="inlineStr">
        <is>
          <t>'20137</t>
        </is>
      </c>
      <c r="AG577" t="inlineStr">
        <is>
          <t>MI</t>
        </is>
      </c>
      <c r="AH577" t="inlineStr">
        <is>
          <t>IT</t>
        </is>
      </c>
      <c r="AI577" t="inlineStr">
        <is>
          <t>3479557926</t>
        </is>
      </c>
      <c r="AR577" t="inlineStr">
        <is>
          <t>IT</t>
        </is>
      </c>
      <c r="AU577" t="inlineStr">
        <is>
          <t>lang: en
Invoice Language: en
Do you need our ring sizer?: No
Popup Customer Country: IT</t>
        </is>
      </c>
      <c r="AW577" t="inlineStr">
        <is>
          <t>PayPal Express Checkout</t>
        </is>
      </c>
      <c r="AX577" t="inlineStr">
        <is>
          <t>rya1Chfpp2zrpEKln46qKRdux</t>
        </is>
      </c>
      <c r="AY577" t="n">
        <v>0</v>
      </c>
      <c r="AZ577" t="inlineStr">
        <is>
          <t>LIL Milan</t>
        </is>
      </c>
      <c r="BA577" t="n">
        <v>0</v>
      </c>
      <c r="BC577" t="inlineStr">
        <is>
          <t>Firgun House</t>
        </is>
      </c>
      <c r="BE577" t="n">
        <v>11237742936413</v>
      </c>
      <c r="BG577" t="inlineStr">
        <is>
          <t>Low</t>
        </is>
      </c>
      <c r="BH577" t="inlineStr">
        <is>
          <t>web</t>
        </is>
      </c>
      <c r="BI577" t="n">
        <v>0</v>
      </c>
      <c r="BJ577" t="inlineStr">
        <is>
          <t>IT IVA 22%</t>
        </is>
      </c>
      <c r="BK577" t="n">
        <v>37.51</v>
      </c>
      <c r="BW577" t="inlineStr">
        <is>
          <t>Milan</t>
        </is>
      </c>
      <c r="BY577" t="inlineStr">
        <is>
          <t>rya1Chfpp2zrpEKln46qKRdux</t>
        </is>
      </c>
      <c r="CB577" t="inlineStr">
        <is>
          <t>rya1Chfpp2zrpEKln46qKRdux</t>
        </is>
      </c>
      <c r="CC577" t="inlineStr">
        <is>
          <t>Ordini LIL</t>
        </is>
      </c>
    </row>
    <row r="578">
      <c r="A578" t="inlineStr">
        <is>
          <t>#43480</t>
        </is>
      </c>
      <c r="B578" t="inlineStr">
        <is>
          <t>silvi.ci@hotmail.it</t>
        </is>
      </c>
      <c r="C578" t="inlineStr">
        <is>
          <t>paid</t>
        </is>
      </c>
      <c r="D578" t="inlineStr">
        <is>
          <t>2024-11-22 11:08:43 +0100</t>
        </is>
      </c>
      <c r="E578" t="inlineStr">
        <is>
          <t>2024-11-22</t>
        </is>
      </c>
      <c r="F578" t="inlineStr">
        <is>
          <t>fulfilled</t>
        </is>
      </c>
      <c r="G578" t="inlineStr">
        <is>
          <t>2024-11-29 14:50:01 +0100</t>
        </is>
      </c>
      <c r="H578" t="inlineStr">
        <is>
          <t>no</t>
        </is>
      </c>
      <c r="I578" t="inlineStr">
        <is>
          <t>EUR</t>
        </is>
      </c>
      <c r="J578" t="n">
        <v>90</v>
      </c>
      <c r="K578" t="n">
        <v>0</v>
      </c>
      <c r="L578" t="n">
        <v>16.23</v>
      </c>
      <c r="M578" t="n">
        <v>90</v>
      </c>
      <c r="N578" t="inlineStr">
        <is>
          <t>SARAG20</t>
        </is>
      </c>
      <c r="O578" t="n">
        <v>20</v>
      </c>
      <c r="P578" t="inlineStr">
        <is>
          <t>Firgun House</t>
        </is>
      </c>
      <c r="Q578" t="inlineStr">
        <is>
          <t>2024-11-22 11:08:43 +0100</t>
        </is>
      </c>
      <c r="R578" t="n">
        <v>1</v>
      </c>
      <c r="S578" t="inlineStr">
        <is>
          <t>Luxury Pack + LIL Bag</t>
        </is>
      </c>
      <c r="T578" t="n">
        <v>10</v>
      </c>
      <c r="V578" t="inlineStr">
        <is>
          <t>015790000687</t>
        </is>
      </c>
      <c r="W578" t="b">
        <v>1</v>
      </c>
      <c r="X578" t="b">
        <v>1</v>
      </c>
      <c r="Y578" t="inlineStr">
        <is>
          <t>fulfilled</t>
        </is>
      </c>
      <c r="Z578" t="inlineStr">
        <is>
          <t>Silvia Cireddu</t>
        </is>
      </c>
      <c r="AA578" t="inlineStr">
        <is>
          <t>Via Privata Metauro 9</t>
        </is>
      </c>
      <c r="AB578" t="inlineStr">
        <is>
          <t>Via Privata Metauro 9</t>
        </is>
      </c>
      <c r="AE578" t="inlineStr">
        <is>
          <t>Milano</t>
        </is>
      </c>
      <c r="AF578" t="inlineStr">
        <is>
          <t>'20146</t>
        </is>
      </c>
      <c r="AG578" t="inlineStr">
        <is>
          <t>MI</t>
        </is>
      </c>
      <c r="AH578" t="inlineStr">
        <is>
          <t>IT</t>
        </is>
      </c>
      <c r="AR578" t="inlineStr">
        <is>
          <t>IT</t>
        </is>
      </c>
      <c r="AU578" t="inlineStr">
        <is>
          <t>lang: it
Invoice Language: it
Do you need our ring sizer?: Yes
Popup Customer Country: IT</t>
        </is>
      </c>
      <c r="AW578" t="inlineStr">
        <is>
          <t>PayPal Express Checkout</t>
        </is>
      </c>
      <c r="AX578" t="inlineStr">
        <is>
          <t>rKCzk1zQKEdcK5XBQvyfRhiZU</t>
        </is>
      </c>
      <c r="AY578" t="n">
        <v>0</v>
      </c>
      <c r="AZ578" t="inlineStr">
        <is>
          <t>LIL Milan</t>
        </is>
      </c>
      <c r="BA578" t="n">
        <v>0</v>
      </c>
      <c r="BC578" t="inlineStr">
        <is>
          <t>Firgun House</t>
        </is>
      </c>
      <c r="BE578" t="n">
        <v>11237773410653</v>
      </c>
      <c r="BG578" t="inlineStr">
        <is>
          <t>Low</t>
        </is>
      </c>
      <c r="BH578" t="inlineStr">
        <is>
          <t>web</t>
        </is>
      </c>
      <c r="BI578" t="n">
        <v>0</v>
      </c>
      <c r="BJ578" t="inlineStr">
        <is>
          <t>IT IVA 22%</t>
        </is>
      </c>
      <c r="BK578" t="n">
        <v>16.23</v>
      </c>
      <c r="BW578" t="inlineStr">
        <is>
          <t>Milan</t>
        </is>
      </c>
      <c r="BY578" t="inlineStr">
        <is>
          <t>rKCzk1zQKEdcK5XBQvyfRhiZU</t>
        </is>
      </c>
      <c r="CB578" t="inlineStr">
        <is>
          <t>rKCzk1zQKEdcK5XBQvyfRhiZU</t>
        </is>
      </c>
      <c r="CC578" t="inlineStr">
        <is>
          <t>Ordini LIL</t>
        </is>
      </c>
    </row>
    <row r="579">
      <c r="A579" t="inlineStr">
        <is>
          <t>#43480</t>
        </is>
      </c>
      <c r="B579" t="inlineStr">
        <is>
          <t>silvi.ci@hotmail.it</t>
        </is>
      </c>
      <c r="C579" t="inlineStr">
        <is>
          <t>paid</t>
        </is>
      </c>
      <c r="D579" t="inlineStr">
        <is>
          <t>2024-11-22 11:08:43 +0100</t>
        </is>
      </c>
      <c r="E579" t="inlineStr">
        <is>
          <t>2024-11-22</t>
        </is>
      </c>
      <c r="F579" t="inlineStr">
        <is>
          <t>fulfilled</t>
        </is>
      </c>
      <c r="G579" t="inlineStr">
        <is>
          <t>2024-11-29 14:50:01 +0100</t>
        </is>
      </c>
      <c r="H579" t="inlineStr">
        <is>
          <t>no</t>
        </is>
      </c>
      <c r="I579" t="inlineStr">
        <is>
          <t>EUR</t>
        </is>
      </c>
      <c r="J579" t="n">
        <v>90</v>
      </c>
      <c r="K579" t="n">
        <v>0</v>
      </c>
      <c r="L579" t="n">
        <v>16.23</v>
      </c>
      <c r="N579" t="inlineStr">
        <is>
          <t>SARAG20</t>
        </is>
      </c>
      <c r="O579" t="n">
        <v>20</v>
      </c>
      <c r="P579" t="inlineStr">
        <is>
          <t>Firgun House</t>
        </is>
      </c>
      <c r="Q579" t="inlineStr">
        <is>
          <t>2024-11-22 11:08:43 +0100</t>
        </is>
      </c>
      <c r="R579" t="n">
        <v>1</v>
      </c>
      <c r="S579" t="inlineStr">
        <is>
          <t>Lightly Ring - Yellow / 11</t>
        </is>
      </c>
      <c r="T579" t="n">
        <v>100</v>
      </c>
      <c r="V579" t="inlineStr">
        <is>
          <t>015790000374</t>
        </is>
      </c>
      <c r="W579" t="b">
        <v>1</v>
      </c>
      <c r="X579" t="b">
        <v>1</v>
      </c>
      <c r="Y579" t="inlineStr">
        <is>
          <t>fulfilled</t>
        </is>
      </c>
      <c r="Z579" t="inlineStr">
        <is>
          <t>Silvia Cireddu</t>
        </is>
      </c>
      <c r="AA579" t="inlineStr">
        <is>
          <t>Via Privata Metauro 9</t>
        </is>
      </c>
      <c r="AB579" t="inlineStr">
        <is>
          <t>Via Privata Metauro 9</t>
        </is>
      </c>
      <c r="AE579" t="inlineStr">
        <is>
          <t>Milano</t>
        </is>
      </c>
      <c r="AF579" t="inlineStr">
        <is>
          <t>'20146</t>
        </is>
      </c>
      <c r="AG579" t="inlineStr">
        <is>
          <t>MI</t>
        </is>
      </c>
      <c r="AH579" t="inlineStr">
        <is>
          <t>IT</t>
        </is>
      </c>
      <c r="AR579" t="inlineStr">
        <is>
          <t>IT</t>
        </is>
      </c>
      <c r="AU579" t="inlineStr">
        <is>
          <t>lang: it
Invoice Language: it
Do you need our ring sizer?: Yes
Popup Customer Country: IT</t>
        </is>
      </c>
      <c r="AW579" t="inlineStr">
        <is>
          <t>PayPal Express Checkout</t>
        </is>
      </c>
      <c r="AX579" t="inlineStr">
        <is>
          <t>rKCzk1zQKEdcK5XBQvyfRhiZU</t>
        </is>
      </c>
      <c r="AY579" t="n">
        <v>0</v>
      </c>
      <c r="AZ579" t="inlineStr">
        <is>
          <t>LIL Milan</t>
        </is>
      </c>
      <c r="BA579" t="n">
        <v>0</v>
      </c>
      <c r="BC579" t="inlineStr">
        <is>
          <t>Firgun House</t>
        </is>
      </c>
      <c r="BE579" t="n">
        <v>11237773410653</v>
      </c>
      <c r="BG579" t="inlineStr">
        <is>
          <t>Low</t>
        </is>
      </c>
      <c r="BH579" t="inlineStr">
        <is>
          <t>web</t>
        </is>
      </c>
      <c r="BI579" t="n">
        <v>0</v>
      </c>
      <c r="BJ579" t="inlineStr">
        <is>
          <t>IT IVA 22%</t>
        </is>
      </c>
      <c r="BK579" t="n">
        <v>16.23</v>
      </c>
      <c r="BW579" t="inlineStr">
        <is>
          <t>Milan</t>
        </is>
      </c>
      <c r="BY579" t="inlineStr">
        <is>
          <t>rKCzk1zQKEdcK5XBQvyfRhiZU</t>
        </is>
      </c>
      <c r="CB579" t="inlineStr">
        <is>
          <t>rKCzk1zQKEdcK5XBQvyfRhiZU</t>
        </is>
      </c>
      <c r="CC579" t="inlineStr">
        <is>
          <t>Ordini LIL</t>
        </is>
      </c>
    </row>
    <row r="580">
      <c r="A580" t="inlineStr">
        <is>
          <t>#43481</t>
        </is>
      </c>
      <c r="B580" t="inlineStr">
        <is>
          <t>dani7x2@inwind.it</t>
        </is>
      </c>
      <c r="C580" t="inlineStr">
        <is>
          <t>paid</t>
        </is>
      </c>
      <c r="D580" t="inlineStr">
        <is>
          <t>2024-11-22 11:32:02 +0100</t>
        </is>
      </c>
      <c r="E580" t="inlineStr">
        <is>
          <t>2024-11-22</t>
        </is>
      </c>
      <c r="F580" t="inlineStr">
        <is>
          <t>fulfilled</t>
        </is>
      </c>
      <c r="G580" t="inlineStr">
        <is>
          <t>2024-11-24 09:29:23 +0100</t>
        </is>
      </c>
      <c r="H580" t="inlineStr">
        <is>
          <t>yes</t>
        </is>
      </c>
      <c r="I580" t="inlineStr">
        <is>
          <t>EUR</t>
        </is>
      </c>
      <c r="J580" t="n">
        <v>204</v>
      </c>
      <c r="K580" t="n">
        <v>0</v>
      </c>
      <c r="L580" t="n">
        <v>36.79</v>
      </c>
      <c r="M580" t="n">
        <v>204</v>
      </c>
      <c r="N580" t="inlineStr">
        <is>
          <t>SPECIAL15</t>
        </is>
      </c>
      <c r="O580" t="n">
        <v>36</v>
      </c>
      <c r="P580" t="inlineStr">
        <is>
          <t>Ups Standard Shipping</t>
        </is>
      </c>
      <c r="Q580" t="inlineStr">
        <is>
          <t>2024-11-22 11:32:02 +0100</t>
        </is>
      </c>
      <c r="R580" t="n">
        <v>1</v>
      </c>
      <c r="S580" t="inlineStr">
        <is>
          <t>Boys Tears Bracelet - Yellow</t>
        </is>
      </c>
      <c r="T580" t="n">
        <v>240</v>
      </c>
      <c r="V580" t="inlineStr">
        <is>
          <t>015790000400</t>
        </is>
      </c>
      <c r="W580" t="b">
        <v>1</v>
      </c>
      <c r="X580" t="b">
        <v>1</v>
      </c>
      <c r="Y580" t="inlineStr">
        <is>
          <t>fulfilled</t>
        </is>
      </c>
      <c r="Z580" t="inlineStr">
        <is>
          <t>DANIELA FIOROLI</t>
        </is>
      </c>
      <c r="AA580" t="inlineStr">
        <is>
          <t>VIA F. NULLO 2</t>
        </is>
      </c>
      <c r="AB580" t="inlineStr">
        <is>
          <t>VIA F. NULLO 2</t>
        </is>
      </c>
      <c r="AE580" t="inlineStr">
        <is>
          <t>BERGAMO</t>
        </is>
      </c>
      <c r="AF580" t="inlineStr">
        <is>
          <t>'24128</t>
        </is>
      </c>
      <c r="AG580" t="inlineStr">
        <is>
          <t>BG</t>
        </is>
      </c>
      <c r="AH580" t="inlineStr">
        <is>
          <t>IT</t>
        </is>
      </c>
      <c r="AI580" t="inlineStr">
        <is>
          <t>3400902003</t>
        </is>
      </c>
      <c r="AJ580" t="inlineStr">
        <is>
          <t>DANIELA FIOROLI</t>
        </is>
      </c>
      <c r="AK580" t="inlineStr">
        <is>
          <t>VIA F. NULLO 2</t>
        </is>
      </c>
      <c r="AL580" t="inlineStr">
        <is>
          <t>VIA F. NULLO 2</t>
        </is>
      </c>
      <c r="AO580" t="inlineStr">
        <is>
          <t>BERGAMO</t>
        </is>
      </c>
      <c r="AP580" t="inlineStr">
        <is>
          <t>'24128</t>
        </is>
      </c>
      <c r="AQ580" t="inlineStr">
        <is>
          <t>BG</t>
        </is>
      </c>
      <c r="AR580" t="inlineStr">
        <is>
          <t>IT</t>
        </is>
      </c>
      <c r="AS580" t="inlineStr">
        <is>
          <t>3400902003</t>
        </is>
      </c>
      <c r="AU580" t="inlineStr">
        <is>
          <t>lang: it
Invoice Language: it
Do you need our ring sizer?: Yes
Popup Customer Country: IT</t>
        </is>
      </c>
      <c r="AW580" t="inlineStr">
        <is>
          <t>PayPal Express Checkout</t>
        </is>
      </c>
      <c r="AX580" t="inlineStr">
        <is>
          <t>rFSol08g9CCWGv4DWNn7znkFL</t>
        </is>
      </c>
      <c r="AY580" t="n">
        <v>0</v>
      </c>
      <c r="AZ580" t="inlineStr">
        <is>
          <t>LIL Milan</t>
        </is>
      </c>
      <c r="BA580" t="n">
        <v>0</v>
      </c>
      <c r="BC580" t="inlineStr">
        <is>
          <t>Firgun House</t>
        </is>
      </c>
      <c r="BE580" t="n">
        <v>11237816861021</v>
      </c>
      <c r="BG580" t="inlineStr">
        <is>
          <t>Low</t>
        </is>
      </c>
      <c r="BH580" t="inlineStr">
        <is>
          <t>web</t>
        </is>
      </c>
      <c r="BI580" t="n">
        <v>0</v>
      </c>
      <c r="BJ580" t="inlineStr">
        <is>
          <t>IT IVA 22%</t>
        </is>
      </c>
      <c r="BK580" t="n">
        <v>36.79</v>
      </c>
      <c r="BW580" t="inlineStr">
        <is>
          <t>Bergamo</t>
        </is>
      </c>
      <c r="BX580" t="inlineStr">
        <is>
          <t>Bergamo</t>
        </is>
      </c>
      <c r="BY580" t="inlineStr">
        <is>
          <t>rFSol08g9CCWGv4DWNn7znkFL</t>
        </is>
      </c>
      <c r="CB580" t="inlineStr">
        <is>
          <t>rFSol08g9CCWGv4DWNn7znkFL</t>
        </is>
      </c>
      <c r="CC580" t="inlineStr">
        <is>
          <t>Ordini LIL</t>
        </is>
      </c>
    </row>
    <row r="581">
      <c r="A581" t="inlineStr">
        <is>
          <t>#43482</t>
        </is>
      </c>
      <c r="B581" t="inlineStr">
        <is>
          <t>paola_zannini@hotmail.com</t>
        </is>
      </c>
      <c r="C581" t="inlineStr">
        <is>
          <t>paid</t>
        </is>
      </c>
      <c r="D581" t="inlineStr">
        <is>
          <t>2024-11-22 12:06:07 +0100</t>
        </is>
      </c>
      <c r="E581" t="inlineStr">
        <is>
          <t>2024-11-22</t>
        </is>
      </c>
      <c r="F581" t="inlineStr">
        <is>
          <t>fulfilled</t>
        </is>
      </c>
      <c r="G581" t="inlineStr">
        <is>
          <t>2024-11-22 12:07:55 +0100</t>
        </is>
      </c>
      <c r="H581" t="inlineStr">
        <is>
          <t>yes</t>
        </is>
      </c>
      <c r="I581" t="inlineStr">
        <is>
          <t>EUR</t>
        </is>
      </c>
      <c r="J581" t="n">
        <v>30</v>
      </c>
      <c r="K581" t="n">
        <v>0</v>
      </c>
      <c r="L581" t="n">
        <v>5.41</v>
      </c>
      <c r="M581" t="n">
        <v>30</v>
      </c>
      <c r="O581" t="n">
        <v>0</v>
      </c>
      <c r="Q581" t="inlineStr">
        <is>
          <t>2024-11-22 12:06:07 +0100</t>
        </is>
      </c>
      <c r="R581" t="n">
        <v>1</v>
      </c>
      <c r="S581" t="inlineStr">
        <is>
          <t>Piercing Party</t>
        </is>
      </c>
      <c r="T581" t="n">
        <v>30</v>
      </c>
      <c r="W581" t="b">
        <v>0</v>
      </c>
      <c r="X581" t="b">
        <v>1</v>
      </c>
      <c r="Y581" t="inlineStr">
        <is>
          <t>fulfilled</t>
        </is>
      </c>
      <c r="Z581" t="inlineStr">
        <is>
          <t>Paola Raffaella Zannini</t>
        </is>
      </c>
      <c r="AA581" t="inlineStr">
        <is>
          <t>Via Quadronno 16</t>
        </is>
      </c>
      <c r="AB581" t="inlineStr">
        <is>
          <t>Via Quadronno 16</t>
        </is>
      </c>
      <c r="AE581" t="inlineStr">
        <is>
          <t>Milano</t>
        </is>
      </c>
      <c r="AF581" t="inlineStr">
        <is>
          <t>'20122</t>
        </is>
      </c>
      <c r="AG581" t="inlineStr">
        <is>
          <t>MI</t>
        </is>
      </c>
      <c r="AH581" t="inlineStr">
        <is>
          <t>IT</t>
        </is>
      </c>
      <c r="AI581" t="inlineStr">
        <is>
          <t>+393332508599</t>
        </is>
      </c>
      <c r="AR581" t="inlineStr">
        <is>
          <t>IT</t>
        </is>
      </c>
      <c r="AU581" t="inlineStr">
        <is>
          <t>lang: it
Invoice Language: it</t>
        </is>
      </c>
      <c r="AW581" t="inlineStr">
        <is>
          <t>PayPal Express Checkout</t>
        </is>
      </c>
      <c r="AX581" t="inlineStr">
        <is>
          <t>rpmxV21XCzcUgSL4ALGQEtYB7</t>
        </is>
      </c>
      <c r="AY581" t="n">
        <v>0</v>
      </c>
      <c r="AZ581" t="inlineStr">
        <is>
          <t>LIL Milan</t>
        </is>
      </c>
      <c r="BA581" t="n">
        <v>0</v>
      </c>
      <c r="BC581" t="inlineStr">
        <is>
          <t>Firgun House</t>
        </is>
      </c>
      <c r="BE581" t="n">
        <v>11237883019613</v>
      </c>
      <c r="BG581" t="inlineStr">
        <is>
          <t>Low</t>
        </is>
      </c>
      <c r="BH581" t="inlineStr">
        <is>
          <t>web</t>
        </is>
      </c>
      <c r="BI581" t="n">
        <v>0</v>
      </c>
      <c r="BJ581" t="inlineStr">
        <is>
          <t>IT IVA 22%</t>
        </is>
      </c>
      <c r="BK581" t="n">
        <v>5.41</v>
      </c>
      <c r="BW581" t="inlineStr">
        <is>
          <t>Milan</t>
        </is>
      </c>
      <c r="BY581" t="inlineStr">
        <is>
          <t>rpmxV21XCzcUgSL4ALGQEtYB7</t>
        </is>
      </c>
      <c r="CB581" t="inlineStr">
        <is>
          <t>rpmxV21XCzcUgSL4ALGQEtYB7</t>
        </is>
      </c>
      <c r="CC581" t="inlineStr">
        <is>
          <t>Ordini LIL</t>
        </is>
      </c>
    </row>
    <row r="582">
      <c r="A582" t="inlineStr">
        <is>
          <t>#43483</t>
        </is>
      </c>
      <c r="B582" t="inlineStr">
        <is>
          <t>rosariodisanzo11@gmail.com</t>
        </is>
      </c>
      <c r="C582" t="inlineStr">
        <is>
          <t>paid</t>
        </is>
      </c>
      <c r="D582" t="inlineStr">
        <is>
          <t>2024-11-22 12:11:35 +0100</t>
        </is>
      </c>
      <c r="E582" t="inlineStr">
        <is>
          <t>2024-11-22</t>
        </is>
      </c>
      <c r="F582" t="inlineStr">
        <is>
          <t>fulfilled</t>
        </is>
      </c>
      <c r="G582" t="inlineStr">
        <is>
          <t>2024-11-24 09:31:45 +0100</t>
        </is>
      </c>
      <c r="H582" t="inlineStr">
        <is>
          <t>yes</t>
        </is>
      </c>
      <c r="I582" t="inlineStr">
        <is>
          <t>EUR</t>
        </is>
      </c>
      <c r="J582" t="n">
        <v>336</v>
      </c>
      <c r="K582" t="n">
        <v>0</v>
      </c>
      <c r="L582" t="n">
        <v>60.59</v>
      </c>
      <c r="M582" t="n">
        <v>336</v>
      </c>
      <c r="N582" t="inlineStr">
        <is>
          <t>SPECIAL20</t>
        </is>
      </c>
      <c r="O582" t="n">
        <v>84</v>
      </c>
      <c r="P582" t="inlineStr">
        <is>
          <t>Ups Standard Shipping</t>
        </is>
      </c>
      <c r="Q582" t="inlineStr">
        <is>
          <t>2024-11-22 12:11:32 +0100</t>
        </is>
      </c>
      <c r="R582" t="n">
        <v>1</v>
      </c>
      <c r="S582" t="inlineStr">
        <is>
          <t>Lunar Ring - Yellow / 6 / White</t>
        </is>
      </c>
      <c r="T582" t="n">
        <v>420</v>
      </c>
      <c r="V582" t="inlineStr">
        <is>
          <t>015790000254</t>
        </is>
      </c>
      <c r="W582" t="b">
        <v>1</v>
      </c>
      <c r="X582" t="b">
        <v>1</v>
      </c>
      <c r="Y582" t="inlineStr">
        <is>
          <t>fulfilled</t>
        </is>
      </c>
      <c r="Z582" t="inlineStr">
        <is>
          <t>Rosario Di Sanzo</t>
        </is>
      </c>
      <c r="AA582" t="inlineStr">
        <is>
          <t>Via degli Ortaggi 28, Int 13</t>
        </is>
      </c>
      <c r="AB582" t="inlineStr">
        <is>
          <t>Via degli Ortaggi 28</t>
        </is>
      </c>
      <c r="AC582" t="inlineStr">
        <is>
          <t>Int 13</t>
        </is>
      </c>
      <c r="AE582" t="inlineStr">
        <is>
          <t>Roma</t>
        </is>
      </c>
      <c r="AF582" t="inlineStr">
        <is>
          <t>'00157</t>
        </is>
      </c>
      <c r="AG582" t="inlineStr">
        <is>
          <t>RM</t>
        </is>
      </c>
      <c r="AH582" t="inlineStr">
        <is>
          <t>IT</t>
        </is>
      </c>
      <c r="AI582" t="inlineStr">
        <is>
          <t>+393429472986</t>
        </is>
      </c>
      <c r="AJ582" t="inlineStr">
        <is>
          <t>Rosario Di Sanzo</t>
        </is>
      </c>
      <c r="AK582" t="inlineStr">
        <is>
          <t>Via degli Ortaggi 28, Lasciate al portiere</t>
        </is>
      </c>
      <c r="AL582" t="inlineStr">
        <is>
          <t>Via degli Ortaggi 28</t>
        </is>
      </c>
      <c r="AM582" t="inlineStr">
        <is>
          <t>Lasciate al portiere</t>
        </is>
      </c>
      <c r="AO582" t="inlineStr">
        <is>
          <t>Roma</t>
        </is>
      </c>
      <c r="AP582" t="inlineStr">
        <is>
          <t>'00157</t>
        </is>
      </c>
      <c r="AQ582" t="inlineStr">
        <is>
          <t>RM</t>
        </is>
      </c>
      <c r="AR582" t="inlineStr">
        <is>
          <t>IT</t>
        </is>
      </c>
      <c r="AS582" t="inlineStr">
        <is>
          <t>+393429472986</t>
        </is>
      </c>
      <c r="AU582" t="inlineStr">
        <is>
          <t>lang: it
Invoice Language: it
Do you need our ring sizer?: No
Popup Customer Country: IT</t>
        </is>
      </c>
      <c r="AW582" t="inlineStr">
        <is>
          <t>Shopify Payments</t>
        </is>
      </c>
      <c r="AX582" t="inlineStr">
        <is>
          <t>rXtc4ntMuaDBp6o75IFt0Hzn2</t>
        </is>
      </c>
      <c r="AY582" t="n">
        <v>0</v>
      </c>
      <c r="AZ582" t="inlineStr">
        <is>
          <t>LIL Milan</t>
        </is>
      </c>
      <c r="BA582" t="n">
        <v>0</v>
      </c>
      <c r="BC582" t="inlineStr">
        <is>
          <t>Firgun House</t>
        </is>
      </c>
      <c r="BE582" t="n">
        <v>11237893734749</v>
      </c>
      <c r="BG582" t="inlineStr">
        <is>
          <t>Low</t>
        </is>
      </c>
      <c r="BH582" t="inlineStr">
        <is>
          <t>web</t>
        </is>
      </c>
      <c r="BI582" t="n">
        <v>0</v>
      </c>
      <c r="BJ582" t="inlineStr">
        <is>
          <t>IT IVA 22%</t>
        </is>
      </c>
      <c r="BK582" t="n">
        <v>60.59</v>
      </c>
      <c r="BW582" t="inlineStr">
        <is>
          <t>Rome</t>
        </is>
      </c>
      <c r="BX582" t="inlineStr">
        <is>
          <t>Rome</t>
        </is>
      </c>
      <c r="BY582" t="inlineStr">
        <is>
          <t>rXtc4ntMuaDBp6o75IFt0Hzn2</t>
        </is>
      </c>
      <c r="CB582" t="inlineStr">
        <is>
          <t>rJi9PWCwX3HEWz6JRZ0L2RLmY + rUtkGEfuyYjUqsDG7XptEB7Vt + rPO9LCmxeGL4VhOYwme3iIohT + rWsg9N5cZdwgADQS2AuHfLIe1 + rhqaj9WSl559CDN9K69J8dLWl + rm4cScEOy02FApZmuCXCAmOkV + rql5rXpFn7VmZmZpTwu657TGY + rOCatlmCFdMdrKdSjxCx97eLh + roZscI9MMgObXUWmJKhfl0uuO + rODS0dP4HTkTU7NfnjoIYyLS8 + rlyQ3IGlZKh3yeVmQUMjVIrkS + rU0JXWG7B6a9A4lf80e1oim6r + rXtc4ntMuaDBp6o75IFt0Hzn2</t>
        </is>
      </c>
      <c r="CC582" t="inlineStr">
        <is>
          <t>Ordini LIL</t>
        </is>
      </c>
    </row>
    <row r="583">
      <c r="A583" t="inlineStr">
        <is>
          <t>#43484</t>
        </is>
      </c>
      <c r="B583" t="inlineStr">
        <is>
          <t>paolo.lofaro93@gmail.com</t>
        </is>
      </c>
      <c r="C583" t="inlineStr">
        <is>
          <t>paid</t>
        </is>
      </c>
      <c r="D583" t="inlineStr">
        <is>
          <t>2024-11-22 12:14:47 +0100</t>
        </is>
      </c>
      <c r="E583" t="inlineStr">
        <is>
          <t>2024-11-22</t>
        </is>
      </c>
      <c r="F583" t="inlineStr">
        <is>
          <t>unfulfilled</t>
        </is>
      </c>
      <c r="H583" t="inlineStr">
        <is>
          <t>yes</t>
        </is>
      </c>
      <c r="I583" t="inlineStr">
        <is>
          <t>EUR</t>
        </is>
      </c>
      <c r="J583" t="n">
        <v>96</v>
      </c>
      <c r="K583" t="n">
        <v>0</v>
      </c>
      <c r="L583" t="n">
        <v>17.31</v>
      </c>
      <c r="M583" t="n">
        <v>96</v>
      </c>
      <c r="N583" t="inlineStr">
        <is>
          <t>SPECIAL20</t>
        </is>
      </c>
      <c r="O583" t="n">
        <v>24</v>
      </c>
      <c r="P583" t="inlineStr">
        <is>
          <t>Firgun House</t>
        </is>
      </c>
      <c r="Q583" t="inlineStr">
        <is>
          <t>2024-11-22 12:14:47 +0100</t>
        </is>
      </c>
      <c r="R583" t="n">
        <v>1</v>
      </c>
      <c r="S583" t="inlineStr">
        <is>
          <t>Pensavo fosse amore - Yellow / M</t>
        </is>
      </c>
      <c r="T583" t="n">
        <v>120</v>
      </c>
      <c r="V583" t="inlineStr">
        <is>
          <t>015790001011</t>
        </is>
      </c>
      <c r="W583" t="b">
        <v>1</v>
      </c>
      <c r="X583" t="b">
        <v>1</v>
      </c>
      <c r="Y583" t="inlineStr">
        <is>
          <t>pending</t>
        </is>
      </c>
      <c r="Z583" t="inlineStr">
        <is>
          <t>Paolo Lofaro</t>
        </is>
      </c>
      <c r="AA583" t="inlineStr">
        <is>
          <t>Via Codogno 11</t>
        </is>
      </c>
      <c r="AB583" t="inlineStr">
        <is>
          <t>Via Codogno 11</t>
        </is>
      </c>
      <c r="AE583" t="inlineStr">
        <is>
          <t>Milano</t>
        </is>
      </c>
      <c r="AF583" t="inlineStr">
        <is>
          <t>'20139</t>
        </is>
      </c>
      <c r="AG583" t="inlineStr">
        <is>
          <t>MI</t>
        </is>
      </c>
      <c r="AH583" t="inlineStr">
        <is>
          <t>IT</t>
        </is>
      </c>
      <c r="AR583" t="inlineStr">
        <is>
          <t>IT</t>
        </is>
      </c>
      <c r="AU583" t="inlineStr">
        <is>
          <t>lang: it
Invoice Language: it
Do you need our ring sizer?: No
Popup Customer Country: IT</t>
        </is>
      </c>
      <c r="AW583" t="inlineStr">
        <is>
          <t>Scalapay</t>
        </is>
      </c>
      <c r="AX583" t="inlineStr">
        <is>
          <t>rmYutvmskwbsaxd4bq1nTkhg7</t>
        </is>
      </c>
      <c r="AY583" t="n">
        <v>0</v>
      </c>
      <c r="AZ583" t="inlineStr">
        <is>
          <t>LIL Milan</t>
        </is>
      </c>
      <c r="BA583" t="n">
        <v>0</v>
      </c>
      <c r="BC583" t="inlineStr">
        <is>
          <t>Firgun House</t>
        </is>
      </c>
      <c r="BE583" t="n">
        <v>11237900157277</v>
      </c>
      <c r="BG583" t="inlineStr">
        <is>
          <t>Low</t>
        </is>
      </c>
      <c r="BH583" t="inlineStr">
        <is>
          <t>web</t>
        </is>
      </c>
      <c r="BI583" t="n">
        <v>0</v>
      </c>
      <c r="BJ583" t="inlineStr">
        <is>
          <t>IT IVA 22%</t>
        </is>
      </c>
      <c r="BK583" t="n">
        <v>17.31</v>
      </c>
      <c r="BW583" t="inlineStr">
        <is>
          <t>Milan</t>
        </is>
      </c>
      <c r="BY583" t="inlineStr">
        <is>
          <t>rmYutvmskwbsaxd4bq1nTkhg7</t>
        </is>
      </c>
      <c r="CB583" t="inlineStr">
        <is>
          <t>rmYutvmskwbsaxd4bq1nTkhg7</t>
        </is>
      </c>
      <c r="CC583" t="inlineStr">
        <is>
          <t>Ordini LIL</t>
        </is>
      </c>
    </row>
    <row r="584">
      <c r="A584" t="inlineStr">
        <is>
          <t>#43485</t>
        </is>
      </c>
      <c r="B584" t="inlineStr">
        <is>
          <t>giada.scalpelli@live.it</t>
        </is>
      </c>
      <c r="C584" t="inlineStr">
        <is>
          <t>paid</t>
        </is>
      </c>
      <c r="D584" t="inlineStr">
        <is>
          <t>2024-11-22 12:24:22 +0100</t>
        </is>
      </c>
      <c r="E584" t="inlineStr">
        <is>
          <t>2024-11-22</t>
        </is>
      </c>
      <c r="F584" t="inlineStr">
        <is>
          <t>fulfilled</t>
        </is>
      </c>
      <c r="G584" t="inlineStr">
        <is>
          <t>2024-11-28 20:01:46 +0100</t>
        </is>
      </c>
      <c r="H584" t="inlineStr">
        <is>
          <t>yes</t>
        </is>
      </c>
      <c r="I584" t="inlineStr">
        <is>
          <t>EUR</t>
        </is>
      </c>
      <c r="J584" t="n">
        <v>592</v>
      </c>
      <c r="K584" t="n">
        <v>0</v>
      </c>
      <c r="L584" t="n">
        <v>106.75</v>
      </c>
      <c r="M584" t="n">
        <v>592</v>
      </c>
      <c r="N584" t="inlineStr">
        <is>
          <t>SPECIAL20</t>
        </is>
      </c>
      <c r="O584" t="n">
        <v>148</v>
      </c>
      <c r="P584" t="inlineStr">
        <is>
          <t>Firgun House</t>
        </is>
      </c>
      <c r="Q584" t="inlineStr">
        <is>
          <t>2024-11-22 12:24:22 +0100</t>
        </is>
      </c>
      <c r="R584" t="n">
        <v>1</v>
      </c>
      <c r="S584" t="inlineStr">
        <is>
          <t>Portami a Ballare Necklace - Yellow / onesize</t>
        </is>
      </c>
      <c r="T584" t="n">
        <v>260</v>
      </c>
      <c r="V584" t="inlineStr">
        <is>
          <t>015790001250</t>
        </is>
      </c>
      <c r="W584" t="b">
        <v>1</v>
      </c>
      <c r="X584" t="b">
        <v>1</v>
      </c>
      <c r="Y584" t="inlineStr">
        <is>
          <t>fulfilled</t>
        </is>
      </c>
      <c r="Z584" t="inlineStr">
        <is>
          <t>Giada Scalpelli</t>
        </is>
      </c>
      <c r="AA584" t="inlineStr">
        <is>
          <t>Via dei Ciclamini 2</t>
        </is>
      </c>
      <c r="AB584" t="inlineStr">
        <is>
          <t>Via dei Ciclamini 2</t>
        </is>
      </c>
      <c r="AE584" t="inlineStr">
        <is>
          <t>Senigallia</t>
        </is>
      </c>
      <c r="AF584" t="inlineStr">
        <is>
          <t>'60019</t>
        </is>
      </c>
      <c r="AG584" t="inlineStr">
        <is>
          <t>AN</t>
        </is>
      </c>
      <c r="AH584" t="inlineStr">
        <is>
          <t>IT</t>
        </is>
      </c>
      <c r="AI584" t="inlineStr">
        <is>
          <t>3389507177</t>
        </is>
      </c>
      <c r="AR584" t="inlineStr">
        <is>
          <t>IT</t>
        </is>
      </c>
      <c r="AU584" t="inlineStr">
        <is>
          <t>lang: it
Invoice Language: it
Do you need our ring sizer?: No
Popup Customer Country: IT</t>
        </is>
      </c>
      <c r="AW584" t="inlineStr">
        <is>
          <t>PayPal Express Checkout</t>
        </is>
      </c>
      <c r="AX584" t="inlineStr">
        <is>
          <t>rdRswP3XiQTqWJc4Evs06eQaW</t>
        </is>
      </c>
      <c r="AY584" t="n">
        <v>0</v>
      </c>
      <c r="AZ584" t="inlineStr">
        <is>
          <t>LIL Milan</t>
        </is>
      </c>
      <c r="BA584" t="n">
        <v>0</v>
      </c>
      <c r="BC584" t="inlineStr">
        <is>
          <t>Firgun House</t>
        </is>
      </c>
      <c r="BE584" t="n">
        <v>11237919457629</v>
      </c>
      <c r="BG584" t="inlineStr">
        <is>
          <t>Low</t>
        </is>
      </c>
      <c r="BH584" t="inlineStr">
        <is>
          <t>web</t>
        </is>
      </c>
      <c r="BI584" t="n">
        <v>0</v>
      </c>
      <c r="BJ584" t="inlineStr">
        <is>
          <t>IT IVA 22%</t>
        </is>
      </c>
      <c r="BK584" t="n">
        <v>106.75</v>
      </c>
      <c r="BW584" t="inlineStr">
        <is>
          <t>Ancona</t>
        </is>
      </c>
      <c r="BY584" t="inlineStr">
        <is>
          <t>rdRswP3XiQTqWJc4Evs06eQaW</t>
        </is>
      </c>
      <c r="CB584" t="inlineStr">
        <is>
          <t>rdRswP3XiQTqWJc4Evs06eQaW</t>
        </is>
      </c>
      <c r="CC584" t="inlineStr">
        <is>
          <t>Ordini LIL</t>
        </is>
      </c>
    </row>
    <row r="585">
      <c r="A585" t="inlineStr">
        <is>
          <t>#43485</t>
        </is>
      </c>
      <c r="B585" t="inlineStr">
        <is>
          <t>giada.scalpelli@live.it</t>
        </is>
      </c>
      <c r="C585" t="inlineStr">
        <is>
          <t>paid</t>
        </is>
      </c>
      <c r="D585" t="inlineStr">
        <is>
          <t>2024-11-22 12:24:22 +0100</t>
        </is>
      </c>
      <c r="E585" t="inlineStr">
        <is>
          <t>2024-11-22</t>
        </is>
      </c>
      <c r="F585" t="inlineStr">
        <is>
          <t>fulfilled</t>
        </is>
      </c>
      <c r="G585" t="inlineStr">
        <is>
          <t>2024-11-28 20:01:46 +0100</t>
        </is>
      </c>
      <c r="H585" t="inlineStr">
        <is>
          <t>yes</t>
        </is>
      </c>
      <c r="I585" t="inlineStr">
        <is>
          <t>EUR</t>
        </is>
      </c>
      <c r="J585" t="n">
        <v>592</v>
      </c>
      <c r="K585" t="n">
        <v>0</v>
      </c>
      <c r="L585" t="n">
        <v>106.75</v>
      </c>
      <c r="N585" t="inlineStr">
        <is>
          <t>SPECIAL20</t>
        </is>
      </c>
      <c r="O585" t="n">
        <v>148</v>
      </c>
      <c r="P585" t="inlineStr">
        <is>
          <t>Firgun House</t>
        </is>
      </c>
      <c r="Q585" t="inlineStr">
        <is>
          <t>2024-11-22 12:24:22 +0100</t>
        </is>
      </c>
      <c r="R585" t="n">
        <v>1</v>
      </c>
      <c r="S585" t="inlineStr">
        <is>
          <t>Boys Tears Necklace - White / 37cm</t>
        </is>
      </c>
      <c r="T585" t="n">
        <v>320</v>
      </c>
      <c r="V585" t="inlineStr">
        <is>
          <t>015790000013</t>
        </is>
      </c>
      <c r="W585" t="b">
        <v>1</v>
      </c>
      <c r="X585" t="b">
        <v>1</v>
      </c>
      <c r="Y585" t="inlineStr">
        <is>
          <t>fulfilled</t>
        </is>
      </c>
      <c r="Z585" t="inlineStr">
        <is>
          <t>Giada Scalpelli</t>
        </is>
      </c>
      <c r="AA585" t="inlineStr">
        <is>
          <t>Via dei Ciclamini 2</t>
        </is>
      </c>
      <c r="AB585" t="inlineStr">
        <is>
          <t>Via dei Ciclamini 2</t>
        </is>
      </c>
      <c r="AE585" t="inlineStr">
        <is>
          <t>Senigallia</t>
        </is>
      </c>
      <c r="AF585" t="inlineStr">
        <is>
          <t>'60019</t>
        </is>
      </c>
      <c r="AG585" t="inlineStr">
        <is>
          <t>AN</t>
        </is>
      </c>
      <c r="AH585" t="inlineStr">
        <is>
          <t>IT</t>
        </is>
      </c>
      <c r="AI585" t="inlineStr">
        <is>
          <t>3389507177</t>
        </is>
      </c>
      <c r="AR585" t="inlineStr">
        <is>
          <t>IT</t>
        </is>
      </c>
      <c r="AU585" t="inlineStr">
        <is>
          <t>lang: it
Invoice Language: it
Do you need our ring sizer?: No
Popup Customer Country: IT</t>
        </is>
      </c>
      <c r="AW585" t="inlineStr">
        <is>
          <t>PayPal Express Checkout</t>
        </is>
      </c>
      <c r="AX585" t="inlineStr">
        <is>
          <t>rdRswP3XiQTqWJc4Evs06eQaW</t>
        </is>
      </c>
      <c r="AY585" t="n">
        <v>0</v>
      </c>
      <c r="AZ585" t="inlineStr">
        <is>
          <t>LIL Milan</t>
        </is>
      </c>
      <c r="BA585" t="n">
        <v>0</v>
      </c>
      <c r="BC585" t="inlineStr">
        <is>
          <t>Firgun House</t>
        </is>
      </c>
      <c r="BE585" t="n">
        <v>11237919457629</v>
      </c>
      <c r="BG585" t="inlineStr">
        <is>
          <t>Low</t>
        </is>
      </c>
      <c r="BH585" t="inlineStr">
        <is>
          <t>web</t>
        </is>
      </c>
      <c r="BI585" t="n">
        <v>0</v>
      </c>
      <c r="BJ585" t="inlineStr">
        <is>
          <t>IT IVA 22%</t>
        </is>
      </c>
      <c r="BK585" t="n">
        <v>106.75</v>
      </c>
      <c r="BW585" t="inlineStr">
        <is>
          <t>Ancona</t>
        </is>
      </c>
      <c r="BY585" t="inlineStr">
        <is>
          <t>rdRswP3XiQTqWJc4Evs06eQaW</t>
        </is>
      </c>
      <c r="CB585" t="inlineStr">
        <is>
          <t>rdRswP3XiQTqWJc4Evs06eQaW</t>
        </is>
      </c>
      <c r="CC585" t="inlineStr">
        <is>
          <t>Ordini LIL</t>
        </is>
      </c>
    </row>
    <row r="586">
      <c r="A586" t="inlineStr">
        <is>
          <t>#43485</t>
        </is>
      </c>
      <c r="B586" t="inlineStr">
        <is>
          <t>giada.scalpelli@live.it</t>
        </is>
      </c>
      <c r="C586" t="inlineStr">
        <is>
          <t>paid</t>
        </is>
      </c>
      <c r="D586" t="inlineStr">
        <is>
          <t>2024-11-22 12:24:22 +0100</t>
        </is>
      </c>
      <c r="E586" t="inlineStr">
        <is>
          <t>2024-11-22</t>
        </is>
      </c>
      <c r="F586" t="inlineStr">
        <is>
          <t>fulfilled</t>
        </is>
      </c>
      <c r="G586" t="inlineStr">
        <is>
          <t>2024-11-28 20:01:46 +0100</t>
        </is>
      </c>
      <c r="H586" t="inlineStr">
        <is>
          <t>yes</t>
        </is>
      </c>
      <c r="I586" t="inlineStr">
        <is>
          <t>EUR</t>
        </is>
      </c>
      <c r="J586" t="n">
        <v>592</v>
      </c>
      <c r="K586" t="n">
        <v>0</v>
      </c>
      <c r="L586" t="n">
        <v>106.75</v>
      </c>
      <c r="N586" t="inlineStr">
        <is>
          <t>SPECIAL20</t>
        </is>
      </c>
      <c r="O586" t="n">
        <v>148</v>
      </c>
      <c r="P586" t="inlineStr">
        <is>
          <t>Firgun House</t>
        </is>
      </c>
      <c r="Q586" t="inlineStr">
        <is>
          <t>2024-11-22 12:24:22 +0100</t>
        </is>
      </c>
      <c r="R586" t="n">
        <v>1</v>
      </c>
      <c r="S586" t="inlineStr">
        <is>
          <t>Firefly Ring - Yellow / 17</t>
        </is>
      </c>
      <c r="T586" t="n">
        <v>160</v>
      </c>
      <c r="V586" t="inlineStr">
        <is>
          <t>015790000504</t>
        </is>
      </c>
      <c r="W586" t="b">
        <v>1</v>
      </c>
      <c r="X586" t="b">
        <v>1</v>
      </c>
      <c r="Y586" t="inlineStr">
        <is>
          <t>fulfilled</t>
        </is>
      </c>
      <c r="Z586" t="inlineStr">
        <is>
          <t>Giada Scalpelli</t>
        </is>
      </c>
      <c r="AA586" t="inlineStr">
        <is>
          <t>Via dei Ciclamini 2</t>
        </is>
      </c>
      <c r="AB586" t="inlineStr">
        <is>
          <t>Via dei Ciclamini 2</t>
        </is>
      </c>
      <c r="AE586" t="inlineStr">
        <is>
          <t>Senigallia</t>
        </is>
      </c>
      <c r="AF586" t="inlineStr">
        <is>
          <t>'60019</t>
        </is>
      </c>
      <c r="AG586" t="inlineStr">
        <is>
          <t>AN</t>
        </is>
      </c>
      <c r="AH586" t="inlineStr">
        <is>
          <t>IT</t>
        </is>
      </c>
      <c r="AI586" t="inlineStr">
        <is>
          <t>3389507177</t>
        </is>
      </c>
      <c r="AR586" t="inlineStr">
        <is>
          <t>IT</t>
        </is>
      </c>
      <c r="AU586" t="inlineStr">
        <is>
          <t>lang: it
Invoice Language: it
Do you need our ring sizer?: No
Popup Customer Country: IT</t>
        </is>
      </c>
      <c r="AW586" t="inlineStr">
        <is>
          <t>PayPal Express Checkout</t>
        </is>
      </c>
      <c r="AX586" t="inlineStr">
        <is>
          <t>rdRswP3XiQTqWJc4Evs06eQaW</t>
        </is>
      </c>
      <c r="AY586" t="n">
        <v>0</v>
      </c>
      <c r="AZ586" t="inlineStr">
        <is>
          <t>LIL Milan</t>
        </is>
      </c>
      <c r="BA586" t="n">
        <v>0</v>
      </c>
      <c r="BC586" t="inlineStr">
        <is>
          <t>Firgun House</t>
        </is>
      </c>
      <c r="BE586" t="n">
        <v>11237919457629</v>
      </c>
      <c r="BG586" t="inlineStr">
        <is>
          <t>Low</t>
        </is>
      </c>
      <c r="BH586" t="inlineStr">
        <is>
          <t>web</t>
        </is>
      </c>
      <c r="BI586" t="n">
        <v>0</v>
      </c>
      <c r="BJ586" t="inlineStr">
        <is>
          <t>IT IVA 22%</t>
        </is>
      </c>
      <c r="BK586" t="n">
        <v>106.75</v>
      </c>
      <c r="BW586" t="inlineStr">
        <is>
          <t>Ancona</t>
        </is>
      </c>
      <c r="BY586" t="inlineStr">
        <is>
          <t>rdRswP3XiQTqWJc4Evs06eQaW</t>
        </is>
      </c>
      <c r="CB586" t="inlineStr">
        <is>
          <t>rdRswP3XiQTqWJc4Evs06eQaW</t>
        </is>
      </c>
      <c r="CC586" t="inlineStr">
        <is>
          <t>Ordini LIL</t>
        </is>
      </c>
    </row>
    <row r="587">
      <c r="A587" t="inlineStr">
        <is>
          <t>#43487</t>
        </is>
      </c>
      <c r="B587" t="inlineStr">
        <is>
          <t>silvia.barzaghi@gmail.com</t>
        </is>
      </c>
      <c r="C587" t="inlineStr">
        <is>
          <t>paid</t>
        </is>
      </c>
      <c r="D587" t="inlineStr">
        <is>
          <t>2024-11-22 12:41:18 +0100</t>
        </is>
      </c>
      <c r="E587" t="inlineStr">
        <is>
          <t>2024-11-22</t>
        </is>
      </c>
      <c r="F587" t="inlineStr">
        <is>
          <t>fulfilled</t>
        </is>
      </c>
      <c r="G587" t="inlineStr">
        <is>
          <t>2024-11-30 18:08:33 +0100</t>
        </is>
      </c>
      <c r="H587" t="inlineStr">
        <is>
          <t>yes</t>
        </is>
      </c>
      <c r="I587" t="inlineStr">
        <is>
          <t>EUR</t>
        </is>
      </c>
      <c r="J587" t="n">
        <v>96</v>
      </c>
      <c r="K587" t="n">
        <v>0</v>
      </c>
      <c r="L587" t="n">
        <v>17.31</v>
      </c>
      <c r="M587" t="n">
        <v>96</v>
      </c>
      <c r="N587" t="inlineStr">
        <is>
          <t>SARAG20</t>
        </is>
      </c>
      <c r="O587" t="n">
        <v>24</v>
      </c>
      <c r="P587" t="inlineStr">
        <is>
          <t>Firgun House</t>
        </is>
      </c>
      <c r="Q587" t="inlineStr">
        <is>
          <t>2024-11-22 12:41:18 +0100</t>
        </is>
      </c>
      <c r="R587" t="n">
        <v>1</v>
      </c>
      <c r="S587" t="inlineStr">
        <is>
          <t>Pensavo fosse amore - Yellow / L</t>
        </is>
      </c>
      <c r="T587" t="n">
        <v>120</v>
      </c>
      <c r="V587" t="inlineStr">
        <is>
          <t>015790001010</t>
        </is>
      </c>
      <c r="W587" t="b">
        <v>1</v>
      </c>
      <c r="X587" t="b">
        <v>1</v>
      </c>
      <c r="Y587" t="inlineStr">
        <is>
          <t>fulfilled</t>
        </is>
      </c>
      <c r="Z587" t="inlineStr">
        <is>
          <t>Silvia Barzaghi</t>
        </is>
      </c>
      <c r="AA587" t="inlineStr">
        <is>
          <t>via Giuseppe Colombo 42, piano 1</t>
        </is>
      </c>
      <c r="AB587" t="inlineStr">
        <is>
          <t>via Giuseppe Colombo 42</t>
        </is>
      </c>
      <c r="AC587" t="inlineStr">
        <is>
          <t>piano 1</t>
        </is>
      </c>
      <c r="AE587" t="inlineStr">
        <is>
          <t>Milano</t>
        </is>
      </c>
      <c r="AF587" t="inlineStr">
        <is>
          <t>'20133</t>
        </is>
      </c>
      <c r="AG587" t="inlineStr">
        <is>
          <t>MI</t>
        </is>
      </c>
      <c r="AH587" t="inlineStr">
        <is>
          <t>IT</t>
        </is>
      </c>
      <c r="AI587" t="inlineStr">
        <is>
          <t>+393496378667</t>
        </is>
      </c>
      <c r="AR587" t="inlineStr">
        <is>
          <t>IT</t>
        </is>
      </c>
      <c r="AU587" t="inlineStr">
        <is>
          <t>lang: en
Invoice Language: en
Do you need our ring sizer?: No
Popup Customer Country: IT</t>
        </is>
      </c>
      <c r="AW587" t="inlineStr">
        <is>
          <t>PayPal Express Checkout</t>
        </is>
      </c>
      <c r="AX587" t="inlineStr">
        <is>
          <t>rw1Nw0ClsbuqEelb3jjshPcLs</t>
        </is>
      </c>
      <c r="AY587" t="n">
        <v>0</v>
      </c>
      <c r="AZ587" t="inlineStr">
        <is>
          <t>LIL Milan</t>
        </is>
      </c>
      <c r="BA587" t="n">
        <v>0</v>
      </c>
      <c r="BC587" t="inlineStr">
        <is>
          <t>Firgun House</t>
        </is>
      </c>
      <c r="BE587" t="n">
        <v>11237966053725</v>
      </c>
      <c r="BG587" t="inlineStr">
        <is>
          <t>Low</t>
        </is>
      </c>
      <c r="BH587" t="inlineStr">
        <is>
          <t>web</t>
        </is>
      </c>
      <c r="BI587" t="n">
        <v>0</v>
      </c>
      <c r="BJ587" t="inlineStr">
        <is>
          <t>IT IVA 22%</t>
        </is>
      </c>
      <c r="BK587" t="n">
        <v>17.31</v>
      </c>
      <c r="BW587" t="inlineStr">
        <is>
          <t>Milan</t>
        </is>
      </c>
      <c r="BY587" t="inlineStr">
        <is>
          <t>rw1Nw0ClsbuqEelb3jjshPcLs</t>
        </is>
      </c>
      <c r="CB587" t="inlineStr">
        <is>
          <t>rw1Nw0ClsbuqEelb3jjshPcLs</t>
        </is>
      </c>
      <c r="CC587" t="inlineStr">
        <is>
          <t>Ordini LIL</t>
        </is>
      </c>
    </row>
    <row r="588">
      <c r="A588" t="inlineStr">
        <is>
          <t>#43488</t>
        </is>
      </c>
      <c r="B588" t="inlineStr">
        <is>
          <t>vulkania89@hotmail.com</t>
        </is>
      </c>
      <c r="C588" t="inlineStr">
        <is>
          <t>paid</t>
        </is>
      </c>
      <c r="D588" t="inlineStr">
        <is>
          <t>2024-11-22 12:54:20 +0100</t>
        </is>
      </c>
      <c r="E588" t="inlineStr">
        <is>
          <t>2024-11-22</t>
        </is>
      </c>
      <c r="F588" t="inlineStr">
        <is>
          <t>fulfilled</t>
        </is>
      </c>
      <c r="G588" t="inlineStr">
        <is>
          <t>2024-11-24 09:39:58 +0100</t>
        </is>
      </c>
      <c r="H588" t="inlineStr">
        <is>
          <t>no</t>
        </is>
      </c>
      <c r="I588" t="inlineStr">
        <is>
          <t>EUR</t>
        </is>
      </c>
      <c r="J588" t="n">
        <v>192</v>
      </c>
      <c r="K588" t="n">
        <v>0</v>
      </c>
      <c r="L588" t="n">
        <v>34.62</v>
      </c>
      <c r="M588" t="n">
        <v>192</v>
      </c>
      <c r="N588" t="inlineStr">
        <is>
          <t>SARAG20</t>
        </is>
      </c>
      <c r="O588" t="n">
        <v>48</v>
      </c>
      <c r="P588" t="inlineStr">
        <is>
          <t>Ups Standard Shipping</t>
        </is>
      </c>
      <c r="Q588" t="inlineStr">
        <is>
          <t>2024-11-22 12:54:19 +0100</t>
        </is>
      </c>
      <c r="R588" t="n">
        <v>1</v>
      </c>
      <c r="S588" t="inlineStr">
        <is>
          <t>Glimmer Ring Pink Ruby - Yellow / 7</t>
        </is>
      </c>
      <c r="T588" t="n">
        <v>240</v>
      </c>
      <c r="V588" t="inlineStr">
        <is>
          <t>015790001393</t>
        </is>
      </c>
      <c r="W588" t="b">
        <v>1</v>
      </c>
      <c r="X588" t="b">
        <v>1</v>
      </c>
      <c r="Y588" t="inlineStr">
        <is>
          <t>fulfilled</t>
        </is>
      </c>
      <c r="Z588" t="inlineStr">
        <is>
          <t>Vittoria Diotallevi</t>
        </is>
      </c>
      <c r="AA588" t="inlineStr">
        <is>
          <t>Corso Vittorio Emanuele II 166</t>
        </is>
      </c>
      <c r="AB588" t="inlineStr">
        <is>
          <t>Corso Vittorio Emanuele II 166</t>
        </is>
      </c>
      <c r="AE588" t="inlineStr">
        <is>
          <t>Torino</t>
        </is>
      </c>
      <c r="AF588" t="inlineStr">
        <is>
          <t>'10138</t>
        </is>
      </c>
      <c r="AG588" t="inlineStr">
        <is>
          <t>TO</t>
        </is>
      </c>
      <c r="AH588" t="inlineStr">
        <is>
          <t>IT</t>
        </is>
      </c>
      <c r="AJ588" t="inlineStr">
        <is>
          <t>Vittoria Diotallevi</t>
        </is>
      </c>
      <c r="AK588" t="inlineStr">
        <is>
          <t>Corso Francia 203/g, Bar metropolis</t>
        </is>
      </c>
      <c r="AL588" t="inlineStr">
        <is>
          <t>Corso Francia 203/g</t>
        </is>
      </c>
      <c r="AM588" t="inlineStr">
        <is>
          <t>Bar metropolis</t>
        </is>
      </c>
      <c r="AO588" t="inlineStr">
        <is>
          <t>Torino</t>
        </is>
      </c>
      <c r="AP588" t="inlineStr">
        <is>
          <t>'10139</t>
        </is>
      </c>
      <c r="AQ588" t="inlineStr">
        <is>
          <t>TO</t>
        </is>
      </c>
      <c r="AR588" t="inlineStr">
        <is>
          <t>IT</t>
        </is>
      </c>
      <c r="AS588" t="inlineStr">
        <is>
          <t>+393483524614</t>
        </is>
      </c>
      <c r="AU588" t="inlineStr">
        <is>
          <t>lang: it
Invoice Language: it
Do you need our ring sizer?: No
Popup Customer Country: IT</t>
        </is>
      </c>
      <c r="AW588" t="inlineStr">
        <is>
          <t>Shopify Payments</t>
        </is>
      </c>
      <c r="AX588" t="inlineStr">
        <is>
          <t>rsxvj6dzCWCWKeEpAjEaXFC2N</t>
        </is>
      </c>
      <c r="AY588" t="n">
        <v>0</v>
      </c>
      <c r="AZ588" t="inlineStr">
        <is>
          <t>LIL Milan</t>
        </is>
      </c>
      <c r="BA588" t="n">
        <v>0</v>
      </c>
      <c r="BC588" t="inlineStr">
        <is>
          <t>Firgun House</t>
        </is>
      </c>
      <c r="BE588" t="n">
        <v>11237993283933</v>
      </c>
      <c r="BG588" t="inlineStr">
        <is>
          <t>Low</t>
        </is>
      </c>
      <c r="BH588" t="inlineStr">
        <is>
          <t>web</t>
        </is>
      </c>
      <c r="BI588" t="n">
        <v>0</v>
      </c>
      <c r="BJ588" t="inlineStr">
        <is>
          <t>IT IVA 22%</t>
        </is>
      </c>
      <c r="BK588" t="n">
        <v>34.62</v>
      </c>
      <c r="BW588" t="inlineStr">
        <is>
          <t>Turin</t>
        </is>
      </c>
      <c r="BX588" t="inlineStr">
        <is>
          <t>Turin</t>
        </is>
      </c>
      <c r="BY588" t="inlineStr">
        <is>
          <t>rsxvj6dzCWCWKeEpAjEaXFC2N</t>
        </is>
      </c>
      <c r="CB588" t="inlineStr">
        <is>
          <t>rsxvj6dzCWCWKeEpAjEaXFC2N</t>
        </is>
      </c>
      <c r="CC588" t="inlineStr">
        <is>
          <t>Ordini LIL</t>
        </is>
      </c>
    </row>
    <row r="589">
      <c r="A589" t="inlineStr">
        <is>
          <t>#43489</t>
        </is>
      </c>
      <c r="B589" t="inlineStr">
        <is>
          <t>rubelaura@gmail.com</t>
        </is>
      </c>
      <c r="C589" t="inlineStr">
        <is>
          <t>paid</t>
        </is>
      </c>
      <c r="D589" t="inlineStr">
        <is>
          <t>2024-11-22 13:19:54 +0100</t>
        </is>
      </c>
      <c r="E589" t="inlineStr">
        <is>
          <t>2024-11-22</t>
        </is>
      </c>
      <c r="F589" t="inlineStr">
        <is>
          <t>fulfilled</t>
        </is>
      </c>
      <c r="G589" t="inlineStr">
        <is>
          <t>2024-11-30 15:28:36 +0100</t>
        </is>
      </c>
      <c r="H589" t="inlineStr">
        <is>
          <t>yes</t>
        </is>
      </c>
      <c r="I589" t="inlineStr">
        <is>
          <t>EUR</t>
        </is>
      </c>
      <c r="J589" t="n">
        <v>200</v>
      </c>
      <c r="K589" t="n">
        <v>0</v>
      </c>
      <c r="L589" t="n">
        <v>36.06</v>
      </c>
      <c r="M589" t="n">
        <v>200</v>
      </c>
      <c r="O589" t="n">
        <v>0</v>
      </c>
      <c r="P589" t="inlineStr">
        <is>
          <t>Ups Standard Shipping</t>
        </is>
      </c>
      <c r="Q589" t="inlineStr">
        <is>
          <t>2024-11-22 13:19:54 +0100</t>
        </is>
      </c>
      <c r="R589" t="n">
        <v>1</v>
      </c>
      <c r="S589" t="inlineStr">
        <is>
          <t>Luxury Pack + LIL Bag</t>
        </is>
      </c>
      <c r="T589" t="n">
        <v>10</v>
      </c>
      <c r="V589" t="inlineStr">
        <is>
          <t>015790000687</t>
        </is>
      </c>
      <c r="W589" t="b">
        <v>1</v>
      </c>
      <c r="X589" t="b">
        <v>1</v>
      </c>
      <c r="Y589" t="inlineStr">
        <is>
          <t>fulfilled</t>
        </is>
      </c>
      <c r="Z589" t="inlineStr">
        <is>
          <t>Laura Rube</t>
        </is>
      </c>
      <c r="AA589" t="inlineStr">
        <is>
          <t>Via XX Settembre 16</t>
        </is>
      </c>
      <c r="AB589" t="inlineStr">
        <is>
          <t>Via XX Settembre 16</t>
        </is>
      </c>
      <c r="AE589" t="inlineStr">
        <is>
          <t>Costa Vescovato</t>
        </is>
      </c>
      <c r="AF589" t="inlineStr">
        <is>
          <t>'15050</t>
        </is>
      </c>
      <c r="AG589" t="inlineStr">
        <is>
          <t>AL</t>
        </is>
      </c>
      <c r="AH589" t="inlineStr">
        <is>
          <t>IT</t>
        </is>
      </c>
      <c r="AI589" t="inlineStr">
        <is>
          <t>+393337250500</t>
        </is>
      </c>
      <c r="AJ589" t="inlineStr">
        <is>
          <t>Laura Rube</t>
        </is>
      </c>
      <c r="AK589" t="inlineStr">
        <is>
          <t>Via XX Settembre 16</t>
        </is>
      </c>
      <c r="AL589" t="inlineStr">
        <is>
          <t>Via XX Settembre 16</t>
        </is>
      </c>
      <c r="AO589" t="inlineStr">
        <is>
          <t>Costa Vescovato</t>
        </is>
      </c>
      <c r="AP589" t="inlineStr">
        <is>
          <t>'15050</t>
        </is>
      </c>
      <c r="AQ589" t="inlineStr">
        <is>
          <t>AL</t>
        </is>
      </c>
      <c r="AR589" t="inlineStr">
        <is>
          <t>IT</t>
        </is>
      </c>
      <c r="AS589" t="inlineStr">
        <is>
          <t>+393337250500</t>
        </is>
      </c>
      <c r="AU589" t="inlineStr">
        <is>
          <t>lang: it
Invoice Language: it
Do you need our ring sizer?: No
Popup Customer Country: IT</t>
        </is>
      </c>
      <c r="AW589" t="inlineStr">
        <is>
          <t>PayPal Express Checkout</t>
        </is>
      </c>
      <c r="AX589" t="inlineStr">
        <is>
          <t>rwpFExHQnnzXVH5HIFoGdjByS</t>
        </is>
      </c>
      <c r="AY589" t="n">
        <v>0</v>
      </c>
      <c r="AZ589" t="inlineStr">
        <is>
          <t>LIL Milan</t>
        </is>
      </c>
      <c r="BA589" t="n">
        <v>0</v>
      </c>
      <c r="BC589" t="inlineStr">
        <is>
          <t>Firgun House</t>
        </is>
      </c>
      <c r="BE589" t="n">
        <v>11238052102493</v>
      </c>
      <c r="BG589" t="inlineStr">
        <is>
          <t>Low</t>
        </is>
      </c>
      <c r="BH589" t="inlineStr">
        <is>
          <t>web</t>
        </is>
      </c>
      <c r="BI589" t="n">
        <v>0</v>
      </c>
      <c r="BJ589" t="inlineStr">
        <is>
          <t>IT IVA 22%</t>
        </is>
      </c>
      <c r="BK589" t="n">
        <v>36.06</v>
      </c>
      <c r="BW589" t="inlineStr">
        <is>
          <t>Alessandria</t>
        </is>
      </c>
      <c r="BX589" t="inlineStr">
        <is>
          <t>Alessandria</t>
        </is>
      </c>
      <c r="BY589" t="inlineStr">
        <is>
          <t>rwpFExHQnnzXVH5HIFoGdjByS</t>
        </is>
      </c>
      <c r="CB589" t="inlineStr">
        <is>
          <t>rwpFExHQnnzXVH5HIFoGdjByS</t>
        </is>
      </c>
      <c r="CC589" t="inlineStr">
        <is>
          <t>Ordini LIL</t>
        </is>
      </c>
    </row>
    <row r="590">
      <c r="A590" t="inlineStr">
        <is>
          <t>#43489</t>
        </is>
      </c>
      <c r="B590" t="inlineStr">
        <is>
          <t>rubelaura@gmail.com</t>
        </is>
      </c>
      <c r="C590" t="inlineStr">
        <is>
          <t>paid</t>
        </is>
      </c>
      <c r="D590" t="inlineStr">
        <is>
          <t>2024-11-22 13:19:54 +0100</t>
        </is>
      </c>
      <c r="E590" t="inlineStr">
        <is>
          <t>2024-11-22</t>
        </is>
      </c>
      <c r="F590" t="inlineStr">
        <is>
          <t>fulfilled</t>
        </is>
      </c>
      <c r="G590" t="inlineStr">
        <is>
          <t>2024-11-30 15:28:36 +0100</t>
        </is>
      </c>
      <c r="H590" t="inlineStr">
        <is>
          <t>yes</t>
        </is>
      </c>
      <c r="I590" t="inlineStr">
        <is>
          <t>EUR</t>
        </is>
      </c>
      <c r="J590" t="n">
        <v>200</v>
      </c>
      <c r="K590" t="n">
        <v>0</v>
      </c>
      <c r="L590" t="n">
        <v>36.06</v>
      </c>
      <c r="O590" t="n">
        <v>0</v>
      </c>
      <c r="P590" t="inlineStr">
        <is>
          <t>Ups Standard Shipping</t>
        </is>
      </c>
      <c r="Q590" t="inlineStr">
        <is>
          <t>2024-11-22 13:19:54 +0100</t>
        </is>
      </c>
      <c r="R590" t="n">
        <v>1</v>
      </c>
      <c r="S590" t="inlineStr">
        <is>
          <t>Baby - Yellow</t>
        </is>
      </c>
      <c r="T590" t="n">
        <v>180</v>
      </c>
      <c r="V590" t="inlineStr">
        <is>
          <t>015790001199</t>
        </is>
      </c>
      <c r="W590" t="b">
        <v>1</v>
      </c>
      <c r="X590" t="b">
        <v>1</v>
      </c>
      <c r="Y590" t="inlineStr">
        <is>
          <t>fulfilled</t>
        </is>
      </c>
      <c r="Z590" t="inlineStr">
        <is>
          <t>Laura Rube</t>
        </is>
      </c>
      <c r="AA590" t="inlineStr">
        <is>
          <t>Via XX Settembre 16</t>
        </is>
      </c>
      <c r="AB590" t="inlineStr">
        <is>
          <t>Via XX Settembre 16</t>
        </is>
      </c>
      <c r="AE590" t="inlineStr">
        <is>
          <t>Costa Vescovato</t>
        </is>
      </c>
      <c r="AF590" t="inlineStr">
        <is>
          <t>'15050</t>
        </is>
      </c>
      <c r="AG590" t="inlineStr">
        <is>
          <t>AL</t>
        </is>
      </c>
      <c r="AH590" t="inlineStr">
        <is>
          <t>IT</t>
        </is>
      </c>
      <c r="AI590" t="inlineStr">
        <is>
          <t>+393337250500</t>
        </is>
      </c>
      <c r="AJ590" t="inlineStr">
        <is>
          <t>Laura Rube</t>
        </is>
      </c>
      <c r="AK590" t="inlineStr">
        <is>
          <t>Via XX Settembre 16</t>
        </is>
      </c>
      <c r="AL590" t="inlineStr">
        <is>
          <t>Via XX Settembre 16</t>
        </is>
      </c>
      <c r="AO590" t="inlineStr">
        <is>
          <t>Costa Vescovato</t>
        </is>
      </c>
      <c r="AP590" t="inlineStr">
        <is>
          <t>'15050</t>
        </is>
      </c>
      <c r="AQ590" t="inlineStr">
        <is>
          <t>AL</t>
        </is>
      </c>
      <c r="AR590" t="inlineStr">
        <is>
          <t>IT</t>
        </is>
      </c>
      <c r="AS590" t="inlineStr">
        <is>
          <t>+393337250500</t>
        </is>
      </c>
      <c r="AU590" t="inlineStr">
        <is>
          <t>lang: it
Invoice Language: it
Do you need our ring sizer?: No
Popup Customer Country: IT</t>
        </is>
      </c>
      <c r="AW590" t="inlineStr">
        <is>
          <t>PayPal Express Checkout</t>
        </is>
      </c>
      <c r="AX590" t="inlineStr">
        <is>
          <t>rwpFExHQnnzXVH5HIFoGdjByS</t>
        </is>
      </c>
      <c r="AY590" t="n">
        <v>0</v>
      </c>
      <c r="AZ590" t="inlineStr">
        <is>
          <t>LIL Milan</t>
        </is>
      </c>
      <c r="BA590" t="n">
        <v>0</v>
      </c>
      <c r="BC590" t="inlineStr">
        <is>
          <t>Firgun House</t>
        </is>
      </c>
      <c r="BE590" t="n">
        <v>11238052102493</v>
      </c>
      <c r="BG590" t="inlineStr">
        <is>
          <t>Low</t>
        </is>
      </c>
      <c r="BH590" t="inlineStr">
        <is>
          <t>web</t>
        </is>
      </c>
      <c r="BI590" t="n">
        <v>0</v>
      </c>
      <c r="BJ590" t="inlineStr">
        <is>
          <t>IT IVA 22%</t>
        </is>
      </c>
      <c r="BK590" t="n">
        <v>36.06</v>
      </c>
      <c r="BW590" t="inlineStr">
        <is>
          <t>Alessandria</t>
        </is>
      </c>
      <c r="BX590" t="inlineStr">
        <is>
          <t>Alessandria</t>
        </is>
      </c>
      <c r="BY590" t="inlineStr">
        <is>
          <t>rwpFExHQnnzXVH5HIFoGdjByS</t>
        </is>
      </c>
      <c r="CB590" t="inlineStr">
        <is>
          <t>rwpFExHQnnzXVH5HIFoGdjByS</t>
        </is>
      </c>
      <c r="CC590" t="inlineStr">
        <is>
          <t>Ordini LIL</t>
        </is>
      </c>
    </row>
    <row r="591">
      <c r="A591" t="inlineStr">
        <is>
          <t>#43489</t>
        </is>
      </c>
      <c r="B591" t="inlineStr">
        <is>
          <t>rubelaura@gmail.com</t>
        </is>
      </c>
      <c r="C591" t="inlineStr">
        <is>
          <t>paid</t>
        </is>
      </c>
      <c r="D591" t="inlineStr">
        <is>
          <t>2024-11-22 13:19:54 +0100</t>
        </is>
      </c>
      <c r="E591" t="inlineStr">
        <is>
          <t>2024-11-22</t>
        </is>
      </c>
      <c r="F591" t="inlineStr">
        <is>
          <t>fulfilled</t>
        </is>
      </c>
      <c r="G591" t="inlineStr">
        <is>
          <t>2024-11-30 15:28:36 +0100</t>
        </is>
      </c>
      <c r="H591" t="inlineStr">
        <is>
          <t>yes</t>
        </is>
      </c>
      <c r="I591" t="inlineStr">
        <is>
          <t>EUR</t>
        </is>
      </c>
      <c r="J591" t="n">
        <v>200</v>
      </c>
      <c r="K591" t="n">
        <v>0</v>
      </c>
      <c r="L591" t="n">
        <v>36.06</v>
      </c>
      <c r="O591" t="n">
        <v>0</v>
      </c>
      <c r="P591" t="inlineStr">
        <is>
          <t>Ups Standard Shipping</t>
        </is>
      </c>
      <c r="Q591" t="inlineStr">
        <is>
          <t>2024-11-22 13:19:54 +0100</t>
        </is>
      </c>
      <c r="R591" t="n">
        <v>1</v>
      </c>
      <c r="S591" t="inlineStr">
        <is>
          <t>Engraving</t>
        </is>
      </c>
      <c r="T591" t="n">
        <v>10</v>
      </c>
      <c r="V591" t="inlineStr">
        <is>
          <t>015790001502</t>
        </is>
      </c>
      <c r="W591" t="b">
        <v>0</v>
      </c>
      <c r="X591" t="b">
        <v>1</v>
      </c>
      <c r="Y591" t="inlineStr">
        <is>
          <t>fulfilled</t>
        </is>
      </c>
      <c r="Z591" t="inlineStr">
        <is>
          <t>Laura Rube</t>
        </is>
      </c>
      <c r="AA591" t="inlineStr">
        <is>
          <t>Via XX Settembre 16</t>
        </is>
      </c>
      <c r="AB591" t="inlineStr">
        <is>
          <t>Via XX Settembre 16</t>
        </is>
      </c>
      <c r="AE591" t="inlineStr">
        <is>
          <t>Costa Vescovato</t>
        </is>
      </c>
      <c r="AF591" t="inlineStr">
        <is>
          <t>'15050</t>
        </is>
      </c>
      <c r="AG591" t="inlineStr">
        <is>
          <t>AL</t>
        </is>
      </c>
      <c r="AH591" t="inlineStr">
        <is>
          <t>IT</t>
        </is>
      </c>
      <c r="AI591" t="inlineStr">
        <is>
          <t>+393337250500</t>
        </is>
      </c>
      <c r="AJ591" t="inlineStr">
        <is>
          <t>Laura Rube</t>
        </is>
      </c>
      <c r="AK591" t="inlineStr">
        <is>
          <t>Via XX Settembre 16</t>
        </is>
      </c>
      <c r="AL591" t="inlineStr">
        <is>
          <t>Via XX Settembre 16</t>
        </is>
      </c>
      <c r="AO591" t="inlineStr">
        <is>
          <t>Costa Vescovato</t>
        </is>
      </c>
      <c r="AP591" t="inlineStr">
        <is>
          <t>'15050</t>
        </is>
      </c>
      <c r="AQ591" t="inlineStr">
        <is>
          <t>AL</t>
        </is>
      </c>
      <c r="AR591" t="inlineStr">
        <is>
          <t>IT</t>
        </is>
      </c>
      <c r="AS591" t="inlineStr">
        <is>
          <t>+393337250500</t>
        </is>
      </c>
      <c r="AU591" t="inlineStr">
        <is>
          <t>lang: it
Invoice Language: it
Do you need our ring sizer?: No
Popup Customer Country: IT</t>
        </is>
      </c>
      <c r="AW591" t="inlineStr">
        <is>
          <t>PayPal Express Checkout</t>
        </is>
      </c>
      <c r="AX591" t="inlineStr">
        <is>
          <t>rwpFExHQnnzXVH5HIFoGdjByS</t>
        </is>
      </c>
      <c r="AY591" t="n">
        <v>0</v>
      </c>
      <c r="AZ591" t="inlineStr">
        <is>
          <t>LIL Milan</t>
        </is>
      </c>
      <c r="BA591" t="n">
        <v>0</v>
      </c>
      <c r="BC591" t="inlineStr">
        <is>
          <t>Firgun House</t>
        </is>
      </c>
      <c r="BE591" t="n">
        <v>11238052102493</v>
      </c>
      <c r="BG591" t="inlineStr">
        <is>
          <t>Low</t>
        </is>
      </c>
      <c r="BH591" t="inlineStr">
        <is>
          <t>web</t>
        </is>
      </c>
      <c r="BI591" t="n">
        <v>0</v>
      </c>
      <c r="BJ591" t="inlineStr">
        <is>
          <t>IT IVA 22%</t>
        </is>
      </c>
      <c r="BK591" t="n">
        <v>36.06</v>
      </c>
      <c r="BW591" t="inlineStr">
        <is>
          <t>Alessandria</t>
        </is>
      </c>
      <c r="BX591" t="inlineStr">
        <is>
          <t>Alessandria</t>
        </is>
      </c>
      <c r="BY591" t="inlineStr">
        <is>
          <t>rwpFExHQnnzXVH5HIFoGdjByS</t>
        </is>
      </c>
      <c r="CB591" t="inlineStr">
        <is>
          <t>rwpFExHQnnzXVH5HIFoGdjByS</t>
        </is>
      </c>
      <c r="CC591" t="inlineStr">
        <is>
          <t>Ordini LIL</t>
        </is>
      </c>
    </row>
    <row r="592">
      <c r="A592" t="inlineStr">
        <is>
          <t>#43491</t>
        </is>
      </c>
      <c r="B592" t="inlineStr">
        <is>
          <t>giulia.libralato95@gmail.com</t>
        </is>
      </c>
      <c r="C592" t="inlineStr">
        <is>
          <t>paid</t>
        </is>
      </c>
      <c r="D592" t="inlineStr">
        <is>
          <t>2024-11-22 13:32:20 +0100</t>
        </is>
      </c>
      <c r="E592" t="inlineStr">
        <is>
          <t>2024-11-22</t>
        </is>
      </c>
      <c r="F592" t="inlineStr">
        <is>
          <t>fulfilled</t>
        </is>
      </c>
      <c r="G592" t="inlineStr">
        <is>
          <t>2024-11-24 09:44:53 +0100</t>
        </is>
      </c>
      <c r="H592" t="inlineStr">
        <is>
          <t>yes</t>
        </is>
      </c>
      <c r="I592" t="inlineStr">
        <is>
          <t>EUR</t>
        </is>
      </c>
      <c r="J592" t="n">
        <v>192</v>
      </c>
      <c r="K592" t="n">
        <v>0</v>
      </c>
      <c r="L592" t="n">
        <v>34.62</v>
      </c>
      <c r="M592" t="n">
        <v>192</v>
      </c>
      <c r="N592" t="inlineStr">
        <is>
          <t>SPECIAL20</t>
        </is>
      </c>
      <c r="O592" t="n">
        <v>48</v>
      </c>
      <c r="P592" t="inlineStr">
        <is>
          <t>Ups Standard Shipping</t>
        </is>
      </c>
      <c r="Q592" t="inlineStr">
        <is>
          <t>2024-11-22 13:32:20 +0100</t>
        </is>
      </c>
      <c r="R592" t="n">
        <v>1</v>
      </c>
      <c r="S592" t="inlineStr">
        <is>
          <t>Tipsy Earcuff White - Yellow</t>
        </is>
      </c>
      <c r="T592" t="n">
        <v>240</v>
      </c>
      <c r="V592" t="inlineStr">
        <is>
          <t>015790000045</t>
        </is>
      </c>
      <c r="W592" t="b">
        <v>1</v>
      </c>
      <c r="X592" t="b">
        <v>1</v>
      </c>
      <c r="Y592" t="inlineStr">
        <is>
          <t>fulfilled</t>
        </is>
      </c>
      <c r="Z592" t="inlineStr">
        <is>
          <t>Giulia Libralato</t>
        </is>
      </c>
      <c r="AA592" t="inlineStr">
        <is>
          <t>Via Francesco Daverio 33, Citofono Libralato - Cancello Carrabile</t>
        </is>
      </c>
      <c r="AB592" t="inlineStr">
        <is>
          <t>Via Francesco Daverio 33</t>
        </is>
      </c>
      <c r="AC592" t="inlineStr">
        <is>
          <t>Citofono Libralato - Cancello Carrabile</t>
        </is>
      </c>
      <c r="AE592" t="inlineStr">
        <is>
          <t>Cantù</t>
        </is>
      </c>
      <c r="AF592" t="inlineStr">
        <is>
          <t>'22063</t>
        </is>
      </c>
      <c r="AG592" t="inlineStr">
        <is>
          <t>CO</t>
        </is>
      </c>
      <c r="AH592" t="inlineStr">
        <is>
          <t>IT</t>
        </is>
      </c>
      <c r="AI592" t="inlineStr">
        <is>
          <t>+393457142478</t>
        </is>
      </c>
      <c r="AJ592" t="inlineStr">
        <is>
          <t>Simone Avanzi</t>
        </is>
      </c>
      <c r="AK592" t="inlineStr">
        <is>
          <t>vicolo la vigna 11</t>
        </is>
      </c>
      <c r="AL592" t="inlineStr">
        <is>
          <t>vicolo la vigna 11</t>
        </is>
      </c>
      <c r="AO592" t="inlineStr">
        <is>
          <t>cantù</t>
        </is>
      </c>
      <c r="AP592" t="inlineStr">
        <is>
          <t>'22063</t>
        </is>
      </c>
      <c r="AQ592" t="inlineStr">
        <is>
          <t>CO</t>
        </is>
      </c>
      <c r="AR592" t="inlineStr">
        <is>
          <t>IT</t>
        </is>
      </c>
      <c r="AS592" t="inlineStr">
        <is>
          <t>+393400709715</t>
        </is>
      </c>
      <c r="AU592" t="inlineStr">
        <is>
          <t>lang: it
Invoice Language: it
Do you need our ring sizer?: No
Popup Customer Country: IT</t>
        </is>
      </c>
      <c r="AW592" t="inlineStr">
        <is>
          <t>Shopify Payments</t>
        </is>
      </c>
      <c r="AX592" t="inlineStr">
        <is>
          <t>rE1D7B5tHnHbIONRbklavopso</t>
        </is>
      </c>
      <c r="AY592" t="n">
        <v>0</v>
      </c>
      <c r="AZ592" t="inlineStr">
        <is>
          <t>LIL Milan</t>
        </is>
      </c>
      <c r="BA592" t="n">
        <v>0</v>
      </c>
      <c r="BC592" t="inlineStr">
        <is>
          <t>Firgun House</t>
        </is>
      </c>
      <c r="BE592" t="n">
        <v>11238083887453</v>
      </c>
      <c r="BG592" t="inlineStr">
        <is>
          <t>Low</t>
        </is>
      </c>
      <c r="BH592" t="inlineStr">
        <is>
          <t>web</t>
        </is>
      </c>
      <c r="BI592" t="n">
        <v>0</v>
      </c>
      <c r="BJ592" t="inlineStr">
        <is>
          <t>IT IVA 22%</t>
        </is>
      </c>
      <c r="BK592" t="n">
        <v>34.62</v>
      </c>
      <c r="BW592" t="inlineStr">
        <is>
          <t>Como</t>
        </is>
      </c>
      <c r="BX592" t="inlineStr">
        <is>
          <t>Como</t>
        </is>
      </c>
      <c r="BY592" t="inlineStr">
        <is>
          <t>rE1D7B5tHnHbIONRbklavopso</t>
        </is>
      </c>
      <c r="CB592" t="inlineStr">
        <is>
          <t>rE1D7B5tHnHbIONRbklavopso</t>
        </is>
      </c>
      <c r="CC592" t="inlineStr">
        <is>
          <t>Ordini LIL</t>
        </is>
      </c>
    </row>
    <row r="593">
      <c r="A593" t="inlineStr">
        <is>
          <t>#43492</t>
        </is>
      </c>
      <c r="B593" t="inlineStr">
        <is>
          <t>valentina.crovetti@gmail.com</t>
        </is>
      </c>
      <c r="C593" t="inlineStr">
        <is>
          <t>paid</t>
        </is>
      </c>
      <c r="D593" t="inlineStr">
        <is>
          <t>2024-11-22 13:49:49 +0100</t>
        </is>
      </c>
      <c r="E593" t="inlineStr">
        <is>
          <t>2024-11-22</t>
        </is>
      </c>
      <c r="F593" t="inlineStr">
        <is>
          <t>unfulfilled</t>
        </is>
      </c>
      <c r="H593" t="inlineStr">
        <is>
          <t>yes</t>
        </is>
      </c>
      <c r="I593" t="inlineStr">
        <is>
          <t>EUR</t>
        </is>
      </c>
      <c r="J593" t="n">
        <v>96</v>
      </c>
      <c r="K593" t="n">
        <v>0</v>
      </c>
      <c r="L593" t="n">
        <v>17.31</v>
      </c>
      <c r="M593" t="n">
        <v>96</v>
      </c>
      <c r="N593" t="inlineStr">
        <is>
          <t>SPECIAL20</t>
        </is>
      </c>
      <c r="O593" t="n">
        <v>24</v>
      </c>
      <c r="P593" t="inlineStr">
        <is>
          <t>Firgun House</t>
        </is>
      </c>
      <c r="Q593" t="inlineStr">
        <is>
          <t>2024-11-22 13:49:49 +0100</t>
        </is>
      </c>
      <c r="R593" t="n">
        <v>1</v>
      </c>
      <c r="S593" t="inlineStr">
        <is>
          <t>Pensavo fosse amore - Yellow / R</t>
        </is>
      </c>
      <c r="T593" t="n">
        <v>120</v>
      </c>
      <c r="V593" t="inlineStr">
        <is>
          <t>015790001016</t>
        </is>
      </c>
      <c r="W593" t="b">
        <v>1</v>
      </c>
      <c r="X593" t="b">
        <v>1</v>
      </c>
      <c r="Y593" t="inlineStr">
        <is>
          <t>pending</t>
        </is>
      </c>
      <c r="Z593" t="inlineStr">
        <is>
          <t>valentina crovetti</t>
        </is>
      </c>
      <c r="AA593" t="inlineStr">
        <is>
          <t>Via Privata dei Mocenigo 7</t>
        </is>
      </c>
      <c r="AB593" t="inlineStr">
        <is>
          <t>Via Privata dei Mocenigo 7</t>
        </is>
      </c>
      <c r="AE593" t="inlineStr">
        <is>
          <t>Milano</t>
        </is>
      </c>
      <c r="AF593" t="inlineStr">
        <is>
          <t>'20137</t>
        </is>
      </c>
      <c r="AG593" t="inlineStr">
        <is>
          <t>MI</t>
        </is>
      </c>
      <c r="AH593" t="inlineStr">
        <is>
          <t>IT</t>
        </is>
      </c>
      <c r="AR593" t="inlineStr">
        <is>
          <t>IT</t>
        </is>
      </c>
      <c r="AU593" t="inlineStr">
        <is>
          <t>lang: it
Invoice Language: it
Do you need our ring sizer?: No
Popup Customer Country: IT</t>
        </is>
      </c>
      <c r="AW593" t="inlineStr">
        <is>
          <t>Shopify Payments</t>
        </is>
      </c>
      <c r="AX593" t="inlineStr">
        <is>
          <t>rR7IZm40hagHlJamwFm6KprEU</t>
        </is>
      </c>
      <c r="AY593" t="n">
        <v>0</v>
      </c>
      <c r="AZ593" t="inlineStr">
        <is>
          <t>LIL Milan</t>
        </is>
      </c>
      <c r="BA593" t="n">
        <v>0</v>
      </c>
      <c r="BC593" t="inlineStr">
        <is>
          <t>Firgun House</t>
        </is>
      </c>
      <c r="BE593" t="n">
        <v>11238121374045</v>
      </c>
      <c r="BG593" t="inlineStr">
        <is>
          <t>Low</t>
        </is>
      </c>
      <c r="BH593" t="inlineStr">
        <is>
          <t>web</t>
        </is>
      </c>
      <c r="BI593" t="n">
        <v>0</v>
      </c>
      <c r="BJ593" t="inlineStr">
        <is>
          <t>IT IVA 22%</t>
        </is>
      </c>
      <c r="BK593" t="n">
        <v>17.31</v>
      </c>
      <c r="BW593" t="inlineStr">
        <is>
          <t>Milan</t>
        </is>
      </c>
      <c r="BY593" t="inlineStr">
        <is>
          <t>rR7IZm40hagHlJamwFm6KprEU</t>
        </is>
      </c>
      <c r="CB593" t="inlineStr">
        <is>
          <t>rncKvHlttUIM2jIY1ECdme4US + rR7IZm40hagHlJamwFm6KprEU</t>
        </is>
      </c>
      <c r="CC593" t="inlineStr">
        <is>
          <t>Ordini LIL</t>
        </is>
      </c>
    </row>
    <row r="594">
      <c r="A594" t="inlineStr">
        <is>
          <t>#43494</t>
        </is>
      </c>
      <c r="B594" t="inlineStr">
        <is>
          <t>bado56@icloud.com</t>
        </is>
      </c>
      <c r="C594" t="inlineStr">
        <is>
          <t>paid</t>
        </is>
      </c>
      <c r="D594" t="inlineStr">
        <is>
          <t>2024-11-22 13:54:00 +0100</t>
        </is>
      </c>
      <c r="E594" t="inlineStr">
        <is>
          <t>2024-11-22</t>
        </is>
      </c>
      <c r="F594" t="inlineStr">
        <is>
          <t>fulfilled</t>
        </is>
      </c>
      <c r="G594" t="inlineStr">
        <is>
          <t>2024-11-24 09:47:55 +0100</t>
        </is>
      </c>
      <c r="H594" t="inlineStr">
        <is>
          <t>yes</t>
        </is>
      </c>
      <c r="I594" t="inlineStr">
        <is>
          <t>EUR</t>
        </is>
      </c>
      <c r="J594" t="n">
        <v>204</v>
      </c>
      <c r="K594" t="n">
        <v>0</v>
      </c>
      <c r="L594" t="n">
        <v>36.79</v>
      </c>
      <c r="M594" t="n">
        <v>204</v>
      </c>
      <c r="N594" t="inlineStr">
        <is>
          <t>SPECIAL15</t>
        </is>
      </c>
      <c r="O594" t="n">
        <v>36</v>
      </c>
      <c r="P594" t="inlineStr">
        <is>
          <t>Ups Standard Shipping</t>
        </is>
      </c>
      <c r="Q594" t="inlineStr">
        <is>
          <t>2024-11-22 13:54:00 +0100</t>
        </is>
      </c>
      <c r="R594" t="n">
        <v>2</v>
      </c>
      <c r="S594" t="inlineStr">
        <is>
          <t>LIL Hoop - Yellow / Small / 16mm / Single</t>
        </is>
      </c>
      <c r="T594" t="n">
        <v>120</v>
      </c>
      <c r="V594" t="inlineStr">
        <is>
          <t>015790000081</t>
        </is>
      </c>
      <c r="W594" t="b">
        <v>1</v>
      </c>
      <c r="X594" t="b">
        <v>1</v>
      </c>
      <c r="Y594" t="inlineStr">
        <is>
          <t>fulfilled</t>
        </is>
      </c>
      <c r="Z594" t="inlineStr">
        <is>
          <t>Baldarelli Donatella</t>
        </is>
      </c>
      <c r="AA594" t="inlineStr">
        <is>
          <t>Via Brettole, 4</t>
        </is>
      </c>
      <c r="AB594" t="inlineStr">
        <is>
          <t>Via Brettole, 4</t>
        </is>
      </c>
      <c r="AE594" t="inlineStr">
        <is>
          <t>Fossombrone</t>
        </is>
      </c>
      <c r="AF594" t="inlineStr">
        <is>
          <t>'61034</t>
        </is>
      </c>
      <c r="AG594" t="inlineStr">
        <is>
          <t>PU</t>
        </is>
      </c>
      <c r="AH594" t="inlineStr">
        <is>
          <t>IT</t>
        </is>
      </c>
      <c r="AI594" t="inlineStr">
        <is>
          <t>3388718765</t>
        </is>
      </c>
      <c r="AJ594" t="inlineStr">
        <is>
          <t>Baldarelli Donatella</t>
        </is>
      </c>
      <c r="AK594" t="inlineStr">
        <is>
          <t>Via Brettole, 4</t>
        </is>
      </c>
      <c r="AL594" t="inlineStr">
        <is>
          <t>Via Brettole, 4</t>
        </is>
      </c>
      <c r="AO594" t="inlineStr">
        <is>
          <t>Fossombrone</t>
        </is>
      </c>
      <c r="AP594" t="inlineStr">
        <is>
          <t>'61034</t>
        </is>
      </c>
      <c r="AQ594" t="inlineStr">
        <is>
          <t>PU</t>
        </is>
      </c>
      <c r="AR594" t="inlineStr">
        <is>
          <t>IT</t>
        </is>
      </c>
      <c r="AS594" t="inlineStr">
        <is>
          <t>3388718765</t>
        </is>
      </c>
      <c r="AU594" t="inlineStr">
        <is>
          <t>lang: it
Invoice Language: it
Do you need our ring sizer?: No
Popup Customer Country: IT</t>
        </is>
      </c>
      <c r="AW594" t="inlineStr">
        <is>
          <t>Shopify Payments</t>
        </is>
      </c>
      <c r="AX594" t="inlineStr">
        <is>
          <t>rBTY51KsxLATcD2ymvoErRhvC</t>
        </is>
      </c>
      <c r="AY594" t="n">
        <v>0</v>
      </c>
      <c r="AZ594" t="inlineStr">
        <is>
          <t>LIL Milan</t>
        </is>
      </c>
      <c r="BA594" t="n">
        <v>0</v>
      </c>
      <c r="BC594" t="inlineStr">
        <is>
          <t>Firgun House</t>
        </is>
      </c>
      <c r="BE594" t="n">
        <v>11238129992029</v>
      </c>
      <c r="BG594" t="inlineStr">
        <is>
          <t>Low</t>
        </is>
      </c>
      <c r="BH594" t="inlineStr">
        <is>
          <t>web</t>
        </is>
      </c>
      <c r="BI594" t="n">
        <v>0</v>
      </c>
      <c r="BJ594" t="inlineStr">
        <is>
          <t>IT IVA 22%</t>
        </is>
      </c>
      <c r="BK594" t="n">
        <v>36.79</v>
      </c>
      <c r="BW594" t="inlineStr">
        <is>
          <t>Pesaro and Urbino</t>
        </is>
      </c>
      <c r="BX594" t="inlineStr">
        <is>
          <t>Pesaro and Urbino</t>
        </is>
      </c>
      <c r="BY594" t="inlineStr">
        <is>
          <t>rBTY51KsxLATcD2ymvoErRhvC</t>
        </is>
      </c>
      <c r="CB594" t="inlineStr">
        <is>
          <t>rBTY51KsxLATcD2ymvoErRhvC</t>
        </is>
      </c>
      <c r="CC594" t="inlineStr">
        <is>
          <t>Ordini LIL</t>
        </is>
      </c>
    </row>
    <row r="595">
      <c r="A595" t="inlineStr">
        <is>
          <t>#43495</t>
        </is>
      </c>
      <c r="B595" t="inlineStr">
        <is>
          <t>letizia.festa@hotmail.it</t>
        </is>
      </c>
      <c r="C595" t="inlineStr">
        <is>
          <t>paid</t>
        </is>
      </c>
      <c r="D595" t="inlineStr">
        <is>
          <t>2024-11-22 14:10:26 +0100</t>
        </is>
      </c>
      <c r="E595" t="inlineStr">
        <is>
          <t>2024-11-22</t>
        </is>
      </c>
      <c r="F595" t="inlineStr">
        <is>
          <t>fulfilled</t>
        </is>
      </c>
      <c r="G595" t="inlineStr">
        <is>
          <t>2024-11-24 10:01:33 +0100</t>
        </is>
      </c>
      <c r="H595" t="inlineStr">
        <is>
          <t>yes</t>
        </is>
      </c>
      <c r="I595" t="inlineStr">
        <is>
          <t>EUR</t>
        </is>
      </c>
      <c r="J595" t="n">
        <v>550</v>
      </c>
      <c r="K595" t="n">
        <v>0</v>
      </c>
      <c r="L595" t="n">
        <v>99.18000000000001</v>
      </c>
      <c r="M595" t="n">
        <v>550</v>
      </c>
      <c r="N595" t="inlineStr">
        <is>
          <t>SPECIAL20, SPECIAL15</t>
        </is>
      </c>
      <c r="O595" t="n">
        <v>130</v>
      </c>
      <c r="P595" t="inlineStr">
        <is>
          <t>Ups Standard Shipping</t>
        </is>
      </c>
      <c r="Q595" t="inlineStr">
        <is>
          <t>2024-11-22 14:10:25 +0100</t>
        </is>
      </c>
      <c r="R595" t="n">
        <v>1</v>
      </c>
      <c r="S595" t="inlineStr">
        <is>
          <t>Girls Tears Ring - Yellow / 10</t>
        </is>
      </c>
      <c r="T595" t="n">
        <v>120</v>
      </c>
      <c r="V595" t="inlineStr">
        <is>
          <t>015790000953</t>
        </is>
      </c>
      <c r="W595" t="b">
        <v>1</v>
      </c>
      <c r="X595" t="b">
        <v>1</v>
      </c>
      <c r="Y595" t="inlineStr">
        <is>
          <t>fulfilled</t>
        </is>
      </c>
      <c r="Z595" t="inlineStr">
        <is>
          <t>Letizia Festa</t>
        </is>
      </c>
      <c r="AA595" t="inlineStr">
        <is>
          <t>Via Varese 2</t>
        </is>
      </c>
      <c r="AB595" t="inlineStr">
        <is>
          <t>Via Varese 2</t>
        </is>
      </c>
      <c r="AE595" t="inlineStr">
        <is>
          <t>Marconia</t>
        </is>
      </c>
      <c r="AF595" t="inlineStr">
        <is>
          <t>'75020</t>
        </is>
      </c>
      <c r="AG595" t="inlineStr">
        <is>
          <t>MT</t>
        </is>
      </c>
      <c r="AH595" t="inlineStr">
        <is>
          <t>IT</t>
        </is>
      </c>
      <c r="AI595" t="inlineStr">
        <is>
          <t>3385207174</t>
        </is>
      </c>
      <c r="AJ595" t="inlineStr">
        <is>
          <t>Letizia Festa</t>
        </is>
      </c>
      <c r="AK595" t="inlineStr">
        <is>
          <t>Via Varese 2</t>
        </is>
      </c>
      <c r="AL595" t="inlineStr">
        <is>
          <t>Via Varese 2</t>
        </is>
      </c>
      <c r="AO595" t="inlineStr">
        <is>
          <t>Marconia</t>
        </is>
      </c>
      <c r="AP595" t="inlineStr">
        <is>
          <t>'75020</t>
        </is>
      </c>
      <c r="AQ595" t="inlineStr">
        <is>
          <t>MT</t>
        </is>
      </c>
      <c r="AR595" t="inlineStr">
        <is>
          <t>IT</t>
        </is>
      </c>
      <c r="AS595" t="inlineStr">
        <is>
          <t>3385207174</t>
        </is>
      </c>
      <c r="AU595" t="inlineStr">
        <is>
          <t>lang: it
Invoice Language: it
Do you need our ring sizer?: No
Popup Customer Country: IT</t>
        </is>
      </c>
      <c r="AW595" t="inlineStr">
        <is>
          <t>Shopify Payments</t>
        </is>
      </c>
      <c r="AX595" t="inlineStr">
        <is>
          <t>rSDfvgDniOKUB8Jzd5lYhTKlY</t>
        </is>
      </c>
      <c r="AY595" t="n">
        <v>0</v>
      </c>
      <c r="AZ595" t="inlineStr">
        <is>
          <t>LIL Milan</t>
        </is>
      </c>
      <c r="BA595" t="n">
        <v>0</v>
      </c>
      <c r="BC595" t="inlineStr">
        <is>
          <t>Firgun House</t>
        </is>
      </c>
      <c r="BE595" t="n">
        <v>11238165381469</v>
      </c>
      <c r="BG595" t="inlineStr">
        <is>
          <t>Low</t>
        </is>
      </c>
      <c r="BH595" t="inlineStr">
        <is>
          <t>web</t>
        </is>
      </c>
      <c r="BI595" t="n">
        <v>0</v>
      </c>
      <c r="BJ595" t="inlineStr">
        <is>
          <t>IT IVA 22%</t>
        </is>
      </c>
      <c r="BK595" t="n">
        <v>99.18000000000001</v>
      </c>
      <c r="BW595" t="inlineStr">
        <is>
          <t>Matera</t>
        </is>
      </c>
      <c r="BX595" t="inlineStr">
        <is>
          <t>Matera</t>
        </is>
      </c>
      <c r="BY595" t="inlineStr">
        <is>
          <t>rSDfvgDniOKUB8Jzd5lYhTKlY</t>
        </is>
      </c>
      <c r="CB595" t="inlineStr">
        <is>
          <t>rSDfvgDniOKUB8Jzd5lYhTKlY</t>
        </is>
      </c>
      <c r="CC595" t="inlineStr">
        <is>
          <t>Ordini LIL</t>
        </is>
      </c>
    </row>
    <row r="596">
      <c r="A596" t="inlineStr">
        <is>
          <t>#43495</t>
        </is>
      </c>
      <c r="B596" t="inlineStr">
        <is>
          <t>letizia.festa@hotmail.it</t>
        </is>
      </c>
      <c r="C596" t="inlineStr">
        <is>
          <t>paid</t>
        </is>
      </c>
      <c r="D596" t="inlineStr">
        <is>
          <t>2024-11-22 14:10:26 +0100</t>
        </is>
      </c>
      <c r="E596" t="inlineStr">
        <is>
          <t>2024-11-22</t>
        </is>
      </c>
      <c r="F596" t="inlineStr">
        <is>
          <t>fulfilled</t>
        </is>
      </c>
      <c r="G596" t="inlineStr">
        <is>
          <t>2024-11-24 10:01:33 +0100</t>
        </is>
      </c>
      <c r="H596" t="inlineStr">
        <is>
          <t>yes</t>
        </is>
      </c>
      <c r="I596" t="inlineStr">
        <is>
          <t>EUR</t>
        </is>
      </c>
      <c r="J596" t="n">
        <v>550</v>
      </c>
      <c r="K596" t="n">
        <v>0</v>
      </c>
      <c r="L596" t="n">
        <v>99.18000000000001</v>
      </c>
      <c r="N596" t="inlineStr">
        <is>
          <t>SPECIAL20, SPECIAL15</t>
        </is>
      </c>
      <c r="O596" t="n">
        <v>130</v>
      </c>
      <c r="P596" t="inlineStr">
        <is>
          <t>Ups Standard Shipping</t>
        </is>
      </c>
      <c r="Q596" t="inlineStr">
        <is>
          <t>2024-11-22 14:10:25 +0100</t>
        </is>
      </c>
      <c r="R596" t="n">
        <v>1</v>
      </c>
      <c r="S596" t="inlineStr">
        <is>
          <t>Boys Tears Ring - Yellow / 9</t>
        </is>
      </c>
      <c r="T596" t="n">
        <v>140</v>
      </c>
      <c r="V596" t="inlineStr">
        <is>
          <t>015790001401</t>
        </is>
      </c>
      <c r="W596" t="b">
        <v>1</v>
      </c>
      <c r="X596" t="b">
        <v>1</v>
      </c>
      <c r="Y596" t="inlineStr">
        <is>
          <t>fulfilled</t>
        </is>
      </c>
      <c r="Z596" t="inlineStr">
        <is>
          <t>Letizia Festa</t>
        </is>
      </c>
      <c r="AA596" t="inlineStr">
        <is>
          <t>Via Varese 2</t>
        </is>
      </c>
      <c r="AB596" t="inlineStr">
        <is>
          <t>Via Varese 2</t>
        </is>
      </c>
      <c r="AE596" t="inlineStr">
        <is>
          <t>Marconia</t>
        </is>
      </c>
      <c r="AF596" t="inlineStr">
        <is>
          <t>'75020</t>
        </is>
      </c>
      <c r="AG596" t="inlineStr">
        <is>
          <t>MT</t>
        </is>
      </c>
      <c r="AH596" t="inlineStr">
        <is>
          <t>IT</t>
        </is>
      </c>
      <c r="AI596" t="inlineStr">
        <is>
          <t>3385207174</t>
        </is>
      </c>
      <c r="AJ596" t="inlineStr">
        <is>
          <t>Letizia Festa</t>
        </is>
      </c>
      <c r="AK596" t="inlineStr">
        <is>
          <t>Via Varese 2</t>
        </is>
      </c>
      <c r="AL596" t="inlineStr">
        <is>
          <t>Via Varese 2</t>
        </is>
      </c>
      <c r="AO596" t="inlineStr">
        <is>
          <t>Marconia</t>
        </is>
      </c>
      <c r="AP596" t="inlineStr">
        <is>
          <t>'75020</t>
        </is>
      </c>
      <c r="AQ596" t="inlineStr">
        <is>
          <t>MT</t>
        </is>
      </c>
      <c r="AR596" t="inlineStr">
        <is>
          <t>IT</t>
        </is>
      </c>
      <c r="AS596" t="inlineStr">
        <is>
          <t>3385207174</t>
        </is>
      </c>
      <c r="AU596" t="inlineStr">
        <is>
          <t>lang: it
Invoice Language: it
Do you need our ring sizer?: No
Popup Customer Country: IT</t>
        </is>
      </c>
      <c r="AW596" t="inlineStr">
        <is>
          <t>Shopify Payments</t>
        </is>
      </c>
      <c r="AX596" t="inlineStr">
        <is>
          <t>rSDfvgDniOKUB8Jzd5lYhTKlY</t>
        </is>
      </c>
      <c r="AY596" t="n">
        <v>0</v>
      </c>
      <c r="AZ596" t="inlineStr">
        <is>
          <t>LIL Milan</t>
        </is>
      </c>
      <c r="BA596" t="n">
        <v>0</v>
      </c>
      <c r="BC596" t="inlineStr">
        <is>
          <t>Firgun House</t>
        </is>
      </c>
      <c r="BE596" t="n">
        <v>11238165381469</v>
      </c>
      <c r="BG596" t="inlineStr">
        <is>
          <t>Low</t>
        </is>
      </c>
      <c r="BH596" t="inlineStr">
        <is>
          <t>web</t>
        </is>
      </c>
      <c r="BI596" t="n">
        <v>0</v>
      </c>
      <c r="BJ596" t="inlineStr">
        <is>
          <t>IT IVA 22%</t>
        </is>
      </c>
      <c r="BK596" t="n">
        <v>99.18000000000001</v>
      </c>
      <c r="BW596" t="inlineStr">
        <is>
          <t>Matera</t>
        </is>
      </c>
      <c r="BX596" t="inlineStr">
        <is>
          <t>Matera</t>
        </is>
      </c>
      <c r="BY596" t="inlineStr">
        <is>
          <t>rSDfvgDniOKUB8Jzd5lYhTKlY</t>
        </is>
      </c>
      <c r="CB596" t="inlineStr">
        <is>
          <t>rSDfvgDniOKUB8Jzd5lYhTKlY</t>
        </is>
      </c>
      <c r="CC596" t="inlineStr">
        <is>
          <t>Ordini LIL</t>
        </is>
      </c>
    </row>
    <row r="597">
      <c r="A597" t="inlineStr">
        <is>
          <t>#43495</t>
        </is>
      </c>
      <c r="B597" t="inlineStr">
        <is>
          <t>letizia.festa@hotmail.it</t>
        </is>
      </c>
      <c r="C597" t="inlineStr">
        <is>
          <t>paid</t>
        </is>
      </c>
      <c r="D597" t="inlineStr">
        <is>
          <t>2024-11-22 14:10:26 +0100</t>
        </is>
      </c>
      <c r="E597" t="inlineStr">
        <is>
          <t>2024-11-22</t>
        </is>
      </c>
      <c r="F597" t="inlineStr">
        <is>
          <t>fulfilled</t>
        </is>
      </c>
      <c r="G597" t="inlineStr">
        <is>
          <t>2024-11-24 10:01:33 +0100</t>
        </is>
      </c>
      <c r="H597" t="inlineStr">
        <is>
          <t>yes</t>
        </is>
      </c>
      <c r="I597" t="inlineStr">
        <is>
          <t>EUR</t>
        </is>
      </c>
      <c r="J597" t="n">
        <v>550</v>
      </c>
      <c r="K597" t="n">
        <v>0</v>
      </c>
      <c r="L597" t="n">
        <v>99.18000000000001</v>
      </c>
      <c r="N597" t="inlineStr">
        <is>
          <t>SPECIAL20, SPECIAL15</t>
        </is>
      </c>
      <c r="O597" t="n">
        <v>130</v>
      </c>
      <c r="P597" t="inlineStr">
        <is>
          <t>Ups Standard Shipping</t>
        </is>
      </c>
      <c r="Q597" t="inlineStr">
        <is>
          <t>2024-11-22 14:10:25 +0100</t>
        </is>
      </c>
      <c r="R597" t="n">
        <v>1</v>
      </c>
      <c r="S597" t="inlineStr">
        <is>
          <t>Lunar Ring - Yellow / 5 / White</t>
        </is>
      </c>
      <c r="T597" t="n">
        <v>420</v>
      </c>
      <c r="V597" t="inlineStr">
        <is>
          <t>015790000253</t>
        </is>
      </c>
      <c r="W597" t="b">
        <v>1</v>
      </c>
      <c r="X597" t="b">
        <v>1</v>
      </c>
      <c r="Y597" t="inlineStr">
        <is>
          <t>fulfilled</t>
        </is>
      </c>
      <c r="Z597" t="inlineStr">
        <is>
          <t>Letizia Festa</t>
        </is>
      </c>
      <c r="AA597" t="inlineStr">
        <is>
          <t>Via Varese 2</t>
        </is>
      </c>
      <c r="AB597" t="inlineStr">
        <is>
          <t>Via Varese 2</t>
        </is>
      </c>
      <c r="AE597" t="inlineStr">
        <is>
          <t>Marconia</t>
        </is>
      </c>
      <c r="AF597" t="inlineStr">
        <is>
          <t>'75020</t>
        </is>
      </c>
      <c r="AG597" t="inlineStr">
        <is>
          <t>MT</t>
        </is>
      </c>
      <c r="AH597" t="inlineStr">
        <is>
          <t>IT</t>
        </is>
      </c>
      <c r="AI597" t="inlineStr">
        <is>
          <t>3385207174</t>
        </is>
      </c>
      <c r="AJ597" t="inlineStr">
        <is>
          <t>Letizia Festa</t>
        </is>
      </c>
      <c r="AK597" t="inlineStr">
        <is>
          <t>Via Varese 2</t>
        </is>
      </c>
      <c r="AL597" t="inlineStr">
        <is>
          <t>Via Varese 2</t>
        </is>
      </c>
      <c r="AO597" t="inlineStr">
        <is>
          <t>Marconia</t>
        </is>
      </c>
      <c r="AP597" t="inlineStr">
        <is>
          <t>'75020</t>
        </is>
      </c>
      <c r="AQ597" t="inlineStr">
        <is>
          <t>MT</t>
        </is>
      </c>
      <c r="AR597" t="inlineStr">
        <is>
          <t>IT</t>
        </is>
      </c>
      <c r="AS597" t="inlineStr">
        <is>
          <t>3385207174</t>
        </is>
      </c>
      <c r="AU597" t="inlineStr">
        <is>
          <t>lang: it
Invoice Language: it
Do you need our ring sizer?: No
Popup Customer Country: IT</t>
        </is>
      </c>
      <c r="AW597" t="inlineStr">
        <is>
          <t>Shopify Payments</t>
        </is>
      </c>
      <c r="AX597" t="inlineStr">
        <is>
          <t>rSDfvgDniOKUB8Jzd5lYhTKlY</t>
        </is>
      </c>
      <c r="AY597" t="n">
        <v>0</v>
      </c>
      <c r="AZ597" t="inlineStr">
        <is>
          <t>LIL Milan</t>
        </is>
      </c>
      <c r="BA597" t="n">
        <v>0</v>
      </c>
      <c r="BC597" t="inlineStr">
        <is>
          <t>Firgun House</t>
        </is>
      </c>
      <c r="BE597" t="n">
        <v>11238165381469</v>
      </c>
      <c r="BG597" t="inlineStr">
        <is>
          <t>Low</t>
        </is>
      </c>
      <c r="BH597" t="inlineStr">
        <is>
          <t>web</t>
        </is>
      </c>
      <c r="BI597" t="n">
        <v>0</v>
      </c>
      <c r="BJ597" t="inlineStr">
        <is>
          <t>IT IVA 22%</t>
        </is>
      </c>
      <c r="BK597" t="n">
        <v>99.18000000000001</v>
      </c>
      <c r="BW597" t="inlineStr">
        <is>
          <t>Matera</t>
        </is>
      </c>
      <c r="BX597" t="inlineStr">
        <is>
          <t>Matera</t>
        </is>
      </c>
      <c r="BY597" t="inlineStr">
        <is>
          <t>rSDfvgDniOKUB8Jzd5lYhTKlY</t>
        </is>
      </c>
      <c r="CB597" t="inlineStr">
        <is>
          <t>rSDfvgDniOKUB8Jzd5lYhTKlY</t>
        </is>
      </c>
      <c r="CC597" t="inlineStr">
        <is>
          <t>Ordini LIL</t>
        </is>
      </c>
    </row>
    <row r="598">
      <c r="A598" t="inlineStr">
        <is>
          <t>#43496</t>
        </is>
      </c>
      <c r="B598" t="inlineStr">
        <is>
          <t>maria.r.durini@gmail.com</t>
        </is>
      </c>
      <c r="C598" t="inlineStr">
        <is>
          <t>paid</t>
        </is>
      </c>
      <c r="D598" t="inlineStr">
        <is>
          <t>2024-11-22 14:10:30 +0100</t>
        </is>
      </c>
      <c r="E598" t="inlineStr">
        <is>
          <t>2024-11-22</t>
        </is>
      </c>
      <c r="F598" t="inlineStr">
        <is>
          <t>unfulfilled</t>
        </is>
      </c>
      <c r="H598" t="inlineStr">
        <is>
          <t>yes</t>
        </is>
      </c>
      <c r="I598" t="inlineStr">
        <is>
          <t>EUR</t>
        </is>
      </c>
      <c r="J598" t="n">
        <v>224</v>
      </c>
      <c r="K598" t="n">
        <v>0</v>
      </c>
      <c r="L598" t="n">
        <v>40.39</v>
      </c>
      <c r="M598" t="n">
        <v>224</v>
      </c>
      <c r="N598" t="inlineStr">
        <is>
          <t>SPECIAL20</t>
        </is>
      </c>
      <c r="O598" t="n">
        <v>56</v>
      </c>
      <c r="P598" t="inlineStr">
        <is>
          <t>Firgun House</t>
        </is>
      </c>
      <c r="Q598" t="inlineStr">
        <is>
          <t>2024-11-22 14:10:30 +0100</t>
        </is>
      </c>
      <c r="R598" t="n">
        <v>1</v>
      </c>
      <c r="S598" t="inlineStr">
        <is>
          <t>Calypso Ring Black - Yellow / 17</t>
        </is>
      </c>
      <c r="T598" t="n">
        <v>280</v>
      </c>
      <c r="V598" t="inlineStr">
        <is>
          <t>015790000271</t>
        </is>
      </c>
      <c r="W598" t="b">
        <v>1</v>
      </c>
      <c r="X598" t="b">
        <v>1</v>
      </c>
      <c r="Y598" t="inlineStr">
        <is>
          <t>pending</t>
        </is>
      </c>
      <c r="Z598" t="inlineStr">
        <is>
          <t>Maria Roberta Durini</t>
        </is>
      </c>
      <c r="AA598" t="inlineStr">
        <is>
          <t>via Grazia Deledda, 16</t>
        </is>
      </c>
      <c r="AB598" t="inlineStr">
        <is>
          <t>via Grazia Deledda, 16</t>
        </is>
      </c>
      <c r="AE598" t="inlineStr">
        <is>
          <t>Cornaredo</t>
        </is>
      </c>
      <c r="AF598" t="inlineStr">
        <is>
          <t>'20007</t>
        </is>
      </c>
      <c r="AG598" t="inlineStr">
        <is>
          <t>MI</t>
        </is>
      </c>
      <c r="AH598" t="inlineStr">
        <is>
          <t>IT</t>
        </is>
      </c>
      <c r="AR598" t="inlineStr">
        <is>
          <t>IT</t>
        </is>
      </c>
      <c r="AU598" t="inlineStr">
        <is>
          <t>lang: it
Invoice Language: it
Do you need our ring sizer?: No
Popup Customer Country: IT</t>
        </is>
      </c>
      <c r="AW598" t="inlineStr">
        <is>
          <t>Satispay</t>
        </is>
      </c>
      <c r="AX598" t="inlineStr">
        <is>
          <t>rzyqEshQtZN1hKzJgqK0HdCOm</t>
        </is>
      </c>
      <c r="AY598" t="n">
        <v>0</v>
      </c>
      <c r="AZ598" t="inlineStr">
        <is>
          <t>LIL Milan</t>
        </is>
      </c>
      <c r="BA598" t="n">
        <v>0</v>
      </c>
      <c r="BC598" t="inlineStr">
        <is>
          <t>Firgun House</t>
        </is>
      </c>
      <c r="BE598" t="n">
        <v>11238165676381</v>
      </c>
      <c r="BG598" t="inlineStr">
        <is>
          <t>Low</t>
        </is>
      </c>
      <c r="BH598" t="inlineStr">
        <is>
          <t>web</t>
        </is>
      </c>
      <c r="BI598" t="n">
        <v>0</v>
      </c>
      <c r="BJ598" t="inlineStr">
        <is>
          <t>IT IVA 22%</t>
        </is>
      </c>
      <c r="BK598" t="n">
        <v>40.39</v>
      </c>
      <c r="BW598" t="inlineStr">
        <is>
          <t>Milan</t>
        </is>
      </c>
      <c r="BY598" t="inlineStr">
        <is>
          <t>rzyqEshQtZN1hKzJgqK0HdCOm</t>
        </is>
      </c>
      <c r="CB598" t="inlineStr">
        <is>
          <t>rzyqEshQtZN1hKzJgqK0HdCOm</t>
        </is>
      </c>
      <c r="CC598" t="inlineStr">
        <is>
          <t>Ordini LIL</t>
        </is>
      </c>
    </row>
    <row r="599">
      <c r="A599" t="inlineStr">
        <is>
          <t>#43497</t>
        </is>
      </c>
      <c r="B599" t="inlineStr">
        <is>
          <t>alessia.rosini@icloud.com</t>
        </is>
      </c>
      <c r="C599" t="inlineStr">
        <is>
          <t>paid</t>
        </is>
      </c>
      <c r="D599" t="inlineStr">
        <is>
          <t>2024-11-22 14:11:05 +0100</t>
        </is>
      </c>
      <c r="E599" t="inlineStr">
        <is>
          <t>2024-11-22</t>
        </is>
      </c>
      <c r="F599" t="inlineStr">
        <is>
          <t>fulfilled</t>
        </is>
      </c>
      <c r="G599" t="inlineStr">
        <is>
          <t>2024-11-24 10:05:06 +0100</t>
        </is>
      </c>
      <c r="H599" t="inlineStr">
        <is>
          <t>yes</t>
        </is>
      </c>
      <c r="I599" t="inlineStr">
        <is>
          <t>EUR</t>
        </is>
      </c>
      <c r="J599" t="n">
        <v>336</v>
      </c>
      <c r="K599" t="n">
        <v>0</v>
      </c>
      <c r="L599" t="n">
        <v>58.31</v>
      </c>
      <c r="M599" t="n">
        <v>336</v>
      </c>
      <c r="N599" t="inlineStr">
        <is>
          <t>SPECIAL20</t>
        </is>
      </c>
      <c r="O599" t="n">
        <v>84</v>
      </c>
      <c r="P599" t="inlineStr">
        <is>
          <t>UPS Standard International</t>
        </is>
      </c>
      <c r="Q599" t="inlineStr">
        <is>
          <t>2024-11-22 14:11:05 +0100</t>
        </is>
      </c>
      <c r="R599" t="n">
        <v>1</v>
      </c>
      <c r="S599" t="inlineStr">
        <is>
          <t>Lunar Ring - Yellow / 8 / White</t>
        </is>
      </c>
      <c r="T599" t="n">
        <v>420</v>
      </c>
      <c r="V599" t="inlineStr">
        <is>
          <t>015790000256</t>
        </is>
      </c>
      <c r="W599" t="b">
        <v>1</v>
      </c>
      <c r="X599" t="b">
        <v>1</v>
      </c>
      <c r="Y599" t="inlineStr">
        <is>
          <t>fulfilled</t>
        </is>
      </c>
      <c r="Z599" t="inlineStr">
        <is>
          <t>Alessia Rosini</t>
        </is>
      </c>
      <c r="AA599" t="inlineStr">
        <is>
          <t>Joos de Moorstraat 25, 2</t>
        </is>
      </c>
      <c r="AB599" t="inlineStr">
        <is>
          <t>Joos de Moorstraat 25</t>
        </is>
      </c>
      <c r="AC599" t="inlineStr">
        <is>
          <t>2</t>
        </is>
      </c>
      <c r="AE599" t="inlineStr">
        <is>
          <t>Amsterdam</t>
        </is>
      </c>
      <c r="AF599" t="inlineStr">
        <is>
          <t>1056 TV</t>
        </is>
      </c>
      <c r="AH599" t="inlineStr">
        <is>
          <t>NL</t>
        </is>
      </c>
      <c r="AI599" t="inlineStr">
        <is>
          <t>+393383869043</t>
        </is>
      </c>
      <c r="AJ599" t="inlineStr">
        <is>
          <t>Alessia Rosini</t>
        </is>
      </c>
      <c r="AK599" t="inlineStr">
        <is>
          <t>Joos de Moorstraat 25, 2</t>
        </is>
      </c>
      <c r="AL599" t="inlineStr">
        <is>
          <t>Joos de Moorstraat 25</t>
        </is>
      </c>
      <c r="AM599" t="inlineStr">
        <is>
          <t>2</t>
        </is>
      </c>
      <c r="AO599" t="inlineStr">
        <is>
          <t>Amsterdam</t>
        </is>
      </c>
      <c r="AP599" t="inlineStr">
        <is>
          <t>1056 TV</t>
        </is>
      </c>
      <c r="AR599" t="inlineStr">
        <is>
          <t>NL</t>
        </is>
      </c>
      <c r="AS599" t="inlineStr">
        <is>
          <t>+393383869043</t>
        </is>
      </c>
      <c r="AU599" t="inlineStr">
        <is>
          <t>lang: it
Invoice Language: it
Do you need our ring sizer?: No
Popup Customer Country: IT</t>
        </is>
      </c>
      <c r="AW599" t="inlineStr">
        <is>
          <t>PayPal Express Checkout</t>
        </is>
      </c>
      <c r="AX599" t="inlineStr">
        <is>
          <t>rukXwt1CEFNX4a56fRGKAIP2j</t>
        </is>
      </c>
      <c r="AY599" t="n">
        <v>0</v>
      </c>
      <c r="AZ599" t="inlineStr">
        <is>
          <t>LIL Milan</t>
        </is>
      </c>
      <c r="BA599" t="n">
        <v>0</v>
      </c>
      <c r="BC599" t="inlineStr">
        <is>
          <t>Firgun House</t>
        </is>
      </c>
      <c r="BE599" t="n">
        <v>11238166921565</v>
      </c>
      <c r="BG599" t="inlineStr">
        <is>
          <t>Low</t>
        </is>
      </c>
      <c r="BH599" t="inlineStr">
        <is>
          <t>web</t>
        </is>
      </c>
      <c r="BI599" t="n">
        <v>0</v>
      </c>
      <c r="BJ599" t="inlineStr">
        <is>
          <t>NL btw 21%</t>
        </is>
      </c>
      <c r="BK599" t="n">
        <v>58.31</v>
      </c>
      <c r="BY599" t="inlineStr">
        <is>
          <t>rukXwt1CEFNX4a56fRGKAIP2j</t>
        </is>
      </c>
      <c r="CB599" t="inlineStr">
        <is>
          <t>rukXwt1CEFNX4a56fRGKAIP2j</t>
        </is>
      </c>
      <c r="CC599" t="inlineStr">
        <is>
          <t>Ordini LIL</t>
        </is>
      </c>
    </row>
    <row r="600">
      <c r="A600" t="inlineStr">
        <is>
          <t>#43498</t>
        </is>
      </c>
      <c r="B600" t="inlineStr">
        <is>
          <t>saracimatti94@gmail.com</t>
        </is>
      </c>
      <c r="C600" t="inlineStr">
        <is>
          <t>paid</t>
        </is>
      </c>
      <c r="D600" t="inlineStr">
        <is>
          <t>2024-11-22 14:13:04 +0100</t>
        </is>
      </c>
      <c r="E600" t="inlineStr">
        <is>
          <t>2024-11-22</t>
        </is>
      </c>
      <c r="F600" t="inlineStr">
        <is>
          <t>fulfilled</t>
        </is>
      </c>
      <c r="G600" t="inlineStr">
        <is>
          <t>2024-11-30 15:13:00 +0100</t>
        </is>
      </c>
      <c r="H600" t="inlineStr">
        <is>
          <t>yes</t>
        </is>
      </c>
      <c r="I600" t="inlineStr">
        <is>
          <t>EUR</t>
        </is>
      </c>
      <c r="J600" t="n">
        <v>258</v>
      </c>
      <c r="K600" t="n">
        <v>0</v>
      </c>
      <c r="L600" t="n">
        <v>46.52</v>
      </c>
      <c r="M600" t="n">
        <v>258</v>
      </c>
      <c r="N600" t="inlineStr">
        <is>
          <t>SPECIAL15</t>
        </is>
      </c>
      <c r="O600" t="n">
        <v>42</v>
      </c>
      <c r="P600" t="inlineStr">
        <is>
          <t>Ups Standard Shipping</t>
        </is>
      </c>
      <c r="Q600" t="inlineStr">
        <is>
          <t>2024-11-22 14:13:04 +0100</t>
        </is>
      </c>
      <c r="R600" t="n">
        <v>1</v>
      </c>
      <c r="S600" t="inlineStr">
        <is>
          <t>Sweet Spot - Yellow / matte / White</t>
        </is>
      </c>
      <c r="T600" t="n">
        <v>280</v>
      </c>
      <c r="V600" t="inlineStr">
        <is>
          <t>015790000015</t>
        </is>
      </c>
      <c r="W600" t="b">
        <v>1</v>
      </c>
      <c r="X600" t="b">
        <v>1</v>
      </c>
      <c r="Y600" t="inlineStr">
        <is>
          <t>fulfilled</t>
        </is>
      </c>
      <c r="Z600" t="inlineStr">
        <is>
          <t>Sara Cimatti</t>
        </is>
      </c>
      <c r="AA600" t="inlineStr">
        <is>
          <t>Via XXX Stormo 63</t>
        </is>
      </c>
      <c r="AB600" t="inlineStr">
        <is>
          <t>Via XXX Stormo 63</t>
        </is>
      </c>
      <c r="AE600" t="inlineStr">
        <is>
          <t>Forlì</t>
        </is>
      </c>
      <c r="AF600" t="inlineStr">
        <is>
          <t>'47121</t>
        </is>
      </c>
      <c r="AG600" t="inlineStr">
        <is>
          <t>FC</t>
        </is>
      </c>
      <c r="AH600" t="inlineStr">
        <is>
          <t>IT</t>
        </is>
      </c>
      <c r="AI600" t="inlineStr">
        <is>
          <t>3479592370</t>
        </is>
      </c>
      <c r="AJ600" t="inlineStr">
        <is>
          <t>Sara Cimatti</t>
        </is>
      </c>
      <c r="AK600" t="inlineStr">
        <is>
          <t>Via XXX Stormo 63</t>
        </is>
      </c>
      <c r="AL600" t="inlineStr">
        <is>
          <t>Via XXX Stormo 63</t>
        </is>
      </c>
      <c r="AO600" t="inlineStr">
        <is>
          <t>Forlì</t>
        </is>
      </c>
      <c r="AP600" t="inlineStr">
        <is>
          <t>'47121</t>
        </is>
      </c>
      <c r="AQ600" t="inlineStr">
        <is>
          <t>FC</t>
        </is>
      </c>
      <c r="AR600" t="inlineStr">
        <is>
          <t>IT</t>
        </is>
      </c>
      <c r="AS600" t="inlineStr">
        <is>
          <t>3479592370</t>
        </is>
      </c>
      <c r="AU600" t="inlineStr">
        <is>
          <t>lang: it
Invoice Language: it
Do you need our ring sizer?: Yes
Popup Customer Country: IT</t>
        </is>
      </c>
      <c r="AW600" t="inlineStr">
        <is>
          <t>PayPal Express Checkout</t>
        </is>
      </c>
      <c r="AX600" t="inlineStr">
        <is>
          <t>rjP6dga2u7fiMSoeH8JFbSpEI</t>
        </is>
      </c>
      <c r="AY600" t="n">
        <v>0</v>
      </c>
      <c r="AZ600" t="inlineStr">
        <is>
          <t>LIL Milan</t>
        </is>
      </c>
      <c r="BA600" t="n">
        <v>0</v>
      </c>
      <c r="BC600" t="inlineStr">
        <is>
          <t>Firgun House</t>
        </is>
      </c>
      <c r="BE600" t="n">
        <v>11238170919261</v>
      </c>
      <c r="BG600" t="inlineStr">
        <is>
          <t>Low</t>
        </is>
      </c>
      <c r="BH600" t="inlineStr">
        <is>
          <t>web</t>
        </is>
      </c>
      <c r="BI600" t="n">
        <v>0</v>
      </c>
      <c r="BJ600" t="inlineStr">
        <is>
          <t>IT IVA 22%</t>
        </is>
      </c>
      <c r="BK600" t="n">
        <v>46.52</v>
      </c>
      <c r="BW600" t="inlineStr">
        <is>
          <t>Forlì-Cesena</t>
        </is>
      </c>
      <c r="BX600" t="inlineStr">
        <is>
          <t>Forlì-Cesena</t>
        </is>
      </c>
      <c r="BY600" t="inlineStr">
        <is>
          <t>rjP6dga2u7fiMSoeH8JFbSpEI</t>
        </is>
      </c>
      <c r="CB600" t="inlineStr">
        <is>
          <t>rjP6dga2u7fiMSoeH8JFbSpEI</t>
        </is>
      </c>
      <c r="CC600" t="inlineStr">
        <is>
          <t>Ordini LIL</t>
        </is>
      </c>
    </row>
    <row r="601">
      <c r="A601" t="inlineStr">
        <is>
          <t>#43498</t>
        </is>
      </c>
      <c r="B601" t="inlineStr">
        <is>
          <t>saracimatti94@gmail.com</t>
        </is>
      </c>
      <c r="C601" t="inlineStr">
        <is>
          <t>paid</t>
        </is>
      </c>
      <c r="D601" t="inlineStr">
        <is>
          <t>2024-11-22 14:13:04 +0100</t>
        </is>
      </c>
      <c r="E601" t="inlineStr">
        <is>
          <t>2024-11-22</t>
        </is>
      </c>
      <c r="F601" t="inlineStr">
        <is>
          <t>fulfilled</t>
        </is>
      </c>
      <c r="G601" t="inlineStr">
        <is>
          <t>2024-11-30 15:13:00 +0100</t>
        </is>
      </c>
      <c r="H601" t="inlineStr">
        <is>
          <t>yes</t>
        </is>
      </c>
      <c r="I601" t="inlineStr">
        <is>
          <t>EUR</t>
        </is>
      </c>
      <c r="J601" t="n">
        <v>258</v>
      </c>
      <c r="K601" t="n">
        <v>0</v>
      </c>
      <c r="L601" t="n">
        <v>46.52</v>
      </c>
      <c r="N601" t="inlineStr">
        <is>
          <t>SPECIAL15</t>
        </is>
      </c>
      <c r="O601" t="n">
        <v>42</v>
      </c>
      <c r="P601" t="inlineStr">
        <is>
          <t>Ups Standard Shipping</t>
        </is>
      </c>
      <c r="Q601" t="inlineStr">
        <is>
          <t>2024-11-22 14:13:04 +0100</t>
        </is>
      </c>
      <c r="R601" t="n">
        <v>1</v>
      </c>
      <c r="S601" t="inlineStr">
        <is>
          <t>Engraving</t>
        </is>
      </c>
      <c r="T601" t="n">
        <v>10</v>
      </c>
      <c r="V601" t="inlineStr">
        <is>
          <t>015790001502</t>
        </is>
      </c>
      <c r="W601" t="b">
        <v>0</v>
      </c>
      <c r="X601" t="b">
        <v>1</v>
      </c>
      <c r="Y601" t="inlineStr">
        <is>
          <t>fulfilled</t>
        </is>
      </c>
      <c r="Z601" t="inlineStr">
        <is>
          <t>Sara Cimatti</t>
        </is>
      </c>
      <c r="AA601" t="inlineStr">
        <is>
          <t>Via XXX Stormo 63</t>
        </is>
      </c>
      <c r="AB601" t="inlineStr">
        <is>
          <t>Via XXX Stormo 63</t>
        </is>
      </c>
      <c r="AE601" t="inlineStr">
        <is>
          <t>Forlì</t>
        </is>
      </c>
      <c r="AF601" t="inlineStr">
        <is>
          <t>'47121</t>
        </is>
      </c>
      <c r="AG601" t="inlineStr">
        <is>
          <t>FC</t>
        </is>
      </c>
      <c r="AH601" t="inlineStr">
        <is>
          <t>IT</t>
        </is>
      </c>
      <c r="AI601" t="inlineStr">
        <is>
          <t>3479592370</t>
        </is>
      </c>
      <c r="AJ601" t="inlineStr">
        <is>
          <t>Sara Cimatti</t>
        </is>
      </c>
      <c r="AK601" t="inlineStr">
        <is>
          <t>Via XXX Stormo 63</t>
        </is>
      </c>
      <c r="AL601" t="inlineStr">
        <is>
          <t>Via XXX Stormo 63</t>
        </is>
      </c>
      <c r="AO601" t="inlineStr">
        <is>
          <t>Forlì</t>
        </is>
      </c>
      <c r="AP601" t="inlineStr">
        <is>
          <t>'47121</t>
        </is>
      </c>
      <c r="AQ601" t="inlineStr">
        <is>
          <t>FC</t>
        </is>
      </c>
      <c r="AR601" t="inlineStr">
        <is>
          <t>IT</t>
        </is>
      </c>
      <c r="AS601" t="inlineStr">
        <is>
          <t>3479592370</t>
        </is>
      </c>
      <c r="AU601" t="inlineStr">
        <is>
          <t>lang: it
Invoice Language: it
Do you need our ring sizer?: Yes
Popup Customer Country: IT</t>
        </is>
      </c>
      <c r="AW601" t="inlineStr">
        <is>
          <t>PayPal Express Checkout</t>
        </is>
      </c>
      <c r="AX601" t="inlineStr">
        <is>
          <t>rjP6dga2u7fiMSoeH8JFbSpEI</t>
        </is>
      </c>
      <c r="AY601" t="n">
        <v>0</v>
      </c>
      <c r="AZ601" t="inlineStr">
        <is>
          <t>LIL Milan</t>
        </is>
      </c>
      <c r="BA601" t="n">
        <v>0</v>
      </c>
      <c r="BC601" t="inlineStr">
        <is>
          <t>Firgun House</t>
        </is>
      </c>
      <c r="BE601" t="n">
        <v>11238170919261</v>
      </c>
      <c r="BG601" t="inlineStr">
        <is>
          <t>Low</t>
        </is>
      </c>
      <c r="BH601" t="inlineStr">
        <is>
          <t>web</t>
        </is>
      </c>
      <c r="BI601" t="n">
        <v>0</v>
      </c>
      <c r="BJ601" t="inlineStr">
        <is>
          <t>IT IVA 22%</t>
        </is>
      </c>
      <c r="BK601" t="n">
        <v>46.52</v>
      </c>
      <c r="BW601" t="inlineStr">
        <is>
          <t>Forlì-Cesena</t>
        </is>
      </c>
      <c r="BX601" t="inlineStr">
        <is>
          <t>Forlì-Cesena</t>
        </is>
      </c>
      <c r="BY601" t="inlineStr">
        <is>
          <t>rjP6dga2u7fiMSoeH8JFbSpEI</t>
        </is>
      </c>
      <c r="CB601" t="inlineStr">
        <is>
          <t>rjP6dga2u7fiMSoeH8JFbSpEI</t>
        </is>
      </c>
      <c r="CC601" t="inlineStr">
        <is>
          <t>Ordini LIL</t>
        </is>
      </c>
    </row>
    <row r="602">
      <c r="A602" t="inlineStr">
        <is>
          <t>#43498</t>
        </is>
      </c>
      <c r="B602" t="inlineStr">
        <is>
          <t>saracimatti94@gmail.com</t>
        </is>
      </c>
      <c r="C602" t="inlineStr">
        <is>
          <t>paid</t>
        </is>
      </c>
      <c r="D602" t="inlineStr">
        <is>
          <t>2024-11-22 14:13:04 +0100</t>
        </is>
      </c>
      <c r="E602" t="inlineStr">
        <is>
          <t>2024-11-22</t>
        </is>
      </c>
      <c r="F602" t="inlineStr">
        <is>
          <t>fulfilled</t>
        </is>
      </c>
      <c r="G602" t="inlineStr">
        <is>
          <t>2024-11-30 15:13:00 +0100</t>
        </is>
      </c>
      <c r="H602" t="inlineStr">
        <is>
          <t>yes</t>
        </is>
      </c>
      <c r="I602" t="inlineStr">
        <is>
          <t>EUR</t>
        </is>
      </c>
      <c r="J602" t="n">
        <v>258</v>
      </c>
      <c r="K602" t="n">
        <v>0</v>
      </c>
      <c r="L602" t="n">
        <v>46.52</v>
      </c>
      <c r="N602" t="inlineStr">
        <is>
          <t>SPECIAL15</t>
        </is>
      </c>
      <c r="O602" t="n">
        <v>42</v>
      </c>
      <c r="P602" t="inlineStr">
        <is>
          <t>Ups Standard Shipping</t>
        </is>
      </c>
      <c r="Q602" t="inlineStr">
        <is>
          <t>2024-11-22 14:13:04 +0100</t>
        </is>
      </c>
      <c r="R602" t="n">
        <v>1</v>
      </c>
      <c r="S602" t="inlineStr">
        <is>
          <t>Luxury Pack + LIL Bag</t>
        </is>
      </c>
      <c r="T602" t="n">
        <v>10</v>
      </c>
      <c r="V602" t="inlineStr">
        <is>
          <t>015790000687</t>
        </is>
      </c>
      <c r="W602" t="b">
        <v>1</v>
      </c>
      <c r="X602" t="b">
        <v>1</v>
      </c>
      <c r="Y602" t="inlineStr">
        <is>
          <t>fulfilled</t>
        </is>
      </c>
      <c r="Z602" t="inlineStr">
        <is>
          <t>Sara Cimatti</t>
        </is>
      </c>
      <c r="AA602" t="inlineStr">
        <is>
          <t>Via XXX Stormo 63</t>
        </is>
      </c>
      <c r="AB602" t="inlineStr">
        <is>
          <t>Via XXX Stormo 63</t>
        </is>
      </c>
      <c r="AE602" t="inlineStr">
        <is>
          <t>Forlì</t>
        </is>
      </c>
      <c r="AF602" t="inlineStr">
        <is>
          <t>'47121</t>
        </is>
      </c>
      <c r="AG602" t="inlineStr">
        <is>
          <t>FC</t>
        </is>
      </c>
      <c r="AH602" t="inlineStr">
        <is>
          <t>IT</t>
        </is>
      </c>
      <c r="AI602" t="inlineStr">
        <is>
          <t>3479592370</t>
        </is>
      </c>
      <c r="AJ602" t="inlineStr">
        <is>
          <t>Sara Cimatti</t>
        </is>
      </c>
      <c r="AK602" t="inlineStr">
        <is>
          <t>Via XXX Stormo 63</t>
        </is>
      </c>
      <c r="AL602" t="inlineStr">
        <is>
          <t>Via XXX Stormo 63</t>
        </is>
      </c>
      <c r="AO602" t="inlineStr">
        <is>
          <t>Forlì</t>
        </is>
      </c>
      <c r="AP602" t="inlineStr">
        <is>
          <t>'47121</t>
        </is>
      </c>
      <c r="AQ602" t="inlineStr">
        <is>
          <t>FC</t>
        </is>
      </c>
      <c r="AR602" t="inlineStr">
        <is>
          <t>IT</t>
        </is>
      </c>
      <c r="AS602" t="inlineStr">
        <is>
          <t>3479592370</t>
        </is>
      </c>
      <c r="AU602" t="inlineStr">
        <is>
          <t>lang: it
Invoice Language: it
Do you need our ring sizer?: Yes
Popup Customer Country: IT</t>
        </is>
      </c>
      <c r="AW602" t="inlineStr">
        <is>
          <t>PayPal Express Checkout</t>
        </is>
      </c>
      <c r="AX602" t="inlineStr">
        <is>
          <t>rjP6dga2u7fiMSoeH8JFbSpEI</t>
        </is>
      </c>
      <c r="AY602" t="n">
        <v>0</v>
      </c>
      <c r="AZ602" t="inlineStr">
        <is>
          <t>LIL Milan</t>
        </is>
      </c>
      <c r="BA602" t="n">
        <v>0</v>
      </c>
      <c r="BC602" t="inlineStr">
        <is>
          <t>Firgun House</t>
        </is>
      </c>
      <c r="BE602" t="n">
        <v>11238170919261</v>
      </c>
      <c r="BG602" t="inlineStr">
        <is>
          <t>Low</t>
        </is>
      </c>
      <c r="BH602" t="inlineStr">
        <is>
          <t>web</t>
        </is>
      </c>
      <c r="BI602" t="n">
        <v>0</v>
      </c>
      <c r="BJ602" t="inlineStr">
        <is>
          <t>IT IVA 22%</t>
        </is>
      </c>
      <c r="BK602" t="n">
        <v>46.52</v>
      </c>
      <c r="BW602" t="inlineStr">
        <is>
          <t>Forlì-Cesena</t>
        </is>
      </c>
      <c r="BX602" t="inlineStr">
        <is>
          <t>Forlì-Cesena</t>
        </is>
      </c>
      <c r="BY602" t="inlineStr">
        <is>
          <t>rjP6dga2u7fiMSoeH8JFbSpEI</t>
        </is>
      </c>
      <c r="CB602" t="inlineStr">
        <is>
          <t>rjP6dga2u7fiMSoeH8JFbSpEI</t>
        </is>
      </c>
      <c r="CC602" t="inlineStr">
        <is>
          <t>Ordini LIL</t>
        </is>
      </c>
    </row>
    <row r="603">
      <c r="A603" t="inlineStr">
        <is>
          <t>#43499</t>
        </is>
      </c>
      <c r="B603" t="inlineStr">
        <is>
          <t>l.merra@outlook.it</t>
        </is>
      </c>
      <c r="C603" t="inlineStr">
        <is>
          <t>paid</t>
        </is>
      </c>
      <c r="D603" t="inlineStr">
        <is>
          <t>2024-11-22 14:14:20 +0100</t>
        </is>
      </c>
      <c r="E603" t="inlineStr">
        <is>
          <t>2024-11-22</t>
        </is>
      </c>
      <c r="F603" t="inlineStr">
        <is>
          <t>partial</t>
        </is>
      </c>
      <c r="H603" t="inlineStr">
        <is>
          <t>yes</t>
        </is>
      </c>
      <c r="I603" t="inlineStr">
        <is>
          <t>EUR</t>
        </is>
      </c>
      <c r="J603" t="n">
        <v>522</v>
      </c>
      <c r="K603" t="n">
        <v>0</v>
      </c>
      <c r="L603" t="n">
        <v>94.12</v>
      </c>
      <c r="M603" t="n">
        <v>266</v>
      </c>
      <c r="N603" t="inlineStr">
        <is>
          <t>SPECIAL20</t>
        </is>
      </c>
      <c r="O603" t="n">
        <v>64</v>
      </c>
      <c r="P603" t="inlineStr">
        <is>
          <t>Ups Standard Shipping</t>
        </is>
      </c>
      <c r="Q603" t="inlineStr">
        <is>
          <t>2024-11-22 14:14:20 +0100</t>
        </is>
      </c>
      <c r="R603" t="n">
        <v>1</v>
      </c>
      <c r="S603" t="inlineStr">
        <is>
          <t>Make it shine</t>
        </is>
      </c>
      <c r="T603" t="n">
        <v>10</v>
      </c>
      <c r="V603" t="inlineStr">
        <is>
          <t>015790000685</t>
        </is>
      </c>
      <c r="W603" t="b">
        <v>1</v>
      </c>
      <c r="X603" t="b">
        <v>1</v>
      </c>
      <c r="Y603" t="inlineStr">
        <is>
          <t>fulfilled</t>
        </is>
      </c>
      <c r="Z603" t="inlineStr">
        <is>
          <t>Laura Merra</t>
        </is>
      </c>
      <c r="AA603" t="inlineStr">
        <is>
          <t>XX Settembre 18</t>
        </is>
      </c>
      <c r="AB603" t="inlineStr">
        <is>
          <t>XX Settembre 18</t>
        </is>
      </c>
      <c r="AE603" t="inlineStr">
        <is>
          <t>Andria</t>
        </is>
      </c>
      <c r="AF603" t="inlineStr">
        <is>
          <t>'76123</t>
        </is>
      </c>
      <c r="AG603" t="inlineStr">
        <is>
          <t>BT</t>
        </is>
      </c>
      <c r="AH603" t="inlineStr">
        <is>
          <t>IT</t>
        </is>
      </c>
      <c r="AI603" t="inlineStr">
        <is>
          <t>3277750407</t>
        </is>
      </c>
      <c r="AJ603" t="inlineStr">
        <is>
          <t>Laura Mastropasqua</t>
        </is>
      </c>
      <c r="AK603" t="inlineStr">
        <is>
          <t>Via Portuense 95</t>
        </is>
      </c>
      <c r="AL603" t="inlineStr">
        <is>
          <t>Via Portuense 95</t>
        </is>
      </c>
      <c r="AO603" t="inlineStr">
        <is>
          <t>Roma</t>
        </is>
      </c>
      <c r="AP603" t="inlineStr">
        <is>
          <t>'00153</t>
        </is>
      </c>
      <c r="AQ603" t="inlineStr">
        <is>
          <t>RM</t>
        </is>
      </c>
      <c r="AR603" t="inlineStr">
        <is>
          <t>IT</t>
        </is>
      </c>
      <c r="AS603" t="inlineStr">
        <is>
          <t>3277750407</t>
        </is>
      </c>
      <c r="AU603" t="inlineStr">
        <is>
          <t>lang: it
Invoice Language: it
Do you need our ring sizer?: No
Popup Customer Country: IT</t>
        </is>
      </c>
      <c r="AW603" t="inlineStr">
        <is>
          <t>Shopify Payments</t>
        </is>
      </c>
      <c r="AX603" t="inlineStr">
        <is>
          <t>rS1xDqoV2Bt3UrgwbK7eYWJap</t>
        </is>
      </c>
      <c r="AY603" t="n">
        <v>0</v>
      </c>
      <c r="AZ603" t="inlineStr">
        <is>
          <t>LIL Milan</t>
        </is>
      </c>
      <c r="BA603" t="n">
        <v>256</v>
      </c>
      <c r="BC603" t="inlineStr">
        <is>
          <t>Firgun House</t>
        </is>
      </c>
      <c r="BE603" t="n">
        <v>11238173507933</v>
      </c>
      <c r="BG603" t="inlineStr">
        <is>
          <t>Low</t>
        </is>
      </c>
      <c r="BH603" t="inlineStr">
        <is>
          <t>web</t>
        </is>
      </c>
      <c r="BI603" t="n">
        <v>0</v>
      </c>
      <c r="BJ603" t="inlineStr">
        <is>
          <t>IT IVA 22%</t>
        </is>
      </c>
      <c r="BK603" t="n">
        <v>94.12</v>
      </c>
      <c r="BT603" t="n">
        <v>393277750407</v>
      </c>
      <c r="BW603" t="inlineStr">
        <is>
          <t>Barletta-Andria-Trani</t>
        </is>
      </c>
      <c r="BX603" t="inlineStr">
        <is>
          <t>Rome</t>
        </is>
      </c>
      <c r="BY603" t="inlineStr">
        <is>
          <t>rS1xDqoV2Bt3UrgwbK7eYWJap</t>
        </is>
      </c>
      <c r="CB603" t="inlineStr">
        <is>
          <t>rS1xDqoV2Bt3UrgwbK7eYWJap</t>
        </is>
      </c>
      <c r="CC603" t="inlineStr">
        <is>
          <t>Ordini LIL</t>
        </is>
      </c>
    </row>
    <row r="604">
      <c r="A604" t="inlineStr">
        <is>
          <t>#43499</t>
        </is>
      </c>
      <c r="B604" t="inlineStr">
        <is>
          <t>l.merra@outlook.it</t>
        </is>
      </c>
      <c r="C604" t="inlineStr">
        <is>
          <t>paid</t>
        </is>
      </c>
      <c r="D604" t="inlineStr">
        <is>
          <t>2024-11-22 14:14:20 +0100</t>
        </is>
      </c>
      <c r="E604" t="inlineStr">
        <is>
          <t>2024-11-22</t>
        </is>
      </c>
      <c r="F604" t="inlineStr">
        <is>
          <t>partial</t>
        </is>
      </c>
      <c r="H604" t="inlineStr">
        <is>
          <t>yes</t>
        </is>
      </c>
      <c r="I604" t="inlineStr">
        <is>
          <t>EUR</t>
        </is>
      </c>
      <c r="J604" t="n">
        <v>522</v>
      </c>
      <c r="K604" t="n">
        <v>0</v>
      </c>
      <c r="L604" t="n">
        <v>94.12</v>
      </c>
      <c r="N604" t="inlineStr">
        <is>
          <t>SPECIAL20</t>
        </is>
      </c>
      <c r="O604" t="n">
        <v>64</v>
      </c>
      <c r="P604" t="inlineStr">
        <is>
          <t>Ups Standard Shipping</t>
        </is>
      </c>
      <c r="Q604" t="inlineStr">
        <is>
          <t>2024-11-22 14:14:20 +0100</t>
        </is>
      </c>
      <c r="R604" t="n">
        <v>1</v>
      </c>
      <c r="S604" t="inlineStr">
        <is>
          <t>Sunshine Ring - White / 8 / White</t>
        </is>
      </c>
      <c r="T604" t="n">
        <v>320</v>
      </c>
      <c r="V604" t="inlineStr">
        <is>
          <t>015790000251</t>
        </is>
      </c>
      <c r="W604" t="b">
        <v>1</v>
      </c>
      <c r="X604" t="b">
        <v>1</v>
      </c>
      <c r="Y604" t="inlineStr">
        <is>
          <t>fulfilled</t>
        </is>
      </c>
      <c r="Z604" t="inlineStr">
        <is>
          <t>Laura Merra</t>
        </is>
      </c>
      <c r="AA604" t="inlineStr">
        <is>
          <t>XX Settembre 18</t>
        </is>
      </c>
      <c r="AB604" t="inlineStr">
        <is>
          <t>XX Settembre 18</t>
        </is>
      </c>
      <c r="AE604" t="inlineStr">
        <is>
          <t>Andria</t>
        </is>
      </c>
      <c r="AF604" t="inlineStr">
        <is>
          <t>'76123</t>
        </is>
      </c>
      <c r="AG604" t="inlineStr">
        <is>
          <t>BT</t>
        </is>
      </c>
      <c r="AH604" t="inlineStr">
        <is>
          <t>IT</t>
        </is>
      </c>
      <c r="AI604" t="inlineStr">
        <is>
          <t>3277750407</t>
        </is>
      </c>
      <c r="AJ604" t="inlineStr">
        <is>
          <t>Laura Mastropasqua</t>
        </is>
      </c>
      <c r="AK604" t="inlineStr">
        <is>
          <t>Via Portuense 95</t>
        </is>
      </c>
      <c r="AL604" t="inlineStr">
        <is>
          <t>Via Portuense 95</t>
        </is>
      </c>
      <c r="AO604" t="inlineStr">
        <is>
          <t>Roma</t>
        </is>
      </c>
      <c r="AP604" t="inlineStr">
        <is>
          <t>'00153</t>
        </is>
      </c>
      <c r="AQ604" t="inlineStr">
        <is>
          <t>RM</t>
        </is>
      </c>
      <c r="AR604" t="inlineStr">
        <is>
          <t>IT</t>
        </is>
      </c>
      <c r="AS604" t="inlineStr">
        <is>
          <t>3277750407</t>
        </is>
      </c>
      <c r="AU604" t="inlineStr">
        <is>
          <t>lang: it
Invoice Language: it
Do you need our ring sizer?: No
Popup Customer Country: IT</t>
        </is>
      </c>
      <c r="AW604" t="inlineStr">
        <is>
          <t>Shopify Payments</t>
        </is>
      </c>
      <c r="AX604" t="inlineStr">
        <is>
          <t>rS1xDqoV2Bt3UrgwbK7eYWJap</t>
        </is>
      </c>
      <c r="AY604" t="n">
        <v>0</v>
      </c>
      <c r="AZ604" t="inlineStr">
        <is>
          <t>LIL Milan</t>
        </is>
      </c>
      <c r="BA604" t="n">
        <v>256</v>
      </c>
      <c r="BC604" t="inlineStr">
        <is>
          <t>Firgun House</t>
        </is>
      </c>
      <c r="BE604" t="n">
        <v>11238173507933</v>
      </c>
      <c r="BG604" t="inlineStr">
        <is>
          <t>Low</t>
        </is>
      </c>
      <c r="BH604" t="inlineStr">
        <is>
          <t>web</t>
        </is>
      </c>
      <c r="BI604" t="n">
        <v>0</v>
      </c>
      <c r="BJ604" t="inlineStr">
        <is>
          <t>IT IVA 22%</t>
        </is>
      </c>
      <c r="BK604" t="n">
        <v>94.12</v>
      </c>
      <c r="BT604" t="n">
        <v>393277750407</v>
      </c>
      <c r="BW604" t="inlineStr">
        <is>
          <t>Barletta-Andria-Trani</t>
        </is>
      </c>
      <c r="BX604" t="inlineStr">
        <is>
          <t>Rome</t>
        </is>
      </c>
      <c r="BY604" t="inlineStr">
        <is>
          <t>rS1xDqoV2Bt3UrgwbK7eYWJap</t>
        </is>
      </c>
      <c r="CB604" t="inlineStr">
        <is>
          <t>rS1xDqoV2Bt3UrgwbK7eYWJap</t>
        </is>
      </c>
      <c r="CC604" t="inlineStr">
        <is>
          <t>Ordini LIL</t>
        </is>
      </c>
    </row>
    <row r="605">
      <c r="A605" t="inlineStr">
        <is>
          <t>#43499</t>
        </is>
      </c>
      <c r="B605" t="inlineStr">
        <is>
          <t>l.merra@outlook.it</t>
        </is>
      </c>
      <c r="C605" t="inlineStr">
        <is>
          <t>paid</t>
        </is>
      </c>
      <c r="D605" t="inlineStr">
        <is>
          <t>2024-11-22 14:14:20 +0100</t>
        </is>
      </c>
      <c r="E605" t="inlineStr">
        <is>
          <t>2024-11-22</t>
        </is>
      </c>
      <c r="F605" t="inlineStr">
        <is>
          <t>partial</t>
        </is>
      </c>
      <c r="H605" t="inlineStr">
        <is>
          <t>yes</t>
        </is>
      </c>
      <c r="I605" t="inlineStr">
        <is>
          <t>EUR</t>
        </is>
      </c>
      <c r="J605" t="n">
        <v>522</v>
      </c>
      <c r="K605" t="n">
        <v>0</v>
      </c>
      <c r="L605" t="n">
        <v>94.12</v>
      </c>
      <c r="N605" t="inlineStr">
        <is>
          <t>SPECIAL20</t>
        </is>
      </c>
      <c r="O605" t="n">
        <v>64</v>
      </c>
      <c r="P605" t="inlineStr">
        <is>
          <t>Ups Standard Shipping</t>
        </is>
      </c>
      <c r="Q605" t="inlineStr">
        <is>
          <t>2024-11-22 14:14:20 +0100</t>
        </is>
      </c>
      <c r="R605" t="n">
        <v>1</v>
      </c>
      <c r="S605" t="inlineStr">
        <is>
          <t>Sunshine Ring - White / 7 / White</t>
        </is>
      </c>
      <c r="T605" t="n">
        <v>256</v>
      </c>
      <c r="U605" t="n">
        <v>320</v>
      </c>
      <c r="V605" t="inlineStr">
        <is>
          <t>015790000250</t>
        </is>
      </c>
      <c r="W605" t="b">
        <v>1</v>
      </c>
      <c r="X605" t="b">
        <v>1</v>
      </c>
      <c r="Y605" t="inlineStr">
        <is>
          <t>pending</t>
        </is>
      </c>
      <c r="Z605" t="inlineStr">
        <is>
          <t>Laura Merra</t>
        </is>
      </c>
      <c r="AA605" t="inlineStr">
        <is>
          <t>XX Settembre 18</t>
        </is>
      </c>
      <c r="AB605" t="inlineStr">
        <is>
          <t>XX Settembre 18</t>
        </is>
      </c>
      <c r="AE605" t="inlineStr">
        <is>
          <t>Andria</t>
        </is>
      </c>
      <c r="AF605" t="inlineStr">
        <is>
          <t>'76123</t>
        </is>
      </c>
      <c r="AG605" t="inlineStr">
        <is>
          <t>BT</t>
        </is>
      </c>
      <c r="AH605" t="inlineStr">
        <is>
          <t>IT</t>
        </is>
      </c>
      <c r="AI605" t="inlineStr">
        <is>
          <t>3277750407</t>
        </is>
      </c>
      <c r="AJ605" t="inlineStr">
        <is>
          <t>Laura Mastropasqua</t>
        </is>
      </c>
      <c r="AK605" t="inlineStr">
        <is>
          <t>Via Portuense 95</t>
        </is>
      </c>
      <c r="AL605" t="inlineStr">
        <is>
          <t>Via Portuense 95</t>
        </is>
      </c>
      <c r="AO605" t="inlineStr">
        <is>
          <t>Roma</t>
        </is>
      </c>
      <c r="AP605" t="inlineStr">
        <is>
          <t>'00153</t>
        </is>
      </c>
      <c r="AQ605" t="inlineStr">
        <is>
          <t>RM</t>
        </is>
      </c>
      <c r="AR605" t="inlineStr">
        <is>
          <t>IT</t>
        </is>
      </c>
      <c r="AS605" t="inlineStr">
        <is>
          <t>3277750407</t>
        </is>
      </c>
      <c r="AU605" t="inlineStr">
        <is>
          <t>lang: it
Invoice Language: it
Do you need our ring sizer?: No
Popup Customer Country: IT</t>
        </is>
      </c>
      <c r="AW605" t="inlineStr">
        <is>
          <t>Shopify Payments</t>
        </is>
      </c>
      <c r="AX605" t="inlineStr">
        <is>
          <t>rS1xDqoV2Bt3UrgwbK7eYWJap</t>
        </is>
      </c>
      <c r="AY605" t="n">
        <v>0</v>
      </c>
      <c r="AZ605" t="inlineStr">
        <is>
          <t>LIL Milan</t>
        </is>
      </c>
      <c r="BA605" t="n">
        <v>256</v>
      </c>
      <c r="BC605" t="inlineStr">
        <is>
          <t>Firgun House</t>
        </is>
      </c>
      <c r="BE605" t="n">
        <v>11238173507933</v>
      </c>
      <c r="BG605" t="inlineStr">
        <is>
          <t>Low</t>
        </is>
      </c>
      <c r="BH605" t="inlineStr">
        <is>
          <t>web</t>
        </is>
      </c>
      <c r="BI605" t="n">
        <v>0</v>
      </c>
      <c r="BJ605" t="inlineStr">
        <is>
          <t>IT IVA 22%</t>
        </is>
      </c>
      <c r="BK605" t="n">
        <v>94.12</v>
      </c>
      <c r="BT605" t="n">
        <v>393277750407</v>
      </c>
      <c r="BW605" t="inlineStr">
        <is>
          <t>Barletta-Andria-Trani</t>
        </is>
      </c>
      <c r="BX605" t="inlineStr">
        <is>
          <t>Rome</t>
        </is>
      </c>
      <c r="BY605" t="inlineStr">
        <is>
          <t>rS1xDqoV2Bt3UrgwbK7eYWJap</t>
        </is>
      </c>
      <c r="CB605" t="inlineStr">
        <is>
          <t>rS1xDqoV2Bt3UrgwbK7eYWJap</t>
        </is>
      </c>
      <c r="CC605" t="inlineStr">
        <is>
          <t>Ordini LIL</t>
        </is>
      </c>
    </row>
    <row r="606">
      <c r="A606" t="inlineStr">
        <is>
          <t>#43500</t>
        </is>
      </c>
      <c r="B606" t="inlineStr">
        <is>
          <t>barbo.special@gmail.com</t>
        </is>
      </c>
      <c r="C606" t="inlineStr">
        <is>
          <t>paid</t>
        </is>
      </c>
      <c r="D606" t="inlineStr">
        <is>
          <t>2024-11-22 14:15:58 +0100</t>
        </is>
      </c>
      <c r="E606" t="inlineStr">
        <is>
          <t>2024-11-22</t>
        </is>
      </c>
      <c r="F606" t="inlineStr">
        <is>
          <t>fulfilled</t>
        </is>
      </c>
      <c r="G606" t="inlineStr">
        <is>
          <t>2024-11-22 14:15:59 +0100</t>
        </is>
      </c>
      <c r="H606" t="inlineStr">
        <is>
          <t>no</t>
        </is>
      </c>
      <c r="I606" t="inlineStr">
        <is>
          <t>EUR</t>
        </is>
      </c>
      <c r="J606" t="n">
        <v>320</v>
      </c>
      <c r="K606" t="n">
        <v>0</v>
      </c>
      <c r="L606" t="n">
        <v>57.7</v>
      </c>
      <c r="M606" t="n">
        <v>320</v>
      </c>
      <c r="O606" t="n">
        <v>0</v>
      </c>
      <c r="Q606" t="inlineStr">
        <is>
          <t>2024-11-22 14:15:58 +0100</t>
        </is>
      </c>
      <c r="R606" t="n">
        <v>1</v>
      </c>
      <c r="S606" t="inlineStr">
        <is>
          <t>Boys Tears Necklace - Yellow / 37cm</t>
        </is>
      </c>
      <c r="T606" t="n">
        <v>320</v>
      </c>
      <c r="V606" t="inlineStr">
        <is>
          <t>015790000009</t>
        </is>
      </c>
      <c r="W606" t="b">
        <v>1</v>
      </c>
      <c r="X606" t="b">
        <v>1</v>
      </c>
      <c r="Y606" t="inlineStr">
        <is>
          <t>fulfilled</t>
        </is>
      </c>
      <c r="Z606" t="inlineStr">
        <is>
          <t>Claudio Barborini</t>
        </is>
      </c>
      <c r="AR606" t="inlineStr">
        <is>
          <t>IT</t>
        </is>
      </c>
      <c r="AW606" t="inlineStr">
        <is>
          <t>Qromo</t>
        </is>
      </c>
      <c r="AX606" t="inlineStr">
        <is>
          <t>r1uennFpN7OfXl4oUcqPbK4f8</t>
        </is>
      </c>
      <c r="AY606" t="n">
        <v>0</v>
      </c>
      <c r="AZ606" t="inlineStr">
        <is>
          <t>LIL Milan</t>
        </is>
      </c>
      <c r="BA606" t="n">
        <v>0</v>
      </c>
      <c r="BB606" t="inlineStr">
        <is>
          <t>Veronica Varetta</t>
        </is>
      </c>
      <c r="BC606" t="inlineStr">
        <is>
          <t>LIL House</t>
        </is>
      </c>
      <c r="BD606" t="n">
        <v>22</v>
      </c>
      <c r="BE606" t="n">
        <v>11238176325981</v>
      </c>
      <c r="BG606" t="inlineStr">
        <is>
          <t>Low</t>
        </is>
      </c>
      <c r="BH606" t="inlineStr">
        <is>
          <t>pos</t>
        </is>
      </c>
      <c r="BI606" t="n">
        <v>0</v>
      </c>
      <c r="BJ606" t="inlineStr">
        <is>
          <t>IT IVA 22%</t>
        </is>
      </c>
      <c r="BK606" t="n">
        <v>57.7</v>
      </c>
      <c r="BU606" t="inlineStr">
        <is>
          <t>22-2855</t>
        </is>
      </c>
      <c r="BY606" t="inlineStr">
        <is>
          <t>r1uennFpN7OfXl4oUcqPbK4f8</t>
        </is>
      </c>
      <c r="CB606" t="inlineStr">
        <is>
          <t>r1uennFpN7OfXl4oUcqPbK4f8</t>
        </is>
      </c>
      <c r="CC606" t="inlineStr">
        <is>
          <t>Ordini LIL</t>
        </is>
      </c>
    </row>
    <row r="607">
      <c r="A607" t="inlineStr">
        <is>
          <t>#43501</t>
        </is>
      </c>
      <c r="B607" t="inlineStr">
        <is>
          <t>marcoparrino08@gmail.com</t>
        </is>
      </c>
      <c r="C607" t="inlineStr">
        <is>
          <t>paid</t>
        </is>
      </c>
      <c r="D607" t="inlineStr">
        <is>
          <t>2024-11-22 14:50:10 +0100</t>
        </is>
      </c>
      <c r="E607" t="inlineStr">
        <is>
          <t>2024-11-22</t>
        </is>
      </c>
      <c r="F607" t="inlineStr">
        <is>
          <t>fulfilled</t>
        </is>
      </c>
      <c r="G607" t="inlineStr">
        <is>
          <t>2024-11-24 10:09:47 +0100</t>
        </is>
      </c>
      <c r="H607" t="inlineStr">
        <is>
          <t>yes</t>
        </is>
      </c>
      <c r="I607" t="inlineStr">
        <is>
          <t>EUR</t>
        </is>
      </c>
      <c r="J607" t="n">
        <v>162</v>
      </c>
      <c r="K607" t="n">
        <v>0</v>
      </c>
      <c r="L607" t="n">
        <v>29.21</v>
      </c>
      <c r="M607" t="n">
        <v>162</v>
      </c>
      <c r="N607" t="inlineStr">
        <is>
          <t>LILGIRL</t>
        </is>
      </c>
      <c r="O607" t="n">
        <v>18</v>
      </c>
      <c r="P607" t="inlineStr">
        <is>
          <t>Ups Standard Shipping</t>
        </is>
      </c>
      <c r="Q607" t="inlineStr">
        <is>
          <t>2024-11-22 14:50:10 +0100</t>
        </is>
      </c>
      <c r="R607" t="n">
        <v>1</v>
      </c>
      <c r="S607" t="inlineStr">
        <is>
          <t>Primo bacio Necklace - Yellow / 38cm</t>
        </is>
      </c>
      <c r="T607" t="n">
        <v>180</v>
      </c>
      <c r="V607" t="inlineStr">
        <is>
          <t>015790001025</t>
        </is>
      </c>
      <c r="W607" t="b">
        <v>1</v>
      </c>
      <c r="X607" t="b">
        <v>1</v>
      </c>
      <c r="Y607" t="inlineStr">
        <is>
          <t>fulfilled</t>
        </is>
      </c>
      <c r="Z607" t="inlineStr">
        <is>
          <t>Marco Parrino</t>
        </is>
      </c>
      <c r="AA607" t="inlineStr">
        <is>
          <t>Via giacomo matteotti 81, Filiale Banca</t>
        </is>
      </c>
      <c r="AB607" t="inlineStr">
        <is>
          <t>Via giacomo matteotti 81</t>
        </is>
      </c>
      <c r="AC607" t="inlineStr">
        <is>
          <t>Filiale Banca</t>
        </is>
      </c>
      <c r="AD607" t="inlineStr">
        <is>
          <t>Crédit Agricole</t>
        </is>
      </c>
      <c r="AE607" t="inlineStr">
        <is>
          <t>Gossolengo</t>
        </is>
      </c>
      <c r="AF607" t="inlineStr">
        <is>
          <t>'29020</t>
        </is>
      </c>
      <c r="AG607" t="inlineStr">
        <is>
          <t>PC</t>
        </is>
      </c>
      <c r="AH607" t="inlineStr">
        <is>
          <t>IT</t>
        </is>
      </c>
      <c r="AI607" t="inlineStr">
        <is>
          <t>3272958661</t>
        </is>
      </c>
      <c r="AJ607" t="inlineStr">
        <is>
          <t>Marco Parrino</t>
        </is>
      </c>
      <c r="AK607" t="inlineStr">
        <is>
          <t>Via giacomo matteotti 81, Filiale Banca</t>
        </is>
      </c>
      <c r="AL607" t="inlineStr">
        <is>
          <t>Via giacomo matteotti 81</t>
        </is>
      </c>
      <c r="AM607" t="inlineStr">
        <is>
          <t>Filiale Banca</t>
        </is>
      </c>
      <c r="AN607" t="inlineStr">
        <is>
          <t>Crédit Agricole</t>
        </is>
      </c>
      <c r="AO607" t="inlineStr">
        <is>
          <t>Gossolengo</t>
        </is>
      </c>
      <c r="AP607" t="inlineStr">
        <is>
          <t>'29020</t>
        </is>
      </c>
      <c r="AQ607" t="inlineStr">
        <is>
          <t>PC</t>
        </is>
      </c>
      <c r="AR607" t="inlineStr">
        <is>
          <t>IT</t>
        </is>
      </c>
      <c r="AS607" t="inlineStr">
        <is>
          <t>3272958661</t>
        </is>
      </c>
      <c r="AU607" t="inlineStr">
        <is>
          <t>lang: it
Invoice Language: it
Do you need our ring sizer?: No
Popup Customer Country: IT</t>
        </is>
      </c>
      <c r="AW607" t="inlineStr">
        <is>
          <t>Shopify Payments</t>
        </is>
      </c>
      <c r="AX607" t="inlineStr">
        <is>
          <t>rKNGPxAhJF3H1uKTGY9ciXfgX</t>
        </is>
      </c>
      <c r="AY607" t="n">
        <v>0</v>
      </c>
      <c r="AZ607" t="inlineStr">
        <is>
          <t>LIL Milan</t>
        </is>
      </c>
      <c r="BA607" t="n">
        <v>0</v>
      </c>
      <c r="BC607" t="inlineStr">
        <is>
          <t>Firgun House</t>
        </is>
      </c>
      <c r="BE607" t="n">
        <v>11238247530845</v>
      </c>
      <c r="BG607" t="inlineStr">
        <is>
          <t>Low</t>
        </is>
      </c>
      <c r="BH607" t="inlineStr">
        <is>
          <t>web</t>
        </is>
      </c>
      <c r="BI607" t="n">
        <v>0</v>
      </c>
      <c r="BJ607" t="inlineStr">
        <is>
          <t>IT IVA 22%</t>
        </is>
      </c>
      <c r="BK607" t="n">
        <v>29.21</v>
      </c>
      <c r="BW607" t="inlineStr">
        <is>
          <t>Piacenza</t>
        </is>
      </c>
      <c r="BX607" t="inlineStr">
        <is>
          <t>Piacenza</t>
        </is>
      </c>
      <c r="BY607" t="inlineStr">
        <is>
          <t>rKNGPxAhJF3H1uKTGY9ciXfgX</t>
        </is>
      </c>
      <c r="CB607" t="inlineStr">
        <is>
          <t>rKNGPxAhJF3H1uKTGY9ciXfgX</t>
        </is>
      </c>
      <c r="CC607" t="inlineStr">
        <is>
          <t>Ordini LIL</t>
        </is>
      </c>
    </row>
    <row r="608">
      <c r="A608" t="inlineStr">
        <is>
          <t>#43502</t>
        </is>
      </c>
      <c r="B608" t="inlineStr">
        <is>
          <t>consuelo_lovecchio@yahoo.it</t>
        </is>
      </c>
      <c r="C608" t="inlineStr">
        <is>
          <t>paid</t>
        </is>
      </c>
      <c r="D608" t="inlineStr">
        <is>
          <t>2024-11-22 15:56:08 +0100</t>
        </is>
      </c>
      <c r="E608" t="inlineStr">
        <is>
          <t>2024-11-22</t>
        </is>
      </c>
      <c r="F608" t="inlineStr">
        <is>
          <t>unfulfilled</t>
        </is>
      </c>
      <c r="H608" t="inlineStr">
        <is>
          <t>no</t>
        </is>
      </c>
      <c r="I608" t="inlineStr">
        <is>
          <t>EUR</t>
        </is>
      </c>
      <c r="J608" t="n">
        <v>888</v>
      </c>
      <c r="K608" t="n">
        <v>0</v>
      </c>
      <c r="L608" t="n">
        <v>160.13</v>
      </c>
      <c r="M608" t="n">
        <v>888</v>
      </c>
      <c r="N608" t="inlineStr">
        <is>
          <t>CONSUELO20%</t>
        </is>
      </c>
      <c r="O608" t="n">
        <v>222</v>
      </c>
      <c r="Q608" t="inlineStr">
        <is>
          <t>2024-11-22 15:30:19 +0100</t>
        </is>
      </c>
      <c r="R608" t="n">
        <v>1</v>
      </c>
      <c r="S608" t="inlineStr">
        <is>
          <t>Winona - Yellow</t>
        </is>
      </c>
      <c r="T608" t="n">
        <v>200</v>
      </c>
      <c r="V608" t="inlineStr">
        <is>
          <t>015790001258</t>
        </is>
      </c>
      <c r="W608" t="b">
        <v>1</v>
      </c>
      <c r="X608" t="b">
        <v>1</v>
      </c>
      <c r="Y608" t="inlineStr">
        <is>
          <t>pending</t>
        </is>
      </c>
      <c r="Z608" t="inlineStr">
        <is>
          <t>consuelo lo v</t>
        </is>
      </c>
      <c r="AR608" t="inlineStr">
        <is>
          <t>IT</t>
        </is>
      </c>
      <c r="AW608" t="inlineStr">
        <is>
          <t>Bonifico</t>
        </is>
      </c>
      <c r="AX608" t="inlineStr">
        <is>
          <t>#43502.1</t>
        </is>
      </c>
      <c r="AY608" t="n">
        <v>0</v>
      </c>
      <c r="AZ608" t="inlineStr">
        <is>
          <t>LIL Milan</t>
        </is>
      </c>
      <c r="BA608" t="n">
        <v>0</v>
      </c>
      <c r="BB608" t="inlineStr">
        <is>
          <t>Carlotta Trentin</t>
        </is>
      </c>
      <c r="BC608" t="inlineStr">
        <is>
          <t>Firgun House</t>
        </is>
      </c>
      <c r="BE608" t="n">
        <v>11238329844061</v>
      </c>
      <c r="BG608" t="inlineStr">
        <is>
          <t>Low</t>
        </is>
      </c>
      <c r="BH608" t="inlineStr">
        <is>
          <t>shopify_draft_order</t>
        </is>
      </c>
      <c r="BI608" t="n">
        <v>0</v>
      </c>
      <c r="BJ608" t="inlineStr">
        <is>
          <t>IT IVA 22%</t>
        </is>
      </c>
      <c r="BK608" t="n">
        <v>160.13</v>
      </c>
      <c r="BY608" t="inlineStr">
        <is>
          <t>#43502.1</t>
        </is>
      </c>
      <c r="BZ608" t="inlineStr">
        <is>
          <t>Net 15</t>
        </is>
      </c>
      <c r="CB608" t="inlineStr">
        <is>
          <t>#43502.1</t>
        </is>
      </c>
      <c r="CC608" t="inlineStr">
        <is>
          <t>Ordini LIL</t>
        </is>
      </c>
    </row>
    <row r="609">
      <c r="A609" t="inlineStr">
        <is>
          <t>#43502</t>
        </is>
      </c>
      <c r="B609" t="inlineStr">
        <is>
          <t>consuelo_lovecchio@yahoo.it</t>
        </is>
      </c>
      <c r="C609" t="inlineStr">
        <is>
          <t>paid</t>
        </is>
      </c>
      <c r="D609" t="inlineStr">
        <is>
          <t>2024-11-22 15:56:08 +0100</t>
        </is>
      </c>
      <c r="E609" t="inlineStr">
        <is>
          <t>2024-11-22</t>
        </is>
      </c>
      <c r="F609" t="inlineStr">
        <is>
          <t>unfulfilled</t>
        </is>
      </c>
      <c r="H609" t="inlineStr">
        <is>
          <t>no</t>
        </is>
      </c>
      <c r="I609" t="inlineStr">
        <is>
          <t>EUR</t>
        </is>
      </c>
      <c r="J609" t="n">
        <v>888</v>
      </c>
      <c r="K609" t="n">
        <v>0</v>
      </c>
      <c r="L609" t="n">
        <v>160.13</v>
      </c>
      <c r="N609" t="inlineStr">
        <is>
          <t>CONSUELO20%</t>
        </is>
      </c>
      <c r="O609" t="n">
        <v>222</v>
      </c>
      <c r="Q609" t="inlineStr">
        <is>
          <t>2024-11-22 15:30:19 +0100</t>
        </is>
      </c>
      <c r="R609" t="n">
        <v>1</v>
      </c>
      <c r="S609" t="inlineStr">
        <is>
          <t>Tag Me - Yellow / White</t>
        </is>
      </c>
      <c r="T609" t="n">
        <v>380</v>
      </c>
      <c r="V609" t="inlineStr">
        <is>
          <t>015790000522</t>
        </is>
      </c>
      <c r="W609" t="b">
        <v>1</v>
      </c>
      <c r="X609" t="b">
        <v>1</v>
      </c>
      <c r="Y609" t="inlineStr">
        <is>
          <t>pending</t>
        </is>
      </c>
      <c r="Z609" t="inlineStr">
        <is>
          <t>consuelo lo v</t>
        </is>
      </c>
      <c r="AR609" t="inlineStr">
        <is>
          <t>IT</t>
        </is>
      </c>
      <c r="AW609" t="inlineStr">
        <is>
          <t>Bonifico</t>
        </is>
      </c>
      <c r="AX609" t="inlineStr">
        <is>
          <t>#43502.1</t>
        </is>
      </c>
      <c r="AY609" t="n">
        <v>0</v>
      </c>
      <c r="AZ609" t="inlineStr">
        <is>
          <t>LIL Milan</t>
        </is>
      </c>
      <c r="BA609" t="n">
        <v>0</v>
      </c>
      <c r="BB609" t="inlineStr">
        <is>
          <t>Carlotta Trentin</t>
        </is>
      </c>
      <c r="BC609" t="inlineStr">
        <is>
          <t>Firgun House</t>
        </is>
      </c>
      <c r="BE609" t="n">
        <v>11238329844061</v>
      </c>
      <c r="BG609" t="inlineStr">
        <is>
          <t>Low</t>
        </is>
      </c>
      <c r="BH609" t="inlineStr">
        <is>
          <t>shopify_draft_order</t>
        </is>
      </c>
      <c r="BI609" t="n">
        <v>0</v>
      </c>
      <c r="BJ609" t="inlineStr">
        <is>
          <t>IT IVA 22%</t>
        </is>
      </c>
      <c r="BK609" t="n">
        <v>160.13</v>
      </c>
      <c r="BY609" t="inlineStr">
        <is>
          <t>#43502.1</t>
        </is>
      </c>
      <c r="BZ609" t="inlineStr">
        <is>
          <t>Net 15</t>
        </is>
      </c>
      <c r="CB609" t="inlineStr">
        <is>
          <t>#43502.1</t>
        </is>
      </c>
      <c r="CC609" t="inlineStr">
        <is>
          <t>Ordini LIL</t>
        </is>
      </c>
    </row>
    <row r="610">
      <c r="A610" t="inlineStr">
        <is>
          <t>#43502</t>
        </is>
      </c>
      <c r="B610" t="inlineStr">
        <is>
          <t>consuelo_lovecchio@yahoo.it</t>
        </is>
      </c>
      <c r="C610" t="inlineStr">
        <is>
          <t>paid</t>
        </is>
      </c>
      <c r="D610" t="inlineStr">
        <is>
          <t>2024-11-22 15:56:08 +0100</t>
        </is>
      </c>
      <c r="E610" t="inlineStr">
        <is>
          <t>2024-11-22</t>
        </is>
      </c>
      <c r="F610" t="inlineStr">
        <is>
          <t>unfulfilled</t>
        </is>
      </c>
      <c r="H610" t="inlineStr">
        <is>
          <t>no</t>
        </is>
      </c>
      <c r="I610" t="inlineStr">
        <is>
          <t>EUR</t>
        </is>
      </c>
      <c r="J610" t="n">
        <v>888</v>
      </c>
      <c r="K610" t="n">
        <v>0</v>
      </c>
      <c r="L610" t="n">
        <v>160.13</v>
      </c>
      <c r="N610" t="inlineStr">
        <is>
          <t>CONSUELO20%</t>
        </is>
      </c>
      <c r="O610" t="n">
        <v>222</v>
      </c>
      <c r="Q610" t="inlineStr">
        <is>
          <t>2024-11-22 15:30:19 +0100</t>
        </is>
      </c>
      <c r="R610" t="n">
        <v>1</v>
      </c>
      <c r="S610" t="inlineStr">
        <is>
          <t>Eclipse Necklace - Yellow / 37cm</t>
        </is>
      </c>
      <c r="T610" t="n">
        <v>520</v>
      </c>
      <c r="V610" t="inlineStr">
        <is>
          <t>015790001504</t>
        </is>
      </c>
      <c r="W610" t="b">
        <v>1</v>
      </c>
      <c r="X610" t="b">
        <v>1</v>
      </c>
      <c r="Y610" t="inlineStr">
        <is>
          <t>pending</t>
        </is>
      </c>
      <c r="Z610" t="inlineStr">
        <is>
          <t>consuelo lo v</t>
        </is>
      </c>
      <c r="AR610" t="inlineStr">
        <is>
          <t>IT</t>
        </is>
      </c>
      <c r="AW610" t="inlineStr">
        <is>
          <t>Bonifico</t>
        </is>
      </c>
      <c r="AX610" t="inlineStr">
        <is>
          <t>#43502.1</t>
        </is>
      </c>
      <c r="AY610" t="n">
        <v>0</v>
      </c>
      <c r="AZ610" t="inlineStr">
        <is>
          <t>LIL Milan</t>
        </is>
      </c>
      <c r="BA610" t="n">
        <v>0</v>
      </c>
      <c r="BB610" t="inlineStr">
        <is>
          <t>Carlotta Trentin</t>
        </is>
      </c>
      <c r="BC610" t="inlineStr">
        <is>
          <t>Firgun House</t>
        </is>
      </c>
      <c r="BE610" t="n">
        <v>11238329844061</v>
      </c>
      <c r="BG610" t="inlineStr">
        <is>
          <t>Low</t>
        </is>
      </c>
      <c r="BH610" t="inlineStr">
        <is>
          <t>shopify_draft_order</t>
        </is>
      </c>
      <c r="BI610" t="n">
        <v>0</v>
      </c>
      <c r="BJ610" t="inlineStr">
        <is>
          <t>IT IVA 22%</t>
        </is>
      </c>
      <c r="BK610" t="n">
        <v>160.13</v>
      </c>
      <c r="BY610" t="inlineStr">
        <is>
          <t>#43502.1</t>
        </is>
      </c>
      <c r="BZ610" t="inlineStr">
        <is>
          <t>Net 15</t>
        </is>
      </c>
      <c r="CB610" t="inlineStr">
        <is>
          <t>#43502.1</t>
        </is>
      </c>
      <c r="CC610" t="inlineStr">
        <is>
          <t>Ordini LIL</t>
        </is>
      </c>
    </row>
    <row r="611">
      <c r="A611" t="inlineStr">
        <is>
          <t>#43502</t>
        </is>
      </c>
      <c r="B611" t="inlineStr">
        <is>
          <t>consuelo_lovecchio@yahoo.it</t>
        </is>
      </c>
      <c r="C611" t="inlineStr">
        <is>
          <t>paid</t>
        </is>
      </c>
      <c r="D611" t="inlineStr">
        <is>
          <t>2024-11-22 15:56:08 +0100</t>
        </is>
      </c>
      <c r="E611" t="inlineStr">
        <is>
          <t>2024-11-22</t>
        </is>
      </c>
      <c r="F611" t="inlineStr">
        <is>
          <t>unfulfilled</t>
        </is>
      </c>
      <c r="H611" t="inlineStr">
        <is>
          <t>no</t>
        </is>
      </c>
      <c r="I611" t="inlineStr">
        <is>
          <t>EUR</t>
        </is>
      </c>
      <c r="J611" t="n">
        <v>888</v>
      </c>
      <c r="K611" t="n">
        <v>0</v>
      </c>
      <c r="L611" t="n">
        <v>160.13</v>
      </c>
      <c r="N611" t="inlineStr">
        <is>
          <t>CONSUELO20%</t>
        </is>
      </c>
      <c r="O611" t="n">
        <v>222</v>
      </c>
      <c r="Q611" t="inlineStr">
        <is>
          <t>2024-11-22 15:30:19 +0100</t>
        </is>
      </c>
      <c r="R611" t="n">
        <v>1</v>
      </c>
      <c r="S611" t="inlineStr">
        <is>
          <t>Engraving</t>
        </is>
      </c>
      <c r="T611" t="n">
        <v>10</v>
      </c>
      <c r="V611" t="inlineStr">
        <is>
          <t>015790001502</t>
        </is>
      </c>
      <c r="W611" t="b">
        <v>0</v>
      </c>
      <c r="X611" t="b">
        <v>1</v>
      </c>
      <c r="Y611" t="inlineStr">
        <is>
          <t>pending</t>
        </is>
      </c>
      <c r="Z611" t="inlineStr">
        <is>
          <t>consuelo lo v</t>
        </is>
      </c>
      <c r="AR611" t="inlineStr">
        <is>
          <t>IT</t>
        </is>
      </c>
      <c r="AW611" t="inlineStr">
        <is>
          <t>Bonifico</t>
        </is>
      </c>
      <c r="AX611" t="inlineStr">
        <is>
          <t>#43502.1</t>
        </is>
      </c>
      <c r="AY611" t="n">
        <v>0</v>
      </c>
      <c r="AZ611" t="inlineStr">
        <is>
          <t>LIL Milan</t>
        </is>
      </c>
      <c r="BA611" t="n">
        <v>0</v>
      </c>
      <c r="BB611" t="inlineStr">
        <is>
          <t>Carlotta Trentin</t>
        </is>
      </c>
      <c r="BC611" t="inlineStr">
        <is>
          <t>Firgun House</t>
        </is>
      </c>
      <c r="BE611" t="n">
        <v>11238329844061</v>
      </c>
      <c r="BG611" t="inlineStr">
        <is>
          <t>Low</t>
        </is>
      </c>
      <c r="BH611" t="inlineStr">
        <is>
          <t>shopify_draft_order</t>
        </is>
      </c>
      <c r="BI611" t="n">
        <v>0</v>
      </c>
      <c r="BJ611" t="inlineStr">
        <is>
          <t>IT IVA 22%</t>
        </is>
      </c>
      <c r="BK611" t="n">
        <v>160.13</v>
      </c>
      <c r="BY611" t="inlineStr">
        <is>
          <t>#43502.1</t>
        </is>
      </c>
      <c r="BZ611" t="inlineStr">
        <is>
          <t>Net 15</t>
        </is>
      </c>
      <c r="CB611" t="inlineStr">
        <is>
          <t>#43502.1</t>
        </is>
      </c>
      <c r="CC611" t="inlineStr">
        <is>
          <t>Ordini LIL</t>
        </is>
      </c>
    </row>
    <row r="612">
      <c r="A612" t="inlineStr">
        <is>
          <t>#43503</t>
        </is>
      </c>
      <c r="B612" t="inlineStr">
        <is>
          <t>giulia.bolognesi4@gmail.com</t>
        </is>
      </c>
      <c r="C612" t="inlineStr">
        <is>
          <t>paid</t>
        </is>
      </c>
      <c r="D612" t="inlineStr">
        <is>
          <t>2024-11-22 15:41:53 +0100</t>
        </is>
      </c>
      <c r="E612" t="inlineStr">
        <is>
          <t>2024-11-22</t>
        </is>
      </c>
      <c r="F612" t="inlineStr">
        <is>
          <t>fulfilled</t>
        </is>
      </c>
      <c r="G612" t="inlineStr">
        <is>
          <t>2024-11-24 10:13:23 +0100</t>
        </is>
      </c>
      <c r="H612" t="inlineStr">
        <is>
          <t>yes</t>
        </is>
      </c>
      <c r="I612" t="inlineStr">
        <is>
          <t>EUR</t>
        </is>
      </c>
      <c r="J612" t="n">
        <v>158</v>
      </c>
      <c r="K612" t="n">
        <v>0</v>
      </c>
      <c r="L612" t="n">
        <v>28.49</v>
      </c>
      <c r="M612" t="n">
        <v>158</v>
      </c>
      <c r="N612" t="inlineStr">
        <is>
          <t>HAPPYBIRTHDAY-LV3RRHJF</t>
        </is>
      </c>
      <c r="O612" t="n">
        <v>27</v>
      </c>
      <c r="P612" t="inlineStr">
        <is>
          <t>Ups Standard Shipping</t>
        </is>
      </c>
      <c r="Q612" t="inlineStr">
        <is>
          <t>2024-11-22 15:41:53 +0100</t>
        </is>
      </c>
      <c r="R612" t="n">
        <v>1</v>
      </c>
      <c r="S612" t="inlineStr">
        <is>
          <t>Baby - Yellow</t>
        </is>
      </c>
      <c r="T612" t="n">
        <v>180</v>
      </c>
      <c r="V612" t="inlineStr">
        <is>
          <t>015790001199</t>
        </is>
      </c>
      <c r="W612" t="b">
        <v>1</v>
      </c>
      <c r="X612" t="b">
        <v>1</v>
      </c>
      <c r="Y612" t="inlineStr">
        <is>
          <t>fulfilled</t>
        </is>
      </c>
      <c r="Z612" t="inlineStr">
        <is>
          <t>Giulia Bolognesi</t>
        </is>
      </c>
      <c r="AA612" t="inlineStr">
        <is>
          <t>Via Valsellustra 4</t>
        </is>
      </c>
      <c r="AB612" t="inlineStr">
        <is>
          <t>Via Valsellustra 4</t>
        </is>
      </c>
      <c r="AE612" t="inlineStr">
        <is>
          <t>Dozza</t>
        </is>
      </c>
      <c r="AF612" t="inlineStr">
        <is>
          <t>'40060</t>
        </is>
      </c>
      <c r="AG612" t="inlineStr">
        <is>
          <t>BO</t>
        </is>
      </c>
      <c r="AH612" t="inlineStr">
        <is>
          <t>IT</t>
        </is>
      </c>
      <c r="AI612" t="inlineStr">
        <is>
          <t>3407817779</t>
        </is>
      </c>
      <c r="AJ612" t="inlineStr">
        <is>
          <t>Giulia Bolognesi</t>
        </is>
      </c>
      <c r="AK612" t="inlineStr">
        <is>
          <t>Via Valsellustra 4</t>
        </is>
      </c>
      <c r="AL612" t="inlineStr">
        <is>
          <t>Via Valsellustra 4</t>
        </is>
      </c>
      <c r="AO612" t="inlineStr">
        <is>
          <t>Dozza</t>
        </is>
      </c>
      <c r="AP612" t="inlineStr">
        <is>
          <t>'40060</t>
        </is>
      </c>
      <c r="AQ612" t="inlineStr">
        <is>
          <t>BO</t>
        </is>
      </c>
      <c r="AR612" t="inlineStr">
        <is>
          <t>IT</t>
        </is>
      </c>
      <c r="AS612" t="inlineStr">
        <is>
          <t>3407817779</t>
        </is>
      </c>
      <c r="AU612" t="inlineStr">
        <is>
          <t>lang: it
Invoice Language: it
Do you need our ring sizer?: No
Popup Customer Country: IT</t>
        </is>
      </c>
      <c r="AW612" t="inlineStr">
        <is>
          <t>Shopify Payments</t>
        </is>
      </c>
      <c r="AX612" t="inlineStr">
        <is>
          <t>rBLL4jWbSxnZ69lzHO0EAbI4d</t>
        </is>
      </c>
      <c r="AY612" t="n">
        <v>0</v>
      </c>
      <c r="AZ612" t="inlineStr">
        <is>
          <t>LIL Milan</t>
        </is>
      </c>
      <c r="BA612" t="n">
        <v>0</v>
      </c>
      <c r="BC612" t="inlineStr">
        <is>
          <t>Firgun House</t>
        </is>
      </c>
      <c r="BE612" t="n">
        <v>11238353666397</v>
      </c>
      <c r="BG612" t="inlineStr">
        <is>
          <t>Low</t>
        </is>
      </c>
      <c r="BH612" t="inlineStr">
        <is>
          <t>web</t>
        </is>
      </c>
      <c r="BI612" t="n">
        <v>0</v>
      </c>
      <c r="BJ612" t="inlineStr">
        <is>
          <t>IT IVA 22%</t>
        </is>
      </c>
      <c r="BK612" t="n">
        <v>28.49</v>
      </c>
      <c r="BW612" t="inlineStr">
        <is>
          <t>Bologna</t>
        </is>
      </c>
      <c r="BX612" t="inlineStr">
        <is>
          <t>Bologna</t>
        </is>
      </c>
      <c r="BY612" t="inlineStr">
        <is>
          <t>rBLL4jWbSxnZ69lzHO0EAbI4d</t>
        </is>
      </c>
      <c r="CB612" t="inlineStr">
        <is>
          <t>rBLL4jWbSxnZ69lzHO0EAbI4d</t>
        </is>
      </c>
      <c r="CC612" t="inlineStr">
        <is>
          <t>Ordini LIL</t>
        </is>
      </c>
    </row>
    <row r="613">
      <c r="A613" t="inlineStr">
        <is>
          <t>#43503</t>
        </is>
      </c>
      <c r="B613" t="inlineStr">
        <is>
          <t>giulia.bolognesi4@gmail.com</t>
        </is>
      </c>
      <c r="C613" t="inlineStr">
        <is>
          <t>paid</t>
        </is>
      </c>
      <c r="D613" t="inlineStr">
        <is>
          <t>2024-11-22 15:41:53 +0100</t>
        </is>
      </c>
      <c r="E613" t="inlineStr">
        <is>
          <t>2024-11-22</t>
        </is>
      </c>
      <c r="F613" t="inlineStr">
        <is>
          <t>fulfilled</t>
        </is>
      </c>
      <c r="G613" t="inlineStr">
        <is>
          <t>2024-11-24 10:13:23 +0100</t>
        </is>
      </c>
      <c r="H613" t="inlineStr">
        <is>
          <t>yes</t>
        </is>
      </c>
      <c r="I613" t="inlineStr">
        <is>
          <t>EUR</t>
        </is>
      </c>
      <c r="J613" t="n">
        <v>158</v>
      </c>
      <c r="K613" t="n">
        <v>0</v>
      </c>
      <c r="L613" t="n">
        <v>28.49</v>
      </c>
      <c r="N613" t="inlineStr">
        <is>
          <t>HAPPYBIRTHDAY-LV3RRHJF</t>
        </is>
      </c>
      <c r="O613" t="n">
        <v>27</v>
      </c>
      <c r="P613" t="inlineStr">
        <is>
          <t>Ups Standard Shipping</t>
        </is>
      </c>
      <c r="Q613" t="inlineStr">
        <is>
          <t>2024-11-22 15:41:53 +0100</t>
        </is>
      </c>
      <c r="R613" t="n">
        <v>1</v>
      </c>
      <c r="S613" t="inlineStr">
        <is>
          <t>LIL Bag</t>
        </is>
      </c>
      <c r="T613" t="n">
        <v>5</v>
      </c>
      <c r="V613" t="inlineStr">
        <is>
          <t>015790000689</t>
        </is>
      </c>
      <c r="W613" t="b">
        <v>1</v>
      </c>
      <c r="X613" t="b">
        <v>1</v>
      </c>
      <c r="Y613" t="inlineStr">
        <is>
          <t>fulfilled</t>
        </is>
      </c>
      <c r="Z613" t="inlineStr">
        <is>
          <t>Giulia Bolognesi</t>
        </is>
      </c>
      <c r="AA613" t="inlineStr">
        <is>
          <t>Via Valsellustra 4</t>
        </is>
      </c>
      <c r="AB613" t="inlineStr">
        <is>
          <t>Via Valsellustra 4</t>
        </is>
      </c>
      <c r="AE613" t="inlineStr">
        <is>
          <t>Dozza</t>
        </is>
      </c>
      <c r="AF613" t="inlineStr">
        <is>
          <t>'40060</t>
        </is>
      </c>
      <c r="AG613" t="inlineStr">
        <is>
          <t>BO</t>
        </is>
      </c>
      <c r="AH613" t="inlineStr">
        <is>
          <t>IT</t>
        </is>
      </c>
      <c r="AI613" t="inlineStr">
        <is>
          <t>3407817779</t>
        </is>
      </c>
      <c r="AJ613" t="inlineStr">
        <is>
          <t>Giulia Bolognesi</t>
        </is>
      </c>
      <c r="AK613" t="inlineStr">
        <is>
          <t>Via Valsellustra 4</t>
        </is>
      </c>
      <c r="AL613" t="inlineStr">
        <is>
          <t>Via Valsellustra 4</t>
        </is>
      </c>
      <c r="AO613" t="inlineStr">
        <is>
          <t>Dozza</t>
        </is>
      </c>
      <c r="AP613" t="inlineStr">
        <is>
          <t>'40060</t>
        </is>
      </c>
      <c r="AQ613" t="inlineStr">
        <is>
          <t>BO</t>
        </is>
      </c>
      <c r="AR613" t="inlineStr">
        <is>
          <t>IT</t>
        </is>
      </c>
      <c r="AS613" t="inlineStr">
        <is>
          <t>3407817779</t>
        </is>
      </c>
      <c r="AU613" t="inlineStr">
        <is>
          <t>lang: it
Invoice Language: it
Do you need our ring sizer?: No
Popup Customer Country: IT</t>
        </is>
      </c>
      <c r="AW613" t="inlineStr">
        <is>
          <t>Shopify Payments</t>
        </is>
      </c>
      <c r="AX613" t="inlineStr">
        <is>
          <t>rBLL4jWbSxnZ69lzHO0EAbI4d</t>
        </is>
      </c>
      <c r="AY613" t="n">
        <v>0</v>
      </c>
      <c r="AZ613" t="inlineStr">
        <is>
          <t>LIL Milan</t>
        </is>
      </c>
      <c r="BA613" t="n">
        <v>0</v>
      </c>
      <c r="BC613" t="inlineStr">
        <is>
          <t>Firgun House</t>
        </is>
      </c>
      <c r="BE613" t="n">
        <v>11238353666397</v>
      </c>
      <c r="BG613" t="inlineStr">
        <is>
          <t>Low</t>
        </is>
      </c>
      <c r="BH613" t="inlineStr">
        <is>
          <t>web</t>
        </is>
      </c>
      <c r="BI613" t="n">
        <v>0</v>
      </c>
      <c r="BJ613" t="inlineStr">
        <is>
          <t>IT IVA 22%</t>
        </is>
      </c>
      <c r="BK613" t="n">
        <v>28.49</v>
      </c>
      <c r="BW613" t="inlineStr">
        <is>
          <t>Bologna</t>
        </is>
      </c>
      <c r="BX613" t="inlineStr">
        <is>
          <t>Bologna</t>
        </is>
      </c>
      <c r="BY613" t="inlineStr">
        <is>
          <t>rBLL4jWbSxnZ69lzHO0EAbI4d</t>
        </is>
      </c>
      <c r="CB613" t="inlineStr">
        <is>
          <t>rBLL4jWbSxnZ69lzHO0EAbI4d</t>
        </is>
      </c>
      <c r="CC613" t="inlineStr">
        <is>
          <t>Ordini LIL</t>
        </is>
      </c>
    </row>
    <row r="614">
      <c r="A614" t="inlineStr">
        <is>
          <t>#43504</t>
        </is>
      </c>
      <c r="B614" t="inlineStr">
        <is>
          <t>robertinaxx92@gmail.com</t>
        </is>
      </c>
      <c r="C614" t="inlineStr">
        <is>
          <t>paid</t>
        </is>
      </c>
      <c r="D614" t="inlineStr">
        <is>
          <t>2024-11-22 15:51:48 +0100</t>
        </is>
      </c>
      <c r="E614" t="inlineStr">
        <is>
          <t>2024-11-22</t>
        </is>
      </c>
      <c r="F614" t="inlineStr">
        <is>
          <t>unfulfilled</t>
        </is>
      </c>
      <c r="H614" t="inlineStr">
        <is>
          <t>yes</t>
        </is>
      </c>
      <c r="I614" t="inlineStr">
        <is>
          <t>EUR</t>
        </is>
      </c>
      <c r="J614" t="n">
        <v>320</v>
      </c>
      <c r="K614" t="n">
        <v>0</v>
      </c>
      <c r="L614" t="n">
        <v>57.7</v>
      </c>
      <c r="M614" t="n">
        <v>320</v>
      </c>
      <c r="N614" t="inlineStr">
        <is>
          <t>SPECIAL20</t>
        </is>
      </c>
      <c r="O614" t="n">
        <v>80</v>
      </c>
      <c r="P614" t="inlineStr">
        <is>
          <t>Firgun House</t>
        </is>
      </c>
      <c r="Q614" t="inlineStr">
        <is>
          <t>2024-11-22 15:51:48 +0100</t>
        </is>
      </c>
      <c r="R614" t="n">
        <v>1</v>
      </c>
      <c r="S614" t="inlineStr">
        <is>
          <t>Girls Tears Necklace - Yellow / 35cm</t>
        </is>
      </c>
      <c r="T614" t="n">
        <v>400</v>
      </c>
      <c r="V614" t="inlineStr">
        <is>
          <t>015790000832</t>
        </is>
      </c>
      <c r="W614" t="b">
        <v>1</v>
      </c>
      <c r="X614" t="b">
        <v>1</v>
      </c>
      <c r="Y614" t="inlineStr">
        <is>
          <t>pending</t>
        </is>
      </c>
      <c r="Z614" t="inlineStr">
        <is>
          <t>Roberta del Sordo</t>
        </is>
      </c>
      <c r="AA614" t="inlineStr">
        <is>
          <t>Via Mantova, 4</t>
        </is>
      </c>
      <c r="AB614" t="inlineStr">
        <is>
          <t>Via Mantova</t>
        </is>
      </c>
      <c r="AC614" t="inlineStr">
        <is>
          <t>4</t>
        </is>
      </c>
      <c r="AE614" t="inlineStr">
        <is>
          <t>Milano</t>
        </is>
      </c>
      <c r="AF614" t="inlineStr">
        <is>
          <t>'20135</t>
        </is>
      </c>
      <c r="AG614" t="inlineStr">
        <is>
          <t>MI</t>
        </is>
      </c>
      <c r="AH614" t="inlineStr">
        <is>
          <t>IT</t>
        </is>
      </c>
      <c r="AI614" t="inlineStr">
        <is>
          <t>3395870962</t>
        </is>
      </c>
      <c r="AR614" t="inlineStr">
        <is>
          <t>IT</t>
        </is>
      </c>
      <c r="AU614" t="inlineStr">
        <is>
          <t>lang: it
Invoice Language: it
Do you need our ring sizer?: No
Popup Customer Country: IT</t>
        </is>
      </c>
      <c r="AW614" t="inlineStr">
        <is>
          <t>PayPal Express Checkout</t>
        </is>
      </c>
      <c r="AX614" t="inlineStr">
        <is>
          <t>rDBszX7kug9NC7gtbjCk6hS7P</t>
        </is>
      </c>
      <c r="AY614" t="n">
        <v>0</v>
      </c>
      <c r="AZ614" t="inlineStr">
        <is>
          <t>LIL Milan</t>
        </is>
      </c>
      <c r="BA614" t="n">
        <v>0</v>
      </c>
      <c r="BC614" t="inlineStr">
        <is>
          <t>Firgun House</t>
        </is>
      </c>
      <c r="BE614" t="n">
        <v>11238375031133</v>
      </c>
      <c r="BG614" t="inlineStr">
        <is>
          <t>Low</t>
        </is>
      </c>
      <c r="BH614" t="inlineStr">
        <is>
          <t>web</t>
        </is>
      </c>
      <c r="BI614" t="n">
        <v>0</v>
      </c>
      <c r="BJ614" t="inlineStr">
        <is>
          <t>IT IVA 22%</t>
        </is>
      </c>
      <c r="BK614" t="n">
        <v>57.7</v>
      </c>
      <c r="BW614" t="inlineStr">
        <is>
          <t>Milan</t>
        </is>
      </c>
      <c r="BY614" t="inlineStr">
        <is>
          <t>rDBszX7kug9NC7gtbjCk6hS7P</t>
        </is>
      </c>
      <c r="CB614" t="inlineStr">
        <is>
          <t>rDBszX7kug9NC7gtbjCk6hS7P</t>
        </is>
      </c>
      <c r="CC614" t="inlineStr">
        <is>
          <t>Ordini LIL</t>
        </is>
      </c>
    </row>
    <row r="615">
      <c r="A615" t="inlineStr">
        <is>
          <t>#43505</t>
        </is>
      </c>
      <c r="B615" t="inlineStr">
        <is>
          <t>cricarelli@icloud.com</t>
        </is>
      </c>
      <c r="C615" t="inlineStr">
        <is>
          <t>paid</t>
        </is>
      </c>
      <c r="D615" t="inlineStr">
        <is>
          <t>2024-11-22 16:07:39 +0100</t>
        </is>
      </c>
      <c r="E615" t="inlineStr">
        <is>
          <t>2024-11-22</t>
        </is>
      </c>
      <c r="F615" t="inlineStr">
        <is>
          <t>fulfilled</t>
        </is>
      </c>
      <c r="G615" t="inlineStr">
        <is>
          <t>2024-11-24 10:16:43 +0100</t>
        </is>
      </c>
      <c r="H615" t="inlineStr">
        <is>
          <t>yes</t>
        </is>
      </c>
      <c r="I615" t="inlineStr">
        <is>
          <t>EUR</t>
        </is>
      </c>
      <c r="J615" t="n">
        <v>80</v>
      </c>
      <c r="K615" t="n">
        <v>10</v>
      </c>
      <c r="L615" t="n">
        <v>16.23</v>
      </c>
      <c r="M615" t="n">
        <v>90</v>
      </c>
      <c r="N615" t="inlineStr">
        <is>
          <t>SARAG20</t>
        </is>
      </c>
      <c r="O615" t="n">
        <v>20</v>
      </c>
      <c r="P615" t="inlineStr">
        <is>
          <t>Ups Standard Shipping</t>
        </is>
      </c>
      <c r="Q615" t="inlineStr">
        <is>
          <t>2024-11-22 16:07:38 +0100</t>
        </is>
      </c>
      <c r="R615" t="n">
        <v>1</v>
      </c>
      <c r="S615" t="inlineStr">
        <is>
          <t>Lightly Ring - Yellow / 9</t>
        </is>
      </c>
      <c r="T615" t="n">
        <v>100</v>
      </c>
      <c r="V615" t="inlineStr">
        <is>
          <t>015790000455</t>
        </is>
      </c>
      <c r="W615" t="b">
        <v>1</v>
      </c>
      <c r="X615" t="b">
        <v>1</v>
      </c>
      <c r="Y615" t="inlineStr">
        <is>
          <t>fulfilled</t>
        </is>
      </c>
      <c r="Z615" t="inlineStr">
        <is>
          <t>Cristina Carelli</t>
        </is>
      </c>
      <c r="AA615" t="inlineStr">
        <is>
          <t>Via Berlinguer 33</t>
        </is>
      </c>
      <c r="AB615" t="inlineStr">
        <is>
          <t>Via Berlinguer 33</t>
        </is>
      </c>
      <c r="AE615" t="inlineStr">
        <is>
          <t>Cura Carpignano</t>
        </is>
      </c>
      <c r="AF615" t="inlineStr">
        <is>
          <t>'27010</t>
        </is>
      </c>
      <c r="AG615" t="inlineStr">
        <is>
          <t>PV</t>
        </is>
      </c>
      <c r="AH615" t="inlineStr">
        <is>
          <t>IT</t>
        </is>
      </c>
      <c r="AI615" t="inlineStr">
        <is>
          <t>3393525353</t>
        </is>
      </c>
      <c r="AJ615" t="inlineStr">
        <is>
          <t>Cristina Carelli</t>
        </is>
      </c>
      <c r="AK615" t="inlineStr">
        <is>
          <t>Via Berlinguer 33</t>
        </is>
      </c>
      <c r="AL615" t="inlineStr">
        <is>
          <t>Via Berlinguer 33</t>
        </is>
      </c>
      <c r="AO615" t="inlineStr">
        <is>
          <t>Cura Carpignano</t>
        </is>
      </c>
      <c r="AP615" t="inlineStr">
        <is>
          <t>'27010</t>
        </is>
      </c>
      <c r="AQ615" t="inlineStr">
        <is>
          <t>PV</t>
        </is>
      </c>
      <c r="AR615" t="inlineStr">
        <is>
          <t>IT</t>
        </is>
      </c>
      <c r="AS615" t="inlineStr">
        <is>
          <t>3393525353</t>
        </is>
      </c>
      <c r="AU615" t="inlineStr">
        <is>
          <t>lang: en
Invoice Language: en
Do you need our ring sizer?: No
Popup Customer Country: IT</t>
        </is>
      </c>
      <c r="AW615" t="inlineStr">
        <is>
          <t>PayPal Express Checkout</t>
        </is>
      </c>
      <c r="AX615" t="inlineStr">
        <is>
          <t>rHi3igBCDVUEO2b830jHZoP5D</t>
        </is>
      </c>
      <c r="AY615" t="n">
        <v>0</v>
      </c>
      <c r="AZ615" t="inlineStr">
        <is>
          <t>LIL Milan</t>
        </is>
      </c>
      <c r="BA615" t="n">
        <v>0</v>
      </c>
      <c r="BC615" t="inlineStr">
        <is>
          <t>Firgun House</t>
        </is>
      </c>
      <c r="BE615" t="n">
        <v>11238406259037</v>
      </c>
      <c r="BG615" t="inlineStr">
        <is>
          <t>Low</t>
        </is>
      </c>
      <c r="BH615" t="inlineStr">
        <is>
          <t>web</t>
        </is>
      </c>
      <c r="BI615" t="n">
        <v>0</v>
      </c>
      <c r="BJ615" t="inlineStr">
        <is>
          <t>IT IVA 22%</t>
        </is>
      </c>
      <c r="BK615" t="n">
        <v>16.23</v>
      </c>
      <c r="BW615" t="inlineStr">
        <is>
          <t>Pavia</t>
        </is>
      </c>
      <c r="BX615" t="inlineStr">
        <is>
          <t>Pavia</t>
        </is>
      </c>
      <c r="BY615" t="inlineStr">
        <is>
          <t>rHi3igBCDVUEO2b830jHZoP5D</t>
        </is>
      </c>
      <c r="CB615" t="inlineStr">
        <is>
          <t>rHi3igBCDVUEO2b830jHZoP5D</t>
        </is>
      </c>
      <c r="CC615" t="inlineStr">
        <is>
          <t>Ordini LIL</t>
        </is>
      </c>
    </row>
    <row r="616">
      <c r="A616" t="inlineStr">
        <is>
          <t>#43506</t>
        </is>
      </c>
      <c r="B616" t="inlineStr">
        <is>
          <t>dalmagro.roberta@gmail.com</t>
        </is>
      </c>
      <c r="C616" t="inlineStr">
        <is>
          <t>paid</t>
        </is>
      </c>
      <c r="D616" t="inlineStr">
        <is>
          <t>2024-11-22 16:28:25 +0100</t>
        </is>
      </c>
      <c r="E616" t="inlineStr">
        <is>
          <t>2024-11-22</t>
        </is>
      </c>
      <c r="F616" t="inlineStr">
        <is>
          <t>unfulfilled</t>
        </is>
      </c>
      <c r="H616" t="inlineStr">
        <is>
          <t>yes</t>
        </is>
      </c>
      <c r="I616" t="inlineStr">
        <is>
          <t>EUR</t>
        </is>
      </c>
      <c r="J616" t="n">
        <v>96</v>
      </c>
      <c r="K616" t="n">
        <v>0</v>
      </c>
      <c r="L616" t="n">
        <v>17.31</v>
      </c>
      <c r="M616" t="n">
        <v>96</v>
      </c>
      <c r="N616" t="inlineStr">
        <is>
          <t>SPECIAL20</t>
        </is>
      </c>
      <c r="O616" t="n">
        <v>24</v>
      </c>
      <c r="P616" t="inlineStr">
        <is>
          <t>Firgun House</t>
        </is>
      </c>
      <c r="Q616" t="inlineStr">
        <is>
          <t>2024-11-22 16:28:25 +0100</t>
        </is>
      </c>
      <c r="R616" t="n">
        <v>1</v>
      </c>
      <c r="S616" t="inlineStr">
        <is>
          <t>Pensavo fosse amore - Yellow / N</t>
        </is>
      </c>
      <c r="T616" t="n">
        <v>120</v>
      </c>
      <c r="V616" t="inlineStr">
        <is>
          <t>015790001012</t>
        </is>
      </c>
      <c r="W616" t="b">
        <v>1</v>
      </c>
      <c r="X616" t="b">
        <v>1</v>
      </c>
      <c r="Y616" t="inlineStr">
        <is>
          <t>pending</t>
        </is>
      </c>
      <c r="Z616" t="inlineStr">
        <is>
          <t>ROBERTA DAL MAGRO</t>
        </is>
      </c>
      <c r="AA616" t="inlineStr">
        <is>
          <t>Viale Rimembranze 21/15</t>
        </is>
      </c>
      <c r="AB616" t="inlineStr">
        <is>
          <t>Viale Rimembranze 21/15</t>
        </is>
      </c>
      <c r="AE616" t="inlineStr">
        <is>
          <t>Lainate</t>
        </is>
      </c>
      <c r="AF616" t="inlineStr">
        <is>
          <t>'20045</t>
        </is>
      </c>
      <c r="AG616" t="inlineStr">
        <is>
          <t>MI</t>
        </is>
      </c>
      <c r="AH616" t="inlineStr">
        <is>
          <t>IT</t>
        </is>
      </c>
      <c r="AI616" t="inlineStr">
        <is>
          <t>3930941723</t>
        </is>
      </c>
      <c r="AR616" t="inlineStr">
        <is>
          <t>IT</t>
        </is>
      </c>
      <c r="AU616" t="inlineStr">
        <is>
          <t>lang: it
Invoice Language: it
Do you need our ring sizer?: No
Popup Customer Country: IT</t>
        </is>
      </c>
      <c r="AW616" t="inlineStr">
        <is>
          <t>PayPal Express Checkout</t>
        </is>
      </c>
      <c r="AX616" t="inlineStr">
        <is>
          <t>rx0MERswqUMDhXHB9w6CaCowR</t>
        </is>
      </c>
      <c r="AY616" t="n">
        <v>0</v>
      </c>
      <c r="AZ616" t="inlineStr">
        <is>
          <t>LIL Milan</t>
        </is>
      </c>
      <c r="BA616" t="n">
        <v>0</v>
      </c>
      <c r="BC616" t="inlineStr">
        <is>
          <t>Firgun House</t>
        </is>
      </c>
      <c r="BE616" t="n">
        <v>11238448726365</v>
      </c>
      <c r="BG616" t="inlineStr">
        <is>
          <t>Low</t>
        </is>
      </c>
      <c r="BH616" t="inlineStr">
        <is>
          <t>web</t>
        </is>
      </c>
      <c r="BI616" t="n">
        <v>0</v>
      </c>
      <c r="BJ616" t="inlineStr">
        <is>
          <t>IT IVA 22%</t>
        </is>
      </c>
      <c r="BK616" t="n">
        <v>17.31</v>
      </c>
      <c r="BW616" t="inlineStr">
        <is>
          <t>Milan</t>
        </is>
      </c>
      <c r="BY616" t="inlineStr">
        <is>
          <t>rx0MERswqUMDhXHB9w6CaCowR</t>
        </is>
      </c>
      <c r="CB616" t="inlineStr">
        <is>
          <t>rx0MERswqUMDhXHB9w6CaCowR</t>
        </is>
      </c>
      <c r="CC616" t="inlineStr">
        <is>
          <t>Ordini LIL</t>
        </is>
      </c>
    </row>
    <row r="617">
      <c r="A617" t="inlineStr">
        <is>
          <t>#43507</t>
        </is>
      </c>
      <c r="B617" t="inlineStr">
        <is>
          <t>maurizio.somano@gmail.com</t>
        </is>
      </c>
      <c r="C617" t="inlineStr">
        <is>
          <t>paid</t>
        </is>
      </c>
      <c r="D617" t="inlineStr">
        <is>
          <t>2024-11-22 16:39:59 +0100</t>
        </is>
      </c>
      <c r="E617" t="inlineStr">
        <is>
          <t>2024-11-22</t>
        </is>
      </c>
      <c r="F617" t="inlineStr">
        <is>
          <t>fulfilled</t>
        </is>
      </c>
      <c r="G617" t="inlineStr">
        <is>
          <t>2024-11-26 07:51:29 +0100</t>
        </is>
      </c>
      <c r="H617" t="inlineStr">
        <is>
          <t>yes</t>
        </is>
      </c>
      <c r="I617" t="inlineStr">
        <is>
          <t>EUR</t>
        </is>
      </c>
      <c r="J617" t="n">
        <v>108</v>
      </c>
      <c r="K617" t="n">
        <v>10</v>
      </c>
      <c r="L617" t="n">
        <v>21.28</v>
      </c>
      <c r="M617" t="n">
        <v>118</v>
      </c>
      <c r="N617" t="inlineStr">
        <is>
          <t>LILGIRL</t>
        </is>
      </c>
      <c r="O617" t="n">
        <v>12</v>
      </c>
      <c r="P617" t="inlineStr">
        <is>
          <t>Ups Standard Shipping</t>
        </is>
      </c>
      <c r="Q617" t="inlineStr">
        <is>
          <t>2024-11-22 16:39:59 +0100</t>
        </is>
      </c>
      <c r="R617" t="n">
        <v>1</v>
      </c>
      <c r="S617" t="inlineStr">
        <is>
          <t>Pensavo fosse amore - Yellow / M</t>
        </is>
      </c>
      <c r="T617" t="n">
        <v>120</v>
      </c>
      <c r="V617" t="inlineStr">
        <is>
          <t>015790001011</t>
        </is>
      </c>
      <c r="W617" t="b">
        <v>1</v>
      </c>
      <c r="X617" t="b">
        <v>1</v>
      </c>
      <c r="Y617" t="inlineStr">
        <is>
          <t>fulfilled</t>
        </is>
      </c>
      <c r="Z617" t="inlineStr">
        <is>
          <t>Maurizio Somano</t>
        </is>
      </c>
      <c r="AA617" t="inlineStr">
        <is>
          <t>Viale Rimembranze, 15</t>
        </is>
      </c>
      <c r="AB617" t="inlineStr">
        <is>
          <t>Viale Rimembranze, 15</t>
        </is>
      </c>
      <c r="AE617" t="inlineStr">
        <is>
          <t>Bra</t>
        </is>
      </c>
      <c r="AF617" t="inlineStr">
        <is>
          <t>'12042</t>
        </is>
      </c>
      <c r="AG617" t="inlineStr">
        <is>
          <t>CN</t>
        </is>
      </c>
      <c r="AH617" t="inlineStr">
        <is>
          <t>IT</t>
        </is>
      </c>
      <c r="AI617" t="inlineStr">
        <is>
          <t>'+39 329 403 3127</t>
        </is>
      </c>
      <c r="AJ617" t="inlineStr">
        <is>
          <t>Maurizio Somano</t>
        </is>
      </c>
      <c r="AK617" t="inlineStr">
        <is>
          <t>Viale Rimembranze, 15</t>
        </is>
      </c>
      <c r="AL617" t="inlineStr">
        <is>
          <t>Viale Rimembranze, 15</t>
        </is>
      </c>
      <c r="AO617" t="inlineStr">
        <is>
          <t>Bra</t>
        </is>
      </c>
      <c r="AP617" t="inlineStr">
        <is>
          <t>'12042</t>
        </is>
      </c>
      <c r="AQ617" t="inlineStr">
        <is>
          <t>CN</t>
        </is>
      </c>
      <c r="AR617" t="inlineStr">
        <is>
          <t>IT</t>
        </is>
      </c>
      <c r="AS617" t="inlineStr">
        <is>
          <t>'+39 329 403 3127</t>
        </is>
      </c>
      <c r="AU617" t="inlineStr">
        <is>
          <t>lang: it
Invoice Language: it
Do you need our ring sizer?: No
Popup Customer Country: IT</t>
        </is>
      </c>
      <c r="AW617" t="inlineStr">
        <is>
          <t>Shopify Payments</t>
        </is>
      </c>
      <c r="AX617" t="inlineStr">
        <is>
          <t>rBkt5vFLh68OvH6RhwuYsEqse</t>
        </is>
      </c>
      <c r="AY617" t="n">
        <v>0</v>
      </c>
      <c r="AZ617" t="inlineStr">
        <is>
          <t>LIL Milan</t>
        </is>
      </c>
      <c r="BA617" t="n">
        <v>0</v>
      </c>
      <c r="BC617" t="inlineStr">
        <is>
          <t>Firgun House</t>
        </is>
      </c>
      <c r="BE617" t="n">
        <v>11238480871773</v>
      </c>
      <c r="BG617" t="inlineStr">
        <is>
          <t>Low</t>
        </is>
      </c>
      <c r="BH617" t="inlineStr">
        <is>
          <t>web</t>
        </is>
      </c>
      <c r="BI617" t="n">
        <v>0</v>
      </c>
      <c r="BJ617" t="inlineStr">
        <is>
          <t>IT IVA 22%</t>
        </is>
      </c>
      <c r="BK617" t="n">
        <v>21.28</v>
      </c>
      <c r="BW617" t="inlineStr">
        <is>
          <t>Cuneo</t>
        </is>
      </c>
      <c r="BX617" t="inlineStr">
        <is>
          <t>Cuneo</t>
        </is>
      </c>
      <c r="BY617" t="inlineStr">
        <is>
          <t>rBkt5vFLh68OvH6RhwuYsEqse</t>
        </is>
      </c>
      <c r="CB617" t="inlineStr">
        <is>
          <t>rMfAoHe8y866JOWxNPtDsDKho + rBkt5vFLh68OvH6RhwuYsEqse</t>
        </is>
      </c>
      <c r="CC617" t="inlineStr">
        <is>
          <t>Ordini LIL</t>
        </is>
      </c>
    </row>
    <row r="618">
      <c r="A618" t="inlineStr">
        <is>
          <t>#43508</t>
        </is>
      </c>
      <c r="B618" t="inlineStr">
        <is>
          <t>vittorio.morganti@outlook.it</t>
        </is>
      </c>
      <c r="C618" t="inlineStr">
        <is>
          <t>paid</t>
        </is>
      </c>
      <c r="D618" t="inlineStr">
        <is>
          <t>2024-11-22 16:53:34 +0100</t>
        </is>
      </c>
      <c r="E618" t="inlineStr">
        <is>
          <t>2024-11-22</t>
        </is>
      </c>
      <c r="F618" t="inlineStr">
        <is>
          <t>fulfilled</t>
        </is>
      </c>
      <c r="G618" t="inlineStr">
        <is>
          <t>2024-11-26 07:49:40 +0100</t>
        </is>
      </c>
      <c r="H618" t="inlineStr">
        <is>
          <t>yes</t>
        </is>
      </c>
      <c r="I618" t="inlineStr">
        <is>
          <t>EUR</t>
        </is>
      </c>
      <c r="J618" t="n">
        <v>120</v>
      </c>
      <c r="K618" t="n">
        <v>20</v>
      </c>
      <c r="L618" t="n">
        <v>22.35</v>
      </c>
      <c r="M618" t="n">
        <v>140</v>
      </c>
      <c r="O618" t="n">
        <v>0</v>
      </c>
      <c r="P618" t="inlineStr">
        <is>
          <t>UPS Standard International</t>
        </is>
      </c>
      <c r="Q618" t="inlineStr">
        <is>
          <t>2024-11-22 16:53:34 +0100</t>
        </is>
      </c>
      <c r="R618" t="n">
        <v>1</v>
      </c>
      <c r="S618" t="inlineStr">
        <is>
          <t>Pensavo fosse amore - Yellow / M</t>
        </is>
      </c>
      <c r="T618" t="n">
        <v>120</v>
      </c>
      <c r="V618" t="inlineStr">
        <is>
          <t>015790001011</t>
        </is>
      </c>
      <c r="W618" t="b">
        <v>1</v>
      </c>
      <c r="X618" t="b">
        <v>1</v>
      </c>
      <c r="Y618" t="inlineStr">
        <is>
          <t>fulfilled</t>
        </is>
      </c>
      <c r="Z618" t="inlineStr">
        <is>
          <t>Vittorio Morganti</t>
        </is>
      </c>
      <c r="AA618" t="inlineStr">
        <is>
          <t>Via Ghino Valenti 49</t>
        </is>
      </c>
      <c r="AB618" t="inlineStr">
        <is>
          <t>Via Ghino Valenti 49</t>
        </is>
      </c>
      <c r="AE618" t="inlineStr">
        <is>
          <t>Macerata</t>
        </is>
      </c>
      <c r="AF618" t="inlineStr">
        <is>
          <t>'62100</t>
        </is>
      </c>
      <c r="AG618" t="inlineStr">
        <is>
          <t>MC</t>
        </is>
      </c>
      <c r="AH618" t="inlineStr">
        <is>
          <t>IT</t>
        </is>
      </c>
      <c r="AI618" t="inlineStr">
        <is>
          <t>3337449792</t>
        </is>
      </c>
      <c r="AJ618" t="inlineStr">
        <is>
          <t>Ilaria Carlini</t>
        </is>
      </c>
      <c r="AK618" t="inlineStr">
        <is>
          <t>Ansbacher Str. 5</t>
        </is>
      </c>
      <c r="AL618" t="inlineStr">
        <is>
          <t>Ansbacher Str. 5</t>
        </is>
      </c>
      <c r="AO618" t="inlineStr">
        <is>
          <t>München</t>
        </is>
      </c>
      <c r="AP618" t="inlineStr">
        <is>
          <t>'80796</t>
        </is>
      </c>
      <c r="AR618" t="inlineStr">
        <is>
          <t>DE</t>
        </is>
      </c>
      <c r="AS618" t="inlineStr">
        <is>
          <t>+491732647925</t>
        </is>
      </c>
      <c r="AU618" t="inlineStr">
        <is>
          <t>lang: it
Invoice Language: it
Do you need our ring sizer?: No
Popup Customer Country: IT</t>
        </is>
      </c>
      <c r="AW618" t="inlineStr">
        <is>
          <t>PayPal Express Checkout</t>
        </is>
      </c>
      <c r="AX618" t="inlineStr">
        <is>
          <t>rCEubCWZJJfsLvKuXQBwVkPX3</t>
        </is>
      </c>
      <c r="AY618" t="n">
        <v>0</v>
      </c>
      <c r="AZ618" t="inlineStr">
        <is>
          <t>LIL Milan</t>
        </is>
      </c>
      <c r="BA618" t="n">
        <v>0</v>
      </c>
      <c r="BC618" t="inlineStr">
        <is>
          <t>Firgun House</t>
        </is>
      </c>
      <c r="BE618" t="n">
        <v>11238517080413</v>
      </c>
      <c r="BG618" t="inlineStr">
        <is>
          <t>Low</t>
        </is>
      </c>
      <c r="BH618" t="inlineStr">
        <is>
          <t>web</t>
        </is>
      </c>
      <c r="BI618" t="n">
        <v>0</v>
      </c>
      <c r="BJ618" t="inlineStr">
        <is>
          <t>DE MwSt 19%</t>
        </is>
      </c>
      <c r="BK618" t="n">
        <v>22.35</v>
      </c>
      <c r="BW618" t="inlineStr">
        <is>
          <t>Macerata</t>
        </is>
      </c>
      <c r="BY618" t="inlineStr">
        <is>
          <t>rCEubCWZJJfsLvKuXQBwVkPX3</t>
        </is>
      </c>
      <c r="CB618" t="inlineStr">
        <is>
          <t>rCEubCWZJJfsLvKuXQBwVkPX3</t>
        </is>
      </c>
      <c r="CC618" t="inlineStr">
        <is>
          <t>Ordini LIL</t>
        </is>
      </c>
    </row>
    <row r="619">
      <c r="A619" t="inlineStr">
        <is>
          <t>#43509</t>
        </is>
      </c>
      <c r="B619" t="inlineStr">
        <is>
          <t>costi_magli@hotmail.it</t>
        </is>
      </c>
      <c r="C619" t="inlineStr">
        <is>
          <t>paid</t>
        </is>
      </c>
      <c r="D619" t="inlineStr">
        <is>
          <t>2024-11-22 16:58:47 +0100</t>
        </is>
      </c>
      <c r="E619" t="inlineStr">
        <is>
          <t>2024-11-22</t>
        </is>
      </c>
      <c r="F619" t="inlineStr">
        <is>
          <t>fulfilled</t>
        </is>
      </c>
      <c r="G619" t="inlineStr">
        <is>
          <t>2024-11-22 16:58:47 +0100</t>
        </is>
      </c>
      <c r="H619" t="inlineStr">
        <is>
          <t>no</t>
        </is>
      </c>
      <c r="I619" t="inlineStr">
        <is>
          <t>EUR</t>
        </is>
      </c>
      <c r="J619" t="n">
        <v>120</v>
      </c>
      <c r="K619" t="n">
        <v>0</v>
      </c>
      <c r="L619" t="n">
        <v>21.64</v>
      </c>
      <c r="M619" t="n">
        <v>120</v>
      </c>
      <c r="O619" t="n">
        <v>0</v>
      </c>
      <c r="Q619" t="inlineStr">
        <is>
          <t>2024-11-22 16:58:47 +0100</t>
        </is>
      </c>
      <c r="R619" t="n">
        <v>1</v>
      </c>
      <c r="S619" t="inlineStr">
        <is>
          <t>Primo Bacio Anklet - Yellow</t>
        </is>
      </c>
      <c r="T619" t="n">
        <v>120</v>
      </c>
      <c r="V619" t="inlineStr">
        <is>
          <t>015790001034</t>
        </is>
      </c>
      <c r="W619" t="b">
        <v>1</v>
      </c>
      <c r="X619" t="b">
        <v>1</v>
      </c>
      <c r="Y619" t="inlineStr">
        <is>
          <t>fulfilled</t>
        </is>
      </c>
      <c r="Z619" t="inlineStr">
        <is>
          <t>Maria costanza Magli</t>
        </is>
      </c>
      <c r="AR619" t="inlineStr">
        <is>
          <t>IT</t>
        </is>
      </c>
      <c r="AW619" t="inlineStr">
        <is>
          <t>Qromo</t>
        </is>
      </c>
      <c r="AX619" t="inlineStr">
        <is>
          <t>rhykWo4b41O3h1GjAcQel3aPa</t>
        </is>
      </c>
      <c r="AY619" t="n">
        <v>0</v>
      </c>
      <c r="AZ619" t="inlineStr">
        <is>
          <t>LIL Milan</t>
        </is>
      </c>
      <c r="BA619" t="n">
        <v>0</v>
      </c>
      <c r="BB619" t="inlineStr">
        <is>
          <t>Veronica Varetta</t>
        </is>
      </c>
      <c r="BC619" t="inlineStr">
        <is>
          <t>LIL House</t>
        </is>
      </c>
      <c r="BD619" t="n">
        <v>22</v>
      </c>
      <c r="BE619" t="n">
        <v>11238530482525</v>
      </c>
      <c r="BG619" t="inlineStr">
        <is>
          <t>Low</t>
        </is>
      </c>
      <c r="BH619" t="inlineStr">
        <is>
          <t>pos</t>
        </is>
      </c>
      <c r="BI619" t="n">
        <v>0</v>
      </c>
      <c r="BJ619" t="inlineStr">
        <is>
          <t>IT IVA 22%</t>
        </is>
      </c>
      <c r="BK619" t="n">
        <v>21.64</v>
      </c>
      <c r="BU619" t="inlineStr">
        <is>
          <t>22-2856</t>
        </is>
      </c>
      <c r="BY619" t="inlineStr">
        <is>
          <t>rhykWo4b41O3h1GjAcQel3aPa</t>
        </is>
      </c>
      <c r="CB619" t="inlineStr">
        <is>
          <t>rhykWo4b41O3h1GjAcQel3aPa</t>
        </is>
      </c>
      <c r="CC619" t="inlineStr">
        <is>
          <t>Ordini LIL</t>
        </is>
      </c>
    </row>
    <row r="620">
      <c r="A620" t="inlineStr">
        <is>
          <t>#43510</t>
        </is>
      </c>
      <c r="B620" t="inlineStr">
        <is>
          <t>zambrini19@gmail.com</t>
        </is>
      </c>
      <c r="C620" t="inlineStr">
        <is>
          <t>paid</t>
        </is>
      </c>
      <c r="D620" t="inlineStr">
        <is>
          <t>2024-11-22 17:19:59 +0100</t>
        </is>
      </c>
      <c r="E620" t="inlineStr">
        <is>
          <t>2024-11-22</t>
        </is>
      </c>
      <c r="F620" t="inlineStr">
        <is>
          <t>fulfilled</t>
        </is>
      </c>
      <c r="G620" t="inlineStr">
        <is>
          <t>2024-11-24 10:21:57 +0100</t>
        </is>
      </c>
      <c r="H620" t="inlineStr">
        <is>
          <t>yes</t>
        </is>
      </c>
      <c r="I620" t="inlineStr">
        <is>
          <t>EUR</t>
        </is>
      </c>
      <c r="J620" t="n">
        <v>192</v>
      </c>
      <c r="K620" t="n">
        <v>0</v>
      </c>
      <c r="L620" t="n">
        <v>34.62</v>
      </c>
      <c r="M620" t="n">
        <v>192</v>
      </c>
      <c r="N620" t="inlineStr">
        <is>
          <t>SPECIAL20</t>
        </is>
      </c>
      <c r="O620" t="n">
        <v>48</v>
      </c>
      <c r="P620" t="inlineStr">
        <is>
          <t>Ups Standard Shipping</t>
        </is>
      </c>
      <c r="Q620" t="inlineStr">
        <is>
          <t>2024-11-22 17:19:58 +0100</t>
        </is>
      </c>
      <c r="R620" t="n">
        <v>1</v>
      </c>
      <c r="S620" t="inlineStr">
        <is>
          <t>Tipsy Earcuff White - Yellow</t>
        </is>
      </c>
      <c r="T620" t="n">
        <v>240</v>
      </c>
      <c r="V620" t="inlineStr">
        <is>
          <t>015790000045</t>
        </is>
      </c>
      <c r="W620" t="b">
        <v>1</v>
      </c>
      <c r="X620" t="b">
        <v>1</v>
      </c>
      <c r="Y620" t="inlineStr">
        <is>
          <t>fulfilled</t>
        </is>
      </c>
      <c r="Z620" t="inlineStr">
        <is>
          <t>Vanessa Zambrini</t>
        </is>
      </c>
      <c r="AA620" t="inlineStr">
        <is>
          <t>Zaccagnini 15</t>
        </is>
      </c>
      <c r="AB620" t="inlineStr">
        <is>
          <t>Zaccagnini 15</t>
        </is>
      </c>
      <c r="AE620" t="inlineStr">
        <is>
          <t>Faenza</t>
        </is>
      </c>
      <c r="AF620" t="inlineStr">
        <is>
          <t>'48018</t>
        </is>
      </c>
      <c r="AG620" t="inlineStr">
        <is>
          <t>RA</t>
        </is>
      </c>
      <c r="AH620" t="inlineStr">
        <is>
          <t>IT</t>
        </is>
      </c>
      <c r="AI620" t="inlineStr">
        <is>
          <t>3386415947</t>
        </is>
      </c>
      <c r="AJ620" t="inlineStr">
        <is>
          <t>Vanessa Zambrini</t>
        </is>
      </c>
      <c r="AK620" t="inlineStr">
        <is>
          <t>Zaccagnini 15</t>
        </is>
      </c>
      <c r="AL620" t="inlineStr">
        <is>
          <t>Zaccagnini 15</t>
        </is>
      </c>
      <c r="AO620" t="inlineStr">
        <is>
          <t>Faenza</t>
        </is>
      </c>
      <c r="AP620" t="inlineStr">
        <is>
          <t>'48018</t>
        </is>
      </c>
      <c r="AQ620" t="inlineStr">
        <is>
          <t>RA</t>
        </is>
      </c>
      <c r="AR620" t="inlineStr">
        <is>
          <t>IT</t>
        </is>
      </c>
      <c r="AS620" t="inlineStr">
        <is>
          <t>3386415947</t>
        </is>
      </c>
      <c r="AU620" t="inlineStr">
        <is>
          <t>lang: it
Invoice Language: it</t>
        </is>
      </c>
      <c r="AW620" t="inlineStr">
        <is>
          <t>PayPal Express Checkout</t>
        </is>
      </c>
      <c r="AX620" t="inlineStr">
        <is>
          <t>rlz83Cmny6DQNo0gpRS4GkmT0</t>
        </is>
      </c>
      <c r="AY620" t="n">
        <v>0</v>
      </c>
      <c r="AZ620" t="inlineStr">
        <is>
          <t>LIL Milan</t>
        </is>
      </c>
      <c r="BA620" t="n">
        <v>0</v>
      </c>
      <c r="BC620" t="inlineStr">
        <is>
          <t>Firgun House</t>
        </is>
      </c>
      <c r="BE620" t="n">
        <v>11238581862749</v>
      </c>
      <c r="BG620" t="inlineStr">
        <is>
          <t>Low</t>
        </is>
      </c>
      <c r="BH620" t="inlineStr">
        <is>
          <t>web</t>
        </is>
      </c>
      <c r="BI620" t="n">
        <v>0</v>
      </c>
      <c r="BJ620" t="inlineStr">
        <is>
          <t>IT IVA 22%</t>
        </is>
      </c>
      <c r="BK620" t="n">
        <v>34.62</v>
      </c>
      <c r="BW620" t="inlineStr">
        <is>
          <t>Ravenna</t>
        </is>
      </c>
      <c r="BX620" t="inlineStr">
        <is>
          <t>Ravenna</t>
        </is>
      </c>
      <c r="BY620" t="inlineStr">
        <is>
          <t>rlz83Cmny6DQNo0gpRS4GkmT0</t>
        </is>
      </c>
      <c r="CB620" t="inlineStr">
        <is>
          <t>rlz83Cmny6DQNo0gpRS4GkmT0</t>
        </is>
      </c>
      <c r="CC620" t="inlineStr">
        <is>
          <t>Ordini LIL</t>
        </is>
      </c>
    </row>
    <row r="621">
      <c r="A621" t="inlineStr">
        <is>
          <t>#43511</t>
        </is>
      </c>
      <c r="B621" t="inlineStr">
        <is>
          <t>acerbi.elisabetta@gmail.com</t>
        </is>
      </c>
      <c r="C621" t="inlineStr">
        <is>
          <t>paid</t>
        </is>
      </c>
      <c r="D621" t="inlineStr">
        <is>
          <t>2024-11-22 17:24:34 +0100</t>
        </is>
      </c>
      <c r="E621" t="inlineStr">
        <is>
          <t>2024-11-22</t>
        </is>
      </c>
      <c r="F621" t="inlineStr">
        <is>
          <t>fulfilled</t>
        </is>
      </c>
      <c r="G621" t="inlineStr">
        <is>
          <t>2024-11-24 10:24:17 +0100</t>
        </is>
      </c>
      <c r="H621" t="inlineStr">
        <is>
          <t>yes</t>
        </is>
      </c>
      <c r="I621" t="inlineStr">
        <is>
          <t>EUR</t>
        </is>
      </c>
      <c r="J621" t="n">
        <v>256</v>
      </c>
      <c r="K621" t="n">
        <v>0</v>
      </c>
      <c r="L621" t="n">
        <v>46.16</v>
      </c>
      <c r="M621" t="n">
        <v>256</v>
      </c>
      <c r="N621" t="inlineStr">
        <is>
          <t>SARAG20</t>
        </is>
      </c>
      <c r="O621" t="n">
        <v>64</v>
      </c>
      <c r="P621" t="inlineStr">
        <is>
          <t>Ups Standard Shipping</t>
        </is>
      </c>
      <c r="Q621" t="inlineStr">
        <is>
          <t>2024-11-22 17:24:34 +0100</t>
        </is>
      </c>
      <c r="R621" t="n">
        <v>1</v>
      </c>
      <c r="S621" t="inlineStr">
        <is>
          <t>Boys Tears Necklace - Yellow / 39cm</t>
        </is>
      </c>
      <c r="T621" t="n">
        <v>320</v>
      </c>
      <c r="V621" t="inlineStr">
        <is>
          <t>015790000010</t>
        </is>
      </c>
      <c r="W621" t="b">
        <v>1</v>
      </c>
      <c r="X621" t="b">
        <v>1</v>
      </c>
      <c r="Y621" t="inlineStr">
        <is>
          <t>fulfilled</t>
        </is>
      </c>
      <c r="Z621" t="inlineStr">
        <is>
          <t>Elisabetta Acerbi</t>
        </is>
      </c>
      <c r="AA621" t="inlineStr">
        <is>
          <t>Via Giuseppe Di Vittorio 110</t>
        </is>
      </c>
      <c r="AB621" t="inlineStr">
        <is>
          <t>Via Giuseppe Di Vittorio 110</t>
        </is>
      </c>
      <c r="AE621" t="inlineStr">
        <is>
          <t>Cesena</t>
        </is>
      </c>
      <c r="AF621" t="inlineStr">
        <is>
          <t>'47522</t>
        </is>
      </c>
      <c r="AG621" t="inlineStr">
        <is>
          <t>FC</t>
        </is>
      </c>
      <c r="AH621" t="inlineStr">
        <is>
          <t>IT</t>
        </is>
      </c>
      <c r="AI621" t="inlineStr">
        <is>
          <t>331 352 9005</t>
        </is>
      </c>
      <c r="AJ621" t="inlineStr">
        <is>
          <t>Elisabetta Acerbi</t>
        </is>
      </c>
      <c r="AK621" t="inlineStr">
        <is>
          <t>Via Giuseppe Di Vittorio 110</t>
        </is>
      </c>
      <c r="AL621" t="inlineStr">
        <is>
          <t>Via Giuseppe Di Vittorio 110</t>
        </is>
      </c>
      <c r="AO621" t="inlineStr">
        <is>
          <t>Cesena</t>
        </is>
      </c>
      <c r="AP621" t="inlineStr">
        <is>
          <t>'47522</t>
        </is>
      </c>
      <c r="AQ621" t="inlineStr">
        <is>
          <t>FC</t>
        </is>
      </c>
      <c r="AR621" t="inlineStr">
        <is>
          <t>IT</t>
        </is>
      </c>
      <c r="AS621" t="inlineStr">
        <is>
          <t>331 352 9005</t>
        </is>
      </c>
      <c r="AU621" t="inlineStr">
        <is>
          <t>lang: it
Invoice Language: it
Do you need our ring sizer?: Yes
Popup Customer Country: IT</t>
        </is>
      </c>
      <c r="AW621" t="inlineStr">
        <is>
          <t>PayPal Express Checkout</t>
        </is>
      </c>
      <c r="AX621" t="inlineStr">
        <is>
          <t>rMzvBTJbp7beP2m7o3EzH2YSv</t>
        </is>
      </c>
      <c r="AY621" t="n">
        <v>0</v>
      </c>
      <c r="AZ621" t="inlineStr">
        <is>
          <t>LIL Milan</t>
        </is>
      </c>
      <c r="BA621" t="n">
        <v>0</v>
      </c>
      <c r="BC621" t="inlineStr">
        <is>
          <t>Firgun House</t>
        </is>
      </c>
      <c r="BE621" t="n">
        <v>11238590906717</v>
      </c>
      <c r="BG621" t="inlineStr">
        <is>
          <t>Low</t>
        </is>
      </c>
      <c r="BH621" t="inlineStr">
        <is>
          <t>web</t>
        </is>
      </c>
      <c r="BI621" t="n">
        <v>0</v>
      </c>
      <c r="BJ621" t="inlineStr">
        <is>
          <t>IT IVA 22%</t>
        </is>
      </c>
      <c r="BK621" t="n">
        <v>46.16</v>
      </c>
      <c r="BW621" t="inlineStr">
        <is>
          <t>Forlì-Cesena</t>
        </is>
      </c>
      <c r="BX621" t="inlineStr">
        <is>
          <t>Forlì-Cesena</t>
        </is>
      </c>
      <c r="BY621" t="inlineStr">
        <is>
          <t>rMzvBTJbp7beP2m7o3EzH2YSv</t>
        </is>
      </c>
      <c r="CB621" t="inlineStr">
        <is>
          <t>rMzvBTJbp7beP2m7o3EzH2YSv</t>
        </is>
      </c>
      <c r="CC621" t="inlineStr">
        <is>
          <t>Ordini LIL</t>
        </is>
      </c>
    </row>
    <row r="622">
      <c r="A622" t="inlineStr">
        <is>
          <t>#43512</t>
        </is>
      </c>
      <c r="B622" t="inlineStr">
        <is>
          <t>citro.f@hotmail.it</t>
        </is>
      </c>
      <c r="C622" t="inlineStr">
        <is>
          <t>paid</t>
        </is>
      </c>
      <c r="D622" t="inlineStr">
        <is>
          <t>2024-11-22 17:30:13 +0100</t>
        </is>
      </c>
      <c r="E622" t="inlineStr">
        <is>
          <t>2024-11-22</t>
        </is>
      </c>
      <c r="F622" t="inlineStr">
        <is>
          <t>unfulfilled</t>
        </is>
      </c>
      <c r="H622" t="inlineStr">
        <is>
          <t>yes</t>
        </is>
      </c>
      <c r="I622" t="inlineStr">
        <is>
          <t>EUR</t>
        </is>
      </c>
      <c r="J622" t="n">
        <v>96</v>
      </c>
      <c r="K622" t="n">
        <v>0</v>
      </c>
      <c r="L622" t="n">
        <v>17.31</v>
      </c>
      <c r="M622" t="n">
        <v>96</v>
      </c>
      <c r="N622" t="inlineStr">
        <is>
          <t>SPECIAL20</t>
        </is>
      </c>
      <c r="O622" t="n">
        <v>24</v>
      </c>
      <c r="P622" t="inlineStr">
        <is>
          <t>Firgun House</t>
        </is>
      </c>
      <c r="Q622" t="inlineStr">
        <is>
          <t>2024-11-22 17:30:13 +0100</t>
        </is>
      </c>
      <c r="R622" t="n">
        <v>1</v>
      </c>
      <c r="S622" t="inlineStr">
        <is>
          <t>Pensavo fosse amore - Yellow / A</t>
        </is>
      </c>
      <c r="T622" t="n">
        <v>120</v>
      </c>
      <c r="V622" t="inlineStr">
        <is>
          <t>015790000999</t>
        </is>
      </c>
      <c r="W622" t="b">
        <v>1</v>
      </c>
      <c r="X622" t="b">
        <v>1</v>
      </c>
      <c r="Y622" t="inlineStr">
        <is>
          <t>pending</t>
        </is>
      </c>
      <c r="Z622" t="inlineStr">
        <is>
          <t>Francesca Citro</t>
        </is>
      </c>
      <c r="AA622" t="inlineStr">
        <is>
          <t>Via Giovanni Segantini 20</t>
        </is>
      </c>
      <c r="AB622" t="inlineStr">
        <is>
          <t>Via Giovanni Segantini 20</t>
        </is>
      </c>
      <c r="AE622" t="inlineStr">
        <is>
          <t>Villasanta</t>
        </is>
      </c>
      <c r="AF622" t="inlineStr">
        <is>
          <t>'20852</t>
        </is>
      </c>
      <c r="AG622" t="inlineStr">
        <is>
          <t>MB</t>
        </is>
      </c>
      <c r="AH622" t="inlineStr">
        <is>
          <t>IT</t>
        </is>
      </c>
      <c r="AI622" t="inlineStr">
        <is>
          <t>333 184 8930</t>
        </is>
      </c>
      <c r="AR622" t="inlineStr">
        <is>
          <t>IT</t>
        </is>
      </c>
      <c r="AU622" t="inlineStr">
        <is>
          <t>lang: en
Invoice Language: en
Do you need our ring sizer?: No
Popup Customer Country: IT</t>
        </is>
      </c>
      <c r="AW622" t="inlineStr">
        <is>
          <t>Shopify Payments</t>
        </is>
      </c>
      <c r="AX622" t="inlineStr">
        <is>
          <t>rzLjDnQOK6JtfTaFcXp2ZfwPZ</t>
        </is>
      </c>
      <c r="AY622" t="n">
        <v>0</v>
      </c>
      <c r="AZ622" t="inlineStr">
        <is>
          <t>LIL Milan</t>
        </is>
      </c>
      <c r="BA622" t="n">
        <v>0</v>
      </c>
      <c r="BC622" t="inlineStr">
        <is>
          <t>Firgun House</t>
        </is>
      </c>
      <c r="BE622" t="n">
        <v>11238602473821</v>
      </c>
      <c r="BG622" t="inlineStr">
        <is>
          <t>Low</t>
        </is>
      </c>
      <c r="BH622" t="inlineStr">
        <is>
          <t>web</t>
        </is>
      </c>
      <c r="BI622" t="n">
        <v>0</v>
      </c>
      <c r="BJ622" t="inlineStr">
        <is>
          <t>IT IVA 22%</t>
        </is>
      </c>
      <c r="BK622" t="n">
        <v>17.31</v>
      </c>
      <c r="BW622" t="inlineStr">
        <is>
          <t>Monza and Brianza</t>
        </is>
      </c>
      <c r="BY622" t="inlineStr">
        <is>
          <t>rzLjDnQOK6JtfTaFcXp2ZfwPZ</t>
        </is>
      </c>
      <c r="CB622" t="inlineStr">
        <is>
          <t>rzLjDnQOK6JtfTaFcXp2ZfwPZ</t>
        </is>
      </c>
      <c r="CC622" t="inlineStr">
        <is>
          <t>Ordini LIL</t>
        </is>
      </c>
    </row>
    <row r="623">
      <c r="A623" t="inlineStr">
        <is>
          <t>#43513</t>
        </is>
      </c>
      <c r="B623" t="inlineStr">
        <is>
          <t>gianella.chumpitazd@gmail.com</t>
        </is>
      </c>
      <c r="C623" t="inlineStr">
        <is>
          <t>paid</t>
        </is>
      </c>
      <c r="D623" t="inlineStr">
        <is>
          <t>2024-11-22 17:32:13 +0100</t>
        </is>
      </c>
      <c r="E623" t="inlineStr">
        <is>
          <t>2024-11-22</t>
        </is>
      </c>
      <c r="F623" t="inlineStr">
        <is>
          <t>fulfilled</t>
        </is>
      </c>
      <c r="G623" t="inlineStr">
        <is>
          <t>2024-11-28 17:24:36 +0100</t>
        </is>
      </c>
      <c r="H623" t="inlineStr">
        <is>
          <t>yes</t>
        </is>
      </c>
      <c r="I623" t="inlineStr">
        <is>
          <t>EUR</t>
        </is>
      </c>
      <c r="J623" t="n">
        <v>112</v>
      </c>
      <c r="K623" t="n">
        <v>0</v>
      </c>
      <c r="L623" t="n">
        <v>20.2</v>
      </c>
      <c r="M623" t="n">
        <v>112</v>
      </c>
      <c r="N623" t="inlineStr">
        <is>
          <t>SPECIAL20</t>
        </is>
      </c>
      <c r="O623" t="n">
        <v>28</v>
      </c>
      <c r="P623" t="inlineStr">
        <is>
          <t>Firgun House</t>
        </is>
      </c>
      <c r="Q623" t="inlineStr">
        <is>
          <t>2024-11-22 17:32:13 +0100</t>
        </is>
      </c>
      <c r="R623" t="n">
        <v>1</v>
      </c>
      <c r="S623" t="inlineStr">
        <is>
          <t>Boys Tears Ring - Yellow / 18</t>
        </is>
      </c>
      <c r="T623" t="n">
        <v>140</v>
      </c>
      <c r="V623" t="inlineStr">
        <is>
          <t>015790001404</t>
        </is>
      </c>
      <c r="W623" t="b">
        <v>1</v>
      </c>
      <c r="X623" t="b">
        <v>1</v>
      </c>
      <c r="Y623" t="inlineStr">
        <is>
          <t>fulfilled</t>
        </is>
      </c>
      <c r="Z623" t="inlineStr">
        <is>
          <t>Gianella Chumpitaz</t>
        </is>
      </c>
      <c r="AA623" t="inlineStr">
        <is>
          <t>Via Don Battista Moretti 2</t>
        </is>
      </c>
      <c r="AB623" t="inlineStr">
        <is>
          <t>Via Don Battista Moretti 2</t>
        </is>
      </c>
      <c r="AE623" t="inlineStr">
        <is>
          <t>Bolzone</t>
        </is>
      </c>
      <c r="AF623" t="inlineStr">
        <is>
          <t>'26010</t>
        </is>
      </c>
      <c r="AG623" t="inlineStr">
        <is>
          <t>CR</t>
        </is>
      </c>
      <c r="AH623" t="inlineStr">
        <is>
          <t>IT</t>
        </is>
      </c>
      <c r="AR623" t="inlineStr">
        <is>
          <t>IT</t>
        </is>
      </c>
      <c r="AU623" t="inlineStr">
        <is>
          <t>lang: en
Invoice Language: en
Do you need our ring sizer?: No
Popup Customer Country: IT</t>
        </is>
      </c>
      <c r="AW623" t="inlineStr">
        <is>
          <t>Gift Card + PayPal Express Checkout</t>
        </is>
      </c>
      <c r="AX623" t="inlineStr">
        <is>
          <t>rbPXAhkV4Sm9XxzDRDIXiUiHa</t>
        </is>
      </c>
      <c r="AY623" t="n">
        <v>0</v>
      </c>
      <c r="AZ623" t="inlineStr">
        <is>
          <t>LIL Milan</t>
        </is>
      </c>
      <c r="BA623" t="n">
        <v>0</v>
      </c>
      <c r="BC623" t="inlineStr">
        <is>
          <t>Firgun House</t>
        </is>
      </c>
      <c r="BE623" t="n">
        <v>11238606242141</v>
      </c>
      <c r="BG623" t="inlineStr">
        <is>
          <t>Low</t>
        </is>
      </c>
      <c r="BH623" t="inlineStr">
        <is>
          <t>web</t>
        </is>
      </c>
      <c r="BI623" t="n">
        <v>0</v>
      </c>
      <c r="BJ623" t="inlineStr">
        <is>
          <t>IT IVA 22%</t>
        </is>
      </c>
      <c r="BK623" t="n">
        <v>20.2</v>
      </c>
      <c r="BW623" t="inlineStr">
        <is>
          <t>Cremona</t>
        </is>
      </c>
      <c r="BY623" t="inlineStr">
        <is>
          <t>rh6J9FGIwwvZmOdt1NF0ktoTP + rbPXAhkV4Sm9XxzDRDIXiUiHa</t>
        </is>
      </c>
      <c r="CB623" t="inlineStr">
        <is>
          <t>rh6J9FGIwwvZmOdt1NF0ktoTP + rbPXAhkV4Sm9XxzDRDIXiUiHa</t>
        </is>
      </c>
      <c r="CC623" t="inlineStr">
        <is>
          <t>Ordini LIL</t>
        </is>
      </c>
    </row>
    <row r="624">
      <c r="A624" t="inlineStr">
        <is>
          <t>#43514</t>
        </is>
      </c>
      <c r="B624" t="inlineStr">
        <is>
          <t>alessandrolr92@gmail.com</t>
        </is>
      </c>
      <c r="C624" t="inlineStr">
        <is>
          <t>paid</t>
        </is>
      </c>
      <c r="D624" t="inlineStr">
        <is>
          <t>2024-11-22 17:48:27 +0100</t>
        </is>
      </c>
      <c r="E624" t="inlineStr">
        <is>
          <t>2024-11-22</t>
        </is>
      </c>
      <c r="F624" t="inlineStr">
        <is>
          <t>fulfilled</t>
        </is>
      </c>
      <c r="G624" t="inlineStr">
        <is>
          <t>2024-11-24 10:28:58 +0100</t>
        </is>
      </c>
      <c r="H624" t="inlineStr">
        <is>
          <t>yes</t>
        </is>
      </c>
      <c r="I624" t="inlineStr">
        <is>
          <t>EUR</t>
        </is>
      </c>
      <c r="J624" t="n">
        <v>180</v>
      </c>
      <c r="K624" t="n">
        <v>0</v>
      </c>
      <c r="L624" t="n">
        <v>32.46</v>
      </c>
      <c r="M624" t="n">
        <v>180</v>
      </c>
      <c r="O624" t="n">
        <v>0</v>
      </c>
      <c r="P624" t="inlineStr">
        <is>
          <t>Ups Standard Shipping</t>
        </is>
      </c>
      <c r="Q624" t="inlineStr">
        <is>
          <t>2024-11-22 17:48:27 +0100</t>
        </is>
      </c>
      <c r="R624" t="n">
        <v>1</v>
      </c>
      <c r="S624" t="inlineStr">
        <is>
          <t>Limitless Earring - Yellow / Single</t>
        </is>
      </c>
      <c r="T624" t="n">
        <v>180</v>
      </c>
      <c r="V624" t="inlineStr">
        <is>
          <t>015790000056</t>
        </is>
      </c>
      <c r="W624" t="b">
        <v>1</v>
      </c>
      <c r="X624" t="b">
        <v>1</v>
      </c>
      <c r="Y624" t="inlineStr">
        <is>
          <t>fulfilled</t>
        </is>
      </c>
      <c r="Z624" t="inlineStr">
        <is>
          <t>Vittoria Marolo</t>
        </is>
      </c>
      <c r="AA624" t="inlineStr">
        <is>
          <t>Corso Carlo e Nello Rosselli 82, Cortile interno, n°2</t>
        </is>
      </c>
      <c r="AB624" t="inlineStr">
        <is>
          <t>Corso Carlo e Nello Rosselli 82</t>
        </is>
      </c>
      <c r="AC624" t="inlineStr">
        <is>
          <t>Cortile interno, n°2</t>
        </is>
      </c>
      <c r="AE624" t="inlineStr">
        <is>
          <t>Torino</t>
        </is>
      </c>
      <c r="AF624" t="inlineStr">
        <is>
          <t>'10129</t>
        </is>
      </c>
      <c r="AG624" t="inlineStr">
        <is>
          <t>TO</t>
        </is>
      </c>
      <c r="AH624" t="inlineStr">
        <is>
          <t>IT</t>
        </is>
      </c>
      <c r="AI624" t="inlineStr">
        <is>
          <t>3450024877</t>
        </is>
      </c>
      <c r="AJ624" t="inlineStr">
        <is>
          <t>Vittoria Marolo</t>
        </is>
      </c>
      <c r="AK624" t="inlineStr">
        <is>
          <t>Corso Carlo e Nello Rosselli 82, Cortile interno, n°2</t>
        </is>
      </c>
      <c r="AL624" t="inlineStr">
        <is>
          <t>Corso Carlo e Nello Rosselli 82</t>
        </is>
      </c>
      <c r="AM624" t="inlineStr">
        <is>
          <t>Cortile interno, n°2</t>
        </is>
      </c>
      <c r="AO624" t="inlineStr">
        <is>
          <t>Torino</t>
        </is>
      </c>
      <c r="AP624" t="inlineStr">
        <is>
          <t>'10129</t>
        </is>
      </c>
      <c r="AQ624" t="inlineStr">
        <is>
          <t>TO</t>
        </is>
      </c>
      <c r="AR624" t="inlineStr">
        <is>
          <t>IT</t>
        </is>
      </c>
      <c r="AS624" t="inlineStr">
        <is>
          <t>3450024877</t>
        </is>
      </c>
      <c r="AU624" t="inlineStr">
        <is>
          <t>lang: it
Invoice Language: it
Do you need our ring sizer?: Yes
Popup Customer Country: IT</t>
        </is>
      </c>
      <c r="AW624" t="inlineStr">
        <is>
          <t>PayPal Express Checkout</t>
        </is>
      </c>
      <c r="AX624" t="inlineStr">
        <is>
          <t>rs7Y4EoJ5yZWLA985PKpcftKE</t>
        </is>
      </c>
      <c r="AY624" t="n">
        <v>0</v>
      </c>
      <c r="AZ624" t="inlineStr">
        <is>
          <t>LIL Milan</t>
        </is>
      </c>
      <c r="BA624" t="n">
        <v>0</v>
      </c>
      <c r="BC624" t="inlineStr">
        <is>
          <t>Firgun House</t>
        </is>
      </c>
      <c r="BE624" t="n">
        <v>11238638649693</v>
      </c>
      <c r="BG624" t="inlineStr">
        <is>
          <t>Low</t>
        </is>
      </c>
      <c r="BH624" t="inlineStr">
        <is>
          <t>web</t>
        </is>
      </c>
      <c r="BI624" t="n">
        <v>0</v>
      </c>
      <c r="BJ624" t="inlineStr">
        <is>
          <t>IT IVA 22%</t>
        </is>
      </c>
      <c r="BK624" t="n">
        <v>32.46</v>
      </c>
      <c r="BW624" t="inlineStr">
        <is>
          <t>Turin</t>
        </is>
      </c>
      <c r="BX624" t="inlineStr">
        <is>
          <t>Turin</t>
        </is>
      </c>
      <c r="BY624" t="inlineStr">
        <is>
          <t>rs7Y4EoJ5yZWLA985PKpcftKE</t>
        </is>
      </c>
      <c r="CB624" t="inlineStr">
        <is>
          <t>rs7Y4EoJ5yZWLA985PKpcftKE</t>
        </is>
      </c>
      <c r="CC624" t="inlineStr">
        <is>
          <t>Ordini LIL</t>
        </is>
      </c>
    </row>
    <row r="625">
      <c r="A625" t="inlineStr">
        <is>
          <t>#43515</t>
        </is>
      </c>
      <c r="B625" t="inlineStr">
        <is>
          <t>arnoldi.chiara1@gmail.com</t>
        </is>
      </c>
      <c r="C625" t="inlineStr">
        <is>
          <t>paid</t>
        </is>
      </c>
      <c r="D625" t="inlineStr">
        <is>
          <t>2024-11-22 17:59:50 +0100</t>
        </is>
      </c>
      <c r="E625" t="inlineStr">
        <is>
          <t>2024-11-22</t>
        </is>
      </c>
      <c r="F625" t="inlineStr">
        <is>
          <t>fulfilled</t>
        </is>
      </c>
      <c r="G625" t="inlineStr">
        <is>
          <t>2024-11-23 17:39:25 +0100</t>
        </is>
      </c>
      <c r="H625" t="inlineStr">
        <is>
          <t>yes</t>
        </is>
      </c>
      <c r="I625" t="inlineStr">
        <is>
          <t>EUR</t>
        </is>
      </c>
      <c r="J625" t="n">
        <v>192</v>
      </c>
      <c r="K625" t="n">
        <v>0</v>
      </c>
      <c r="L625" t="n">
        <v>34.62</v>
      </c>
      <c r="M625" t="n">
        <v>192</v>
      </c>
      <c r="N625" t="inlineStr">
        <is>
          <t>SPECIAL20</t>
        </is>
      </c>
      <c r="O625" t="n">
        <v>48</v>
      </c>
      <c r="P625" t="inlineStr">
        <is>
          <t>Firgun House</t>
        </is>
      </c>
      <c r="Q625" t="inlineStr">
        <is>
          <t>2024-11-22 17:59:50 +0100</t>
        </is>
      </c>
      <c r="R625" t="n">
        <v>1</v>
      </c>
      <c r="S625" t="inlineStr">
        <is>
          <t>Jupiter Ring - Yellow / White / onesize (11-17)</t>
        </is>
      </c>
      <c r="T625" t="n">
        <v>240</v>
      </c>
      <c r="V625" t="inlineStr">
        <is>
          <t>015790000235</t>
        </is>
      </c>
      <c r="W625" t="b">
        <v>1</v>
      </c>
      <c r="X625" t="b">
        <v>1</v>
      </c>
      <c r="Y625" t="inlineStr">
        <is>
          <t>fulfilled</t>
        </is>
      </c>
      <c r="Z625" t="inlineStr">
        <is>
          <t>Chiara Arnoldi</t>
        </is>
      </c>
      <c r="AA625" t="inlineStr">
        <is>
          <t>Viale Piave 3</t>
        </is>
      </c>
      <c r="AB625" t="inlineStr">
        <is>
          <t>Viale Piave 3</t>
        </is>
      </c>
      <c r="AE625" t="inlineStr">
        <is>
          <t>Treviglio</t>
        </is>
      </c>
      <c r="AF625" t="inlineStr">
        <is>
          <t>'24047</t>
        </is>
      </c>
      <c r="AG625" t="inlineStr">
        <is>
          <t>BG</t>
        </is>
      </c>
      <c r="AH625" t="inlineStr">
        <is>
          <t>IT</t>
        </is>
      </c>
      <c r="AR625" t="inlineStr">
        <is>
          <t>IT</t>
        </is>
      </c>
      <c r="AU625" t="inlineStr">
        <is>
          <t>lang: it
Invoice Language: it
Do you need our ring sizer?: No
Popup Customer Country: IT</t>
        </is>
      </c>
      <c r="AW625" t="inlineStr">
        <is>
          <t>PayPal Express Checkout</t>
        </is>
      </c>
      <c r="AX625" t="inlineStr">
        <is>
          <t>ryVrA71gcyAQbe0yTgmfY0vh6</t>
        </is>
      </c>
      <c r="AY625" t="n">
        <v>0</v>
      </c>
      <c r="AZ625" t="inlineStr">
        <is>
          <t>LIL Milan</t>
        </is>
      </c>
      <c r="BA625" t="n">
        <v>0</v>
      </c>
      <c r="BC625" t="inlineStr">
        <is>
          <t>Firgun House</t>
        </is>
      </c>
      <c r="BE625" t="n">
        <v>11238661914973</v>
      </c>
      <c r="BG625" t="inlineStr">
        <is>
          <t>Low</t>
        </is>
      </c>
      <c r="BH625" t="inlineStr">
        <is>
          <t>web</t>
        </is>
      </c>
      <c r="BI625" t="n">
        <v>0</v>
      </c>
      <c r="BJ625" t="inlineStr">
        <is>
          <t>IT IVA 22%</t>
        </is>
      </c>
      <c r="BK625" t="n">
        <v>34.62</v>
      </c>
      <c r="BW625" t="inlineStr">
        <is>
          <t>Bergamo</t>
        </is>
      </c>
      <c r="BY625" t="inlineStr">
        <is>
          <t>ryVrA71gcyAQbe0yTgmfY0vh6</t>
        </is>
      </c>
      <c r="CB625" t="inlineStr">
        <is>
          <t>rGnYPfNqaSjXTs7RoKOWrxQK3 + rfRyLj5EQOBvjyvikCuebaGxl + ryVrA71gcyAQbe0yTgmfY0vh6</t>
        </is>
      </c>
      <c r="CC625" t="inlineStr">
        <is>
          <t>Ordini LIL</t>
        </is>
      </c>
    </row>
    <row r="626">
      <c r="A626" t="inlineStr">
        <is>
          <t>#43517</t>
        </is>
      </c>
      <c r="B626" t="inlineStr">
        <is>
          <t>laura.bottaro@gmail.com</t>
        </is>
      </c>
      <c r="C626" t="inlineStr">
        <is>
          <t>paid</t>
        </is>
      </c>
      <c r="D626" t="inlineStr">
        <is>
          <t>2024-11-22 18:22:12 +0100</t>
        </is>
      </c>
      <c r="E626" t="inlineStr">
        <is>
          <t>2024-11-22</t>
        </is>
      </c>
      <c r="F626" t="inlineStr">
        <is>
          <t>fulfilled</t>
        </is>
      </c>
      <c r="G626" t="inlineStr">
        <is>
          <t>2024-11-24 10:30:53 +0100</t>
        </is>
      </c>
      <c r="H626" t="inlineStr">
        <is>
          <t>yes</t>
        </is>
      </c>
      <c r="I626" t="inlineStr">
        <is>
          <t>EUR</t>
        </is>
      </c>
      <c r="J626" t="n">
        <v>170</v>
      </c>
      <c r="K626" t="n">
        <v>0</v>
      </c>
      <c r="L626" t="n">
        <v>30.66</v>
      </c>
      <c r="M626" t="n">
        <v>170</v>
      </c>
      <c r="N626" t="inlineStr">
        <is>
          <t>SPECIAL15</t>
        </is>
      </c>
      <c r="O626" t="n">
        <v>30</v>
      </c>
      <c r="P626" t="inlineStr">
        <is>
          <t>Ups Standard Shipping</t>
        </is>
      </c>
      <c r="Q626" t="inlineStr">
        <is>
          <t>2024-11-22 18:22:12 +0100</t>
        </is>
      </c>
      <c r="R626" t="n">
        <v>1</v>
      </c>
      <c r="S626" t="inlineStr">
        <is>
          <t>Giotto Ring - Yellow / 19</t>
        </is>
      </c>
      <c r="T626" t="n">
        <v>100</v>
      </c>
      <c r="V626" t="inlineStr">
        <is>
          <t>015790000153</t>
        </is>
      </c>
      <c r="W626" t="b">
        <v>1</v>
      </c>
      <c r="X626" t="b">
        <v>1</v>
      </c>
      <c r="Y626" t="inlineStr">
        <is>
          <t>fulfilled</t>
        </is>
      </c>
      <c r="Z626" t="inlineStr">
        <is>
          <t>Laura Bottaro</t>
        </is>
      </c>
      <c r="AA626" t="inlineStr">
        <is>
          <t>Castello 691</t>
        </is>
      </c>
      <c r="AB626" t="inlineStr">
        <is>
          <t>Castello 691</t>
        </is>
      </c>
      <c r="AE626" t="inlineStr">
        <is>
          <t>Venezia</t>
        </is>
      </c>
      <c r="AF626" t="inlineStr">
        <is>
          <t>'30122</t>
        </is>
      </c>
      <c r="AG626" t="inlineStr">
        <is>
          <t>VE</t>
        </is>
      </c>
      <c r="AH626" t="inlineStr">
        <is>
          <t>IT</t>
        </is>
      </c>
      <c r="AI626" t="inlineStr">
        <is>
          <t>3486273009</t>
        </is>
      </c>
      <c r="AJ626" t="inlineStr">
        <is>
          <t>Laura Bottaro</t>
        </is>
      </c>
      <c r="AK626" t="inlineStr">
        <is>
          <t>Castello 691</t>
        </is>
      </c>
      <c r="AL626" t="inlineStr">
        <is>
          <t>Castello 691</t>
        </is>
      </c>
      <c r="AO626" t="inlineStr">
        <is>
          <t>Venezia</t>
        </is>
      </c>
      <c r="AP626" t="inlineStr">
        <is>
          <t>'30122</t>
        </is>
      </c>
      <c r="AQ626" t="inlineStr">
        <is>
          <t>VE</t>
        </is>
      </c>
      <c r="AR626" t="inlineStr">
        <is>
          <t>IT</t>
        </is>
      </c>
      <c r="AS626" t="inlineStr">
        <is>
          <t>3486273009</t>
        </is>
      </c>
      <c r="AU626" t="inlineStr">
        <is>
          <t>lang: it
Invoice Language: it
Do you need our ring sizer?: No
Popup Customer Country: IT</t>
        </is>
      </c>
      <c r="AW626" t="inlineStr">
        <is>
          <t>Shopify Payments</t>
        </is>
      </c>
      <c r="AX626" t="inlineStr">
        <is>
          <t>raFIrLWibRNWQNam2h4VFu6dU</t>
        </is>
      </c>
      <c r="AY626" t="n">
        <v>0</v>
      </c>
      <c r="AZ626" t="inlineStr">
        <is>
          <t>LIL Milan</t>
        </is>
      </c>
      <c r="BA626" t="n">
        <v>0</v>
      </c>
      <c r="BC626" t="inlineStr">
        <is>
          <t>Firgun House</t>
        </is>
      </c>
      <c r="BE626" t="n">
        <v>11238706250077</v>
      </c>
      <c r="BG626" t="inlineStr">
        <is>
          <t>Low</t>
        </is>
      </c>
      <c r="BH626" t="inlineStr">
        <is>
          <t>web</t>
        </is>
      </c>
      <c r="BI626" t="n">
        <v>0</v>
      </c>
      <c r="BJ626" t="inlineStr">
        <is>
          <t>IT IVA 22%</t>
        </is>
      </c>
      <c r="BK626" t="n">
        <v>30.66</v>
      </c>
      <c r="BW626" t="inlineStr">
        <is>
          <t>Venice</t>
        </is>
      </c>
      <c r="BX626" t="inlineStr">
        <is>
          <t>Venice</t>
        </is>
      </c>
      <c r="BY626" t="inlineStr">
        <is>
          <t>raFIrLWibRNWQNam2h4VFu6dU</t>
        </is>
      </c>
      <c r="CB626" t="inlineStr">
        <is>
          <t>raFIrLWibRNWQNam2h4VFu6dU</t>
        </is>
      </c>
      <c r="CC626" t="inlineStr">
        <is>
          <t>Ordini LIL</t>
        </is>
      </c>
    </row>
    <row r="627">
      <c r="A627" t="inlineStr">
        <is>
          <t>#43517</t>
        </is>
      </c>
      <c r="B627" t="inlineStr">
        <is>
          <t>laura.bottaro@gmail.com</t>
        </is>
      </c>
      <c r="C627" t="inlineStr">
        <is>
          <t>paid</t>
        </is>
      </c>
      <c r="D627" t="inlineStr">
        <is>
          <t>2024-11-22 18:22:12 +0100</t>
        </is>
      </c>
      <c r="E627" t="inlineStr">
        <is>
          <t>2024-11-22</t>
        </is>
      </c>
      <c r="F627" t="inlineStr">
        <is>
          <t>fulfilled</t>
        </is>
      </c>
      <c r="G627" t="inlineStr">
        <is>
          <t>2024-11-24 10:30:53 +0100</t>
        </is>
      </c>
      <c r="H627" t="inlineStr">
        <is>
          <t>yes</t>
        </is>
      </c>
      <c r="I627" t="inlineStr">
        <is>
          <t>EUR</t>
        </is>
      </c>
      <c r="J627" t="n">
        <v>170</v>
      </c>
      <c r="K627" t="n">
        <v>0</v>
      </c>
      <c r="L627" t="n">
        <v>30.66</v>
      </c>
      <c r="N627" t="inlineStr">
        <is>
          <t>SPECIAL15</t>
        </is>
      </c>
      <c r="O627" t="n">
        <v>30</v>
      </c>
      <c r="P627" t="inlineStr">
        <is>
          <t>Ups Standard Shipping</t>
        </is>
      </c>
      <c r="Q627" t="inlineStr">
        <is>
          <t>2024-11-22 18:22:12 +0100</t>
        </is>
      </c>
      <c r="R627" t="n">
        <v>1</v>
      </c>
      <c r="S627" t="inlineStr">
        <is>
          <t>Giotto Ring - Yellow / 14</t>
        </is>
      </c>
      <c r="T627" t="n">
        <v>100</v>
      </c>
      <c r="V627" t="inlineStr">
        <is>
          <t>015790000148</t>
        </is>
      </c>
      <c r="W627" t="b">
        <v>1</v>
      </c>
      <c r="X627" t="b">
        <v>1</v>
      </c>
      <c r="Y627" t="inlineStr">
        <is>
          <t>fulfilled</t>
        </is>
      </c>
      <c r="Z627" t="inlineStr">
        <is>
          <t>Laura Bottaro</t>
        </is>
      </c>
      <c r="AA627" t="inlineStr">
        <is>
          <t>Castello 691</t>
        </is>
      </c>
      <c r="AB627" t="inlineStr">
        <is>
          <t>Castello 691</t>
        </is>
      </c>
      <c r="AE627" t="inlineStr">
        <is>
          <t>Venezia</t>
        </is>
      </c>
      <c r="AF627" t="inlineStr">
        <is>
          <t>'30122</t>
        </is>
      </c>
      <c r="AG627" t="inlineStr">
        <is>
          <t>VE</t>
        </is>
      </c>
      <c r="AH627" t="inlineStr">
        <is>
          <t>IT</t>
        </is>
      </c>
      <c r="AI627" t="inlineStr">
        <is>
          <t>3486273009</t>
        </is>
      </c>
      <c r="AJ627" t="inlineStr">
        <is>
          <t>Laura Bottaro</t>
        </is>
      </c>
      <c r="AK627" t="inlineStr">
        <is>
          <t>Castello 691</t>
        </is>
      </c>
      <c r="AL627" t="inlineStr">
        <is>
          <t>Castello 691</t>
        </is>
      </c>
      <c r="AO627" t="inlineStr">
        <is>
          <t>Venezia</t>
        </is>
      </c>
      <c r="AP627" t="inlineStr">
        <is>
          <t>'30122</t>
        </is>
      </c>
      <c r="AQ627" t="inlineStr">
        <is>
          <t>VE</t>
        </is>
      </c>
      <c r="AR627" t="inlineStr">
        <is>
          <t>IT</t>
        </is>
      </c>
      <c r="AS627" t="inlineStr">
        <is>
          <t>3486273009</t>
        </is>
      </c>
      <c r="AU627" t="inlineStr">
        <is>
          <t>lang: it
Invoice Language: it
Do you need our ring sizer?: No
Popup Customer Country: IT</t>
        </is>
      </c>
      <c r="AW627" t="inlineStr">
        <is>
          <t>Shopify Payments</t>
        </is>
      </c>
      <c r="AX627" t="inlineStr">
        <is>
          <t>raFIrLWibRNWQNam2h4VFu6dU</t>
        </is>
      </c>
      <c r="AY627" t="n">
        <v>0</v>
      </c>
      <c r="AZ627" t="inlineStr">
        <is>
          <t>LIL Milan</t>
        </is>
      </c>
      <c r="BA627" t="n">
        <v>0</v>
      </c>
      <c r="BC627" t="inlineStr">
        <is>
          <t>Firgun House</t>
        </is>
      </c>
      <c r="BE627" t="n">
        <v>11238706250077</v>
      </c>
      <c r="BG627" t="inlineStr">
        <is>
          <t>Low</t>
        </is>
      </c>
      <c r="BH627" t="inlineStr">
        <is>
          <t>web</t>
        </is>
      </c>
      <c r="BI627" t="n">
        <v>0</v>
      </c>
      <c r="BJ627" t="inlineStr">
        <is>
          <t>IT IVA 22%</t>
        </is>
      </c>
      <c r="BK627" t="n">
        <v>30.66</v>
      </c>
      <c r="BW627" t="inlineStr">
        <is>
          <t>Venice</t>
        </is>
      </c>
      <c r="BX627" t="inlineStr">
        <is>
          <t>Venice</t>
        </is>
      </c>
      <c r="BY627" t="inlineStr">
        <is>
          <t>raFIrLWibRNWQNam2h4VFu6dU</t>
        </is>
      </c>
      <c r="CB627" t="inlineStr">
        <is>
          <t>raFIrLWibRNWQNam2h4VFu6dU</t>
        </is>
      </c>
      <c r="CC627" t="inlineStr">
        <is>
          <t>Ordini LIL</t>
        </is>
      </c>
    </row>
    <row r="628">
      <c r="A628" t="inlineStr">
        <is>
          <t>#43518</t>
        </is>
      </c>
      <c r="B628" t="inlineStr">
        <is>
          <t>carlogalati@hotmail.com</t>
        </is>
      </c>
      <c r="C628" t="inlineStr">
        <is>
          <t>paid</t>
        </is>
      </c>
      <c r="D628" t="inlineStr">
        <is>
          <t>2024-11-22 19:38:04 +0100</t>
        </is>
      </c>
      <c r="E628" t="inlineStr">
        <is>
          <t>2024-11-22</t>
        </is>
      </c>
      <c r="F628" t="inlineStr">
        <is>
          <t>fulfilled</t>
        </is>
      </c>
      <c r="G628" t="inlineStr">
        <is>
          <t>2024-11-29 18:08:59 +0100</t>
        </is>
      </c>
      <c r="H628" t="inlineStr">
        <is>
          <t>yes</t>
        </is>
      </c>
      <c r="I628" t="inlineStr">
        <is>
          <t>EUR</t>
        </is>
      </c>
      <c r="J628" t="n">
        <v>320</v>
      </c>
      <c r="K628" t="n">
        <v>0</v>
      </c>
      <c r="L628" t="n">
        <v>57.7</v>
      </c>
      <c r="M628" t="n">
        <v>320</v>
      </c>
      <c r="N628" t="inlineStr">
        <is>
          <t>SARAG20</t>
        </is>
      </c>
      <c r="O628" t="n">
        <v>80</v>
      </c>
      <c r="P628" t="inlineStr">
        <is>
          <t>Eco Bike Delivery</t>
        </is>
      </c>
      <c r="Q628" t="inlineStr">
        <is>
          <t>2024-11-22 19:38:04 +0100</t>
        </is>
      </c>
      <c r="R628" t="n">
        <v>1</v>
      </c>
      <c r="S628" t="inlineStr">
        <is>
          <t>Girls Tears Necklace - Yellow / 33cm</t>
        </is>
      </c>
      <c r="T628" t="n">
        <v>400</v>
      </c>
      <c r="V628" t="inlineStr">
        <is>
          <t>015790000831</t>
        </is>
      </c>
      <c r="W628" t="b">
        <v>1</v>
      </c>
      <c r="X628" t="b">
        <v>1</v>
      </c>
      <c r="Y628" t="inlineStr">
        <is>
          <t>fulfilled</t>
        </is>
      </c>
      <c r="Z628" t="inlineStr">
        <is>
          <t>Carlo Galati</t>
        </is>
      </c>
      <c r="AA628" t="inlineStr">
        <is>
          <t>23 Via Giovanni Cagliero</t>
        </is>
      </c>
      <c r="AB628" t="inlineStr">
        <is>
          <t>23 Via Giovanni Cagliero</t>
        </is>
      </c>
      <c r="AE628" t="inlineStr">
        <is>
          <t>Milano</t>
        </is>
      </c>
      <c r="AF628" t="inlineStr">
        <is>
          <t>'20125</t>
        </is>
      </c>
      <c r="AG628" t="inlineStr">
        <is>
          <t>MI</t>
        </is>
      </c>
      <c r="AH628" t="inlineStr">
        <is>
          <t>IT</t>
        </is>
      </c>
      <c r="AI628" t="inlineStr">
        <is>
          <t>+39095326638</t>
        </is>
      </c>
      <c r="AJ628" t="inlineStr">
        <is>
          <t>Carlo Galati</t>
        </is>
      </c>
      <c r="AK628" t="inlineStr">
        <is>
          <t>23 Via Giovanni Cagliero</t>
        </is>
      </c>
      <c r="AL628" t="inlineStr">
        <is>
          <t>23 Via Giovanni Cagliero</t>
        </is>
      </c>
      <c r="AO628" t="inlineStr">
        <is>
          <t>Milano</t>
        </is>
      </c>
      <c r="AP628" t="inlineStr">
        <is>
          <t>'20125</t>
        </is>
      </c>
      <c r="AQ628" t="inlineStr">
        <is>
          <t>MI</t>
        </is>
      </c>
      <c r="AR628" t="inlineStr">
        <is>
          <t>IT</t>
        </is>
      </c>
      <c r="AS628" t="inlineStr">
        <is>
          <t>+39095326638</t>
        </is>
      </c>
      <c r="AU628" t="inlineStr">
        <is>
          <t>lang: it
Invoice Language: it
Do you need our ring sizer?: No
Popup Customer Country: IT</t>
        </is>
      </c>
      <c r="AW628" t="inlineStr">
        <is>
          <t>Gift Card + PayPal Express Checkout</t>
        </is>
      </c>
      <c r="AX628" t="inlineStr">
        <is>
          <t>rMLvpDikiYKfJFjRJii7G1Aax</t>
        </is>
      </c>
      <c r="AY628" t="n">
        <v>0</v>
      </c>
      <c r="AZ628" t="inlineStr">
        <is>
          <t>LIL Milan</t>
        </is>
      </c>
      <c r="BA628" t="n">
        <v>0</v>
      </c>
      <c r="BC628" t="inlineStr">
        <is>
          <t>Firgun House</t>
        </is>
      </c>
      <c r="BE628" t="n">
        <v>11238849216861</v>
      </c>
      <c r="BG628" t="inlineStr">
        <is>
          <t>Low</t>
        </is>
      </c>
      <c r="BH628" t="inlineStr">
        <is>
          <t>web</t>
        </is>
      </c>
      <c r="BI628" t="n">
        <v>0</v>
      </c>
      <c r="BJ628" t="inlineStr">
        <is>
          <t>IT IVA 22%</t>
        </is>
      </c>
      <c r="BK628" t="n">
        <v>57.7</v>
      </c>
      <c r="BW628" t="inlineStr">
        <is>
          <t>Milan</t>
        </is>
      </c>
      <c r="BX628" t="inlineStr">
        <is>
          <t>Milan</t>
        </is>
      </c>
      <c r="BY628" t="inlineStr">
        <is>
          <t>r0HZb6xKN928BhkfEchXyqRBa + rMLvpDikiYKfJFjRJii7G1Aax</t>
        </is>
      </c>
      <c r="CB628" t="inlineStr">
        <is>
          <t>r0HZb6xKN928BhkfEchXyqRBa + rMLvpDikiYKfJFjRJii7G1Aax</t>
        </is>
      </c>
      <c r="CC628" t="inlineStr">
        <is>
          <t>Ordini LIL</t>
        </is>
      </c>
    </row>
    <row r="629">
      <c r="A629" t="inlineStr">
        <is>
          <t>#43519</t>
        </is>
      </c>
      <c r="B629" t="inlineStr">
        <is>
          <t>giusedantonio@gmail.com</t>
        </is>
      </c>
      <c r="C629" t="inlineStr">
        <is>
          <t>paid</t>
        </is>
      </c>
      <c r="D629" t="inlineStr">
        <is>
          <t>2024-11-22 19:43:48 +0100</t>
        </is>
      </c>
      <c r="E629" t="inlineStr">
        <is>
          <t>2024-11-22</t>
        </is>
      </c>
      <c r="F629" t="inlineStr">
        <is>
          <t>fulfilled</t>
        </is>
      </c>
      <c r="G629" t="inlineStr">
        <is>
          <t>2024-11-29 17:37:57 +0100</t>
        </is>
      </c>
      <c r="H629" t="inlineStr">
        <is>
          <t>yes</t>
        </is>
      </c>
      <c r="I629" t="inlineStr">
        <is>
          <t>EUR</t>
        </is>
      </c>
      <c r="J629" t="n">
        <v>229</v>
      </c>
      <c r="K629" t="n">
        <v>0</v>
      </c>
      <c r="L629" t="n">
        <v>41.29</v>
      </c>
      <c r="M629" t="n">
        <v>229</v>
      </c>
      <c r="N629" t="inlineStr">
        <is>
          <t>SPECIAL20</t>
        </is>
      </c>
      <c r="O629" t="n">
        <v>56</v>
      </c>
      <c r="P629" t="inlineStr">
        <is>
          <t>Ups Standard Shipping</t>
        </is>
      </c>
      <c r="Q629" t="inlineStr">
        <is>
          <t>2024-11-22 19:43:48 +0100</t>
        </is>
      </c>
      <c r="R629" t="n">
        <v>1</v>
      </c>
      <c r="S629" t="inlineStr">
        <is>
          <t>LIL Bag</t>
        </is>
      </c>
      <c r="T629" t="n">
        <v>5</v>
      </c>
      <c r="V629" t="inlineStr">
        <is>
          <t>015790000689</t>
        </is>
      </c>
      <c r="W629" t="b">
        <v>1</v>
      </c>
      <c r="X629" t="b">
        <v>1</v>
      </c>
      <c r="Y629" t="inlineStr">
        <is>
          <t>fulfilled</t>
        </is>
      </c>
      <c r="Z629" t="inlineStr">
        <is>
          <t>Giuseppina d'Antonio</t>
        </is>
      </c>
      <c r="AA629" t="inlineStr">
        <is>
          <t>Via Antonello da Messina 30</t>
        </is>
      </c>
      <c r="AB629" t="inlineStr">
        <is>
          <t>Via Antonello da Messina 30</t>
        </is>
      </c>
      <c r="AE629" t="inlineStr">
        <is>
          <t>Roma</t>
        </is>
      </c>
      <c r="AF629" t="inlineStr">
        <is>
          <t>'00147</t>
        </is>
      </c>
      <c r="AG629" t="inlineStr">
        <is>
          <t>RM</t>
        </is>
      </c>
      <c r="AH629" t="inlineStr">
        <is>
          <t>IT</t>
        </is>
      </c>
      <c r="AI629" t="inlineStr">
        <is>
          <t>3886124278</t>
        </is>
      </c>
      <c r="AJ629" t="inlineStr">
        <is>
          <t>Giuseppina d'Antonio</t>
        </is>
      </c>
      <c r="AK629" t="inlineStr">
        <is>
          <t>Via Antonello da Messina 30</t>
        </is>
      </c>
      <c r="AL629" t="inlineStr">
        <is>
          <t>Via Antonello da Messina 30</t>
        </is>
      </c>
      <c r="AO629" t="inlineStr">
        <is>
          <t>Roma</t>
        </is>
      </c>
      <c r="AP629" t="inlineStr">
        <is>
          <t>'00147</t>
        </is>
      </c>
      <c r="AQ629" t="inlineStr">
        <is>
          <t>RM</t>
        </is>
      </c>
      <c r="AR629" t="inlineStr">
        <is>
          <t>IT</t>
        </is>
      </c>
      <c r="AS629" t="inlineStr">
        <is>
          <t>3886124278</t>
        </is>
      </c>
      <c r="AU629" t="inlineStr">
        <is>
          <t>lang: it
Invoice Language: it
Do you need our ring sizer?: No
Popup Customer Country: IT</t>
        </is>
      </c>
      <c r="AW629" t="inlineStr">
        <is>
          <t>Shopify Payments</t>
        </is>
      </c>
      <c r="AX629" t="inlineStr">
        <is>
          <t>rYAMpj6EC71GRzDFp3uFM4wuX</t>
        </is>
      </c>
      <c r="AY629" t="n">
        <v>0</v>
      </c>
      <c r="AZ629" t="inlineStr">
        <is>
          <t>LIL Milan</t>
        </is>
      </c>
      <c r="BA629" t="n">
        <v>0</v>
      </c>
      <c r="BC629" t="inlineStr">
        <is>
          <t>Firgun House</t>
        </is>
      </c>
      <c r="BE629" t="n">
        <v>11238859997533</v>
      </c>
      <c r="BG629" t="inlineStr">
        <is>
          <t>Low</t>
        </is>
      </c>
      <c r="BH629" t="inlineStr">
        <is>
          <t>web</t>
        </is>
      </c>
      <c r="BI629" t="n">
        <v>0</v>
      </c>
      <c r="BJ629" t="inlineStr">
        <is>
          <t>IT IVA 22%</t>
        </is>
      </c>
      <c r="BK629" t="n">
        <v>41.29</v>
      </c>
      <c r="BW629" t="inlineStr">
        <is>
          <t>Rome</t>
        </is>
      </c>
      <c r="BX629" t="inlineStr">
        <is>
          <t>Rome</t>
        </is>
      </c>
      <c r="BY629" t="inlineStr">
        <is>
          <t>rYAMpj6EC71GRzDFp3uFM4wuX</t>
        </is>
      </c>
      <c r="CB629" t="inlineStr">
        <is>
          <t>rYAMpj6EC71GRzDFp3uFM4wuX</t>
        </is>
      </c>
      <c r="CC629" t="inlineStr">
        <is>
          <t>Ordini LIL</t>
        </is>
      </c>
    </row>
    <row r="630">
      <c r="A630" t="inlineStr">
        <is>
          <t>#43519</t>
        </is>
      </c>
      <c r="B630" t="inlineStr">
        <is>
          <t>giusedantonio@gmail.com</t>
        </is>
      </c>
      <c r="C630" t="inlineStr">
        <is>
          <t>paid</t>
        </is>
      </c>
      <c r="D630" t="inlineStr">
        <is>
          <t>2024-11-22 19:43:48 +0100</t>
        </is>
      </c>
      <c r="E630" t="inlineStr">
        <is>
          <t>2024-11-22</t>
        </is>
      </c>
      <c r="F630" t="inlineStr">
        <is>
          <t>fulfilled</t>
        </is>
      </c>
      <c r="G630" t="inlineStr">
        <is>
          <t>2024-11-29 17:37:57 +0100</t>
        </is>
      </c>
      <c r="H630" t="inlineStr">
        <is>
          <t>yes</t>
        </is>
      </c>
      <c r="I630" t="inlineStr">
        <is>
          <t>EUR</t>
        </is>
      </c>
      <c r="J630" t="n">
        <v>229</v>
      </c>
      <c r="K630" t="n">
        <v>0</v>
      </c>
      <c r="L630" t="n">
        <v>41.29</v>
      </c>
      <c r="N630" t="inlineStr">
        <is>
          <t>SPECIAL20</t>
        </is>
      </c>
      <c r="O630" t="n">
        <v>56</v>
      </c>
      <c r="P630" t="inlineStr">
        <is>
          <t>Ups Standard Shipping</t>
        </is>
      </c>
      <c r="Q630" t="inlineStr">
        <is>
          <t>2024-11-22 19:43:48 +0100</t>
        </is>
      </c>
      <c r="R630" t="n">
        <v>1</v>
      </c>
      <c r="S630" t="inlineStr">
        <is>
          <t>Calypso Ring Black - White / 10</t>
        </is>
      </c>
      <c r="T630" t="n">
        <v>280</v>
      </c>
      <c r="V630" t="inlineStr">
        <is>
          <t>015790000297</t>
        </is>
      </c>
      <c r="W630" t="b">
        <v>1</v>
      </c>
      <c r="X630" t="b">
        <v>1</v>
      </c>
      <c r="Y630" t="inlineStr">
        <is>
          <t>fulfilled</t>
        </is>
      </c>
      <c r="Z630" t="inlineStr">
        <is>
          <t>Giuseppina d'Antonio</t>
        </is>
      </c>
      <c r="AA630" t="inlineStr">
        <is>
          <t>Via Antonello da Messina 30</t>
        </is>
      </c>
      <c r="AB630" t="inlineStr">
        <is>
          <t>Via Antonello da Messina 30</t>
        </is>
      </c>
      <c r="AE630" t="inlineStr">
        <is>
          <t>Roma</t>
        </is>
      </c>
      <c r="AF630" t="inlineStr">
        <is>
          <t>'00147</t>
        </is>
      </c>
      <c r="AG630" t="inlineStr">
        <is>
          <t>RM</t>
        </is>
      </c>
      <c r="AH630" t="inlineStr">
        <is>
          <t>IT</t>
        </is>
      </c>
      <c r="AI630" t="inlineStr">
        <is>
          <t>3886124278</t>
        </is>
      </c>
      <c r="AJ630" t="inlineStr">
        <is>
          <t>Giuseppina d'Antonio</t>
        </is>
      </c>
      <c r="AK630" t="inlineStr">
        <is>
          <t>Via Antonello da Messina 30</t>
        </is>
      </c>
      <c r="AL630" t="inlineStr">
        <is>
          <t>Via Antonello da Messina 30</t>
        </is>
      </c>
      <c r="AO630" t="inlineStr">
        <is>
          <t>Roma</t>
        </is>
      </c>
      <c r="AP630" t="inlineStr">
        <is>
          <t>'00147</t>
        </is>
      </c>
      <c r="AQ630" t="inlineStr">
        <is>
          <t>RM</t>
        </is>
      </c>
      <c r="AR630" t="inlineStr">
        <is>
          <t>IT</t>
        </is>
      </c>
      <c r="AS630" t="inlineStr">
        <is>
          <t>3886124278</t>
        </is>
      </c>
      <c r="AU630" t="inlineStr">
        <is>
          <t>lang: it
Invoice Language: it
Do you need our ring sizer?: No
Popup Customer Country: IT</t>
        </is>
      </c>
      <c r="AW630" t="inlineStr">
        <is>
          <t>Shopify Payments</t>
        </is>
      </c>
      <c r="AX630" t="inlineStr">
        <is>
          <t>rYAMpj6EC71GRzDFp3uFM4wuX</t>
        </is>
      </c>
      <c r="AY630" t="n">
        <v>0</v>
      </c>
      <c r="AZ630" t="inlineStr">
        <is>
          <t>LIL Milan</t>
        </is>
      </c>
      <c r="BA630" t="n">
        <v>0</v>
      </c>
      <c r="BC630" t="inlineStr">
        <is>
          <t>Firgun House</t>
        </is>
      </c>
      <c r="BE630" t="n">
        <v>11238859997533</v>
      </c>
      <c r="BG630" t="inlineStr">
        <is>
          <t>Low</t>
        </is>
      </c>
      <c r="BH630" t="inlineStr">
        <is>
          <t>web</t>
        </is>
      </c>
      <c r="BI630" t="n">
        <v>0</v>
      </c>
      <c r="BJ630" t="inlineStr">
        <is>
          <t>IT IVA 22%</t>
        </is>
      </c>
      <c r="BK630" t="n">
        <v>41.29</v>
      </c>
      <c r="BW630" t="inlineStr">
        <is>
          <t>Rome</t>
        </is>
      </c>
      <c r="BX630" t="inlineStr">
        <is>
          <t>Rome</t>
        </is>
      </c>
      <c r="BY630" t="inlineStr">
        <is>
          <t>rYAMpj6EC71GRzDFp3uFM4wuX</t>
        </is>
      </c>
      <c r="CB630" t="inlineStr">
        <is>
          <t>rYAMpj6EC71GRzDFp3uFM4wuX</t>
        </is>
      </c>
      <c r="CC630" t="inlineStr">
        <is>
          <t>Ordini LIL</t>
        </is>
      </c>
    </row>
    <row r="631">
      <c r="A631" t="inlineStr">
        <is>
          <t>#43520</t>
        </is>
      </c>
      <c r="B631" t="inlineStr">
        <is>
          <t>jennymyung@hotmail.com</t>
        </is>
      </c>
      <c r="C631" t="inlineStr">
        <is>
          <t>refunded</t>
        </is>
      </c>
      <c r="D631" t="inlineStr">
        <is>
          <t>2024-11-22 20:23:56 +0100</t>
        </is>
      </c>
      <c r="E631" t="inlineStr">
        <is>
          <t>2024-11-22</t>
        </is>
      </c>
      <c r="F631" t="inlineStr">
        <is>
          <t>fulfilled</t>
        </is>
      </c>
      <c r="G631" t="inlineStr">
        <is>
          <t>2024-11-24 10:51:44 +0100</t>
        </is>
      </c>
      <c r="H631" t="inlineStr">
        <is>
          <t>yes</t>
        </is>
      </c>
      <c r="I631" t="inlineStr">
        <is>
          <t>EUR</t>
        </is>
      </c>
      <c r="J631" t="n">
        <v>541</v>
      </c>
      <c r="K631" t="n">
        <v>0</v>
      </c>
      <c r="L631" t="n">
        <v>97.55</v>
      </c>
      <c r="M631" t="n">
        <v>0</v>
      </c>
      <c r="N631" t="inlineStr">
        <is>
          <t>SPECIAL20, SPECIAL15</t>
        </is>
      </c>
      <c r="O631" t="n">
        <v>119</v>
      </c>
      <c r="P631" t="inlineStr">
        <is>
          <t>Eco Bike Delivery</t>
        </is>
      </c>
      <c r="Q631" t="inlineStr">
        <is>
          <t>2024-11-22 20:23:55 +0100</t>
        </is>
      </c>
      <c r="R631" t="n">
        <v>0</v>
      </c>
      <c r="S631" t="inlineStr">
        <is>
          <t>Girls Tears Bracelet - Yellow</t>
        </is>
      </c>
      <c r="T631" t="n">
        <v>260</v>
      </c>
      <c r="V631" t="inlineStr">
        <is>
          <t>015790000837</t>
        </is>
      </c>
      <c r="W631" t="b">
        <v>1</v>
      </c>
      <c r="X631" t="b">
        <v>1</v>
      </c>
      <c r="Y631" t="inlineStr">
        <is>
          <t>fulfilled</t>
        </is>
      </c>
      <c r="Z631" t="inlineStr">
        <is>
          <t>Hyun Joo Myung</t>
        </is>
      </c>
      <c r="AA631" t="inlineStr">
        <is>
          <t>Via Terenzio 1, Citofono 10</t>
        </is>
      </c>
      <c r="AB631" t="inlineStr">
        <is>
          <t>Via Terenzio 1</t>
        </is>
      </c>
      <c r="AC631" t="inlineStr">
        <is>
          <t>Citofono 10</t>
        </is>
      </c>
      <c r="AE631" t="inlineStr">
        <is>
          <t>Milano</t>
        </is>
      </c>
      <c r="AF631" t="inlineStr">
        <is>
          <t>'20133</t>
        </is>
      </c>
      <c r="AG631" t="inlineStr">
        <is>
          <t>MI</t>
        </is>
      </c>
      <c r="AH631" t="inlineStr">
        <is>
          <t>IT</t>
        </is>
      </c>
      <c r="AI631" t="inlineStr">
        <is>
          <t>+393922835254</t>
        </is>
      </c>
      <c r="AJ631" t="inlineStr">
        <is>
          <t>Joo Joo</t>
        </is>
      </c>
      <c r="AK631" t="inlineStr">
        <is>
          <t>Via Terenzio 1</t>
        </is>
      </c>
      <c r="AL631" t="inlineStr">
        <is>
          <t>Via Terenzio 1</t>
        </is>
      </c>
      <c r="AO631" t="inlineStr">
        <is>
          <t>Milano</t>
        </is>
      </c>
      <c r="AP631" t="inlineStr">
        <is>
          <t>'20133</t>
        </is>
      </c>
      <c r="AQ631" t="inlineStr">
        <is>
          <t>MI</t>
        </is>
      </c>
      <c r="AR631" t="inlineStr">
        <is>
          <t>IT</t>
        </is>
      </c>
      <c r="AS631" t="inlineStr">
        <is>
          <t>+393922835254</t>
        </is>
      </c>
      <c r="AU631" t="inlineStr">
        <is>
          <t>lang: it
Invoice Language: it
Do you need our ring sizer?: No
Popup Customer Country: IT</t>
        </is>
      </c>
      <c r="AW631" t="inlineStr">
        <is>
          <t>Shopify Payments</t>
        </is>
      </c>
      <c r="AX631" t="inlineStr">
        <is>
          <t>r645FHyrhHLRQbrEpq3xgnphf</t>
        </is>
      </c>
      <c r="AY631" t="n">
        <v>541</v>
      </c>
      <c r="AZ631" t="inlineStr">
        <is>
          <t>LIL Milan</t>
        </is>
      </c>
      <c r="BA631" t="n">
        <v>0</v>
      </c>
      <c r="BC631" t="inlineStr">
        <is>
          <t>Firgun House</t>
        </is>
      </c>
      <c r="BE631" t="n">
        <v>11238933430621</v>
      </c>
      <c r="BG631" t="inlineStr">
        <is>
          <t>Low</t>
        </is>
      </c>
      <c r="BH631" t="inlineStr">
        <is>
          <t>web</t>
        </is>
      </c>
      <c r="BI631" t="n">
        <v>0</v>
      </c>
      <c r="BJ631" t="inlineStr">
        <is>
          <t>IT IVA 22%</t>
        </is>
      </c>
      <c r="BK631" t="n">
        <v>97.55</v>
      </c>
      <c r="BT631" t="n">
        <v>393922835254</v>
      </c>
      <c r="BW631" t="inlineStr">
        <is>
          <t>Milan</t>
        </is>
      </c>
      <c r="BX631" t="inlineStr">
        <is>
          <t>Milan</t>
        </is>
      </c>
      <c r="BY631" t="inlineStr">
        <is>
          <t>r645FHyrhHLRQbrEpq3xgnphf</t>
        </is>
      </c>
      <c r="CB631" t="inlineStr">
        <is>
          <t>rzqyc01sh5J6qRq0LewTHNkvQ + r645FHyrhHLRQbrEpq3xgnphf + #43520.3</t>
        </is>
      </c>
      <c r="CC631" t="inlineStr">
        <is>
          <t>Ordini LIL</t>
        </is>
      </c>
    </row>
    <row r="632">
      <c r="A632" t="inlineStr">
        <is>
          <t>#43520</t>
        </is>
      </c>
      <c r="B632" t="inlineStr">
        <is>
          <t>jennymyung@hotmail.com</t>
        </is>
      </c>
      <c r="C632" t="inlineStr">
        <is>
          <t>refunded</t>
        </is>
      </c>
      <c r="D632" t="inlineStr">
        <is>
          <t>2024-11-22 20:23:56 +0100</t>
        </is>
      </c>
      <c r="E632" t="inlineStr">
        <is>
          <t>2024-11-22</t>
        </is>
      </c>
      <c r="F632" t="inlineStr">
        <is>
          <t>fulfilled</t>
        </is>
      </c>
      <c r="G632" t="inlineStr">
        <is>
          <t>2024-11-24 10:51:44 +0100</t>
        </is>
      </c>
      <c r="H632" t="inlineStr">
        <is>
          <t>yes</t>
        </is>
      </c>
      <c r="I632" t="inlineStr">
        <is>
          <t>EUR</t>
        </is>
      </c>
      <c r="J632" t="n">
        <v>541</v>
      </c>
      <c r="K632" t="n">
        <v>0</v>
      </c>
      <c r="L632" t="n">
        <v>97.55</v>
      </c>
      <c r="N632" t="inlineStr">
        <is>
          <t>SPECIAL20, SPECIAL15</t>
        </is>
      </c>
      <c r="O632" t="n">
        <v>119</v>
      </c>
      <c r="P632" t="inlineStr">
        <is>
          <t>Eco Bike Delivery</t>
        </is>
      </c>
      <c r="Q632" t="inlineStr">
        <is>
          <t>2024-11-22 20:23:55 +0100</t>
        </is>
      </c>
      <c r="R632" t="n">
        <v>0</v>
      </c>
      <c r="S632" t="inlineStr">
        <is>
          <t>Girls Tears Necklace - Yellow / 39cm</t>
        </is>
      </c>
      <c r="T632" t="n">
        <v>400</v>
      </c>
      <c r="V632" t="inlineStr">
        <is>
          <t>015790000834</t>
        </is>
      </c>
      <c r="W632" t="b">
        <v>1</v>
      </c>
      <c r="X632" t="b">
        <v>1</v>
      </c>
      <c r="Y632" t="inlineStr">
        <is>
          <t>fulfilled</t>
        </is>
      </c>
      <c r="Z632" t="inlineStr">
        <is>
          <t>Hyun Joo Myung</t>
        </is>
      </c>
      <c r="AA632" t="inlineStr">
        <is>
          <t>Via Terenzio 1, Citofono 10</t>
        </is>
      </c>
      <c r="AB632" t="inlineStr">
        <is>
          <t>Via Terenzio 1</t>
        </is>
      </c>
      <c r="AC632" t="inlineStr">
        <is>
          <t>Citofono 10</t>
        </is>
      </c>
      <c r="AE632" t="inlineStr">
        <is>
          <t>Milano</t>
        </is>
      </c>
      <c r="AF632" t="inlineStr">
        <is>
          <t>'20133</t>
        </is>
      </c>
      <c r="AG632" t="inlineStr">
        <is>
          <t>MI</t>
        </is>
      </c>
      <c r="AH632" t="inlineStr">
        <is>
          <t>IT</t>
        </is>
      </c>
      <c r="AI632" t="inlineStr">
        <is>
          <t>+393922835254</t>
        </is>
      </c>
      <c r="AJ632" t="inlineStr">
        <is>
          <t>Joo Joo</t>
        </is>
      </c>
      <c r="AK632" t="inlineStr">
        <is>
          <t>Via Terenzio 1</t>
        </is>
      </c>
      <c r="AL632" t="inlineStr">
        <is>
          <t>Via Terenzio 1</t>
        </is>
      </c>
      <c r="AO632" t="inlineStr">
        <is>
          <t>Milano</t>
        </is>
      </c>
      <c r="AP632" t="inlineStr">
        <is>
          <t>'20133</t>
        </is>
      </c>
      <c r="AQ632" t="inlineStr">
        <is>
          <t>MI</t>
        </is>
      </c>
      <c r="AR632" t="inlineStr">
        <is>
          <t>IT</t>
        </is>
      </c>
      <c r="AS632" t="inlineStr">
        <is>
          <t>+393922835254</t>
        </is>
      </c>
      <c r="AU632" t="inlineStr">
        <is>
          <t>lang: it
Invoice Language: it
Do you need our ring sizer?: No
Popup Customer Country: IT</t>
        </is>
      </c>
      <c r="AW632" t="inlineStr">
        <is>
          <t>Shopify Payments</t>
        </is>
      </c>
      <c r="AX632" t="inlineStr">
        <is>
          <t>r645FHyrhHLRQbrEpq3xgnphf</t>
        </is>
      </c>
      <c r="AY632" t="n">
        <v>541</v>
      </c>
      <c r="AZ632" t="inlineStr">
        <is>
          <t>LIL Milan</t>
        </is>
      </c>
      <c r="BA632" t="n">
        <v>0</v>
      </c>
      <c r="BC632" t="inlineStr">
        <is>
          <t>Firgun House</t>
        </is>
      </c>
      <c r="BE632" t="n">
        <v>11238933430621</v>
      </c>
      <c r="BG632" t="inlineStr">
        <is>
          <t>Low</t>
        </is>
      </c>
      <c r="BH632" t="inlineStr">
        <is>
          <t>web</t>
        </is>
      </c>
      <c r="BI632" t="n">
        <v>0</v>
      </c>
      <c r="BJ632" t="inlineStr">
        <is>
          <t>IT IVA 22%</t>
        </is>
      </c>
      <c r="BK632" t="n">
        <v>97.55</v>
      </c>
      <c r="BT632" t="n">
        <v>393922835254</v>
      </c>
      <c r="BW632" t="inlineStr">
        <is>
          <t>Milan</t>
        </is>
      </c>
      <c r="BX632" t="inlineStr">
        <is>
          <t>Milan</t>
        </is>
      </c>
      <c r="BY632" t="inlineStr">
        <is>
          <t>r645FHyrhHLRQbrEpq3xgnphf</t>
        </is>
      </c>
      <c r="CB632" t="inlineStr">
        <is>
          <t>rzqyc01sh5J6qRq0LewTHNkvQ + r645FHyrhHLRQbrEpq3xgnphf + #43520.3</t>
        </is>
      </c>
      <c r="CC632" t="inlineStr">
        <is>
          <t>Ordini LIL</t>
        </is>
      </c>
    </row>
    <row r="633">
      <c r="A633" t="inlineStr">
        <is>
          <t>#43521</t>
        </is>
      </c>
      <c r="B633" t="inlineStr">
        <is>
          <t>bb.palomba@gmail.com</t>
        </is>
      </c>
      <c r="C633" t="inlineStr">
        <is>
          <t>paid</t>
        </is>
      </c>
      <c r="D633" t="inlineStr">
        <is>
          <t>2024-11-22 20:33:07 +0100</t>
        </is>
      </c>
      <c r="E633" t="inlineStr">
        <is>
          <t>2024-11-22</t>
        </is>
      </c>
      <c r="F633" t="inlineStr">
        <is>
          <t>unfulfilled</t>
        </is>
      </c>
      <c r="H633" t="inlineStr">
        <is>
          <t>yes</t>
        </is>
      </c>
      <c r="I633" t="inlineStr">
        <is>
          <t>EUR</t>
        </is>
      </c>
      <c r="J633" t="n">
        <v>700</v>
      </c>
      <c r="K633" t="n">
        <v>0</v>
      </c>
      <c r="L633" t="n">
        <v>126.23</v>
      </c>
      <c r="M633" t="n">
        <v>700</v>
      </c>
      <c r="O633" t="n">
        <v>0</v>
      </c>
      <c r="P633" t="inlineStr">
        <is>
          <t>Ups Standard Shipping</t>
        </is>
      </c>
      <c r="Q633" t="inlineStr">
        <is>
          <t>2024-11-22 20:33:07 +0100</t>
        </is>
      </c>
      <c r="R633" t="n">
        <v>1</v>
      </c>
      <c r="S633" t="inlineStr">
        <is>
          <t>Sweet Spot - Yellow / matte / White</t>
        </is>
      </c>
      <c r="T633" t="n">
        <v>280</v>
      </c>
      <c r="V633" t="inlineStr">
        <is>
          <t>015790000015</t>
        </is>
      </c>
      <c r="W633" t="b">
        <v>1</v>
      </c>
      <c r="X633" t="b">
        <v>1</v>
      </c>
      <c r="Y633" t="inlineStr">
        <is>
          <t>pending</t>
        </is>
      </c>
      <c r="Z633" t="inlineStr">
        <is>
          <t>Benedetta Palomba</t>
        </is>
      </c>
      <c r="AA633" t="inlineStr">
        <is>
          <t>Via Giancarlo de Carlo 31</t>
        </is>
      </c>
      <c r="AB633" t="inlineStr">
        <is>
          <t>Via Giancarlo de Carlo 31</t>
        </is>
      </c>
      <c r="AE633" t="inlineStr">
        <is>
          <t>Pavia</t>
        </is>
      </c>
      <c r="AF633" t="inlineStr">
        <is>
          <t>'27100</t>
        </is>
      </c>
      <c r="AG633" t="inlineStr">
        <is>
          <t>PV</t>
        </is>
      </c>
      <c r="AH633" t="inlineStr">
        <is>
          <t>IT</t>
        </is>
      </c>
      <c r="AI633" t="inlineStr">
        <is>
          <t>3297161666</t>
        </is>
      </c>
      <c r="AJ633" t="inlineStr">
        <is>
          <t>Benedetta Palomba</t>
        </is>
      </c>
      <c r="AK633" t="inlineStr">
        <is>
          <t>Via Giancarlo de Carlo 31</t>
        </is>
      </c>
      <c r="AL633" t="inlineStr">
        <is>
          <t>Via Giancarlo de Carlo 31</t>
        </is>
      </c>
      <c r="AO633" t="inlineStr">
        <is>
          <t>Pavia</t>
        </is>
      </c>
      <c r="AP633" t="inlineStr">
        <is>
          <t>'27100</t>
        </is>
      </c>
      <c r="AQ633" t="inlineStr">
        <is>
          <t>PV</t>
        </is>
      </c>
      <c r="AR633" t="inlineStr">
        <is>
          <t>IT</t>
        </is>
      </c>
      <c r="AS633" t="inlineStr">
        <is>
          <t>3297161666</t>
        </is>
      </c>
      <c r="AW633" t="inlineStr">
        <is>
          <t>Shopify Payments</t>
        </is>
      </c>
      <c r="AX633" t="inlineStr">
        <is>
          <t>rE8HS4TO1cicc9Yhh64UQU12c</t>
        </is>
      </c>
      <c r="AY633" t="n">
        <v>0</v>
      </c>
      <c r="AZ633" t="inlineStr">
        <is>
          <t>LIL Milan</t>
        </is>
      </c>
      <c r="BA633" t="n">
        <v>0</v>
      </c>
      <c r="BB633" t="inlineStr">
        <is>
          <t>Carlotta Trentin</t>
        </is>
      </c>
      <c r="BC633" t="inlineStr">
        <is>
          <t>Firgun House</t>
        </is>
      </c>
      <c r="BE633" t="n">
        <v>11238956106077</v>
      </c>
      <c r="BG633" t="inlineStr">
        <is>
          <t>Low</t>
        </is>
      </c>
      <c r="BH633" t="inlineStr">
        <is>
          <t>shopify_draft_order</t>
        </is>
      </c>
      <c r="BI633" t="n">
        <v>0</v>
      </c>
      <c r="BJ633" t="inlineStr">
        <is>
          <t>IT IVA 22%</t>
        </is>
      </c>
      <c r="BK633" t="n">
        <v>126.23</v>
      </c>
      <c r="BW633" t="inlineStr">
        <is>
          <t>Pavia</t>
        </is>
      </c>
      <c r="BX633" t="inlineStr">
        <is>
          <t>Pavia</t>
        </is>
      </c>
      <c r="BY633" t="inlineStr">
        <is>
          <t>rE8HS4TO1cicc9Yhh64UQU12c</t>
        </is>
      </c>
      <c r="CB633" t="inlineStr">
        <is>
          <t>rE8HS4TO1cicc9Yhh64UQU12c</t>
        </is>
      </c>
      <c r="CC633" t="inlineStr">
        <is>
          <t>Ordini LIL</t>
        </is>
      </c>
    </row>
    <row r="634">
      <c r="A634" t="inlineStr">
        <is>
          <t>#43521</t>
        </is>
      </c>
      <c r="B634" t="inlineStr">
        <is>
          <t>bb.palomba@gmail.com</t>
        </is>
      </c>
      <c r="C634" t="inlineStr">
        <is>
          <t>paid</t>
        </is>
      </c>
      <c r="D634" t="inlineStr">
        <is>
          <t>2024-11-22 20:33:07 +0100</t>
        </is>
      </c>
      <c r="E634" t="inlineStr">
        <is>
          <t>2024-11-22</t>
        </is>
      </c>
      <c r="F634" t="inlineStr">
        <is>
          <t>unfulfilled</t>
        </is>
      </c>
      <c r="H634" t="inlineStr">
        <is>
          <t>yes</t>
        </is>
      </c>
      <c r="I634" t="inlineStr">
        <is>
          <t>EUR</t>
        </is>
      </c>
      <c r="J634" t="n">
        <v>700</v>
      </c>
      <c r="K634" t="n">
        <v>0</v>
      </c>
      <c r="L634" t="n">
        <v>126.23</v>
      </c>
      <c r="O634" t="n">
        <v>0</v>
      </c>
      <c r="P634" t="inlineStr">
        <is>
          <t>Ups Standard Shipping</t>
        </is>
      </c>
      <c r="Q634" t="inlineStr">
        <is>
          <t>2024-11-22 20:33:07 +0100</t>
        </is>
      </c>
      <c r="R634" t="n">
        <v>1</v>
      </c>
      <c r="S634" t="inlineStr">
        <is>
          <t>Breeze Necklace - Yellow / 60cm</t>
        </is>
      </c>
      <c r="T634" t="n">
        <v>340</v>
      </c>
      <c r="V634" t="inlineStr">
        <is>
          <t>015790001390</t>
        </is>
      </c>
      <c r="W634" t="b">
        <v>1</v>
      </c>
      <c r="X634" t="b">
        <v>1</v>
      </c>
      <c r="Y634" t="inlineStr">
        <is>
          <t>pending</t>
        </is>
      </c>
      <c r="Z634" t="inlineStr">
        <is>
          <t>Benedetta Palomba</t>
        </is>
      </c>
      <c r="AA634" t="inlineStr">
        <is>
          <t>Via Giancarlo de Carlo 31</t>
        </is>
      </c>
      <c r="AB634" t="inlineStr">
        <is>
          <t>Via Giancarlo de Carlo 31</t>
        </is>
      </c>
      <c r="AE634" t="inlineStr">
        <is>
          <t>Pavia</t>
        </is>
      </c>
      <c r="AF634" t="inlineStr">
        <is>
          <t>'27100</t>
        </is>
      </c>
      <c r="AG634" t="inlineStr">
        <is>
          <t>PV</t>
        </is>
      </c>
      <c r="AH634" t="inlineStr">
        <is>
          <t>IT</t>
        </is>
      </c>
      <c r="AI634" t="inlineStr">
        <is>
          <t>3297161666</t>
        </is>
      </c>
      <c r="AJ634" t="inlineStr">
        <is>
          <t>Benedetta Palomba</t>
        </is>
      </c>
      <c r="AK634" t="inlineStr">
        <is>
          <t>Via Giancarlo de Carlo 31</t>
        </is>
      </c>
      <c r="AL634" t="inlineStr">
        <is>
          <t>Via Giancarlo de Carlo 31</t>
        </is>
      </c>
      <c r="AO634" t="inlineStr">
        <is>
          <t>Pavia</t>
        </is>
      </c>
      <c r="AP634" t="inlineStr">
        <is>
          <t>'27100</t>
        </is>
      </c>
      <c r="AQ634" t="inlineStr">
        <is>
          <t>PV</t>
        </is>
      </c>
      <c r="AR634" t="inlineStr">
        <is>
          <t>IT</t>
        </is>
      </c>
      <c r="AS634" t="inlineStr">
        <is>
          <t>3297161666</t>
        </is>
      </c>
      <c r="AW634" t="inlineStr">
        <is>
          <t>Shopify Payments</t>
        </is>
      </c>
      <c r="AX634" t="inlineStr">
        <is>
          <t>rE8HS4TO1cicc9Yhh64UQU12c</t>
        </is>
      </c>
      <c r="AY634" t="n">
        <v>0</v>
      </c>
      <c r="AZ634" t="inlineStr">
        <is>
          <t>LIL Milan</t>
        </is>
      </c>
      <c r="BA634" t="n">
        <v>0</v>
      </c>
      <c r="BB634" t="inlineStr">
        <is>
          <t>Carlotta Trentin</t>
        </is>
      </c>
      <c r="BC634" t="inlineStr">
        <is>
          <t>Firgun House</t>
        </is>
      </c>
      <c r="BE634" t="n">
        <v>11238956106077</v>
      </c>
      <c r="BG634" t="inlineStr">
        <is>
          <t>Low</t>
        </is>
      </c>
      <c r="BH634" t="inlineStr">
        <is>
          <t>shopify_draft_order</t>
        </is>
      </c>
      <c r="BI634" t="n">
        <v>0</v>
      </c>
      <c r="BJ634" t="inlineStr">
        <is>
          <t>IT IVA 22%</t>
        </is>
      </c>
      <c r="BK634" t="n">
        <v>126.23</v>
      </c>
      <c r="BW634" t="inlineStr">
        <is>
          <t>Pavia</t>
        </is>
      </c>
      <c r="BX634" t="inlineStr">
        <is>
          <t>Pavia</t>
        </is>
      </c>
      <c r="BY634" t="inlineStr">
        <is>
          <t>rE8HS4TO1cicc9Yhh64UQU12c</t>
        </is>
      </c>
      <c r="CB634" t="inlineStr">
        <is>
          <t>rE8HS4TO1cicc9Yhh64UQU12c</t>
        </is>
      </c>
      <c r="CC634" t="inlineStr">
        <is>
          <t>Ordini LIL</t>
        </is>
      </c>
    </row>
    <row r="635">
      <c r="A635" t="inlineStr">
        <is>
          <t>#43521</t>
        </is>
      </c>
      <c r="B635" t="inlineStr">
        <is>
          <t>bb.palomba@gmail.com</t>
        </is>
      </c>
      <c r="C635" t="inlineStr">
        <is>
          <t>paid</t>
        </is>
      </c>
      <c r="D635" t="inlineStr">
        <is>
          <t>2024-11-22 20:33:07 +0100</t>
        </is>
      </c>
      <c r="E635" t="inlineStr">
        <is>
          <t>2024-11-22</t>
        </is>
      </c>
      <c r="F635" t="inlineStr">
        <is>
          <t>unfulfilled</t>
        </is>
      </c>
      <c r="H635" t="inlineStr">
        <is>
          <t>yes</t>
        </is>
      </c>
      <c r="I635" t="inlineStr">
        <is>
          <t>EUR</t>
        </is>
      </c>
      <c r="J635" t="n">
        <v>700</v>
      </c>
      <c r="K635" t="n">
        <v>0</v>
      </c>
      <c r="L635" t="n">
        <v>126.23</v>
      </c>
      <c r="O635" t="n">
        <v>0</v>
      </c>
      <c r="P635" t="inlineStr">
        <is>
          <t>Ups Standard Shipping</t>
        </is>
      </c>
      <c r="Q635" t="inlineStr">
        <is>
          <t>2024-11-22 20:33:07 +0100</t>
        </is>
      </c>
      <c r="R635" t="n">
        <v>1</v>
      </c>
      <c r="S635" t="inlineStr">
        <is>
          <t>Custom Jewel - Engraving Barboncino</t>
        </is>
      </c>
      <c r="T635" t="n">
        <v>80</v>
      </c>
      <c r="V635" t="inlineStr">
        <is>
          <t>015790000559</t>
        </is>
      </c>
      <c r="W635" t="b">
        <v>1</v>
      </c>
      <c r="X635" t="b">
        <v>1</v>
      </c>
      <c r="Y635" t="inlineStr">
        <is>
          <t>pending</t>
        </is>
      </c>
      <c r="Z635" t="inlineStr">
        <is>
          <t>Benedetta Palomba</t>
        </is>
      </c>
      <c r="AA635" t="inlineStr">
        <is>
          <t>Via Giancarlo de Carlo 31</t>
        </is>
      </c>
      <c r="AB635" t="inlineStr">
        <is>
          <t>Via Giancarlo de Carlo 31</t>
        </is>
      </c>
      <c r="AE635" t="inlineStr">
        <is>
          <t>Pavia</t>
        </is>
      </c>
      <c r="AF635" t="inlineStr">
        <is>
          <t>'27100</t>
        </is>
      </c>
      <c r="AG635" t="inlineStr">
        <is>
          <t>PV</t>
        </is>
      </c>
      <c r="AH635" t="inlineStr">
        <is>
          <t>IT</t>
        </is>
      </c>
      <c r="AI635" t="inlineStr">
        <is>
          <t>3297161666</t>
        </is>
      </c>
      <c r="AJ635" t="inlineStr">
        <is>
          <t>Benedetta Palomba</t>
        </is>
      </c>
      <c r="AK635" t="inlineStr">
        <is>
          <t>Via Giancarlo de Carlo 31</t>
        </is>
      </c>
      <c r="AL635" t="inlineStr">
        <is>
          <t>Via Giancarlo de Carlo 31</t>
        </is>
      </c>
      <c r="AO635" t="inlineStr">
        <is>
          <t>Pavia</t>
        </is>
      </c>
      <c r="AP635" t="inlineStr">
        <is>
          <t>'27100</t>
        </is>
      </c>
      <c r="AQ635" t="inlineStr">
        <is>
          <t>PV</t>
        </is>
      </c>
      <c r="AR635" t="inlineStr">
        <is>
          <t>IT</t>
        </is>
      </c>
      <c r="AS635" t="inlineStr">
        <is>
          <t>3297161666</t>
        </is>
      </c>
      <c r="AW635" t="inlineStr">
        <is>
          <t>Shopify Payments</t>
        </is>
      </c>
      <c r="AX635" t="inlineStr">
        <is>
          <t>rE8HS4TO1cicc9Yhh64UQU12c</t>
        </is>
      </c>
      <c r="AY635" t="n">
        <v>0</v>
      </c>
      <c r="AZ635" t="inlineStr">
        <is>
          <t>LIL Milan</t>
        </is>
      </c>
      <c r="BA635" t="n">
        <v>0</v>
      </c>
      <c r="BB635" t="inlineStr">
        <is>
          <t>Carlotta Trentin</t>
        </is>
      </c>
      <c r="BC635" t="inlineStr">
        <is>
          <t>Firgun House</t>
        </is>
      </c>
      <c r="BE635" t="n">
        <v>11238956106077</v>
      </c>
      <c r="BG635" t="inlineStr">
        <is>
          <t>Low</t>
        </is>
      </c>
      <c r="BH635" t="inlineStr">
        <is>
          <t>shopify_draft_order</t>
        </is>
      </c>
      <c r="BI635" t="n">
        <v>0</v>
      </c>
      <c r="BJ635" t="inlineStr">
        <is>
          <t>IT IVA 22%</t>
        </is>
      </c>
      <c r="BK635" t="n">
        <v>126.23</v>
      </c>
      <c r="BW635" t="inlineStr">
        <is>
          <t>Pavia</t>
        </is>
      </c>
      <c r="BX635" t="inlineStr">
        <is>
          <t>Pavia</t>
        </is>
      </c>
      <c r="BY635" t="inlineStr">
        <is>
          <t>rE8HS4TO1cicc9Yhh64UQU12c</t>
        </is>
      </c>
      <c r="CB635" t="inlineStr">
        <is>
          <t>rE8HS4TO1cicc9Yhh64UQU12c</t>
        </is>
      </c>
      <c r="CC635" t="inlineStr">
        <is>
          <t>Ordini LIL</t>
        </is>
      </c>
    </row>
    <row r="636">
      <c r="A636" t="inlineStr">
        <is>
          <t>#43522</t>
        </is>
      </c>
      <c r="B636" t="inlineStr">
        <is>
          <t>alessandra.bossi@gmail.com</t>
        </is>
      </c>
      <c r="C636" t="inlineStr">
        <is>
          <t>paid</t>
        </is>
      </c>
      <c r="D636" t="inlineStr">
        <is>
          <t>2024-11-22 20:47:52 +0100</t>
        </is>
      </c>
      <c r="E636" t="inlineStr">
        <is>
          <t>2024-11-22</t>
        </is>
      </c>
      <c r="F636" t="inlineStr">
        <is>
          <t>fulfilled</t>
        </is>
      </c>
      <c r="G636" t="inlineStr">
        <is>
          <t>2024-11-30 16:13:17 +0100</t>
        </is>
      </c>
      <c r="H636" t="inlineStr">
        <is>
          <t>yes</t>
        </is>
      </c>
      <c r="I636" t="inlineStr">
        <is>
          <t>EUR</t>
        </is>
      </c>
      <c r="J636" t="n">
        <v>96</v>
      </c>
      <c r="K636" t="n">
        <v>0</v>
      </c>
      <c r="L636" t="n">
        <v>17.31</v>
      </c>
      <c r="M636" t="n">
        <v>96</v>
      </c>
      <c r="N636" t="inlineStr">
        <is>
          <t>SPECIAL20</t>
        </is>
      </c>
      <c r="O636" t="n">
        <v>24</v>
      </c>
      <c r="P636" t="inlineStr">
        <is>
          <t>Firgun House</t>
        </is>
      </c>
      <c r="Q636" t="inlineStr">
        <is>
          <t>2024-11-22 20:47:52 +0100</t>
        </is>
      </c>
      <c r="R636" t="n">
        <v>1</v>
      </c>
      <c r="S636" t="inlineStr">
        <is>
          <t>Pensavo fosse amore - Yellow / F</t>
        </is>
      </c>
      <c r="T636" t="n">
        <v>120</v>
      </c>
      <c r="V636" t="inlineStr">
        <is>
          <t>015790001004</t>
        </is>
      </c>
      <c r="W636" t="b">
        <v>1</v>
      </c>
      <c r="X636" t="b">
        <v>1</v>
      </c>
      <c r="Y636" t="inlineStr">
        <is>
          <t>fulfilled</t>
        </is>
      </c>
      <c r="Z636" t="inlineStr">
        <is>
          <t>Alessandra Bossi</t>
        </is>
      </c>
      <c r="AA636" t="inlineStr">
        <is>
          <t>Via Manara 24</t>
        </is>
      </c>
      <c r="AB636" t="inlineStr">
        <is>
          <t>Via Manara 24</t>
        </is>
      </c>
      <c r="AE636" t="inlineStr">
        <is>
          <t>Abbiategrasso</t>
        </is>
      </c>
      <c r="AF636" t="inlineStr">
        <is>
          <t>'20081</t>
        </is>
      </c>
      <c r="AG636" t="inlineStr">
        <is>
          <t>MI</t>
        </is>
      </c>
      <c r="AH636" t="inlineStr">
        <is>
          <t>IT</t>
        </is>
      </c>
      <c r="AR636" t="inlineStr">
        <is>
          <t>IT</t>
        </is>
      </c>
      <c r="AU636" t="inlineStr">
        <is>
          <t>lang: it
Invoice Language: it
Do you need our ring sizer?: No
Popup Customer Country: IT</t>
        </is>
      </c>
      <c r="AW636" t="inlineStr">
        <is>
          <t>PayPal Express Checkout</t>
        </is>
      </c>
      <c r="AX636" t="inlineStr">
        <is>
          <t>rWBEMfNpcD7ZJezRFWRgOzSba</t>
        </is>
      </c>
      <c r="AY636" t="n">
        <v>0</v>
      </c>
      <c r="AZ636" t="inlineStr">
        <is>
          <t>LIL Milan</t>
        </is>
      </c>
      <c r="BA636" t="n">
        <v>0</v>
      </c>
      <c r="BC636" t="inlineStr">
        <is>
          <t>Firgun House</t>
        </is>
      </c>
      <c r="BE636" t="n">
        <v>11239000146269</v>
      </c>
      <c r="BG636" t="inlineStr">
        <is>
          <t>Low</t>
        </is>
      </c>
      <c r="BH636" t="inlineStr">
        <is>
          <t>web</t>
        </is>
      </c>
      <c r="BI636" t="n">
        <v>0</v>
      </c>
      <c r="BJ636" t="inlineStr">
        <is>
          <t>IT IVA 22%</t>
        </is>
      </c>
      <c r="BK636" t="n">
        <v>17.31</v>
      </c>
      <c r="BW636" t="inlineStr">
        <is>
          <t>Milan</t>
        </is>
      </c>
      <c r="BY636" t="inlineStr">
        <is>
          <t>rWBEMfNpcD7ZJezRFWRgOzSba</t>
        </is>
      </c>
      <c r="CB636" t="inlineStr">
        <is>
          <t>rWBEMfNpcD7ZJezRFWRgOzSba</t>
        </is>
      </c>
      <c r="CC636" t="inlineStr">
        <is>
          <t>Ordini LIL</t>
        </is>
      </c>
    </row>
    <row r="637">
      <c r="A637" t="inlineStr">
        <is>
          <t>#43523</t>
        </is>
      </c>
      <c r="B637" t="inlineStr">
        <is>
          <t>anna.aquilino93@gmail.com</t>
        </is>
      </c>
      <c r="C637" t="inlineStr">
        <is>
          <t>paid</t>
        </is>
      </c>
      <c r="D637" t="inlineStr">
        <is>
          <t>2024-11-22 20:48:08 +0100</t>
        </is>
      </c>
      <c r="E637" t="inlineStr">
        <is>
          <t>2024-11-22</t>
        </is>
      </c>
      <c r="F637" t="inlineStr">
        <is>
          <t>fulfilled</t>
        </is>
      </c>
      <c r="G637" t="inlineStr">
        <is>
          <t>2024-11-30 14:12:49 +0100</t>
        </is>
      </c>
      <c r="H637" t="inlineStr">
        <is>
          <t>yes</t>
        </is>
      </c>
      <c r="I637" t="inlineStr">
        <is>
          <t>EUR</t>
        </is>
      </c>
      <c r="J637" t="n">
        <v>176</v>
      </c>
      <c r="K637" t="n">
        <v>0</v>
      </c>
      <c r="L637" t="n">
        <v>31.74</v>
      </c>
      <c r="M637" t="n">
        <v>176</v>
      </c>
      <c r="N637" t="inlineStr">
        <is>
          <t>SPECIAL20</t>
        </is>
      </c>
      <c r="O637" t="n">
        <v>44</v>
      </c>
      <c r="P637" t="inlineStr">
        <is>
          <t>Ups Standard Shipping</t>
        </is>
      </c>
      <c r="Q637" t="inlineStr">
        <is>
          <t>2024-11-22 20:48:08 +0100</t>
        </is>
      </c>
      <c r="R637" t="n">
        <v>1</v>
      </c>
      <c r="S637" t="inlineStr">
        <is>
          <t>Icy - Yellow / Grey / White</t>
        </is>
      </c>
      <c r="T637" t="n">
        <v>220</v>
      </c>
      <c r="V637" t="inlineStr">
        <is>
          <t>015790001338</t>
        </is>
      </c>
      <c r="W637" t="b">
        <v>1</v>
      </c>
      <c r="X637" t="b">
        <v>1</v>
      </c>
      <c r="Y637" t="inlineStr">
        <is>
          <t>fulfilled</t>
        </is>
      </c>
      <c r="Z637" t="inlineStr">
        <is>
          <t>Anna Aquilino</t>
        </is>
      </c>
      <c r="AA637" t="inlineStr">
        <is>
          <t>via San Benedetto 8</t>
        </is>
      </c>
      <c r="AB637" t="inlineStr">
        <is>
          <t>via San Benedetto 8</t>
        </is>
      </c>
      <c r="AE637" t="inlineStr">
        <is>
          <t>Troia</t>
        </is>
      </c>
      <c r="AF637" t="inlineStr">
        <is>
          <t>'71029</t>
        </is>
      </c>
      <c r="AG637" t="inlineStr">
        <is>
          <t>FG</t>
        </is>
      </c>
      <c r="AH637" t="inlineStr">
        <is>
          <t>IT</t>
        </is>
      </c>
      <c r="AI637" t="inlineStr">
        <is>
          <t>+393933831737</t>
        </is>
      </c>
      <c r="AJ637" t="inlineStr">
        <is>
          <t>Anna Aquilino</t>
        </is>
      </c>
      <c r="AK637" t="inlineStr">
        <is>
          <t>via San Benedetto 8</t>
        </is>
      </c>
      <c r="AL637" t="inlineStr">
        <is>
          <t>via San Benedetto 8</t>
        </is>
      </c>
      <c r="AO637" t="inlineStr">
        <is>
          <t>Troia</t>
        </is>
      </c>
      <c r="AP637" t="inlineStr">
        <is>
          <t>'71029</t>
        </is>
      </c>
      <c r="AQ637" t="inlineStr">
        <is>
          <t>FG</t>
        </is>
      </c>
      <c r="AR637" t="inlineStr">
        <is>
          <t>IT</t>
        </is>
      </c>
      <c r="AS637" t="inlineStr">
        <is>
          <t>+393933831737</t>
        </is>
      </c>
      <c r="AU637" t="inlineStr">
        <is>
          <t>lang: en
Invoice Language: en
Do you need our ring sizer?: No
Popup Customer Country: IT</t>
        </is>
      </c>
      <c r="AW637" t="inlineStr">
        <is>
          <t>PayPal Express Checkout</t>
        </is>
      </c>
      <c r="AX637" t="inlineStr">
        <is>
          <t>rwKk9UrBsqFR4hubKO4cIahQa</t>
        </is>
      </c>
      <c r="AY637" t="n">
        <v>0</v>
      </c>
      <c r="AZ637" t="inlineStr">
        <is>
          <t>LIL Milan</t>
        </is>
      </c>
      <c r="BA637" t="n">
        <v>0</v>
      </c>
      <c r="BC637" t="inlineStr">
        <is>
          <t>Firgun House</t>
        </is>
      </c>
      <c r="BE637" t="n">
        <v>11239000801629</v>
      </c>
      <c r="BG637" t="inlineStr">
        <is>
          <t>Low</t>
        </is>
      </c>
      <c r="BH637" t="inlineStr">
        <is>
          <t>web</t>
        </is>
      </c>
      <c r="BI637" t="n">
        <v>0</v>
      </c>
      <c r="BJ637" t="inlineStr">
        <is>
          <t>IT IVA 22%</t>
        </is>
      </c>
      <c r="BK637" t="n">
        <v>31.74</v>
      </c>
      <c r="BT637" t="n">
        <v>393933831737</v>
      </c>
      <c r="BW637" t="inlineStr">
        <is>
          <t>Foggia</t>
        </is>
      </c>
      <c r="BX637" t="inlineStr">
        <is>
          <t>Foggia</t>
        </is>
      </c>
      <c r="BY637" t="inlineStr">
        <is>
          <t>rwKk9UrBsqFR4hubKO4cIahQa</t>
        </is>
      </c>
      <c r="CB637" t="inlineStr">
        <is>
          <t>rwKk9UrBsqFR4hubKO4cIahQa</t>
        </is>
      </c>
      <c r="CC637" t="inlineStr">
        <is>
          <t>Ordini LIL</t>
        </is>
      </c>
    </row>
    <row r="638">
      <c r="A638" t="inlineStr">
        <is>
          <t>#43524</t>
        </is>
      </c>
      <c r="B638" t="inlineStr">
        <is>
          <t>aleborella@hotmail.com</t>
        </is>
      </c>
      <c r="C638" t="inlineStr">
        <is>
          <t>paid</t>
        </is>
      </c>
      <c r="D638" t="inlineStr">
        <is>
          <t>2024-11-22 20:59:31 +0100</t>
        </is>
      </c>
      <c r="E638" t="inlineStr">
        <is>
          <t>2024-11-22</t>
        </is>
      </c>
      <c r="F638" t="inlineStr">
        <is>
          <t>fulfilled</t>
        </is>
      </c>
      <c r="G638" t="inlineStr">
        <is>
          <t>2024-11-28 14:18:54 +0100</t>
        </is>
      </c>
      <c r="H638" t="inlineStr">
        <is>
          <t>yes</t>
        </is>
      </c>
      <c r="I638" t="inlineStr">
        <is>
          <t>EUR</t>
        </is>
      </c>
      <c r="J638" t="n">
        <v>532.54</v>
      </c>
      <c r="K638" t="n">
        <v>0</v>
      </c>
      <c r="L638" t="n">
        <v>0</v>
      </c>
      <c r="M638" t="n">
        <v>532.54</v>
      </c>
      <c r="N638" t="inlineStr">
        <is>
          <t>SPECIAL20</t>
        </is>
      </c>
      <c r="O638" t="n">
        <v>133.13</v>
      </c>
      <c r="P638" t="inlineStr">
        <is>
          <t>UPS Standard International</t>
        </is>
      </c>
      <c r="Q638" t="inlineStr">
        <is>
          <t>2024-11-22 20:59:31 +0100</t>
        </is>
      </c>
      <c r="R638" t="n">
        <v>1</v>
      </c>
      <c r="S638" t="inlineStr">
        <is>
          <t>Sunshine Ring - Yellow / 4 / White</t>
        </is>
      </c>
      <c r="T638" t="n">
        <v>343.57</v>
      </c>
      <c r="V638" t="inlineStr">
        <is>
          <t>015790000238</t>
        </is>
      </c>
      <c r="W638" t="b">
        <v>1</v>
      </c>
      <c r="X638" t="b">
        <v>1</v>
      </c>
      <c r="Y638" t="inlineStr">
        <is>
          <t>fulfilled</t>
        </is>
      </c>
      <c r="Z638" t="inlineStr">
        <is>
          <t>Alessandra Borella</t>
        </is>
      </c>
      <c r="AA638" t="inlineStr">
        <is>
          <t>Via Luigi Canonica 5</t>
        </is>
      </c>
      <c r="AB638" t="inlineStr">
        <is>
          <t>Via Luigi Canonica 5</t>
        </is>
      </c>
      <c r="AE638" t="inlineStr">
        <is>
          <t>Lugano</t>
        </is>
      </c>
      <c r="AF638" t="inlineStr">
        <is>
          <t>'6900</t>
        </is>
      </c>
      <c r="AH638" t="inlineStr">
        <is>
          <t>CH</t>
        </is>
      </c>
      <c r="AI638" t="inlineStr">
        <is>
          <t>+41797237024</t>
        </is>
      </c>
      <c r="AJ638" t="inlineStr">
        <is>
          <t>Alessandra Borella</t>
        </is>
      </c>
      <c r="AK638" t="inlineStr">
        <is>
          <t>Via Luigi Canonica 5</t>
        </is>
      </c>
      <c r="AL638" t="inlineStr">
        <is>
          <t>Via Luigi Canonica 5</t>
        </is>
      </c>
      <c r="AO638" t="inlineStr">
        <is>
          <t>Lugano</t>
        </is>
      </c>
      <c r="AP638" t="inlineStr">
        <is>
          <t>'6900</t>
        </is>
      </c>
      <c r="AR638" t="inlineStr">
        <is>
          <t>CH</t>
        </is>
      </c>
      <c r="AS638" t="inlineStr">
        <is>
          <t>+41797237024</t>
        </is>
      </c>
      <c r="AU638" t="inlineStr">
        <is>
          <t>lang: it
Invoice Language: it
Do you need our ring sizer?: Yes
Popup Customer Country: IT</t>
        </is>
      </c>
      <c r="AW638" t="inlineStr">
        <is>
          <t>Shopify Payments</t>
        </is>
      </c>
      <c r="AX638" t="inlineStr">
        <is>
          <t>rzsepqAadM5qQ41GluxG52wfk</t>
        </is>
      </c>
      <c r="AY638" t="n">
        <v>0</v>
      </c>
      <c r="AZ638" t="inlineStr">
        <is>
          <t>LIL Milan</t>
        </is>
      </c>
      <c r="BA638" t="n">
        <v>0</v>
      </c>
      <c r="BC638" t="inlineStr">
        <is>
          <t>Firgun House</t>
        </is>
      </c>
      <c r="BE638" t="n">
        <v>11239022756189</v>
      </c>
      <c r="BG638" t="inlineStr">
        <is>
          <t>Low</t>
        </is>
      </c>
      <c r="BH638" t="inlineStr">
        <is>
          <t>web</t>
        </is>
      </c>
      <c r="BI638" t="n">
        <v>0</v>
      </c>
      <c r="BY638" t="inlineStr">
        <is>
          <t>rzsepqAadM5qQ41GluxG52wfk</t>
        </is>
      </c>
      <c r="CB638" t="inlineStr">
        <is>
          <t>rzsepqAadM5qQ41GluxG52wfk</t>
        </is>
      </c>
      <c r="CC638" t="inlineStr">
        <is>
          <t>Ordini LIL</t>
        </is>
      </c>
    </row>
    <row r="639">
      <c r="A639" t="inlineStr">
        <is>
          <t>#43524</t>
        </is>
      </c>
      <c r="B639" t="inlineStr">
        <is>
          <t>aleborella@hotmail.com</t>
        </is>
      </c>
      <c r="C639" t="inlineStr">
        <is>
          <t>paid</t>
        </is>
      </c>
      <c r="D639" t="inlineStr">
        <is>
          <t>2024-11-22 20:59:31 +0100</t>
        </is>
      </c>
      <c r="E639" t="inlineStr">
        <is>
          <t>2024-11-22</t>
        </is>
      </c>
      <c r="F639" t="inlineStr">
        <is>
          <t>fulfilled</t>
        </is>
      </c>
      <c r="G639" t="inlineStr">
        <is>
          <t>2024-11-28 14:18:54 +0100</t>
        </is>
      </c>
      <c r="H639" t="inlineStr">
        <is>
          <t>yes</t>
        </is>
      </c>
      <c r="I639" t="inlineStr">
        <is>
          <t>EUR</t>
        </is>
      </c>
      <c r="J639" t="n">
        <v>532.54</v>
      </c>
      <c r="K639" t="n">
        <v>0</v>
      </c>
      <c r="L639" t="n">
        <v>0</v>
      </c>
      <c r="N639" t="inlineStr">
        <is>
          <t>SPECIAL20</t>
        </is>
      </c>
      <c r="O639" t="n">
        <v>133.13</v>
      </c>
      <c r="P639" t="inlineStr">
        <is>
          <t>UPS Standard International</t>
        </is>
      </c>
      <c r="Q639" t="inlineStr">
        <is>
          <t>2024-11-22 20:59:31 +0100</t>
        </is>
      </c>
      <c r="R639" t="n">
        <v>1</v>
      </c>
      <c r="S639" t="inlineStr">
        <is>
          <t>Pensavo fosse amore - Yellow / 3</t>
        </is>
      </c>
      <c r="T639" t="n">
        <v>171.79</v>
      </c>
      <c r="V639" t="inlineStr">
        <is>
          <t>015790001164</t>
        </is>
      </c>
      <c r="W639" t="b">
        <v>1</v>
      </c>
      <c r="X639" t="b">
        <v>1</v>
      </c>
      <c r="Y639" t="inlineStr">
        <is>
          <t>fulfilled</t>
        </is>
      </c>
      <c r="Z639" t="inlineStr">
        <is>
          <t>Alessandra Borella</t>
        </is>
      </c>
      <c r="AA639" t="inlineStr">
        <is>
          <t>Via Luigi Canonica 5</t>
        </is>
      </c>
      <c r="AB639" t="inlineStr">
        <is>
          <t>Via Luigi Canonica 5</t>
        </is>
      </c>
      <c r="AE639" t="inlineStr">
        <is>
          <t>Lugano</t>
        </is>
      </c>
      <c r="AF639" t="inlineStr">
        <is>
          <t>'6900</t>
        </is>
      </c>
      <c r="AH639" t="inlineStr">
        <is>
          <t>CH</t>
        </is>
      </c>
      <c r="AI639" t="inlineStr">
        <is>
          <t>+41797237024</t>
        </is>
      </c>
      <c r="AJ639" t="inlineStr">
        <is>
          <t>Alessandra Borella</t>
        </is>
      </c>
      <c r="AK639" t="inlineStr">
        <is>
          <t>Via Luigi Canonica 5</t>
        </is>
      </c>
      <c r="AL639" t="inlineStr">
        <is>
          <t>Via Luigi Canonica 5</t>
        </is>
      </c>
      <c r="AO639" t="inlineStr">
        <is>
          <t>Lugano</t>
        </is>
      </c>
      <c r="AP639" t="inlineStr">
        <is>
          <t>'6900</t>
        </is>
      </c>
      <c r="AR639" t="inlineStr">
        <is>
          <t>CH</t>
        </is>
      </c>
      <c r="AS639" t="inlineStr">
        <is>
          <t>+41797237024</t>
        </is>
      </c>
      <c r="AU639" t="inlineStr">
        <is>
          <t>lang: it
Invoice Language: it
Do you need our ring sizer?: Yes
Popup Customer Country: IT</t>
        </is>
      </c>
      <c r="AW639" t="inlineStr">
        <is>
          <t>Shopify Payments</t>
        </is>
      </c>
      <c r="AX639" t="inlineStr">
        <is>
          <t>rzsepqAadM5qQ41GluxG52wfk</t>
        </is>
      </c>
      <c r="AY639" t="n">
        <v>0</v>
      </c>
      <c r="AZ639" t="inlineStr">
        <is>
          <t>LIL Milan</t>
        </is>
      </c>
      <c r="BA639" t="n">
        <v>0</v>
      </c>
      <c r="BC639" t="inlineStr">
        <is>
          <t>Firgun House</t>
        </is>
      </c>
      <c r="BE639" t="n">
        <v>11239022756189</v>
      </c>
      <c r="BG639" t="inlineStr">
        <is>
          <t>Low</t>
        </is>
      </c>
      <c r="BH639" t="inlineStr">
        <is>
          <t>web</t>
        </is>
      </c>
      <c r="BI639" t="n">
        <v>0</v>
      </c>
      <c r="BY639" t="inlineStr">
        <is>
          <t>rzsepqAadM5qQ41GluxG52wfk</t>
        </is>
      </c>
      <c r="CB639" t="inlineStr">
        <is>
          <t>rzsepqAadM5qQ41GluxG52wfk</t>
        </is>
      </c>
      <c r="CC639" t="inlineStr">
        <is>
          <t>Ordini LIL</t>
        </is>
      </c>
    </row>
    <row r="640">
      <c r="A640" t="inlineStr">
        <is>
          <t>#43524</t>
        </is>
      </c>
      <c r="B640" t="inlineStr">
        <is>
          <t>aleborella@hotmail.com</t>
        </is>
      </c>
      <c r="C640" t="inlineStr">
        <is>
          <t>paid</t>
        </is>
      </c>
      <c r="D640" t="inlineStr">
        <is>
          <t>2024-11-22 20:59:31 +0100</t>
        </is>
      </c>
      <c r="E640" t="inlineStr">
        <is>
          <t>2024-11-22</t>
        </is>
      </c>
      <c r="F640" t="inlineStr">
        <is>
          <t>fulfilled</t>
        </is>
      </c>
      <c r="G640" t="inlineStr">
        <is>
          <t>2024-11-28 14:18:54 +0100</t>
        </is>
      </c>
      <c r="H640" t="inlineStr">
        <is>
          <t>yes</t>
        </is>
      </c>
      <c r="I640" t="inlineStr">
        <is>
          <t>EUR</t>
        </is>
      </c>
      <c r="J640" t="n">
        <v>532.54</v>
      </c>
      <c r="K640" t="n">
        <v>0</v>
      </c>
      <c r="L640" t="n">
        <v>0</v>
      </c>
      <c r="N640" t="inlineStr">
        <is>
          <t>SPECIAL20</t>
        </is>
      </c>
      <c r="O640" t="n">
        <v>133.13</v>
      </c>
      <c r="P640" t="inlineStr">
        <is>
          <t>UPS Standard International</t>
        </is>
      </c>
      <c r="Q640" t="inlineStr">
        <is>
          <t>2024-11-22 20:59:31 +0100</t>
        </is>
      </c>
      <c r="R640" t="n">
        <v>1</v>
      </c>
      <c r="S640" t="inlineStr">
        <is>
          <t>Pensavo fosse amore - Yellow / 2</t>
        </is>
      </c>
      <c r="T640" t="n">
        <v>150.31</v>
      </c>
      <c r="V640" t="inlineStr">
        <is>
          <t>015790001163</t>
        </is>
      </c>
      <c r="W640" t="b">
        <v>1</v>
      </c>
      <c r="X640" t="b">
        <v>1</v>
      </c>
      <c r="Y640" t="inlineStr">
        <is>
          <t>fulfilled</t>
        </is>
      </c>
      <c r="Z640" t="inlineStr">
        <is>
          <t>Alessandra Borella</t>
        </is>
      </c>
      <c r="AA640" t="inlineStr">
        <is>
          <t>Via Luigi Canonica 5</t>
        </is>
      </c>
      <c r="AB640" t="inlineStr">
        <is>
          <t>Via Luigi Canonica 5</t>
        </is>
      </c>
      <c r="AE640" t="inlineStr">
        <is>
          <t>Lugano</t>
        </is>
      </c>
      <c r="AF640" t="inlineStr">
        <is>
          <t>'6900</t>
        </is>
      </c>
      <c r="AH640" t="inlineStr">
        <is>
          <t>CH</t>
        </is>
      </c>
      <c r="AI640" t="inlineStr">
        <is>
          <t>+41797237024</t>
        </is>
      </c>
      <c r="AJ640" t="inlineStr">
        <is>
          <t>Alessandra Borella</t>
        </is>
      </c>
      <c r="AK640" t="inlineStr">
        <is>
          <t>Via Luigi Canonica 5</t>
        </is>
      </c>
      <c r="AL640" t="inlineStr">
        <is>
          <t>Via Luigi Canonica 5</t>
        </is>
      </c>
      <c r="AO640" t="inlineStr">
        <is>
          <t>Lugano</t>
        </is>
      </c>
      <c r="AP640" t="inlineStr">
        <is>
          <t>'6900</t>
        </is>
      </c>
      <c r="AR640" t="inlineStr">
        <is>
          <t>CH</t>
        </is>
      </c>
      <c r="AS640" t="inlineStr">
        <is>
          <t>+41797237024</t>
        </is>
      </c>
      <c r="AU640" t="inlineStr">
        <is>
          <t>lang: it
Invoice Language: it
Do you need our ring sizer?: Yes
Popup Customer Country: IT</t>
        </is>
      </c>
      <c r="AW640" t="inlineStr">
        <is>
          <t>Shopify Payments</t>
        </is>
      </c>
      <c r="AX640" t="inlineStr">
        <is>
          <t>rzsepqAadM5qQ41GluxG52wfk</t>
        </is>
      </c>
      <c r="AY640" t="n">
        <v>0</v>
      </c>
      <c r="AZ640" t="inlineStr">
        <is>
          <t>LIL Milan</t>
        </is>
      </c>
      <c r="BA640" t="n">
        <v>0</v>
      </c>
      <c r="BC640" t="inlineStr">
        <is>
          <t>Firgun House</t>
        </is>
      </c>
      <c r="BE640" t="n">
        <v>11239022756189</v>
      </c>
      <c r="BG640" t="inlineStr">
        <is>
          <t>Low</t>
        </is>
      </c>
      <c r="BH640" t="inlineStr">
        <is>
          <t>web</t>
        </is>
      </c>
      <c r="BI640" t="n">
        <v>0</v>
      </c>
      <c r="BY640" t="inlineStr">
        <is>
          <t>rzsepqAadM5qQ41GluxG52wfk</t>
        </is>
      </c>
      <c r="CB640" t="inlineStr">
        <is>
          <t>rzsepqAadM5qQ41GluxG52wfk</t>
        </is>
      </c>
      <c r="CC640" t="inlineStr">
        <is>
          <t>Ordini LIL</t>
        </is>
      </c>
    </row>
    <row r="641">
      <c r="A641" t="inlineStr">
        <is>
          <t>#43525</t>
        </is>
      </c>
      <c r="B641" t="inlineStr">
        <is>
          <t>valentina.campagnaro@gmail.com</t>
        </is>
      </c>
      <c r="C641" t="inlineStr">
        <is>
          <t>paid</t>
        </is>
      </c>
      <c r="D641" t="inlineStr">
        <is>
          <t>2024-11-22 21:12:11 +0100</t>
        </is>
      </c>
      <c r="E641" t="inlineStr">
        <is>
          <t>2024-11-22</t>
        </is>
      </c>
      <c r="F641" t="inlineStr">
        <is>
          <t>fulfilled</t>
        </is>
      </c>
      <c r="G641" t="inlineStr">
        <is>
          <t>2024-11-24 11:03:57 +0100</t>
        </is>
      </c>
      <c r="H641" t="inlineStr">
        <is>
          <t>yes</t>
        </is>
      </c>
      <c r="I641" t="inlineStr">
        <is>
          <t>EUR</t>
        </is>
      </c>
      <c r="J641" t="n">
        <v>160</v>
      </c>
      <c r="K641" t="n">
        <v>0</v>
      </c>
      <c r="L641" t="n">
        <v>28.85</v>
      </c>
      <c r="M641" t="n">
        <v>160</v>
      </c>
      <c r="O641" t="n">
        <v>0</v>
      </c>
      <c r="P641" t="inlineStr">
        <is>
          <t>Ups Standard Shipping</t>
        </is>
      </c>
      <c r="Q641" t="inlineStr">
        <is>
          <t>2024-11-22 21:12:11 +0100</t>
        </is>
      </c>
      <c r="R641" t="n">
        <v>1</v>
      </c>
      <c r="S641" t="inlineStr">
        <is>
          <t>Portami via Ring - Yellow / onesize</t>
        </is>
      </c>
      <c r="T641" t="n">
        <v>160</v>
      </c>
      <c r="V641" t="inlineStr">
        <is>
          <t>015790001027</t>
        </is>
      </c>
      <c r="W641" t="b">
        <v>1</v>
      </c>
      <c r="X641" t="b">
        <v>1</v>
      </c>
      <c r="Y641" t="inlineStr">
        <is>
          <t>fulfilled</t>
        </is>
      </c>
      <c r="Z641" t="inlineStr">
        <is>
          <t>Valentina Campagnaro</t>
        </is>
      </c>
      <c r="AA641" t="inlineStr">
        <is>
          <t>Via Casaretta 81</t>
        </is>
      </c>
      <c r="AB641" t="inlineStr">
        <is>
          <t>Via Casaretta 81</t>
        </is>
      </c>
      <c r="AE641" t="inlineStr">
        <is>
          <t>Cittadella</t>
        </is>
      </c>
      <c r="AF641" t="inlineStr">
        <is>
          <t>'35013</t>
        </is>
      </c>
      <c r="AG641" t="inlineStr">
        <is>
          <t>PD</t>
        </is>
      </c>
      <c r="AH641" t="inlineStr">
        <is>
          <t>IT</t>
        </is>
      </c>
      <c r="AI641" t="inlineStr">
        <is>
          <t>3393598578</t>
        </is>
      </c>
      <c r="AJ641" t="inlineStr">
        <is>
          <t>Valentina Campagnaro</t>
        </is>
      </c>
      <c r="AK641" t="inlineStr">
        <is>
          <t>Via Casaretta 81</t>
        </is>
      </c>
      <c r="AL641" t="inlineStr">
        <is>
          <t>Via Casaretta 81</t>
        </is>
      </c>
      <c r="AO641" t="inlineStr">
        <is>
          <t>Cittadella</t>
        </is>
      </c>
      <c r="AP641" t="inlineStr">
        <is>
          <t>'35013</t>
        </is>
      </c>
      <c r="AQ641" t="inlineStr">
        <is>
          <t>PD</t>
        </is>
      </c>
      <c r="AR641" t="inlineStr">
        <is>
          <t>IT</t>
        </is>
      </c>
      <c r="AS641" t="inlineStr">
        <is>
          <t>3393598578</t>
        </is>
      </c>
      <c r="AU641" t="inlineStr">
        <is>
          <t>lang: it
Invoice Language: it
Do you need our ring sizer?: No
Popup Customer Country: IT</t>
        </is>
      </c>
      <c r="AW641" t="inlineStr">
        <is>
          <t>Scalapay</t>
        </is>
      </c>
      <c r="AX641" t="inlineStr">
        <is>
          <t>rSuh63wHIjOaOar1SDI65zie8</t>
        </is>
      </c>
      <c r="AY641" t="n">
        <v>0</v>
      </c>
      <c r="AZ641" t="inlineStr">
        <is>
          <t>LIL Milan</t>
        </is>
      </c>
      <c r="BA641" t="n">
        <v>0</v>
      </c>
      <c r="BC641" t="inlineStr">
        <is>
          <t>Firgun House</t>
        </is>
      </c>
      <c r="BE641" t="n">
        <v>11239046021469</v>
      </c>
      <c r="BG641" t="inlineStr">
        <is>
          <t>Low</t>
        </is>
      </c>
      <c r="BH641" t="inlineStr">
        <is>
          <t>web</t>
        </is>
      </c>
      <c r="BI641" t="n">
        <v>0</v>
      </c>
      <c r="BJ641" t="inlineStr">
        <is>
          <t>IT IVA 22%</t>
        </is>
      </c>
      <c r="BK641" t="n">
        <v>28.85</v>
      </c>
      <c r="BW641" t="inlineStr">
        <is>
          <t>Padua</t>
        </is>
      </c>
      <c r="BX641" t="inlineStr">
        <is>
          <t>Padua</t>
        </is>
      </c>
      <c r="BY641" t="inlineStr">
        <is>
          <t>rSuh63wHIjOaOar1SDI65zie8</t>
        </is>
      </c>
      <c r="CB641" t="inlineStr">
        <is>
          <t>rSuh63wHIjOaOar1SDI65zie8</t>
        </is>
      </c>
      <c r="CC641" t="inlineStr">
        <is>
          <t>Ordini LIL</t>
        </is>
      </c>
    </row>
    <row r="642">
      <c r="A642" t="inlineStr">
        <is>
          <t>#43526</t>
        </is>
      </c>
      <c r="B642" t="inlineStr">
        <is>
          <t>silvia.la89@gmail.com</t>
        </is>
      </c>
      <c r="C642" t="inlineStr">
        <is>
          <t>paid</t>
        </is>
      </c>
      <c r="D642" t="inlineStr">
        <is>
          <t>2024-11-22 21:14:09 +0100</t>
        </is>
      </c>
      <c r="E642" t="inlineStr">
        <is>
          <t>2024-11-22</t>
        </is>
      </c>
      <c r="F642" t="inlineStr">
        <is>
          <t>fulfilled</t>
        </is>
      </c>
      <c r="G642" t="inlineStr">
        <is>
          <t>2024-11-24 11:06:20 +0100</t>
        </is>
      </c>
      <c r="H642" t="inlineStr">
        <is>
          <t>yes</t>
        </is>
      </c>
      <c r="I642" t="inlineStr">
        <is>
          <t>EUR</t>
        </is>
      </c>
      <c r="J642" t="n">
        <v>208</v>
      </c>
      <c r="K642" t="n">
        <v>0</v>
      </c>
      <c r="L642" t="n">
        <v>37.51</v>
      </c>
      <c r="M642" t="n">
        <v>208</v>
      </c>
      <c r="N642" t="inlineStr">
        <is>
          <t>SPECIAL20</t>
        </is>
      </c>
      <c r="O642" t="n">
        <v>52</v>
      </c>
      <c r="P642" t="inlineStr">
        <is>
          <t>Ups Standard Shipping</t>
        </is>
      </c>
      <c r="Q642" t="inlineStr">
        <is>
          <t>2024-11-22 21:14:09 +0100</t>
        </is>
      </c>
      <c r="R642" t="n">
        <v>1</v>
      </c>
      <c r="S642" t="inlineStr">
        <is>
          <t>Balmy Necklace - Yellow / 36cm</t>
        </is>
      </c>
      <c r="T642" t="n">
        <v>260</v>
      </c>
      <c r="V642" t="inlineStr">
        <is>
          <t>015790000028</t>
        </is>
      </c>
      <c r="W642" t="b">
        <v>1</v>
      </c>
      <c r="X642" t="b">
        <v>1</v>
      </c>
      <c r="Y642" t="inlineStr">
        <is>
          <t>fulfilled</t>
        </is>
      </c>
      <c r="Z642" t="inlineStr">
        <is>
          <t>Maria Silvia Lazio</t>
        </is>
      </c>
      <c r="AA642" t="inlineStr">
        <is>
          <t>Piazza Sant'Antonino 1</t>
        </is>
      </c>
      <c r="AB642" t="inlineStr">
        <is>
          <t>Piazza Sant'Antonino 1</t>
        </is>
      </c>
      <c r="AE642" t="inlineStr">
        <is>
          <t>Piacenza</t>
        </is>
      </c>
      <c r="AF642" t="inlineStr">
        <is>
          <t>'29121</t>
        </is>
      </c>
      <c r="AG642" t="inlineStr">
        <is>
          <t>PC</t>
        </is>
      </c>
      <c r="AH642" t="inlineStr">
        <is>
          <t>IT</t>
        </is>
      </c>
      <c r="AI642" t="inlineStr">
        <is>
          <t>+393293518929</t>
        </is>
      </c>
      <c r="AJ642" t="inlineStr">
        <is>
          <t>Maria Silvia Lazio</t>
        </is>
      </c>
      <c r="AK642" t="inlineStr">
        <is>
          <t>Piazza Sant'Antonino 1</t>
        </is>
      </c>
      <c r="AL642" t="inlineStr">
        <is>
          <t>Piazza Sant'Antonino 1</t>
        </is>
      </c>
      <c r="AO642" t="inlineStr">
        <is>
          <t>Piacenza</t>
        </is>
      </c>
      <c r="AP642" t="inlineStr">
        <is>
          <t>'29121</t>
        </is>
      </c>
      <c r="AQ642" t="inlineStr">
        <is>
          <t>PC</t>
        </is>
      </c>
      <c r="AR642" t="inlineStr">
        <is>
          <t>IT</t>
        </is>
      </c>
      <c r="AS642" t="inlineStr">
        <is>
          <t>+393293518929</t>
        </is>
      </c>
      <c r="AU642" t="inlineStr">
        <is>
          <t>lang: en
Invoice Language: en
Do you need our ring sizer?: No
Popup Customer Country: IT</t>
        </is>
      </c>
      <c r="AW642" t="inlineStr">
        <is>
          <t>PayPal Express Checkout</t>
        </is>
      </c>
      <c r="AX642" t="inlineStr">
        <is>
          <t>rRToWFsTUxm60ko1gEom4TcBR</t>
        </is>
      </c>
      <c r="AY642" t="n">
        <v>0</v>
      </c>
      <c r="AZ642" t="inlineStr">
        <is>
          <t>LIL Milan</t>
        </is>
      </c>
      <c r="BA642" t="n">
        <v>0</v>
      </c>
      <c r="BC642" t="inlineStr">
        <is>
          <t>Firgun House</t>
        </is>
      </c>
      <c r="BE642" t="n">
        <v>11239049625949</v>
      </c>
      <c r="BG642" t="inlineStr">
        <is>
          <t>Low</t>
        </is>
      </c>
      <c r="BH642" t="inlineStr">
        <is>
          <t>web</t>
        </is>
      </c>
      <c r="BI642" t="n">
        <v>0</v>
      </c>
      <c r="BJ642" t="inlineStr">
        <is>
          <t>IT IVA 22%</t>
        </is>
      </c>
      <c r="BK642" t="n">
        <v>37.51</v>
      </c>
      <c r="BW642" t="inlineStr">
        <is>
          <t>Piacenza</t>
        </is>
      </c>
      <c r="BX642" t="inlineStr">
        <is>
          <t>Piacenza</t>
        </is>
      </c>
      <c r="BY642" t="inlineStr">
        <is>
          <t>rRToWFsTUxm60ko1gEom4TcBR</t>
        </is>
      </c>
      <c r="CB642" t="inlineStr">
        <is>
          <t>rRToWFsTUxm60ko1gEom4TcBR</t>
        </is>
      </c>
      <c r="CC642" t="inlineStr">
        <is>
          <t>Ordini LIL</t>
        </is>
      </c>
    </row>
    <row r="643">
      <c r="A643" t="inlineStr">
        <is>
          <t>#43527</t>
        </is>
      </c>
      <c r="B643" t="inlineStr">
        <is>
          <t>roby94.campo@gmail.com</t>
        </is>
      </c>
      <c r="C643" t="inlineStr">
        <is>
          <t>paid</t>
        </is>
      </c>
      <c r="D643" t="inlineStr">
        <is>
          <t>2024-11-22 22:00:45 +0100</t>
        </is>
      </c>
      <c r="E643" t="inlineStr">
        <is>
          <t>2024-11-22</t>
        </is>
      </c>
      <c r="F643" t="inlineStr">
        <is>
          <t>fulfilled</t>
        </is>
      </c>
      <c r="G643" t="inlineStr">
        <is>
          <t>2024-11-24 11:08:02 +0100</t>
        </is>
      </c>
      <c r="H643" t="inlineStr">
        <is>
          <t>yes</t>
        </is>
      </c>
      <c r="I643" t="inlineStr">
        <is>
          <t>EUR</t>
        </is>
      </c>
      <c r="J643" t="n">
        <v>112</v>
      </c>
      <c r="K643" t="n">
        <v>10</v>
      </c>
      <c r="L643" t="n">
        <v>22</v>
      </c>
      <c r="M643" t="n">
        <v>122</v>
      </c>
      <c r="N643" t="inlineStr">
        <is>
          <t>SARAG20</t>
        </is>
      </c>
      <c r="O643" t="n">
        <v>28</v>
      </c>
      <c r="P643" t="inlineStr">
        <is>
          <t>Ups Standard Shipping</t>
        </is>
      </c>
      <c r="Q643" t="inlineStr">
        <is>
          <t>2024-11-22 22:00:45 +0100</t>
        </is>
      </c>
      <c r="R643" t="n">
        <v>1</v>
      </c>
      <c r="S643" t="inlineStr">
        <is>
          <t>Insieme Ring - Yellow / onesize (10-17)</t>
        </is>
      </c>
      <c r="T643" t="n">
        <v>140</v>
      </c>
      <c r="V643" t="inlineStr">
        <is>
          <t>015790001254</t>
        </is>
      </c>
      <c r="W643" t="b">
        <v>1</v>
      </c>
      <c r="X643" t="b">
        <v>1</v>
      </c>
      <c r="Y643" t="inlineStr">
        <is>
          <t>fulfilled</t>
        </is>
      </c>
      <c r="Z643" t="inlineStr">
        <is>
          <t>Roberta Campo</t>
        </is>
      </c>
      <c r="AA643" t="inlineStr">
        <is>
          <t>Via Aurelio Saffi 74</t>
        </is>
      </c>
      <c r="AB643" t="inlineStr">
        <is>
          <t>Via Aurelio Saffi 74</t>
        </is>
      </c>
      <c r="AE643" t="inlineStr">
        <is>
          <t>Messina</t>
        </is>
      </c>
      <c r="AF643" t="inlineStr">
        <is>
          <t>'98123</t>
        </is>
      </c>
      <c r="AG643" t="inlineStr">
        <is>
          <t>ME</t>
        </is>
      </c>
      <c r="AH643" t="inlineStr">
        <is>
          <t>IT</t>
        </is>
      </c>
      <c r="AI643" t="inlineStr">
        <is>
          <t>3497825470</t>
        </is>
      </c>
      <c r="AJ643" t="inlineStr">
        <is>
          <t>Roberta Campo</t>
        </is>
      </c>
      <c r="AK643" t="inlineStr">
        <is>
          <t>Via Aurelio Saffi 74</t>
        </is>
      </c>
      <c r="AL643" t="inlineStr">
        <is>
          <t>Via Aurelio Saffi 74</t>
        </is>
      </c>
      <c r="AO643" t="inlineStr">
        <is>
          <t>Messina</t>
        </is>
      </c>
      <c r="AP643" t="inlineStr">
        <is>
          <t>'98123</t>
        </is>
      </c>
      <c r="AQ643" t="inlineStr">
        <is>
          <t>ME</t>
        </is>
      </c>
      <c r="AR643" t="inlineStr">
        <is>
          <t>IT</t>
        </is>
      </c>
      <c r="AS643" t="inlineStr">
        <is>
          <t>3497825470</t>
        </is>
      </c>
      <c r="AU643" t="inlineStr">
        <is>
          <t>lang: it
Invoice Language: it
Do you need our ring sizer?: Yes
Popup Customer Country: IT</t>
        </is>
      </c>
      <c r="AW643" t="inlineStr">
        <is>
          <t>PayPal Express Checkout</t>
        </is>
      </c>
      <c r="AX643" t="inlineStr">
        <is>
          <t>rqChqMXmnQclGg9uTdAU6dapf</t>
        </is>
      </c>
      <c r="AY643" t="n">
        <v>0</v>
      </c>
      <c r="AZ643" t="inlineStr">
        <is>
          <t>LIL Milan</t>
        </is>
      </c>
      <c r="BA643" t="n">
        <v>0</v>
      </c>
      <c r="BC643" t="inlineStr">
        <is>
          <t>Firgun House</t>
        </is>
      </c>
      <c r="BE643" t="n">
        <v>11239127941469</v>
      </c>
      <c r="BG643" t="inlineStr">
        <is>
          <t>Low</t>
        </is>
      </c>
      <c r="BH643" t="inlineStr">
        <is>
          <t>web</t>
        </is>
      </c>
      <c r="BI643" t="n">
        <v>0</v>
      </c>
      <c r="BJ643" t="inlineStr">
        <is>
          <t>IT IVA 22%</t>
        </is>
      </c>
      <c r="BK643" t="n">
        <v>22</v>
      </c>
      <c r="BW643" t="inlineStr">
        <is>
          <t>Messina</t>
        </is>
      </c>
      <c r="BX643" t="inlineStr">
        <is>
          <t>Messina</t>
        </is>
      </c>
      <c r="BY643" t="inlineStr">
        <is>
          <t>rqChqMXmnQclGg9uTdAU6dapf</t>
        </is>
      </c>
      <c r="CB643" t="inlineStr">
        <is>
          <t>rqChqMXmnQclGg9uTdAU6dapf</t>
        </is>
      </c>
      <c r="CC643" t="inlineStr">
        <is>
          <t>Ordini LIL</t>
        </is>
      </c>
    </row>
    <row r="644">
      <c r="A644" t="inlineStr">
        <is>
          <t>#43528</t>
        </is>
      </c>
      <c r="B644" t="inlineStr">
        <is>
          <t>matiasinzaghicsm@gmail.com</t>
        </is>
      </c>
      <c r="C644" t="inlineStr">
        <is>
          <t>paid</t>
        </is>
      </c>
      <c r="D644" t="inlineStr">
        <is>
          <t>2024-11-22 22:00:55 +0100</t>
        </is>
      </c>
      <c r="E644" t="inlineStr">
        <is>
          <t>2024-11-22</t>
        </is>
      </c>
      <c r="F644" t="inlineStr">
        <is>
          <t>unfulfilled</t>
        </is>
      </c>
      <c r="H644" t="inlineStr">
        <is>
          <t>yes</t>
        </is>
      </c>
      <c r="I644" t="inlineStr">
        <is>
          <t>EUR</t>
        </is>
      </c>
      <c r="J644" t="n">
        <v>224</v>
      </c>
      <c r="K644" t="n">
        <v>0</v>
      </c>
      <c r="L644" t="n">
        <v>40.39</v>
      </c>
      <c r="M644" t="n">
        <v>224</v>
      </c>
      <c r="N644" t="inlineStr">
        <is>
          <t>SPECIAL20</t>
        </is>
      </c>
      <c r="O644" t="n">
        <v>56</v>
      </c>
      <c r="P644" t="inlineStr">
        <is>
          <t>Ups Standard Shipping</t>
        </is>
      </c>
      <c r="Q644" t="inlineStr">
        <is>
          <t>2024-11-22 22:00:55 +0100</t>
        </is>
      </c>
      <c r="R644" t="n">
        <v>1</v>
      </c>
      <c r="S644" t="inlineStr">
        <is>
          <t>Calypso Ring Pink - Yellow / 15</t>
        </is>
      </c>
      <c r="T644" t="n">
        <v>280</v>
      </c>
      <c r="V644" t="inlineStr">
        <is>
          <t>015790000276</t>
        </is>
      </c>
      <c r="W644" t="b">
        <v>1</v>
      </c>
      <c r="X644" t="b">
        <v>1</v>
      </c>
      <c r="Y644" t="inlineStr">
        <is>
          <t>pending</t>
        </is>
      </c>
      <c r="Z644" t="inlineStr">
        <is>
          <t>matias inzaghi (citofonare slujitoru)</t>
        </is>
      </c>
      <c r="AA644" t="inlineStr">
        <is>
          <t>Via Santa Maria 10, citofono 3</t>
        </is>
      </c>
      <c r="AB644" t="inlineStr">
        <is>
          <t>Via Santa Maria 10</t>
        </is>
      </c>
      <c r="AC644" t="inlineStr">
        <is>
          <t>citofono 3</t>
        </is>
      </c>
      <c r="AE644" t="inlineStr">
        <is>
          <t>Sormano</t>
        </is>
      </c>
      <c r="AF644" t="inlineStr">
        <is>
          <t>'22030</t>
        </is>
      </c>
      <c r="AG644" t="inlineStr">
        <is>
          <t>CO</t>
        </is>
      </c>
      <c r="AH644" t="inlineStr">
        <is>
          <t>IT</t>
        </is>
      </c>
      <c r="AI644" t="inlineStr">
        <is>
          <t>+393273660111</t>
        </is>
      </c>
      <c r="AJ644" t="inlineStr">
        <is>
          <t>matias inzaghi (citofonare slujitoru)</t>
        </is>
      </c>
      <c r="AK644" t="inlineStr">
        <is>
          <t>Via Santa Maria 10, citofono 3</t>
        </is>
      </c>
      <c r="AL644" t="inlineStr">
        <is>
          <t>Via Santa Maria 10</t>
        </is>
      </c>
      <c r="AM644" t="inlineStr">
        <is>
          <t>citofono 3</t>
        </is>
      </c>
      <c r="AO644" t="inlineStr">
        <is>
          <t>Sormano</t>
        </is>
      </c>
      <c r="AP644" t="inlineStr">
        <is>
          <t>'22030</t>
        </is>
      </c>
      <c r="AQ644" t="inlineStr">
        <is>
          <t>CO</t>
        </is>
      </c>
      <c r="AR644" t="inlineStr">
        <is>
          <t>IT</t>
        </is>
      </c>
      <c r="AS644" t="inlineStr">
        <is>
          <t>+393273660111</t>
        </is>
      </c>
      <c r="AU644" t="inlineStr">
        <is>
          <t>lang: it
Invoice Language: it
Do you need our ring sizer?: No
Popup Customer Country: IT</t>
        </is>
      </c>
      <c r="AW644" t="inlineStr">
        <is>
          <t>Shopify Payments</t>
        </is>
      </c>
      <c r="AX644" t="inlineStr">
        <is>
          <t>rk24Ie0toHS5QcYNu3Qpjn1MS</t>
        </is>
      </c>
      <c r="AY644" t="n">
        <v>0</v>
      </c>
      <c r="AZ644" t="inlineStr">
        <is>
          <t>LIL Milan</t>
        </is>
      </c>
      <c r="BA644" t="n">
        <v>0</v>
      </c>
      <c r="BC644" t="inlineStr">
        <is>
          <t>Firgun House</t>
        </is>
      </c>
      <c r="BE644" t="n">
        <v>11239128400221</v>
      </c>
      <c r="BG644" t="inlineStr">
        <is>
          <t>Low</t>
        </is>
      </c>
      <c r="BH644" t="inlineStr">
        <is>
          <t>web</t>
        </is>
      </c>
      <c r="BI644" t="n">
        <v>0</v>
      </c>
      <c r="BJ644" t="inlineStr">
        <is>
          <t>IT IVA 22%</t>
        </is>
      </c>
      <c r="BK644" t="n">
        <v>40.39</v>
      </c>
      <c r="BW644" t="inlineStr">
        <is>
          <t>Como</t>
        </is>
      </c>
      <c r="BX644" t="inlineStr">
        <is>
          <t>Como</t>
        </is>
      </c>
      <c r="BY644" t="inlineStr">
        <is>
          <t>rk24Ie0toHS5QcYNu3Qpjn1MS</t>
        </is>
      </c>
      <c r="CB644" t="inlineStr">
        <is>
          <t>rLywGRTSKBtt3PZB3R5OxsleM + rppAOBeGHZs06CNRPdJRMw6Iz + rQ6cQjtHMFsgHaFaJlTJ1ofM9 + rk24Ie0toHS5QcYNu3Qpjn1MS</t>
        </is>
      </c>
      <c r="CC644" t="inlineStr">
        <is>
          <t>Ordini LIL</t>
        </is>
      </c>
    </row>
    <row r="645">
      <c r="A645" t="inlineStr">
        <is>
          <t>#43529</t>
        </is>
      </c>
      <c r="B645" t="inlineStr">
        <is>
          <t>sara.canavera16@gmail.com</t>
        </is>
      </c>
      <c r="C645" t="inlineStr">
        <is>
          <t>paid</t>
        </is>
      </c>
      <c r="D645" t="inlineStr">
        <is>
          <t>2024-11-22 22:09:41 +0100</t>
        </is>
      </c>
      <c r="E645" t="inlineStr">
        <is>
          <t>2024-11-22</t>
        </is>
      </c>
      <c r="F645" t="inlineStr">
        <is>
          <t>fulfilled</t>
        </is>
      </c>
      <c r="G645" t="inlineStr">
        <is>
          <t>2024-11-26 07:31:06 +0100</t>
        </is>
      </c>
      <c r="H645" t="inlineStr">
        <is>
          <t>yes</t>
        </is>
      </c>
      <c r="I645" t="inlineStr">
        <is>
          <t>EUR</t>
        </is>
      </c>
      <c r="J645" t="n">
        <v>192</v>
      </c>
      <c r="K645" t="n">
        <v>0</v>
      </c>
      <c r="L645" t="n">
        <v>34.62</v>
      </c>
      <c r="M645" t="n">
        <v>192</v>
      </c>
      <c r="N645" t="inlineStr">
        <is>
          <t>SPECIAL20</t>
        </is>
      </c>
      <c r="O645" t="n">
        <v>48</v>
      </c>
      <c r="P645" t="inlineStr">
        <is>
          <t>Ups Standard Shipping</t>
        </is>
      </c>
      <c r="Q645" t="inlineStr">
        <is>
          <t>2024-11-22 22:09:41 +0100</t>
        </is>
      </c>
      <c r="R645" t="n">
        <v>1</v>
      </c>
      <c r="S645" t="inlineStr">
        <is>
          <t>Pensavo fosse amore - Yellow / B</t>
        </is>
      </c>
      <c r="T645" t="n">
        <v>120</v>
      </c>
      <c r="V645" t="inlineStr">
        <is>
          <t>015790001000</t>
        </is>
      </c>
      <c r="W645" t="b">
        <v>1</v>
      </c>
      <c r="X645" t="b">
        <v>1</v>
      </c>
      <c r="Y645" t="inlineStr">
        <is>
          <t>fulfilled</t>
        </is>
      </c>
      <c r="Z645" t="inlineStr">
        <is>
          <t>SARA CANAVERA</t>
        </is>
      </c>
      <c r="AA645" t="inlineStr">
        <is>
          <t>VIA PIERO GOBETTI, 18</t>
        </is>
      </c>
      <c r="AB645" t="inlineStr">
        <is>
          <t>VIA PIERO GOBETTI, 18</t>
        </is>
      </c>
      <c r="AE645" t="inlineStr">
        <is>
          <t>BUSANO</t>
        </is>
      </c>
      <c r="AF645" t="inlineStr">
        <is>
          <t>'10080</t>
        </is>
      </c>
      <c r="AG645" t="inlineStr">
        <is>
          <t>TO</t>
        </is>
      </c>
      <c r="AH645" t="inlineStr">
        <is>
          <t>IT</t>
        </is>
      </c>
      <c r="AI645" t="inlineStr">
        <is>
          <t>+393461698277</t>
        </is>
      </c>
      <c r="AJ645" t="inlineStr">
        <is>
          <t>SARA CANAVERA</t>
        </is>
      </c>
      <c r="AK645" t="inlineStr">
        <is>
          <t>VIA PIERO GOBETTI, 18</t>
        </is>
      </c>
      <c r="AL645" t="inlineStr">
        <is>
          <t>VIA PIERO GOBETTI, 18</t>
        </is>
      </c>
      <c r="AO645" t="inlineStr">
        <is>
          <t>BUSANO</t>
        </is>
      </c>
      <c r="AP645" t="inlineStr">
        <is>
          <t>'10080</t>
        </is>
      </c>
      <c r="AQ645" t="inlineStr">
        <is>
          <t>TO</t>
        </is>
      </c>
      <c r="AR645" t="inlineStr">
        <is>
          <t>IT</t>
        </is>
      </c>
      <c r="AS645" t="inlineStr">
        <is>
          <t>+393461698277</t>
        </is>
      </c>
      <c r="AU645" t="inlineStr">
        <is>
          <t>lang: en
Invoice Language: en
Do you need our ring sizer?: No
Popup Customer Country: IT</t>
        </is>
      </c>
      <c r="AW645" t="inlineStr">
        <is>
          <t>PayPal Express Checkout</t>
        </is>
      </c>
      <c r="AX645" t="inlineStr">
        <is>
          <t>rVNFCiuIZN3MIcdCtXnMBn0xd</t>
        </is>
      </c>
      <c r="AY645" t="n">
        <v>0</v>
      </c>
      <c r="AZ645" t="inlineStr">
        <is>
          <t>LIL Milan</t>
        </is>
      </c>
      <c r="BA645" t="n">
        <v>0</v>
      </c>
      <c r="BC645" t="inlineStr">
        <is>
          <t>Firgun House</t>
        </is>
      </c>
      <c r="BE645" t="n">
        <v>11239142130013</v>
      </c>
      <c r="BG645" t="inlineStr">
        <is>
          <t>Low</t>
        </is>
      </c>
      <c r="BH645" t="inlineStr">
        <is>
          <t>web</t>
        </is>
      </c>
      <c r="BI645" t="n">
        <v>0</v>
      </c>
      <c r="BJ645" t="inlineStr">
        <is>
          <t>IT IVA 22%</t>
        </is>
      </c>
      <c r="BK645" t="n">
        <v>34.62</v>
      </c>
      <c r="BW645" t="inlineStr">
        <is>
          <t>Turin</t>
        </is>
      </c>
      <c r="BX645" t="inlineStr">
        <is>
          <t>Turin</t>
        </is>
      </c>
      <c r="BY645" t="inlineStr">
        <is>
          <t>rVNFCiuIZN3MIcdCtXnMBn0xd</t>
        </is>
      </c>
      <c r="CB645" t="inlineStr">
        <is>
          <t>rVNFCiuIZN3MIcdCtXnMBn0xd</t>
        </is>
      </c>
      <c r="CC645" t="inlineStr">
        <is>
          <t>Ordini LIL</t>
        </is>
      </c>
    </row>
    <row r="646">
      <c r="A646" t="inlineStr">
        <is>
          <t>#43529</t>
        </is>
      </c>
      <c r="B646" t="inlineStr">
        <is>
          <t>sara.canavera16@gmail.com</t>
        </is>
      </c>
      <c r="C646" t="inlineStr">
        <is>
          <t>paid</t>
        </is>
      </c>
      <c r="D646" t="inlineStr">
        <is>
          <t>2024-11-22 22:09:41 +0100</t>
        </is>
      </c>
      <c r="E646" t="inlineStr">
        <is>
          <t>2024-11-22</t>
        </is>
      </c>
      <c r="F646" t="inlineStr">
        <is>
          <t>fulfilled</t>
        </is>
      </c>
      <c r="G646" t="inlineStr">
        <is>
          <t>2024-11-26 07:31:06 +0100</t>
        </is>
      </c>
      <c r="H646" t="inlineStr">
        <is>
          <t>yes</t>
        </is>
      </c>
      <c r="I646" t="inlineStr">
        <is>
          <t>EUR</t>
        </is>
      </c>
      <c r="J646" t="n">
        <v>192</v>
      </c>
      <c r="K646" t="n">
        <v>0</v>
      </c>
      <c r="L646" t="n">
        <v>34.62</v>
      </c>
      <c r="N646" t="inlineStr">
        <is>
          <t>SPECIAL20</t>
        </is>
      </c>
      <c r="O646" t="n">
        <v>48</v>
      </c>
      <c r="P646" t="inlineStr">
        <is>
          <t>Ups Standard Shipping</t>
        </is>
      </c>
      <c r="Q646" t="inlineStr">
        <is>
          <t>2024-11-22 22:09:41 +0100</t>
        </is>
      </c>
      <c r="R646" t="n">
        <v>1</v>
      </c>
      <c r="S646" t="inlineStr">
        <is>
          <t>Pensavo fosse amore - Yellow / S</t>
        </is>
      </c>
      <c r="T646" t="n">
        <v>120</v>
      </c>
      <c r="V646" t="inlineStr">
        <is>
          <t>015790001017</t>
        </is>
      </c>
      <c r="W646" t="b">
        <v>1</v>
      </c>
      <c r="X646" t="b">
        <v>1</v>
      </c>
      <c r="Y646" t="inlineStr">
        <is>
          <t>fulfilled</t>
        </is>
      </c>
      <c r="Z646" t="inlineStr">
        <is>
          <t>SARA CANAVERA</t>
        </is>
      </c>
      <c r="AA646" t="inlineStr">
        <is>
          <t>VIA PIERO GOBETTI, 18</t>
        </is>
      </c>
      <c r="AB646" t="inlineStr">
        <is>
          <t>VIA PIERO GOBETTI, 18</t>
        </is>
      </c>
      <c r="AE646" t="inlineStr">
        <is>
          <t>BUSANO</t>
        </is>
      </c>
      <c r="AF646" t="inlineStr">
        <is>
          <t>'10080</t>
        </is>
      </c>
      <c r="AG646" t="inlineStr">
        <is>
          <t>TO</t>
        </is>
      </c>
      <c r="AH646" t="inlineStr">
        <is>
          <t>IT</t>
        </is>
      </c>
      <c r="AI646" t="inlineStr">
        <is>
          <t>+393461698277</t>
        </is>
      </c>
      <c r="AJ646" t="inlineStr">
        <is>
          <t>SARA CANAVERA</t>
        </is>
      </c>
      <c r="AK646" t="inlineStr">
        <is>
          <t>VIA PIERO GOBETTI, 18</t>
        </is>
      </c>
      <c r="AL646" t="inlineStr">
        <is>
          <t>VIA PIERO GOBETTI, 18</t>
        </is>
      </c>
      <c r="AO646" t="inlineStr">
        <is>
          <t>BUSANO</t>
        </is>
      </c>
      <c r="AP646" t="inlineStr">
        <is>
          <t>'10080</t>
        </is>
      </c>
      <c r="AQ646" t="inlineStr">
        <is>
          <t>TO</t>
        </is>
      </c>
      <c r="AR646" t="inlineStr">
        <is>
          <t>IT</t>
        </is>
      </c>
      <c r="AS646" t="inlineStr">
        <is>
          <t>+393461698277</t>
        </is>
      </c>
      <c r="AU646" t="inlineStr">
        <is>
          <t>lang: en
Invoice Language: en
Do you need our ring sizer?: No
Popup Customer Country: IT</t>
        </is>
      </c>
      <c r="AW646" t="inlineStr">
        <is>
          <t>PayPal Express Checkout</t>
        </is>
      </c>
      <c r="AX646" t="inlineStr">
        <is>
          <t>rVNFCiuIZN3MIcdCtXnMBn0xd</t>
        </is>
      </c>
      <c r="AY646" t="n">
        <v>0</v>
      </c>
      <c r="AZ646" t="inlineStr">
        <is>
          <t>LIL Milan</t>
        </is>
      </c>
      <c r="BA646" t="n">
        <v>0</v>
      </c>
      <c r="BC646" t="inlineStr">
        <is>
          <t>Firgun House</t>
        </is>
      </c>
      <c r="BE646" t="n">
        <v>11239142130013</v>
      </c>
      <c r="BG646" t="inlineStr">
        <is>
          <t>Low</t>
        </is>
      </c>
      <c r="BH646" t="inlineStr">
        <is>
          <t>web</t>
        </is>
      </c>
      <c r="BI646" t="n">
        <v>0</v>
      </c>
      <c r="BJ646" t="inlineStr">
        <is>
          <t>IT IVA 22%</t>
        </is>
      </c>
      <c r="BK646" t="n">
        <v>34.62</v>
      </c>
      <c r="BW646" t="inlineStr">
        <is>
          <t>Turin</t>
        </is>
      </c>
      <c r="BX646" t="inlineStr">
        <is>
          <t>Turin</t>
        </is>
      </c>
      <c r="BY646" t="inlineStr">
        <is>
          <t>rVNFCiuIZN3MIcdCtXnMBn0xd</t>
        </is>
      </c>
      <c r="CB646" t="inlineStr">
        <is>
          <t>rVNFCiuIZN3MIcdCtXnMBn0xd</t>
        </is>
      </c>
      <c r="CC646" t="inlineStr">
        <is>
          <t>Ordini LIL</t>
        </is>
      </c>
    </row>
    <row r="647">
      <c r="A647" t="inlineStr">
        <is>
          <t>#43530</t>
        </is>
      </c>
      <c r="B647" t="inlineStr">
        <is>
          <t>veronica.bazzo@libero.it</t>
        </is>
      </c>
      <c r="C647" t="inlineStr">
        <is>
          <t>paid</t>
        </is>
      </c>
      <c r="D647" t="inlineStr">
        <is>
          <t>2024-11-22 22:20:05 +0100</t>
        </is>
      </c>
      <c r="E647" t="inlineStr">
        <is>
          <t>2024-11-22</t>
        </is>
      </c>
      <c r="F647" t="inlineStr">
        <is>
          <t>fulfilled</t>
        </is>
      </c>
      <c r="G647" t="inlineStr">
        <is>
          <t>2024-11-24 11:14:27 +0100</t>
        </is>
      </c>
      <c r="H647" t="inlineStr">
        <is>
          <t>yes</t>
        </is>
      </c>
      <c r="I647" t="inlineStr">
        <is>
          <t>EUR</t>
        </is>
      </c>
      <c r="J647" t="n">
        <v>528</v>
      </c>
      <c r="K647" t="n">
        <v>0</v>
      </c>
      <c r="L647" t="n">
        <v>95.20999999999999</v>
      </c>
      <c r="M647" t="n">
        <v>528</v>
      </c>
      <c r="N647" t="inlineStr">
        <is>
          <t>SARAG20</t>
        </is>
      </c>
      <c r="O647" t="n">
        <v>132</v>
      </c>
      <c r="P647" t="inlineStr">
        <is>
          <t>Ups Standard Shipping</t>
        </is>
      </c>
      <c r="Q647" t="inlineStr">
        <is>
          <t>2024-11-22 22:20:05 +0100</t>
        </is>
      </c>
      <c r="R647" t="n">
        <v>1</v>
      </c>
      <c r="S647" t="inlineStr">
        <is>
          <t>Lunar Ring - Yellow / 6 / White</t>
        </is>
      </c>
      <c r="T647" t="n">
        <v>420</v>
      </c>
      <c r="V647" t="inlineStr">
        <is>
          <t>015790000254</t>
        </is>
      </c>
      <c r="W647" t="b">
        <v>1</v>
      </c>
      <c r="X647" t="b">
        <v>1</v>
      </c>
      <c r="Y647" t="inlineStr">
        <is>
          <t>fulfilled</t>
        </is>
      </c>
      <c r="Z647" t="inlineStr">
        <is>
          <t>Veronica Bazzo</t>
        </is>
      </c>
      <c r="AA647" t="inlineStr">
        <is>
          <t>Via Vizza 47</t>
        </is>
      </c>
      <c r="AB647" t="inlineStr">
        <is>
          <t>Via Vizza 47</t>
        </is>
      </c>
      <c r="AE647" t="inlineStr">
        <is>
          <t>Gaiarine</t>
        </is>
      </c>
      <c r="AF647" t="inlineStr">
        <is>
          <t>'31018</t>
        </is>
      </c>
      <c r="AG647" t="inlineStr">
        <is>
          <t>TV</t>
        </is>
      </c>
      <c r="AH647" t="inlineStr">
        <is>
          <t>IT</t>
        </is>
      </c>
      <c r="AI647" t="inlineStr">
        <is>
          <t>+393450683202</t>
        </is>
      </c>
      <c r="AJ647" t="inlineStr">
        <is>
          <t>Veronica Bazzo</t>
        </is>
      </c>
      <c r="AK647" t="inlineStr">
        <is>
          <t>Via Vizza 47</t>
        </is>
      </c>
      <c r="AL647" t="inlineStr">
        <is>
          <t>Via Vizza 47</t>
        </is>
      </c>
      <c r="AO647" t="inlineStr">
        <is>
          <t>Gaiarine</t>
        </is>
      </c>
      <c r="AP647" t="inlineStr">
        <is>
          <t>'31018</t>
        </is>
      </c>
      <c r="AQ647" t="inlineStr">
        <is>
          <t>TV</t>
        </is>
      </c>
      <c r="AR647" t="inlineStr">
        <is>
          <t>IT</t>
        </is>
      </c>
      <c r="AS647" t="inlineStr">
        <is>
          <t>+393450683202</t>
        </is>
      </c>
      <c r="AU647" t="inlineStr">
        <is>
          <t>lang: en
Invoice Language: en
Do you need our ring sizer?: Yes
Popup Customer Country: IT</t>
        </is>
      </c>
      <c r="AW647" t="inlineStr">
        <is>
          <t>Shopify Payments</t>
        </is>
      </c>
      <c r="AX647" t="inlineStr">
        <is>
          <t>rYfGJDnTUjb2FXulgrdIQ7Ust</t>
        </is>
      </c>
      <c r="AY647" t="n">
        <v>0</v>
      </c>
      <c r="AZ647" t="inlineStr">
        <is>
          <t>LIL Milan</t>
        </is>
      </c>
      <c r="BA647" t="n">
        <v>0</v>
      </c>
      <c r="BC647" t="inlineStr">
        <is>
          <t>Firgun House</t>
        </is>
      </c>
      <c r="BE647" t="n">
        <v>11239157956957</v>
      </c>
      <c r="BG647" t="inlineStr">
        <is>
          <t>Low</t>
        </is>
      </c>
      <c r="BH647" t="inlineStr">
        <is>
          <t>web</t>
        </is>
      </c>
      <c r="BI647" t="n">
        <v>0</v>
      </c>
      <c r="BJ647" t="inlineStr">
        <is>
          <t>IT IVA 22%</t>
        </is>
      </c>
      <c r="BK647" t="n">
        <v>95.20999999999999</v>
      </c>
      <c r="BW647" t="inlineStr">
        <is>
          <t>Treviso</t>
        </is>
      </c>
      <c r="BX647" t="inlineStr">
        <is>
          <t>Treviso</t>
        </is>
      </c>
      <c r="BY647" t="inlineStr">
        <is>
          <t>rYfGJDnTUjb2FXulgrdIQ7Ust</t>
        </is>
      </c>
      <c r="CB647" t="inlineStr">
        <is>
          <t>rYfGJDnTUjb2FXulgrdIQ7Ust</t>
        </is>
      </c>
      <c r="CC647" t="inlineStr">
        <is>
          <t>Ordini LIL</t>
        </is>
      </c>
    </row>
    <row r="648">
      <c r="A648" t="inlineStr">
        <is>
          <t>#43530</t>
        </is>
      </c>
      <c r="B648" t="inlineStr">
        <is>
          <t>veronica.bazzo@libero.it</t>
        </is>
      </c>
      <c r="C648" t="inlineStr">
        <is>
          <t>paid</t>
        </is>
      </c>
      <c r="D648" t="inlineStr">
        <is>
          <t>2024-11-22 22:20:05 +0100</t>
        </is>
      </c>
      <c r="E648" t="inlineStr">
        <is>
          <t>2024-11-22</t>
        </is>
      </c>
      <c r="F648" t="inlineStr">
        <is>
          <t>fulfilled</t>
        </is>
      </c>
      <c r="G648" t="inlineStr">
        <is>
          <t>2024-11-24 11:14:27 +0100</t>
        </is>
      </c>
      <c r="H648" t="inlineStr">
        <is>
          <t>yes</t>
        </is>
      </c>
      <c r="I648" t="inlineStr">
        <is>
          <t>EUR</t>
        </is>
      </c>
      <c r="J648" t="n">
        <v>528</v>
      </c>
      <c r="K648" t="n">
        <v>0</v>
      </c>
      <c r="L648" t="n">
        <v>95.20999999999999</v>
      </c>
      <c r="N648" t="inlineStr">
        <is>
          <t>SARAG20</t>
        </is>
      </c>
      <c r="O648" t="n">
        <v>132</v>
      </c>
      <c r="P648" t="inlineStr">
        <is>
          <t>Ups Standard Shipping</t>
        </is>
      </c>
      <c r="Q648" t="inlineStr">
        <is>
          <t>2024-11-22 22:20:05 +0100</t>
        </is>
      </c>
      <c r="R648" t="n">
        <v>2</v>
      </c>
      <c r="S648" t="inlineStr">
        <is>
          <t>LIL Hoop - Yellow / Small / 16mm / Single</t>
        </is>
      </c>
      <c r="T648" t="n">
        <v>120</v>
      </c>
      <c r="V648" t="inlineStr">
        <is>
          <t>015790000081</t>
        </is>
      </c>
      <c r="W648" t="b">
        <v>1</v>
      </c>
      <c r="X648" t="b">
        <v>1</v>
      </c>
      <c r="Y648" t="inlineStr">
        <is>
          <t>fulfilled</t>
        </is>
      </c>
      <c r="Z648" t="inlineStr">
        <is>
          <t>Veronica Bazzo</t>
        </is>
      </c>
      <c r="AA648" t="inlineStr">
        <is>
          <t>Via Vizza 47</t>
        </is>
      </c>
      <c r="AB648" t="inlineStr">
        <is>
          <t>Via Vizza 47</t>
        </is>
      </c>
      <c r="AE648" t="inlineStr">
        <is>
          <t>Gaiarine</t>
        </is>
      </c>
      <c r="AF648" t="inlineStr">
        <is>
          <t>'31018</t>
        </is>
      </c>
      <c r="AG648" t="inlineStr">
        <is>
          <t>TV</t>
        </is>
      </c>
      <c r="AH648" t="inlineStr">
        <is>
          <t>IT</t>
        </is>
      </c>
      <c r="AI648" t="inlineStr">
        <is>
          <t>+393450683202</t>
        </is>
      </c>
      <c r="AJ648" t="inlineStr">
        <is>
          <t>Veronica Bazzo</t>
        </is>
      </c>
      <c r="AK648" t="inlineStr">
        <is>
          <t>Via Vizza 47</t>
        </is>
      </c>
      <c r="AL648" t="inlineStr">
        <is>
          <t>Via Vizza 47</t>
        </is>
      </c>
      <c r="AO648" t="inlineStr">
        <is>
          <t>Gaiarine</t>
        </is>
      </c>
      <c r="AP648" t="inlineStr">
        <is>
          <t>'31018</t>
        </is>
      </c>
      <c r="AQ648" t="inlineStr">
        <is>
          <t>TV</t>
        </is>
      </c>
      <c r="AR648" t="inlineStr">
        <is>
          <t>IT</t>
        </is>
      </c>
      <c r="AS648" t="inlineStr">
        <is>
          <t>+393450683202</t>
        </is>
      </c>
      <c r="AU648" t="inlineStr">
        <is>
          <t>lang: en
Invoice Language: en
Do you need our ring sizer?: Yes
Popup Customer Country: IT</t>
        </is>
      </c>
      <c r="AW648" t="inlineStr">
        <is>
          <t>Shopify Payments</t>
        </is>
      </c>
      <c r="AX648" t="inlineStr">
        <is>
          <t>rYfGJDnTUjb2FXulgrdIQ7Ust</t>
        </is>
      </c>
      <c r="AY648" t="n">
        <v>0</v>
      </c>
      <c r="AZ648" t="inlineStr">
        <is>
          <t>LIL Milan</t>
        </is>
      </c>
      <c r="BA648" t="n">
        <v>0</v>
      </c>
      <c r="BC648" t="inlineStr">
        <is>
          <t>Firgun House</t>
        </is>
      </c>
      <c r="BE648" t="n">
        <v>11239157956957</v>
      </c>
      <c r="BG648" t="inlineStr">
        <is>
          <t>Low</t>
        </is>
      </c>
      <c r="BH648" t="inlineStr">
        <is>
          <t>web</t>
        </is>
      </c>
      <c r="BI648" t="n">
        <v>0</v>
      </c>
      <c r="BJ648" t="inlineStr">
        <is>
          <t>IT IVA 22%</t>
        </is>
      </c>
      <c r="BK648" t="n">
        <v>95.20999999999999</v>
      </c>
      <c r="BW648" t="inlineStr">
        <is>
          <t>Treviso</t>
        </is>
      </c>
      <c r="BX648" t="inlineStr">
        <is>
          <t>Treviso</t>
        </is>
      </c>
      <c r="BY648" t="inlineStr">
        <is>
          <t>rYfGJDnTUjb2FXulgrdIQ7Ust</t>
        </is>
      </c>
      <c r="CB648" t="inlineStr">
        <is>
          <t>rYfGJDnTUjb2FXulgrdIQ7Ust</t>
        </is>
      </c>
      <c r="CC648" t="inlineStr">
        <is>
          <t>Ordini LIL</t>
        </is>
      </c>
    </row>
    <row r="649">
      <c r="A649" t="inlineStr">
        <is>
          <t>#43531</t>
        </is>
      </c>
      <c r="B649" t="inlineStr">
        <is>
          <t>margheritamalagoli11@gmail.com</t>
        </is>
      </c>
      <c r="C649" t="inlineStr">
        <is>
          <t>paid</t>
        </is>
      </c>
      <c r="D649" t="inlineStr">
        <is>
          <t>2024-11-22 22:41:00 +0100</t>
        </is>
      </c>
      <c r="E649" t="inlineStr">
        <is>
          <t>2024-11-22</t>
        </is>
      </c>
      <c r="F649" t="inlineStr">
        <is>
          <t>fulfilled</t>
        </is>
      </c>
      <c r="G649" t="inlineStr">
        <is>
          <t>2024-11-24 11:19:35 +0100</t>
        </is>
      </c>
      <c r="H649" t="inlineStr">
        <is>
          <t>yes</t>
        </is>
      </c>
      <c r="I649" t="inlineStr">
        <is>
          <t>EUR</t>
        </is>
      </c>
      <c r="J649" t="n">
        <v>256</v>
      </c>
      <c r="K649" t="n">
        <v>0</v>
      </c>
      <c r="L649" t="n">
        <v>46.16</v>
      </c>
      <c r="M649" t="n">
        <v>256</v>
      </c>
      <c r="N649" t="inlineStr">
        <is>
          <t>SPECIAL20</t>
        </is>
      </c>
      <c r="O649" t="n">
        <v>64</v>
      </c>
      <c r="P649" t="inlineStr">
        <is>
          <t>Ups Standard Shipping</t>
        </is>
      </c>
      <c r="Q649" t="inlineStr">
        <is>
          <t>2024-11-22 22:41:00 +0100</t>
        </is>
      </c>
      <c r="R649" t="n">
        <v>1</v>
      </c>
      <c r="S649" t="inlineStr">
        <is>
          <t>Sunshine Ring - Yellow / 5 / White</t>
        </is>
      </c>
      <c r="T649" t="n">
        <v>320</v>
      </c>
      <c r="V649" t="inlineStr">
        <is>
          <t>015790000239</t>
        </is>
      </c>
      <c r="W649" t="b">
        <v>1</v>
      </c>
      <c r="X649" t="b">
        <v>1</v>
      </c>
      <c r="Y649" t="inlineStr">
        <is>
          <t>fulfilled</t>
        </is>
      </c>
      <c r="Z649" t="inlineStr">
        <is>
          <t>Margherita Malagoli</t>
        </is>
      </c>
      <c r="AA649" t="inlineStr">
        <is>
          <t>Via Bologna 11</t>
        </is>
      </c>
      <c r="AB649" t="inlineStr">
        <is>
          <t>Via Bologna 11</t>
        </is>
      </c>
      <c r="AE649" t="inlineStr">
        <is>
          <t>Massa Finalese</t>
        </is>
      </c>
      <c r="AF649" t="inlineStr">
        <is>
          <t>'41035</t>
        </is>
      </c>
      <c r="AG649" t="inlineStr">
        <is>
          <t>MO</t>
        </is>
      </c>
      <c r="AH649" t="inlineStr">
        <is>
          <t>IT</t>
        </is>
      </c>
      <c r="AI649" t="inlineStr">
        <is>
          <t>3400748456</t>
        </is>
      </c>
      <c r="AJ649" t="inlineStr">
        <is>
          <t>Margherita Malagoli</t>
        </is>
      </c>
      <c r="AK649" t="inlineStr">
        <is>
          <t>Via Bologna 11</t>
        </is>
      </c>
      <c r="AL649" t="inlineStr">
        <is>
          <t>Via Bologna 11</t>
        </is>
      </c>
      <c r="AO649" t="inlineStr">
        <is>
          <t>Massa Finalese</t>
        </is>
      </c>
      <c r="AP649" t="inlineStr">
        <is>
          <t>'41035</t>
        </is>
      </c>
      <c r="AQ649" t="inlineStr">
        <is>
          <t>MO</t>
        </is>
      </c>
      <c r="AR649" t="inlineStr">
        <is>
          <t>IT</t>
        </is>
      </c>
      <c r="AS649" t="inlineStr">
        <is>
          <t>3400748456</t>
        </is>
      </c>
      <c r="AU649" t="inlineStr">
        <is>
          <t>lang: it
Invoice Language: it
Do you need our ring sizer?: Yes
Popup Customer Country: IT</t>
        </is>
      </c>
      <c r="AW649" t="inlineStr">
        <is>
          <t>PayPal Express Checkout</t>
        </is>
      </c>
      <c r="AX649" t="inlineStr">
        <is>
          <t>rS4RlLlD7C8Zp77s07oHDYoU2</t>
        </is>
      </c>
      <c r="AY649" t="n">
        <v>0</v>
      </c>
      <c r="AZ649" t="inlineStr">
        <is>
          <t>LIL Milan</t>
        </is>
      </c>
      <c r="BA649" t="n">
        <v>0</v>
      </c>
      <c r="BC649" t="inlineStr">
        <is>
          <t>Firgun House</t>
        </is>
      </c>
      <c r="BE649" t="n">
        <v>11239187022173</v>
      </c>
      <c r="BG649" t="inlineStr">
        <is>
          <t>Low</t>
        </is>
      </c>
      <c r="BH649" t="inlineStr">
        <is>
          <t>web</t>
        </is>
      </c>
      <c r="BI649" t="n">
        <v>0</v>
      </c>
      <c r="BJ649" t="inlineStr">
        <is>
          <t>IT IVA 22%</t>
        </is>
      </c>
      <c r="BK649" t="n">
        <v>46.16</v>
      </c>
      <c r="BT649" t="n">
        <v>393400748456</v>
      </c>
      <c r="BW649" t="inlineStr">
        <is>
          <t>Modena</t>
        </is>
      </c>
      <c r="BX649" t="inlineStr">
        <is>
          <t>Modena</t>
        </is>
      </c>
      <c r="BY649" t="inlineStr">
        <is>
          <t>rS4RlLlD7C8Zp77s07oHDYoU2</t>
        </is>
      </c>
      <c r="CB649" t="inlineStr">
        <is>
          <t>rS4RlLlD7C8Zp77s07oHDYoU2</t>
        </is>
      </c>
      <c r="CC649" t="inlineStr">
        <is>
          <t>Ordini LIL</t>
        </is>
      </c>
    </row>
    <row r="650">
      <c r="A650" t="inlineStr">
        <is>
          <t>#43532</t>
        </is>
      </c>
      <c r="B650" t="inlineStr">
        <is>
          <t>g.psico23@gmail.com</t>
        </is>
      </c>
      <c r="C650" t="inlineStr">
        <is>
          <t>paid</t>
        </is>
      </c>
      <c r="D650" t="inlineStr">
        <is>
          <t>2024-11-22 22:51:52 +0100</t>
        </is>
      </c>
      <c r="E650" t="inlineStr">
        <is>
          <t>2024-11-22</t>
        </is>
      </c>
      <c r="F650" t="inlineStr">
        <is>
          <t>fulfilled</t>
        </is>
      </c>
      <c r="G650" t="inlineStr">
        <is>
          <t>2024-11-24 11:28:05 +0100</t>
        </is>
      </c>
      <c r="H650" t="inlineStr">
        <is>
          <t>yes</t>
        </is>
      </c>
      <c r="I650" t="inlineStr">
        <is>
          <t>EUR</t>
        </is>
      </c>
      <c r="J650" t="n">
        <v>323</v>
      </c>
      <c r="K650" t="n">
        <v>0</v>
      </c>
      <c r="L650" t="n">
        <v>58.25</v>
      </c>
      <c r="M650" t="n">
        <v>323</v>
      </c>
      <c r="N650" t="inlineStr">
        <is>
          <t>SPECIAL15</t>
        </is>
      </c>
      <c r="O650" t="n">
        <v>57</v>
      </c>
      <c r="P650" t="inlineStr">
        <is>
          <t>Ups Standard Shipping</t>
        </is>
      </c>
      <c r="Q650" t="inlineStr">
        <is>
          <t>2024-11-22 22:51:52 +0100</t>
        </is>
      </c>
      <c r="R650" t="n">
        <v>1</v>
      </c>
      <c r="S650" t="inlineStr">
        <is>
          <t>LIL Hoop - Yellow / Mini / 10mm / Single</t>
        </is>
      </c>
      <c r="T650" t="n">
        <v>140</v>
      </c>
      <c r="V650" t="inlineStr">
        <is>
          <t>015790000080</t>
        </is>
      </c>
      <c r="W650" t="b">
        <v>1</v>
      </c>
      <c r="X650" t="b">
        <v>1</v>
      </c>
      <c r="Y650" t="inlineStr">
        <is>
          <t>fulfilled</t>
        </is>
      </c>
      <c r="Z650" t="inlineStr">
        <is>
          <t>Giacomo Lucertini</t>
        </is>
      </c>
      <c r="AA650" t="inlineStr">
        <is>
          <t>Via Don bosco 13</t>
        </is>
      </c>
      <c r="AB650" t="inlineStr">
        <is>
          <t>Via Don bosco 13</t>
        </is>
      </c>
      <c r="AE650" t="inlineStr">
        <is>
          <t>Fano</t>
        </is>
      </c>
      <c r="AF650" t="inlineStr">
        <is>
          <t>'61032</t>
        </is>
      </c>
      <c r="AG650" t="inlineStr">
        <is>
          <t>PU</t>
        </is>
      </c>
      <c r="AH650" t="inlineStr">
        <is>
          <t>IT</t>
        </is>
      </c>
      <c r="AI650" t="inlineStr">
        <is>
          <t>333 956 2615</t>
        </is>
      </c>
      <c r="AJ650" t="inlineStr">
        <is>
          <t>Giacomo Lucertini</t>
        </is>
      </c>
      <c r="AK650" t="inlineStr">
        <is>
          <t>Via Don bosco 13</t>
        </is>
      </c>
      <c r="AL650" t="inlineStr">
        <is>
          <t>Via Don bosco 13</t>
        </is>
      </c>
      <c r="AO650" t="inlineStr">
        <is>
          <t>Fano</t>
        </is>
      </c>
      <c r="AP650" t="inlineStr">
        <is>
          <t>'61032</t>
        </is>
      </c>
      <c r="AQ650" t="inlineStr">
        <is>
          <t>PU</t>
        </is>
      </c>
      <c r="AR650" t="inlineStr">
        <is>
          <t>IT</t>
        </is>
      </c>
      <c r="AS650" t="inlineStr">
        <is>
          <t>333 956 2615</t>
        </is>
      </c>
      <c r="AU650" t="inlineStr">
        <is>
          <t>lang: en
Invoice Language: en
Do you need our ring sizer?: No
Popup Customer Country: IT</t>
        </is>
      </c>
      <c r="AW650" t="inlineStr">
        <is>
          <t>PayPal Express Checkout</t>
        </is>
      </c>
      <c r="AX650" t="inlineStr">
        <is>
          <t>rwif1LOl9pboznjVlB6k2a2CX</t>
        </is>
      </c>
      <c r="AY650" t="n">
        <v>0</v>
      </c>
      <c r="AZ650" t="inlineStr">
        <is>
          <t>LIL Milan</t>
        </is>
      </c>
      <c r="BA650" t="n">
        <v>0</v>
      </c>
      <c r="BC650" t="inlineStr">
        <is>
          <t>Firgun House</t>
        </is>
      </c>
      <c r="BE650" t="n">
        <v>11239202488669</v>
      </c>
      <c r="BG650" t="inlineStr">
        <is>
          <t>Low</t>
        </is>
      </c>
      <c r="BH650" t="inlineStr">
        <is>
          <t>web</t>
        </is>
      </c>
      <c r="BI650" t="n">
        <v>0</v>
      </c>
      <c r="BJ650" t="inlineStr">
        <is>
          <t>IT IVA 22%</t>
        </is>
      </c>
      <c r="BK650" t="n">
        <v>58.25</v>
      </c>
      <c r="BW650" t="inlineStr">
        <is>
          <t>Pesaro and Urbino</t>
        </is>
      </c>
      <c r="BX650" t="inlineStr">
        <is>
          <t>Pesaro and Urbino</t>
        </is>
      </c>
      <c r="BY650" t="inlineStr">
        <is>
          <t>rwif1LOl9pboznjVlB6k2a2CX</t>
        </is>
      </c>
      <c r="CB650" t="inlineStr">
        <is>
          <t>rwif1LOl9pboznjVlB6k2a2CX</t>
        </is>
      </c>
      <c r="CC650" t="inlineStr">
        <is>
          <t>Ordini LIL</t>
        </is>
      </c>
    </row>
    <row r="651">
      <c r="A651" t="inlineStr">
        <is>
          <t>#43532</t>
        </is>
      </c>
      <c r="B651" t="inlineStr">
        <is>
          <t>g.psico23@gmail.com</t>
        </is>
      </c>
      <c r="C651" t="inlineStr">
        <is>
          <t>paid</t>
        </is>
      </c>
      <c r="D651" t="inlineStr">
        <is>
          <t>2024-11-22 22:51:52 +0100</t>
        </is>
      </c>
      <c r="E651" t="inlineStr">
        <is>
          <t>2024-11-22</t>
        </is>
      </c>
      <c r="F651" t="inlineStr">
        <is>
          <t>fulfilled</t>
        </is>
      </c>
      <c r="G651" t="inlineStr">
        <is>
          <t>2024-11-24 11:28:05 +0100</t>
        </is>
      </c>
      <c r="H651" t="inlineStr">
        <is>
          <t>yes</t>
        </is>
      </c>
      <c r="I651" t="inlineStr">
        <is>
          <t>EUR</t>
        </is>
      </c>
      <c r="J651" t="n">
        <v>323</v>
      </c>
      <c r="K651" t="n">
        <v>0</v>
      </c>
      <c r="L651" t="n">
        <v>58.25</v>
      </c>
      <c r="N651" t="inlineStr">
        <is>
          <t>SPECIAL15</t>
        </is>
      </c>
      <c r="O651" t="n">
        <v>57</v>
      </c>
      <c r="P651" t="inlineStr">
        <is>
          <t>Ups Standard Shipping</t>
        </is>
      </c>
      <c r="Q651" t="inlineStr">
        <is>
          <t>2024-11-22 22:51:52 +0100</t>
        </is>
      </c>
      <c r="R651" t="n">
        <v>1</v>
      </c>
      <c r="S651" t="inlineStr">
        <is>
          <t>Smiley Piercing - Yellow / Lab grown diamond / White Sustainable Diamond</t>
        </is>
      </c>
      <c r="T651" t="n">
        <v>240</v>
      </c>
      <c r="V651" t="inlineStr">
        <is>
          <t>015790001333</t>
        </is>
      </c>
      <c r="W651" t="b">
        <v>1</v>
      </c>
      <c r="X651" t="b">
        <v>1</v>
      </c>
      <c r="Y651" t="inlineStr">
        <is>
          <t>fulfilled</t>
        </is>
      </c>
      <c r="Z651" t="inlineStr">
        <is>
          <t>Giacomo Lucertini</t>
        </is>
      </c>
      <c r="AA651" t="inlineStr">
        <is>
          <t>Via Don bosco 13</t>
        </is>
      </c>
      <c r="AB651" t="inlineStr">
        <is>
          <t>Via Don bosco 13</t>
        </is>
      </c>
      <c r="AE651" t="inlineStr">
        <is>
          <t>Fano</t>
        </is>
      </c>
      <c r="AF651" t="inlineStr">
        <is>
          <t>'61032</t>
        </is>
      </c>
      <c r="AG651" t="inlineStr">
        <is>
          <t>PU</t>
        </is>
      </c>
      <c r="AH651" t="inlineStr">
        <is>
          <t>IT</t>
        </is>
      </c>
      <c r="AI651" t="inlineStr">
        <is>
          <t>333 956 2615</t>
        </is>
      </c>
      <c r="AJ651" t="inlineStr">
        <is>
          <t>Giacomo Lucertini</t>
        </is>
      </c>
      <c r="AK651" t="inlineStr">
        <is>
          <t>Via Don bosco 13</t>
        </is>
      </c>
      <c r="AL651" t="inlineStr">
        <is>
          <t>Via Don bosco 13</t>
        </is>
      </c>
      <c r="AO651" t="inlineStr">
        <is>
          <t>Fano</t>
        </is>
      </c>
      <c r="AP651" t="inlineStr">
        <is>
          <t>'61032</t>
        </is>
      </c>
      <c r="AQ651" t="inlineStr">
        <is>
          <t>PU</t>
        </is>
      </c>
      <c r="AR651" t="inlineStr">
        <is>
          <t>IT</t>
        </is>
      </c>
      <c r="AS651" t="inlineStr">
        <is>
          <t>333 956 2615</t>
        </is>
      </c>
      <c r="AU651" t="inlineStr">
        <is>
          <t>lang: en
Invoice Language: en
Do you need our ring sizer?: No
Popup Customer Country: IT</t>
        </is>
      </c>
      <c r="AW651" t="inlineStr">
        <is>
          <t>PayPal Express Checkout</t>
        </is>
      </c>
      <c r="AX651" t="inlineStr">
        <is>
          <t>rwif1LOl9pboznjVlB6k2a2CX</t>
        </is>
      </c>
      <c r="AY651" t="n">
        <v>0</v>
      </c>
      <c r="AZ651" t="inlineStr">
        <is>
          <t>LIL Milan</t>
        </is>
      </c>
      <c r="BA651" t="n">
        <v>0</v>
      </c>
      <c r="BC651" t="inlineStr">
        <is>
          <t>Firgun House</t>
        </is>
      </c>
      <c r="BE651" t="n">
        <v>11239202488669</v>
      </c>
      <c r="BG651" t="inlineStr">
        <is>
          <t>Low</t>
        </is>
      </c>
      <c r="BH651" t="inlineStr">
        <is>
          <t>web</t>
        </is>
      </c>
      <c r="BI651" t="n">
        <v>0</v>
      </c>
      <c r="BJ651" t="inlineStr">
        <is>
          <t>IT IVA 22%</t>
        </is>
      </c>
      <c r="BK651" t="n">
        <v>58.25</v>
      </c>
      <c r="BW651" t="inlineStr">
        <is>
          <t>Pesaro and Urbino</t>
        </is>
      </c>
      <c r="BX651" t="inlineStr">
        <is>
          <t>Pesaro and Urbino</t>
        </is>
      </c>
      <c r="BY651" t="inlineStr">
        <is>
          <t>rwif1LOl9pboznjVlB6k2a2CX</t>
        </is>
      </c>
      <c r="CB651" t="inlineStr">
        <is>
          <t>rwif1LOl9pboznjVlB6k2a2CX</t>
        </is>
      </c>
      <c r="CC651" t="inlineStr">
        <is>
          <t>Ordini LIL</t>
        </is>
      </c>
    </row>
    <row r="652">
      <c r="A652" t="inlineStr">
        <is>
          <t>#43533</t>
        </is>
      </c>
      <c r="B652" t="inlineStr">
        <is>
          <t>thebarbabelladiet@gmail.com</t>
        </is>
      </c>
      <c r="C652" t="inlineStr">
        <is>
          <t>paid</t>
        </is>
      </c>
      <c r="D652" t="inlineStr">
        <is>
          <t>2024-11-22 23:22:52 +0100</t>
        </is>
      </c>
      <c r="E652" t="inlineStr">
        <is>
          <t>2024-11-22</t>
        </is>
      </c>
      <c r="F652" t="inlineStr">
        <is>
          <t>fulfilled</t>
        </is>
      </c>
      <c r="G652" t="inlineStr">
        <is>
          <t>2024-11-24 11:29:48 +0100</t>
        </is>
      </c>
      <c r="H652" t="inlineStr">
        <is>
          <t>yes</t>
        </is>
      </c>
      <c r="I652" t="inlineStr">
        <is>
          <t>EUR</t>
        </is>
      </c>
      <c r="J652" t="n">
        <v>272</v>
      </c>
      <c r="K652" t="n">
        <v>0</v>
      </c>
      <c r="L652" t="n">
        <v>49.05</v>
      </c>
      <c r="M652" t="n">
        <v>272</v>
      </c>
      <c r="N652" t="inlineStr">
        <is>
          <t>SARAG20</t>
        </is>
      </c>
      <c r="O652" t="n">
        <v>68</v>
      </c>
      <c r="P652" t="inlineStr">
        <is>
          <t>Ups Standard Shipping</t>
        </is>
      </c>
      <c r="Q652" t="inlineStr">
        <is>
          <t>2024-11-22 23:22:52 +0100</t>
        </is>
      </c>
      <c r="R652" t="n">
        <v>1</v>
      </c>
      <c r="S652" t="inlineStr">
        <is>
          <t>Glimmer Bracelet - Yellow / 16cm</t>
        </is>
      </c>
      <c r="T652" t="n">
        <v>340</v>
      </c>
      <c r="V652" t="inlineStr">
        <is>
          <t>015790000726</t>
        </is>
      </c>
      <c r="W652" t="b">
        <v>1</v>
      </c>
      <c r="X652" t="b">
        <v>1</v>
      </c>
      <c r="Y652" t="inlineStr">
        <is>
          <t>fulfilled</t>
        </is>
      </c>
      <c r="Z652" t="inlineStr">
        <is>
          <t>Rubina Giacomello</t>
        </is>
      </c>
      <c r="AA652" t="inlineStr">
        <is>
          <t>Via Interporto Centro Ingrosso 210</t>
        </is>
      </c>
      <c r="AB652" t="inlineStr">
        <is>
          <t>Via Interporto Centro Ingrosso 210</t>
        </is>
      </c>
      <c r="AD652" t="inlineStr">
        <is>
          <t>presso Rhenus Logistic</t>
        </is>
      </c>
      <c r="AE652" t="inlineStr">
        <is>
          <t>Pordenone</t>
        </is>
      </c>
      <c r="AF652" t="inlineStr">
        <is>
          <t>'33170</t>
        </is>
      </c>
      <c r="AG652" t="inlineStr">
        <is>
          <t>PN</t>
        </is>
      </c>
      <c r="AH652" t="inlineStr">
        <is>
          <t>IT</t>
        </is>
      </c>
      <c r="AI652" t="inlineStr">
        <is>
          <t>3476063595</t>
        </is>
      </c>
      <c r="AJ652" t="inlineStr">
        <is>
          <t>Rubina Giacomello</t>
        </is>
      </c>
      <c r="AK652" t="inlineStr">
        <is>
          <t>Via Interporto Centro Ingrosso 210</t>
        </is>
      </c>
      <c r="AL652" t="inlineStr">
        <is>
          <t>Via Interporto Centro Ingrosso 210</t>
        </is>
      </c>
      <c r="AN652" t="inlineStr">
        <is>
          <t>presso Rhenus Logistic</t>
        </is>
      </c>
      <c r="AO652" t="inlineStr">
        <is>
          <t>Pordenone</t>
        </is>
      </c>
      <c r="AP652" t="inlineStr">
        <is>
          <t>'33170</t>
        </is>
      </c>
      <c r="AQ652" t="inlineStr">
        <is>
          <t>PN</t>
        </is>
      </c>
      <c r="AR652" t="inlineStr">
        <is>
          <t>IT</t>
        </is>
      </c>
      <c r="AS652" t="inlineStr">
        <is>
          <t>3476063595</t>
        </is>
      </c>
      <c r="AU652" t="inlineStr">
        <is>
          <t>lang: en
Invoice Language: en
Do you need our ring sizer?: No
Popup Customer Country: IT</t>
        </is>
      </c>
      <c r="AW652" t="inlineStr">
        <is>
          <t>PayPal Express Checkout</t>
        </is>
      </c>
      <c r="AX652" t="inlineStr">
        <is>
          <t>ryeipzzgaxMUsF9EgY8l9CyiH</t>
        </is>
      </c>
      <c r="AY652" t="n">
        <v>0</v>
      </c>
      <c r="AZ652" t="inlineStr">
        <is>
          <t>LIL Milan</t>
        </is>
      </c>
      <c r="BA652" t="n">
        <v>0</v>
      </c>
      <c r="BC652" t="inlineStr">
        <is>
          <t>Firgun House</t>
        </is>
      </c>
      <c r="BE652" t="n">
        <v>11239240204637</v>
      </c>
      <c r="BG652" t="inlineStr">
        <is>
          <t>Low</t>
        </is>
      </c>
      <c r="BH652" t="inlineStr">
        <is>
          <t>web</t>
        </is>
      </c>
      <c r="BI652" t="n">
        <v>0</v>
      </c>
      <c r="BJ652" t="inlineStr">
        <is>
          <t>IT IVA 22%</t>
        </is>
      </c>
      <c r="BK652" t="n">
        <v>49.05</v>
      </c>
      <c r="BW652" t="inlineStr">
        <is>
          <t>Pordenone</t>
        </is>
      </c>
      <c r="BX652" t="inlineStr">
        <is>
          <t>Pordenone</t>
        </is>
      </c>
      <c r="BY652" t="inlineStr">
        <is>
          <t>ryeipzzgaxMUsF9EgY8l9CyiH</t>
        </is>
      </c>
      <c r="CB652" t="inlineStr">
        <is>
          <t>ryeipzzgaxMUsF9EgY8l9CyiH</t>
        </is>
      </c>
      <c r="CC652" t="inlineStr">
        <is>
          <t>Ordini LIL</t>
        </is>
      </c>
    </row>
    <row r="653">
      <c r="A653" t="inlineStr">
        <is>
          <t>#43534</t>
        </is>
      </c>
      <c r="B653" t="inlineStr">
        <is>
          <t>mary_faith83@yahoo.it</t>
        </is>
      </c>
      <c r="C653" t="inlineStr">
        <is>
          <t>paid</t>
        </is>
      </c>
      <c r="D653" t="inlineStr">
        <is>
          <t>2024-11-22 23:38:52 +0100</t>
        </is>
      </c>
      <c r="E653" t="inlineStr">
        <is>
          <t>2024-11-22</t>
        </is>
      </c>
      <c r="F653" t="inlineStr">
        <is>
          <t>fulfilled</t>
        </is>
      </c>
      <c r="G653" t="inlineStr">
        <is>
          <t>2024-11-24 11:31:25 +0100</t>
        </is>
      </c>
      <c r="H653" t="inlineStr">
        <is>
          <t>yes</t>
        </is>
      </c>
      <c r="I653" t="inlineStr">
        <is>
          <t>EUR</t>
        </is>
      </c>
      <c r="J653" t="n">
        <v>208</v>
      </c>
      <c r="K653" t="n">
        <v>0</v>
      </c>
      <c r="L653" t="n">
        <v>37.51</v>
      </c>
      <c r="M653" t="n">
        <v>208</v>
      </c>
      <c r="N653" t="inlineStr">
        <is>
          <t>SARAG20</t>
        </is>
      </c>
      <c r="O653" t="n">
        <v>52</v>
      </c>
      <c r="P653" t="inlineStr">
        <is>
          <t>Eco Bike Delivery</t>
        </is>
      </c>
      <c r="Q653" t="inlineStr">
        <is>
          <t>2024-11-22 23:38:52 +0100</t>
        </is>
      </c>
      <c r="R653" t="n">
        <v>1</v>
      </c>
      <c r="S653" t="inlineStr">
        <is>
          <t>Boys Tears Ring - Yellow / 18</t>
        </is>
      </c>
      <c r="T653" t="n">
        <v>140</v>
      </c>
      <c r="V653" t="inlineStr">
        <is>
          <t>015790001404</t>
        </is>
      </c>
      <c r="W653" t="b">
        <v>1</v>
      </c>
      <c r="X653" t="b">
        <v>1</v>
      </c>
      <c r="Y653" t="inlineStr">
        <is>
          <t>fulfilled</t>
        </is>
      </c>
      <c r="Z653" t="inlineStr">
        <is>
          <t>Maria Luisa Scarvaglieri</t>
        </is>
      </c>
      <c r="AA653" t="inlineStr">
        <is>
          <t>Via Cagliero 23</t>
        </is>
      </c>
      <c r="AB653" t="inlineStr">
        <is>
          <t>Via Cagliero 23</t>
        </is>
      </c>
      <c r="AE653" t="inlineStr">
        <is>
          <t>Milano</t>
        </is>
      </c>
      <c r="AF653" t="inlineStr">
        <is>
          <t>'20125</t>
        </is>
      </c>
      <c r="AG653" t="inlineStr">
        <is>
          <t>MI</t>
        </is>
      </c>
      <c r="AH653" t="inlineStr">
        <is>
          <t>IT</t>
        </is>
      </c>
      <c r="AI653" t="inlineStr">
        <is>
          <t>+393483964856</t>
        </is>
      </c>
      <c r="AJ653" t="inlineStr">
        <is>
          <t>Maria Luisa Scarvaglieri</t>
        </is>
      </c>
      <c r="AK653" t="inlineStr">
        <is>
          <t>Via Cagliero 23</t>
        </is>
      </c>
      <c r="AL653" t="inlineStr">
        <is>
          <t>Via Cagliero 23</t>
        </is>
      </c>
      <c r="AO653" t="inlineStr">
        <is>
          <t>Milano</t>
        </is>
      </c>
      <c r="AP653" t="inlineStr">
        <is>
          <t>'20125</t>
        </is>
      </c>
      <c r="AQ653" t="inlineStr">
        <is>
          <t>MI</t>
        </is>
      </c>
      <c r="AR653" t="inlineStr">
        <is>
          <t>IT</t>
        </is>
      </c>
      <c r="AS653" t="inlineStr">
        <is>
          <t>+393483964856</t>
        </is>
      </c>
      <c r="AU653" t="inlineStr">
        <is>
          <t>lang: it
Invoice Language: it
Do you need our ring sizer?: No
Popup Customer Country: IT</t>
        </is>
      </c>
      <c r="AW653" t="inlineStr">
        <is>
          <t>PayPal Express Checkout</t>
        </is>
      </c>
      <c r="AX653" t="inlineStr">
        <is>
          <t>rkxMK4DCCCltgemOp3nNJp4E5</t>
        </is>
      </c>
      <c r="AY653" t="n">
        <v>0</v>
      </c>
      <c r="AZ653" t="inlineStr">
        <is>
          <t>LIL Milan</t>
        </is>
      </c>
      <c r="BA653" t="n">
        <v>0</v>
      </c>
      <c r="BC653" t="inlineStr">
        <is>
          <t>Firgun House</t>
        </is>
      </c>
      <c r="BE653" t="n">
        <v>11239255933277</v>
      </c>
      <c r="BG653" t="inlineStr">
        <is>
          <t>Low</t>
        </is>
      </c>
      <c r="BH653" t="inlineStr">
        <is>
          <t>web</t>
        </is>
      </c>
      <c r="BI653" t="n">
        <v>0</v>
      </c>
      <c r="BJ653" t="inlineStr">
        <is>
          <t>IT IVA 22%</t>
        </is>
      </c>
      <c r="BK653" t="n">
        <v>37.51</v>
      </c>
      <c r="BW653" t="inlineStr">
        <is>
          <t>Milan</t>
        </is>
      </c>
      <c r="BX653" t="inlineStr">
        <is>
          <t>Milan</t>
        </is>
      </c>
      <c r="BY653" t="inlineStr">
        <is>
          <t>rkxMK4DCCCltgemOp3nNJp4E5</t>
        </is>
      </c>
      <c r="CB653" t="inlineStr">
        <is>
          <t>rkxMK4DCCCltgemOp3nNJp4E5</t>
        </is>
      </c>
      <c r="CC653" t="inlineStr">
        <is>
          <t>Ordini LIL</t>
        </is>
      </c>
    </row>
    <row r="654">
      <c r="A654" t="inlineStr">
        <is>
          <t>#43534</t>
        </is>
      </c>
      <c r="B654" t="inlineStr">
        <is>
          <t>mary_faith83@yahoo.it</t>
        </is>
      </c>
      <c r="C654" t="inlineStr">
        <is>
          <t>paid</t>
        </is>
      </c>
      <c r="D654" t="inlineStr">
        <is>
          <t>2024-11-22 23:38:52 +0100</t>
        </is>
      </c>
      <c r="E654" t="inlineStr">
        <is>
          <t>2024-11-22</t>
        </is>
      </c>
      <c r="F654" t="inlineStr">
        <is>
          <t>fulfilled</t>
        </is>
      </c>
      <c r="G654" t="inlineStr">
        <is>
          <t>2024-11-24 11:31:25 +0100</t>
        </is>
      </c>
      <c r="H654" t="inlineStr">
        <is>
          <t>yes</t>
        </is>
      </c>
      <c r="I654" t="inlineStr">
        <is>
          <t>EUR</t>
        </is>
      </c>
      <c r="J654" t="n">
        <v>208</v>
      </c>
      <c r="K654" t="n">
        <v>0</v>
      </c>
      <c r="L654" t="n">
        <v>37.51</v>
      </c>
      <c r="N654" t="inlineStr">
        <is>
          <t>SARAG20</t>
        </is>
      </c>
      <c r="O654" t="n">
        <v>52</v>
      </c>
      <c r="P654" t="inlineStr">
        <is>
          <t>Eco Bike Delivery</t>
        </is>
      </c>
      <c r="Q654" t="inlineStr">
        <is>
          <t>2024-11-22 23:38:52 +0100</t>
        </is>
      </c>
      <c r="R654" t="n">
        <v>1</v>
      </c>
      <c r="S654" t="inlineStr">
        <is>
          <t>Girls Tears Ring - Yellow / 19</t>
        </is>
      </c>
      <c r="T654" t="n">
        <v>120</v>
      </c>
      <c r="V654" t="inlineStr">
        <is>
          <t>015790000961</t>
        </is>
      </c>
      <c r="W654" t="b">
        <v>1</v>
      </c>
      <c r="X654" t="b">
        <v>1</v>
      </c>
      <c r="Y654" t="inlineStr">
        <is>
          <t>fulfilled</t>
        </is>
      </c>
      <c r="Z654" t="inlineStr">
        <is>
          <t>Maria Luisa Scarvaglieri</t>
        </is>
      </c>
      <c r="AA654" t="inlineStr">
        <is>
          <t>Via Cagliero 23</t>
        </is>
      </c>
      <c r="AB654" t="inlineStr">
        <is>
          <t>Via Cagliero 23</t>
        </is>
      </c>
      <c r="AE654" t="inlineStr">
        <is>
          <t>Milano</t>
        </is>
      </c>
      <c r="AF654" t="inlineStr">
        <is>
          <t>'20125</t>
        </is>
      </c>
      <c r="AG654" t="inlineStr">
        <is>
          <t>MI</t>
        </is>
      </c>
      <c r="AH654" t="inlineStr">
        <is>
          <t>IT</t>
        </is>
      </c>
      <c r="AI654" t="inlineStr">
        <is>
          <t>+393483964856</t>
        </is>
      </c>
      <c r="AJ654" t="inlineStr">
        <is>
          <t>Maria Luisa Scarvaglieri</t>
        </is>
      </c>
      <c r="AK654" t="inlineStr">
        <is>
          <t>Via Cagliero 23</t>
        </is>
      </c>
      <c r="AL654" t="inlineStr">
        <is>
          <t>Via Cagliero 23</t>
        </is>
      </c>
      <c r="AO654" t="inlineStr">
        <is>
          <t>Milano</t>
        </is>
      </c>
      <c r="AP654" t="inlineStr">
        <is>
          <t>'20125</t>
        </is>
      </c>
      <c r="AQ654" t="inlineStr">
        <is>
          <t>MI</t>
        </is>
      </c>
      <c r="AR654" t="inlineStr">
        <is>
          <t>IT</t>
        </is>
      </c>
      <c r="AS654" t="inlineStr">
        <is>
          <t>+393483964856</t>
        </is>
      </c>
      <c r="AU654" t="inlineStr">
        <is>
          <t>lang: it
Invoice Language: it
Do you need our ring sizer?: No
Popup Customer Country: IT</t>
        </is>
      </c>
      <c r="AW654" t="inlineStr">
        <is>
          <t>PayPal Express Checkout</t>
        </is>
      </c>
      <c r="AX654" t="inlineStr">
        <is>
          <t>rkxMK4DCCCltgemOp3nNJp4E5</t>
        </is>
      </c>
      <c r="AY654" t="n">
        <v>0</v>
      </c>
      <c r="AZ654" t="inlineStr">
        <is>
          <t>LIL Milan</t>
        </is>
      </c>
      <c r="BA654" t="n">
        <v>0</v>
      </c>
      <c r="BC654" t="inlineStr">
        <is>
          <t>Firgun House</t>
        </is>
      </c>
      <c r="BE654" t="n">
        <v>11239255933277</v>
      </c>
      <c r="BG654" t="inlineStr">
        <is>
          <t>Low</t>
        </is>
      </c>
      <c r="BH654" t="inlineStr">
        <is>
          <t>web</t>
        </is>
      </c>
      <c r="BI654" t="n">
        <v>0</v>
      </c>
      <c r="BJ654" t="inlineStr">
        <is>
          <t>IT IVA 22%</t>
        </is>
      </c>
      <c r="BK654" t="n">
        <v>37.51</v>
      </c>
      <c r="BW654" t="inlineStr">
        <is>
          <t>Milan</t>
        </is>
      </c>
      <c r="BX654" t="inlineStr">
        <is>
          <t>Milan</t>
        </is>
      </c>
      <c r="BY654" t="inlineStr">
        <is>
          <t>rkxMK4DCCCltgemOp3nNJp4E5</t>
        </is>
      </c>
      <c r="CB654" t="inlineStr">
        <is>
          <t>rkxMK4DCCCltgemOp3nNJp4E5</t>
        </is>
      </c>
      <c r="CC654" t="inlineStr">
        <is>
          <t>Ordini LIL</t>
        </is>
      </c>
    </row>
    <row r="655">
      <c r="A655" t="inlineStr">
        <is>
          <t>#43535</t>
        </is>
      </c>
      <c r="B655" t="inlineStr">
        <is>
          <t>giorgia.laiti@hotmail.it</t>
        </is>
      </c>
      <c r="C655" t="inlineStr">
        <is>
          <t>paid</t>
        </is>
      </c>
      <c r="D655" t="inlineStr">
        <is>
          <t>2024-11-22 23:50:40 +0100</t>
        </is>
      </c>
      <c r="E655" t="inlineStr">
        <is>
          <t>2024-11-22</t>
        </is>
      </c>
      <c r="F655" t="inlineStr">
        <is>
          <t>fulfilled</t>
        </is>
      </c>
      <c r="G655" t="inlineStr">
        <is>
          <t>2024-11-28 19:11:00 +0100</t>
        </is>
      </c>
      <c r="H655" t="inlineStr">
        <is>
          <t>yes</t>
        </is>
      </c>
      <c r="I655" t="inlineStr">
        <is>
          <t>EUR</t>
        </is>
      </c>
      <c r="J655" t="n">
        <v>234</v>
      </c>
      <c r="K655" t="n">
        <v>0</v>
      </c>
      <c r="L655" t="n">
        <v>42.19</v>
      </c>
      <c r="M655" t="n">
        <v>234</v>
      </c>
      <c r="N655" t="inlineStr">
        <is>
          <t>SARAG20</t>
        </is>
      </c>
      <c r="O655" t="n">
        <v>56</v>
      </c>
      <c r="P655" t="inlineStr">
        <is>
          <t>Ups Standard Shipping</t>
        </is>
      </c>
      <c r="Q655" t="inlineStr">
        <is>
          <t>2024-11-22 23:50:40 +0100</t>
        </is>
      </c>
      <c r="R655" t="n">
        <v>1</v>
      </c>
      <c r="S655" t="inlineStr">
        <is>
          <t>Sweet Spot - Yellow / matte / White</t>
        </is>
      </c>
      <c r="T655" t="n">
        <v>280</v>
      </c>
      <c r="V655" t="inlineStr">
        <is>
          <t>015790000015</t>
        </is>
      </c>
      <c r="W655" t="b">
        <v>1</v>
      </c>
      <c r="X655" t="b">
        <v>1</v>
      </c>
      <c r="Y655" t="inlineStr">
        <is>
          <t>fulfilled</t>
        </is>
      </c>
      <c r="Z655" t="inlineStr">
        <is>
          <t>Giorgia Laiti</t>
        </is>
      </c>
      <c r="AA655" t="inlineStr">
        <is>
          <t>Via Pio Brugnoli 24, Vita Bar</t>
        </is>
      </c>
      <c r="AB655" t="inlineStr">
        <is>
          <t>Via Pio Brugnoli 24</t>
        </is>
      </c>
      <c r="AC655" t="inlineStr">
        <is>
          <t>Vita Bar</t>
        </is>
      </c>
      <c r="AE655" t="inlineStr">
        <is>
          <t>Fumane</t>
        </is>
      </c>
      <c r="AF655" t="inlineStr">
        <is>
          <t>'37022</t>
        </is>
      </c>
      <c r="AG655" t="inlineStr">
        <is>
          <t>VR</t>
        </is>
      </c>
      <c r="AH655" t="inlineStr">
        <is>
          <t>IT</t>
        </is>
      </c>
      <c r="AI655" t="inlineStr">
        <is>
          <t>+393486957684</t>
        </is>
      </c>
      <c r="AJ655" t="inlineStr">
        <is>
          <t>Giorgia Laiti</t>
        </is>
      </c>
      <c r="AK655" t="inlineStr">
        <is>
          <t>Via Pio Brugnoli 24, Vita Bar</t>
        </is>
      </c>
      <c r="AL655" t="inlineStr">
        <is>
          <t>Via Pio Brugnoli 24</t>
        </is>
      </c>
      <c r="AM655" t="inlineStr">
        <is>
          <t>Vita Bar</t>
        </is>
      </c>
      <c r="AO655" t="inlineStr">
        <is>
          <t>Fumane</t>
        </is>
      </c>
      <c r="AP655" t="inlineStr">
        <is>
          <t>'37022</t>
        </is>
      </c>
      <c r="AQ655" t="inlineStr">
        <is>
          <t>VR</t>
        </is>
      </c>
      <c r="AR655" t="inlineStr">
        <is>
          <t>IT</t>
        </is>
      </c>
      <c r="AS655" t="inlineStr">
        <is>
          <t>+393486957684</t>
        </is>
      </c>
      <c r="AU655" t="inlineStr">
        <is>
          <t>lang: it
Invoice Language: it
Do you need our ring sizer?: Yes
Popup Customer Country: IT</t>
        </is>
      </c>
      <c r="AW655" t="inlineStr">
        <is>
          <t>PayPal Express Checkout</t>
        </is>
      </c>
      <c r="AX655" t="inlineStr">
        <is>
          <t>rwJ7Nhyr6BLqFKBZ9moi8nErR</t>
        </is>
      </c>
      <c r="AY655" t="n">
        <v>0</v>
      </c>
      <c r="AZ655" t="inlineStr">
        <is>
          <t>LIL Milan</t>
        </is>
      </c>
      <c r="BA655" t="n">
        <v>0</v>
      </c>
      <c r="BC655" t="inlineStr">
        <is>
          <t>Firgun House</t>
        </is>
      </c>
      <c r="BE655" t="n">
        <v>11239267369309</v>
      </c>
      <c r="BG655" t="inlineStr">
        <is>
          <t>Low</t>
        </is>
      </c>
      <c r="BH655" t="inlineStr">
        <is>
          <t>web</t>
        </is>
      </c>
      <c r="BI655" t="n">
        <v>0</v>
      </c>
      <c r="BJ655" t="inlineStr">
        <is>
          <t>IT IVA 22%</t>
        </is>
      </c>
      <c r="BK655" t="n">
        <v>42.19</v>
      </c>
      <c r="BW655" t="inlineStr">
        <is>
          <t>Verona</t>
        </is>
      </c>
      <c r="BX655" t="inlineStr">
        <is>
          <t>Verona</t>
        </is>
      </c>
      <c r="BY655" t="inlineStr">
        <is>
          <t>rwJ7Nhyr6BLqFKBZ9moi8nErR</t>
        </is>
      </c>
      <c r="CB655" t="inlineStr">
        <is>
          <t>rwJ7Nhyr6BLqFKBZ9moi8nErR</t>
        </is>
      </c>
      <c r="CC655" t="inlineStr">
        <is>
          <t>Ordini LIL</t>
        </is>
      </c>
    </row>
    <row r="656">
      <c r="A656" t="inlineStr">
        <is>
          <t>#43535</t>
        </is>
      </c>
      <c r="B656" t="inlineStr">
        <is>
          <t>giorgia.laiti@hotmail.it</t>
        </is>
      </c>
      <c r="C656" t="inlineStr">
        <is>
          <t>paid</t>
        </is>
      </c>
      <c r="D656" t="inlineStr">
        <is>
          <t>2024-11-22 23:50:40 +0100</t>
        </is>
      </c>
      <c r="E656" t="inlineStr">
        <is>
          <t>2024-11-22</t>
        </is>
      </c>
      <c r="F656" t="inlineStr">
        <is>
          <t>fulfilled</t>
        </is>
      </c>
      <c r="G656" t="inlineStr">
        <is>
          <t>2024-11-28 19:11:00 +0100</t>
        </is>
      </c>
      <c r="H656" t="inlineStr">
        <is>
          <t>yes</t>
        </is>
      </c>
      <c r="I656" t="inlineStr">
        <is>
          <t>EUR</t>
        </is>
      </c>
      <c r="J656" t="n">
        <v>234</v>
      </c>
      <c r="K656" t="n">
        <v>0</v>
      </c>
      <c r="L656" t="n">
        <v>42.19</v>
      </c>
      <c r="N656" t="inlineStr">
        <is>
          <t>SARAG20</t>
        </is>
      </c>
      <c r="O656" t="n">
        <v>56</v>
      </c>
      <c r="P656" t="inlineStr">
        <is>
          <t>Ups Standard Shipping</t>
        </is>
      </c>
      <c r="Q656" t="inlineStr">
        <is>
          <t>2024-11-22 23:50:40 +0100</t>
        </is>
      </c>
      <c r="R656" t="n">
        <v>1</v>
      </c>
      <c r="S656" t="inlineStr">
        <is>
          <t>Engraving</t>
        </is>
      </c>
      <c r="T656" t="n">
        <v>10</v>
      </c>
      <c r="V656" t="inlineStr">
        <is>
          <t>015790001502</t>
        </is>
      </c>
      <c r="W656" t="b">
        <v>0</v>
      </c>
      <c r="X656" t="b">
        <v>1</v>
      </c>
      <c r="Y656" t="inlineStr">
        <is>
          <t>fulfilled</t>
        </is>
      </c>
      <c r="Z656" t="inlineStr">
        <is>
          <t>Giorgia Laiti</t>
        </is>
      </c>
      <c r="AA656" t="inlineStr">
        <is>
          <t>Via Pio Brugnoli 24, Vita Bar</t>
        </is>
      </c>
      <c r="AB656" t="inlineStr">
        <is>
          <t>Via Pio Brugnoli 24</t>
        </is>
      </c>
      <c r="AC656" t="inlineStr">
        <is>
          <t>Vita Bar</t>
        </is>
      </c>
      <c r="AE656" t="inlineStr">
        <is>
          <t>Fumane</t>
        </is>
      </c>
      <c r="AF656" t="inlineStr">
        <is>
          <t>'37022</t>
        </is>
      </c>
      <c r="AG656" t="inlineStr">
        <is>
          <t>VR</t>
        </is>
      </c>
      <c r="AH656" t="inlineStr">
        <is>
          <t>IT</t>
        </is>
      </c>
      <c r="AI656" t="inlineStr">
        <is>
          <t>+393486957684</t>
        </is>
      </c>
      <c r="AJ656" t="inlineStr">
        <is>
          <t>Giorgia Laiti</t>
        </is>
      </c>
      <c r="AK656" t="inlineStr">
        <is>
          <t>Via Pio Brugnoli 24, Vita Bar</t>
        </is>
      </c>
      <c r="AL656" t="inlineStr">
        <is>
          <t>Via Pio Brugnoli 24</t>
        </is>
      </c>
      <c r="AM656" t="inlineStr">
        <is>
          <t>Vita Bar</t>
        </is>
      </c>
      <c r="AO656" t="inlineStr">
        <is>
          <t>Fumane</t>
        </is>
      </c>
      <c r="AP656" t="inlineStr">
        <is>
          <t>'37022</t>
        </is>
      </c>
      <c r="AQ656" t="inlineStr">
        <is>
          <t>VR</t>
        </is>
      </c>
      <c r="AR656" t="inlineStr">
        <is>
          <t>IT</t>
        </is>
      </c>
      <c r="AS656" t="inlineStr">
        <is>
          <t>+393486957684</t>
        </is>
      </c>
      <c r="AU656" t="inlineStr">
        <is>
          <t>lang: it
Invoice Language: it
Do you need our ring sizer?: Yes
Popup Customer Country: IT</t>
        </is>
      </c>
      <c r="AW656" t="inlineStr">
        <is>
          <t>PayPal Express Checkout</t>
        </is>
      </c>
      <c r="AX656" t="inlineStr">
        <is>
          <t>rwJ7Nhyr6BLqFKBZ9moi8nErR</t>
        </is>
      </c>
      <c r="AY656" t="n">
        <v>0</v>
      </c>
      <c r="AZ656" t="inlineStr">
        <is>
          <t>LIL Milan</t>
        </is>
      </c>
      <c r="BA656" t="n">
        <v>0</v>
      </c>
      <c r="BC656" t="inlineStr">
        <is>
          <t>Firgun House</t>
        </is>
      </c>
      <c r="BE656" t="n">
        <v>11239267369309</v>
      </c>
      <c r="BG656" t="inlineStr">
        <is>
          <t>Low</t>
        </is>
      </c>
      <c r="BH656" t="inlineStr">
        <is>
          <t>web</t>
        </is>
      </c>
      <c r="BI656" t="n">
        <v>0</v>
      </c>
      <c r="BJ656" t="inlineStr">
        <is>
          <t>IT IVA 22%</t>
        </is>
      </c>
      <c r="BK656" t="n">
        <v>42.19</v>
      </c>
      <c r="BW656" t="inlineStr">
        <is>
          <t>Verona</t>
        </is>
      </c>
      <c r="BX656" t="inlineStr">
        <is>
          <t>Verona</t>
        </is>
      </c>
      <c r="BY656" t="inlineStr">
        <is>
          <t>rwJ7Nhyr6BLqFKBZ9moi8nErR</t>
        </is>
      </c>
      <c r="CB656" t="inlineStr">
        <is>
          <t>rwJ7Nhyr6BLqFKBZ9moi8nErR</t>
        </is>
      </c>
      <c r="CC656" t="inlineStr">
        <is>
          <t>Ordini LIL</t>
        </is>
      </c>
    </row>
    <row r="657">
      <c r="A657" t="inlineStr">
        <is>
          <t>#43536</t>
        </is>
      </c>
      <c r="B657" t="inlineStr">
        <is>
          <t>francescapels@gmail.com</t>
        </is>
      </c>
      <c r="C657" t="inlineStr">
        <is>
          <t>paid</t>
        </is>
      </c>
      <c r="D657" t="inlineStr">
        <is>
          <t>2024-11-23 06:31:58 +0100</t>
        </is>
      </c>
      <c r="E657" t="inlineStr">
        <is>
          <t>2024-11-23</t>
        </is>
      </c>
      <c r="F657" t="inlineStr">
        <is>
          <t>fulfilled</t>
        </is>
      </c>
      <c r="G657" t="inlineStr">
        <is>
          <t>2024-11-24 11:33:58 +0100</t>
        </is>
      </c>
      <c r="H657" t="inlineStr">
        <is>
          <t>yes</t>
        </is>
      </c>
      <c r="I657" t="inlineStr">
        <is>
          <t>EUR</t>
        </is>
      </c>
      <c r="J657" t="n">
        <v>256</v>
      </c>
      <c r="K657" t="n">
        <v>0</v>
      </c>
      <c r="L657" t="n">
        <v>46.16</v>
      </c>
      <c r="M657" t="n">
        <v>256</v>
      </c>
      <c r="N657" t="inlineStr">
        <is>
          <t>SPECIAL20</t>
        </is>
      </c>
      <c r="O657" t="n">
        <v>64</v>
      </c>
      <c r="P657" t="inlineStr">
        <is>
          <t>Eco Bike Delivery</t>
        </is>
      </c>
      <c r="Q657" t="inlineStr">
        <is>
          <t>2024-11-23 06:31:57 +0100</t>
        </is>
      </c>
      <c r="R657" t="n">
        <v>1</v>
      </c>
      <c r="S657" t="inlineStr">
        <is>
          <t>Boys Tears Necklace - Yellow / 37cm</t>
        </is>
      </c>
      <c r="T657" t="n">
        <v>320</v>
      </c>
      <c r="V657" t="inlineStr">
        <is>
          <t>015790000009</t>
        </is>
      </c>
      <c r="W657" t="b">
        <v>1</v>
      </c>
      <c r="X657" t="b">
        <v>1</v>
      </c>
      <c r="Y657" t="inlineStr">
        <is>
          <t>fulfilled</t>
        </is>
      </c>
      <c r="Z657" t="inlineStr">
        <is>
          <t>Francesca Pelosi</t>
        </is>
      </c>
      <c r="AA657" t="inlineStr">
        <is>
          <t>Via Tagliamento 7, Citofono: 4</t>
        </is>
      </c>
      <c r="AB657" t="inlineStr">
        <is>
          <t>Via Tagliamento 7</t>
        </is>
      </c>
      <c r="AC657" t="inlineStr">
        <is>
          <t>Citofono: 4</t>
        </is>
      </c>
      <c r="AE657" t="inlineStr">
        <is>
          <t>Milano</t>
        </is>
      </c>
      <c r="AF657" t="inlineStr">
        <is>
          <t>'20139</t>
        </is>
      </c>
      <c r="AG657" t="inlineStr">
        <is>
          <t>MI</t>
        </is>
      </c>
      <c r="AH657" t="inlineStr">
        <is>
          <t>IT</t>
        </is>
      </c>
      <c r="AI657" t="inlineStr">
        <is>
          <t>320 534 6386</t>
        </is>
      </c>
      <c r="AJ657" t="inlineStr">
        <is>
          <t>Francesca Pelosi</t>
        </is>
      </c>
      <c r="AK657" t="inlineStr">
        <is>
          <t>Via Tagliamento 7, Citofono: 4</t>
        </is>
      </c>
      <c r="AL657" t="inlineStr">
        <is>
          <t>Via Tagliamento 7</t>
        </is>
      </c>
      <c r="AM657" t="inlineStr">
        <is>
          <t>Citofono: 4</t>
        </is>
      </c>
      <c r="AO657" t="inlineStr">
        <is>
          <t>Milano</t>
        </is>
      </c>
      <c r="AP657" t="inlineStr">
        <is>
          <t>'20139</t>
        </is>
      </c>
      <c r="AQ657" t="inlineStr">
        <is>
          <t>MI</t>
        </is>
      </c>
      <c r="AR657" t="inlineStr">
        <is>
          <t>IT</t>
        </is>
      </c>
      <c r="AS657" t="inlineStr">
        <is>
          <t>320 534 6386</t>
        </is>
      </c>
      <c r="AU657" t="inlineStr">
        <is>
          <t>lang: it
Invoice Language: it
Do you need our ring sizer?: No
Popup Customer Country: IT</t>
        </is>
      </c>
      <c r="AW657" t="inlineStr">
        <is>
          <t>Shopify Payments</t>
        </is>
      </c>
      <c r="AX657" t="inlineStr">
        <is>
          <t>rkirFQDRANbrHRF37KqsOWvtv</t>
        </is>
      </c>
      <c r="AY657" t="n">
        <v>0</v>
      </c>
      <c r="AZ657" t="inlineStr">
        <is>
          <t>LIL Milan</t>
        </is>
      </c>
      <c r="BA657" t="n">
        <v>0</v>
      </c>
      <c r="BC657" t="inlineStr">
        <is>
          <t>Firgun House</t>
        </is>
      </c>
      <c r="BE657" t="n">
        <v>11239414333789</v>
      </c>
      <c r="BG657" t="inlineStr">
        <is>
          <t>Low</t>
        </is>
      </c>
      <c r="BH657" t="inlineStr">
        <is>
          <t>web</t>
        </is>
      </c>
      <c r="BI657" t="n">
        <v>0</v>
      </c>
      <c r="BJ657" t="inlineStr">
        <is>
          <t>IT IVA 22%</t>
        </is>
      </c>
      <c r="BK657" t="n">
        <v>46.16</v>
      </c>
      <c r="BW657" t="inlineStr">
        <is>
          <t>Milan</t>
        </is>
      </c>
      <c r="BX657" t="inlineStr">
        <is>
          <t>Milan</t>
        </is>
      </c>
      <c r="BY657" t="inlineStr">
        <is>
          <t>rkirFQDRANbrHRF37KqsOWvtv</t>
        </is>
      </c>
      <c r="CB657" t="inlineStr">
        <is>
          <t>rhbIqWGcDWFBx6MYOADqdtbZQ + rDIw8YAVIeLUZalYPs1xays4K + rkirFQDRANbrHRF37KqsOWvtv</t>
        </is>
      </c>
      <c r="CC657" t="inlineStr">
        <is>
          <t>Ordini LIL</t>
        </is>
      </c>
    </row>
    <row r="658">
      <c r="A658" t="inlineStr">
        <is>
          <t>#43537</t>
        </is>
      </c>
      <c r="B658" t="inlineStr">
        <is>
          <t>ferrifaggiolimartina@gmail.com</t>
        </is>
      </c>
      <c r="C658" t="inlineStr">
        <is>
          <t>paid</t>
        </is>
      </c>
      <c r="D658" t="inlineStr">
        <is>
          <t>2024-11-23 08:22:24 +0100</t>
        </is>
      </c>
      <c r="E658" t="inlineStr">
        <is>
          <t>2024-11-23</t>
        </is>
      </c>
      <c r="F658" t="inlineStr">
        <is>
          <t>partial</t>
        </is>
      </c>
      <c r="H658" t="inlineStr">
        <is>
          <t>yes</t>
        </is>
      </c>
      <c r="I658" t="inlineStr">
        <is>
          <t>EUR</t>
        </is>
      </c>
      <c r="J658" t="n">
        <v>672</v>
      </c>
      <c r="K658" t="n">
        <v>0</v>
      </c>
      <c r="L658" t="n">
        <v>121.18</v>
      </c>
      <c r="M658" t="n">
        <v>336</v>
      </c>
      <c r="N658" t="inlineStr">
        <is>
          <t>SPECIAL20</t>
        </is>
      </c>
      <c r="O658" t="n">
        <v>84</v>
      </c>
      <c r="P658" t="inlineStr">
        <is>
          <t>Ups Standard Shipping</t>
        </is>
      </c>
      <c r="Q658" t="inlineStr">
        <is>
          <t>2024-11-23 08:22:24 +0100</t>
        </is>
      </c>
      <c r="R658" t="n">
        <v>1</v>
      </c>
      <c r="S658" t="inlineStr">
        <is>
          <t>Lunar Ring - Yellow / 4 / White</t>
        </is>
      </c>
      <c r="T658" t="n">
        <v>420</v>
      </c>
      <c r="V658" t="inlineStr">
        <is>
          <t>015790000252</t>
        </is>
      </c>
      <c r="W658" t="b">
        <v>1</v>
      </c>
      <c r="X658" t="b">
        <v>1</v>
      </c>
      <c r="Y658" t="inlineStr">
        <is>
          <t>fulfilled</t>
        </is>
      </c>
      <c r="Z658" t="inlineStr">
        <is>
          <t>Disegno Srl</t>
        </is>
      </c>
      <c r="AA658" t="inlineStr">
        <is>
          <t>Via Giovanni Pascoli 31</t>
        </is>
      </c>
      <c r="AB658" t="inlineStr">
        <is>
          <t>Via Giovanni Pascoli 31</t>
        </is>
      </c>
      <c r="AD658" t="inlineStr">
        <is>
          <t>Disegno srl</t>
        </is>
      </c>
      <c r="AE658" t="inlineStr">
        <is>
          <t>Affi</t>
        </is>
      </c>
      <c r="AF658" t="inlineStr">
        <is>
          <t>'37010</t>
        </is>
      </c>
      <c r="AG658" t="inlineStr">
        <is>
          <t>VR</t>
        </is>
      </c>
      <c r="AH658" t="inlineStr">
        <is>
          <t>IT</t>
        </is>
      </c>
      <c r="AI658" t="inlineStr">
        <is>
          <t>3401455915</t>
        </is>
      </c>
      <c r="AJ658" t="inlineStr">
        <is>
          <t>Martina Ferri Faggioli</t>
        </is>
      </c>
      <c r="AK658" t="inlineStr">
        <is>
          <t>Via Cesare Bettelloni 50, Campanello LUCE</t>
        </is>
      </c>
      <c r="AL658" t="inlineStr">
        <is>
          <t>Via Cesare Bettelloni 50</t>
        </is>
      </c>
      <c r="AM658" t="inlineStr">
        <is>
          <t>Campanello LUCE</t>
        </is>
      </c>
      <c r="AN658" t="inlineStr">
        <is>
          <t>Disegno srl</t>
        </is>
      </c>
      <c r="AO658" t="inlineStr">
        <is>
          <t>Verona</t>
        </is>
      </c>
      <c r="AP658" t="inlineStr">
        <is>
          <t>'37131</t>
        </is>
      </c>
      <c r="AQ658" t="inlineStr">
        <is>
          <t>VR</t>
        </is>
      </c>
      <c r="AR658" t="inlineStr">
        <is>
          <t>IT</t>
        </is>
      </c>
      <c r="AS658" t="inlineStr">
        <is>
          <t>+393401455915</t>
        </is>
      </c>
      <c r="AU658" t="inlineStr">
        <is>
          <t>lang: en
Invoice Language: en
Do you need our ring sizer?: Yes
Popup Customer Country: IT</t>
        </is>
      </c>
      <c r="AW658" t="inlineStr">
        <is>
          <t>PayPal Express Checkout</t>
        </is>
      </c>
      <c r="AX658" t="inlineStr">
        <is>
          <t>rTzvw80ZeaPWUwM7rLPARA4QU</t>
        </is>
      </c>
      <c r="AY658" t="n">
        <v>0</v>
      </c>
      <c r="AZ658" t="inlineStr">
        <is>
          <t>LIL Milan</t>
        </is>
      </c>
      <c r="BA658" t="n">
        <v>336</v>
      </c>
      <c r="BC658" t="inlineStr">
        <is>
          <t>Firgun House</t>
        </is>
      </c>
      <c r="BE658" t="n">
        <v>11239486325085</v>
      </c>
      <c r="BG658" t="inlineStr">
        <is>
          <t>Low</t>
        </is>
      </c>
      <c r="BH658" t="inlineStr">
        <is>
          <t>web</t>
        </is>
      </c>
      <c r="BI658" t="n">
        <v>0</v>
      </c>
      <c r="BJ658" t="inlineStr">
        <is>
          <t>IT IVA 22%</t>
        </is>
      </c>
      <c r="BK658" t="n">
        <v>121.18</v>
      </c>
      <c r="BW658" t="inlineStr">
        <is>
          <t>Verona</t>
        </is>
      </c>
      <c r="BX658" t="inlineStr">
        <is>
          <t>Verona</t>
        </is>
      </c>
      <c r="BY658" t="inlineStr">
        <is>
          <t>rTzvw80ZeaPWUwM7rLPARA4QU</t>
        </is>
      </c>
      <c r="CB658" t="inlineStr">
        <is>
          <t>rTzvw80ZeaPWUwM7rLPARA4QU</t>
        </is>
      </c>
      <c r="CC658" t="inlineStr">
        <is>
          <t>Ordini LIL</t>
        </is>
      </c>
    </row>
    <row r="659">
      <c r="A659" t="inlineStr">
        <is>
          <t>#43537</t>
        </is>
      </c>
      <c r="B659" t="inlineStr">
        <is>
          <t>ferrifaggiolimartina@gmail.com</t>
        </is>
      </c>
      <c r="C659" t="inlineStr">
        <is>
          <t>paid</t>
        </is>
      </c>
      <c r="D659" t="inlineStr">
        <is>
          <t>2024-11-23 08:22:24 +0100</t>
        </is>
      </c>
      <c r="E659" t="inlineStr">
        <is>
          <t>2024-11-23</t>
        </is>
      </c>
      <c r="F659" t="inlineStr">
        <is>
          <t>partial</t>
        </is>
      </c>
      <c r="H659" t="inlineStr">
        <is>
          <t>yes</t>
        </is>
      </c>
      <c r="I659" t="inlineStr">
        <is>
          <t>EUR</t>
        </is>
      </c>
      <c r="J659" t="n">
        <v>672</v>
      </c>
      <c r="K659" t="n">
        <v>0</v>
      </c>
      <c r="L659" t="n">
        <v>121.18</v>
      </c>
      <c r="N659" t="inlineStr">
        <is>
          <t>SPECIAL20</t>
        </is>
      </c>
      <c r="O659" t="n">
        <v>84</v>
      </c>
      <c r="P659" t="inlineStr">
        <is>
          <t>Ups Standard Shipping</t>
        </is>
      </c>
      <c r="Q659" t="inlineStr">
        <is>
          <t>2024-11-23 08:22:24 +0100</t>
        </is>
      </c>
      <c r="R659" t="n">
        <v>1</v>
      </c>
      <c r="S659" t="inlineStr">
        <is>
          <t>Lunar Ring - Yellow / 3 / White</t>
        </is>
      </c>
      <c r="T659" t="n">
        <v>336</v>
      </c>
      <c r="U659" t="n">
        <v>420</v>
      </c>
      <c r="V659" t="inlineStr">
        <is>
          <t>015790000520</t>
        </is>
      </c>
      <c r="W659" t="b">
        <v>1</v>
      </c>
      <c r="X659" t="b">
        <v>1</v>
      </c>
      <c r="Y659" t="inlineStr">
        <is>
          <t>pending</t>
        </is>
      </c>
      <c r="Z659" t="inlineStr">
        <is>
          <t>Disegno Srl</t>
        </is>
      </c>
      <c r="AA659" t="inlineStr">
        <is>
          <t>Via Giovanni Pascoli 31</t>
        </is>
      </c>
      <c r="AB659" t="inlineStr">
        <is>
          <t>Via Giovanni Pascoli 31</t>
        </is>
      </c>
      <c r="AD659" t="inlineStr">
        <is>
          <t>Disegno srl</t>
        </is>
      </c>
      <c r="AE659" t="inlineStr">
        <is>
          <t>Affi</t>
        </is>
      </c>
      <c r="AF659" t="inlineStr">
        <is>
          <t>'37010</t>
        </is>
      </c>
      <c r="AG659" t="inlineStr">
        <is>
          <t>VR</t>
        </is>
      </c>
      <c r="AH659" t="inlineStr">
        <is>
          <t>IT</t>
        </is>
      </c>
      <c r="AI659" t="inlineStr">
        <is>
          <t>3401455915</t>
        </is>
      </c>
      <c r="AJ659" t="inlineStr">
        <is>
          <t>Martina Ferri Faggioli</t>
        </is>
      </c>
      <c r="AK659" t="inlineStr">
        <is>
          <t>Via Cesare Bettelloni 50, Campanello LUCE</t>
        </is>
      </c>
      <c r="AL659" t="inlineStr">
        <is>
          <t>Via Cesare Bettelloni 50</t>
        </is>
      </c>
      <c r="AM659" t="inlineStr">
        <is>
          <t>Campanello LUCE</t>
        </is>
      </c>
      <c r="AN659" t="inlineStr">
        <is>
          <t>Disegno srl</t>
        </is>
      </c>
      <c r="AO659" t="inlineStr">
        <is>
          <t>Verona</t>
        </is>
      </c>
      <c r="AP659" t="inlineStr">
        <is>
          <t>'37131</t>
        </is>
      </c>
      <c r="AQ659" t="inlineStr">
        <is>
          <t>VR</t>
        </is>
      </c>
      <c r="AR659" t="inlineStr">
        <is>
          <t>IT</t>
        </is>
      </c>
      <c r="AS659" t="inlineStr">
        <is>
          <t>+393401455915</t>
        </is>
      </c>
      <c r="AU659" t="inlineStr">
        <is>
          <t>lang: en
Invoice Language: en
Do you need our ring sizer?: Yes
Popup Customer Country: IT</t>
        </is>
      </c>
      <c r="AW659" t="inlineStr">
        <is>
          <t>PayPal Express Checkout</t>
        </is>
      </c>
      <c r="AX659" t="inlineStr">
        <is>
          <t>rTzvw80ZeaPWUwM7rLPARA4QU</t>
        </is>
      </c>
      <c r="AY659" t="n">
        <v>0</v>
      </c>
      <c r="AZ659" t="inlineStr">
        <is>
          <t>LIL Milan</t>
        </is>
      </c>
      <c r="BA659" t="n">
        <v>336</v>
      </c>
      <c r="BC659" t="inlineStr">
        <is>
          <t>Firgun House</t>
        </is>
      </c>
      <c r="BE659" t="n">
        <v>11239486325085</v>
      </c>
      <c r="BG659" t="inlineStr">
        <is>
          <t>Low</t>
        </is>
      </c>
      <c r="BH659" t="inlineStr">
        <is>
          <t>web</t>
        </is>
      </c>
      <c r="BI659" t="n">
        <v>0</v>
      </c>
      <c r="BJ659" t="inlineStr">
        <is>
          <t>IT IVA 22%</t>
        </is>
      </c>
      <c r="BK659" t="n">
        <v>121.18</v>
      </c>
      <c r="BW659" t="inlineStr">
        <is>
          <t>Verona</t>
        </is>
      </c>
      <c r="BX659" t="inlineStr">
        <is>
          <t>Verona</t>
        </is>
      </c>
      <c r="BY659" t="inlineStr">
        <is>
          <t>rTzvw80ZeaPWUwM7rLPARA4QU</t>
        </is>
      </c>
      <c r="CB659" t="inlineStr">
        <is>
          <t>rTzvw80ZeaPWUwM7rLPARA4QU</t>
        </is>
      </c>
      <c r="CC659" t="inlineStr">
        <is>
          <t>Ordini LIL</t>
        </is>
      </c>
    </row>
    <row r="660">
      <c r="A660" t="inlineStr">
        <is>
          <t>#43538</t>
        </is>
      </c>
      <c r="B660" t="inlineStr">
        <is>
          <t>r.zanella85@gmail.com</t>
        </is>
      </c>
      <c r="C660" t="inlineStr">
        <is>
          <t>paid</t>
        </is>
      </c>
      <c r="D660" t="inlineStr">
        <is>
          <t>2024-11-23 08:57:52 +0100</t>
        </is>
      </c>
      <c r="E660" t="inlineStr">
        <is>
          <t>2024-11-23</t>
        </is>
      </c>
      <c r="F660" t="inlineStr">
        <is>
          <t>fulfilled</t>
        </is>
      </c>
      <c r="G660" t="inlineStr">
        <is>
          <t>2024-11-24 11:45:06 +0100</t>
        </is>
      </c>
      <c r="H660" t="inlineStr">
        <is>
          <t>yes</t>
        </is>
      </c>
      <c r="I660" t="inlineStr">
        <is>
          <t>EUR</t>
        </is>
      </c>
      <c r="J660" t="n">
        <v>368</v>
      </c>
      <c r="K660" t="n">
        <v>0</v>
      </c>
      <c r="L660" t="n">
        <v>66.36</v>
      </c>
      <c r="M660" t="n">
        <v>368</v>
      </c>
      <c r="N660" t="inlineStr">
        <is>
          <t>SPECIAL20</t>
        </is>
      </c>
      <c r="O660" t="n">
        <v>92</v>
      </c>
      <c r="P660" t="inlineStr">
        <is>
          <t>Ups Standard Shipping</t>
        </is>
      </c>
      <c r="Q660" t="inlineStr">
        <is>
          <t>2024-11-23 08:57:52 +0100</t>
        </is>
      </c>
      <c r="R660" t="n">
        <v>1</v>
      </c>
      <c r="S660" t="inlineStr">
        <is>
          <t>Boys Tears Necklace - Yellow / 39cm</t>
        </is>
      </c>
      <c r="T660" t="n">
        <v>320</v>
      </c>
      <c r="V660" t="inlineStr">
        <is>
          <t>015790000010</t>
        </is>
      </c>
      <c r="W660" t="b">
        <v>1</v>
      </c>
      <c r="X660" t="b">
        <v>1</v>
      </c>
      <c r="Y660" t="inlineStr">
        <is>
          <t>fulfilled</t>
        </is>
      </c>
      <c r="Z660" t="inlineStr">
        <is>
          <t>Roberta Zanella</t>
        </is>
      </c>
      <c r="AA660" t="inlineStr">
        <is>
          <t>50/e Località palazzina magré</t>
        </is>
      </c>
      <c r="AB660" t="inlineStr">
        <is>
          <t>50/e Località palazzina magré</t>
        </is>
      </c>
      <c r="AE660" t="inlineStr">
        <is>
          <t>Schio</t>
        </is>
      </c>
      <c r="AF660" t="inlineStr">
        <is>
          <t>'36015</t>
        </is>
      </c>
      <c r="AG660" t="inlineStr">
        <is>
          <t>VI</t>
        </is>
      </c>
      <c r="AH660" t="inlineStr">
        <is>
          <t>IT</t>
        </is>
      </c>
      <c r="AI660" t="inlineStr">
        <is>
          <t>+393498923356</t>
        </is>
      </c>
      <c r="AJ660" t="inlineStr">
        <is>
          <t>Roberta Zanella</t>
        </is>
      </c>
      <c r="AK660" t="inlineStr">
        <is>
          <t>50/e Località palazzina magré</t>
        </is>
      </c>
      <c r="AL660" t="inlineStr">
        <is>
          <t>50/e Località palazzina magré</t>
        </is>
      </c>
      <c r="AO660" t="inlineStr">
        <is>
          <t>Schio</t>
        </is>
      </c>
      <c r="AP660" t="inlineStr">
        <is>
          <t>'36015</t>
        </is>
      </c>
      <c r="AQ660" t="inlineStr">
        <is>
          <t>VI</t>
        </is>
      </c>
      <c r="AR660" t="inlineStr">
        <is>
          <t>IT</t>
        </is>
      </c>
      <c r="AS660" t="inlineStr">
        <is>
          <t>+393498923356</t>
        </is>
      </c>
      <c r="AU660" t="inlineStr">
        <is>
          <t>lang: it
Invoice Language: it
Do you need our ring sizer?: Yes
Popup Customer Country: IT</t>
        </is>
      </c>
      <c r="AW660" t="inlineStr">
        <is>
          <t>PayPal Express Checkout</t>
        </is>
      </c>
      <c r="AX660" t="inlineStr">
        <is>
          <t>ru9XGDQH8LNWCqMxVksJMk2RI</t>
        </is>
      </c>
      <c r="AY660" t="n">
        <v>0</v>
      </c>
      <c r="AZ660" t="inlineStr">
        <is>
          <t>LIL Milan</t>
        </is>
      </c>
      <c r="BA660" t="n">
        <v>0</v>
      </c>
      <c r="BC660" t="inlineStr">
        <is>
          <t>Firgun House</t>
        </is>
      </c>
      <c r="BE660" t="n">
        <v>11239524991325</v>
      </c>
      <c r="BG660" t="inlineStr">
        <is>
          <t>Low</t>
        </is>
      </c>
      <c r="BH660" t="inlineStr">
        <is>
          <t>web</t>
        </is>
      </c>
      <c r="BI660" t="n">
        <v>0</v>
      </c>
      <c r="BJ660" t="inlineStr">
        <is>
          <t>IT IVA 22%</t>
        </is>
      </c>
      <c r="BK660" t="n">
        <v>66.36</v>
      </c>
      <c r="BW660" t="inlineStr">
        <is>
          <t>Vicenza</t>
        </is>
      </c>
      <c r="BX660" t="inlineStr">
        <is>
          <t>Vicenza</t>
        </is>
      </c>
      <c r="BY660" t="inlineStr">
        <is>
          <t>ru9XGDQH8LNWCqMxVksJMk2RI</t>
        </is>
      </c>
      <c r="CB660" t="inlineStr">
        <is>
          <t>ru9XGDQH8LNWCqMxVksJMk2RI</t>
        </is>
      </c>
      <c r="CC660" t="inlineStr">
        <is>
          <t>Ordini LIL</t>
        </is>
      </c>
    </row>
    <row r="661">
      <c r="A661" t="inlineStr">
        <is>
          <t>#43538</t>
        </is>
      </c>
      <c r="B661" t="inlineStr">
        <is>
          <t>r.zanella85@gmail.com</t>
        </is>
      </c>
      <c r="C661" t="inlineStr">
        <is>
          <t>paid</t>
        </is>
      </c>
      <c r="D661" t="inlineStr">
        <is>
          <t>2024-11-23 08:57:52 +0100</t>
        </is>
      </c>
      <c r="E661" t="inlineStr">
        <is>
          <t>2024-11-23</t>
        </is>
      </c>
      <c r="F661" t="inlineStr">
        <is>
          <t>fulfilled</t>
        </is>
      </c>
      <c r="G661" t="inlineStr">
        <is>
          <t>2024-11-24 11:45:06 +0100</t>
        </is>
      </c>
      <c r="H661" t="inlineStr">
        <is>
          <t>yes</t>
        </is>
      </c>
      <c r="I661" t="inlineStr">
        <is>
          <t>EUR</t>
        </is>
      </c>
      <c r="J661" t="n">
        <v>368</v>
      </c>
      <c r="K661" t="n">
        <v>0</v>
      </c>
      <c r="L661" t="n">
        <v>66.36</v>
      </c>
      <c r="N661" t="inlineStr">
        <is>
          <t>SPECIAL20</t>
        </is>
      </c>
      <c r="O661" t="n">
        <v>92</v>
      </c>
      <c r="P661" t="inlineStr">
        <is>
          <t>Ups Standard Shipping</t>
        </is>
      </c>
      <c r="Q661" t="inlineStr">
        <is>
          <t>2024-11-23 08:57:52 +0100</t>
        </is>
      </c>
      <c r="R661" t="n">
        <v>1</v>
      </c>
      <c r="S661" t="inlineStr">
        <is>
          <t>Insieme Ring - Yellow / onesize (10-17)</t>
        </is>
      </c>
      <c r="T661" t="n">
        <v>140</v>
      </c>
      <c r="V661" t="inlineStr">
        <is>
          <t>015790001254</t>
        </is>
      </c>
      <c r="W661" t="b">
        <v>1</v>
      </c>
      <c r="X661" t="b">
        <v>1</v>
      </c>
      <c r="Y661" t="inlineStr">
        <is>
          <t>fulfilled</t>
        </is>
      </c>
      <c r="Z661" t="inlineStr">
        <is>
          <t>Roberta Zanella</t>
        </is>
      </c>
      <c r="AA661" t="inlineStr">
        <is>
          <t>50/e Località palazzina magré</t>
        </is>
      </c>
      <c r="AB661" t="inlineStr">
        <is>
          <t>50/e Località palazzina magré</t>
        </is>
      </c>
      <c r="AE661" t="inlineStr">
        <is>
          <t>Schio</t>
        </is>
      </c>
      <c r="AF661" t="inlineStr">
        <is>
          <t>'36015</t>
        </is>
      </c>
      <c r="AG661" t="inlineStr">
        <is>
          <t>VI</t>
        </is>
      </c>
      <c r="AH661" t="inlineStr">
        <is>
          <t>IT</t>
        </is>
      </c>
      <c r="AI661" t="inlineStr">
        <is>
          <t>+393498923356</t>
        </is>
      </c>
      <c r="AJ661" t="inlineStr">
        <is>
          <t>Roberta Zanella</t>
        </is>
      </c>
      <c r="AK661" t="inlineStr">
        <is>
          <t>50/e Località palazzina magré</t>
        </is>
      </c>
      <c r="AL661" t="inlineStr">
        <is>
          <t>50/e Località palazzina magré</t>
        </is>
      </c>
      <c r="AO661" t="inlineStr">
        <is>
          <t>Schio</t>
        </is>
      </c>
      <c r="AP661" t="inlineStr">
        <is>
          <t>'36015</t>
        </is>
      </c>
      <c r="AQ661" t="inlineStr">
        <is>
          <t>VI</t>
        </is>
      </c>
      <c r="AR661" t="inlineStr">
        <is>
          <t>IT</t>
        </is>
      </c>
      <c r="AS661" t="inlineStr">
        <is>
          <t>+393498923356</t>
        </is>
      </c>
      <c r="AU661" t="inlineStr">
        <is>
          <t>lang: it
Invoice Language: it
Do you need our ring sizer?: Yes
Popup Customer Country: IT</t>
        </is>
      </c>
      <c r="AW661" t="inlineStr">
        <is>
          <t>PayPal Express Checkout</t>
        </is>
      </c>
      <c r="AX661" t="inlineStr">
        <is>
          <t>ru9XGDQH8LNWCqMxVksJMk2RI</t>
        </is>
      </c>
      <c r="AY661" t="n">
        <v>0</v>
      </c>
      <c r="AZ661" t="inlineStr">
        <is>
          <t>LIL Milan</t>
        </is>
      </c>
      <c r="BA661" t="n">
        <v>0</v>
      </c>
      <c r="BC661" t="inlineStr">
        <is>
          <t>Firgun House</t>
        </is>
      </c>
      <c r="BE661" t="n">
        <v>11239524991325</v>
      </c>
      <c r="BG661" t="inlineStr">
        <is>
          <t>Low</t>
        </is>
      </c>
      <c r="BH661" t="inlineStr">
        <is>
          <t>web</t>
        </is>
      </c>
      <c r="BI661" t="n">
        <v>0</v>
      </c>
      <c r="BJ661" t="inlineStr">
        <is>
          <t>IT IVA 22%</t>
        </is>
      </c>
      <c r="BK661" t="n">
        <v>66.36</v>
      </c>
      <c r="BW661" t="inlineStr">
        <is>
          <t>Vicenza</t>
        </is>
      </c>
      <c r="BX661" t="inlineStr">
        <is>
          <t>Vicenza</t>
        </is>
      </c>
      <c r="BY661" t="inlineStr">
        <is>
          <t>ru9XGDQH8LNWCqMxVksJMk2RI</t>
        </is>
      </c>
      <c r="CB661" t="inlineStr">
        <is>
          <t>ru9XGDQH8LNWCqMxVksJMk2RI</t>
        </is>
      </c>
      <c r="CC661" t="inlineStr">
        <is>
          <t>Ordini LIL</t>
        </is>
      </c>
    </row>
    <row r="662">
      <c r="A662" t="inlineStr">
        <is>
          <t>#43539</t>
        </is>
      </c>
      <c r="B662" t="inlineStr">
        <is>
          <t>rpuntili@gmail.com</t>
        </is>
      </c>
      <c r="C662" t="inlineStr">
        <is>
          <t>paid</t>
        </is>
      </c>
      <c r="D662" t="inlineStr">
        <is>
          <t>2024-11-23 09:12:44 +0100</t>
        </is>
      </c>
      <c r="E662" t="inlineStr">
        <is>
          <t>2024-11-23</t>
        </is>
      </c>
      <c r="F662" t="inlineStr">
        <is>
          <t>fulfilled</t>
        </is>
      </c>
      <c r="G662" t="inlineStr">
        <is>
          <t>2024-11-24 11:47:22 +0100</t>
        </is>
      </c>
      <c r="H662" t="inlineStr">
        <is>
          <t>yes</t>
        </is>
      </c>
      <c r="I662" t="inlineStr">
        <is>
          <t>EUR</t>
        </is>
      </c>
      <c r="J662" t="n">
        <v>480</v>
      </c>
      <c r="K662" t="n">
        <v>0</v>
      </c>
      <c r="L662" t="n">
        <v>86.56</v>
      </c>
      <c r="M662" t="n">
        <v>480</v>
      </c>
      <c r="N662" t="inlineStr">
        <is>
          <t>SPECIAL20</t>
        </is>
      </c>
      <c r="O662" t="n">
        <v>120</v>
      </c>
      <c r="P662" t="inlineStr">
        <is>
          <t>Ups Standard Shipping</t>
        </is>
      </c>
      <c r="Q662" t="inlineStr">
        <is>
          <t>2024-11-23 09:12:44 +0100</t>
        </is>
      </c>
      <c r="R662" t="n">
        <v>1</v>
      </c>
      <c r="S662" t="inlineStr">
        <is>
          <t>Girls Tears Necklace - Yellow / 60cm</t>
        </is>
      </c>
      <c r="T662" t="n">
        <v>600</v>
      </c>
      <c r="V662" t="inlineStr">
        <is>
          <t>015790000835</t>
        </is>
      </c>
      <c r="W662" t="b">
        <v>1</v>
      </c>
      <c r="X662" t="b">
        <v>1</v>
      </c>
      <c r="Y662" t="inlineStr">
        <is>
          <t>fulfilled</t>
        </is>
      </c>
      <c r="Z662" t="inlineStr">
        <is>
          <t>Rachele Puntili</t>
        </is>
      </c>
      <c r="AA662" t="inlineStr">
        <is>
          <t>Via Maestri del Lavoro 41</t>
        </is>
      </c>
      <c r="AB662" t="inlineStr">
        <is>
          <t>Via Maestri del Lavoro 41</t>
        </is>
      </c>
      <c r="AE662" t="inlineStr">
        <is>
          <t>Campi Bisenzio</t>
        </is>
      </c>
      <c r="AF662" t="inlineStr">
        <is>
          <t>'50013</t>
        </is>
      </c>
      <c r="AG662" t="inlineStr">
        <is>
          <t>FI</t>
        </is>
      </c>
      <c r="AH662" t="inlineStr">
        <is>
          <t>IT</t>
        </is>
      </c>
      <c r="AI662" t="inlineStr">
        <is>
          <t>'+39 327 839 8478</t>
        </is>
      </c>
      <c r="AJ662" t="inlineStr">
        <is>
          <t>Rachele Puntili</t>
        </is>
      </c>
      <c r="AK662" t="inlineStr">
        <is>
          <t>Via Maestri del Lavoro 41</t>
        </is>
      </c>
      <c r="AL662" t="inlineStr">
        <is>
          <t>Via Maestri del Lavoro 41</t>
        </is>
      </c>
      <c r="AO662" t="inlineStr">
        <is>
          <t>Campi Bisenzio</t>
        </is>
      </c>
      <c r="AP662" t="inlineStr">
        <is>
          <t>'50013</t>
        </is>
      </c>
      <c r="AQ662" t="inlineStr">
        <is>
          <t>FI</t>
        </is>
      </c>
      <c r="AR662" t="inlineStr">
        <is>
          <t>IT</t>
        </is>
      </c>
      <c r="AS662" t="inlineStr">
        <is>
          <t>'+39 327 839 8478</t>
        </is>
      </c>
      <c r="AU662" t="inlineStr">
        <is>
          <t>lang: en
Invoice Language: en
Do you need our ring sizer?: No
Popup Customer Country: IT</t>
        </is>
      </c>
      <c r="AW662" t="inlineStr">
        <is>
          <t>PayPal Express Checkout</t>
        </is>
      </c>
      <c r="AX662" t="inlineStr">
        <is>
          <t>rGeHg8Is2e3mkCRFArC9oWTvu</t>
        </is>
      </c>
      <c r="AY662" t="n">
        <v>0</v>
      </c>
      <c r="AZ662" t="inlineStr">
        <is>
          <t>LIL Milan</t>
        </is>
      </c>
      <c r="BA662" t="n">
        <v>0</v>
      </c>
      <c r="BC662" t="inlineStr">
        <is>
          <t>Firgun House</t>
        </is>
      </c>
      <c r="BE662" t="n">
        <v>11239543898461</v>
      </c>
      <c r="BG662" t="inlineStr">
        <is>
          <t>Low</t>
        </is>
      </c>
      <c r="BH662" t="inlineStr">
        <is>
          <t>web</t>
        </is>
      </c>
      <c r="BI662" t="n">
        <v>0</v>
      </c>
      <c r="BJ662" t="inlineStr">
        <is>
          <t>IT IVA 22%</t>
        </is>
      </c>
      <c r="BK662" t="n">
        <v>86.56</v>
      </c>
      <c r="BW662" t="inlineStr">
        <is>
          <t>Florence</t>
        </is>
      </c>
      <c r="BX662" t="inlineStr">
        <is>
          <t>Florence</t>
        </is>
      </c>
      <c r="BY662" t="inlineStr">
        <is>
          <t>rGeHg8Is2e3mkCRFArC9oWTvu</t>
        </is>
      </c>
      <c r="CB662" t="inlineStr">
        <is>
          <t>rGeHg8Is2e3mkCRFArC9oWTvu</t>
        </is>
      </c>
      <c r="CC662" t="inlineStr">
        <is>
          <t>Ordini LIL</t>
        </is>
      </c>
    </row>
    <row r="663">
      <c r="A663" t="inlineStr">
        <is>
          <t>#43540</t>
        </is>
      </c>
      <c r="B663" t="inlineStr">
        <is>
          <t>sruscitti78@gmail.com</t>
        </is>
      </c>
      <c r="C663" t="inlineStr">
        <is>
          <t>paid</t>
        </is>
      </c>
      <c r="D663" t="inlineStr">
        <is>
          <t>2024-11-23 10:08:35 +0100</t>
        </is>
      </c>
      <c r="E663" t="inlineStr">
        <is>
          <t>2024-11-23</t>
        </is>
      </c>
      <c r="F663" t="inlineStr">
        <is>
          <t>fulfilled</t>
        </is>
      </c>
      <c r="G663" t="inlineStr">
        <is>
          <t>2024-11-24 11:49:29 +0100</t>
        </is>
      </c>
      <c r="H663" t="inlineStr">
        <is>
          <t>yes</t>
        </is>
      </c>
      <c r="I663" t="inlineStr">
        <is>
          <t>EUR</t>
        </is>
      </c>
      <c r="J663" t="n">
        <v>180</v>
      </c>
      <c r="K663" t="n">
        <v>0</v>
      </c>
      <c r="L663" t="n">
        <v>32.46</v>
      </c>
      <c r="M663" t="n">
        <v>180</v>
      </c>
      <c r="O663" t="n">
        <v>0</v>
      </c>
      <c r="P663" t="inlineStr">
        <is>
          <t>Ups Standard Shipping</t>
        </is>
      </c>
      <c r="Q663" t="inlineStr">
        <is>
          <t>2024-11-23 10:08:35 +0100</t>
        </is>
      </c>
      <c r="R663" t="n">
        <v>1</v>
      </c>
      <c r="S663" t="inlineStr">
        <is>
          <t>Limitless Earring - Yellow / Single</t>
        </is>
      </c>
      <c r="T663" t="n">
        <v>180</v>
      </c>
      <c r="V663" t="inlineStr">
        <is>
          <t>015790000056</t>
        </is>
      </c>
      <c r="W663" t="b">
        <v>1</v>
      </c>
      <c r="X663" t="b">
        <v>1</v>
      </c>
      <c r="Y663" t="inlineStr">
        <is>
          <t>fulfilled</t>
        </is>
      </c>
      <c r="Z663" t="inlineStr">
        <is>
          <t>Sabrina Perego</t>
        </is>
      </c>
      <c r="AA663" t="inlineStr">
        <is>
          <t>Via Fausto Martinelli 44</t>
        </is>
      </c>
      <c r="AB663" t="inlineStr">
        <is>
          <t>Via Fausto Martinelli 44</t>
        </is>
      </c>
      <c r="AE663" t="inlineStr">
        <is>
          <t>Bisuschio</t>
        </is>
      </c>
      <c r="AF663" t="inlineStr">
        <is>
          <t>'21050</t>
        </is>
      </c>
      <c r="AG663" t="inlineStr">
        <is>
          <t>VA</t>
        </is>
      </c>
      <c r="AH663" t="inlineStr">
        <is>
          <t>IT</t>
        </is>
      </c>
      <c r="AI663" t="inlineStr">
        <is>
          <t>+41793718101</t>
        </is>
      </c>
      <c r="AJ663" t="inlineStr">
        <is>
          <t>Sabrina Perego</t>
        </is>
      </c>
      <c r="AK663" t="inlineStr">
        <is>
          <t>Via Fausto Martinelli 44</t>
        </is>
      </c>
      <c r="AL663" t="inlineStr">
        <is>
          <t>Via Fausto Martinelli 44</t>
        </is>
      </c>
      <c r="AO663" t="inlineStr">
        <is>
          <t>Bisuschio</t>
        </is>
      </c>
      <c r="AP663" t="inlineStr">
        <is>
          <t>'21050</t>
        </is>
      </c>
      <c r="AQ663" t="inlineStr">
        <is>
          <t>VA</t>
        </is>
      </c>
      <c r="AR663" t="inlineStr">
        <is>
          <t>IT</t>
        </is>
      </c>
      <c r="AS663" t="inlineStr">
        <is>
          <t>+41793718101</t>
        </is>
      </c>
      <c r="AU663" t="inlineStr">
        <is>
          <t>lang: it
Invoice Language: it
Do you need our ring sizer?: No
Popup Customer Country: IT</t>
        </is>
      </c>
      <c r="AW663" t="inlineStr">
        <is>
          <t>Shopify Payments</t>
        </is>
      </c>
      <c r="AX663" t="inlineStr">
        <is>
          <t>riF9rw13eNKnb4jRedel2pkWJ</t>
        </is>
      </c>
      <c r="AY663" t="n">
        <v>0</v>
      </c>
      <c r="AZ663" t="inlineStr">
        <is>
          <t>LIL Milan</t>
        </is>
      </c>
      <c r="BA663" t="n">
        <v>0</v>
      </c>
      <c r="BC663" t="inlineStr">
        <is>
          <t>Firgun House</t>
        </is>
      </c>
      <c r="BE663" t="n">
        <v>11239632929117</v>
      </c>
      <c r="BG663" t="inlineStr">
        <is>
          <t>Low</t>
        </is>
      </c>
      <c r="BH663" t="inlineStr">
        <is>
          <t>web</t>
        </is>
      </c>
      <c r="BI663" t="n">
        <v>0</v>
      </c>
      <c r="BJ663" t="inlineStr">
        <is>
          <t>IT IVA 22%</t>
        </is>
      </c>
      <c r="BK663" t="n">
        <v>32.46</v>
      </c>
      <c r="BW663" t="inlineStr">
        <is>
          <t>Varese</t>
        </is>
      </c>
      <c r="BX663" t="inlineStr">
        <is>
          <t>Varese</t>
        </is>
      </c>
      <c r="BY663" t="inlineStr">
        <is>
          <t>riF9rw13eNKnb4jRedel2pkWJ</t>
        </is>
      </c>
      <c r="CB663" t="inlineStr">
        <is>
          <t>riF9rw13eNKnb4jRedel2pkWJ</t>
        </is>
      </c>
      <c r="CC663" t="inlineStr">
        <is>
          <t>Ordini LIL</t>
        </is>
      </c>
    </row>
    <row r="664">
      <c r="A664" t="inlineStr">
        <is>
          <t>#43541</t>
        </is>
      </c>
      <c r="B664" t="inlineStr">
        <is>
          <t>f.trisolini@gmail.com</t>
        </is>
      </c>
      <c r="C664" t="inlineStr">
        <is>
          <t>paid</t>
        </is>
      </c>
      <c r="D664" t="inlineStr">
        <is>
          <t>2024-11-23 10:33:55 +0100</t>
        </is>
      </c>
      <c r="E664" t="inlineStr">
        <is>
          <t>2024-11-23</t>
        </is>
      </c>
      <c r="F664" t="inlineStr">
        <is>
          <t>fulfilled</t>
        </is>
      </c>
      <c r="G664" t="inlineStr">
        <is>
          <t>2024-11-30 15:15:13 +0100</t>
        </is>
      </c>
      <c r="H664" t="inlineStr">
        <is>
          <t>yes</t>
        </is>
      </c>
      <c r="I664" t="inlineStr">
        <is>
          <t>EUR</t>
        </is>
      </c>
      <c r="J664" t="n">
        <v>224</v>
      </c>
      <c r="K664" t="n">
        <v>0</v>
      </c>
      <c r="L664" t="n">
        <v>40.39</v>
      </c>
      <c r="M664" t="n">
        <v>224</v>
      </c>
      <c r="N664" t="inlineStr">
        <is>
          <t>SPECIAL20</t>
        </is>
      </c>
      <c r="O664" t="n">
        <v>56</v>
      </c>
      <c r="P664" t="inlineStr">
        <is>
          <t>Ups Standard Shipping</t>
        </is>
      </c>
      <c r="Q664" t="inlineStr">
        <is>
          <t>2024-11-23 10:33:54 +0100</t>
        </is>
      </c>
      <c r="R664" t="n">
        <v>1</v>
      </c>
      <c r="S664" t="inlineStr">
        <is>
          <t>Calypso Ring White - Yellow / 14</t>
        </is>
      </c>
      <c r="T664" t="n">
        <v>280</v>
      </c>
      <c r="V664" t="inlineStr">
        <is>
          <t>015790000261</t>
        </is>
      </c>
      <c r="W664" t="b">
        <v>1</v>
      </c>
      <c r="X664" t="b">
        <v>1</v>
      </c>
      <c r="Y664" t="inlineStr">
        <is>
          <t>fulfilled</t>
        </is>
      </c>
      <c r="Z664" t="inlineStr">
        <is>
          <t>Francesco Trisolini</t>
        </is>
      </c>
      <c r="AA664" t="inlineStr">
        <is>
          <t>Via Soldato Raffaele Tinelli 26</t>
        </is>
      </c>
      <c r="AB664" t="inlineStr">
        <is>
          <t>Via Soldato Raffaele Tinelli 26</t>
        </is>
      </c>
      <c r="AE664" t="inlineStr">
        <is>
          <t>Noci</t>
        </is>
      </c>
      <c r="AF664" t="inlineStr">
        <is>
          <t>'70015</t>
        </is>
      </c>
      <c r="AG664" t="inlineStr">
        <is>
          <t>BA</t>
        </is>
      </c>
      <c r="AH664" t="inlineStr">
        <is>
          <t>IT</t>
        </is>
      </c>
      <c r="AI664" t="inlineStr">
        <is>
          <t>'+39 3479461592</t>
        </is>
      </c>
      <c r="AJ664" t="inlineStr">
        <is>
          <t>Francesco Trisolini</t>
        </is>
      </c>
      <c r="AK664" t="inlineStr">
        <is>
          <t>Via Soldato Raffaele Tinelli 26</t>
        </is>
      </c>
      <c r="AL664" t="inlineStr">
        <is>
          <t>Via Soldato Raffaele Tinelli 26</t>
        </is>
      </c>
      <c r="AO664" t="inlineStr">
        <is>
          <t>Noci</t>
        </is>
      </c>
      <c r="AP664" t="inlineStr">
        <is>
          <t>'70015</t>
        </is>
      </c>
      <c r="AQ664" t="inlineStr">
        <is>
          <t>BA</t>
        </is>
      </c>
      <c r="AR664" t="inlineStr">
        <is>
          <t>IT</t>
        </is>
      </c>
      <c r="AS664" t="inlineStr">
        <is>
          <t>'+39 3479461592</t>
        </is>
      </c>
      <c r="AU664" t="inlineStr">
        <is>
          <t>lang: it
Invoice Language: it
Do you need our ring sizer?: No
Popup Customer Country: IT</t>
        </is>
      </c>
      <c r="AW664" t="inlineStr">
        <is>
          <t>PayPal Express Checkout</t>
        </is>
      </c>
      <c r="AX664" t="inlineStr">
        <is>
          <t>rYM5HkuWSQkQikFeEcGiOecPv</t>
        </is>
      </c>
      <c r="AY664" t="n">
        <v>0</v>
      </c>
      <c r="AZ664" t="inlineStr">
        <is>
          <t>LIL Milan</t>
        </is>
      </c>
      <c r="BA664" t="n">
        <v>0</v>
      </c>
      <c r="BC664" t="inlineStr">
        <is>
          <t>Firgun House</t>
        </is>
      </c>
      <c r="BE664" t="n">
        <v>11239686799709</v>
      </c>
      <c r="BG664" t="inlineStr">
        <is>
          <t>Low</t>
        </is>
      </c>
      <c r="BH664" t="inlineStr">
        <is>
          <t>web</t>
        </is>
      </c>
      <c r="BI664" t="n">
        <v>0</v>
      </c>
      <c r="BJ664" t="inlineStr">
        <is>
          <t>IT IVA 22%</t>
        </is>
      </c>
      <c r="BK664" t="n">
        <v>40.39</v>
      </c>
      <c r="BW664" t="inlineStr">
        <is>
          <t>Bari</t>
        </is>
      </c>
      <c r="BX664" t="inlineStr">
        <is>
          <t>Bari</t>
        </is>
      </c>
      <c r="BY664" t="inlineStr">
        <is>
          <t>rYM5HkuWSQkQikFeEcGiOecPv</t>
        </is>
      </c>
      <c r="CB664" t="inlineStr">
        <is>
          <t>rYM5HkuWSQkQikFeEcGiOecPv</t>
        </is>
      </c>
      <c r="CC664" t="inlineStr">
        <is>
          <t>Ordini LIL</t>
        </is>
      </c>
    </row>
    <row r="665">
      <c r="A665" t="inlineStr">
        <is>
          <t>#43542</t>
        </is>
      </c>
      <c r="B665" t="inlineStr">
        <is>
          <t>antonelli.tilde@gmail.com</t>
        </is>
      </c>
      <c r="C665" t="inlineStr">
        <is>
          <t>paid</t>
        </is>
      </c>
      <c r="D665" t="inlineStr">
        <is>
          <t>2024-11-23 10:37:58 +0100</t>
        </is>
      </c>
      <c r="E665" t="inlineStr">
        <is>
          <t>2024-11-23</t>
        </is>
      </c>
      <c r="F665" t="inlineStr">
        <is>
          <t>fulfilled</t>
        </is>
      </c>
      <c r="G665" t="inlineStr">
        <is>
          <t>2024-11-24 11:54:09 +0100</t>
        </is>
      </c>
      <c r="H665" t="inlineStr">
        <is>
          <t>yes</t>
        </is>
      </c>
      <c r="I665" t="inlineStr">
        <is>
          <t>EUR</t>
        </is>
      </c>
      <c r="J665" t="n">
        <v>342</v>
      </c>
      <c r="K665" t="n">
        <v>0</v>
      </c>
      <c r="L665" t="n">
        <v>61.67</v>
      </c>
      <c r="M665" t="n">
        <v>342</v>
      </c>
      <c r="N665" t="inlineStr">
        <is>
          <t>SPECIAL20, SPECIAL15</t>
        </is>
      </c>
      <c r="O665" t="n">
        <v>78</v>
      </c>
      <c r="P665" t="inlineStr">
        <is>
          <t>Ups Standard Shipping</t>
        </is>
      </c>
      <c r="Q665" t="inlineStr">
        <is>
          <t>2024-11-23 10:37:58 +0100</t>
        </is>
      </c>
      <c r="R665" t="n">
        <v>1</v>
      </c>
      <c r="S665" t="inlineStr">
        <is>
          <t>Sweet'n'Sour Choker - Yellow / 42cm</t>
        </is>
      </c>
      <c r="T665" t="n">
        <v>300</v>
      </c>
      <c r="V665" t="inlineStr">
        <is>
          <t>015790001245</t>
        </is>
      </c>
      <c r="W665" t="b">
        <v>1</v>
      </c>
      <c r="X665" t="b">
        <v>1</v>
      </c>
      <c r="Y665" t="inlineStr">
        <is>
          <t>fulfilled</t>
        </is>
      </c>
      <c r="Z665" t="inlineStr">
        <is>
          <t>Matilde Antonelli</t>
        </is>
      </c>
      <c r="AA665" t="inlineStr">
        <is>
          <t>Biblioteca Comunale di Concesio Via Mattei 99</t>
        </is>
      </c>
      <c r="AB665" t="inlineStr">
        <is>
          <t>Biblioteca Comunale di Concesio Via Mattei 99</t>
        </is>
      </c>
      <c r="AE665" t="inlineStr">
        <is>
          <t>Concesio</t>
        </is>
      </c>
      <c r="AF665" t="inlineStr">
        <is>
          <t>'25062</t>
        </is>
      </c>
      <c r="AG665" t="inlineStr">
        <is>
          <t>BS</t>
        </is>
      </c>
      <c r="AH665" t="inlineStr">
        <is>
          <t>IT</t>
        </is>
      </c>
      <c r="AI665" t="inlineStr">
        <is>
          <t>+393661133606</t>
        </is>
      </c>
      <c r="AJ665" t="inlineStr">
        <is>
          <t>Matilde Antonelli</t>
        </is>
      </c>
      <c r="AK665" t="inlineStr">
        <is>
          <t>Via Sant'Eustacchio, 1, Brescia, BS, Italia</t>
        </is>
      </c>
      <c r="AL665" t="inlineStr">
        <is>
          <t>Via Sant'Eustacchio, 1, Brescia, BS, Italia</t>
        </is>
      </c>
      <c r="AO665" t="inlineStr">
        <is>
          <t>Brescia</t>
        </is>
      </c>
      <c r="AP665" t="inlineStr">
        <is>
          <t>'25126</t>
        </is>
      </c>
      <c r="AQ665" t="inlineStr">
        <is>
          <t>BS</t>
        </is>
      </c>
      <c r="AR665" t="inlineStr">
        <is>
          <t>IT</t>
        </is>
      </c>
      <c r="AS665" t="inlineStr">
        <is>
          <t>3661133606</t>
        </is>
      </c>
      <c r="AU665" t="inlineStr">
        <is>
          <t>lang: en
Invoice Language: en
Do you need our ring sizer?: Yes
Popup Customer Country: IT</t>
        </is>
      </c>
      <c r="AW665" t="inlineStr">
        <is>
          <t>PayPal Express Checkout</t>
        </is>
      </c>
      <c r="AX665" t="inlineStr">
        <is>
          <t>rsVQyhS44eeD4zjLRYeZHbtTK</t>
        </is>
      </c>
      <c r="AY665" t="n">
        <v>0</v>
      </c>
      <c r="AZ665" t="inlineStr">
        <is>
          <t>LIL Milan</t>
        </is>
      </c>
      <c r="BA665" t="n">
        <v>0</v>
      </c>
      <c r="BC665" t="inlineStr">
        <is>
          <t>Firgun House</t>
        </is>
      </c>
      <c r="BE665" t="n">
        <v>11239695319389</v>
      </c>
      <c r="BG665" t="inlineStr">
        <is>
          <t>Low</t>
        </is>
      </c>
      <c r="BH665" t="inlineStr">
        <is>
          <t>web</t>
        </is>
      </c>
      <c r="BI665" t="n">
        <v>0</v>
      </c>
      <c r="BJ665" t="inlineStr">
        <is>
          <t>IT IVA 22%</t>
        </is>
      </c>
      <c r="BK665" t="n">
        <v>61.67</v>
      </c>
      <c r="BW665" t="inlineStr">
        <is>
          <t>Brescia</t>
        </is>
      </c>
      <c r="BX665" t="inlineStr">
        <is>
          <t>Brescia</t>
        </is>
      </c>
      <c r="BY665" t="inlineStr">
        <is>
          <t>rsVQyhS44eeD4zjLRYeZHbtTK</t>
        </is>
      </c>
      <c r="CB665" t="inlineStr">
        <is>
          <t>rsVQyhS44eeD4zjLRYeZHbtTK</t>
        </is>
      </c>
      <c r="CC665" t="inlineStr">
        <is>
          <t>Ordini LIL</t>
        </is>
      </c>
    </row>
    <row r="666">
      <c r="A666" t="inlineStr">
        <is>
          <t>#43542</t>
        </is>
      </c>
      <c r="B666" t="inlineStr">
        <is>
          <t>antonelli.tilde@gmail.com</t>
        </is>
      </c>
      <c r="C666" t="inlineStr">
        <is>
          <t>paid</t>
        </is>
      </c>
      <c r="D666" t="inlineStr">
        <is>
          <t>2024-11-23 10:37:58 +0100</t>
        </is>
      </c>
      <c r="E666" t="inlineStr">
        <is>
          <t>2024-11-23</t>
        </is>
      </c>
      <c r="F666" t="inlineStr">
        <is>
          <t>fulfilled</t>
        </is>
      </c>
      <c r="G666" t="inlineStr">
        <is>
          <t>2024-11-24 11:54:09 +0100</t>
        </is>
      </c>
      <c r="H666" t="inlineStr">
        <is>
          <t>yes</t>
        </is>
      </c>
      <c r="I666" t="inlineStr">
        <is>
          <t>EUR</t>
        </is>
      </c>
      <c r="J666" t="n">
        <v>342</v>
      </c>
      <c r="K666" t="n">
        <v>0</v>
      </c>
      <c r="L666" t="n">
        <v>61.67</v>
      </c>
      <c r="N666" t="inlineStr">
        <is>
          <t>SPECIAL20, SPECIAL15</t>
        </is>
      </c>
      <c r="O666" t="n">
        <v>78</v>
      </c>
      <c r="P666" t="inlineStr">
        <is>
          <t>Ups Standard Shipping</t>
        </is>
      </c>
      <c r="Q666" t="inlineStr">
        <is>
          <t>2024-11-23 10:37:58 +0100</t>
        </is>
      </c>
      <c r="R666" t="n">
        <v>1</v>
      </c>
      <c r="S666" t="inlineStr">
        <is>
          <t>Lust Earring - Yellow / Single / Pearl</t>
        </is>
      </c>
      <c r="T666" t="n">
        <v>120</v>
      </c>
      <c r="V666" t="inlineStr">
        <is>
          <t>015790000645</t>
        </is>
      </c>
      <c r="W666" t="b">
        <v>1</v>
      </c>
      <c r="X666" t="b">
        <v>1</v>
      </c>
      <c r="Y666" t="inlineStr">
        <is>
          <t>fulfilled</t>
        </is>
      </c>
      <c r="Z666" t="inlineStr">
        <is>
          <t>Matilde Antonelli</t>
        </is>
      </c>
      <c r="AA666" t="inlineStr">
        <is>
          <t>Biblioteca Comunale di Concesio Via Mattei 99</t>
        </is>
      </c>
      <c r="AB666" t="inlineStr">
        <is>
          <t>Biblioteca Comunale di Concesio Via Mattei 99</t>
        </is>
      </c>
      <c r="AE666" t="inlineStr">
        <is>
          <t>Concesio</t>
        </is>
      </c>
      <c r="AF666" t="inlineStr">
        <is>
          <t>'25062</t>
        </is>
      </c>
      <c r="AG666" t="inlineStr">
        <is>
          <t>BS</t>
        </is>
      </c>
      <c r="AH666" t="inlineStr">
        <is>
          <t>IT</t>
        </is>
      </c>
      <c r="AI666" t="inlineStr">
        <is>
          <t>+393661133606</t>
        </is>
      </c>
      <c r="AJ666" t="inlineStr">
        <is>
          <t>Matilde Antonelli</t>
        </is>
      </c>
      <c r="AK666" t="inlineStr">
        <is>
          <t>Via Sant'Eustacchio, 1, Brescia, BS, Italia</t>
        </is>
      </c>
      <c r="AL666" t="inlineStr">
        <is>
          <t>Via Sant'Eustacchio, 1, Brescia, BS, Italia</t>
        </is>
      </c>
      <c r="AO666" t="inlineStr">
        <is>
          <t>Brescia</t>
        </is>
      </c>
      <c r="AP666" t="inlineStr">
        <is>
          <t>'25126</t>
        </is>
      </c>
      <c r="AQ666" t="inlineStr">
        <is>
          <t>BS</t>
        </is>
      </c>
      <c r="AR666" t="inlineStr">
        <is>
          <t>IT</t>
        </is>
      </c>
      <c r="AS666" t="inlineStr">
        <is>
          <t>3661133606</t>
        </is>
      </c>
      <c r="AU666" t="inlineStr">
        <is>
          <t>lang: en
Invoice Language: en
Do you need our ring sizer?: Yes
Popup Customer Country: IT</t>
        </is>
      </c>
      <c r="AW666" t="inlineStr">
        <is>
          <t>PayPal Express Checkout</t>
        </is>
      </c>
      <c r="AX666" t="inlineStr">
        <is>
          <t>rsVQyhS44eeD4zjLRYeZHbtTK</t>
        </is>
      </c>
      <c r="AY666" t="n">
        <v>0</v>
      </c>
      <c r="AZ666" t="inlineStr">
        <is>
          <t>LIL Milan</t>
        </is>
      </c>
      <c r="BA666" t="n">
        <v>0</v>
      </c>
      <c r="BC666" t="inlineStr">
        <is>
          <t>Firgun House</t>
        </is>
      </c>
      <c r="BE666" t="n">
        <v>11239695319389</v>
      </c>
      <c r="BG666" t="inlineStr">
        <is>
          <t>Low</t>
        </is>
      </c>
      <c r="BH666" t="inlineStr">
        <is>
          <t>web</t>
        </is>
      </c>
      <c r="BI666" t="n">
        <v>0</v>
      </c>
      <c r="BJ666" t="inlineStr">
        <is>
          <t>IT IVA 22%</t>
        </is>
      </c>
      <c r="BK666" t="n">
        <v>61.67</v>
      </c>
      <c r="BW666" t="inlineStr">
        <is>
          <t>Brescia</t>
        </is>
      </c>
      <c r="BX666" t="inlineStr">
        <is>
          <t>Brescia</t>
        </is>
      </c>
      <c r="BY666" t="inlineStr">
        <is>
          <t>rsVQyhS44eeD4zjLRYeZHbtTK</t>
        </is>
      </c>
      <c r="CB666" t="inlineStr">
        <is>
          <t>rsVQyhS44eeD4zjLRYeZHbtTK</t>
        </is>
      </c>
      <c r="CC666" t="inlineStr">
        <is>
          <t>Ordini LIL</t>
        </is>
      </c>
    </row>
    <row r="667">
      <c r="A667" t="inlineStr">
        <is>
          <t>#43543</t>
        </is>
      </c>
      <c r="B667" t="inlineStr">
        <is>
          <t>giulia.vizzari@gmail.com</t>
        </is>
      </c>
      <c r="C667" t="inlineStr">
        <is>
          <t>paid</t>
        </is>
      </c>
      <c r="D667" t="inlineStr">
        <is>
          <t>2024-11-23 11:08:57 +0100</t>
        </is>
      </c>
      <c r="E667" t="inlineStr">
        <is>
          <t>2024-11-23</t>
        </is>
      </c>
      <c r="F667" t="inlineStr">
        <is>
          <t>fulfilled</t>
        </is>
      </c>
      <c r="G667" t="inlineStr">
        <is>
          <t>2024-11-24 11:56:25 +0100</t>
        </is>
      </c>
      <c r="H667" t="inlineStr">
        <is>
          <t>yes</t>
        </is>
      </c>
      <c r="I667" t="inlineStr">
        <is>
          <t>EUR</t>
        </is>
      </c>
      <c r="J667" t="n">
        <v>153</v>
      </c>
      <c r="K667" t="n">
        <v>0</v>
      </c>
      <c r="L667" t="n">
        <v>27.59</v>
      </c>
      <c r="M667" t="n">
        <v>153</v>
      </c>
      <c r="N667" t="inlineStr">
        <is>
          <t>SPECIAL15</t>
        </is>
      </c>
      <c r="O667" t="n">
        <v>27</v>
      </c>
      <c r="P667" t="inlineStr">
        <is>
          <t>Eco Bike Delivery</t>
        </is>
      </c>
      <c r="Q667" t="inlineStr">
        <is>
          <t>2024-11-23 11:08:56 +0100</t>
        </is>
      </c>
      <c r="R667" t="n">
        <v>1</v>
      </c>
      <c r="S667" t="inlineStr">
        <is>
          <t>Glimmer Earring - Yellow / Single</t>
        </is>
      </c>
      <c r="T667" t="n">
        <v>180</v>
      </c>
      <c r="V667" t="inlineStr">
        <is>
          <t>015790000725</t>
        </is>
      </c>
      <c r="W667" t="b">
        <v>1</v>
      </c>
      <c r="X667" t="b">
        <v>1</v>
      </c>
      <c r="Y667" t="inlineStr">
        <is>
          <t>fulfilled</t>
        </is>
      </c>
      <c r="Z667" t="inlineStr">
        <is>
          <t>Giulia Vizzari</t>
        </is>
      </c>
      <c r="AA667" t="inlineStr">
        <is>
          <t>Viale Ca' Granda 20B</t>
        </is>
      </c>
      <c r="AB667" t="inlineStr">
        <is>
          <t>Viale Ca' Granda 20B</t>
        </is>
      </c>
      <c r="AE667" t="inlineStr">
        <is>
          <t>Milano</t>
        </is>
      </c>
      <c r="AF667" t="inlineStr">
        <is>
          <t>'20162</t>
        </is>
      </c>
      <c r="AG667" t="inlineStr">
        <is>
          <t>MI</t>
        </is>
      </c>
      <c r="AH667" t="inlineStr">
        <is>
          <t>IT</t>
        </is>
      </c>
      <c r="AI667" t="inlineStr">
        <is>
          <t>3272605650</t>
        </is>
      </c>
      <c r="AJ667" t="inlineStr">
        <is>
          <t>Giulia Vizzari</t>
        </is>
      </c>
      <c r="AK667" t="inlineStr">
        <is>
          <t>Viale Ca' Granda 20B</t>
        </is>
      </c>
      <c r="AL667" t="inlineStr">
        <is>
          <t>Viale Ca' Granda 20B</t>
        </is>
      </c>
      <c r="AO667" t="inlineStr">
        <is>
          <t>Milano</t>
        </is>
      </c>
      <c r="AP667" t="inlineStr">
        <is>
          <t>'20162</t>
        </is>
      </c>
      <c r="AQ667" t="inlineStr">
        <is>
          <t>MI</t>
        </is>
      </c>
      <c r="AR667" t="inlineStr">
        <is>
          <t>IT</t>
        </is>
      </c>
      <c r="AS667" t="inlineStr">
        <is>
          <t>3272605650</t>
        </is>
      </c>
      <c r="AU667" t="inlineStr">
        <is>
          <t>lang: it
Invoice Language: it
Do you need our ring sizer?: No
Popup Customer Country: IT</t>
        </is>
      </c>
      <c r="AW667" t="inlineStr">
        <is>
          <t>PayPal Express Checkout</t>
        </is>
      </c>
      <c r="AX667" t="inlineStr">
        <is>
          <t>rjvYkdLS0KfliCNiRJyGAHoSL</t>
        </is>
      </c>
      <c r="AY667" t="n">
        <v>0</v>
      </c>
      <c r="AZ667" t="inlineStr">
        <is>
          <t>LIL Milan</t>
        </is>
      </c>
      <c r="BA667" t="n">
        <v>0</v>
      </c>
      <c r="BC667" t="inlineStr">
        <is>
          <t>Firgun House</t>
        </is>
      </c>
      <c r="BE667" t="n">
        <v>11239760036189</v>
      </c>
      <c r="BG667" t="inlineStr">
        <is>
          <t>Low</t>
        </is>
      </c>
      <c r="BH667" t="inlineStr">
        <is>
          <t>web</t>
        </is>
      </c>
      <c r="BI667" t="n">
        <v>0</v>
      </c>
      <c r="BJ667" t="inlineStr">
        <is>
          <t>IT IVA 22%</t>
        </is>
      </c>
      <c r="BK667" t="n">
        <v>27.59</v>
      </c>
      <c r="BW667" t="inlineStr">
        <is>
          <t>Milan</t>
        </is>
      </c>
      <c r="BX667" t="inlineStr">
        <is>
          <t>Milan</t>
        </is>
      </c>
      <c r="BY667" t="inlineStr">
        <is>
          <t>rjvYkdLS0KfliCNiRJyGAHoSL</t>
        </is>
      </c>
      <c r="CB667" t="inlineStr">
        <is>
          <t>rjvYkdLS0KfliCNiRJyGAHoSL</t>
        </is>
      </c>
      <c r="CC667" t="inlineStr">
        <is>
          <t>Ordini LIL</t>
        </is>
      </c>
    </row>
    <row r="668">
      <c r="A668" t="inlineStr">
        <is>
          <t>#43544</t>
        </is>
      </c>
      <c r="B668" t="inlineStr">
        <is>
          <t>sofiacannone03@gmail.com</t>
        </is>
      </c>
      <c r="C668" t="inlineStr">
        <is>
          <t>paid</t>
        </is>
      </c>
      <c r="D668" t="inlineStr">
        <is>
          <t>2024-11-23 11:28:29 +0100</t>
        </is>
      </c>
      <c r="E668" t="inlineStr">
        <is>
          <t>2024-11-23</t>
        </is>
      </c>
      <c r="F668" t="inlineStr">
        <is>
          <t>fulfilled</t>
        </is>
      </c>
      <c r="G668" t="inlineStr">
        <is>
          <t>2024-11-23 11:28:29 +0100</t>
        </is>
      </c>
      <c r="H668" t="inlineStr">
        <is>
          <t>no</t>
        </is>
      </c>
      <c r="I668" t="inlineStr">
        <is>
          <t>EUR</t>
        </is>
      </c>
      <c r="J668" t="n">
        <v>1220</v>
      </c>
      <c r="K668" t="n">
        <v>0</v>
      </c>
      <c r="L668" t="n">
        <v>220</v>
      </c>
      <c r="M668" t="n">
        <v>1220</v>
      </c>
      <c r="O668" t="n">
        <v>0</v>
      </c>
      <c r="Q668" t="inlineStr">
        <is>
          <t>2024-11-23 11:28:29 +0100</t>
        </is>
      </c>
      <c r="R668" t="n">
        <v>1</v>
      </c>
      <c r="S668" t="inlineStr">
        <is>
          <t>Girls Tears Necklace - Yellow / 39cm</t>
        </is>
      </c>
      <c r="T668" t="n">
        <v>400</v>
      </c>
      <c r="V668" t="inlineStr">
        <is>
          <t>015790000834</t>
        </is>
      </c>
      <c r="W668" t="b">
        <v>1</v>
      </c>
      <c r="X668" t="b">
        <v>1</v>
      </c>
      <c r="Y668" t="inlineStr">
        <is>
          <t>fulfilled</t>
        </is>
      </c>
      <c r="Z668" t="inlineStr">
        <is>
          <t>Sofia Cannone</t>
        </is>
      </c>
      <c r="AR668" t="inlineStr">
        <is>
          <t>IT</t>
        </is>
      </c>
      <c r="AW668" t="inlineStr">
        <is>
          <t>Qromo</t>
        </is>
      </c>
      <c r="AX668" t="inlineStr">
        <is>
          <t>rcT8abGdA80wooQ55h5hX2FTV</t>
        </is>
      </c>
      <c r="AY668" t="n">
        <v>0</v>
      </c>
      <c r="AZ668" t="inlineStr">
        <is>
          <t>LIL Milan</t>
        </is>
      </c>
      <c r="BA668" t="n">
        <v>0</v>
      </c>
      <c r="BB668" t="inlineStr">
        <is>
          <t>Veronica Varetta</t>
        </is>
      </c>
      <c r="BC668" t="inlineStr">
        <is>
          <t>LIL House</t>
        </is>
      </c>
      <c r="BD668" t="n">
        <v>22</v>
      </c>
      <c r="BE668" t="n">
        <v>11239804338525</v>
      </c>
      <c r="BG668" t="inlineStr">
        <is>
          <t>Low</t>
        </is>
      </c>
      <c r="BH668" t="inlineStr">
        <is>
          <t>pos</t>
        </is>
      </c>
      <c r="BI668" t="n">
        <v>0</v>
      </c>
      <c r="BJ668" t="inlineStr">
        <is>
          <t>IT IVA 22%</t>
        </is>
      </c>
      <c r="BK668" t="n">
        <v>220</v>
      </c>
      <c r="BU668" t="inlineStr">
        <is>
          <t>22-2857</t>
        </is>
      </c>
      <c r="BY668" t="inlineStr">
        <is>
          <t>rcT8abGdA80wooQ55h5hX2FTV</t>
        </is>
      </c>
      <c r="CB668" t="inlineStr">
        <is>
          <t>rcT8abGdA80wooQ55h5hX2FTV</t>
        </is>
      </c>
      <c r="CC668" t="inlineStr">
        <is>
          <t>Ordini LIL</t>
        </is>
      </c>
    </row>
    <row r="669">
      <c r="A669" t="inlineStr">
        <is>
          <t>#43544</t>
        </is>
      </c>
      <c r="B669" t="inlineStr">
        <is>
          <t>sofiacannone03@gmail.com</t>
        </is>
      </c>
      <c r="C669" t="inlineStr">
        <is>
          <t>paid</t>
        </is>
      </c>
      <c r="D669" t="inlineStr">
        <is>
          <t>2024-11-23 11:28:29 +0100</t>
        </is>
      </c>
      <c r="E669" t="inlineStr">
        <is>
          <t>2024-11-23</t>
        </is>
      </c>
      <c r="F669" t="inlineStr">
        <is>
          <t>fulfilled</t>
        </is>
      </c>
      <c r="G669" t="inlineStr">
        <is>
          <t>2024-11-23 11:28:29 +0100</t>
        </is>
      </c>
      <c r="H669" t="inlineStr">
        <is>
          <t>no</t>
        </is>
      </c>
      <c r="I669" t="inlineStr">
        <is>
          <t>EUR</t>
        </is>
      </c>
      <c r="J669" t="n">
        <v>1220</v>
      </c>
      <c r="K669" t="n">
        <v>0</v>
      </c>
      <c r="L669" t="n">
        <v>220</v>
      </c>
      <c r="O669" t="n">
        <v>0</v>
      </c>
      <c r="Q669" t="inlineStr">
        <is>
          <t>2024-11-23 11:28:29 +0100</t>
        </is>
      </c>
      <c r="R669" t="n">
        <v>1</v>
      </c>
      <c r="S669" t="inlineStr">
        <is>
          <t>Breeze Necklace - Yellow / 40cm</t>
        </is>
      </c>
      <c r="T669" t="n">
        <v>240</v>
      </c>
      <c r="V669" t="inlineStr">
        <is>
          <t>015790001389</t>
        </is>
      </c>
      <c r="W669" t="b">
        <v>1</v>
      </c>
      <c r="X669" t="b">
        <v>1</v>
      </c>
      <c r="Y669" t="inlineStr">
        <is>
          <t>fulfilled</t>
        </is>
      </c>
      <c r="Z669" t="inlineStr">
        <is>
          <t>Sofia Cannone</t>
        </is>
      </c>
      <c r="AR669" t="inlineStr">
        <is>
          <t>IT</t>
        </is>
      </c>
      <c r="AW669" t="inlineStr">
        <is>
          <t>Qromo</t>
        </is>
      </c>
      <c r="AX669" t="inlineStr">
        <is>
          <t>rcT8abGdA80wooQ55h5hX2FTV</t>
        </is>
      </c>
      <c r="AY669" t="n">
        <v>0</v>
      </c>
      <c r="AZ669" t="inlineStr">
        <is>
          <t>LIL Milan</t>
        </is>
      </c>
      <c r="BA669" t="n">
        <v>0</v>
      </c>
      <c r="BB669" t="inlineStr">
        <is>
          <t>Veronica Varetta</t>
        </is>
      </c>
      <c r="BC669" t="inlineStr">
        <is>
          <t>LIL House</t>
        </is>
      </c>
      <c r="BD669" t="n">
        <v>22</v>
      </c>
      <c r="BE669" t="n">
        <v>11239804338525</v>
      </c>
      <c r="BG669" t="inlineStr">
        <is>
          <t>Low</t>
        </is>
      </c>
      <c r="BH669" t="inlineStr">
        <is>
          <t>pos</t>
        </is>
      </c>
      <c r="BI669" t="n">
        <v>0</v>
      </c>
      <c r="BJ669" t="inlineStr">
        <is>
          <t>IT IVA 22%</t>
        </is>
      </c>
      <c r="BK669" t="n">
        <v>220</v>
      </c>
      <c r="BU669" t="inlineStr">
        <is>
          <t>22-2857</t>
        </is>
      </c>
      <c r="BY669" t="inlineStr">
        <is>
          <t>rcT8abGdA80wooQ55h5hX2FTV</t>
        </is>
      </c>
      <c r="CB669" t="inlineStr">
        <is>
          <t>rcT8abGdA80wooQ55h5hX2FTV</t>
        </is>
      </c>
      <c r="CC669" t="inlineStr">
        <is>
          <t>Ordini LIL</t>
        </is>
      </c>
    </row>
    <row r="670">
      <c r="A670" t="inlineStr">
        <is>
          <t>#43544</t>
        </is>
      </c>
      <c r="B670" t="inlineStr">
        <is>
          <t>sofiacannone03@gmail.com</t>
        </is>
      </c>
      <c r="C670" t="inlineStr">
        <is>
          <t>paid</t>
        </is>
      </c>
      <c r="D670" t="inlineStr">
        <is>
          <t>2024-11-23 11:28:29 +0100</t>
        </is>
      </c>
      <c r="E670" t="inlineStr">
        <is>
          <t>2024-11-23</t>
        </is>
      </c>
      <c r="F670" t="inlineStr">
        <is>
          <t>fulfilled</t>
        </is>
      </c>
      <c r="G670" t="inlineStr">
        <is>
          <t>2024-11-23 11:28:29 +0100</t>
        </is>
      </c>
      <c r="H670" t="inlineStr">
        <is>
          <t>no</t>
        </is>
      </c>
      <c r="I670" t="inlineStr">
        <is>
          <t>EUR</t>
        </is>
      </c>
      <c r="J670" t="n">
        <v>1220</v>
      </c>
      <c r="K670" t="n">
        <v>0</v>
      </c>
      <c r="L670" t="n">
        <v>220</v>
      </c>
      <c r="O670" t="n">
        <v>0</v>
      </c>
      <c r="Q670" t="inlineStr">
        <is>
          <t>2024-11-23 11:28:29 +0100</t>
        </is>
      </c>
      <c r="R670" t="n">
        <v>1</v>
      </c>
      <c r="S670" t="inlineStr">
        <is>
          <t>Pensavo fosse amore - Yellow / S</t>
        </is>
      </c>
      <c r="T670" t="n">
        <v>120</v>
      </c>
      <c r="V670" t="inlineStr">
        <is>
          <t>015790001017</t>
        </is>
      </c>
      <c r="W670" t="b">
        <v>1</v>
      </c>
      <c r="X670" t="b">
        <v>1</v>
      </c>
      <c r="Y670" t="inlineStr">
        <is>
          <t>fulfilled</t>
        </is>
      </c>
      <c r="Z670" t="inlineStr">
        <is>
          <t>Sofia Cannone</t>
        </is>
      </c>
      <c r="AR670" t="inlineStr">
        <is>
          <t>IT</t>
        </is>
      </c>
      <c r="AW670" t="inlineStr">
        <is>
          <t>Qromo</t>
        </is>
      </c>
      <c r="AX670" t="inlineStr">
        <is>
          <t>rcT8abGdA80wooQ55h5hX2FTV</t>
        </is>
      </c>
      <c r="AY670" t="n">
        <v>0</v>
      </c>
      <c r="AZ670" t="inlineStr">
        <is>
          <t>LIL Milan</t>
        </is>
      </c>
      <c r="BA670" t="n">
        <v>0</v>
      </c>
      <c r="BB670" t="inlineStr">
        <is>
          <t>Veronica Varetta</t>
        </is>
      </c>
      <c r="BC670" t="inlineStr">
        <is>
          <t>LIL House</t>
        </is>
      </c>
      <c r="BD670" t="n">
        <v>22</v>
      </c>
      <c r="BE670" t="n">
        <v>11239804338525</v>
      </c>
      <c r="BG670" t="inlineStr">
        <is>
          <t>Low</t>
        </is>
      </c>
      <c r="BH670" t="inlineStr">
        <is>
          <t>pos</t>
        </is>
      </c>
      <c r="BI670" t="n">
        <v>0</v>
      </c>
      <c r="BJ670" t="inlineStr">
        <is>
          <t>IT IVA 22%</t>
        </is>
      </c>
      <c r="BK670" t="n">
        <v>220</v>
      </c>
      <c r="BU670" t="inlineStr">
        <is>
          <t>22-2857</t>
        </is>
      </c>
      <c r="BY670" t="inlineStr">
        <is>
          <t>rcT8abGdA80wooQ55h5hX2FTV</t>
        </is>
      </c>
      <c r="CB670" t="inlineStr">
        <is>
          <t>rcT8abGdA80wooQ55h5hX2FTV</t>
        </is>
      </c>
      <c r="CC670" t="inlineStr">
        <is>
          <t>Ordini LIL</t>
        </is>
      </c>
    </row>
    <row r="671">
      <c r="A671" t="inlineStr">
        <is>
          <t>#43544</t>
        </is>
      </c>
      <c r="B671" t="inlineStr">
        <is>
          <t>sofiacannone03@gmail.com</t>
        </is>
      </c>
      <c r="C671" t="inlineStr">
        <is>
          <t>paid</t>
        </is>
      </c>
      <c r="D671" t="inlineStr">
        <is>
          <t>2024-11-23 11:28:29 +0100</t>
        </is>
      </c>
      <c r="E671" t="inlineStr">
        <is>
          <t>2024-11-23</t>
        </is>
      </c>
      <c r="F671" t="inlineStr">
        <is>
          <t>fulfilled</t>
        </is>
      </c>
      <c r="G671" t="inlineStr">
        <is>
          <t>2024-11-23 11:28:29 +0100</t>
        </is>
      </c>
      <c r="H671" t="inlineStr">
        <is>
          <t>no</t>
        </is>
      </c>
      <c r="I671" t="inlineStr">
        <is>
          <t>EUR</t>
        </is>
      </c>
      <c r="J671" t="n">
        <v>1220</v>
      </c>
      <c r="K671" t="n">
        <v>0</v>
      </c>
      <c r="L671" t="n">
        <v>220</v>
      </c>
      <c r="O671" t="n">
        <v>0</v>
      </c>
      <c r="Q671" t="inlineStr">
        <is>
          <t>2024-11-23 11:28:29 +0100</t>
        </is>
      </c>
      <c r="R671" t="n">
        <v>1</v>
      </c>
      <c r="S671" t="inlineStr">
        <is>
          <t>Viola</t>
        </is>
      </c>
      <c r="T671" t="n">
        <v>160</v>
      </c>
      <c r="V671" t="inlineStr">
        <is>
          <t>015790001255</t>
        </is>
      </c>
      <c r="W671" t="b">
        <v>1</v>
      </c>
      <c r="X671" t="b">
        <v>1</v>
      </c>
      <c r="Y671" t="inlineStr">
        <is>
          <t>fulfilled</t>
        </is>
      </c>
      <c r="Z671" t="inlineStr">
        <is>
          <t>Sofia Cannone</t>
        </is>
      </c>
      <c r="AR671" t="inlineStr">
        <is>
          <t>IT</t>
        </is>
      </c>
      <c r="AW671" t="inlineStr">
        <is>
          <t>Qromo</t>
        </is>
      </c>
      <c r="AX671" t="inlineStr">
        <is>
          <t>rcT8abGdA80wooQ55h5hX2FTV</t>
        </is>
      </c>
      <c r="AY671" t="n">
        <v>0</v>
      </c>
      <c r="AZ671" t="inlineStr">
        <is>
          <t>LIL Milan</t>
        </is>
      </c>
      <c r="BA671" t="n">
        <v>0</v>
      </c>
      <c r="BB671" t="inlineStr">
        <is>
          <t>Veronica Varetta</t>
        </is>
      </c>
      <c r="BC671" t="inlineStr">
        <is>
          <t>LIL House</t>
        </is>
      </c>
      <c r="BD671" t="n">
        <v>22</v>
      </c>
      <c r="BE671" t="n">
        <v>11239804338525</v>
      </c>
      <c r="BG671" t="inlineStr">
        <is>
          <t>Low</t>
        </is>
      </c>
      <c r="BH671" t="inlineStr">
        <is>
          <t>pos</t>
        </is>
      </c>
      <c r="BI671" t="n">
        <v>0</v>
      </c>
      <c r="BJ671" t="inlineStr">
        <is>
          <t>IT IVA 22%</t>
        </is>
      </c>
      <c r="BK671" t="n">
        <v>220</v>
      </c>
      <c r="BU671" t="inlineStr">
        <is>
          <t>22-2857</t>
        </is>
      </c>
      <c r="BY671" t="inlineStr">
        <is>
          <t>rcT8abGdA80wooQ55h5hX2FTV</t>
        </is>
      </c>
      <c r="CB671" t="inlineStr">
        <is>
          <t>rcT8abGdA80wooQ55h5hX2FTV</t>
        </is>
      </c>
      <c r="CC671" t="inlineStr">
        <is>
          <t>Ordini LIL</t>
        </is>
      </c>
    </row>
    <row r="672">
      <c r="A672" t="inlineStr">
        <is>
          <t>#43544</t>
        </is>
      </c>
      <c r="B672" t="inlineStr">
        <is>
          <t>sofiacannone03@gmail.com</t>
        </is>
      </c>
      <c r="C672" t="inlineStr">
        <is>
          <t>paid</t>
        </is>
      </c>
      <c r="D672" t="inlineStr">
        <is>
          <t>2024-11-23 11:28:29 +0100</t>
        </is>
      </c>
      <c r="E672" t="inlineStr">
        <is>
          <t>2024-11-23</t>
        </is>
      </c>
      <c r="F672" t="inlineStr">
        <is>
          <t>fulfilled</t>
        </is>
      </c>
      <c r="G672" t="inlineStr">
        <is>
          <t>2024-11-23 11:28:29 +0100</t>
        </is>
      </c>
      <c r="H672" t="inlineStr">
        <is>
          <t>no</t>
        </is>
      </c>
      <c r="I672" t="inlineStr">
        <is>
          <t>EUR</t>
        </is>
      </c>
      <c r="J672" t="n">
        <v>1220</v>
      </c>
      <c r="K672" t="n">
        <v>0</v>
      </c>
      <c r="L672" t="n">
        <v>220</v>
      </c>
      <c r="O672" t="n">
        <v>0</v>
      </c>
      <c r="Q672" t="inlineStr">
        <is>
          <t>2024-11-23 11:28:29 +0100</t>
        </is>
      </c>
      <c r="R672" t="n">
        <v>1</v>
      </c>
      <c r="S672" t="inlineStr">
        <is>
          <t>Girls Tears Earring - Yellow / Single</t>
        </is>
      </c>
      <c r="T672" t="n">
        <v>300</v>
      </c>
      <c r="V672" t="inlineStr">
        <is>
          <t>015790001047</t>
        </is>
      </c>
      <c r="W672" t="b">
        <v>1</v>
      </c>
      <c r="X672" t="b">
        <v>1</v>
      </c>
      <c r="Y672" t="inlineStr">
        <is>
          <t>fulfilled</t>
        </is>
      </c>
      <c r="Z672" t="inlineStr">
        <is>
          <t>Sofia Cannone</t>
        </is>
      </c>
      <c r="AR672" t="inlineStr">
        <is>
          <t>IT</t>
        </is>
      </c>
      <c r="AW672" t="inlineStr">
        <is>
          <t>Qromo</t>
        </is>
      </c>
      <c r="AX672" t="inlineStr">
        <is>
          <t>rcT8abGdA80wooQ55h5hX2FTV</t>
        </is>
      </c>
      <c r="AY672" t="n">
        <v>0</v>
      </c>
      <c r="AZ672" t="inlineStr">
        <is>
          <t>LIL Milan</t>
        </is>
      </c>
      <c r="BA672" t="n">
        <v>0</v>
      </c>
      <c r="BB672" t="inlineStr">
        <is>
          <t>Veronica Varetta</t>
        </is>
      </c>
      <c r="BC672" t="inlineStr">
        <is>
          <t>LIL House</t>
        </is>
      </c>
      <c r="BD672" t="n">
        <v>22</v>
      </c>
      <c r="BE672" t="n">
        <v>11239804338525</v>
      </c>
      <c r="BG672" t="inlineStr">
        <is>
          <t>Low</t>
        </is>
      </c>
      <c r="BH672" t="inlineStr">
        <is>
          <t>pos</t>
        </is>
      </c>
      <c r="BI672" t="n">
        <v>0</v>
      </c>
      <c r="BJ672" t="inlineStr">
        <is>
          <t>IT IVA 22%</t>
        </is>
      </c>
      <c r="BK672" t="n">
        <v>220</v>
      </c>
      <c r="BU672" t="inlineStr">
        <is>
          <t>22-2857</t>
        </is>
      </c>
      <c r="BY672" t="inlineStr">
        <is>
          <t>rcT8abGdA80wooQ55h5hX2FTV</t>
        </is>
      </c>
      <c r="CB672" t="inlineStr">
        <is>
          <t>rcT8abGdA80wooQ55h5hX2FTV</t>
        </is>
      </c>
      <c r="CC672" t="inlineStr">
        <is>
          <t>Ordini LIL</t>
        </is>
      </c>
    </row>
    <row r="673">
      <c r="A673" t="inlineStr">
        <is>
          <t>#43545</t>
        </is>
      </c>
      <c r="B673" t="inlineStr">
        <is>
          <t>v.marinelli87@gmail.com</t>
        </is>
      </c>
      <c r="C673" t="inlineStr">
        <is>
          <t>paid</t>
        </is>
      </c>
      <c r="D673" t="inlineStr">
        <is>
          <t>2024-11-23 11:37:25 +0100</t>
        </is>
      </c>
      <c r="E673" t="inlineStr">
        <is>
          <t>2024-11-23</t>
        </is>
      </c>
      <c r="F673" t="inlineStr">
        <is>
          <t>fulfilled</t>
        </is>
      </c>
      <c r="G673" t="inlineStr">
        <is>
          <t>2024-11-23 11:37:25 +0100</t>
        </is>
      </c>
      <c r="H673" t="inlineStr">
        <is>
          <t>no</t>
        </is>
      </c>
      <c r="I673" t="inlineStr">
        <is>
          <t>EUR</t>
        </is>
      </c>
      <c r="J673" t="n">
        <v>100</v>
      </c>
      <c r="K673" t="n">
        <v>0</v>
      </c>
      <c r="L673" t="n">
        <v>18.03</v>
      </c>
      <c r="M673" t="n">
        <v>100</v>
      </c>
      <c r="O673" t="n">
        <v>0</v>
      </c>
      <c r="Q673" t="inlineStr">
        <is>
          <t>2024-11-23 11:37:24 +0100</t>
        </is>
      </c>
      <c r="R673" t="n">
        <v>1</v>
      </c>
      <c r="S673" t="inlineStr">
        <is>
          <t>Lightly Ring - Yellow / 14</t>
        </is>
      </c>
      <c r="T673" t="n">
        <v>100</v>
      </c>
      <c r="V673" t="inlineStr">
        <is>
          <t>015790000377</t>
        </is>
      </c>
      <c r="W673" t="b">
        <v>1</v>
      </c>
      <c r="X673" t="b">
        <v>1</v>
      </c>
      <c r="Y673" t="inlineStr">
        <is>
          <t>fulfilled</t>
        </is>
      </c>
      <c r="Z673" t="inlineStr">
        <is>
          <t>Valentina Marinelli</t>
        </is>
      </c>
      <c r="AR673" t="inlineStr">
        <is>
          <t>IT</t>
        </is>
      </c>
      <c r="AW673" t="inlineStr">
        <is>
          <t>Qromo</t>
        </is>
      </c>
      <c r="AX673" t="inlineStr">
        <is>
          <t>rSu8kTMDlVWuHH3lASMfDlXWU</t>
        </is>
      </c>
      <c r="AY673" t="n">
        <v>0</v>
      </c>
      <c r="AZ673" t="inlineStr">
        <is>
          <t>LIL Milan</t>
        </is>
      </c>
      <c r="BA673" t="n">
        <v>0</v>
      </c>
      <c r="BB673" t="inlineStr">
        <is>
          <t>Veronica Varetta</t>
        </is>
      </c>
      <c r="BC673" t="inlineStr">
        <is>
          <t>LIL House</t>
        </is>
      </c>
      <c r="BD673" t="n">
        <v>22</v>
      </c>
      <c r="BE673" t="n">
        <v>11239823966557</v>
      </c>
      <c r="BG673" t="inlineStr">
        <is>
          <t>Low</t>
        </is>
      </c>
      <c r="BH673" t="inlineStr">
        <is>
          <t>pos</t>
        </is>
      </c>
      <c r="BI673" t="n">
        <v>0</v>
      </c>
      <c r="BJ673" t="inlineStr">
        <is>
          <t>IT IVA 22%</t>
        </is>
      </c>
      <c r="BK673" t="n">
        <v>18.03</v>
      </c>
      <c r="BU673" t="inlineStr">
        <is>
          <t>22-2858</t>
        </is>
      </c>
      <c r="BY673" t="inlineStr">
        <is>
          <t>rSu8kTMDlVWuHH3lASMfDlXWU</t>
        </is>
      </c>
      <c r="CB673" t="inlineStr">
        <is>
          <t>rSu8kTMDlVWuHH3lASMfDlXWU</t>
        </is>
      </c>
      <c r="CC673" t="inlineStr">
        <is>
          <t>Ordini LIL</t>
        </is>
      </c>
    </row>
    <row r="674">
      <c r="A674" t="inlineStr">
        <is>
          <t>#43546</t>
        </is>
      </c>
      <c r="B674" t="inlineStr">
        <is>
          <t>veronica_totti@libero.it</t>
        </is>
      </c>
      <c r="C674" t="inlineStr">
        <is>
          <t>paid</t>
        </is>
      </c>
      <c r="D674" t="inlineStr">
        <is>
          <t>2024-11-23 11:37:45 +0100</t>
        </is>
      </c>
      <c r="E674" t="inlineStr">
        <is>
          <t>2024-11-23</t>
        </is>
      </c>
      <c r="F674" t="inlineStr">
        <is>
          <t>fulfilled</t>
        </is>
      </c>
      <c r="G674" t="inlineStr">
        <is>
          <t>2024-11-24 11:57:12 +0100</t>
        </is>
      </c>
      <c r="H674" t="inlineStr">
        <is>
          <t>yes</t>
        </is>
      </c>
      <c r="I674" t="inlineStr">
        <is>
          <t>EUR</t>
        </is>
      </c>
      <c r="J674" t="n">
        <v>192</v>
      </c>
      <c r="K674" t="n">
        <v>0</v>
      </c>
      <c r="L674" t="n">
        <v>34.62</v>
      </c>
      <c r="M674" t="n">
        <v>192</v>
      </c>
      <c r="N674" t="inlineStr">
        <is>
          <t>SPECIAL20</t>
        </is>
      </c>
      <c r="O674" t="n">
        <v>48</v>
      </c>
      <c r="P674" t="inlineStr">
        <is>
          <t>Eco Bike Delivery</t>
        </is>
      </c>
      <c r="Q674" t="inlineStr">
        <is>
          <t>2024-11-23 11:37:45 +0100</t>
        </is>
      </c>
      <c r="R674" t="n">
        <v>1</v>
      </c>
      <c r="S674" t="inlineStr">
        <is>
          <t>Jupiter Ring - Yellow / White / onesize (11-17)</t>
        </is>
      </c>
      <c r="T674" t="n">
        <v>240</v>
      </c>
      <c r="V674" t="inlineStr">
        <is>
          <t>015790000235</t>
        </is>
      </c>
      <c r="W674" t="b">
        <v>1</v>
      </c>
      <c r="X674" t="b">
        <v>1</v>
      </c>
      <c r="Y674" t="inlineStr">
        <is>
          <t>fulfilled</t>
        </is>
      </c>
      <c r="Z674" t="inlineStr">
        <is>
          <t>Veronica Totti</t>
        </is>
      </c>
      <c r="AA674" t="inlineStr">
        <is>
          <t>Via Carlo Alberto Pisani Dossi 27</t>
        </is>
      </c>
      <c r="AB674" t="inlineStr">
        <is>
          <t>Via Carlo Alberto Pisani Dossi 27</t>
        </is>
      </c>
      <c r="AE674" t="inlineStr">
        <is>
          <t>Milano</t>
        </is>
      </c>
      <c r="AF674" t="inlineStr">
        <is>
          <t>'20134</t>
        </is>
      </c>
      <c r="AG674" t="inlineStr">
        <is>
          <t>MI</t>
        </is>
      </c>
      <c r="AH674" t="inlineStr">
        <is>
          <t>IT</t>
        </is>
      </c>
      <c r="AI674" t="inlineStr">
        <is>
          <t>3282824016</t>
        </is>
      </c>
      <c r="AJ674" t="inlineStr">
        <is>
          <t>Veronica Totti</t>
        </is>
      </c>
      <c r="AK674" t="inlineStr">
        <is>
          <t>Via Carlo Alberto Pisani Dossi 27</t>
        </is>
      </c>
      <c r="AL674" t="inlineStr">
        <is>
          <t>Via Carlo Alberto Pisani Dossi 27</t>
        </is>
      </c>
      <c r="AO674" t="inlineStr">
        <is>
          <t>Milano</t>
        </is>
      </c>
      <c r="AP674" t="inlineStr">
        <is>
          <t>'20134</t>
        </is>
      </c>
      <c r="AQ674" t="inlineStr">
        <is>
          <t>MI</t>
        </is>
      </c>
      <c r="AR674" t="inlineStr">
        <is>
          <t>IT</t>
        </is>
      </c>
      <c r="AS674" t="inlineStr">
        <is>
          <t>3282824016</t>
        </is>
      </c>
      <c r="AU674" t="inlineStr">
        <is>
          <t>lang: en
Invoice Language: en
Do you need our ring sizer?: No
Popup Customer Country: IT</t>
        </is>
      </c>
      <c r="AW674" t="inlineStr">
        <is>
          <t>Shopify Payments</t>
        </is>
      </c>
      <c r="AX674" t="inlineStr">
        <is>
          <t>rTbFYYHM3HRWrQ8ihSLtsdh1o</t>
        </is>
      </c>
      <c r="AY674" t="n">
        <v>0</v>
      </c>
      <c r="AZ674" t="inlineStr">
        <is>
          <t>LIL Milan</t>
        </is>
      </c>
      <c r="BA674" t="n">
        <v>0</v>
      </c>
      <c r="BC674" t="inlineStr">
        <is>
          <t>Firgun House</t>
        </is>
      </c>
      <c r="BE674" t="n">
        <v>11239824654685</v>
      </c>
      <c r="BG674" t="inlineStr">
        <is>
          <t>Low</t>
        </is>
      </c>
      <c r="BH674" t="inlineStr">
        <is>
          <t>web</t>
        </is>
      </c>
      <c r="BI674" t="n">
        <v>0</v>
      </c>
      <c r="BJ674" t="inlineStr">
        <is>
          <t>IT IVA 22%</t>
        </is>
      </c>
      <c r="BK674" t="n">
        <v>34.62</v>
      </c>
      <c r="BW674" t="inlineStr">
        <is>
          <t>Milan</t>
        </is>
      </c>
      <c r="BX674" t="inlineStr">
        <is>
          <t>Milan</t>
        </is>
      </c>
      <c r="BY674" t="inlineStr">
        <is>
          <t>rTbFYYHM3HRWrQ8ihSLtsdh1o</t>
        </is>
      </c>
      <c r="CB674" t="inlineStr">
        <is>
          <t>rv4xC6xvect2RPJ9W0cbYOd1w + rTbFYYHM3HRWrQ8ihSLtsdh1o</t>
        </is>
      </c>
      <c r="CC674" t="inlineStr">
        <is>
          <t>Ordini LIL</t>
        </is>
      </c>
    </row>
    <row r="675">
      <c r="A675" t="inlineStr">
        <is>
          <t>#43547</t>
        </is>
      </c>
      <c r="B675" t="inlineStr">
        <is>
          <t>camy1998@hotmail.it</t>
        </is>
      </c>
      <c r="C675" t="inlineStr">
        <is>
          <t>paid</t>
        </is>
      </c>
      <c r="D675" t="inlineStr">
        <is>
          <t>2024-11-23 11:47:37 +0100</t>
        </is>
      </c>
      <c r="E675" t="inlineStr">
        <is>
          <t>2024-11-23</t>
        </is>
      </c>
      <c r="F675" t="inlineStr">
        <is>
          <t>fulfilled</t>
        </is>
      </c>
      <c r="G675" t="inlineStr">
        <is>
          <t>2024-11-24 12:01:13 +0100</t>
        </is>
      </c>
      <c r="H675" t="inlineStr">
        <is>
          <t>yes</t>
        </is>
      </c>
      <c r="I675" t="inlineStr">
        <is>
          <t>EUR</t>
        </is>
      </c>
      <c r="J675" t="n">
        <v>336</v>
      </c>
      <c r="K675" t="n">
        <v>0</v>
      </c>
      <c r="L675" t="n">
        <v>60.59</v>
      </c>
      <c r="M675" t="n">
        <v>336</v>
      </c>
      <c r="N675" t="inlineStr">
        <is>
          <t>SPECIAL20</t>
        </is>
      </c>
      <c r="O675" t="n">
        <v>84</v>
      </c>
      <c r="P675" t="inlineStr">
        <is>
          <t>Ups Standard Shipping</t>
        </is>
      </c>
      <c r="Q675" t="inlineStr">
        <is>
          <t>2024-11-23 11:47:37 +0100</t>
        </is>
      </c>
      <c r="R675" t="n">
        <v>1</v>
      </c>
      <c r="S675" t="inlineStr">
        <is>
          <t>Lunar Ring - Yellow / 7 / White</t>
        </is>
      </c>
      <c r="T675" t="n">
        <v>420</v>
      </c>
      <c r="V675" t="inlineStr">
        <is>
          <t>015790000255</t>
        </is>
      </c>
      <c r="W675" t="b">
        <v>1</v>
      </c>
      <c r="X675" t="b">
        <v>1</v>
      </c>
      <c r="Y675" t="inlineStr">
        <is>
          <t>fulfilled</t>
        </is>
      </c>
      <c r="Z675" t="inlineStr">
        <is>
          <t>Camilla Franzè</t>
        </is>
      </c>
      <c r="AA675" t="inlineStr">
        <is>
          <t>Via Candido Queirolo 54</t>
        </is>
      </c>
      <c r="AB675" t="inlineStr">
        <is>
          <t>Via Candido Queirolo 54</t>
        </is>
      </c>
      <c r="AE675" t="inlineStr">
        <is>
          <t>Taggia</t>
        </is>
      </c>
      <c r="AF675" t="inlineStr">
        <is>
          <t>'18018</t>
        </is>
      </c>
      <c r="AG675" t="inlineStr">
        <is>
          <t>IM</t>
        </is>
      </c>
      <c r="AH675" t="inlineStr">
        <is>
          <t>IT</t>
        </is>
      </c>
      <c r="AI675" t="inlineStr">
        <is>
          <t>3423273485</t>
        </is>
      </c>
      <c r="AJ675" t="inlineStr">
        <is>
          <t>Camilla Franzè</t>
        </is>
      </c>
      <c r="AK675" t="inlineStr">
        <is>
          <t>Via Candido Queirolo 54</t>
        </is>
      </c>
      <c r="AL675" t="inlineStr">
        <is>
          <t>Via Candido Queirolo 54</t>
        </is>
      </c>
      <c r="AO675" t="inlineStr">
        <is>
          <t>Taggia</t>
        </is>
      </c>
      <c r="AP675" t="inlineStr">
        <is>
          <t>'18018</t>
        </is>
      </c>
      <c r="AQ675" t="inlineStr">
        <is>
          <t>IM</t>
        </is>
      </c>
      <c r="AR675" t="inlineStr">
        <is>
          <t>IT</t>
        </is>
      </c>
      <c r="AS675" t="inlineStr">
        <is>
          <t>3423273485</t>
        </is>
      </c>
      <c r="AU675" t="inlineStr">
        <is>
          <t>lang: it
Invoice Language: it
Do you need our ring sizer?: Yes
Popup Customer Country: IT</t>
        </is>
      </c>
      <c r="AW675" t="inlineStr">
        <is>
          <t>PayPal Express Checkout</t>
        </is>
      </c>
      <c r="AX675" t="inlineStr">
        <is>
          <t>rG37STOVIoe5gaEABfTKeWEwn</t>
        </is>
      </c>
      <c r="AY675" t="n">
        <v>0</v>
      </c>
      <c r="AZ675" t="inlineStr">
        <is>
          <t>LIL Milan</t>
        </is>
      </c>
      <c r="BA675" t="n">
        <v>0</v>
      </c>
      <c r="BC675" t="inlineStr">
        <is>
          <t>Firgun House</t>
        </is>
      </c>
      <c r="BE675" t="n">
        <v>11239845790045</v>
      </c>
      <c r="BG675" t="inlineStr">
        <is>
          <t>Low</t>
        </is>
      </c>
      <c r="BH675" t="inlineStr">
        <is>
          <t>web</t>
        </is>
      </c>
      <c r="BI675" t="n">
        <v>0</v>
      </c>
      <c r="BJ675" t="inlineStr">
        <is>
          <t>IT IVA 22%</t>
        </is>
      </c>
      <c r="BK675" t="n">
        <v>60.59</v>
      </c>
      <c r="BW675" t="inlineStr">
        <is>
          <t>Imperia</t>
        </is>
      </c>
      <c r="BX675" t="inlineStr">
        <is>
          <t>Imperia</t>
        </is>
      </c>
      <c r="BY675" t="inlineStr">
        <is>
          <t>rG37STOVIoe5gaEABfTKeWEwn</t>
        </is>
      </c>
      <c r="CB675" t="inlineStr">
        <is>
          <t>rG37STOVIoe5gaEABfTKeWEwn</t>
        </is>
      </c>
      <c r="CC675" t="inlineStr">
        <is>
          <t>Ordini LIL</t>
        </is>
      </c>
    </row>
    <row r="676">
      <c r="A676" t="inlineStr">
        <is>
          <t>#43548</t>
        </is>
      </c>
      <c r="B676" t="inlineStr">
        <is>
          <t>ottaviani.beatrice@gmail.com</t>
        </is>
      </c>
      <c r="C676" t="inlineStr">
        <is>
          <t>paid</t>
        </is>
      </c>
      <c r="D676" t="inlineStr">
        <is>
          <t>2024-11-23 11:49:23 +0100</t>
        </is>
      </c>
      <c r="E676" t="inlineStr">
        <is>
          <t>2024-11-23</t>
        </is>
      </c>
      <c r="F676" t="inlineStr">
        <is>
          <t>partial</t>
        </is>
      </c>
      <c r="H676" t="inlineStr">
        <is>
          <t>yes</t>
        </is>
      </c>
      <c r="I676" t="inlineStr">
        <is>
          <t>EUR</t>
        </is>
      </c>
      <c r="J676" t="n">
        <v>597</v>
      </c>
      <c r="K676" t="n">
        <v>0</v>
      </c>
      <c r="L676" t="n">
        <v>107.65</v>
      </c>
      <c r="M676" t="n">
        <v>341</v>
      </c>
      <c r="N676" t="inlineStr">
        <is>
          <t>SPECIAL20, SPECIAL15</t>
        </is>
      </c>
      <c r="O676" t="n">
        <v>79</v>
      </c>
      <c r="P676" t="inlineStr">
        <is>
          <t>Ups Standard Shipping</t>
        </is>
      </c>
      <c r="Q676" t="inlineStr">
        <is>
          <t>2024-11-23 11:49:22 +0100</t>
        </is>
      </c>
      <c r="R676" t="n">
        <v>1</v>
      </c>
      <c r="S676" t="inlineStr">
        <is>
          <t>Giotto Ring - White / 15</t>
        </is>
      </c>
      <c r="T676" t="n">
        <v>100</v>
      </c>
      <c r="V676" t="inlineStr">
        <is>
          <t>015790000160</t>
        </is>
      </c>
      <c r="W676" t="b">
        <v>1</v>
      </c>
      <c r="X676" t="b">
        <v>1</v>
      </c>
      <c r="Y676" t="inlineStr">
        <is>
          <t>fulfilled</t>
        </is>
      </c>
      <c r="Z676" t="inlineStr">
        <is>
          <t>Beatrice Ottaviani</t>
        </is>
      </c>
      <c r="AA676" t="inlineStr">
        <is>
          <t>Via Piave, 78</t>
        </is>
      </c>
      <c r="AB676" t="inlineStr">
        <is>
          <t>Via Piave, 78</t>
        </is>
      </c>
      <c r="AE676" t="inlineStr">
        <is>
          <t>San Giovanni Valdarno</t>
        </is>
      </c>
      <c r="AF676" t="inlineStr">
        <is>
          <t>'52027</t>
        </is>
      </c>
      <c r="AG676" t="inlineStr">
        <is>
          <t>AR</t>
        </is>
      </c>
      <c r="AH676" t="inlineStr">
        <is>
          <t>IT</t>
        </is>
      </c>
      <c r="AI676" t="inlineStr">
        <is>
          <t>3339105489</t>
        </is>
      </c>
      <c r="AJ676" t="inlineStr">
        <is>
          <t>Beatrice Ottaviani</t>
        </is>
      </c>
      <c r="AK676" t="inlineStr">
        <is>
          <t>Via Piave, 78</t>
        </is>
      </c>
      <c r="AL676" t="inlineStr">
        <is>
          <t>Via Piave, 78</t>
        </is>
      </c>
      <c r="AO676" t="inlineStr">
        <is>
          <t>San Giovanni Valdarno</t>
        </is>
      </c>
      <c r="AP676" t="inlineStr">
        <is>
          <t>'52027</t>
        </is>
      </c>
      <c r="AQ676" t="inlineStr">
        <is>
          <t>AR</t>
        </is>
      </c>
      <c r="AR676" t="inlineStr">
        <is>
          <t>IT</t>
        </is>
      </c>
      <c r="AS676" t="inlineStr">
        <is>
          <t>3339105489</t>
        </is>
      </c>
      <c r="AU676" t="inlineStr">
        <is>
          <t>lang: en
Invoice Language: en
Do you need our ring sizer?: No
Popup Customer Country: IT</t>
        </is>
      </c>
      <c r="AW676" t="inlineStr">
        <is>
          <t>Shopify Payments</t>
        </is>
      </c>
      <c r="AX676" t="inlineStr">
        <is>
          <t>rgrehNvtTcbhNgYNl6ktR0ub0</t>
        </is>
      </c>
      <c r="AY676" t="n">
        <v>0</v>
      </c>
      <c r="AZ676" t="inlineStr">
        <is>
          <t>LIL Milan</t>
        </is>
      </c>
      <c r="BA676" t="n">
        <v>256</v>
      </c>
      <c r="BC676" t="inlineStr">
        <is>
          <t>Firgun House</t>
        </is>
      </c>
      <c r="BE676" t="n">
        <v>11239849591133</v>
      </c>
      <c r="BG676" t="inlineStr">
        <is>
          <t>Low</t>
        </is>
      </c>
      <c r="BH676" t="inlineStr">
        <is>
          <t>web</t>
        </is>
      </c>
      <c r="BI676" t="n">
        <v>0</v>
      </c>
      <c r="BJ676" t="inlineStr">
        <is>
          <t>IT IVA 22%</t>
        </is>
      </c>
      <c r="BK676" t="n">
        <v>107.65</v>
      </c>
      <c r="BW676" t="inlineStr">
        <is>
          <t>Arezzo</t>
        </is>
      </c>
      <c r="BX676" t="inlineStr">
        <is>
          <t>Arezzo</t>
        </is>
      </c>
      <c r="BY676" t="inlineStr">
        <is>
          <t>rgrehNvtTcbhNgYNl6ktR0ub0</t>
        </is>
      </c>
      <c r="CB676" t="inlineStr">
        <is>
          <t>rgrehNvtTcbhNgYNl6ktR0ub0</t>
        </is>
      </c>
      <c r="CC676" t="inlineStr">
        <is>
          <t>Ordini LIL</t>
        </is>
      </c>
    </row>
    <row r="677">
      <c r="A677" t="inlineStr">
        <is>
          <t>#43548</t>
        </is>
      </c>
      <c r="B677" t="inlineStr">
        <is>
          <t>ottaviani.beatrice@gmail.com</t>
        </is>
      </c>
      <c r="C677" t="inlineStr">
        <is>
          <t>paid</t>
        </is>
      </c>
      <c r="D677" t="inlineStr">
        <is>
          <t>2024-11-23 11:49:23 +0100</t>
        </is>
      </c>
      <c r="E677" t="inlineStr">
        <is>
          <t>2024-11-23</t>
        </is>
      </c>
      <c r="F677" t="inlineStr">
        <is>
          <t>partial</t>
        </is>
      </c>
      <c r="H677" t="inlineStr">
        <is>
          <t>yes</t>
        </is>
      </c>
      <c r="I677" t="inlineStr">
        <is>
          <t>EUR</t>
        </is>
      </c>
      <c r="J677" t="n">
        <v>597</v>
      </c>
      <c r="K677" t="n">
        <v>0</v>
      </c>
      <c r="L677" t="n">
        <v>107.65</v>
      </c>
      <c r="N677" t="inlineStr">
        <is>
          <t>SPECIAL20, SPECIAL15</t>
        </is>
      </c>
      <c r="O677" t="n">
        <v>79</v>
      </c>
      <c r="P677" t="inlineStr">
        <is>
          <t>Ups Standard Shipping</t>
        </is>
      </c>
      <c r="Q677" t="inlineStr">
        <is>
          <t>2024-11-23 11:49:22 +0100</t>
        </is>
      </c>
      <c r="R677" t="n">
        <v>1</v>
      </c>
      <c r="S677" t="inlineStr">
        <is>
          <t>Sunshine Ring - White / 4 / White</t>
        </is>
      </c>
      <c r="T677" t="n">
        <v>320</v>
      </c>
      <c r="V677" t="inlineStr">
        <is>
          <t>015790000247</t>
        </is>
      </c>
      <c r="W677" t="b">
        <v>1</v>
      </c>
      <c r="X677" t="b">
        <v>1</v>
      </c>
      <c r="Y677" t="inlineStr">
        <is>
          <t>fulfilled</t>
        </is>
      </c>
      <c r="Z677" t="inlineStr">
        <is>
          <t>Beatrice Ottaviani</t>
        </is>
      </c>
      <c r="AA677" t="inlineStr">
        <is>
          <t>Via Piave, 78</t>
        </is>
      </c>
      <c r="AB677" t="inlineStr">
        <is>
          <t>Via Piave, 78</t>
        </is>
      </c>
      <c r="AE677" t="inlineStr">
        <is>
          <t>San Giovanni Valdarno</t>
        </is>
      </c>
      <c r="AF677" t="inlineStr">
        <is>
          <t>'52027</t>
        </is>
      </c>
      <c r="AG677" t="inlineStr">
        <is>
          <t>AR</t>
        </is>
      </c>
      <c r="AH677" t="inlineStr">
        <is>
          <t>IT</t>
        </is>
      </c>
      <c r="AI677" t="inlineStr">
        <is>
          <t>3339105489</t>
        </is>
      </c>
      <c r="AJ677" t="inlineStr">
        <is>
          <t>Beatrice Ottaviani</t>
        </is>
      </c>
      <c r="AK677" t="inlineStr">
        <is>
          <t>Via Piave, 78</t>
        </is>
      </c>
      <c r="AL677" t="inlineStr">
        <is>
          <t>Via Piave, 78</t>
        </is>
      </c>
      <c r="AO677" t="inlineStr">
        <is>
          <t>San Giovanni Valdarno</t>
        </is>
      </c>
      <c r="AP677" t="inlineStr">
        <is>
          <t>'52027</t>
        </is>
      </c>
      <c r="AQ677" t="inlineStr">
        <is>
          <t>AR</t>
        </is>
      </c>
      <c r="AR677" t="inlineStr">
        <is>
          <t>IT</t>
        </is>
      </c>
      <c r="AS677" t="inlineStr">
        <is>
          <t>3339105489</t>
        </is>
      </c>
      <c r="AU677" t="inlineStr">
        <is>
          <t>lang: en
Invoice Language: en
Do you need our ring sizer?: No
Popup Customer Country: IT</t>
        </is>
      </c>
      <c r="AW677" t="inlineStr">
        <is>
          <t>Shopify Payments</t>
        </is>
      </c>
      <c r="AX677" t="inlineStr">
        <is>
          <t>rgrehNvtTcbhNgYNl6ktR0ub0</t>
        </is>
      </c>
      <c r="AY677" t="n">
        <v>0</v>
      </c>
      <c r="AZ677" t="inlineStr">
        <is>
          <t>LIL Milan</t>
        </is>
      </c>
      <c r="BA677" t="n">
        <v>256</v>
      </c>
      <c r="BC677" t="inlineStr">
        <is>
          <t>Firgun House</t>
        </is>
      </c>
      <c r="BE677" t="n">
        <v>11239849591133</v>
      </c>
      <c r="BG677" t="inlineStr">
        <is>
          <t>Low</t>
        </is>
      </c>
      <c r="BH677" t="inlineStr">
        <is>
          <t>web</t>
        </is>
      </c>
      <c r="BI677" t="n">
        <v>0</v>
      </c>
      <c r="BJ677" t="inlineStr">
        <is>
          <t>IT IVA 22%</t>
        </is>
      </c>
      <c r="BK677" t="n">
        <v>107.65</v>
      </c>
      <c r="BW677" t="inlineStr">
        <is>
          <t>Arezzo</t>
        </is>
      </c>
      <c r="BX677" t="inlineStr">
        <is>
          <t>Arezzo</t>
        </is>
      </c>
      <c r="BY677" t="inlineStr">
        <is>
          <t>rgrehNvtTcbhNgYNl6ktR0ub0</t>
        </is>
      </c>
      <c r="CB677" t="inlineStr">
        <is>
          <t>rgrehNvtTcbhNgYNl6ktR0ub0</t>
        </is>
      </c>
      <c r="CC677" t="inlineStr">
        <is>
          <t>Ordini LIL</t>
        </is>
      </c>
    </row>
    <row r="678">
      <c r="A678" t="inlineStr">
        <is>
          <t>#43548</t>
        </is>
      </c>
      <c r="B678" t="inlineStr">
        <is>
          <t>ottaviani.beatrice@gmail.com</t>
        </is>
      </c>
      <c r="C678" t="inlineStr">
        <is>
          <t>paid</t>
        </is>
      </c>
      <c r="D678" t="inlineStr">
        <is>
          <t>2024-11-23 11:49:23 +0100</t>
        </is>
      </c>
      <c r="E678" t="inlineStr">
        <is>
          <t>2024-11-23</t>
        </is>
      </c>
      <c r="F678" t="inlineStr">
        <is>
          <t>partial</t>
        </is>
      </c>
      <c r="H678" t="inlineStr">
        <is>
          <t>yes</t>
        </is>
      </c>
      <c r="I678" t="inlineStr">
        <is>
          <t>EUR</t>
        </is>
      </c>
      <c r="J678" t="n">
        <v>597</v>
      </c>
      <c r="K678" t="n">
        <v>0</v>
      </c>
      <c r="L678" t="n">
        <v>107.65</v>
      </c>
      <c r="N678" t="inlineStr">
        <is>
          <t>SPECIAL20, SPECIAL15</t>
        </is>
      </c>
      <c r="O678" t="n">
        <v>79</v>
      </c>
      <c r="P678" t="inlineStr">
        <is>
          <t>Ups Standard Shipping</t>
        </is>
      </c>
      <c r="Q678" t="inlineStr">
        <is>
          <t>2024-11-23 11:49:22 +0100</t>
        </is>
      </c>
      <c r="R678" t="n">
        <v>1</v>
      </c>
      <c r="S678" t="inlineStr">
        <is>
          <t>Sunshine Ring - White / 6 / White</t>
        </is>
      </c>
      <c r="T678" t="n">
        <v>256</v>
      </c>
      <c r="U678" t="n">
        <v>320</v>
      </c>
      <c r="V678" t="inlineStr">
        <is>
          <t>015790000249</t>
        </is>
      </c>
      <c r="W678" t="b">
        <v>1</v>
      </c>
      <c r="X678" t="b">
        <v>1</v>
      </c>
      <c r="Y678" t="inlineStr">
        <is>
          <t>pending</t>
        </is>
      </c>
      <c r="Z678" t="inlineStr">
        <is>
          <t>Beatrice Ottaviani</t>
        </is>
      </c>
      <c r="AA678" t="inlineStr">
        <is>
          <t>Via Piave, 78</t>
        </is>
      </c>
      <c r="AB678" t="inlineStr">
        <is>
          <t>Via Piave, 78</t>
        </is>
      </c>
      <c r="AE678" t="inlineStr">
        <is>
          <t>San Giovanni Valdarno</t>
        </is>
      </c>
      <c r="AF678" t="inlineStr">
        <is>
          <t>'52027</t>
        </is>
      </c>
      <c r="AG678" t="inlineStr">
        <is>
          <t>AR</t>
        </is>
      </c>
      <c r="AH678" t="inlineStr">
        <is>
          <t>IT</t>
        </is>
      </c>
      <c r="AI678" t="inlineStr">
        <is>
          <t>3339105489</t>
        </is>
      </c>
      <c r="AJ678" t="inlineStr">
        <is>
          <t>Beatrice Ottaviani</t>
        </is>
      </c>
      <c r="AK678" t="inlineStr">
        <is>
          <t>Via Piave, 78</t>
        </is>
      </c>
      <c r="AL678" t="inlineStr">
        <is>
          <t>Via Piave, 78</t>
        </is>
      </c>
      <c r="AO678" t="inlineStr">
        <is>
          <t>San Giovanni Valdarno</t>
        </is>
      </c>
      <c r="AP678" t="inlineStr">
        <is>
          <t>'52027</t>
        </is>
      </c>
      <c r="AQ678" t="inlineStr">
        <is>
          <t>AR</t>
        </is>
      </c>
      <c r="AR678" t="inlineStr">
        <is>
          <t>IT</t>
        </is>
      </c>
      <c r="AS678" t="inlineStr">
        <is>
          <t>3339105489</t>
        </is>
      </c>
      <c r="AU678" t="inlineStr">
        <is>
          <t>lang: en
Invoice Language: en
Do you need our ring sizer?: No
Popup Customer Country: IT</t>
        </is>
      </c>
      <c r="AW678" t="inlineStr">
        <is>
          <t>Shopify Payments</t>
        </is>
      </c>
      <c r="AX678" t="inlineStr">
        <is>
          <t>rgrehNvtTcbhNgYNl6ktR0ub0</t>
        </is>
      </c>
      <c r="AY678" t="n">
        <v>0</v>
      </c>
      <c r="AZ678" t="inlineStr">
        <is>
          <t>LIL Milan</t>
        </is>
      </c>
      <c r="BA678" t="n">
        <v>256</v>
      </c>
      <c r="BC678" t="inlineStr">
        <is>
          <t>Firgun House</t>
        </is>
      </c>
      <c r="BE678" t="n">
        <v>11239849591133</v>
      </c>
      <c r="BG678" t="inlineStr">
        <is>
          <t>Low</t>
        </is>
      </c>
      <c r="BH678" t="inlineStr">
        <is>
          <t>web</t>
        </is>
      </c>
      <c r="BI678" t="n">
        <v>0</v>
      </c>
      <c r="BJ678" t="inlineStr">
        <is>
          <t>IT IVA 22%</t>
        </is>
      </c>
      <c r="BK678" t="n">
        <v>107.65</v>
      </c>
      <c r="BW678" t="inlineStr">
        <is>
          <t>Arezzo</t>
        </is>
      </c>
      <c r="BX678" t="inlineStr">
        <is>
          <t>Arezzo</t>
        </is>
      </c>
      <c r="BY678" t="inlineStr">
        <is>
          <t>rgrehNvtTcbhNgYNl6ktR0ub0</t>
        </is>
      </c>
      <c r="CB678" t="inlineStr">
        <is>
          <t>rgrehNvtTcbhNgYNl6ktR0ub0</t>
        </is>
      </c>
      <c r="CC678" t="inlineStr">
        <is>
          <t>Ordini LIL</t>
        </is>
      </c>
    </row>
    <row r="679">
      <c r="A679" t="inlineStr">
        <is>
          <t>#43549</t>
        </is>
      </c>
      <c r="B679" t="inlineStr">
        <is>
          <t>valentina.hery@libero.it</t>
        </is>
      </c>
      <c r="C679" t="inlineStr">
        <is>
          <t>paid</t>
        </is>
      </c>
      <c r="D679" t="inlineStr">
        <is>
          <t>2024-11-23 12:09:50 +0100</t>
        </is>
      </c>
      <c r="E679" t="inlineStr">
        <is>
          <t>2024-11-23</t>
        </is>
      </c>
      <c r="F679" t="inlineStr">
        <is>
          <t>fulfilled</t>
        </is>
      </c>
      <c r="G679" t="inlineStr">
        <is>
          <t>2024-11-23 12:09:51 +0100</t>
        </is>
      </c>
      <c r="H679" t="inlineStr">
        <is>
          <t>no</t>
        </is>
      </c>
      <c r="I679" t="inlineStr">
        <is>
          <t>EUR</t>
        </is>
      </c>
      <c r="J679" t="n">
        <v>160</v>
      </c>
      <c r="K679" t="n">
        <v>0</v>
      </c>
      <c r="L679" t="n">
        <v>28.85</v>
      </c>
      <c r="M679" t="n">
        <v>160</v>
      </c>
      <c r="O679" t="n">
        <v>0</v>
      </c>
      <c r="Q679" t="inlineStr">
        <is>
          <t>2024-11-23 12:09:50 +0100</t>
        </is>
      </c>
      <c r="R679" t="n">
        <v>1</v>
      </c>
      <c r="S679" t="inlineStr">
        <is>
          <t>Firefly Ring - Yellow / 13</t>
        </is>
      </c>
      <c r="T679" t="n">
        <v>160</v>
      </c>
      <c r="V679" t="inlineStr">
        <is>
          <t>015790000497</t>
        </is>
      </c>
      <c r="W679" t="b">
        <v>1</v>
      </c>
      <c r="X679" t="b">
        <v>1</v>
      </c>
      <c r="Y679" t="inlineStr">
        <is>
          <t>fulfilled</t>
        </is>
      </c>
      <c r="Z679" t="inlineStr">
        <is>
          <t>Valentina Hery</t>
        </is>
      </c>
      <c r="AR679" t="inlineStr">
        <is>
          <t>IT</t>
        </is>
      </c>
      <c r="AW679" t="inlineStr">
        <is>
          <t>Qromo</t>
        </is>
      </c>
      <c r="AX679" t="inlineStr">
        <is>
          <t>rL7kM8HLx3qA8ZMwEqXFd7x0e</t>
        </is>
      </c>
      <c r="AY679" t="n">
        <v>0</v>
      </c>
      <c r="AZ679" t="inlineStr">
        <is>
          <t>LIL Milan</t>
        </is>
      </c>
      <c r="BA679" t="n">
        <v>0</v>
      </c>
      <c r="BB679" t="inlineStr">
        <is>
          <t>Veronica Varetta</t>
        </is>
      </c>
      <c r="BC679" t="inlineStr">
        <is>
          <t>LIL House</t>
        </is>
      </c>
      <c r="BD679" t="n">
        <v>22</v>
      </c>
      <c r="BE679" t="n">
        <v>11239897039197</v>
      </c>
      <c r="BG679" t="inlineStr">
        <is>
          <t>Low</t>
        </is>
      </c>
      <c r="BH679" t="inlineStr">
        <is>
          <t>pos</t>
        </is>
      </c>
      <c r="BI679" t="n">
        <v>0</v>
      </c>
      <c r="BJ679" t="inlineStr">
        <is>
          <t>IT IVA 22%</t>
        </is>
      </c>
      <c r="BK679" t="n">
        <v>28.85</v>
      </c>
      <c r="BT679" t="n">
        <v>393384699308</v>
      </c>
      <c r="BU679" t="inlineStr">
        <is>
          <t>22-2859</t>
        </is>
      </c>
      <c r="BY679" t="inlineStr">
        <is>
          <t>rL7kM8HLx3qA8ZMwEqXFd7x0e</t>
        </is>
      </c>
      <c r="CB679" t="inlineStr">
        <is>
          <t>rL7kM8HLx3qA8ZMwEqXFd7x0e</t>
        </is>
      </c>
      <c r="CC679" t="inlineStr">
        <is>
          <t>Ordini LIL</t>
        </is>
      </c>
    </row>
    <row r="680">
      <c r="A680" t="inlineStr">
        <is>
          <t>#43550</t>
        </is>
      </c>
      <c r="B680" t="inlineStr">
        <is>
          <t>chiaramanca@outlook.it</t>
        </is>
      </c>
      <c r="C680" t="inlineStr">
        <is>
          <t>paid</t>
        </is>
      </c>
      <c r="D680" t="inlineStr">
        <is>
          <t>2024-11-23 12:13:25 +0100</t>
        </is>
      </c>
      <c r="E680" t="inlineStr">
        <is>
          <t>2024-11-23</t>
        </is>
      </c>
      <c r="F680" t="inlineStr">
        <is>
          <t>fulfilled</t>
        </is>
      </c>
      <c r="G680" t="inlineStr">
        <is>
          <t>2024-11-28 09:06:39 +0100</t>
        </is>
      </c>
      <c r="H680" t="inlineStr">
        <is>
          <t>yes</t>
        </is>
      </c>
      <c r="I680" t="inlineStr">
        <is>
          <t>EUR</t>
        </is>
      </c>
      <c r="J680" t="n">
        <v>266</v>
      </c>
      <c r="K680" t="n">
        <v>0</v>
      </c>
      <c r="L680" t="n">
        <v>47.96</v>
      </c>
      <c r="M680" t="n">
        <v>266</v>
      </c>
      <c r="N680" t="inlineStr">
        <is>
          <t>SPECIAL20</t>
        </is>
      </c>
      <c r="O680" t="n">
        <v>64</v>
      </c>
      <c r="P680" t="inlineStr">
        <is>
          <t>Ups Standard Shipping</t>
        </is>
      </c>
      <c r="Q680" t="inlineStr">
        <is>
          <t>2024-11-23 12:13:24 +0100</t>
        </is>
      </c>
      <c r="R680" t="n">
        <v>1</v>
      </c>
      <c r="S680" t="inlineStr">
        <is>
          <t>Luxury Pack + LIL Bag</t>
        </is>
      </c>
      <c r="T680" t="n">
        <v>10</v>
      </c>
      <c r="V680" t="inlineStr">
        <is>
          <t>015790000687</t>
        </is>
      </c>
      <c r="W680" t="b">
        <v>1</v>
      </c>
      <c r="X680" t="b">
        <v>1</v>
      </c>
      <c r="Y680" t="inlineStr">
        <is>
          <t>fulfilled</t>
        </is>
      </c>
      <c r="Z680" t="inlineStr">
        <is>
          <t>Chiara Manca</t>
        </is>
      </c>
      <c r="AA680" t="inlineStr">
        <is>
          <t>Via Giuseppe Di Vittorio 22</t>
        </is>
      </c>
      <c r="AB680" t="inlineStr">
        <is>
          <t>Via Giuseppe Di Vittorio 22</t>
        </is>
      </c>
      <c r="AE680" t="inlineStr">
        <is>
          <t>Sassari</t>
        </is>
      </c>
      <c r="AF680" t="inlineStr">
        <is>
          <t>'07100</t>
        </is>
      </c>
      <c r="AG680" t="inlineStr">
        <is>
          <t>SS</t>
        </is>
      </c>
      <c r="AH680" t="inlineStr">
        <is>
          <t>IT</t>
        </is>
      </c>
      <c r="AI680" t="inlineStr">
        <is>
          <t>+393473969489</t>
        </is>
      </c>
      <c r="AJ680" t="inlineStr">
        <is>
          <t>Chiara Manca</t>
        </is>
      </c>
      <c r="AK680" t="inlineStr">
        <is>
          <t>Via Giuseppe Di Vittorio 22</t>
        </is>
      </c>
      <c r="AL680" t="inlineStr">
        <is>
          <t>Via Giuseppe Di Vittorio 22</t>
        </is>
      </c>
      <c r="AO680" t="inlineStr">
        <is>
          <t>Sassari</t>
        </is>
      </c>
      <c r="AP680" t="inlineStr">
        <is>
          <t>'07100</t>
        </is>
      </c>
      <c r="AQ680" t="inlineStr">
        <is>
          <t>SS</t>
        </is>
      </c>
      <c r="AR680" t="inlineStr">
        <is>
          <t>IT</t>
        </is>
      </c>
      <c r="AS680" t="inlineStr">
        <is>
          <t>+393473969489</t>
        </is>
      </c>
      <c r="AU680" t="inlineStr">
        <is>
          <t>lang: it
Invoice Language: it
Do you need our ring sizer?: No
Popup Customer Country: IT</t>
        </is>
      </c>
      <c r="AW680" t="inlineStr">
        <is>
          <t>Shopify Payments</t>
        </is>
      </c>
      <c r="AX680" t="inlineStr">
        <is>
          <t>rvpbG5rWxdoIDbgrRqJs4f0rI</t>
        </is>
      </c>
      <c r="AY680" t="n">
        <v>0</v>
      </c>
      <c r="AZ680" t="inlineStr">
        <is>
          <t>LIL Milan</t>
        </is>
      </c>
      <c r="BA680" t="n">
        <v>0</v>
      </c>
      <c r="BC680" t="inlineStr">
        <is>
          <t>Firgun House</t>
        </is>
      </c>
      <c r="BE680" t="n">
        <v>11239904313693</v>
      </c>
      <c r="BG680" t="inlineStr">
        <is>
          <t>Low</t>
        </is>
      </c>
      <c r="BH680" t="inlineStr">
        <is>
          <t>web</t>
        </is>
      </c>
      <c r="BI680" t="n">
        <v>0</v>
      </c>
      <c r="BJ680" t="inlineStr">
        <is>
          <t>IT IVA 22%</t>
        </is>
      </c>
      <c r="BK680" t="n">
        <v>47.96</v>
      </c>
      <c r="BW680" t="inlineStr">
        <is>
          <t>Sassari</t>
        </is>
      </c>
      <c r="BX680" t="inlineStr">
        <is>
          <t>Sassari</t>
        </is>
      </c>
      <c r="BY680" t="inlineStr">
        <is>
          <t>rvpbG5rWxdoIDbgrRqJs4f0rI</t>
        </is>
      </c>
      <c r="CB680" t="inlineStr">
        <is>
          <t>rvpbG5rWxdoIDbgrRqJs4f0rI</t>
        </is>
      </c>
      <c r="CC680" t="inlineStr">
        <is>
          <t>Ordini LIL</t>
        </is>
      </c>
    </row>
    <row r="681">
      <c r="A681" t="inlineStr">
        <is>
          <t>#43550</t>
        </is>
      </c>
      <c r="B681" t="inlineStr">
        <is>
          <t>chiaramanca@outlook.it</t>
        </is>
      </c>
      <c r="C681" t="inlineStr">
        <is>
          <t>paid</t>
        </is>
      </c>
      <c r="D681" t="inlineStr">
        <is>
          <t>2024-11-23 12:13:25 +0100</t>
        </is>
      </c>
      <c r="E681" t="inlineStr">
        <is>
          <t>2024-11-23</t>
        </is>
      </c>
      <c r="F681" t="inlineStr">
        <is>
          <t>fulfilled</t>
        </is>
      </c>
      <c r="G681" t="inlineStr">
        <is>
          <t>2024-11-28 09:06:39 +0100</t>
        </is>
      </c>
      <c r="H681" t="inlineStr">
        <is>
          <t>yes</t>
        </is>
      </c>
      <c r="I681" t="inlineStr">
        <is>
          <t>EUR</t>
        </is>
      </c>
      <c r="J681" t="n">
        <v>266</v>
      </c>
      <c r="K681" t="n">
        <v>0</v>
      </c>
      <c r="L681" t="n">
        <v>47.96</v>
      </c>
      <c r="N681" t="inlineStr">
        <is>
          <t>SPECIAL20</t>
        </is>
      </c>
      <c r="O681" t="n">
        <v>64</v>
      </c>
      <c r="P681" t="inlineStr">
        <is>
          <t>Ups Standard Shipping</t>
        </is>
      </c>
      <c r="Q681" t="inlineStr">
        <is>
          <t>2024-11-23 12:13:24 +0100</t>
        </is>
      </c>
      <c r="R681" t="n">
        <v>1</v>
      </c>
      <c r="S681" t="inlineStr">
        <is>
          <t>Boys Tears Necklace - White / 37cm</t>
        </is>
      </c>
      <c r="T681" t="n">
        <v>320</v>
      </c>
      <c r="V681" t="inlineStr">
        <is>
          <t>015790000013</t>
        </is>
      </c>
      <c r="W681" t="b">
        <v>1</v>
      </c>
      <c r="X681" t="b">
        <v>1</v>
      </c>
      <c r="Y681" t="inlineStr">
        <is>
          <t>fulfilled</t>
        </is>
      </c>
      <c r="Z681" t="inlineStr">
        <is>
          <t>Chiara Manca</t>
        </is>
      </c>
      <c r="AA681" t="inlineStr">
        <is>
          <t>Via Giuseppe Di Vittorio 22</t>
        </is>
      </c>
      <c r="AB681" t="inlineStr">
        <is>
          <t>Via Giuseppe Di Vittorio 22</t>
        </is>
      </c>
      <c r="AE681" t="inlineStr">
        <is>
          <t>Sassari</t>
        </is>
      </c>
      <c r="AF681" t="inlineStr">
        <is>
          <t>'07100</t>
        </is>
      </c>
      <c r="AG681" t="inlineStr">
        <is>
          <t>SS</t>
        </is>
      </c>
      <c r="AH681" t="inlineStr">
        <is>
          <t>IT</t>
        </is>
      </c>
      <c r="AI681" t="inlineStr">
        <is>
          <t>+393473969489</t>
        </is>
      </c>
      <c r="AJ681" t="inlineStr">
        <is>
          <t>Chiara Manca</t>
        </is>
      </c>
      <c r="AK681" t="inlineStr">
        <is>
          <t>Via Giuseppe Di Vittorio 22</t>
        </is>
      </c>
      <c r="AL681" t="inlineStr">
        <is>
          <t>Via Giuseppe Di Vittorio 22</t>
        </is>
      </c>
      <c r="AO681" t="inlineStr">
        <is>
          <t>Sassari</t>
        </is>
      </c>
      <c r="AP681" t="inlineStr">
        <is>
          <t>'07100</t>
        </is>
      </c>
      <c r="AQ681" t="inlineStr">
        <is>
          <t>SS</t>
        </is>
      </c>
      <c r="AR681" t="inlineStr">
        <is>
          <t>IT</t>
        </is>
      </c>
      <c r="AS681" t="inlineStr">
        <is>
          <t>+393473969489</t>
        </is>
      </c>
      <c r="AU681" t="inlineStr">
        <is>
          <t>lang: it
Invoice Language: it
Do you need our ring sizer?: No
Popup Customer Country: IT</t>
        </is>
      </c>
      <c r="AW681" t="inlineStr">
        <is>
          <t>Shopify Payments</t>
        </is>
      </c>
      <c r="AX681" t="inlineStr">
        <is>
          <t>rvpbG5rWxdoIDbgrRqJs4f0rI</t>
        </is>
      </c>
      <c r="AY681" t="n">
        <v>0</v>
      </c>
      <c r="AZ681" t="inlineStr">
        <is>
          <t>LIL Milan</t>
        </is>
      </c>
      <c r="BA681" t="n">
        <v>0</v>
      </c>
      <c r="BC681" t="inlineStr">
        <is>
          <t>Firgun House</t>
        </is>
      </c>
      <c r="BE681" t="n">
        <v>11239904313693</v>
      </c>
      <c r="BG681" t="inlineStr">
        <is>
          <t>Low</t>
        </is>
      </c>
      <c r="BH681" t="inlineStr">
        <is>
          <t>web</t>
        </is>
      </c>
      <c r="BI681" t="n">
        <v>0</v>
      </c>
      <c r="BJ681" t="inlineStr">
        <is>
          <t>IT IVA 22%</t>
        </is>
      </c>
      <c r="BK681" t="n">
        <v>47.96</v>
      </c>
      <c r="BW681" t="inlineStr">
        <is>
          <t>Sassari</t>
        </is>
      </c>
      <c r="BX681" t="inlineStr">
        <is>
          <t>Sassari</t>
        </is>
      </c>
      <c r="BY681" t="inlineStr">
        <is>
          <t>rvpbG5rWxdoIDbgrRqJs4f0rI</t>
        </is>
      </c>
      <c r="CB681" t="inlineStr">
        <is>
          <t>rvpbG5rWxdoIDbgrRqJs4f0rI</t>
        </is>
      </c>
      <c r="CC681" t="inlineStr">
        <is>
          <t>Ordini LIL</t>
        </is>
      </c>
    </row>
    <row r="682">
      <c r="A682" t="inlineStr">
        <is>
          <t>#43551</t>
        </is>
      </c>
      <c r="B682" t="inlineStr">
        <is>
          <t>pagano.giuliana8@gmail.com</t>
        </is>
      </c>
      <c r="C682" t="inlineStr">
        <is>
          <t>paid</t>
        </is>
      </c>
      <c r="D682" t="inlineStr">
        <is>
          <t>2024-11-23 12:28:16 +0100</t>
        </is>
      </c>
      <c r="E682" t="inlineStr">
        <is>
          <t>2024-11-23</t>
        </is>
      </c>
      <c r="F682" t="inlineStr">
        <is>
          <t>fulfilled</t>
        </is>
      </c>
      <c r="G682" t="inlineStr">
        <is>
          <t>2024-11-23 12:27:33 +0100</t>
        </is>
      </c>
      <c r="H682" t="inlineStr">
        <is>
          <t>no</t>
        </is>
      </c>
      <c r="I682" t="inlineStr">
        <is>
          <t>EUR</t>
        </is>
      </c>
      <c r="J682" t="n">
        <v>280</v>
      </c>
      <c r="K682" t="n">
        <v>0</v>
      </c>
      <c r="L682" t="n">
        <v>50.49</v>
      </c>
      <c r="M682" t="n">
        <v>280</v>
      </c>
      <c r="O682" t="n">
        <v>0</v>
      </c>
      <c r="Q682" t="inlineStr">
        <is>
          <t>2024-11-23 12:27:32 +0100</t>
        </is>
      </c>
      <c r="R682" t="n">
        <v>1</v>
      </c>
      <c r="S682" t="inlineStr">
        <is>
          <t>Sweet'n'Sour Choker - Yellow / 36cm</t>
        </is>
      </c>
      <c r="T682" t="n">
        <v>280</v>
      </c>
      <c r="V682" t="inlineStr">
        <is>
          <t>015790001244</t>
        </is>
      </c>
      <c r="W682" t="b">
        <v>1</v>
      </c>
      <c r="X682" t="b">
        <v>1</v>
      </c>
      <c r="Y682" t="inlineStr">
        <is>
          <t>fulfilled</t>
        </is>
      </c>
      <c r="Z682" t="inlineStr">
        <is>
          <t>Giuliana Pagano</t>
        </is>
      </c>
      <c r="AR682" t="inlineStr">
        <is>
          <t>IT</t>
        </is>
      </c>
      <c r="AW682" t="inlineStr">
        <is>
          <t>Gift Card + Qromo</t>
        </is>
      </c>
      <c r="AX682" t="inlineStr">
        <is>
          <t>rcE8WlNAVahH8tQC86iIPDaGa</t>
        </is>
      </c>
      <c r="AY682" t="n">
        <v>0</v>
      </c>
      <c r="AZ682" t="inlineStr">
        <is>
          <t>LIL Milan</t>
        </is>
      </c>
      <c r="BA682" t="n">
        <v>0</v>
      </c>
      <c r="BB682" t="inlineStr">
        <is>
          <t>Veronica Varetta</t>
        </is>
      </c>
      <c r="BC682" t="inlineStr">
        <is>
          <t>LIL House</t>
        </is>
      </c>
      <c r="BD682" t="n">
        <v>22</v>
      </c>
      <c r="BE682" t="n">
        <v>11239935050077</v>
      </c>
      <c r="BG682" t="inlineStr">
        <is>
          <t>Low</t>
        </is>
      </c>
      <c r="BH682" t="inlineStr">
        <is>
          <t>pos</t>
        </is>
      </c>
      <c r="BI682" t="n">
        <v>0</v>
      </c>
      <c r="BJ682" t="inlineStr">
        <is>
          <t>IT IVA 22%</t>
        </is>
      </c>
      <c r="BK682" t="n">
        <v>50.49</v>
      </c>
      <c r="BU682" t="inlineStr">
        <is>
          <t>22-2860</t>
        </is>
      </c>
      <c r="BY682" t="inlineStr">
        <is>
          <t>r60iG5QVnm7kSfVolJIptNHdk + rcE8WlNAVahH8tQC86iIPDaGa</t>
        </is>
      </c>
      <c r="BZ682" t="inlineStr">
        <is>
          <t>Due on receipt</t>
        </is>
      </c>
      <c r="CB682" t="inlineStr">
        <is>
          <t>r60iG5QVnm7kSfVolJIptNHdk + rcE8WlNAVahH8tQC86iIPDaGa</t>
        </is>
      </c>
      <c r="CC682" t="inlineStr">
        <is>
          <t>Ordini LIL</t>
        </is>
      </c>
    </row>
    <row r="683">
      <c r="A683" t="inlineStr">
        <is>
          <t>#43552</t>
        </is>
      </c>
      <c r="B683" t="inlineStr">
        <is>
          <t>mariavittoria.cavenaghi@gmail.com</t>
        </is>
      </c>
      <c r="C683" t="inlineStr">
        <is>
          <t>paid</t>
        </is>
      </c>
      <c r="D683" t="inlineStr">
        <is>
          <t>2024-11-23 12:31:56 +0100</t>
        </is>
      </c>
      <c r="E683" t="inlineStr">
        <is>
          <t>2024-11-23</t>
        </is>
      </c>
      <c r="F683" t="inlineStr">
        <is>
          <t>fulfilled</t>
        </is>
      </c>
      <c r="G683" t="inlineStr">
        <is>
          <t>2024-11-24 12:06:30 +0100</t>
        </is>
      </c>
      <c r="H683" t="inlineStr">
        <is>
          <t>yes</t>
        </is>
      </c>
      <c r="I683" t="inlineStr">
        <is>
          <t>EUR</t>
        </is>
      </c>
      <c r="J683" t="n">
        <v>368</v>
      </c>
      <c r="K683" t="n">
        <v>0</v>
      </c>
      <c r="L683" t="n">
        <v>66.36</v>
      </c>
      <c r="M683" t="n">
        <v>368</v>
      </c>
      <c r="N683" t="inlineStr">
        <is>
          <t>SPECIAL20</t>
        </is>
      </c>
      <c r="O683" t="n">
        <v>92</v>
      </c>
      <c r="P683" t="inlineStr">
        <is>
          <t>Eco Bike Delivery</t>
        </is>
      </c>
      <c r="Q683" t="inlineStr">
        <is>
          <t>2024-11-23 12:31:56 +0100</t>
        </is>
      </c>
      <c r="R683" t="n">
        <v>1</v>
      </c>
      <c r="S683" t="inlineStr">
        <is>
          <t>Forever Ring - Yellow / 10</t>
        </is>
      </c>
      <c r="T683" t="n">
        <v>300</v>
      </c>
      <c r="V683" t="inlineStr">
        <is>
          <t>015790001331</t>
        </is>
      </c>
      <c r="W683" t="b">
        <v>1</v>
      </c>
      <c r="X683" t="b">
        <v>1</v>
      </c>
      <c r="Y683" t="inlineStr">
        <is>
          <t>fulfilled</t>
        </is>
      </c>
      <c r="Z683" t="inlineStr">
        <is>
          <t>Maria Vittoria Cavenaghi</t>
        </is>
      </c>
      <c r="AA683" t="inlineStr">
        <is>
          <t>Nino Bonnet 3</t>
        </is>
      </c>
      <c r="AB683" t="inlineStr">
        <is>
          <t>Nino Bonnet 3</t>
        </is>
      </c>
      <c r="AE683" t="inlineStr">
        <is>
          <t>Milano</t>
        </is>
      </c>
      <c r="AF683" t="inlineStr">
        <is>
          <t>'20154</t>
        </is>
      </c>
      <c r="AG683" t="inlineStr">
        <is>
          <t>MI</t>
        </is>
      </c>
      <c r="AH683" t="inlineStr">
        <is>
          <t>IT</t>
        </is>
      </c>
      <c r="AI683" t="inlineStr">
        <is>
          <t>026571628</t>
        </is>
      </c>
      <c r="AJ683" t="inlineStr">
        <is>
          <t>Maria Vittoria Cavenaghi</t>
        </is>
      </c>
      <c r="AK683" t="inlineStr">
        <is>
          <t>Via Privata Nino Bonnet 3, Citofono: 119 | 4 Piano</t>
        </is>
      </c>
      <c r="AL683" t="inlineStr">
        <is>
          <t>Via Privata Nino Bonnet 3</t>
        </is>
      </c>
      <c r="AM683" t="inlineStr">
        <is>
          <t>Citofono: 119 | 4 Piano</t>
        </is>
      </c>
      <c r="AO683" t="inlineStr">
        <is>
          <t>Milano</t>
        </is>
      </c>
      <c r="AP683" t="inlineStr">
        <is>
          <t>'20154</t>
        </is>
      </c>
      <c r="AQ683" t="inlineStr">
        <is>
          <t>MI</t>
        </is>
      </c>
      <c r="AR683" t="inlineStr">
        <is>
          <t>IT</t>
        </is>
      </c>
      <c r="AS683" t="inlineStr">
        <is>
          <t>026571628</t>
        </is>
      </c>
      <c r="AU683" t="inlineStr">
        <is>
          <t>lang: en
Invoice Language: en
Do you need our ring sizer?: Yes
Popup Customer Country: IT</t>
        </is>
      </c>
      <c r="AW683" t="inlineStr">
        <is>
          <t>Shopify Payments</t>
        </is>
      </c>
      <c r="AX683" t="inlineStr">
        <is>
          <t>rbeOick7yvLafgbyPB1ybCS9a</t>
        </is>
      </c>
      <c r="AY683" t="n">
        <v>0</v>
      </c>
      <c r="AZ683" t="inlineStr">
        <is>
          <t>LIL Milan</t>
        </is>
      </c>
      <c r="BA683" t="n">
        <v>0</v>
      </c>
      <c r="BC683" t="inlineStr">
        <is>
          <t>Firgun House</t>
        </is>
      </c>
      <c r="BE683" t="n">
        <v>11239944159581</v>
      </c>
      <c r="BG683" t="inlineStr">
        <is>
          <t>Low</t>
        </is>
      </c>
      <c r="BH683" t="inlineStr">
        <is>
          <t>web</t>
        </is>
      </c>
      <c r="BI683" t="n">
        <v>0</v>
      </c>
      <c r="BJ683" t="inlineStr">
        <is>
          <t>IT IVA 22%</t>
        </is>
      </c>
      <c r="BK683" t="n">
        <v>66.36</v>
      </c>
      <c r="BW683" t="inlineStr">
        <is>
          <t>Milan</t>
        </is>
      </c>
      <c r="BX683" t="inlineStr">
        <is>
          <t>Milan</t>
        </is>
      </c>
      <c r="BY683" t="inlineStr">
        <is>
          <t>rbeOick7yvLafgbyPB1ybCS9a</t>
        </is>
      </c>
      <c r="CB683" t="inlineStr">
        <is>
          <t>rbeOick7yvLafgbyPB1ybCS9a</t>
        </is>
      </c>
      <c r="CC683" t="inlineStr">
        <is>
          <t>Ordini LIL</t>
        </is>
      </c>
    </row>
    <row r="684">
      <c r="A684" t="inlineStr">
        <is>
          <t>#43552</t>
        </is>
      </c>
      <c r="B684" t="inlineStr">
        <is>
          <t>mariavittoria.cavenaghi@gmail.com</t>
        </is>
      </c>
      <c r="C684" t="inlineStr">
        <is>
          <t>paid</t>
        </is>
      </c>
      <c r="D684" t="inlineStr">
        <is>
          <t>2024-11-23 12:31:56 +0100</t>
        </is>
      </c>
      <c r="E684" t="inlineStr">
        <is>
          <t>2024-11-23</t>
        </is>
      </c>
      <c r="F684" t="inlineStr">
        <is>
          <t>fulfilled</t>
        </is>
      </c>
      <c r="G684" t="inlineStr">
        <is>
          <t>2024-11-24 12:06:30 +0100</t>
        </is>
      </c>
      <c r="H684" t="inlineStr">
        <is>
          <t>yes</t>
        </is>
      </c>
      <c r="I684" t="inlineStr">
        <is>
          <t>EUR</t>
        </is>
      </c>
      <c r="J684" t="n">
        <v>368</v>
      </c>
      <c r="K684" t="n">
        <v>0</v>
      </c>
      <c r="L684" t="n">
        <v>66.36</v>
      </c>
      <c r="N684" t="inlineStr">
        <is>
          <t>SPECIAL20</t>
        </is>
      </c>
      <c r="O684" t="n">
        <v>92</v>
      </c>
      <c r="P684" t="inlineStr">
        <is>
          <t>Eco Bike Delivery</t>
        </is>
      </c>
      <c r="Q684" t="inlineStr">
        <is>
          <t>2024-11-23 12:31:56 +0100</t>
        </is>
      </c>
      <c r="R684" t="n">
        <v>1</v>
      </c>
      <c r="S684" t="inlineStr">
        <is>
          <t>Portami via Ring - Yellow / onesize</t>
        </is>
      </c>
      <c r="T684" t="n">
        <v>160</v>
      </c>
      <c r="V684" t="inlineStr">
        <is>
          <t>015790001027</t>
        </is>
      </c>
      <c r="W684" t="b">
        <v>1</v>
      </c>
      <c r="X684" t="b">
        <v>1</v>
      </c>
      <c r="Y684" t="inlineStr">
        <is>
          <t>fulfilled</t>
        </is>
      </c>
      <c r="Z684" t="inlineStr">
        <is>
          <t>Maria Vittoria Cavenaghi</t>
        </is>
      </c>
      <c r="AA684" t="inlineStr">
        <is>
          <t>Nino Bonnet 3</t>
        </is>
      </c>
      <c r="AB684" t="inlineStr">
        <is>
          <t>Nino Bonnet 3</t>
        </is>
      </c>
      <c r="AE684" t="inlineStr">
        <is>
          <t>Milano</t>
        </is>
      </c>
      <c r="AF684" t="inlineStr">
        <is>
          <t>'20154</t>
        </is>
      </c>
      <c r="AG684" t="inlineStr">
        <is>
          <t>MI</t>
        </is>
      </c>
      <c r="AH684" t="inlineStr">
        <is>
          <t>IT</t>
        </is>
      </c>
      <c r="AI684" t="inlineStr">
        <is>
          <t>026571628</t>
        </is>
      </c>
      <c r="AJ684" t="inlineStr">
        <is>
          <t>Maria Vittoria Cavenaghi</t>
        </is>
      </c>
      <c r="AK684" t="inlineStr">
        <is>
          <t>Via Privata Nino Bonnet 3, Citofono: 119 | 4 Piano</t>
        </is>
      </c>
      <c r="AL684" t="inlineStr">
        <is>
          <t>Via Privata Nino Bonnet 3</t>
        </is>
      </c>
      <c r="AM684" t="inlineStr">
        <is>
          <t>Citofono: 119 | 4 Piano</t>
        </is>
      </c>
      <c r="AO684" t="inlineStr">
        <is>
          <t>Milano</t>
        </is>
      </c>
      <c r="AP684" t="inlineStr">
        <is>
          <t>'20154</t>
        </is>
      </c>
      <c r="AQ684" t="inlineStr">
        <is>
          <t>MI</t>
        </is>
      </c>
      <c r="AR684" t="inlineStr">
        <is>
          <t>IT</t>
        </is>
      </c>
      <c r="AS684" t="inlineStr">
        <is>
          <t>026571628</t>
        </is>
      </c>
      <c r="AU684" t="inlineStr">
        <is>
          <t>lang: en
Invoice Language: en
Do you need our ring sizer?: Yes
Popup Customer Country: IT</t>
        </is>
      </c>
      <c r="AW684" t="inlineStr">
        <is>
          <t>Shopify Payments</t>
        </is>
      </c>
      <c r="AX684" t="inlineStr">
        <is>
          <t>rbeOick7yvLafgbyPB1ybCS9a</t>
        </is>
      </c>
      <c r="AY684" t="n">
        <v>0</v>
      </c>
      <c r="AZ684" t="inlineStr">
        <is>
          <t>LIL Milan</t>
        </is>
      </c>
      <c r="BA684" t="n">
        <v>0</v>
      </c>
      <c r="BC684" t="inlineStr">
        <is>
          <t>Firgun House</t>
        </is>
      </c>
      <c r="BE684" t="n">
        <v>11239944159581</v>
      </c>
      <c r="BG684" t="inlineStr">
        <is>
          <t>Low</t>
        </is>
      </c>
      <c r="BH684" t="inlineStr">
        <is>
          <t>web</t>
        </is>
      </c>
      <c r="BI684" t="n">
        <v>0</v>
      </c>
      <c r="BJ684" t="inlineStr">
        <is>
          <t>IT IVA 22%</t>
        </is>
      </c>
      <c r="BK684" t="n">
        <v>66.36</v>
      </c>
      <c r="BW684" t="inlineStr">
        <is>
          <t>Milan</t>
        </is>
      </c>
      <c r="BX684" t="inlineStr">
        <is>
          <t>Milan</t>
        </is>
      </c>
      <c r="BY684" t="inlineStr">
        <is>
          <t>rbeOick7yvLafgbyPB1ybCS9a</t>
        </is>
      </c>
      <c r="CB684" t="inlineStr">
        <is>
          <t>rbeOick7yvLafgbyPB1ybCS9a</t>
        </is>
      </c>
      <c r="CC684" t="inlineStr">
        <is>
          <t>Ordini LIL</t>
        </is>
      </c>
    </row>
    <row r="685">
      <c r="A685" t="inlineStr">
        <is>
          <t>#43553</t>
        </is>
      </c>
      <c r="B685" t="inlineStr">
        <is>
          <t>manola.negri@negrinautica.com</t>
        </is>
      </c>
      <c r="C685" t="inlineStr">
        <is>
          <t>paid</t>
        </is>
      </c>
      <c r="D685" t="inlineStr">
        <is>
          <t>2024-11-23 12:59:34 +0100</t>
        </is>
      </c>
      <c r="E685" t="inlineStr">
        <is>
          <t>2024-11-23</t>
        </is>
      </c>
      <c r="F685" t="inlineStr">
        <is>
          <t>fulfilled</t>
        </is>
      </c>
      <c r="G685" t="inlineStr">
        <is>
          <t>2024-11-23 12:59:35 +0100</t>
        </is>
      </c>
      <c r="H685" t="inlineStr">
        <is>
          <t>yes</t>
        </is>
      </c>
      <c r="I685" t="inlineStr">
        <is>
          <t>EUR</t>
        </is>
      </c>
      <c r="J685" t="n">
        <v>480</v>
      </c>
      <c r="K685" t="n">
        <v>0</v>
      </c>
      <c r="L685" t="n">
        <v>86.55</v>
      </c>
      <c r="M685" t="n">
        <v>480</v>
      </c>
      <c r="O685" t="n">
        <v>0</v>
      </c>
      <c r="Q685" t="inlineStr">
        <is>
          <t>2024-11-23 12:59:34 +0100</t>
        </is>
      </c>
      <c r="R685" t="n">
        <v>1</v>
      </c>
      <c r="S685" t="inlineStr">
        <is>
          <t>Firefly Ring - Yellow / 18</t>
        </is>
      </c>
      <c r="T685" t="n">
        <v>160</v>
      </c>
      <c r="V685" t="inlineStr">
        <is>
          <t>015790000501</t>
        </is>
      </c>
      <c r="W685" t="b">
        <v>1</v>
      </c>
      <c r="X685" t="b">
        <v>1</v>
      </c>
      <c r="Y685" t="inlineStr">
        <is>
          <t>fulfilled</t>
        </is>
      </c>
      <c r="Z685" t="inlineStr">
        <is>
          <t>Manola Negri</t>
        </is>
      </c>
      <c r="AR685" t="inlineStr">
        <is>
          <t>IT</t>
        </is>
      </c>
      <c r="AW685" t="inlineStr">
        <is>
          <t>Qromo</t>
        </is>
      </c>
      <c r="AX685" t="inlineStr">
        <is>
          <t>rTpNxCBR2SPCE54tNDcGtlsyk</t>
        </is>
      </c>
      <c r="AY685" t="n">
        <v>0</v>
      </c>
      <c r="AZ685" t="inlineStr">
        <is>
          <t>LIL Milan</t>
        </is>
      </c>
      <c r="BA685" t="n">
        <v>0</v>
      </c>
      <c r="BB685" t="inlineStr">
        <is>
          <t>Veronica Varetta</t>
        </is>
      </c>
      <c r="BC685" t="inlineStr">
        <is>
          <t>LIL House</t>
        </is>
      </c>
      <c r="BD685" t="n">
        <v>22</v>
      </c>
      <c r="BE685" t="n">
        <v>11240002879837</v>
      </c>
      <c r="BG685" t="inlineStr">
        <is>
          <t>Low</t>
        </is>
      </c>
      <c r="BH685" t="inlineStr">
        <is>
          <t>pos</t>
        </is>
      </c>
      <c r="BI685" t="n">
        <v>0</v>
      </c>
      <c r="BJ685" t="inlineStr">
        <is>
          <t>IT IVA 22%</t>
        </is>
      </c>
      <c r="BK685" t="n">
        <v>86.55</v>
      </c>
      <c r="BT685" t="n">
        <v>390290002234</v>
      </c>
      <c r="BU685" t="inlineStr">
        <is>
          <t>22-2861</t>
        </is>
      </c>
      <c r="BY685" t="inlineStr">
        <is>
          <t>rTpNxCBR2SPCE54tNDcGtlsyk</t>
        </is>
      </c>
      <c r="CB685" t="inlineStr">
        <is>
          <t>rTpNxCBR2SPCE54tNDcGtlsyk</t>
        </is>
      </c>
      <c r="CC685" t="inlineStr">
        <is>
          <t>Ordini LIL</t>
        </is>
      </c>
    </row>
    <row r="686">
      <c r="A686" t="inlineStr">
        <is>
          <t>#43553</t>
        </is>
      </c>
      <c r="B686" t="inlineStr">
        <is>
          <t>manola.negri@negrinautica.com</t>
        </is>
      </c>
      <c r="C686" t="inlineStr">
        <is>
          <t>paid</t>
        </is>
      </c>
      <c r="D686" t="inlineStr">
        <is>
          <t>2024-11-23 12:59:34 +0100</t>
        </is>
      </c>
      <c r="E686" t="inlineStr">
        <is>
          <t>2024-11-23</t>
        </is>
      </c>
      <c r="F686" t="inlineStr">
        <is>
          <t>fulfilled</t>
        </is>
      </c>
      <c r="G686" t="inlineStr">
        <is>
          <t>2024-11-23 12:59:35 +0100</t>
        </is>
      </c>
      <c r="H686" t="inlineStr">
        <is>
          <t>yes</t>
        </is>
      </c>
      <c r="I686" t="inlineStr">
        <is>
          <t>EUR</t>
        </is>
      </c>
      <c r="J686" t="n">
        <v>480</v>
      </c>
      <c r="K686" t="n">
        <v>0</v>
      </c>
      <c r="L686" t="n">
        <v>86.55</v>
      </c>
      <c r="O686" t="n">
        <v>0</v>
      </c>
      <c r="Q686" t="inlineStr">
        <is>
          <t>2024-11-23 12:59:34 +0100</t>
        </is>
      </c>
      <c r="R686" t="n">
        <v>1</v>
      </c>
      <c r="S686" t="inlineStr">
        <is>
          <t>Sunshine Ring - Yellow / 7 / White</t>
        </is>
      </c>
      <c r="T686" t="n">
        <v>320</v>
      </c>
      <c r="V686" t="inlineStr">
        <is>
          <t>015790000241</t>
        </is>
      </c>
      <c r="W686" t="b">
        <v>1</v>
      </c>
      <c r="X686" t="b">
        <v>1</v>
      </c>
      <c r="Y686" t="inlineStr">
        <is>
          <t>fulfilled</t>
        </is>
      </c>
      <c r="Z686" t="inlineStr">
        <is>
          <t>Manola Negri</t>
        </is>
      </c>
      <c r="AR686" t="inlineStr">
        <is>
          <t>IT</t>
        </is>
      </c>
      <c r="AW686" t="inlineStr">
        <is>
          <t>Qromo</t>
        </is>
      </c>
      <c r="AX686" t="inlineStr">
        <is>
          <t>rTpNxCBR2SPCE54tNDcGtlsyk</t>
        </is>
      </c>
      <c r="AY686" t="n">
        <v>0</v>
      </c>
      <c r="AZ686" t="inlineStr">
        <is>
          <t>LIL Milan</t>
        </is>
      </c>
      <c r="BA686" t="n">
        <v>0</v>
      </c>
      <c r="BB686" t="inlineStr">
        <is>
          <t>Veronica Varetta</t>
        </is>
      </c>
      <c r="BC686" t="inlineStr">
        <is>
          <t>LIL House</t>
        </is>
      </c>
      <c r="BD686" t="n">
        <v>22</v>
      </c>
      <c r="BE686" t="n">
        <v>11240002879837</v>
      </c>
      <c r="BG686" t="inlineStr">
        <is>
          <t>Low</t>
        </is>
      </c>
      <c r="BH686" t="inlineStr">
        <is>
          <t>pos</t>
        </is>
      </c>
      <c r="BI686" t="n">
        <v>0</v>
      </c>
      <c r="BJ686" t="inlineStr">
        <is>
          <t>IT IVA 22%</t>
        </is>
      </c>
      <c r="BK686" t="n">
        <v>86.55</v>
      </c>
      <c r="BT686" t="n">
        <v>390290002234</v>
      </c>
      <c r="BU686" t="inlineStr">
        <is>
          <t>22-2861</t>
        </is>
      </c>
      <c r="BY686" t="inlineStr">
        <is>
          <t>rTpNxCBR2SPCE54tNDcGtlsyk</t>
        </is>
      </c>
      <c r="CB686" t="inlineStr">
        <is>
          <t>rTpNxCBR2SPCE54tNDcGtlsyk</t>
        </is>
      </c>
      <c r="CC686" t="inlineStr">
        <is>
          <t>Ordini LIL</t>
        </is>
      </c>
    </row>
    <row r="687">
      <c r="A687" t="inlineStr">
        <is>
          <t>#43554</t>
        </is>
      </c>
      <c r="B687" t="inlineStr">
        <is>
          <t>marta.antola@gmail.com</t>
        </is>
      </c>
      <c r="C687" t="inlineStr">
        <is>
          <t>paid</t>
        </is>
      </c>
      <c r="D687" t="inlineStr">
        <is>
          <t>2024-11-23 13:05:13 +0100</t>
        </is>
      </c>
      <c r="E687" t="inlineStr">
        <is>
          <t>2024-11-23</t>
        </is>
      </c>
      <c r="F687" t="inlineStr">
        <is>
          <t>fulfilled</t>
        </is>
      </c>
      <c r="G687" t="inlineStr">
        <is>
          <t>2024-11-23 13:05:14 +0100</t>
        </is>
      </c>
      <c r="H687" t="inlineStr">
        <is>
          <t>no</t>
        </is>
      </c>
      <c r="I687" t="inlineStr">
        <is>
          <t>EUR</t>
        </is>
      </c>
      <c r="J687" t="n">
        <v>280</v>
      </c>
      <c r="K687" t="n">
        <v>0</v>
      </c>
      <c r="L687" t="n">
        <v>50.49</v>
      </c>
      <c r="M687" t="n">
        <v>280</v>
      </c>
      <c r="O687" t="n">
        <v>0</v>
      </c>
      <c r="Q687" t="inlineStr">
        <is>
          <t>2024-11-23 13:05:13 +0100</t>
        </is>
      </c>
      <c r="R687" t="n">
        <v>1</v>
      </c>
      <c r="S687" t="inlineStr">
        <is>
          <t>Calypso Ring White - Yellow / 15</t>
        </is>
      </c>
      <c r="T687" t="n">
        <v>280</v>
      </c>
      <c r="V687" t="inlineStr">
        <is>
          <t>015790000262</t>
        </is>
      </c>
      <c r="W687" t="b">
        <v>1</v>
      </c>
      <c r="X687" t="b">
        <v>1</v>
      </c>
      <c r="Y687" t="inlineStr">
        <is>
          <t>fulfilled</t>
        </is>
      </c>
      <c r="Z687" t="inlineStr">
        <is>
          <t>Marta Antola</t>
        </is>
      </c>
      <c r="AR687" t="inlineStr">
        <is>
          <t>IT</t>
        </is>
      </c>
      <c r="AW687" t="inlineStr">
        <is>
          <t>Qromo</t>
        </is>
      </c>
      <c r="AX687" t="inlineStr">
        <is>
          <t>rbi5ArXD3SyHM7uvP19DJmOfO</t>
        </is>
      </c>
      <c r="AY687" t="n">
        <v>0</v>
      </c>
      <c r="AZ687" t="inlineStr">
        <is>
          <t>LIL Milan</t>
        </is>
      </c>
      <c r="BA687" t="n">
        <v>0</v>
      </c>
      <c r="BB687" t="inlineStr">
        <is>
          <t>Veronica Varetta</t>
        </is>
      </c>
      <c r="BC687" t="inlineStr">
        <is>
          <t>LIL House</t>
        </is>
      </c>
      <c r="BD687" t="n">
        <v>22</v>
      </c>
      <c r="BE687" t="n">
        <v>11240015266141</v>
      </c>
      <c r="BG687" t="inlineStr">
        <is>
          <t>Low</t>
        </is>
      </c>
      <c r="BH687" t="inlineStr">
        <is>
          <t>pos</t>
        </is>
      </c>
      <c r="BI687" t="n">
        <v>0</v>
      </c>
      <c r="BJ687" t="inlineStr">
        <is>
          <t>IT IVA 22%</t>
        </is>
      </c>
      <c r="BK687" t="n">
        <v>50.49</v>
      </c>
      <c r="BU687" t="inlineStr">
        <is>
          <t>22-2862</t>
        </is>
      </c>
      <c r="BY687" t="inlineStr">
        <is>
          <t>rbi5ArXD3SyHM7uvP19DJmOfO</t>
        </is>
      </c>
      <c r="CB687" t="inlineStr">
        <is>
          <t>rbi5ArXD3SyHM7uvP19DJmOfO</t>
        </is>
      </c>
      <c r="CC687" t="inlineStr">
        <is>
          <t>Ordini LIL</t>
        </is>
      </c>
    </row>
    <row r="688">
      <c r="A688" t="inlineStr">
        <is>
          <t>#43556</t>
        </is>
      </c>
      <c r="B688" t="inlineStr">
        <is>
          <t>paolo93valfre@gmail.com</t>
        </is>
      </c>
      <c r="C688" t="inlineStr">
        <is>
          <t>paid</t>
        </is>
      </c>
      <c r="D688" t="inlineStr">
        <is>
          <t>2024-11-23 13:19:51 +0100</t>
        </is>
      </c>
      <c r="E688" t="inlineStr">
        <is>
          <t>2024-11-23</t>
        </is>
      </c>
      <c r="F688" t="inlineStr">
        <is>
          <t>fulfilled</t>
        </is>
      </c>
      <c r="G688" t="inlineStr">
        <is>
          <t>2024-11-24 12:09:57 +0100</t>
        </is>
      </c>
      <c r="H688" t="inlineStr">
        <is>
          <t>yes</t>
        </is>
      </c>
      <c r="I688" t="inlineStr">
        <is>
          <t>EUR</t>
        </is>
      </c>
      <c r="J688" t="n">
        <v>120</v>
      </c>
      <c r="K688" t="n">
        <v>10</v>
      </c>
      <c r="L688" t="n">
        <v>23.44</v>
      </c>
      <c r="M688" t="n">
        <v>130</v>
      </c>
      <c r="O688" t="n">
        <v>0</v>
      </c>
      <c r="P688" t="inlineStr">
        <is>
          <t>Ups Standard Shipping</t>
        </is>
      </c>
      <c r="Q688" t="inlineStr">
        <is>
          <t>2024-11-23 13:19:51 +0100</t>
        </is>
      </c>
      <c r="R688" t="n">
        <v>1</v>
      </c>
      <c r="S688" t="inlineStr">
        <is>
          <t>Pensavo fosse amore - Yellow / B</t>
        </is>
      </c>
      <c r="T688" t="n">
        <v>120</v>
      </c>
      <c r="V688" t="inlineStr">
        <is>
          <t>015790001000</t>
        </is>
      </c>
      <c r="W688" t="b">
        <v>1</v>
      </c>
      <c r="X688" t="b">
        <v>1</v>
      </c>
      <c r="Y688" t="inlineStr">
        <is>
          <t>fulfilled</t>
        </is>
      </c>
      <c r="Z688" t="inlineStr">
        <is>
          <t>Paolo Valfrè</t>
        </is>
      </c>
      <c r="AA688" t="inlineStr">
        <is>
          <t>Via Tetto Nuovo, 10/D</t>
        </is>
      </c>
      <c r="AB688" t="inlineStr">
        <is>
          <t>Via Tetto Nuovo</t>
        </is>
      </c>
      <c r="AC688" t="inlineStr">
        <is>
          <t>10/D</t>
        </is>
      </c>
      <c r="AE688" t="inlineStr">
        <is>
          <t>Pino Torinese</t>
        </is>
      </c>
      <c r="AF688" t="inlineStr">
        <is>
          <t>'10025</t>
        </is>
      </c>
      <c r="AG688" t="inlineStr">
        <is>
          <t>TO</t>
        </is>
      </c>
      <c r="AH688" t="inlineStr">
        <is>
          <t>IT</t>
        </is>
      </c>
      <c r="AI688" t="inlineStr">
        <is>
          <t>3482744871</t>
        </is>
      </c>
      <c r="AJ688" t="inlineStr">
        <is>
          <t>Paolo Valfrè</t>
        </is>
      </c>
      <c r="AK688" t="inlineStr">
        <is>
          <t>Via Tetto Nuovo, 10/D</t>
        </is>
      </c>
      <c r="AL688" t="inlineStr">
        <is>
          <t>Via Tetto Nuovo</t>
        </is>
      </c>
      <c r="AM688" t="inlineStr">
        <is>
          <t>10/D</t>
        </is>
      </c>
      <c r="AO688" t="inlineStr">
        <is>
          <t>Pino Torinese</t>
        </is>
      </c>
      <c r="AP688" t="inlineStr">
        <is>
          <t>'10025</t>
        </is>
      </c>
      <c r="AQ688" t="inlineStr">
        <is>
          <t>TO</t>
        </is>
      </c>
      <c r="AR688" t="inlineStr">
        <is>
          <t>IT</t>
        </is>
      </c>
      <c r="AS688" t="inlineStr">
        <is>
          <t>3482744871</t>
        </is>
      </c>
      <c r="AU688" t="inlineStr">
        <is>
          <t>lang: it
Invoice Language: it
Do you need our ring sizer?: No
Popup Customer Country: IT</t>
        </is>
      </c>
      <c r="AW688" t="inlineStr">
        <is>
          <t>Shopify Payments</t>
        </is>
      </c>
      <c r="AX688" t="inlineStr">
        <is>
          <t>rEXjd7yU9T5F8rq9RztQCPoe2</t>
        </is>
      </c>
      <c r="AY688" t="n">
        <v>0</v>
      </c>
      <c r="AZ688" t="inlineStr">
        <is>
          <t>LIL Milan</t>
        </is>
      </c>
      <c r="BA688" t="n">
        <v>0</v>
      </c>
      <c r="BC688" t="inlineStr">
        <is>
          <t>Firgun House</t>
        </is>
      </c>
      <c r="BE688" t="n">
        <v>11240046100829</v>
      </c>
      <c r="BG688" t="inlineStr">
        <is>
          <t>Low</t>
        </is>
      </c>
      <c r="BH688" t="inlineStr">
        <is>
          <t>web</t>
        </is>
      </c>
      <c r="BI688" t="n">
        <v>0</v>
      </c>
      <c r="BJ688" t="inlineStr">
        <is>
          <t>IT IVA 22%</t>
        </is>
      </c>
      <c r="BK688" t="n">
        <v>23.44</v>
      </c>
      <c r="BW688" t="inlineStr">
        <is>
          <t>Turin</t>
        </is>
      </c>
      <c r="BX688" t="inlineStr">
        <is>
          <t>Turin</t>
        </is>
      </c>
      <c r="BY688" t="inlineStr">
        <is>
          <t>rEXjd7yU9T5F8rq9RztQCPoe2</t>
        </is>
      </c>
      <c r="CB688" t="inlineStr">
        <is>
          <t>rEXjd7yU9T5F8rq9RztQCPoe2</t>
        </is>
      </c>
      <c r="CC688" t="inlineStr">
        <is>
          <t>Ordini LIL</t>
        </is>
      </c>
    </row>
    <row r="689">
      <c r="A689" t="inlineStr">
        <is>
          <t>#43557</t>
        </is>
      </c>
      <c r="B689" t="inlineStr">
        <is>
          <t>munaretto.beatrice@gmail.com</t>
        </is>
      </c>
      <c r="C689" t="inlineStr">
        <is>
          <t>paid</t>
        </is>
      </c>
      <c r="D689" t="inlineStr">
        <is>
          <t>2024-11-23 13:27:23 +0100</t>
        </is>
      </c>
      <c r="E689" t="inlineStr">
        <is>
          <t>2024-11-23</t>
        </is>
      </c>
      <c r="F689" t="inlineStr">
        <is>
          <t>fulfilled</t>
        </is>
      </c>
      <c r="G689" t="inlineStr">
        <is>
          <t>2024-11-28 15:01:28 +0100</t>
        </is>
      </c>
      <c r="H689" t="inlineStr">
        <is>
          <t>yes</t>
        </is>
      </c>
      <c r="I689" t="inlineStr">
        <is>
          <t>EUR</t>
        </is>
      </c>
      <c r="J689" t="n">
        <v>238</v>
      </c>
      <c r="K689" t="n">
        <v>0</v>
      </c>
      <c r="L689" t="n">
        <v>42.92</v>
      </c>
      <c r="M689" t="n">
        <v>238</v>
      </c>
      <c r="N689" t="inlineStr">
        <is>
          <t>SPECIAL15</t>
        </is>
      </c>
      <c r="O689" t="n">
        <v>42</v>
      </c>
      <c r="P689" t="inlineStr">
        <is>
          <t>Ups Standard Shipping</t>
        </is>
      </c>
      <c r="Q689" t="inlineStr">
        <is>
          <t>2024-11-23 13:27:23 +0100</t>
        </is>
      </c>
      <c r="R689" t="n">
        <v>1</v>
      </c>
      <c r="S689" t="inlineStr">
        <is>
          <t>Moony Piercing - Yellow / Lab grown diamond / White Sustainable Diamond</t>
        </is>
      </c>
      <c r="T689" t="n">
        <v>280</v>
      </c>
      <c r="V689" t="inlineStr">
        <is>
          <t>015790001334</t>
        </is>
      </c>
      <c r="W689" t="b">
        <v>1</v>
      </c>
      <c r="X689" t="b">
        <v>1</v>
      </c>
      <c r="Y689" t="inlineStr">
        <is>
          <t>fulfilled</t>
        </is>
      </c>
      <c r="Z689" t="inlineStr">
        <is>
          <t>Beatrice Munaretto</t>
        </is>
      </c>
      <c r="AA689" t="inlineStr">
        <is>
          <t>Via Vicenza, 34</t>
        </is>
      </c>
      <c r="AB689" t="inlineStr">
        <is>
          <t>Via Vicenza, 34</t>
        </is>
      </c>
      <c r="AE689" t="inlineStr">
        <is>
          <t>Zanè</t>
        </is>
      </c>
      <c r="AF689" t="inlineStr">
        <is>
          <t>'36010</t>
        </is>
      </c>
      <c r="AG689" t="inlineStr">
        <is>
          <t>VI</t>
        </is>
      </c>
      <c r="AH689" t="inlineStr">
        <is>
          <t>IT</t>
        </is>
      </c>
      <c r="AI689" t="inlineStr">
        <is>
          <t>+393450662819</t>
        </is>
      </c>
      <c r="AJ689" t="inlineStr">
        <is>
          <t>Beatrice Munaretto</t>
        </is>
      </c>
      <c r="AK689" t="inlineStr">
        <is>
          <t>Via Vicenza, 34</t>
        </is>
      </c>
      <c r="AL689" t="inlineStr">
        <is>
          <t>Via Vicenza, 34</t>
        </is>
      </c>
      <c r="AO689" t="inlineStr">
        <is>
          <t>Zanè</t>
        </is>
      </c>
      <c r="AP689" t="inlineStr">
        <is>
          <t>'36010</t>
        </is>
      </c>
      <c r="AQ689" t="inlineStr">
        <is>
          <t>VI</t>
        </is>
      </c>
      <c r="AR689" t="inlineStr">
        <is>
          <t>IT</t>
        </is>
      </c>
      <c r="AS689" t="inlineStr">
        <is>
          <t>+393450662819</t>
        </is>
      </c>
      <c r="AU689" t="inlineStr">
        <is>
          <t>lang: it
Invoice Language: it
Do you need our ring sizer?: Yes
Popup Customer Country: IT</t>
        </is>
      </c>
      <c r="AW689" t="inlineStr">
        <is>
          <t>PayPal Express Checkout</t>
        </is>
      </c>
      <c r="AX689" t="inlineStr">
        <is>
          <t>riB8eR2q5JnOZCsDGq8D42s3P</t>
        </is>
      </c>
      <c r="AY689" t="n">
        <v>0</v>
      </c>
      <c r="AZ689" t="inlineStr">
        <is>
          <t>LIL Milan</t>
        </is>
      </c>
      <c r="BA689" t="n">
        <v>0</v>
      </c>
      <c r="BC689" t="inlineStr">
        <is>
          <t>Firgun House</t>
        </is>
      </c>
      <c r="BE689" t="n">
        <v>11240061141341</v>
      </c>
      <c r="BG689" t="inlineStr">
        <is>
          <t>Low</t>
        </is>
      </c>
      <c r="BH689" t="inlineStr">
        <is>
          <t>web</t>
        </is>
      </c>
      <c r="BI689" t="n">
        <v>0</v>
      </c>
      <c r="BJ689" t="inlineStr">
        <is>
          <t>IT IVA 22%</t>
        </is>
      </c>
      <c r="BK689" t="n">
        <v>42.92</v>
      </c>
      <c r="BW689" t="inlineStr">
        <is>
          <t>Vicenza</t>
        </is>
      </c>
      <c r="BX689" t="inlineStr">
        <is>
          <t>Vicenza</t>
        </is>
      </c>
      <c r="BY689" t="inlineStr">
        <is>
          <t>riB8eR2q5JnOZCsDGq8D42s3P</t>
        </is>
      </c>
      <c r="CB689" t="inlineStr">
        <is>
          <t>riB8eR2q5JnOZCsDGq8D42s3P</t>
        </is>
      </c>
      <c r="CC689" t="inlineStr">
        <is>
          <t>Ordini LIL</t>
        </is>
      </c>
    </row>
    <row r="690">
      <c r="A690" t="inlineStr">
        <is>
          <t>#43558</t>
        </is>
      </c>
      <c r="B690" t="inlineStr">
        <is>
          <t>alessiaduonno@gmail.com</t>
        </is>
      </c>
      <c r="C690" t="inlineStr">
        <is>
          <t>paid</t>
        </is>
      </c>
      <c r="D690" t="inlineStr">
        <is>
          <t>2024-11-23 13:31:12 +0100</t>
        </is>
      </c>
      <c r="E690" t="inlineStr">
        <is>
          <t>2024-11-23</t>
        </is>
      </c>
      <c r="F690" t="inlineStr">
        <is>
          <t>fulfilled</t>
        </is>
      </c>
      <c r="G690" t="inlineStr">
        <is>
          <t>2024-11-23 13:30:32 +0100</t>
        </is>
      </c>
      <c r="H690" t="inlineStr">
        <is>
          <t>no</t>
        </is>
      </c>
      <c r="I690" t="inlineStr">
        <is>
          <t>EUR</t>
        </is>
      </c>
      <c r="J690" t="n">
        <v>180</v>
      </c>
      <c r="K690" t="n">
        <v>0</v>
      </c>
      <c r="L690" t="n">
        <v>32.46</v>
      </c>
      <c r="M690" t="n">
        <v>180</v>
      </c>
      <c r="O690" t="n">
        <v>0</v>
      </c>
      <c r="Q690" t="inlineStr">
        <is>
          <t>2024-11-23 13:30:31 +0100</t>
        </is>
      </c>
      <c r="R690" t="n">
        <v>1</v>
      </c>
      <c r="S690" t="inlineStr">
        <is>
          <t>Glow Ring - Yellow / 14</t>
        </is>
      </c>
      <c r="T690" t="n">
        <v>180</v>
      </c>
      <c r="V690" t="inlineStr">
        <is>
          <t>015790000340</t>
        </is>
      </c>
      <c r="W690" t="b">
        <v>1</v>
      </c>
      <c r="X690" t="b">
        <v>1</v>
      </c>
      <c r="Y690" t="inlineStr">
        <is>
          <t>fulfilled</t>
        </is>
      </c>
      <c r="Z690" t="inlineStr">
        <is>
          <t>Alessia D’Uonno</t>
        </is>
      </c>
      <c r="AR690" t="inlineStr">
        <is>
          <t>IT</t>
        </is>
      </c>
      <c r="AW690" t="inlineStr">
        <is>
          <t>Gift Card + Qromo</t>
        </is>
      </c>
      <c r="AX690" t="inlineStr">
        <is>
          <t>rjt8C0YassupNUKSJYDRam8we</t>
        </is>
      </c>
      <c r="AY690" t="n">
        <v>0</v>
      </c>
      <c r="AZ690" t="inlineStr">
        <is>
          <t>LIL Milan</t>
        </is>
      </c>
      <c r="BA690" t="n">
        <v>0</v>
      </c>
      <c r="BB690" t="inlineStr">
        <is>
          <t>Veronica Varetta</t>
        </is>
      </c>
      <c r="BC690" t="inlineStr">
        <is>
          <t>LIL House</t>
        </is>
      </c>
      <c r="BD690" t="n">
        <v>22</v>
      </c>
      <c r="BE690" t="n">
        <v>11240068055389</v>
      </c>
      <c r="BG690" t="inlineStr">
        <is>
          <t>Low</t>
        </is>
      </c>
      <c r="BH690" t="inlineStr">
        <is>
          <t>pos</t>
        </is>
      </c>
      <c r="BI690" t="n">
        <v>0</v>
      </c>
      <c r="BJ690" t="inlineStr">
        <is>
          <t>IT IVA 22%</t>
        </is>
      </c>
      <c r="BK690" t="n">
        <v>32.46</v>
      </c>
      <c r="BU690" t="inlineStr">
        <is>
          <t>22-2863</t>
        </is>
      </c>
      <c r="BY690" t="inlineStr">
        <is>
          <t>rVLpmii4iRnw3vpYCzJd6xos6 + rjt8C0YassupNUKSJYDRam8we</t>
        </is>
      </c>
      <c r="BZ690" t="inlineStr">
        <is>
          <t>Due on receipt</t>
        </is>
      </c>
      <c r="CB690" t="inlineStr">
        <is>
          <t>rVLpmii4iRnw3vpYCzJd6xos6 + rjt8C0YassupNUKSJYDRam8we</t>
        </is>
      </c>
      <c r="CC690" t="inlineStr">
        <is>
          <t>Ordini LIL</t>
        </is>
      </c>
    </row>
    <row r="691">
      <c r="A691" t="inlineStr">
        <is>
          <t>#43559</t>
        </is>
      </c>
      <c r="B691" t="inlineStr">
        <is>
          <t>sofia.melato22@gmail.com</t>
        </is>
      </c>
      <c r="C691" t="inlineStr">
        <is>
          <t>paid</t>
        </is>
      </c>
      <c r="D691" t="inlineStr">
        <is>
          <t>2024-11-23 13:47:23 +0100</t>
        </is>
      </c>
      <c r="E691" t="inlineStr">
        <is>
          <t>2024-11-23</t>
        </is>
      </c>
      <c r="F691" t="inlineStr">
        <is>
          <t>fulfilled</t>
        </is>
      </c>
      <c r="G691" t="inlineStr">
        <is>
          <t>2024-11-24 12:16:05 +0100</t>
        </is>
      </c>
      <c r="H691" t="inlineStr">
        <is>
          <t>yes</t>
        </is>
      </c>
      <c r="I691" t="inlineStr">
        <is>
          <t>EUR</t>
        </is>
      </c>
      <c r="J691" t="n">
        <v>448</v>
      </c>
      <c r="K691" t="n">
        <v>0</v>
      </c>
      <c r="L691" t="n">
        <v>80.79000000000001</v>
      </c>
      <c r="M691" t="n">
        <v>448</v>
      </c>
      <c r="N691" t="inlineStr">
        <is>
          <t>SPECIAL20</t>
        </is>
      </c>
      <c r="O691" t="n">
        <v>112</v>
      </c>
      <c r="P691" t="inlineStr">
        <is>
          <t>Ups Standard Shipping</t>
        </is>
      </c>
      <c r="Q691" t="inlineStr">
        <is>
          <t>2024-11-23 13:47:22 +0100</t>
        </is>
      </c>
      <c r="R691" t="n">
        <v>2</v>
      </c>
      <c r="S691" t="inlineStr">
        <is>
          <t>Bloomy Piercing - Yellow / Lab grown diamond / White Sustainable Diamond</t>
        </is>
      </c>
      <c r="T691" t="n">
        <v>280</v>
      </c>
      <c r="V691" t="inlineStr">
        <is>
          <t>015790001332</t>
        </is>
      </c>
      <c r="W691" t="b">
        <v>1</v>
      </c>
      <c r="X691" t="b">
        <v>1</v>
      </c>
      <c r="Y691" t="inlineStr">
        <is>
          <t>fulfilled</t>
        </is>
      </c>
      <c r="Z691" t="inlineStr">
        <is>
          <t>Sofia Melato</t>
        </is>
      </c>
      <c r="AA691" t="inlineStr">
        <is>
          <t>Via Cappuccini 7</t>
        </is>
      </c>
      <c r="AB691" t="inlineStr">
        <is>
          <t>Via Cappuccini 7</t>
        </is>
      </c>
      <c r="AE691" t="inlineStr">
        <is>
          <t>Este</t>
        </is>
      </c>
      <c r="AF691" t="inlineStr">
        <is>
          <t>'35042</t>
        </is>
      </c>
      <c r="AG691" t="inlineStr">
        <is>
          <t>PD</t>
        </is>
      </c>
      <c r="AH691" t="inlineStr">
        <is>
          <t>IT</t>
        </is>
      </c>
      <c r="AI691" t="inlineStr">
        <is>
          <t>+393383653190</t>
        </is>
      </c>
      <c r="AJ691" t="inlineStr">
        <is>
          <t>Sofia Melato</t>
        </is>
      </c>
      <c r="AK691" t="inlineStr">
        <is>
          <t>Via Cappuccini 7</t>
        </is>
      </c>
      <c r="AL691" t="inlineStr">
        <is>
          <t>Via Cappuccini 7</t>
        </is>
      </c>
      <c r="AO691" t="inlineStr">
        <is>
          <t>Este</t>
        </is>
      </c>
      <c r="AP691" t="inlineStr">
        <is>
          <t>'35042</t>
        </is>
      </c>
      <c r="AQ691" t="inlineStr">
        <is>
          <t>PD</t>
        </is>
      </c>
      <c r="AR691" t="inlineStr">
        <is>
          <t>IT</t>
        </is>
      </c>
      <c r="AS691" t="inlineStr">
        <is>
          <t>+393383653190</t>
        </is>
      </c>
      <c r="AU691" t="inlineStr">
        <is>
          <t>lang: it
Invoice Language: it
Do you need our ring sizer?: No
Popup Customer Country: IT</t>
        </is>
      </c>
      <c r="AW691" t="inlineStr">
        <is>
          <t>Shopify Payments</t>
        </is>
      </c>
      <c r="AX691" t="inlineStr">
        <is>
          <t>r6YLEWOYzLywqqUHoCKybpjsv</t>
        </is>
      </c>
      <c r="AY691" t="n">
        <v>0</v>
      </c>
      <c r="AZ691" t="inlineStr">
        <is>
          <t>LIL Milan</t>
        </is>
      </c>
      <c r="BA691" t="n">
        <v>0</v>
      </c>
      <c r="BC691" t="inlineStr">
        <is>
          <t>Firgun House</t>
        </is>
      </c>
      <c r="BE691" t="n">
        <v>11240105640285</v>
      </c>
      <c r="BG691" t="inlineStr">
        <is>
          <t>Low</t>
        </is>
      </c>
      <c r="BH691" t="inlineStr">
        <is>
          <t>web</t>
        </is>
      </c>
      <c r="BI691" t="n">
        <v>0</v>
      </c>
      <c r="BJ691" t="inlineStr">
        <is>
          <t>IT IVA 22%</t>
        </is>
      </c>
      <c r="BK691" t="n">
        <v>80.79000000000001</v>
      </c>
      <c r="BW691" t="inlineStr">
        <is>
          <t>Padua</t>
        </is>
      </c>
      <c r="BX691" t="inlineStr">
        <is>
          <t>Padua</t>
        </is>
      </c>
      <c r="BY691" t="inlineStr">
        <is>
          <t>r6YLEWOYzLywqqUHoCKybpjsv</t>
        </is>
      </c>
      <c r="CB691" t="inlineStr">
        <is>
          <t>r9vOXXFInTOjQZ1M1s6cQP2fn + r6YLEWOYzLywqqUHoCKybpjsv</t>
        </is>
      </c>
      <c r="CC691" t="inlineStr">
        <is>
          <t>Ordini LIL</t>
        </is>
      </c>
    </row>
    <row r="692">
      <c r="A692" t="inlineStr">
        <is>
          <t>#43560</t>
        </is>
      </c>
      <c r="B692" t="inlineStr">
        <is>
          <t>mscagliottiorlandini@gmail.com</t>
        </is>
      </c>
      <c r="C692" t="inlineStr">
        <is>
          <t>paid</t>
        </is>
      </c>
      <c r="D692" t="inlineStr">
        <is>
          <t>2024-11-23 14:09:04 +0100</t>
        </is>
      </c>
      <c r="E692" t="inlineStr">
        <is>
          <t>2024-11-23</t>
        </is>
      </c>
      <c r="F692" t="inlineStr">
        <is>
          <t>fulfilled</t>
        </is>
      </c>
      <c r="G692" t="inlineStr">
        <is>
          <t>2024-11-23 14:09:04 +0100</t>
        </is>
      </c>
      <c r="H692" t="inlineStr">
        <is>
          <t>no</t>
        </is>
      </c>
      <c r="I692" t="inlineStr">
        <is>
          <t>EUR</t>
        </is>
      </c>
      <c r="J692" t="n">
        <v>320</v>
      </c>
      <c r="K692" t="n">
        <v>0</v>
      </c>
      <c r="L692" t="n">
        <v>57.7</v>
      </c>
      <c r="M692" t="n">
        <v>320</v>
      </c>
      <c r="O692" t="n">
        <v>0</v>
      </c>
      <c r="Q692" t="inlineStr">
        <is>
          <t>2024-11-23 14:09:04 +0100</t>
        </is>
      </c>
      <c r="R692" t="n">
        <v>1</v>
      </c>
      <c r="S692" t="inlineStr">
        <is>
          <t>Honey Ring - Yellow / 13</t>
        </is>
      </c>
      <c r="T692" t="n">
        <v>320</v>
      </c>
      <c r="V692" t="inlineStr">
        <is>
          <t>015790000603</t>
        </is>
      </c>
      <c r="W692" t="b">
        <v>1</v>
      </c>
      <c r="X692" t="b">
        <v>1</v>
      </c>
      <c r="Y692" t="inlineStr">
        <is>
          <t>fulfilled</t>
        </is>
      </c>
      <c r="Z692" t="inlineStr">
        <is>
          <t>Margherita Scagliotti</t>
        </is>
      </c>
      <c r="AR692" t="inlineStr">
        <is>
          <t>IT</t>
        </is>
      </c>
      <c r="AW692" t="inlineStr">
        <is>
          <t>Qromo</t>
        </is>
      </c>
      <c r="AX692" t="inlineStr">
        <is>
          <t>rwZjHsvNfxAQCbzZ5p7NPH81F</t>
        </is>
      </c>
      <c r="AY692" t="n">
        <v>0</v>
      </c>
      <c r="AZ692" t="inlineStr">
        <is>
          <t>LIL Milan</t>
        </is>
      </c>
      <c r="BA692" t="n">
        <v>0</v>
      </c>
      <c r="BB692" t="inlineStr">
        <is>
          <t>Veronica Varetta</t>
        </is>
      </c>
      <c r="BC692" t="inlineStr">
        <is>
          <t>LIL House</t>
        </is>
      </c>
      <c r="BD692" t="n">
        <v>22</v>
      </c>
      <c r="BE692" t="n">
        <v>11240154300765</v>
      </c>
      <c r="BG692" t="inlineStr">
        <is>
          <t>Low</t>
        </is>
      </c>
      <c r="BH692" t="inlineStr">
        <is>
          <t>pos</t>
        </is>
      </c>
      <c r="BI692" t="n">
        <v>0</v>
      </c>
      <c r="BJ692" t="inlineStr">
        <is>
          <t>IT IVA 22%</t>
        </is>
      </c>
      <c r="BK692" t="n">
        <v>57.7</v>
      </c>
      <c r="BU692" t="inlineStr">
        <is>
          <t>22-2865</t>
        </is>
      </c>
      <c r="BY692" t="inlineStr">
        <is>
          <t>rwZjHsvNfxAQCbzZ5p7NPH81F</t>
        </is>
      </c>
      <c r="CB692" t="inlineStr">
        <is>
          <t>rwZjHsvNfxAQCbzZ5p7NPH81F</t>
        </is>
      </c>
      <c r="CC692" t="inlineStr">
        <is>
          <t>Ordini LIL</t>
        </is>
      </c>
    </row>
    <row r="693">
      <c r="A693" t="inlineStr">
        <is>
          <t>#43561</t>
        </is>
      </c>
      <c r="B693" t="inlineStr">
        <is>
          <t>elisacalso@gmail.com</t>
        </is>
      </c>
      <c r="C693" t="inlineStr">
        <is>
          <t>paid</t>
        </is>
      </c>
      <c r="D693" t="inlineStr">
        <is>
          <t>2024-11-23 14:17:56 +0100</t>
        </is>
      </c>
      <c r="E693" t="inlineStr">
        <is>
          <t>2024-11-23</t>
        </is>
      </c>
      <c r="F693" t="inlineStr">
        <is>
          <t>fulfilled</t>
        </is>
      </c>
      <c r="G693" t="inlineStr">
        <is>
          <t>2024-11-26 07:34:05 +0100</t>
        </is>
      </c>
      <c r="H693" t="inlineStr">
        <is>
          <t>yes</t>
        </is>
      </c>
      <c r="I693" t="inlineStr">
        <is>
          <t>EUR</t>
        </is>
      </c>
      <c r="J693" t="n">
        <v>238</v>
      </c>
      <c r="K693" t="n">
        <v>0</v>
      </c>
      <c r="L693" t="n">
        <v>42.92</v>
      </c>
      <c r="M693" t="n">
        <v>238</v>
      </c>
      <c r="N693" t="inlineStr">
        <is>
          <t>SPECIAL15</t>
        </is>
      </c>
      <c r="O693" t="n">
        <v>42</v>
      </c>
      <c r="P693" t="inlineStr">
        <is>
          <t>Ups Standard Shipping</t>
        </is>
      </c>
      <c r="Q693" t="inlineStr">
        <is>
          <t>2024-11-23 14:17:56 +0100</t>
        </is>
      </c>
      <c r="R693" t="n">
        <v>1</v>
      </c>
      <c r="S693" t="inlineStr">
        <is>
          <t>Sweet Spot - Yellow / matte / White</t>
        </is>
      </c>
      <c r="T693" t="n">
        <v>280</v>
      </c>
      <c r="V693" t="inlineStr">
        <is>
          <t>015790000015</t>
        </is>
      </c>
      <c r="W693" t="b">
        <v>1</v>
      </c>
      <c r="X693" t="b">
        <v>1</v>
      </c>
      <c r="Y693" t="inlineStr">
        <is>
          <t>fulfilled</t>
        </is>
      </c>
      <c r="Z693" t="inlineStr">
        <is>
          <t>Elisa Calso</t>
        </is>
      </c>
      <c r="AA693" t="inlineStr">
        <is>
          <t>Via Verdi 31</t>
        </is>
      </c>
      <c r="AB693" t="inlineStr">
        <is>
          <t>Via Verdi 31</t>
        </is>
      </c>
      <c r="AE693" t="inlineStr">
        <is>
          <t>Cava Manara</t>
        </is>
      </c>
      <c r="AF693" t="inlineStr">
        <is>
          <t>'27051</t>
        </is>
      </c>
      <c r="AG693" t="inlineStr">
        <is>
          <t>PV</t>
        </is>
      </c>
      <c r="AH693" t="inlineStr">
        <is>
          <t>IT</t>
        </is>
      </c>
      <c r="AJ693" t="inlineStr">
        <is>
          <t>Elisa Calso</t>
        </is>
      </c>
      <c r="AK693" t="inlineStr">
        <is>
          <t>Via dei Mille 9, Presso istituto comprensivo</t>
        </is>
      </c>
      <c r="AL693" t="inlineStr">
        <is>
          <t>Via dei Mille 9</t>
        </is>
      </c>
      <c r="AM693" t="inlineStr">
        <is>
          <t>Presso istituto comprensivo</t>
        </is>
      </c>
      <c r="AO693" t="inlineStr">
        <is>
          <t>Cava Manara</t>
        </is>
      </c>
      <c r="AP693" t="inlineStr">
        <is>
          <t>'27051</t>
        </is>
      </c>
      <c r="AQ693" t="inlineStr">
        <is>
          <t>PV</t>
        </is>
      </c>
      <c r="AR693" t="inlineStr">
        <is>
          <t>IT</t>
        </is>
      </c>
      <c r="AS693" t="inlineStr">
        <is>
          <t>3282294929</t>
        </is>
      </c>
      <c r="AU693" t="inlineStr">
        <is>
          <t>lang: it
Invoice Language: it
Do you need our ring sizer?: No
Popup Customer Country: IT</t>
        </is>
      </c>
      <c r="AW693" t="inlineStr">
        <is>
          <t>PayPal Express Checkout</t>
        </is>
      </c>
      <c r="AX693" t="inlineStr">
        <is>
          <t>rA2IA0Frkemaa8mD6zGDgpRo2</t>
        </is>
      </c>
      <c r="AY693" t="n">
        <v>0</v>
      </c>
      <c r="AZ693" t="inlineStr">
        <is>
          <t>LIL Milan</t>
        </is>
      </c>
      <c r="BA693" t="n">
        <v>0</v>
      </c>
      <c r="BC693" t="inlineStr">
        <is>
          <t>Firgun House</t>
        </is>
      </c>
      <c r="BE693" t="n">
        <v>11240174453085</v>
      </c>
      <c r="BG693" t="inlineStr">
        <is>
          <t>Low</t>
        </is>
      </c>
      <c r="BH693" t="inlineStr">
        <is>
          <t>web</t>
        </is>
      </c>
      <c r="BI693" t="n">
        <v>0</v>
      </c>
      <c r="BJ693" t="inlineStr">
        <is>
          <t>IT IVA 22%</t>
        </is>
      </c>
      <c r="BK693" t="n">
        <v>42.92</v>
      </c>
      <c r="BW693" t="inlineStr">
        <is>
          <t>Pavia</t>
        </is>
      </c>
      <c r="BX693" t="inlineStr">
        <is>
          <t>Pavia</t>
        </is>
      </c>
      <c r="BY693" t="inlineStr">
        <is>
          <t>rA2IA0Frkemaa8mD6zGDgpRo2</t>
        </is>
      </c>
      <c r="CB693" t="inlineStr">
        <is>
          <t>rA2IA0Frkemaa8mD6zGDgpRo2</t>
        </is>
      </c>
      <c r="CC693" t="inlineStr">
        <is>
          <t>Ordini LIL</t>
        </is>
      </c>
    </row>
    <row r="694">
      <c r="A694" t="inlineStr">
        <is>
          <t>#43562</t>
        </is>
      </c>
      <c r="B694" t="inlineStr">
        <is>
          <t>francbordoni@gmail.com</t>
        </is>
      </c>
      <c r="C694" t="inlineStr">
        <is>
          <t>paid</t>
        </is>
      </c>
      <c r="D694" t="inlineStr">
        <is>
          <t>2024-11-23 14:41:12 +0100</t>
        </is>
      </c>
      <c r="E694" t="inlineStr">
        <is>
          <t>2024-11-23</t>
        </is>
      </c>
      <c r="F694" t="inlineStr">
        <is>
          <t>fulfilled</t>
        </is>
      </c>
      <c r="G694" t="inlineStr">
        <is>
          <t>2024-11-23 14:41:12 +0100</t>
        </is>
      </c>
      <c r="H694" t="inlineStr">
        <is>
          <t>no</t>
        </is>
      </c>
      <c r="I694" t="inlineStr">
        <is>
          <t>EUR</t>
        </is>
      </c>
      <c r="J694" t="n">
        <v>320</v>
      </c>
      <c r="K694" t="n">
        <v>0</v>
      </c>
      <c r="L694" t="n">
        <v>57.7</v>
      </c>
      <c r="M694" t="n">
        <v>320</v>
      </c>
      <c r="O694" t="n">
        <v>0</v>
      </c>
      <c r="Q694" t="inlineStr">
        <is>
          <t>2024-11-23 14:41:11 +0100</t>
        </is>
      </c>
      <c r="R694" t="n">
        <v>1</v>
      </c>
      <c r="S694" t="inlineStr">
        <is>
          <t>Boys Tears Necklace - Yellow / 35cm</t>
        </is>
      </c>
      <c r="T694" t="n">
        <v>320</v>
      </c>
      <c r="V694" t="inlineStr">
        <is>
          <t>015790000008</t>
        </is>
      </c>
      <c r="W694" t="b">
        <v>1</v>
      </c>
      <c r="X694" t="b">
        <v>1</v>
      </c>
      <c r="Y694" t="inlineStr">
        <is>
          <t>fulfilled</t>
        </is>
      </c>
      <c r="Z694" t="inlineStr">
        <is>
          <t>Francesco Bordoni</t>
        </is>
      </c>
      <c r="AR694" t="inlineStr">
        <is>
          <t>IT</t>
        </is>
      </c>
      <c r="AW694" t="inlineStr">
        <is>
          <t>Qromo</t>
        </is>
      </c>
      <c r="AX694" t="inlineStr">
        <is>
          <t>rzKbbPLAEAQN83l1nTRXlvFTO</t>
        </is>
      </c>
      <c r="AY694" t="n">
        <v>0</v>
      </c>
      <c r="AZ694" t="inlineStr">
        <is>
          <t>LIL Milan</t>
        </is>
      </c>
      <c r="BA694" t="n">
        <v>0</v>
      </c>
      <c r="BB694" t="inlineStr">
        <is>
          <t>Veronica Varetta</t>
        </is>
      </c>
      <c r="BC694" t="inlineStr">
        <is>
          <t>LIL House</t>
        </is>
      </c>
      <c r="BD694" t="n">
        <v>22</v>
      </c>
      <c r="BE694" t="n">
        <v>11240227406173</v>
      </c>
      <c r="BG694" t="inlineStr">
        <is>
          <t>Low</t>
        </is>
      </c>
      <c r="BH694" t="inlineStr">
        <is>
          <t>pos</t>
        </is>
      </c>
      <c r="BI694" t="n">
        <v>0</v>
      </c>
      <c r="BJ694" t="inlineStr">
        <is>
          <t>IT IVA 22%</t>
        </is>
      </c>
      <c r="BK694" t="n">
        <v>57.7</v>
      </c>
      <c r="BU694" t="inlineStr">
        <is>
          <t>22-2866</t>
        </is>
      </c>
      <c r="BY694" t="inlineStr">
        <is>
          <t>rzKbbPLAEAQN83l1nTRXlvFTO</t>
        </is>
      </c>
      <c r="CB694" t="inlineStr">
        <is>
          <t>rzKbbPLAEAQN83l1nTRXlvFTO</t>
        </is>
      </c>
      <c r="CC694" t="inlineStr">
        <is>
          <t>Ordini LIL</t>
        </is>
      </c>
    </row>
    <row r="695">
      <c r="A695" t="inlineStr">
        <is>
          <t>#43564</t>
        </is>
      </c>
      <c r="B695" t="inlineStr">
        <is>
          <t>emili.ale@gmail.com</t>
        </is>
      </c>
      <c r="C695" t="inlineStr">
        <is>
          <t>paid</t>
        </is>
      </c>
      <c r="D695" t="inlineStr">
        <is>
          <t>2024-11-23 16:30:15 +0100</t>
        </is>
      </c>
      <c r="E695" t="inlineStr">
        <is>
          <t>2024-11-23</t>
        </is>
      </c>
      <c r="F695" t="inlineStr">
        <is>
          <t>unfulfilled</t>
        </is>
      </c>
      <c r="H695" t="inlineStr">
        <is>
          <t>yes</t>
        </is>
      </c>
      <c r="I695" t="inlineStr">
        <is>
          <t>EUR</t>
        </is>
      </c>
      <c r="J695" t="n">
        <v>570</v>
      </c>
      <c r="K695" t="n">
        <v>0</v>
      </c>
      <c r="L695" t="n">
        <v>102.78</v>
      </c>
      <c r="M695" t="n">
        <v>570</v>
      </c>
      <c r="N695" t="inlineStr">
        <is>
          <t>SPECIAL20</t>
        </is>
      </c>
      <c r="O695" t="n">
        <v>140</v>
      </c>
      <c r="P695" t="inlineStr">
        <is>
          <t>Ups Standard Shipping</t>
        </is>
      </c>
      <c r="Q695" t="inlineStr">
        <is>
          <t>2024-11-23 16:30:14 +0100</t>
        </is>
      </c>
      <c r="R695" t="n">
        <v>1</v>
      </c>
      <c r="S695" t="inlineStr">
        <is>
          <t>Rocky Ring - Yellow / 13</t>
        </is>
      </c>
      <c r="T695" t="n">
        <v>380</v>
      </c>
      <c r="V695" t="inlineStr">
        <is>
          <t>015790000548</t>
        </is>
      </c>
      <c r="W695" t="b">
        <v>1</v>
      </c>
      <c r="X695" t="b">
        <v>1</v>
      </c>
      <c r="Y695" t="inlineStr">
        <is>
          <t>pending</t>
        </is>
      </c>
      <c r="Z695" t="inlineStr">
        <is>
          <t>Alessandro Emili</t>
        </is>
      </c>
      <c r="AA695" t="inlineStr">
        <is>
          <t>Corso Piera Cillario 2</t>
        </is>
      </c>
      <c r="AB695" t="inlineStr">
        <is>
          <t>Corso Piera Cillario 2</t>
        </is>
      </c>
      <c r="AD695" t="inlineStr">
        <is>
          <t>KPS</t>
        </is>
      </c>
      <c r="AE695" t="inlineStr">
        <is>
          <t>Alba</t>
        </is>
      </c>
      <c r="AF695" t="inlineStr">
        <is>
          <t>'12051</t>
        </is>
      </c>
      <c r="AG695" t="inlineStr">
        <is>
          <t>CN</t>
        </is>
      </c>
      <c r="AH695" t="inlineStr">
        <is>
          <t>IT</t>
        </is>
      </c>
      <c r="AI695" t="inlineStr">
        <is>
          <t>3284114193</t>
        </is>
      </c>
      <c r="AJ695" t="inlineStr">
        <is>
          <t>Alessandro Emili</t>
        </is>
      </c>
      <c r="AK695" t="inlineStr">
        <is>
          <t>Corso Piera Cillario 2</t>
        </is>
      </c>
      <c r="AL695" t="inlineStr">
        <is>
          <t>Corso Piera Cillario 2</t>
        </is>
      </c>
      <c r="AN695" t="inlineStr">
        <is>
          <t>KPS</t>
        </is>
      </c>
      <c r="AO695" t="inlineStr">
        <is>
          <t>Alba</t>
        </is>
      </c>
      <c r="AP695" t="inlineStr">
        <is>
          <t>'12051</t>
        </is>
      </c>
      <c r="AQ695" t="inlineStr">
        <is>
          <t>CN</t>
        </is>
      </c>
      <c r="AR695" t="inlineStr">
        <is>
          <t>IT</t>
        </is>
      </c>
      <c r="AS695" t="inlineStr">
        <is>
          <t>3284114193</t>
        </is>
      </c>
      <c r="AT695" t="inlineStr">
        <is>
          <t>Buongiorno, l anello Rocky ring in oro giallo ci occorre in misura 11 e non 13 (ho sentito l assistenza e mi han detto di fare così visto che l 11 era sold out)
Incisione su Anello Rocky: Able</t>
        </is>
      </c>
      <c r="AU695" t="inlineStr">
        <is>
          <t>lang: it
Invoice Language: it
Do you need our ring sizer?: Yes
Popup Customer Country: IT</t>
        </is>
      </c>
      <c r="AW695" t="inlineStr">
        <is>
          <t>Shopify Payments</t>
        </is>
      </c>
      <c r="AX695" t="inlineStr">
        <is>
          <t>r1KHaLhcvrvyId5JbGk4OfoWB</t>
        </is>
      </c>
      <c r="AY695" t="n">
        <v>0</v>
      </c>
      <c r="AZ695" t="inlineStr">
        <is>
          <t>LIL Milan</t>
        </is>
      </c>
      <c r="BA695" t="n">
        <v>0</v>
      </c>
      <c r="BC695" t="inlineStr">
        <is>
          <t>Firgun House</t>
        </is>
      </c>
      <c r="BE695" t="n">
        <v>11240490205533</v>
      </c>
      <c r="BG695" t="inlineStr">
        <is>
          <t>Low</t>
        </is>
      </c>
      <c r="BH695" t="inlineStr">
        <is>
          <t>web</t>
        </is>
      </c>
      <c r="BI695" t="n">
        <v>0</v>
      </c>
      <c r="BJ695" t="inlineStr">
        <is>
          <t>IT IVA 22%</t>
        </is>
      </c>
      <c r="BK695" t="n">
        <v>102.78</v>
      </c>
      <c r="BW695" t="inlineStr">
        <is>
          <t>Cuneo</t>
        </is>
      </c>
      <c r="BX695" t="inlineStr">
        <is>
          <t>Cuneo</t>
        </is>
      </c>
      <c r="BY695" t="inlineStr">
        <is>
          <t>r1KHaLhcvrvyId5JbGk4OfoWB</t>
        </is>
      </c>
      <c r="CB695" t="inlineStr">
        <is>
          <t>r1KHaLhcvrvyId5JbGk4OfoWB</t>
        </is>
      </c>
      <c r="CC695" t="inlineStr">
        <is>
          <t>Ordini LIL</t>
        </is>
      </c>
    </row>
    <row r="696">
      <c r="A696" t="inlineStr">
        <is>
          <t>#43564</t>
        </is>
      </c>
      <c r="B696" t="inlineStr">
        <is>
          <t>emili.ale@gmail.com</t>
        </is>
      </c>
      <c r="C696" t="inlineStr">
        <is>
          <t>paid</t>
        </is>
      </c>
      <c r="D696" t="inlineStr">
        <is>
          <t>2024-11-23 16:30:15 +0100</t>
        </is>
      </c>
      <c r="E696" t="inlineStr">
        <is>
          <t>2024-11-23</t>
        </is>
      </c>
      <c r="F696" t="inlineStr">
        <is>
          <t>unfulfilled</t>
        </is>
      </c>
      <c r="H696" t="inlineStr">
        <is>
          <t>yes</t>
        </is>
      </c>
      <c r="I696" t="inlineStr">
        <is>
          <t>EUR</t>
        </is>
      </c>
      <c r="J696" t="n">
        <v>570</v>
      </c>
      <c r="K696" t="n">
        <v>0</v>
      </c>
      <c r="L696" t="n">
        <v>102.78</v>
      </c>
      <c r="N696" t="inlineStr">
        <is>
          <t>SPECIAL20</t>
        </is>
      </c>
      <c r="O696" t="n">
        <v>140</v>
      </c>
      <c r="P696" t="inlineStr">
        <is>
          <t>Ups Standard Shipping</t>
        </is>
      </c>
      <c r="Q696" t="inlineStr">
        <is>
          <t>2024-11-23 16:30:14 +0100</t>
        </is>
      </c>
      <c r="R696" t="n">
        <v>1</v>
      </c>
      <c r="S696" t="inlineStr">
        <is>
          <t>Engraving</t>
        </is>
      </c>
      <c r="T696" t="n">
        <v>10</v>
      </c>
      <c r="V696" t="inlineStr">
        <is>
          <t>015790001502</t>
        </is>
      </c>
      <c r="W696" t="b">
        <v>0</v>
      </c>
      <c r="X696" t="b">
        <v>1</v>
      </c>
      <c r="Y696" t="inlineStr">
        <is>
          <t>pending</t>
        </is>
      </c>
      <c r="Z696" t="inlineStr">
        <is>
          <t>Alessandro Emili</t>
        </is>
      </c>
      <c r="AA696" t="inlineStr">
        <is>
          <t>Corso Piera Cillario 2</t>
        </is>
      </c>
      <c r="AB696" t="inlineStr">
        <is>
          <t>Corso Piera Cillario 2</t>
        </is>
      </c>
      <c r="AD696" t="inlineStr">
        <is>
          <t>KPS</t>
        </is>
      </c>
      <c r="AE696" t="inlineStr">
        <is>
          <t>Alba</t>
        </is>
      </c>
      <c r="AF696" t="inlineStr">
        <is>
          <t>'12051</t>
        </is>
      </c>
      <c r="AG696" t="inlineStr">
        <is>
          <t>CN</t>
        </is>
      </c>
      <c r="AH696" t="inlineStr">
        <is>
          <t>IT</t>
        </is>
      </c>
      <c r="AI696" t="inlineStr">
        <is>
          <t>3284114193</t>
        </is>
      </c>
      <c r="AJ696" t="inlineStr">
        <is>
          <t>Alessandro Emili</t>
        </is>
      </c>
      <c r="AK696" t="inlineStr">
        <is>
          <t>Corso Piera Cillario 2</t>
        </is>
      </c>
      <c r="AL696" t="inlineStr">
        <is>
          <t>Corso Piera Cillario 2</t>
        </is>
      </c>
      <c r="AN696" t="inlineStr">
        <is>
          <t>KPS</t>
        </is>
      </c>
      <c r="AO696" t="inlineStr">
        <is>
          <t>Alba</t>
        </is>
      </c>
      <c r="AP696" t="inlineStr">
        <is>
          <t>'12051</t>
        </is>
      </c>
      <c r="AQ696" t="inlineStr">
        <is>
          <t>CN</t>
        </is>
      </c>
      <c r="AR696" t="inlineStr">
        <is>
          <t>IT</t>
        </is>
      </c>
      <c r="AS696" t="inlineStr">
        <is>
          <t>3284114193</t>
        </is>
      </c>
      <c r="AT696" t="inlineStr">
        <is>
          <t>Buongiorno, l anello Rocky ring in oro giallo ci occorre in misura 11 e non 13 (ho sentito l assistenza e mi han detto di fare così visto che l 11 era sold out)
Incisione su Anello Rocky: Able</t>
        </is>
      </c>
      <c r="AU696" t="inlineStr">
        <is>
          <t>lang: it
Invoice Language: it
Do you need our ring sizer?: Yes
Popup Customer Country: IT</t>
        </is>
      </c>
      <c r="AW696" t="inlineStr">
        <is>
          <t>Shopify Payments</t>
        </is>
      </c>
      <c r="AX696" t="inlineStr">
        <is>
          <t>r1KHaLhcvrvyId5JbGk4OfoWB</t>
        </is>
      </c>
      <c r="AY696" t="n">
        <v>0</v>
      </c>
      <c r="AZ696" t="inlineStr">
        <is>
          <t>LIL Milan</t>
        </is>
      </c>
      <c r="BA696" t="n">
        <v>0</v>
      </c>
      <c r="BC696" t="inlineStr">
        <is>
          <t>Firgun House</t>
        </is>
      </c>
      <c r="BE696" t="n">
        <v>11240490205533</v>
      </c>
      <c r="BG696" t="inlineStr">
        <is>
          <t>Low</t>
        </is>
      </c>
      <c r="BH696" t="inlineStr">
        <is>
          <t>web</t>
        </is>
      </c>
      <c r="BI696" t="n">
        <v>0</v>
      </c>
      <c r="BJ696" t="inlineStr">
        <is>
          <t>IT IVA 22%</t>
        </is>
      </c>
      <c r="BK696" t="n">
        <v>102.78</v>
      </c>
      <c r="BW696" t="inlineStr">
        <is>
          <t>Cuneo</t>
        </is>
      </c>
      <c r="BX696" t="inlineStr">
        <is>
          <t>Cuneo</t>
        </is>
      </c>
      <c r="BY696" t="inlineStr">
        <is>
          <t>r1KHaLhcvrvyId5JbGk4OfoWB</t>
        </is>
      </c>
      <c r="CB696" t="inlineStr">
        <is>
          <t>r1KHaLhcvrvyId5JbGk4OfoWB</t>
        </is>
      </c>
      <c r="CC696" t="inlineStr">
        <is>
          <t>Ordini LIL</t>
        </is>
      </c>
    </row>
    <row r="697">
      <c r="A697" t="inlineStr">
        <is>
          <t>#43564</t>
        </is>
      </c>
      <c r="B697" t="inlineStr">
        <is>
          <t>emili.ale@gmail.com</t>
        </is>
      </c>
      <c r="C697" t="inlineStr">
        <is>
          <t>paid</t>
        </is>
      </c>
      <c r="D697" t="inlineStr">
        <is>
          <t>2024-11-23 16:30:15 +0100</t>
        </is>
      </c>
      <c r="E697" t="inlineStr">
        <is>
          <t>2024-11-23</t>
        </is>
      </c>
      <c r="F697" t="inlineStr">
        <is>
          <t>unfulfilled</t>
        </is>
      </c>
      <c r="H697" t="inlineStr">
        <is>
          <t>yes</t>
        </is>
      </c>
      <c r="I697" t="inlineStr">
        <is>
          <t>EUR</t>
        </is>
      </c>
      <c r="J697" t="n">
        <v>570</v>
      </c>
      <c r="K697" t="n">
        <v>0</v>
      </c>
      <c r="L697" t="n">
        <v>102.78</v>
      </c>
      <c r="N697" t="inlineStr">
        <is>
          <t>SPECIAL20</t>
        </is>
      </c>
      <c r="O697" t="n">
        <v>140</v>
      </c>
      <c r="P697" t="inlineStr">
        <is>
          <t>Ups Standard Shipping</t>
        </is>
      </c>
      <c r="Q697" t="inlineStr">
        <is>
          <t>2024-11-23 16:30:14 +0100</t>
        </is>
      </c>
      <c r="R697" t="n">
        <v>1</v>
      </c>
      <c r="S697" t="inlineStr">
        <is>
          <t>Honey Ring - Yellow / 11</t>
        </is>
      </c>
      <c r="T697" t="n">
        <v>320</v>
      </c>
      <c r="V697" t="inlineStr">
        <is>
          <t>015790000602</t>
        </is>
      </c>
      <c r="W697" t="b">
        <v>1</v>
      </c>
      <c r="X697" t="b">
        <v>1</v>
      </c>
      <c r="Y697" t="inlineStr">
        <is>
          <t>pending</t>
        </is>
      </c>
      <c r="Z697" t="inlineStr">
        <is>
          <t>Alessandro Emili</t>
        </is>
      </c>
      <c r="AA697" t="inlineStr">
        <is>
          <t>Corso Piera Cillario 2</t>
        </is>
      </c>
      <c r="AB697" t="inlineStr">
        <is>
          <t>Corso Piera Cillario 2</t>
        </is>
      </c>
      <c r="AD697" t="inlineStr">
        <is>
          <t>KPS</t>
        </is>
      </c>
      <c r="AE697" t="inlineStr">
        <is>
          <t>Alba</t>
        </is>
      </c>
      <c r="AF697" t="inlineStr">
        <is>
          <t>'12051</t>
        </is>
      </c>
      <c r="AG697" t="inlineStr">
        <is>
          <t>CN</t>
        </is>
      </c>
      <c r="AH697" t="inlineStr">
        <is>
          <t>IT</t>
        </is>
      </c>
      <c r="AI697" t="inlineStr">
        <is>
          <t>3284114193</t>
        </is>
      </c>
      <c r="AJ697" t="inlineStr">
        <is>
          <t>Alessandro Emili</t>
        </is>
      </c>
      <c r="AK697" t="inlineStr">
        <is>
          <t>Corso Piera Cillario 2</t>
        </is>
      </c>
      <c r="AL697" t="inlineStr">
        <is>
          <t>Corso Piera Cillario 2</t>
        </is>
      </c>
      <c r="AN697" t="inlineStr">
        <is>
          <t>KPS</t>
        </is>
      </c>
      <c r="AO697" t="inlineStr">
        <is>
          <t>Alba</t>
        </is>
      </c>
      <c r="AP697" t="inlineStr">
        <is>
          <t>'12051</t>
        </is>
      </c>
      <c r="AQ697" t="inlineStr">
        <is>
          <t>CN</t>
        </is>
      </c>
      <c r="AR697" t="inlineStr">
        <is>
          <t>IT</t>
        </is>
      </c>
      <c r="AS697" t="inlineStr">
        <is>
          <t>3284114193</t>
        </is>
      </c>
      <c r="AT697" t="inlineStr">
        <is>
          <t>Buongiorno, l anello Rocky ring in oro giallo ci occorre in misura 11 e non 13 (ho sentito l assistenza e mi han detto di fare così visto che l 11 era sold out)
Incisione su Anello Rocky: Able</t>
        </is>
      </c>
      <c r="AU697" t="inlineStr">
        <is>
          <t>lang: it
Invoice Language: it
Do you need our ring sizer?: Yes
Popup Customer Country: IT</t>
        </is>
      </c>
      <c r="AW697" t="inlineStr">
        <is>
          <t>Shopify Payments</t>
        </is>
      </c>
      <c r="AX697" t="inlineStr">
        <is>
          <t>r1KHaLhcvrvyId5JbGk4OfoWB</t>
        </is>
      </c>
      <c r="AY697" t="n">
        <v>0</v>
      </c>
      <c r="AZ697" t="inlineStr">
        <is>
          <t>LIL Milan</t>
        </is>
      </c>
      <c r="BA697" t="n">
        <v>0</v>
      </c>
      <c r="BC697" t="inlineStr">
        <is>
          <t>Firgun House</t>
        </is>
      </c>
      <c r="BE697" t="n">
        <v>11240490205533</v>
      </c>
      <c r="BG697" t="inlineStr">
        <is>
          <t>Low</t>
        </is>
      </c>
      <c r="BH697" t="inlineStr">
        <is>
          <t>web</t>
        </is>
      </c>
      <c r="BI697" t="n">
        <v>0</v>
      </c>
      <c r="BJ697" t="inlineStr">
        <is>
          <t>IT IVA 22%</t>
        </is>
      </c>
      <c r="BK697" t="n">
        <v>102.78</v>
      </c>
      <c r="BW697" t="inlineStr">
        <is>
          <t>Cuneo</t>
        </is>
      </c>
      <c r="BX697" t="inlineStr">
        <is>
          <t>Cuneo</t>
        </is>
      </c>
      <c r="BY697" t="inlineStr">
        <is>
          <t>r1KHaLhcvrvyId5JbGk4OfoWB</t>
        </is>
      </c>
      <c r="CB697" t="inlineStr">
        <is>
          <t>r1KHaLhcvrvyId5JbGk4OfoWB</t>
        </is>
      </c>
      <c r="CC697" t="inlineStr">
        <is>
          <t>Ordini LIL</t>
        </is>
      </c>
    </row>
    <row r="698">
      <c r="A698" t="inlineStr">
        <is>
          <t>#43565</t>
        </is>
      </c>
      <c r="B698" t="inlineStr">
        <is>
          <t>martinelli_federica@yahoo.it</t>
        </is>
      </c>
      <c r="C698" t="inlineStr">
        <is>
          <t>paid</t>
        </is>
      </c>
      <c r="D698" t="inlineStr">
        <is>
          <t>2024-11-23 16:34:26 +0100</t>
        </is>
      </c>
      <c r="E698" t="inlineStr">
        <is>
          <t>2024-11-23</t>
        </is>
      </c>
      <c r="F698" t="inlineStr">
        <is>
          <t>fulfilled</t>
        </is>
      </c>
      <c r="G698" t="inlineStr">
        <is>
          <t>2024-11-24 12:22:24 +0100</t>
        </is>
      </c>
      <c r="H698" t="inlineStr">
        <is>
          <t>yes</t>
        </is>
      </c>
      <c r="I698" t="inlineStr">
        <is>
          <t>EUR</t>
        </is>
      </c>
      <c r="J698" t="n">
        <v>96</v>
      </c>
      <c r="K698" t="n">
        <v>10</v>
      </c>
      <c r="L698" t="n">
        <v>19.11</v>
      </c>
      <c r="M698" t="n">
        <v>106</v>
      </c>
      <c r="N698" t="inlineStr">
        <is>
          <t>SPECIAL20</t>
        </is>
      </c>
      <c r="O698" t="n">
        <v>24</v>
      </c>
      <c r="P698" t="inlineStr">
        <is>
          <t>Ups Standard Shipping</t>
        </is>
      </c>
      <c r="Q698" t="inlineStr">
        <is>
          <t>2024-11-23 16:34:26 +0100</t>
        </is>
      </c>
      <c r="R698" t="n">
        <v>1</v>
      </c>
      <c r="S698" t="inlineStr">
        <is>
          <t>Pensavo fosse amore - Yellow / F</t>
        </is>
      </c>
      <c r="T698" t="n">
        <v>120</v>
      </c>
      <c r="V698" t="inlineStr">
        <is>
          <t>015790001004</t>
        </is>
      </c>
      <c r="W698" t="b">
        <v>1</v>
      </c>
      <c r="X698" t="b">
        <v>1</v>
      </c>
      <c r="Y698" t="inlineStr">
        <is>
          <t>fulfilled</t>
        </is>
      </c>
      <c r="Z698" t="inlineStr">
        <is>
          <t>Federica Martinelli</t>
        </is>
      </c>
      <c r="AA698" t="inlineStr">
        <is>
          <t>Via Giovanni Maggi 99</t>
        </is>
      </c>
      <c r="AB698" t="inlineStr">
        <is>
          <t>Via Giovanni Maggi 99</t>
        </is>
      </c>
      <c r="AE698" t="inlineStr">
        <is>
          <t>Roma</t>
        </is>
      </c>
      <c r="AF698" t="inlineStr">
        <is>
          <t>'00176</t>
        </is>
      </c>
      <c r="AG698" t="inlineStr">
        <is>
          <t>RM</t>
        </is>
      </c>
      <c r="AH698" t="inlineStr">
        <is>
          <t>IT</t>
        </is>
      </c>
      <c r="AI698" t="inlineStr">
        <is>
          <t>+393332082589</t>
        </is>
      </c>
      <c r="AJ698" t="inlineStr">
        <is>
          <t>Federica Martinelli</t>
        </is>
      </c>
      <c r="AK698" t="inlineStr">
        <is>
          <t>Via Giovanni Maggi 99</t>
        </is>
      </c>
      <c r="AL698" t="inlineStr">
        <is>
          <t>Via Giovanni Maggi 99</t>
        </is>
      </c>
      <c r="AO698" t="inlineStr">
        <is>
          <t>Roma</t>
        </is>
      </c>
      <c r="AP698" t="inlineStr">
        <is>
          <t>'00176</t>
        </is>
      </c>
      <c r="AQ698" t="inlineStr">
        <is>
          <t>RM</t>
        </is>
      </c>
      <c r="AR698" t="inlineStr">
        <is>
          <t>IT</t>
        </is>
      </c>
      <c r="AS698" t="inlineStr">
        <is>
          <t>+393332082589</t>
        </is>
      </c>
      <c r="AU698" t="inlineStr">
        <is>
          <t>lang: it
Invoice Language: it
Do you need our ring sizer?: No
Popup Customer Country: IT</t>
        </is>
      </c>
      <c r="AW698" t="inlineStr">
        <is>
          <t>PayPal Express Checkout</t>
        </is>
      </c>
      <c r="AX698" t="inlineStr">
        <is>
          <t>rYVtgeHuPKlks34tIoPctzk6S</t>
        </is>
      </c>
      <c r="AY698" t="n">
        <v>0</v>
      </c>
      <c r="AZ698" t="inlineStr">
        <is>
          <t>LIL Milan</t>
        </is>
      </c>
      <c r="BA698" t="n">
        <v>0</v>
      </c>
      <c r="BC698" t="inlineStr">
        <is>
          <t>Firgun House</t>
        </is>
      </c>
      <c r="BE698" t="n">
        <v>11240499872093</v>
      </c>
      <c r="BG698" t="inlineStr">
        <is>
          <t>Low</t>
        </is>
      </c>
      <c r="BH698" t="inlineStr">
        <is>
          <t>web</t>
        </is>
      </c>
      <c r="BI698" t="n">
        <v>0</v>
      </c>
      <c r="BJ698" t="inlineStr">
        <is>
          <t>IT IVA 22%</t>
        </is>
      </c>
      <c r="BK698" t="n">
        <v>19.11</v>
      </c>
      <c r="BW698" t="inlineStr">
        <is>
          <t>Rome</t>
        </is>
      </c>
      <c r="BX698" t="inlineStr">
        <is>
          <t>Rome</t>
        </is>
      </c>
      <c r="BY698" t="inlineStr">
        <is>
          <t>rYVtgeHuPKlks34tIoPctzk6S</t>
        </is>
      </c>
      <c r="CB698" t="inlineStr">
        <is>
          <t>rYVtgeHuPKlks34tIoPctzk6S</t>
        </is>
      </c>
      <c r="CC698" t="inlineStr">
        <is>
          <t>Ordini LIL</t>
        </is>
      </c>
    </row>
    <row r="699">
      <c r="A699" t="inlineStr">
        <is>
          <t>#43566</t>
        </is>
      </c>
      <c r="B699" t="inlineStr">
        <is>
          <t>silvia.traldi@hotmail.it</t>
        </is>
      </c>
      <c r="C699" t="inlineStr">
        <is>
          <t>paid</t>
        </is>
      </c>
      <c r="D699" t="inlineStr">
        <is>
          <t>2024-11-23 16:35:27 +0100</t>
        </is>
      </c>
      <c r="E699" t="inlineStr">
        <is>
          <t>2024-11-23</t>
        </is>
      </c>
      <c r="F699" t="inlineStr">
        <is>
          <t>fulfilled</t>
        </is>
      </c>
      <c r="G699" t="inlineStr">
        <is>
          <t>2024-12-01 08:40:13 +0100</t>
        </is>
      </c>
      <c r="H699" t="inlineStr">
        <is>
          <t>yes</t>
        </is>
      </c>
      <c r="I699" t="inlineStr">
        <is>
          <t>EUR</t>
        </is>
      </c>
      <c r="J699" t="n">
        <v>248</v>
      </c>
      <c r="K699" t="n">
        <v>0</v>
      </c>
      <c r="L699" t="n">
        <v>44.72</v>
      </c>
      <c r="M699" t="n">
        <v>248</v>
      </c>
      <c r="N699" t="inlineStr">
        <is>
          <t>SPECIAL15</t>
        </is>
      </c>
      <c r="O699" t="n">
        <v>42</v>
      </c>
      <c r="P699" t="inlineStr">
        <is>
          <t>Ups Standard Shipping</t>
        </is>
      </c>
      <c r="Q699" t="inlineStr">
        <is>
          <t>2024-11-23 16:35:27 +0100</t>
        </is>
      </c>
      <c r="R699" t="n">
        <v>1</v>
      </c>
      <c r="S699" t="inlineStr">
        <is>
          <t>Tag Me - Yellow / None</t>
        </is>
      </c>
      <c r="T699" t="n">
        <v>280</v>
      </c>
      <c r="V699" t="inlineStr">
        <is>
          <t>015790000521</t>
        </is>
      </c>
      <c r="W699" t="b">
        <v>1</v>
      </c>
      <c r="X699" t="b">
        <v>1</v>
      </c>
      <c r="Y699" t="inlineStr">
        <is>
          <t>fulfilled</t>
        </is>
      </c>
      <c r="Z699" t="inlineStr">
        <is>
          <t>Silvia Traldi</t>
        </is>
      </c>
      <c r="AA699" t="inlineStr">
        <is>
          <t>Via Cesare Militare 12</t>
        </is>
      </c>
      <c r="AB699" t="inlineStr">
        <is>
          <t>Via Cesare Militare 12</t>
        </is>
      </c>
      <c r="AE699" t="inlineStr">
        <is>
          <t>Moglia</t>
        </is>
      </c>
      <c r="AF699" t="inlineStr">
        <is>
          <t>'46024</t>
        </is>
      </c>
      <c r="AG699" t="inlineStr">
        <is>
          <t>MN</t>
        </is>
      </c>
      <c r="AH699" t="inlineStr">
        <is>
          <t>IT</t>
        </is>
      </c>
      <c r="AI699" t="inlineStr">
        <is>
          <t>3485711354</t>
        </is>
      </c>
      <c r="AJ699" t="inlineStr">
        <is>
          <t>Silvia Traldi</t>
        </is>
      </c>
      <c r="AK699" t="inlineStr">
        <is>
          <t>Via Cesare Militare 12</t>
        </is>
      </c>
      <c r="AL699" t="inlineStr">
        <is>
          <t>Via Cesare Militare 12</t>
        </is>
      </c>
      <c r="AO699" t="inlineStr">
        <is>
          <t>Moglia</t>
        </is>
      </c>
      <c r="AP699" t="inlineStr">
        <is>
          <t>'46024</t>
        </is>
      </c>
      <c r="AQ699" t="inlineStr">
        <is>
          <t>MN</t>
        </is>
      </c>
      <c r="AR699" t="inlineStr">
        <is>
          <t>IT</t>
        </is>
      </c>
      <c r="AS699" t="inlineStr">
        <is>
          <t>3485711354</t>
        </is>
      </c>
      <c r="AU699" t="inlineStr">
        <is>
          <t>lang: it
Invoice Language: it
Do you need our ring sizer?: No
Popup Customer Country: IT</t>
        </is>
      </c>
      <c r="AW699" t="inlineStr">
        <is>
          <t>PayPal Express Checkout</t>
        </is>
      </c>
      <c r="AX699" t="inlineStr">
        <is>
          <t>r1i04q7vatxgTph3q2ZITlNrZ</t>
        </is>
      </c>
      <c r="AY699" t="n">
        <v>0</v>
      </c>
      <c r="AZ699" t="inlineStr">
        <is>
          <t>LIL Milan</t>
        </is>
      </c>
      <c r="BA699" t="n">
        <v>0</v>
      </c>
      <c r="BC699" t="inlineStr">
        <is>
          <t>Firgun House</t>
        </is>
      </c>
      <c r="BE699" t="n">
        <v>11240502264157</v>
      </c>
      <c r="BG699" t="inlineStr">
        <is>
          <t>Low</t>
        </is>
      </c>
      <c r="BH699" t="inlineStr">
        <is>
          <t>web</t>
        </is>
      </c>
      <c r="BI699" t="n">
        <v>0</v>
      </c>
      <c r="BJ699" t="inlineStr">
        <is>
          <t>IT IVA 22%</t>
        </is>
      </c>
      <c r="BK699" t="n">
        <v>44.72</v>
      </c>
      <c r="BW699" t="inlineStr">
        <is>
          <t>Mantua</t>
        </is>
      </c>
      <c r="BX699" t="inlineStr">
        <is>
          <t>Mantua</t>
        </is>
      </c>
      <c r="BY699" t="inlineStr">
        <is>
          <t>r1i04q7vatxgTph3q2ZITlNrZ</t>
        </is>
      </c>
      <c r="CB699" t="inlineStr">
        <is>
          <t>r1i04q7vatxgTph3q2ZITlNrZ</t>
        </is>
      </c>
      <c r="CC699" t="inlineStr">
        <is>
          <t>Ordini LIL</t>
        </is>
      </c>
    </row>
    <row r="700">
      <c r="A700" t="inlineStr">
        <is>
          <t>#43566</t>
        </is>
      </c>
      <c r="B700" t="inlineStr">
        <is>
          <t>silvia.traldi@hotmail.it</t>
        </is>
      </c>
      <c r="C700" t="inlineStr">
        <is>
          <t>paid</t>
        </is>
      </c>
      <c r="D700" t="inlineStr">
        <is>
          <t>2024-11-23 16:35:27 +0100</t>
        </is>
      </c>
      <c r="E700" t="inlineStr">
        <is>
          <t>2024-11-23</t>
        </is>
      </c>
      <c r="F700" t="inlineStr">
        <is>
          <t>fulfilled</t>
        </is>
      </c>
      <c r="G700" t="inlineStr">
        <is>
          <t>2024-12-01 08:40:13 +0100</t>
        </is>
      </c>
      <c r="H700" t="inlineStr">
        <is>
          <t>yes</t>
        </is>
      </c>
      <c r="I700" t="inlineStr">
        <is>
          <t>EUR</t>
        </is>
      </c>
      <c r="J700" t="n">
        <v>248</v>
      </c>
      <c r="K700" t="n">
        <v>0</v>
      </c>
      <c r="L700" t="n">
        <v>44.72</v>
      </c>
      <c r="N700" t="inlineStr">
        <is>
          <t>SPECIAL15</t>
        </is>
      </c>
      <c r="O700" t="n">
        <v>42</v>
      </c>
      <c r="P700" t="inlineStr">
        <is>
          <t>Ups Standard Shipping</t>
        </is>
      </c>
      <c r="Q700" t="inlineStr">
        <is>
          <t>2024-11-23 16:35:27 +0100</t>
        </is>
      </c>
      <c r="R700" t="n">
        <v>1</v>
      </c>
      <c r="S700" t="inlineStr">
        <is>
          <t>Engraving</t>
        </is>
      </c>
      <c r="T700" t="n">
        <v>10</v>
      </c>
      <c r="V700" t="inlineStr">
        <is>
          <t>015790001502</t>
        </is>
      </c>
      <c r="W700" t="b">
        <v>0</v>
      </c>
      <c r="X700" t="b">
        <v>1</v>
      </c>
      <c r="Y700" t="inlineStr">
        <is>
          <t>fulfilled</t>
        </is>
      </c>
      <c r="Z700" t="inlineStr">
        <is>
          <t>Silvia Traldi</t>
        </is>
      </c>
      <c r="AA700" t="inlineStr">
        <is>
          <t>Via Cesare Militare 12</t>
        </is>
      </c>
      <c r="AB700" t="inlineStr">
        <is>
          <t>Via Cesare Militare 12</t>
        </is>
      </c>
      <c r="AE700" t="inlineStr">
        <is>
          <t>Moglia</t>
        </is>
      </c>
      <c r="AF700" t="inlineStr">
        <is>
          <t>'46024</t>
        </is>
      </c>
      <c r="AG700" t="inlineStr">
        <is>
          <t>MN</t>
        </is>
      </c>
      <c r="AH700" t="inlineStr">
        <is>
          <t>IT</t>
        </is>
      </c>
      <c r="AI700" t="inlineStr">
        <is>
          <t>3485711354</t>
        </is>
      </c>
      <c r="AJ700" t="inlineStr">
        <is>
          <t>Silvia Traldi</t>
        </is>
      </c>
      <c r="AK700" t="inlineStr">
        <is>
          <t>Via Cesare Militare 12</t>
        </is>
      </c>
      <c r="AL700" t="inlineStr">
        <is>
          <t>Via Cesare Militare 12</t>
        </is>
      </c>
      <c r="AO700" t="inlineStr">
        <is>
          <t>Moglia</t>
        </is>
      </c>
      <c r="AP700" t="inlineStr">
        <is>
          <t>'46024</t>
        </is>
      </c>
      <c r="AQ700" t="inlineStr">
        <is>
          <t>MN</t>
        </is>
      </c>
      <c r="AR700" t="inlineStr">
        <is>
          <t>IT</t>
        </is>
      </c>
      <c r="AS700" t="inlineStr">
        <is>
          <t>3485711354</t>
        </is>
      </c>
      <c r="AU700" t="inlineStr">
        <is>
          <t>lang: it
Invoice Language: it
Do you need our ring sizer?: No
Popup Customer Country: IT</t>
        </is>
      </c>
      <c r="AW700" t="inlineStr">
        <is>
          <t>PayPal Express Checkout</t>
        </is>
      </c>
      <c r="AX700" t="inlineStr">
        <is>
          <t>r1i04q7vatxgTph3q2ZITlNrZ</t>
        </is>
      </c>
      <c r="AY700" t="n">
        <v>0</v>
      </c>
      <c r="AZ700" t="inlineStr">
        <is>
          <t>LIL Milan</t>
        </is>
      </c>
      <c r="BA700" t="n">
        <v>0</v>
      </c>
      <c r="BC700" t="inlineStr">
        <is>
          <t>Firgun House</t>
        </is>
      </c>
      <c r="BE700" t="n">
        <v>11240502264157</v>
      </c>
      <c r="BG700" t="inlineStr">
        <is>
          <t>Low</t>
        </is>
      </c>
      <c r="BH700" t="inlineStr">
        <is>
          <t>web</t>
        </is>
      </c>
      <c r="BI700" t="n">
        <v>0</v>
      </c>
      <c r="BJ700" t="inlineStr">
        <is>
          <t>IT IVA 22%</t>
        </is>
      </c>
      <c r="BK700" t="n">
        <v>44.72</v>
      </c>
      <c r="BW700" t="inlineStr">
        <is>
          <t>Mantua</t>
        </is>
      </c>
      <c r="BX700" t="inlineStr">
        <is>
          <t>Mantua</t>
        </is>
      </c>
      <c r="BY700" t="inlineStr">
        <is>
          <t>r1i04q7vatxgTph3q2ZITlNrZ</t>
        </is>
      </c>
      <c r="CB700" t="inlineStr">
        <is>
          <t>r1i04q7vatxgTph3q2ZITlNrZ</t>
        </is>
      </c>
      <c r="CC700" t="inlineStr">
        <is>
          <t>Ordini LIL</t>
        </is>
      </c>
    </row>
    <row r="701">
      <c r="A701" t="inlineStr">
        <is>
          <t>#43567</t>
        </is>
      </c>
      <c r="B701" t="inlineStr">
        <is>
          <t>monicamattley@libero.it</t>
        </is>
      </c>
      <c r="C701" t="inlineStr">
        <is>
          <t>paid</t>
        </is>
      </c>
      <c r="D701" t="inlineStr">
        <is>
          <t>2024-11-28 12:33:39 +0100</t>
        </is>
      </c>
      <c r="E701" t="inlineStr">
        <is>
          <t>2024-11-28</t>
        </is>
      </c>
      <c r="F701" t="inlineStr">
        <is>
          <t>fulfilled</t>
        </is>
      </c>
      <c r="G701" t="inlineStr">
        <is>
          <t>2024-11-28 14:22:33 +0100</t>
        </is>
      </c>
      <c r="H701" t="inlineStr">
        <is>
          <t>yes</t>
        </is>
      </c>
      <c r="I701" t="inlineStr">
        <is>
          <t>EUR</t>
        </is>
      </c>
      <c r="J701" t="n">
        <v>208</v>
      </c>
      <c r="K701" t="n">
        <v>0</v>
      </c>
      <c r="L701" t="n">
        <v>37.51</v>
      </c>
      <c r="M701" t="n">
        <v>208</v>
      </c>
      <c r="N701" t="inlineStr">
        <is>
          <t>SPECIAL20</t>
        </is>
      </c>
      <c r="O701" t="n">
        <v>52</v>
      </c>
      <c r="P701" t="inlineStr">
        <is>
          <t>Ups Standard Shipping</t>
        </is>
      </c>
      <c r="Q701" t="inlineStr">
        <is>
          <t>2024-11-23 16:57:38 +0100</t>
        </is>
      </c>
      <c r="R701" t="n">
        <v>1</v>
      </c>
      <c r="S701" t="inlineStr">
        <is>
          <t>Balmy Necklace - Yellow / 36cm</t>
        </is>
      </c>
      <c r="T701" t="n">
        <v>260</v>
      </c>
      <c r="V701" t="inlineStr">
        <is>
          <t>015790000028</t>
        </is>
      </c>
      <c r="W701" t="b">
        <v>1</v>
      </c>
      <c r="X701" t="b">
        <v>1</v>
      </c>
      <c r="Y701" t="inlineStr">
        <is>
          <t>fulfilled</t>
        </is>
      </c>
      <c r="Z701" t="inlineStr">
        <is>
          <t>Monica Negrotti</t>
        </is>
      </c>
      <c r="AA701" t="inlineStr">
        <is>
          <t>Via Angelo Azzolini 38</t>
        </is>
      </c>
      <c r="AB701" t="inlineStr">
        <is>
          <t>Via Angelo Azzolini 38</t>
        </is>
      </c>
      <c r="AE701" t="inlineStr">
        <is>
          <t>Fiorenzuola d'Arda</t>
        </is>
      </c>
      <c r="AF701" t="inlineStr">
        <is>
          <t>'29017</t>
        </is>
      </c>
      <c r="AG701" t="inlineStr">
        <is>
          <t>PC</t>
        </is>
      </c>
      <c r="AH701" t="inlineStr">
        <is>
          <t>IT</t>
        </is>
      </c>
      <c r="AI701" t="inlineStr">
        <is>
          <t>+393803775165</t>
        </is>
      </c>
      <c r="AJ701" t="inlineStr">
        <is>
          <t>Monica Negrotti</t>
        </is>
      </c>
      <c r="AK701" t="inlineStr">
        <is>
          <t>Via Angelo Azzolini 38</t>
        </is>
      </c>
      <c r="AL701" t="inlineStr">
        <is>
          <t>Via Angelo Azzolini 38</t>
        </is>
      </c>
      <c r="AO701" t="inlineStr">
        <is>
          <t>Fiorenzuola d'Arda</t>
        </is>
      </c>
      <c r="AP701" t="inlineStr">
        <is>
          <t>'29017</t>
        </is>
      </c>
      <c r="AQ701" t="inlineStr">
        <is>
          <t>PC</t>
        </is>
      </c>
      <c r="AR701" t="inlineStr">
        <is>
          <t>IT</t>
        </is>
      </c>
      <c r="AS701" t="inlineStr">
        <is>
          <t>+393803775165</t>
        </is>
      </c>
      <c r="AU701" t="inlineStr">
        <is>
          <t>lang: en
Invoice Language: en
Do you need our ring sizer?: No
Popup Customer Country: IT</t>
        </is>
      </c>
      <c r="AW701" t="inlineStr">
        <is>
          <t>Bonifico</t>
        </is>
      </c>
      <c r="AX701" t="inlineStr">
        <is>
          <t>#43567.2</t>
        </is>
      </c>
      <c r="AY701" t="n">
        <v>0</v>
      </c>
      <c r="AZ701" t="inlineStr">
        <is>
          <t>LIL Milan</t>
        </is>
      </c>
      <c r="BA701" t="n">
        <v>0</v>
      </c>
      <c r="BC701" t="inlineStr">
        <is>
          <t>Firgun House</t>
        </is>
      </c>
      <c r="BE701" t="n">
        <v>11240553677149</v>
      </c>
      <c r="BG701" t="inlineStr">
        <is>
          <t>Low</t>
        </is>
      </c>
      <c r="BH701" t="inlineStr">
        <is>
          <t>web</t>
        </is>
      </c>
      <c r="BI701" t="n">
        <v>0</v>
      </c>
      <c r="BJ701" t="inlineStr">
        <is>
          <t>IT IVA 22%</t>
        </is>
      </c>
      <c r="BK701" t="n">
        <v>37.51</v>
      </c>
      <c r="BW701" t="inlineStr">
        <is>
          <t>Piacenza</t>
        </is>
      </c>
      <c r="BX701" t="inlineStr">
        <is>
          <t>Piacenza</t>
        </is>
      </c>
      <c r="BY701" t="inlineStr">
        <is>
          <t>rK7QXso4OJO0WDjKHCEm3GWCz + #43567.2</t>
        </is>
      </c>
      <c r="CB701" t="inlineStr">
        <is>
          <t>rK7QXso4OJO0WDjKHCEm3GWCz + #43567.2</t>
        </is>
      </c>
      <c r="CC701" t="inlineStr">
        <is>
          <t>Ordini LIL</t>
        </is>
      </c>
    </row>
    <row r="702">
      <c r="A702" t="inlineStr">
        <is>
          <t>#43568</t>
        </is>
      </c>
      <c r="B702" t="inlineStr">
        <is>
          <t>asiaparmeggiani@gmail.com</t>
        </is>
      </c>
      <c r="C702" t="inlineStr">
        <is>
          <t>paid</t>
        </is>
      </c>
      <c r="D702" t="inlineStr">
        <is>
          <t>2024-11-23 17:26:30 +0100</t>
        </is>
      </c>
      <c r="E702" t="inlineStr">
        <is>
          <t>2024-11-23</t>
        </is>
      </c>
      <c r="F702" t="inlineStr">
        <is>
          <t>unfulfilled</t>
        </is>
      </c>
      <c r="H702" t="inlineStr">
        <is>
          <t>yes</t>
        </is>
      </c>
      <c r="I702" t="inlineStr">
        <is>
          <t>EUR</t>
        </is>
      </c>
      <c r="J702" t="n">
        <v>144</v>
      </c>
      <c r="K702" t="n">
        <v>0</v>
      </c>
      <c r="L702" t="n">
        <v>25.97</v>
      </c>
      <c r="M702" t="n">
        <v>144</v>
      </c>
      <c r="N702" t="inlineStr">
        <is>
          <t>SPECIAL20</t>
        </is>
      </c>
      <c r="O702" t="n">
        <v>36</v>
      </c>
      <c r="P702" t="inlineStr">
        <is>
          <t>Firgun House</t>
        </is>
      </c>
      <c r="Q702" t="inlineStr">
        <is>
          <t>2024-11-23 17:26:30 +0100</t>
        </is>
      </c>
      <c r="R702" t="n">
        <v>1</v>
      </c>
      <c r="S702" t="inlineStr">
        <is>
          <t>Glow Ring - Yellow / 10</t>
        </is>
      </c>
      <c r="T702" t="n">
        <v>180</v>
      </c>
      <c r="V702" t="inlineStr">
        <is>
          <t>015790000336</t>
        </is>
      </c>
      <c r="W702" t="b">
        <v>1</v>
      </c>
      <c r="X702" t="b">
        <v>1</v>
      </c>
      <c r="Y702" t="inlineStr">
        <is>
          <t>pending</t>
        </is>
      </c>
      <c r="Z702" t="inlineStr">
        <is>
          <t>Asia Parmeggiani</t>
        </is>
      </c>
      <c r="AA702" t="inlineStr">
        <is>
          <t>Via Parviano 60</t>
        </is>
      </c>
      <c r="AB702" t="inlineStr">
        <is>
          <t>Via Parviano 60</t>
        </is>
      </c>
      <c r="AE702" t="inlineStr">
        <is>
          <t>Valsamoggia</t>
        </is>
      </c>
      <c r="AF702" t="inlineStr">
        <is>
          <t>'40050</t>
        </is>
      </c>
      <c r="AG702" t="inlineStr">
        <is>
          <t>BO</t>
        </is>
      </c>
      <c r="AH702" t="inlineStr">
        <is>
          <t>IT</t>
        </is>
      </c>
      <c r="AR702" t="inlineStr">
        <is>
          <t>IT</t>
        </is>
      </c>
      <c r="AT702" t="inlineStr">
        <is>
          <t xml:space="preserve">É possibile avere questo anello in taglia 8?
Sono venuta in LiL House e una vostra gentile commessa mi ha consigliato la taglia 8 (che qui non vedo disponibile) qualora fosse possibile averlo in quella dimensione la preferirei (non è un problema dover attendere) altrimenti verrò in Lil House per chiedere di farlo stringere.
Grazie e buon lavoro
</t>
        </is>
      </c>
      <c r="AU702" t="inlineStr">
        <is>
          <t>lang: it
Invoice Language: it
Do you need our ring sizer?: Yes
Popup Customer Country: IT</t>
        </is>
      </c>
      <c r="AW702" t="inlineStr">
        <is>
          <t>Shopify Payments</t>
        </is>
      </c>
      <c r="AX702" t="inlineStr">
        <is>
          <t>rw8YCvNmGnwX2F2vVfarWTGzi</t>
        </is>
      </c>
      <c r="AY702" t="n">
        <v>0</v>
      </c>
      <c r="AZ702" t="inlineStr">
        <is>
          <t>LIL Milan</t>
        </is>
      </c>
      <c r="BA702" t="n">
        <v>0</v>
      </c>
      <c r="BC702" t="inlineStr">
        <is>
          <t>Firgun House</t>
        </is>
      </c>
      <c r="BE702" t="n">
        <v>11240618361181</v>
      </c>
      <c r="BG702" t="inlineStr">
        <is>
          <t>Low</t>
        </is>
      </c>
      <c r="BH702" t="inlineStr">
        <is>
          <t>web</t>
        </is>
      </c>
      <c r="BI702" t="n">
        <v>0</v>
      </c>
      <c r="BJ702" t="inlineStr">
        <is>
          <t>IT IVA 22%</t>
        </is>
      </c>
      <c r="BK702" t="n">
        <v>25.97</v>
      </c>
      <c r="BW702" t="inlineStr">
        <is>
          <t>Bologna</t>
        </is>
      </c>
      <c r="BY702" t="inlineStr">
        <is>
          <t>rw8YCvNmGnwX2F2vVfarWTGzi</t>
        </is>
      </c>
      <c r="CB702" t="inlineStr">
        <is>
          <t>rw8YCvNmGnwX2F2vVfarWTGzi</t>
        </is>
      </c>
      <c r="CC702" t="inlineStr">
        <is>
          <t>Ordini LIL</t>
        </is>
      </c>
    </row>
    <row r="703">
      <c r="A703" t="inlineStr">
        <is>
          <t>#43569</t>
        </is>
      </c>
      <c r="B703" t="inlineStr">
        <is>
          <t>durybabamariana@gmail.com</t>
        </is>
      </c>
      <c r="C703" t="inlineStr">
        <is>
          <t>paid</t>
        </is>
      </c>
      <c r="D703" t="inlineStr">
        <is>
          <t>2024-11-23 17:31:51 +0100</t>
        </is>
      </c>
      <c r="E703" t="inlineStr">
        <is>
          <t>2024-11-23</t>
        </is>
      </c>
      <c r="F703" t="inlineStr">
        <is>
          <t>fulfilled</t>
        </is>
      </c>
      <c r="G703" t="inlineStr">
        <is>
          <t>2024-11-23 17:31:51 +0100</t>
        </is>
      </c>
      <c r="H703" t="inlineStr">
        <is>
          <t>yes</t>
        </is>
      </c>
      <c r="I703" t="inlineStr">
        <is>
          <t>EUR</t>
        </is>
      </c>
      <c r="J703" t="n">
        <v>200</v>
      </c>
      <c r="K703" t="n">
        <v>0</v>
      </c>
      <c r="L703" t="n">
        <v>36.06</v>
      </c>
      <c r="M703" t="n">
        <v>200</v>
      </c>
      <c r="O703" t="n">
        <v>0</v>
      </c>
      <c r="Q703" t="inlineStr">
        <is>
          <t>2024-11-23 17:31:50 +0100</t>
        </is>
      </c>
      <c r="R703" t="n">
        <v>1</v>
      </c>
      <c r="S703" t="inlineStr">
        <is>
          <t>Giotto Ring - Yellow / 14</t>
        </is>
      </c>
      <c r="T703" t="n">
        <v>100</v>
      </c>
      <c r="V703" t="inlineStr">
        <is>
          <t>015790000148</t>
        </is>
      </c>
      <c r="W703" t="b">
        <v>1</v>
      </c>
      <c r="X703" t="b">
        <v>1</v>
      </c>
      <c r="Y703" t="inlineStr">
        <is>
          <t>fulfilled</t>
        </is>
      </c>
      <c r="Z703" t="inlineStr">
        <is>
          <t>MARIANA DURYBABA</t>
        </is>
      </c>
      <c r="AR703" t="inlineStr">
        <is>
          <t>IT</t>
        </is>
      </c>
      <c r="AW703" t="inlineStr">
        <is>
          <t>Qromo</t>
        </is>
      </c>
      <c r="AX703" t="inlineStr">
        <is>
          <t>rGZswQii5qFD0OJJpkfuGorzu</t>
        </is>
      </c>
      <c r="AY703" t="n">
        <v>0</v>
      </c>
      <c r="AZ703" t="inlineStr">
        <is>
          <t>LIL Milan</t>
        </is>
      </c>
      <c r="BA703" t="n">
        <v>0</v>
      </c>
      <c r="BB703" t="inlineStr">
        <is>
          <t>Veronica Varetta</t>
        </is>
      </c>
      <c r="BC703" t="inlineStr">
        <is>
          <t>LIL House</t>
        </is>
      </c>
      <c r="BD703" t="n">
        <v>22</v>
      </c>
      <c r="BE703" t="n">
        <v>11240629961053</v>
      </c>
      <c r="BG703" t="inlineStr">
        <is>
          <t>Low</t>
        </is>
      </c>
      <c r="BH703" t="inlineStr">
        <is>
          <t>pos</t>
        </is>
      </c>
      <c r="BI703" t="n">
        <v>0</v>
      </c>
      <c r="BJ703" t="inlineStr">
        <is>
          <t>IT IVA 22%</t>
        </is>
      </c>
      <c r="BK703" t="n">
        <v>36.06</v>
      </c>
      <c r="BT703" t="n">
        <v>393462864889</v>
      </c>
      <c r="BU703" t="inlineStr">
        <is>
          <t>22-2869</t>
        </is>
      </c>
      <c r="BY703" t="inlineStr">
        <is>
          <t>rGZswQii5qFD0OJJpkfuGorzu</t>
        </is>
      </c>
      <c r="CB703" t="inlineStr">
        <is>
          <t>rGZswQii5qFD0OJJpkfuGorzu</t>
        </is>
      </c>
      <c r="CC703" t="inlineStr">
        <is>
          <t>Ordini LIL</t>
        </is>
      </c>
    </row>
    <row r="704">
      <c r="A704" t="inlineStr">
        <is>
          <t>#43569</t>
        </is>
      </c>
      <c r="B704" t="inlineStr">
        <is>
          <t>durybabamariana@gmail.com</t>
        </is>
      </c>
      <c r="C704" t="inlineStr">
        <is>
          <t>paid</t>
        </is>
      </c>
      <c r="D704" t="inlineStr">
        <is>
          <t>2024-11-23 17:31:51 +0100</t>
        </is>
      </c>
      <c r="E704" t="inlineStr">
        <is>
          <t>2024-11-23</t>
        </is>
      </c>
      <c r="F704" t="inlineStr">
        <is>
          <t>fulfilled</t>
        </is>
      </c>
      <c r="G704" t="inlineStr">
        <is>
          <t>2024-11-23 17:31:51 +0100</t>
        </is>
      </c>
      <c r="H704" t="inlineStr">
        <is>
          <t>yes</t>
        </is>
      </c>
      <c r="I704" t="inlineStr">
        <is>
          <t>EUR</t>
        </is>
      </c>
      <c r="J704" t="n">
        <v>200</v>
      </c>
      <c r="K704" t="n">
        <v>0</v>
      </c>
      <c r="L704" t="n">
        <v>36.06</v>
      </c>
      <c r="O704" t="n">
        <v>0</v>
      </c>
      <c r="Q704" t="inlineStr">
        <is>
          <t>2024-11-23 17:31:50 +0100</t>
        </is>
      </c>
      <c r="R704" t="n">
        <v>1</v>
      </c>
      <c r="S704" t="inlineStr">
        <is>
          <t>Giotto Ring - Yellow / 12</t>
        </is>
      </c>
      <c r="T704" t="n">
        <v>100</v>
      </c>
      <c r="V704" t="inlineStr">
        <is>
          <t>015790000146</t>
        </is>
      </c>
      <c r="W704" t="b">
        <v>1</v>
      </c>
      <c r="X704" t="b">
        <v>1</v>
      </c>
      <c r="Y704" t="inlineStr">
        <is>
          <t>fulfilled</t>
        </is>
      </c>
      <c r="Z704" t="inlineStr">
        <is>
          <t>MARIANA DURYBABA</t>
        </is>
      </c>
      <c r="AR704" t="inlineStr">
        <is>
          <t>IT</t>
        </is>
      </c>
      <c r="AW704" t="inlineStr">
        <is>
          <t>Qromo</t>
        </is>
      </c>
      <c r="AX704" t="inlineStr">
        <is>
          <t>rGZswQii5qFD0OJJpkfuGorzu</t>
        </is>
      </c>
      <c r="AY704" t="n">
        <v>0</v>
      </c>
      <c r="AZ704" t="inlineStr">
        <is>
          <t>LIL Milan</t>
        </is>
      </c>
      <c r="BA704" t="n">
        <v>0</v>
      </c>
      <c r="BB704" t="inlineStr">
        <is>
          <t>Veronica Varetta</t>
        </is>
      </c>
      <c r="BC704" t="inlineStr">
        <is>
          <t>LIL House</t>
        </is>
      </c>
      <c r="BD704" t="n">
        <v>22</v>
      </c>
      <c r="BE704" t="n">
        <v>11240629961053</v>
      </c>
      <c r="BG704" t="inlineStr">
        <is>
          <t>Low</t>
        </is>
      </c>
      <c r="BH704" t="inlineStr">
        <is>
          <t>pos</t>
        </is>
      </c>
      <c r="BI704" t="n">
        <v>0</v>
      </c>
      <c r="BJ704" t="inlineStr">
        <is>
          <t>IT IVA 22%</t>
        </is>
      </c>
      <c r="BK704" t="n">
        <v>36.06</v>
      </c>
      <c r="BT704" t="n">
        <v>393462864889</v>
      </c>
      <c r="BU704" t="inlineStr">
        <is>
          <t>22-2869</t>
        </is>
      </c>
      <c r="BY704" t="inlineStr">
        <is>
          <t>rGZswQii5qFD0OJJpkfuGorzu</t>
        </is>
      </c>
      <c r="CB704" t="inlineStr">
        <is>
          <t>rGZswQii5qFD0OJJpkfuGorzu</t>
        </is>
      </c>
      <c r="CC704" t="inlineStr">
        <is>
          <t>Ordini LIL</t>
        </is>
      </c>
    </row>
    <row r="705">
      <c r="A705" t="inlineStr">
        <is>
          <t>#43570</t>
        </is>
      </c>
      <c r="B705" t="inlineStr">
        <is>
          <t>manuelamelis@hotmail.it</t>
        </is>
      </c>
      <c r="C705" t="inlineStr">
        <is>
          <t>paid</t>
        </is>
      </c>
      <c r="D705" t="inlineStr">
        <is>
          <t>2024-11-23 17:45:22 +0100</t>
        </is>
      </c>
      <c r="E705" t="inlineStr">
        <is>
          <t>2024-11-23</t>
        </is>
      </c>
      <c r="F705" t="inlineStr">
        <is>
          <t>unfulfilled</t>
        </is>
      </c>
      <c r="H705" t="inlineStr">
        <is>
          <t>yes</t>
        </is>
      </c>
      <c r="I705" t="inlineStr">
        <is>
          <t>EUR</t>
        </is>
      </c>
      <c r="J705" t="n">
        <v>608</v>
      </c>
      <c r="K705" t="n">
        <v>0</v>
      </c>
      <c r="L705" t="n">
        <v>109.64</v>
      </c>
      <c r="M705" t="n">
        <v>304</v>
      </c>
      <c r="N705" t="inlineStr">
        <is>
          <t>SPECIAL20</t>
        </is>
      </c>
      <c r="O705" t="n">
        <v>76</v>
      </c>
      <c r="P705" t="inlineStr">
        <is>
          <t>Ups Standard Shipping</t>
        </is>
      </c>
      <c r="Q705" t="inlineStr">
        <is>
          <t>2024-11-23 17:45:22 +0100</t>
        </is>
      </c>
      <c r="R705" t="n">
        <v>0</v>
      </c>
      <c r="S705" t="inlineStr">
        <is>
          <t>Say My Name Ring - Yellow / White / A</t>
        </is>
      </c>
      <c r="T705" t="n">
        <v>380</v>
      </c>
      <c r="V705" t="inlineStr">
        <is>
          <t>015790000795</t>
        </is>
      </c>
      <c r="W705" t="b">
        <v>1</v>
      </c>
      <c r="X705" t="b">
        <v>1</v>
      </c>
      <c r="Y705" t="inlineStr">
        <is>
          <t>pending</t>
        </is>
      </c>
      <c r="Z705" t="inlineStr">
        <is>
          <t>Manuela Melis</t>
        </is>
      </c>
      <c r="AA705" t="inlineStr">
        <is>
          <t>VIA CAIROLI 61</t>
        </is>
      </c>
      <c r="AB705" t="inlineStr">
        <is>
          <t>VIA CAIROLI 61</t>
        </is>
      </c>
      <c r="AE705" t="inlineStr">
        <is>
          <t>TERRALBA</t>
        </is>
      </c>
      <c r="AF705" t="inlineStr">
        <is>
          <t>'09098</t>
        </is>
      </c>
      <c r="AG705" t="inlineStr">
        <is>
          <t>OR</t>
        </is>
      </c>
      <c r="AH705" t="inlineStr">
        <is>
          <t>IT</t>
        </is>
      </c>
      <c r="AI705" t="inlineStr">
        <is>
          <t>+393477080937</t>
        </is>
      </c>
      <c r="AJ705" t="inlineStr">
        <is>
          <t>Manuela Melis</t>
        </is>
      </c>
      <c r="AK705" t="inlineStr">
        <is>
          <t>VIA CAIROLI 61</t>
        </is>
      </c>
      <c r="AL705" t="inlineStr">
        <is>
          <t>VIA CAIROLI 61</t>
        </is>
      </c>
      <c r="AO705" t="inlineStr">
        <is>
          <t>TERRALBA</t>
        </is>
      </c>
      <c r="AP705" t="inlineStr">
        <is>
          <t>'09098</t>
        </is>
      </c>
      <c r="AQ705" t="inlineStr">
        <is>
          <t>OR</t>
        </is>
      </c>
      <c r="AR705" t="inlineStr">
        <is>
          <t>IT</t>
        </is>
      </c>
      <c r="AS705" t="inlineStr">
        <is>
          <t>+393477080937</t>
        </is>
      </c>
      <c r="AU705" t="inlineStr">
        <is>
          <t>lang: it
Invoice Language: it</t>
        </is>
      </c>
      <c r="AW705" t="inlineStr">
        <is>
          <t>Shopify Payments</t>
        </is>
      </c>
      <c r="AX705" t="inlineStr">
        <is>
          <t>rQnLKts4tvHkbaBnXGk6eKXJ3</t>
        </is>
      </c>
      <c r="AY705" t="n">
        <v>0</v>
      </c>
      <c r="AZ705" t="inlineStr">
        <is>
          <t>LIL Milan</t>
        </is>
      </c>
      <c r="BA705" t="n">
        <v>304</v>
      </c>
      <c r="BC705" t="inlineStr">
        <is>
          <t>Firgun House</t>
        </is>
      </c>
      <c r="BE705" t="n">
        <v>11240658993501</v>
      </c>
      <c r="BG705" t="inlineStr">
        <is>
          <t>Low</t>
        </is>
      </c>
      <c r="BH705" t="inlineStr">
        <is>
          <t>web</t>
        </is>
      </c>
      <c r="BI705" t="n">
        <v>0</v>
      </c>
      <c r="BJ705" t="inlineStr">
        <is>
          <t>IT IVA 22%</t>
        </is>
      </c>
      <c r="BK705" t="n">
        <v>109.64</v>
      </c>
      <c r="BW705" t="inlineStr">
        <is>
          <t>Oristano</t>
        </is>
      </c>
      <c r="BX705" t="inlineStr">
        <is>
          <t>Oristano</t>
        </is>
      </c>
      <c r="BY705" t="inlineStr">
        <is>
          <t>rQnLKts4tvHkbaBnXGk6eKXJ3</t>
        </is>
      </c>
      <c r="CB705" t="inlineStr">
        <is>
          <t>rQnLKts4tvHkbaBnXGk6eKXJ3</t>
        </is>
      </c>
      <c r="CC705" t="inlineStr">
        <is>
          <t>Ordini LIL</t>
        </is>
      </c>
    </row>
    <row r="706">
      <c r="A706" t="inlineStr">
        <is>
          <t>#43570</t>
        </is>
      </c>
      <c r="B706" t="inlineStr">
        <is>
          <t>manuelamelis@hotmail.it</t>
        </is>
      </c>
      <c r="C706" t="inlineStr">
        <is>
          <t>paid</t>
        </is>
      </c>
      <c r="D706" t="inlineStr">
        <is>
          <t>2024-11-23 17:45:22 +0100</t>
        </is>
      </c>
      <c r="E706" t="inlineStr">
        <is>
          <t>2024-11-23</t>
        </is>
      </c>
      <c r="F706" t="inlineStr">
        <is>
          <t>unfulfilled</t>
        </is>
      </c>
      <c r="H706" t="inlineStr">
        <is>
          <t>yes</t>
        </is>
      </c>
      <c r="I706" t="inlineStr">
        <is>
          <t>EUR</t>
        </is>
      </c>
      <c r="J706" t="n">
        <v>608</v>
      </c>
      <c r="K706" t="n">
        <v>0</v>
      </c>
      <c r="L706" t="n">
        <v>109.64</v>
      </c>
      <c r="N706" t="inlineStr">
        <is>
          <t>SPECIAL20</t>
        </is>
      </c>
      <c r="O706" t="n">
        <v>76</v>
      </c>
      <c r="P706" t="inlineStr">
        <is>
          <t>Ups Standard Shipping</t>
        </is>
      </c>
      <c r="Q706" t="inlineStr">
        <is>
          <t>2024-11-23 17:45:22 +0100</t>
        </is>
      </c>
      <c r="R706" t="n">
        <v>1</v>
      </c>
      <c r="S706" t="inlineStr">
        <is>
          <t>Say My Name Ring - Yellow / White / M</t>
        </is>
      </c>
      <c r="T706" t="n">
        <v>380</v>
      </c>
      <c r="U706" t="n">
        <v>0</v>
      </c>
      <c r="V706" t="inlineStr">
        <is>
          <t>015790000805</t>
        </is>
      </c>
      <c r="W706" t="b">
        <v>1</v>
      </c>
      <c r="X706" t="b">
        <v>1</v>
      </c>
      <c r="Y706" t="inlineStr">
        <is>
          <t>pending</t>
        </is>
      </c>
      <c r="Z706" t="inlineStr">
        <is>
          <t>Manuela Melis</t>
        </is>
      </c>
      <c r="AA706" t="inlineStr">
        <is>
          <t>VIA CAIROLI 61</t>
        </is>
      </c>
      <c r="AB706" t="inlineStr">
        <is>
          <t>VIA CAIROLI 61</t>
        </is>
      </c>
      <c r="AE706" t="inlineStr">
        <is>
          <t>TERRALBA</t>
        </is>
      </c>
      <c r="AF706" t="inlineStr">
        <is>
          <t>'09098</t>
        </is>
      </c>
      <c r="AG706" t="inlineStr">
        <is>
          <t>OR</t>
        </is>
      </c>
      <c r="AH706" t="inlineStr">
        <is>
          <t>IT</t>
        </is>
      </c>
      <c r="AI706" t="inlineStr">
        <is>
          <t>+393477080937</t>
        </is>
      </c>
      <c r="AJ706" t="inlineStr">
        <is>
          <t>Manuela Melis</t>
        </is>
      </c>
      <c r="AK706" t="inlineStr">
        <is>
          <t>VIA CAIROLI 61</t>
        </is>
      </c>
      <c r="AL706" t="inlineStr">
        <is>
          <t>VIA CAIROLI 61</t>
        </is>
      </c>
      <c r="AO706" t="inlineStr">
        <is>
          <t>TERRALBA</t>
        </is>
      </c>
      <c r="AP706" t="inlineStr">
        <is>
          <t>'09098</t>
        </is>
      </c>
      <c r="AQ706" t="inlineStr">
        <is>
          <t>OR</t>
        </is>
      </c>
      <c r="AR706" t="inlineStr">
        <is>
          <t>IT</t>
        </is>
      </c>
      <c r="AS706" t="inlineStr">
        <is>
          <t>+393477080937</t>
        </is>
      </c>
      <c r="AU706" t="inlineStr">
        <is>
          <t>lang: it
Invoice Language: it</t>
        </is>
      </c>
      <c r="AW706" t="inlineStr">
        <is>
          <t>Shopify Payments</t>
        </is>
      </c>
      <c r="AX706" t="inlineStr">
        <is>
          <t>rQnLKts4tvHkbaBnXGk6eKXJ3</t>
        </is>
      </c>
      <c r="AY706" t="n">
        <v>0</v>
      </c>
      <c r="AZ706" t="inlineStr">
        <is>
          <t>LIL Milan</t>
        </is>
      </c>
      <c r="BA706" t="n">
        <v>304</v>
      </c>
      <c r="BC706" t="inlineStr">
        <is>
          <t>Firgun House</t>
        </is>
      </c>
      <c r="BE706" t="n">
        <v>11240658993501</v>
      </c>
      <c r="BG706" t="inlineStr">
        <is>
          <t>Low</t>
        </is>
      </c>
      <c r="BH706" t="inlineStr">
        <is>
          <t>web</t>
        </is>
      </c>
      <c r="BI706" t="n">
        <v>76</v>
      </c>
      <c r="BJ706" t="inlineStr">
        <is>
          <t>IT IVA 22%</t>
        </is>
      </c>
      <c r="BK706" t="n">
        <v>109.64</v>
      </c>
      <c r="BW706" t="inlineStr">
        <is>
          <t>Oristano</t>
        </is>
      </c>
      <c r="BX706" t="inlineStr">
        <is>
          <t>Oristano</t>
        </is>
      </c>
      <c r="BY706" t="inlineStr">
        <is>
          <t>rQnLKts4tvHkbaBnXGk6eKXJ3</t>
        </is>
      </c>
      <c r="CB706" t="inlineStr">
        <is>
          <t>rQnLKts4tvHkbaBnXGk6eKXJ3</t>
        </is>
      </c>
      <c r="CC706" t="inlineStr">
        <is>
          <t>Ordini LIL</t>
        </is>
      </c>
    </row>
    <row r="707">
      <c r="A707" t="inlineStr">
        <is>
          <t>#43571</t>
        </is>
      </c>
      <c r="B707" t="inlineStr">
        <is>
          <t>enricolobue96@gmail.com</t>
        </is>
      </c>
      <c r="C707" t="inlineStr">
        <is>
          <t>paid</t>
        </is>
      </c>
      <c r="D707" t="inlineStr">
        <is>
          <t>2024-11-23 18:00:15 +0100</t>
        </is>
      </c>
      <c r="E707" t="inlineStr">
        <is>
          <t>2024-11-23</t>
        </is>
      </c>
      <c r="F707" t="inlineStr">
        <is>
          <t>fulfilled</t>
        </is>
      </c>
      <c r="G707" t="inlineStr">
        <is>
          <t>2024-11-24 12:26:07 +0100</t>
        </is>
      </c>
      <c r="H707" t="inlineStr">
        <is>
          <t>no</t>
        </is>
      </c>
      <c r="I707" t="inlineStr">
        <is>
          <t>EUR</t>
        </is>
      </c>
      <c r="J707" t="n">
        <v>240</v>
      </c>
      <c r="K707" t="n">
        <v>0</v>
      </c>
      <c r="L707" t="n">
        <v>43.28</v>
      </c>
      <c r="M707" t="n">
        <v>240</v>
      </c>
      <c r="N707" t="inlineStr">
        <is>
          <t>SPECIAL20</t>
        </is>
      </c>
      <c r="O707" t="n">
        <v>60</v>
      </c>
      <c r="P707" t="inlineStr">
        <is>
          <t>Ups Standard Shipping</t>
        </is>
      </c>
      <c r="Q707" t="inlineStr">
        <is>
          <t>2024-11-23 18:00:15 +0100</t>
        </is>
      </c>
      <c r="R707" t="n">
        <v>1</v>
      </c>
      <c r="S707" t="inlineStr">
        <is>
          <t>Libido Necklace - Yellow / 42cm</t>
        </is>
      </c>
      <c r="T707" t="n">
        <v>300</v>
      </c>
      <c r="V707" t="inlineStr">
        <is>
          <t>015790000671</t>
        </is>
      </c>
      <c r="W707" t="b">
        <v>1</v>
      </c>
      <c r="X707" t="b">
        <v>1</v>
      </c>
      <c r="Y707" t="inlineStr">
        <is>
          <t>fulfilled</t>
        </is>
      </c>
      <c r="Z707" t="inlineStr">
        <is>
          <t>Enrico Lo Bue</t>
        </is>
      </c>
      <c r="AA707" t="inlineStr">
        <is>
          <t>Via Giulio Bizzozero 10</t>
        </is>
      </c>
      <c r="AB707" t="inlineStr">
        <is>
          <t>Via Giulio Bizzozero 10</t>
        </is>
      </c>
      <c r="AE707" t="inlineStr">
        <is>
          <t>Torino</t>
        </is>
      </c>
      <c r="AF707" t="inlineStr">
        <is>
          <t>'10126</t>
        </is>
      </c>
      <c r="AG707" t="inlineStr">
        <is>
          <t>TO</t>
        </is>
      </c>
      <c r="AH707" t="inlineStr">
        <is>
          <t>IT</t>
        </is>
      </c>
      <c r="AI707" t="inlineStr">
        <is>
          <t>3271265918</t>
        </is>
      </c>
      <c r="AJ707" t="inlineStr">
        <is>
          <t>Enrico Lo Bue</t>
        </is>
      </c>
      <c r="AK707" t="inlineStr">
        <is>
          <t>Via Giulio Bizzozero 10</t>
        </is>
      </c>
      <c r="AL707" t="inlineStr">
        <is>
          <t>Via Giulio Bizzozero 10</t>
        </is>
      </c>
      <c r="AO707" t="inlineStr">
        <is>
          <t>Torino</t>
        </is>
      </c>
      <c r="AP707" t="inlineStr">
        <is>
          <t>'10126</t>
        </is>
      </c>
      <c r="AQ707" t="inlineStr">
        <is>
          <t>TO</t>
        </is>
      </c>
      <c r="AR707" t="inlineStr">
        <is>
          <t>IT</t>
        </is>
      </c>
      <c r="AS707" t="inlineStr">
        <is>
          <t>3271265918</t>
        </is>
      </c>
      <c r="AU707" t="inlineStr">
        <is>
          <t>lang: en
Invoice Language: en
Do you need our ring sizer?: No
Popup Customer Country: IT</t>
        </is>
      </c>
      <c r="AW707" t="inlineStr">
        <is>
          <t>Shopify Payments</t>
        </is>
      </c>
      <c r="AX707" t="inlineStr">
        <is>
          <t>rwskkiFJsT0qQieQv4mCtOZRW</t>
        </is>
      </c>
      <c r="AY707" t="n">
        <v>0</v>
      </c>
      <c r="AZ707" t="inlineStr">
        <is>
          <t>LIL Milan</t>
        </is>
      </c>
      <c r="BA707" t="n">
        <v>0</v>
      </c>
      <c r="BC707" t="inlineStr">
        <is>
          <t>Firgun House</t>
        </is>
      </c>
      <c r="BE707" t="n">
        <v>11240690942301</v>
      </c>
      <c r="BG707" t="inlineStr">
        <is>
          <t>Low</t>
        </is>
      </c>
      <c r="BH707" t="inlineStr">
        <is>
          <t>web</t>
        </is>
      </c>
      <c r="BI707" t="n">
        <v>0</v>
      </c>
      <c r="BJ707" t="inlineStr">
        <is>
          <t>IT IVA 22%</t>
        </is>
      </c>
      <c r="BK707" t="n">
        <v>43.28</v>
      </c>
      <c r="BW707" t="inlineStr">
        <is>
          <t>Turin</t>
        </is>
      </c>
      <c r="BX707" t="inlineStr">
        <is>
          <t>Turin</t>
        </is>
      </c>
      <c r="BY707" t="inlineStr">
        <is>
          <t>rwskkiFJsT0qQieQv4mCtOZRW</t>
        </is>
      </c>
      <c r="CB707" t="inlineStr">
        <is>
          <t>rwskkiFJsT0qQieQv4mCtOZRW</t>
        </is>
      </c>
      <c r="CC707" t="inlineStr">
        <is>
          <t>Ordini LIL</t>
        </is>
      </c>
    </row>
    <row r="708">
      <c r="A708" t="inlineStr">
        <is>
          <t>#43572</t>
        </is>
      </c>
      <c r="B708" t="inlineStr">
        <is>
          <t>manu.cecca95@gmail.com</t>
        </is>
      </c>
      <c r="C708" t="inlineStr">
        <is>
          <t>paid</t>
        </is>
      </c>
      <c r="D708" t="inlineStr">
        <is>
          <t>2024-11-23 18:02:08 +0100</t>
        </is>
      </c>
      <c r="E708" t="inlineStr">
        <is>
          <t>2024-11-23</t>
        </is>
      </c>
      <c r="F708" t="inlineStr">
        <is>
          <t>fulfilled</t>
        </is>
      </c>
      <c r="G708" t="inlineStr">
        <is>
          <t>2024-11-24 12:27:43 +0100</t>
        </is>
      </c>
      <c r="H708" t="inlineStr">
        <is>
          <t>yes</t>
        </is>
      </c>
      <c r="I708" t="inlineStr">
        <is>
          <t>EUR</t>
        </is>
      </c>
      <c r="J708" t="n">
        <v>160</v>
      </c>
      <c r="K708" t="n">
        <v>0</v>
      </c>
      <c r="L708" t="n">
        <v>25.55</v>
      </c>
      <c r="M708" t="n">
        <v>160</v>
      </c>
      <c r="O708" t="n">
        <v>0</v>
      </c>
      <c r="P708" t="inlineStr">
        <is>
          <t>UPS Standard International</t>
        </is>
      </c>
      <c r="Q708" t="inlineStr">
        <is>
          <t>2024-11-23 18:02:08 +0100</t>
        </is>
      </c>
      <c r="R708" t="n">
        <v>1</v>
      </c>
      <c r="S708" t="inlineStr">
        <is>
          <t>Firefly Ring - Yellow / 11</t>
        </is>
      </c>
      <c r="T708" t="n">
        <v>160</v>
      </c>
      <c r="V708" t="inlineStr">
        <is>
          <t>015790000495</t>
        </is>
      </c>
      <c r="W708" t="b">
        <v>1</v>
      </c>
      <c r="X708" t="b">
        <v>1</v>
      </c>
      <c r="Y708" t="inlineStr">
        <is>
          <t>fulfilled</t>
        </is>
      </c>
      <c r="Z708" t="inlineStr">
        <is>
          <t>Manuel Ceccarelli</t>
        </is>
      </c>
      <c r="AA708" t="inlineStr">
        <is>
          <t>Haidhauser Straße 9</t>
        </is>
      </c>
      <c r="AB708" t="inlineStr">
        <is>
          <t>Haidhauser Straße 9</t>
        </is>
      </c>
      <c r="AE708" t="inlineStr">
        <is>
          <t>München</t>
        </is>
      </c>
      <c r="AF708" t="inlineStr">
        <is>
          <t>'81675</t>
        </is>
      </c>
      <c r="AH708" t="inlineStr">
        <is>
          <t>DE</t>
        </is>
      </c>
      <c r="AI708" t="inlineStr">
        <is>
          <t>+393335659413</t>
        </is>
      </c>
      <c r="AJ708" t="inlineStr">
        <is>
          <t>Manuel Ceccarelli</t>
        </is>
      </c>
      <c r="AK708" t="inlineStr">
        <is>
          <t>Haidhauser Straße 9</t>
        </is>
      </c>
      <c r="AL708" t="inlineStr">
        <is>
          <t>Haidhauser Straße 9</t>
        </is>
      </c>
      <c r="AO708" t="inlineStr">
        <is>
          <t>München</t>
        </is>
      </c>
      <c r="AP708" t="inlineStr">
        <is>
          <t>'81675</t>
        </is>
      </c>
      <c r="AR708" t="inlineStr">
        <is>
          <t>DE</t>
        </is>
      </c>
      <c r="AS708" t="inlineStr">
        <is>
          <t>+393335659413</t>
        </is>
      </c>
      <c r="AU708" t="inlineStr">
        <is>
          <t>lang: it
Invoice Language: it
Do you need our ring sizer?: Yes
Popup Customer Country: IT</t>
        </is>
      </c>
      <c r="AW708" t="inlineStr">
        <is>
          <t>PayPal Express Checkout</t>
        </is>
      </c>
      <c r="AX708" t="inlineStr">
        <is>
          <t>r168BseL8JS9bqdYPFkheUbeH</t>
        </is>
      </c>
      <c r="AY708" t="n">
        <v>0</v>
      </c>
      <c r="AZ708" t="inlineStr">
        <is>
          <t>LIL Milan</t>
        </is>
      </c>
      <c r="BA708" t="n">
        <v>0</v>
      </c>
      <c r="BC708" t="inlineStr">
        <is>
          <t>Firgun House</t>
        </is>
      </c>
      <c r="BE708" t="n">
        <v>11240695103837</v>
      </c>
      <c r="BG708" t="inlineStr">
        <is>
          <t>Low</t>
        </is>
      </c>
      <c r="BH708" t="inlineStr">
        <is>
          <t>web</t>
        </is>
      </c>
      <c r="BI708" t="n">
        <v>0</v>
      </c>
      <c r="BJ708" t="inlineStr">
        <is>
          <t>DE MwSt 19%</t>
        </is>
      </c>
      <c r="BK708" t="n">
        <v>25.55</v>
      </c>
      <c r="BY708" t="inlineStr">
        <is>
          <t>r168BseL8JS9bqdYPFkheUbeH</t>
        </is>
      </c>
      <c r="CB708" t="inlineStr">
        <is>
          <t>r168BseL8JS9bqdYPFkheUbeH</t>
        </is>
      </c>
      <c r="CC708" t="inlineStr">
        <is>
          <t>Ordini LIL</t>
        </is>
      </c>
    </row>
    <row r="709">
      <c r="A709" t="inlineStr">
        <is>
          <t>#43573</t>
        </is>
      </c>
      <c r="B709" t="inlineStr">
        <is>
          <t>simona.voglino@gmail.com</t>
        </is>
      </c>
      <c r="C709" t="inlineStr">
        <is>
          <t>paid</t>
        </is>
      </c>
      <c r="D709" t="inlineStr">
        <is>
          <t>2024-11-23 18:33:45 +0100</t>
        </is>
      </c>
      <c r="E709" t="inlineStr">
        <is>
          <t>2024-11-23</t>
        </is>
      </c>
      <c r="F709" t="inlineStr">
        <is>
          <t>fulfilled</t>
        </is>
      </c>
      <c r="G709" t="inlineStr">
        <is>
          <t>2024-11-23 18:33:46 +0100</t>
        </is>
      </c>
      <c r="H709" t="inlineStr">
        <is>
          <t>yes</t>
        </is>
      </c>
      <c r="I709" t="inlineStr">
        <is>
          <t>EUR</t>
        </is>
      </c>
      <c r="J709" t="n">
        <v>128</v>
      </c>
      <c r="K709" t="n">
        <v>0</v>
      </c>
      <c r="L709" t="n">
        <v>23.08</v>
      </c>
      <c r="M709" t="n">
        <v>128</v>
      </c>
      <c r="N709" t="inlineStr">
        <is>
          <t>SIMONA20</t>
        </is>
      </c>
      <c r="O709" t="n">
        <v>32</v>
      </c>
      <c r="Q709" t="inlineStr">
        <is>
          <t>2024-11-23 18:33:45 +0100</t>
        </is>
      </c>
      <c r="R709" t="n">
        <v>1</v>
      </c>
      <c r="S709" t="inlineStr">
        <is>
          <t>Firefly Ring - Yellow / 20</t>
        </is>
      </c>
      <c r="T709" t="n">
        <v>160</v>
      </c>
      <c r="V709" t="inlineStr">
        <is>
          <t>015790000505</t>
        </is>
      </c>
      <c r="W709" t="b">
        <v>1</v>
      </c>
      <c r="X709" t="b">
        <v>1</v>
      </c>
      <c r="Y709" t="inlineStr">
        <is>
          <t>fulfilled</t>
        </is>
      </c>
      <c r="Z709" t="inlineStr">
        <is>
          <t>Simona Voglino</t>
        </is>
      </c>
      <c r="AR709" t="inlineStr">
        <is>
          <t>IT</t>
        </is>
      </c>
      <c r="AW709" t="inlineStr">
        <is>
          <t>Qromo</t>
        </is>
      </c>
      <c r="AX709" t="inlineStr">
        <is>
          <t>rePzgYRFQ4Gc82t56ON0MwaTN</t>
        </is>
      </c>
      <c r="AY709" t="n">
        <v>0</v>
      </c>
      <c r="AZ709" t="inlineStr">
        <is>
          <t>LIL Milan</t>
        </is>
      </c>
      <c r="BA709" t="n">
        <v>0</v>
      </c>
      <c r="BB709" t="inlineStr">
        <is>
          <t>Veronica Varetta</t>
        </is>
      </c>
      <c r="BC709" t="inlineStr">
        <is>
          <t>LIL House</t>
        </is>
      </c>
      <c r="BD709" t="n">
        <v>22</v>
      </c>
      <c r="BE709" t="n">
        <v>11240757231965</v>
      </c>
      <c r="BG709" t="inlineStr">
        <is>
          <t>Low</t>
        </is>
      </c>
      <c r="BH709" t="inlineStr">
        <is>
          <t>pos</t>
        </is>
      </c>
      <c r="BI709" t="n">
        <v>0</v>
      </c>
      <c r="BJ709" t="inlineStr">
        <is>
          <t>IT IVA 22%</t>
        </is>
      </c>
      <c r="BK709" t="n">
        <v>23.08</v>
      </c>
      <c r="BU709" t="inlineStr">
        <is>
          <t>22-2870</t>
        </is>
      </c>
      <c r="BY709" t="inlineStr">
        <is>
          <t>rePzgYRFQ4Gc82t56ON0MwaTN</t>
        </is>
      </c>
      <c r="CB709" t="inlineStr">
        <is>
          <t>rePzgYRFQ4Gc82t56ON0MwaTN</t>
        </is>
      </c>
      <c r="CC709" t="inlineStr">
        <is>
          <t>Ordini LIL</t>
        </is>
      </c>
    </row>
    <row r="710">
      <c r="A710" t="inlineStr">
        <is>
          <t>#43574</t>
        </is>
      </c>
      <c r="B710" t="inlineStr">
        <is>
          <t>giulialucchettablu@outlook.it</t>
        </is>
      </c>
      <c r="C710" t="inlineStr">
        <is>
          <t>paid</t>
        </is>
      </c>
      <c r="D710" t="inlineStr">
        <is>
          <t>2024-11-23 18:56:54 +0100</t>
        </is>
      </c>
      <c r="E710" t="inlineStr">
        <is>
          <t>2024-11-23</t>
        </is>
      </c>
      <c r="F710" t="inlineStr">
        <is>
          <t>fulfilled</t>
        </is>
      </c>
      <c r="G710" t="inlineStr">
        <is>
          <t>2024-11-26 20:01:49 +0100</t>
        </is>
      </c>
      <c r="H710" t="inlineStr">
        <is>
          <t>yes</t>
        </is>
      </c>
      <c r="I710" t="inlineStr">
        <is>
          <t>EUR</t>
        </is>
      </c>
      <c r="J710" t="n">
        <v>112</v>
      </c>
      <c r="K710" t="n">
        <v>0</v>
      </c>
      <c r="L710" t="n">
        <v>20.2</v>
      </c>
      <c r="M710" t="n">
        <v>112</v>
      </c>
      <c r="N710" t="inlineStr">
        <is>
          <t>SPECIAL20</t>
        </is>
      </c>
      <c r="O710" t="n">
        <v>28</v>
      </c>
      <c r="P710" t="inlineStr">
        <is>
          <t>Firgun House</t>
        </is>
      </c>
      <c r="Q710" t="inlineStr">
        <is>
          <t>2024-11-23 18:56:54 +0100</t>
        </is>
      </c>
      <c r="R710" t="n">
        <v>1</v>
      </c>
      <c r="S710" t="inlineStr">
        <is>
          <t>Boys Tears Ring - Yellow / 15</t>
        </is>
      </c>
      <c r="T710" t="n">
        <v>140</v>
      </c>
      <c r="V710" t="inlineStr">
        <is>
          <t>015790001403</t>
        </is>
      </c>
      <c r="W710" t="b">
        <v>1</v>
      </c>
      <c r="X710" t="b">
        <v>1</v>
      </c>
      <c r="Y710" t="inlineStr">
        <is>
          <t>fulfilled</t>
        </is>
      </c>
      <c r="Z710" t="inlineStr">
        <is>
          <t>Giulia Lucchetta</t>
        </is>
      </c>
      <c r="AA710" t="inlineStr">
        <is>
          <t>Via Nino Bixio 19</t>
        </is>
      </c>
      <c r="AB710" t="inlineStr">
        <is>
          <t>Via Nino Bixio 19</t>
        </is>
      </c>
      <c r="AE710" t="inlineStr">
        <is>
          <t>Milano</t>
        </is>
      </c>
      <c r="AF710" t="inlineStr">
        <is>
          <t>'20129</t>
        </is>
      </c>
      <c r="AG710" t="inlineStr">
        <is>
          <t>MI</t>
        </is>
      </c>
      <c r="AH710" t="inlineStr">
        <is>
          <t>IT</t>
        </is>
      </c>
      <c r="AR710" t="inlineStr">
        <is>
          <t>IT</t>
        </is>
      </c>
      <c r="AU710" t="inlineStr">
        <is>
          <t>lang: it
Invoice Language: it
Do you need our ring sizer?: Yes
Popup Customer Country: IT</t>
        </is>
      </c>
      <c r="AW710" t="inlineStr">
        <is>
          <t>Shopify Payments</t>
        </is>
      </c>
      <c r="AX710" t="inlineStr">
        <is>
          <t>rhPprAW7L6EQMyplr67qVEL2G</t>
        </is>
      </c>
      <c r="AY710" t="n">
        <v>0</v>
      </c>
      <c r="AZ710" t="inlineStr">
        <is>
          <t>LIL Milan</t>
        </is>
      </c>
      <c r="BA710" t="n">
        <v>0</v>
      </c>
      <c r="BC710" t="inlineStr">
        <is>
          <t>Firgun House</t>
        </is>
      </c>
      <c r="BE710" t="n">
        <v>11240800616797</v>
      </c>
      <c r="BG710" t="inlineStr">
        <is>
          <t>Low</t>
        </is>
      </c>
      <c r="BH710" t="inlineStr">
        <is>
          <t>web</t>
        </is>
      </c>
      <c r="BI710" t="n">
        <v>0</v>
      </c>
      <c r="BJ710" t="inlineStr">
        <is>
          <t>IT IVA 22%</t>
        </is>
      </c>
      <c r="BK710" t="n">
        <v>20.2</v>
      </c>
      <c r="BW710" t="inlineStr">
        <is>
          <t>Milan</t>
        </is>
      </c>
      <c r="BY710" t="inlineStr">
        <is>
          <t>rhPprAW7L6EQMyplr67qVEL2G</t>
        </is>
      </c>
      <c r="CB710" t="inlineStr">
        <is>
          <t>rhPprAW7L6EQMyplr67qVEL2G</t>
        </is>
      </c>
      <c r="CC710" t="inlineStr">
        <is>
          <t>Ordini LIL</t>
        </is>
      </c>
    </row>
    <row r="711">
      <c r="A711" t="inlineStr">
        <is>
          <t>#43575</t>
        </is>
      </c>
      <c r="B711" t="inlineStr">
        <is>
          <t>marceno.marika@gmail.com</t>
        </is>
      </c>
      <c r="C711" t="inlineStr">
        <is>
          <t>paid</t>
        </is>
      </c>
      <c r="D711" t="inlineStr">
        <is>
          <t>2024-11-23 19:08:10 +0100</t>
        </is>
      </c>
      <c r="E711" t="inlineStr">
        <is>
          <t>2024-11-23</t>
        </is>
      </c>
      <c r="F711" t="inlineStr">
        <is>
          <t>fulfilled</t>
        </is>
      </c>
      <c r="G711" t="inlineStr">
        <is>
          <t>2024-11-23 19:08:10 +0100</t>
        </is>
      </c>
      <c r="H711" t="inlineStr">
        <is>
          <t>yes</t>
        </is>
      </c>
      <c r="I711" t="inlineStr">
        <is>
          <t>EUR</t>
        </is>
      </c>
      <c r="J711" t="n">
        <v>220</v>
      </c>
      <c r="K711" t="n">
        <v>0</v>
      </c>
      <c r="L711" t="n">
        <v>39.67</v>
      </c>
      <c r="M711" t="n">
        <v>220</v>
      </c>
      <c r="O711" t="n">
        <v>0</v>
      </c>
      <c r="Q711" t="inlineStr">
        <is>
          <t>2024-11-23 19:08:09 +0100</t>
        </is>
      </c>
      <c r="R711" t="n">
        <v>1</v>
      </c>
      <c r="S711" t="inlineStr">
        <is>
          <t>Girls Tears Ring - Yellow / 8</t>
        </is>
      </c>
      <c r="T711" t="n">
        <v>120</v>
      </c>
      <c r="V711" t="inlineStr">
        <is>
          <t>015790000951</t>
        </is>
      </c>
      <c r="W711" t="b">
        <v>1</v>
      </c>
      <c r="X711" t="b">
        <v>1</v>
      </c>
      <c r="Y711" t="inlineStr">
        <is>
          <t>fulfilled</t>
        </is>
      </c>
      <c r="Z711" t="inlineStr">
        <is>
          <t>Marika Marceno</t>
        </is>
      </c>
      <c r="AR711" t="inlineStr">
        <is>
          <t>IT</t>
        </is>
      </c>
      <c r="AW711" t="inlineStr">
        <is>
          <t>Qromo</t>
        </is>
      </c>
      <c r="AX711" t="inlineStr">
        <is>
          <t>rMohpfBkUwHaVs0iNjSq8zKgB</t>
        </is>
      </c>
      <c r="AY711" t="n">
        <v>0</v>
      </c>
      <c r="AZ711" t="inlineStr">
        <is>
          <t>LIL Milan</t>
        </is>
      </c>
      <c r="BA711" t="n">
        <v>0</v>
      </c>
      <c r="BB711" t="inlineStr">
        <is>
          <t>Veronica Varetta</t>
        </is>
      </c>
      <c r="BC711" t="inlineStr">
        <is>
          <t>LIL House</t>
        </is>
      </c>
      <c r="BD711" t="n">
        <v>22</v>
      </c>
      <c r="BE711" t="n">
        <v>11240821129565</v>
      </c>
      <c r="BG711" t="inlineStr">
        <is>
          <t>Low</t>
        </is>
      </c>
      <c r="BH711" t="inlineStr">
        <is>
          <t>pos</t>
        </is>
      </c>
      <c r="BI711" t="n">
        <v>0</v>
      </c>
      <c r="BJ711" t="inlineStr">
        <is>
          <t>IT IVA 22%</t>
        </is>
      </c>
      <c r="BK711" t="n">
        <v>39.67</v>
      </c>
      <c r="BU711" t="inlineStr">
        <is>
          <t>22-2871</t>
        </is>
      </c>
      <c r="BY711" t="inlineStr">
        <is>
          <t>rMohpfBkUwHaVs0iNjSq8zKgB</t>
        </is>
      </c>
      <c r="CB711" t="inlineStr">
        <is>
          <t>rMohpfBkUwHaVs0iNjSq8zKgB</t>
        </is>
      </c>
      <c r="CC711" t="inlineStr">
        <is>
          <t>Ordini LIL</t>
        </is>
      </c>
    </row>
    <row r="712">
      <c r="A712" t="inlineStr">
        <is>
          <t>#43575</t>
        </is>
      </c>
      <c r="B712" t="inlineStr">
        <is>
          <t>marceno.marika@gmail.com</t>
        </is>
      </c>
      <c r="C712" t="inlineStr">
        <is>
          <t>paid</t>
        </is>
      </c>
      <c r="D712" t="inlineStr">
        <is>
          <t>2024-11-23 19:08:10 +0100</t>
        </is>
      </c>
      <c r="E712" t="inlineStr">
        <is>
          <t>2024-11-23</t>
        </is>
      </c>
      <c r="F712" t="inlineStr">
        <is>
          <t>fulfilled</t>
        </is>
      </c>
      <c r="G712" t="inlineStr">
        <is>
          <t>2024-11-23 19:08:10 +0100</t>
        </is>
      </c>
      <c r="H712" t="inlineStr">
        <is>
          <t>yes</t>
        </is>
      </c>
      <c r="I712" t="inlineStr">
        <is>
          <t>EUR</t>
        </is>
      </c>
      <c r="J712" t="n">
        <v>220</v>
      </c>
      <c r="K712" t="n">
        <v>0</v>
      </c>
      <c r="L712" t="n">
        <v>39.67</v>
      </c>
      <c r="O712" t="n">
        <v>0</v>
      </c>
      <c r="Q712" t="inlineStr">
        <is>
          <t>2024-11-23 19:08:09 +0100</t>
        </is>
      </c>
      <c r="R712" t="n">
        <v>1</v>
      </c>
      <c r="S712" t="inlineStr">
        <is>
          <t>Nude Ring - Yellow / 18</t>
        </is>
      </c>
      <c r="T712" t="n">
        <v>100</v>
      </c>
      <c r="V712" t="inlineStr">
        <is>
          <t>015790000214</t>
        </is>
      </c>
      <c r="W712" t="b">
        <v>1</v>
      </c>
      <c r="X712" t="b">
        <v>1</v>
      </c>
      <c r="Y712" t="inlineStr">
        <is>
          <t>fulfilled</t>
        </is>
      </c>
      <c r="Z712" t="inlineStr">
        <is>
          <t>Marika Marceno</t>
        </is>
      </c>
      <c r="AR712" t="inlineStr">
        <is>
          <t>IT</t>
        </is>
      </c>
      <c r="AW712" t="inlineStr">
        <is>
          <t>Qromo</t>
        </is>
      </c>
      <c r="AX712" t="inlineStr">
        <is>
          <t>rMohpfBkUwHaVs0iNjSq8zKgB</t>
        </is>
      </c>
      <c r="AY712" t="n">
        <v>0</v>
      </c>
      <c r="AZ712" t="inlineStr">
        <is>
          <t>LIL Milan</t>
        </is>
      </c>
      <c r="BA712" t="n">
        <v>0</v>
      </c>
      <c r="BB712" t="inlineStr">
        <is>
          <t>Veronica Varetta</t>
        </is>
      </c>
      <c r="BC712" t="inlineStr">
        <is>
          <t>LIL House</t>
        </is>
      </c>
      <c r="BD712" t="n">
        <v>22</v>
      </c>
      <c r="BE712" t="n">
        <v>11240821129565</v>
      </c>
      <c r="BG712" t="inlineStr">
        <is>
          <t>Low</t>
        </is>
      </c>
      <c r="BH712" t="inlineStr">
        <is>
          <t>pos</t>
        </is>
      </c>
      <c r="BI712" t="n">
        <v>0</v>
      </c>
      <c r="BJ712" t="inlineStr">
        <is>
          <t>IT IVA 22%</t>
        </is>
      </c>
      <c r="BK712" t="n">
        <v>39.67</v>
      </c>
      <c r="BU712" t="inlineStr">
        <is>
          <t>22-2871</t>
        </is>
      </c>
      <c r="BY712" t="inlineStr">
        <is>
          <t>rMohpfBkUwHaVs0iNjSq8zKgB</t>
        </is>
      </c>
      <c r="CB712" t="inlineStr">
        <is>
          <t>rMohpfBkUwHaVs0iNjSq8zKgB</t>
        </is>
      </c>
      <c r="CC712" t="inlineStr">
        <is>
          <t>Ordini LIL</t>
        </is>
      </c>
    </row>
    <row r="713">
      <c r="A713" t="inlineStr">
        <is>
          <t>#43576</t>
        </is>
      </c>
      <c r="B713" t="inlineStr">
        <is>
          <t>alice.didonfrancesco@gmail.com</t>
        </is>
      </c>
      <c r="C713" t="inlineStr">
        <is>
          <t>paid</t>
        </is>
      </c>
      <c r="D713" t="inlineStr">
        <is>
          <t>2024-11-23 19:38:19 +0100</t>
        </is>
      </c>
      <c r="E713" t="inlineStr">
        <is>
          <t>2024-11-23</t>
        </is>
      </c>
      <c r="F713" t="inlineStr">
        <is>
          <t>fulfilled</t>
        </is>
      </c>
      <c r="G713" t="inlineStr">
        <is>
          <t>2024-11-24 12:31:24 +0100</t>
        </is>
      </c>
      <c r="H713" t="inlineStr">
        <is>
          <t>yes</t>
        </is>
      </c>
      <c r="I713" t="inlineStr">
        <is>
          <t>EUR</t>
        </is>
      </c>
      <c r="J713" t="n">
        <v>288</v>
      </c>
      <c r="K713" t="n">
        <v>0</v>
      </c>
      <c r="L713" t="n">
        <v>51.93</v>
      </c>
      <c r="M713" t="n">
        <v>288</v>
      </c>
      <c r="N713" t="inlineStr">
        <is>
          <t>SPECIAL20</t>
        </is>
      </c>
      <c r="O713" t="n">
        <v>72</v>
      </c>
      <c r="P713" t="inlineStr">
        <is>
          <t>Eco Bike Delivery</t>
        </is>
      </c>
      <c r="Q713" t="inlineStr">
        <is>
          <t>2024-11-23 19:38:19 +0100</t>
        </is>
      </c>
      <c r="R713" t="n">
        <v>1</v>
      </c>
      <c r="S713" t="inlineStr">
        <is>
          <t>Nude Choker - White / 35cm</t>
        </is>
      </c>
      <c r="T713" t="n">
        <v>360</v>
      </c>
      <c r="V713" t="inlineStr">
        <is>
          <t>015790000005</t>
        </is>
      </c>
      <c r="W713" t="b">
        <v>1</v>
      </c>
      <c r="X713" t="b">
        <v>1</v>
      </c>
      <c r="Y713" t="inlineStr">
        <is>
          <t>fulfilled</t>
        </is>
      </c>
      <c r="Z713" t="inlineStr">
        <is>
          <t>GELDIS SRL Di Donfrancesco</t>
        </is>
      </c>
      <c r="AA713" t="inlineStr">
        <is>
          <t>Piazza Luigi di Savoia 22</t>
        </is>
      </c>
      <c r="AB713" t="inlineStr">
        <is>
          <t>Piazza Luigi di Savoia 22</t>
        </is>
      </c>
      <c r="AE713" t="inlineStr">
        <is>
          <t>Milano</t>
        </is>
      </c>
      <c r="AF713" t="inlineStr">
        <is>
          <t>'20124</t>
        </is>
      </c>
      <c r="AG713" t="inlineStr">
        <is>
          <t>MI</t>
        </is>
      </c>
      <c r="AH713" t="inlineStr">
        <is>
          <t>IT</t>
        </is>
      </c>
      <c r="AI713" t="inlineStr">
        <is>
          <t>+393343080408</t>
        </is>
      </c>
      <c r="AJ713" t="inlineStr">
        <is>
          <t>GELDIS SRL Di Donfrancesco</t>
        </is>
      </c>
      <c r="AK713" t="inlineStr">
        <is>
          <t>Via Olivetti 107, Geldis srl</t>
        </is>
      </c>
      <c r="AL713" t="inlineStr">
        <is>
          <t>Via Olivetti 107</t>
        </is>
      </c>
      <c r="AM713" t="inlineStr">
        <is>
          <t>Geldis srl</t>
        </is>
      </c>
      <c r="AO713" t="inlineStr">
        <is>
          <t>Pregnana Milanese</t>
        </is>
      </c>
      <c r="AP713" t="inlineStr">
        <is>
          <t>'20006</t>
        </is>
      </c>
      <c r="AQ713" t="inlineStr">
        <is>
          <t>MI</t>
        </is>
      </c>
      <c r="AR713" t="inlineStr">
        <is>
          <t>IT</t>
        </is>
      </c>
      <c r="AS713" t="inlineStr">
        <is>
          <t>+393343080408</t>
        </is>
      </c>
      <c r="AU713" t="inlineStr">
        <is>
          <t>lang: it
Invoice Language: it
Do you need our ring sizer?: No
Popup Customer Country: IT</t>
        </is>
      </c>
      <c r="AW713" t="inlineStr">
        <is>
          <t>Shopify Payments</t>
        </is>
      </c>
      <c r="AX713" t="inlineStr">
        <is>
          <t>r3JRRaRXBsV7dQEd2gNhUOldF</t>
        </is>
      </c>
      <c r="AY713" t="n">
        <v>0</v>
      </c>
      <c r="AZ713" t="inlineStr">
        <is>
          <t>LIL Milan</t>
        </is>
      </c>
      <c r="BA713" t="n">
        <v>0</v>
      </c>
      <c r="BC713" t="inlineStr">
        <is>
          <t>Firgun House</t>
        </is>
      </c>
      <c r="BE713" t="n">
        <v>11240871788893</v>
      </c>
      <c r="BG713" t="inlineStr">
        <is>
          <t>Low</t>
        </is>
      </c>
      <c r="BH713" t="inlineStr">
        <is>
          <t>web</t>
        </is>
      </c>
      <c r="BI713" t="n">
        <v>0</v>
      </c>
      <c r="BJ713" t="inlineStr">
        <is>
          <t>IT IVA 22%</t>
        </is>
      </c>
      <c r="BK713" t="n">
        <v>51.93</v>
      </c>
      <c r="BW713" t="inlineStr">
        <is>
          <t>Milan</t>
        </is>
      </c>
      <c r="BX713" t="inlineStr">
        <is>
          <t>Milan</t>
        </is>
      </c>
      <c r="BY713" t="inlineStr">
        <is>
          <t>r3JRRaRXBsV7dQEd2gNhUOldF</t>
        </is>
      </c>
      <c r="CB713" t="inlineStr">
        <is>
          <t>r3JRRaRXBsV7dQEd2gNhUOldF</t>
        </is>
      </c>
      <c r="CC713" t="inlineStr">
        <is>
          <t>Ordini LIL</t>
        </is>
      </c>
    </row>
    <row r="714">
      <c r="A714" t="inlineStr">
        <is>
          <t>#43577</t>
        </is>
      </c>
      <c r="B714" t="inlineStr">
        <is>
          <t>maris997@outlook.it</t>
        </is>
      </c>
      <c r="C714" t="inlineStr">
        <is>
          <t>paid</t>
        </is>
      </c>
      <c r="D714" t="inlineStr">
        <is>
          <t>2024-11-23 20:09:58 +0100</t>
        </is>
      </c>
      <c r="E714" t="inlineStr">
        <is>
          <t>2024-11-23</t>
        </is>
      </c>
      <c r="F714" t="inlineStr">
        <is>
          <t>fulfilled</t>
        </is>
      </c>
      <c r="G714" t="inlineStr">
        <is>
          <t>2024-11-24 12:33:31 +0100</t>
        </is>
      </c>
      <c r="H714" t="inlineStr">
        <is>
          <t>yes</t>
        </is>
      </c>
      <c r="I714" t="inlineStr">
        <is>
          <t>EUR</t>
        </is>
      </c>
      <c r="J714" t="n">
        <v>154</v>
      </c>
      <c r="K714" t="n">
        <v>0</v>
      </c>
      <c r="L714" t="n">
        <v>27.77</v>
      </c>
      <c r="M714" t="n">
        <v>154</v>
      </c>
      <c r="N714" t="inlineStr">
        <is>
          <t>SPECIAL20</t>
        </is>
      </c>
      <c r="O714" t="n">
        <v>36</v>
      </c>
      <c r="P714" t="inlineStr">
        <is>
          <t>Ups Standard Shipping</t>
        </is>
      </c>
      <c r="Q714" t="inlineStr">
        <is>
          <t>2024-11-23 20:09:58 +0100</t>
        </is>
      </c>
      <c r="R714" t="n">
        <v>1</v>
      </c>
      <c r="S714" t="inlineStr">
        <is>
          <t>Make it shine</t>
        </is>
      </c>
      <c r="T714" t="n">
        <v>10</v>
      </c>
      <c r="V714" t="inlineStr">
        <is>
          <t>015790000685</t>
        </is>
      </c>
      <c r="W714" t="b">
        <v>1</v>
      </c>
      <c r="X714" t="b">
        <v>1</v>
      </c>
      <c r="Y714" t="inlineStr">
        <is>
          <t>fulfilled</t>
        </is>
      </c>
      <c r="Z714" t="inlineStr">
        <is>
          <t>Maria Croce</t>
        </is>
      </c>
      <c r="AA714" t="inlineStr">
        <is>
          <t>Via Oreto 24</t>
        </is>
      </c>
      <c r="AB714" t="inlineStr">
        <is>
          <t>Via Oreto 24</t>
        </is>
      </c>
      <c r="AE714" t="inlineStr">
        <is>
          <t>Terrasini</t>
        </is>
      </c>
      <c r="AF714" t="inlineStr">
        <is>
          <t>'90049</t>
        </is>
      </c>
      <c r="AG714" t="inlineStr">
        <is>
          <t>PA</t>
        </is>
      </c>
      <c r="AH714" t="inlineStr">
        <is>
          <t>IT</t>
        </is>
      </c>
      <c r="AI714" t="inlineStr">
        <is>
          <t>3248392602</t>
        </is>
      </c>
      <c r="AJ714" t="inlineStr">
        <is>
          <t>Maria Croce</t>
        </is>
      </c>
      <c r="AK714" t="inlineStr">
        <is>
          <t>Via Alessandro Guidi 23, Citofono 8</t>
        </is>
      </c>
      <c r="AL714" t="inlineStr">
        <is>
          <t>Via Alessandro Guidi 23</t>
        </is>
      </c>
      <c r="AM714" t="inlineStr">
        <is>
          <t>Citofono 8</t>
        </is>
      </c>
      <c r="AO714" t="inlineStr">
        <is>
          <t>Pavia</t>
        </is>
      </c>
      <c r="AP714" t="inlineStr">
        <is>
          <t>'27100</t>
        </is>
      </c>
      <c r="AQ714" t="inlineStr">
        <is>
          <t>PV</t>
        </is>
      </c>
      <c r="AR714" t="inlineStr">
        <is>
          <t>IT</t>
        </is>
      </c>
      <c r="AS714" t="inlineStr">
        <is>
          <t>3248392602</t>
        </is>
      </c>
      <c r="AU714" t="inlineStr">
        <is>
          <t>lang: it
Invoice Language: it
Do you need our ring sizer?: Yes
Popup Customer Country: IT</t>
        </is>
      </c>
      <c r="AW714" t="inlineStr">
        <is>
          <t>Shopify Payments</t>
        </is>
      </c>
      <c r="AX714" t="inlineStr">
        <is>
          <t>rmjDqiljCVzJL87wxywRXNFvE</t>
        </is>
      </c>
      <c r="AY714" t="n">
        <v>0</v>
      </c>
      <c r="AZ714" t="inlineStr">
        <is>
          <t>LIL Milan</t>
        </is>
      </c>
      <c r="BA714" t="n">
        <v>0</v>
      </c>
      <c r="BC714" t="inlineStr">
        <is>
          <t>Firgun House</t>
        </is>
      </c>
      <c r="BE714" t="n">
        <v>11240921858397</v>
      </c>
      <c r="BG714" t="inlineStr">
        <is>
          <t>Low</t>
        </is>
      </c>
      <c r="BH714" t="inlineStr">
        <is>
          <t>web</t>
        </is>
      </c>
      <c r="BI714" t="n">
        <v>0</v>
      </c>
      <c r="BJ714" t="inlineStr">
        <is>
          <t>IT IVA 22%</t>
        </is>
      </c>
      <c r="BK714" t="n">
        <v>27.77</v>
      </c>
      <c r="BW714" t="inlineStr">
        <is>
          <t>Palermo</t>
        </is>
      </c>
      <c r="BX714" t="inlineStr">
        <is>
          <t>Pavia</t>
        </is>
      </c>
      <c r="BY714" t="inlineStr">
        <is>
          <t>rmjDqiljCVzJL87wxywRXNFvE</t>
        </is>
      </c>
      <c r="CB714" t="inlineStr">
        <is>
          <t>rmjDqiljCVzJL87wxywRXNFvE</t>
        </is>
      </c>
      <c r="CC714" t="inlineStr">
        <is>
          <t>Ordini LIL</t>
        </is>
      </c>
    </row>
    <row r="715">
      <c r="A715" t="inlineStr">
        <is>
          <t>#43577</t>
        </is>
      </c>
      <c r="B715" t="inlineStr">
        <is>
          <t>maris997@outlook.it</t>
        </is>
      </c>
      <c r="C715" t="inlineStr">
        <is>
          <t>paid</t>
        </is>
      </c>
      <c r="D715" t="inlineStr">
        <is>
          <t>2024-11-23 20:09:58 +0100</t>
        </is>
      </c>
      <c r="E715" t="inlineStr">
        <is>
          <t>2024-11-23</t>
        </is>
      </c>
      <c r="F715" t="inlineStr">
        <is>
          <t>fulfilled</t>
        </is>
      </c>
      <c r="G715" t="inlineStr">
        <is>
          <t>2024-11-24 12:33:31 +0100</t>
        </is>
      </c>
      <c r="H715" t="inlineStr">
        <is>
          <t>yes</t>
        </is>
      </c>
      <c r="I715" t="inlineStr">
        <is>
          <t>EUR</t>
        </is>
      </c>
      <c r="J715" t="n">
        <v>154</v>
      </c>
      <c r="K715" t="n">
        <v>0</v>
      </c>
      <c r="L715" t="n">
        <v>27.77</v>
      </c>
      <c r="N715" t="inlineStr">
        <is>
          <t>SPECIAL20</t>
        </is>
      </c>
      <c r="O715" t="n">
        <v>36</v>
      </c>
      <c r="P715" t="inlineStr">
        <is>
          <t>Ups Standard Shipping</t>
        </is>
      </c>
      <c r="Q715" t="inlineStr">
        <is>
          <t>2024-11-23 20:09:58 +0100</t>
        </is>
      </c>
      <c r="R715" t="n">
        <v>1</v>
      </c>
      <c r="S715" t="inlineStr">
        <is>
          <t>Limitless Earring - Yellow / Single</t>
        </is>
      </c>
      <c r="T715" t="n">
        <v>180</v>
      </c>
      <c r="V715" t="inlineStr">
        <is>
          <t>015790000056</t>
        </is>
      </c>
      <c r="W715" t="b">
        <v>1</v>
      </c>
      <c r="X715" t="b">
        <v>1</v>
      </c>
      <c r="Y715" t="inlineStr">
        <is>
          <t>fulfilled</t>
        </is>
      </c>
      <c r="Z715" t="inlineStr">
        <is>
          <t>Maria Croce</t>
        </is>
      </c>
      <c r="AA715" t="inlineStr">
        <is>
          <t>Via Oreto 24</t>
        </is>
      </c>
      <c r="AB715" t="inlineStr">
        <is>
          <t>Via Oreto 24</t>
        </is>
      </c>
      <c r="AE715" t="inlineStr">
        <is>
          <t>Terrasini</t>
        </is>
      </c>
      <c r="AF715" t="inlineStr">
        <is>
          <t>'90049</t>
        </is>
      </c>
      <c r="AG715" t="inlineStr">
        <is>
          <t>PA</t>
        </is>
      </c>
      <c r="AH715" t="inlineStr">
        <is>
          <t>IT</t>
        </is>
      </c>
      <c r="AI715" t="inlineStr">
        <is>
          <t>3248392602</t>
        </is>
      </c>
      <c r="AJ715" t="inlineStr">
        <is>
          <t>Maria Croce</t>
        </is>
      </c>
      <c r="AK715" t="inlineStr">
        <is>
          <t>Via Alessandro Guidi 23, Citofono 8</t>
        </is>
      </c>
      <c r="AL715" t="inlineStr">
        <is>
          <t>Via Alessandro Guidi 23</t>
        </is>
      </c>
      <c r="AM715" t="inlineStr">
        <is>
          <t>Citofono 8</t>
        </is>
      </c>
      <c r="AO715" t="inlineStr">
        <is>
          <t>Pavia</t>
        </is>
      </c>
      <c r="AP715" t="inlineStr">
        <is>
          <t>'27100</t>
        </is>
      </c>
      <c r="AQ715" t="inlineStr">
        <is>
          <t>PV</t>
        </is>
      </c>
      <c r="AR715" t="inlineStr">
        <is>
          <t>IT</t>
        </is>
      </c>
      <c r="AS715" t="inlineStr">
        <is>
          <t>3248392602</t>
        </is>
      </c>
      <c r="AU715" t="inlineStr">
        <is>
          <t>lang: it
Invoice Language: it
Do you need our ring sizer?: Yes
Popup Customer Country: IT</t>
        </is>
      </c>
      <c r="AW715" t="inlineStr">
        <is>
          <t>Shopify Payments</t>
        </is>
      </c>
      <c r="AX715" t="inlineStr">
        <is>
          <t>rmjDqiljCVzJL87wxywRXNFvE</t>
        </is>
      </c>
      <c r="AY715" t="n">
        <v>0</v>
      </c>
      <c r="AZ715" t="inlineStr">
        <is>
          <t>LIL Milan</t>
        </is>
      </c>
      <c r="BA715" t="n">
        <v>0</v>
      </c>
      <c r="BC715" t="inlineStr">
        <is>
          <t>Firgun House</t>
        </is>
      </c>
      <c r="BE715" t="n">
        <v>11240921858397</v>
      </c>
      <c r="BG715" t="inlineStr">
        <is>
          <t>Low</t>
        </is>
      </c>
      <c r="BH715" t="inlineStr">
        <is>
          <t>web</t>
        </is>
      </c>
      <c r="BI715" t="n">
        <v>0</v>
      </c>
      <c r="BJ715" t="inlineStr">
        <is>
          <t>IT IVA 22%</t>
        </is>
      </c>
      <c r="BK715" t="n">
        <v>27.77</v>
      </c>
      <c r="BW715" t="inlineStr">
        <is>
          <t>Palermo</t>
        </is>
      </c>
      <c r="BX715" t="inlineStr">
        <is>
          <t>Pavia</t>
        </is>
      </c>
      <c r="BY715" t="inlineStr">
        <is>
          <t>rmjDqiljCVzJL87wxywRXNFvE</t>
        </is>
      </c>
      <c r="CB715" t="inlineStr">
        <is>
          <t>rmjDqiljCVzJL87wxywRXNFvE</t>
        </is>
      </c>
      <c r="CC715" t="inlineStr">
        <is>
          <t>Ordini LIL</t>
        </is>
      </c>
    </row>
    <row r="716">
      <c r="A716" t="inlineStr">
        <is>
          <t>#43578</t>
        </is>
      </c>
      <c r="B716" t="inlineStr">
        <is>
          <t>pasqualifede@gmail.com</t>
        </is>
      </c>
      <c r="C716" t="inlineStr">
        <is>
          <t>paid</t>
        </is>
      </c>
      <c r="D716" t="inlineStr">
        <is>
          <t>2024-11-23 20:35:10 +0100</t>
        </is>
      </c>
      <c r="E716" t="inlineStr">
        <is>
          <t>2024-11-23</t>
        </is>
      </c>
      <c r="F716" t="inlineStr">
        <is>
          <t>fulfilled</t>
        </is>
      </c>
      <c r="G716" t="inlineStr">
        <is>
          <t>2024-11-24 12:35:02 +0100</t>
        </is>
      </c>
      <c r="H716" t="inlineStr">
        <is>
          <t>yes</t>
        </is>
      </c>
      <c r="I716" t="inlineStr">
        <is>
          <t>EUR</t>
        </is>
      </c>
      <c r="J716" t="n">
        <v>119</v>
      </c>
      <c r="K716" t="n">
        <v>10</v>
      </c>
      <c r="L716" t="n">
        <v>23.26</v>
      </c>
      <c r="M716" t="n">
        <v>129</v>
      </c>
      <c r="N716" t="inlineStr">
        <is>
          <t>SPECIAL15</t>
        </is>
      </c>
      <c r="O716" t="n">
        <v>21</v>
      </c>
      <c r="P716" t="inlineStr">
        <is>
          <t>Ups Standard Shipping</t>
        </is>
      </c>
      <c r="Q716" t="inlineStr">
        <is>
          <t>2024-11-23 20:35:10 +0100</t>
        </is>
      </c>
      <c r="R716" t="n">
        <v>1</v>
      </c>
      <c r="S716" t="inlineStr">
        <is>
          <t>Blink XXL Ring - Yellow / 14</t>
        </is>
      </c>
      <c r="T716" t="n">
        <v>140</v>
      </c>
      <c r="V716" t="inlineStr">
        <is>
          <t>015790001122</t>
        </is>
      </c>
      <c r="W716" t="b">
        <v>1</v>
      </c>
      <c r="X716" t="b">
        <v>1</v>
      </c>
      <c r="Y716" t="inlineStr">
        <is>
          <t>fulfilled</t>
        </is>
      </c>
      <c r="Z716" t="inlineStr">
        <is>
          <t>Federica Pasquali</t>
        </is>
      </c>
      <c r="AA716" t="inlineStr">
        <is>
          <t>Mandorleto, 17</t>
        </is>
      </c>
      <c r="AB716" t="inlineStr">
        <is>
          <t>Mandorleto</t>
        </is>
      </c>
      <c r="AC716" t="inlineStr">
        <is>
          <t>17</t>
        </is>
      </c>
      <c r="AE716" t="inlineStr">
        <is>
          <t>Cologne</t>
        </is>
      </c>
      <c r="AF716" t="inlineStr">
        <is>
          <t>'25033</t>
        </is>
      </c>
      <c r="AG716" t="inlineStr">
        <is>
          <t>BS</t>
        </is>
      </c>
      <c r="AH716" t="inlineStr">
        <is>
          <t>IT</t>
        </is>
      </c>
      <c r="AI716" t="inlineStr">
        <is>
          <t>3200379369</t>
        </is>
      </c>
      <c r="AJ716" t="inlineStr">
        <is>
          <t>Federica Pasquali</t>
        </is>
      </c>
      <c r="AK716" t="inlineStr">
        <is>
          <t>Mandorleto, 17</t>
        </is>
      </c>
      <c r="AL716" t="inlineStr">
        <is>
          <t>Mandorleto</t>
        </is>
      </c>
      <c r="AM716" t="inlineStr">
        <is>
          <t>17</t>
        </is>
      </c>
      <c r="AO716" t="inlineStr">
        <is>
          <t>Cologne</t>
        </is>
      </c>
      <c r="AP716" t="inlineStr">
        <is>
          <t>'25033</t>
        </is>
      </c>
      <c r="AQ716" t="inlineStr">
        <is>
          <t>BS</t>
        </is>
      </c>
      <c r="AR716" t="inlineStr">
        <is>
          <t>IT</t>
        </is>
      </c>
      <c r="AS716" t="inlineStr">
        <is>
          <t>3200379369</t>
        </is>
      </c>
      <c r="AU716" t="inlineStr">
        <is>
          <t>lang: en
Invoice Language: en
Do you need our ring sizer?: No
Popup Customer Country: IT</t>
        </is>
      </c>
      <c r="AW716" t="inlineStr">
        <is>
          <t>PayPal Express Checkout</t>
        </is>
      </c>
      <c r="AX716" t="inlineStr">
        <is>
          <t>rLTpIEl5bZIQ1Ttuo2g4oBq76</t>
        </is>
      </c>
      <c r="AY716" t="n">
        <v>0</v>
      </c>
      <c r="AZ716" t="inlineStr">
        <is>
          <t>LIL Milan</t>
        </is>
      </c>
      <c r="BA716" t="n">
        <v>0</v>
      </c>
      <c r="BC716" t="inlineStr">
        <is>
          <t>Firgun House</t>
        </is>
      </c>
      <c r="BE716" t="n">
        <v>11240958787933</v>
      </c>
      <c r="BG716" t="inlineStr">
        <is>
          <t>Low</t>
        </is>
      </c>
      <c r="BH716" t="inlineStr">
        <is>
          <t>web</t>
        </is>
      </c>
      <c r="BI716" t="n">
        <v>0</v>
      </c>
      <c r="BJ716" t="inlineStr">
        <is>
          <t>IT IVA 22%</t>
        </is>
      </c>
      <c r="BK716" t="n">
        <v>23.26</v>
      </c>
      <c r="BW716" t="inlineStr">
        <is>
          <t>Brescia</t>
        </is>
      </c>
      <c r="BX716" t="inlineStr">
        <is>
          <t>Brescia</t>
        </is>
      </c>
      <c r="BY716" t="inlineStr">
        <is>
          <t>rLTpIEl5bZIQ1Ttuo2g4oBq76</t>
        </is>
      </c>
      <c r="CB716" t="inlineStr">
        <is>
          <t>rLTpIEl5bZIQ1Ttuo2g4oBq76</t>
        </is>
      </c>
      <c r="CC716" t="inlineStr">
        <is>
          <t>Ordini LIL</t>
        </is>
      </c>
    </row>
    <row r="717">
      <c r="A717" t="inlineStr">
        <is>
          <t>#43579</t>
        </is>
      </c>
      <c r="B717" t="inlineStr">
        <is>
          <t>iannelli.enrico@gmail.com</t>
        </is>
      </c>
      <c r="C717" t="inlineStr">
        <is>
          <t>paid</t>
        </is>
      </c>
      <c r="D717" t="inlineStr">
        <is>
          <t>2024-11-23 20:39:52 +0100</t>
        </is>
      </c>
      <c r="E717" t="inlineStr">
        <is>
          <t>2024-11-23</t>
        </is>
      </c>
      <c r="F717" t="inlineStr">
        <is>
          <t>fulfilled</t>
        </is>
      </c>
      <c r="G717" t="inlineStr">
        <is>
          <t>2024-11-24 12:37:26 +0100</t>
        </is>
      </c>
      <c r="H717" t="inlineStr">
        <is>
          <t>yes</t>
        </is>
      </c>
      <c r="I717" t="inlineStr">
        <is>
          <t>EUR</t>
        </is>
      </c>
      <c r="J717" t="n">
        <v>204</v>
      </c>
      <c r="K717" t="n">
        <v>0</v>
      </c>
      <c r="L717" t="n">
        <v>36.79</v>
      </c>
      <c r="M717" t="n">
        <v>204</v>
      </c>
      <c r="N717" t="inlineStr">
        <is>
          <t>SPECIAL15</t>
        </is>
      </c>
      <c r="O717" t="n">
        <v>36</v>
      </c>
      <c r="P717" t="inlineStr">
        <is>
          <t>Ups Standard Shipping</t>
        </is>
      </c>
      <c r="Q717" t="inlineStr">
        <is>
          <t>2024-11-23 20:39:51 +0100</t>
        </is>
      </c>
      <c r="R717" t="n">
        <v>1</v>
      </c>
      <c r="S717" t="inlineStr">
        <is>
          <t>Boys Tears Bracelet - Yellow</t>
        </is>
      </c>
      <c r="T717" t="n">
        <v>240</v>
      </c>
      <c r="V717" t="inlineStr">
        <is>
          <t>015790000400</t>
        </is>
      </c>
      <c r="W717" t="b">
        <v>1</v>
      </c>
      <c r="X717" t="b">
        <v>1</v>
      </c>
      <c r="Y717" t="inlineStr">
        <is>
          <t>fulfilled</t>
        </is>
      </c>
      <c r="Z717" t="inlineStr">
        <is>
          <t>Eleonora Floris</t>
        </is>
      </c>
      <c r="AA717" t="inlineStr">
        <is>
          <t>Via San Donato 46</t>
        </is>
      </c>
      <c r="AB717" t="inlineStr">
        <is>
          <t>Via San Donato 46</t>
        </is>
      </c>
      <c r="AE717" t="inlineStr">
        <is>
          <t>Torino</t>
        </is>
      </c>
      <c r="AF717" t="inlineStr">
        <is>
          <t>'10144</t>
        </is>
      </c>
      <c r="AG717" t="inlineStr">
        <is>
          <t>TO</t>
        </is>
      </c>
      <c r="AH717" t="inlineStr">
        <is>
          <t>IT</t>
        </is>
      </c>
      <c r="AI717" t="inlineStr">
        <is>
          <t>3487556746</t>
        </is>
      </c>
      <c r="AJ717" t="inlineStr">
        <is>
          <t>Eleonora Floris</t>
        </is>
      </c>
      <c r="AK717" t="inlineStr">
        <is>
          <t>Via San Donato 46</t>
        </is>
      </c>
      <c r="AL717" t="inlineStr">
        <is>
          <t>Via San Donato 46</t>
        </is>
      </c>
      <c r="AO717" t="inlineStr">
        <is>
          <t>Torino</t>
        </is>
      </c>
      <c r="AP717" t="inlineStr">
        <is>
          <t>'10144</t>
        </is>
      </c>
      <c r="AQ717" t="inlineStr">
        <is>
          <t>TO</t>
        </is>
      </c>
      <c r="AR717" t="inlineStr">
        <is>
          <t>IT</t>
        </is>
      </c>
      <c r="AS717" t="inlineStr">
        <is>
          <t>3487556746</t>
        </is>
      </c>
      <c r="AU717" t="inlineStr">
        <is>
          <t>lang: it
Invoice Language: it
Do you need our ring sizer?: No
Popup Customer Country: IT</t>
        </is>
      </c>
      <c r="AW717" t="inlineStr">
        <is>
          <t>Shopify Payments</t>
        </is>
      </c>
      <c r="AX717" t="inlineStr">
        <is>
          <t>rCxDiqxfo9ikvN4h4199aepSo</t>
        </is>
      </c>
      <c r="AY717" t="n">
        <v>0</v>
      </c>
      <c r="AZ717" t="inlineStr">
        <is>
          <t>LIL Milan</t>
        </is>
      </c>
      <c r="BA717" t="n">
        <v>0</v>
      </c>
      <c r="BC717" t="inlineStr">
        <is>
          <t>Firgun House</t>
        </is>
      </c>
      <c r="BE717" t="n">
        <v>11240965177693</v>
      </c>
      <c r="BG717" t="inlineStr">
        <is>
          <t>Low</t>
        </is>
      </c>
      <c r="BH717" t="inlineStr">
        <is>
          <t>web</t>
        </is>
      </c>
      <c r="BI717" t="n">
        <v>0</v>
      </c>
      <c r="BJ717" t="inlineStr">
        <is>
          <t>IT IVA 22%</t>
        </is>
      </c>
      <c r="BK717" t="n">
        <v>36.79</v>
      </c>
      <c r="BW717" t="inlineStr">
        <is>
          <t>Turin</t>
        </is>
      </c>
      <c r="BX717" t="inlineStr">
        <is>
          <t>Turin</t>
        </is>
      </c>
      <c r="BY717" t="inlineStr">
        <is>
          <t>rCxDiqxfo9ikvN4h4199aepSo</t>
        </is>
      </c>
      <c r="CB717" t="inlineStr">
        <is>
          <t>rCxDiqxfo9ikvN4h4199aepSo</t>
        </is>
      </c>
      <c r="CC717" t="inlineStr">
        <is>
          <t>Ordini LIL</t>
        </is>
      </c>
    </row>
    <row r="718">
      <c r="A718" t="inlineStr">
        <is>
          <t>#43580</t>
        </is>
      </c>
      <c r="B718" t="inlineStr">
        <is>
          <t>mara_m86@libero.it</t>
        </is>
      </c>
      <c r="C718" t="inlineStr">
        <is>
          <t>paid</t>
        </is>
      </c>
      <c r="D718" t="inlineStr">
        <is>
          <t>2024-11-23 21:40:48 +0100</t>
        </is>
      </c>
      <c r="E718" t="inlineStr">
        <is>
          <t>2024-11-23</t>
        </is>
      </c>
      <c r="F718" t="inlineStr">
        <is>
          <t>fulfilled</t>
        </is>
      </c>
      <c r="G718" t="inlineStr">
        <is>
          <t>2024-11-24 12:40:17 +0100</t>
        </is>
      </c>
      <c r="H718" t="inlineStr">
        <is>
          <t>yes</t>
        </is>
      </c>
      <c r="I718" t="inlineStr">
        <is>
          <t>EUR</t>
        </is>
      </c>
      <c r="J718" t="n">
        <v>336</v>
      </c>
      <c r="K718" t="n">
        <v>0</v>
      </c>
      <c r="L718" t="n">
        <v>60.59</v>
      </c>
      <c r="M718" t="n">
        <v>336</v>
      </c>
      <c r="N718" t="inlineStr">
        <is>
          <t>SPECIAL20</t>
        </is>
      </c>
      <c r="O718" t="n">
        <v>84</v>
      </c>
      <c r="P718" t="inlineStr">
        <is>
          <t>Ups Standard Shipping</t>
        </is>
      </c>
      <c r="Q718" t="inlineStr">
        <is>
          <t>2024-11-23 21:40:48 +0100</t>
        </is>
      </c>
      <c r="R718" t="n">
        <v>1</v>
      </c>
      <c r="S718" t="inlineStr">
        <is>
          <t>Lunar Ring - Yellow / 7 / White</t>
        </is>
      </c>
      <c r="T718" t="n">
        <v>420</v>
      </c>
      <c r="V718" t="inlineStr">
        <is>
          <t>015790000255</t>
        </is>
      </c>
      <c r="W718" t="b">
        <v>1</v>
      </c>
      <c r="X718" t="b">
        <v>1</v>
      </c>
      <c r="Y718" t="inlineStr">
        <is>
          <t>fulfilled</t>
        </is>
      </c>
      <c r="Z718" t="inlineStr">
        <is>
          <t>Mara Mattarelli</t>
        </is>
      </c>
      <c r="AA718" t="inlineStr">
        <is>
          <t>Via Magenta 9, Citofonare Roberto Mattarelli</t>
        </is>
      </c>
      <c r="AB718" t="inlineStr">
        <is>
          <t>Via Magenta 9</t>
        </is>
      </c>
      <c r="AC718" t="inlineStr">
        <is>
          <t>Citofonare Roberto Mattarelli</t>
        </is>
      </c>
      <c r="AE718" t="inlineStr">
        <is>
          <t>Lomagna</t>
        </is>
      </c>
      <c r="AF718" t="inlineStr">
        <is>
          <t>'23871</t>
        </is>
      </c>
      <c r="AG718" t="inlineStr">
        <is>
          <t>LC</t>
        </is>
      </c>
      <c r="AH718" t="inlineStr">
        <is>
          <t>IT</t>
        </is>
      </c>
      <c r="AI718" t="inlineStr">
        <is>
          <t>+393388393629</t>
        </is>
      </c>
      <c r="AJ718" t="inlineStr">
        <is>
          <t>Mara Mattarelli</t>
        </is>
      </c>
      <c r="AK718" t="inlineStr">
        <is>
          <t>Via Magenta 9, Citofonare Roberto Mattarelli</t>
        </is>
      </c>
      <c r="AL718" t="inlineStr">
        <is>
          <t>Via Magenta 9</t>
        </is>
      </c>
      <c r="AM718" t="inlineStr">
        <is>
          <t>Citofonare Roberto Mattarelli</t>
        </is>
      </c>
      <c r="AO718" t="inlineStr">
        <is>
          <t>Lomagna</t>
        </is>
      </c>
      <c r="AP718" t="inlineStr">
        <is>
          <t>'23871</t>
        </is>
      </c>
      <c r="AQ718" t="inlineStr">
        <is>
          <t>LC</t>
        </is>
      </c>
      <c r="AR718" t="inlineStr">
        <is>
          <t>IT</t>
        </is>
      </c>
      <c r="AS718" t="inlineStr">
        <is>
          <t>+393388393629</t>
        </is>
      </c>
      <c r="AU718" t="inlineStr">
        <is>
          <t>lang: it
Invoice Language: it
Do you need our ring sizer?: No
Popup Customer Country: IT</t>
        </is>
      </c>
      <c r="AW718" t="inlineStr">
        <is>
          <t>Shopify Payments</t>
        </is>
      </c>
      <c r="AX718" t="inlineStr">
        <is>
          <t>rtt03oMTxHhq9OyeJQHUgA2ZI</t>
        </is>
      </c>
      <c r="AY718" t="n">
        <v>0</v>
      </c>
      <c r="AZ718" t="inlineStr">
        <is>
          <t>LIL Milan</t>
        </is>
      </c>
      <c r="BA718" t="n">
        <v>0</v>
      </c>
      <c r="BC718" t="inlineStr">
        <is>
          <t>Firgun House</t>
        </is>
      </c>
      <c r="BE718" t="n">
        <v>11241052504413</v>
      </c>
      <c r="BG718" t="inlineStr">
        <is>
          <t>Low</t>
        </is>
      </c>
      <c r="BH718" t="inlineStr">
        <is>
          <t>web</t>
        </is>
      </c>
      <c r="BI718" t="n">
        <v>0</v>
      </c>
      <c r="BJ718" t="inlineStr">
        <is>
          <t>IT IVA 22%</t>
        </is>
      </c>
      <c r="BK718" t="n">
        <v>60.59</v>
      </c>
      <c r="BW718" t="inlineStr">
        <is>
          <t>Lecco</t>
        </is>
      </c>
      <c r="BX718" t="inlineStr">
        <is>
          <t>Lecco</t>
        </is>
      </c>
      <c r="BY718" t="inlineStr">
        <is>
          <t>rtt03oMTxHhq9OyeJQHUgA2ZI</t>
        </is>
      </c>
      <c r="CB718" t="inlineStr">
        <is>
          <t>rOjigdfTuLeVM41LzcLs9Mx5e + rtt03oMTxHhq9OyeJQHUgA2ZI</t>
        </is>
      </c>
      <c r="CC718" t="inlineStr">
        <is>
          <t>Ordini LIL</t>
        </is>
      </c>
    </row>
    <row r="719">
      <c r="A719" t="inlineStr">
        <is>
          <t>#43581</t>
        </is>
      </c>
      <c r="B719" t="inlineStr">
        <is>
          <t>criri_87@yahoo.it</t>
        </is>
      </c>
      <c r="C719" t="inlineStr">
        <is>
          <t>paid</t>
        </is>
      </c>
      <c r="D719" t="inlineStr">
        <is>
          <t>2024-11-23 21:59:25 +0100</t>
        </is>
      </c>
      <c r="E719" t="inlineStr">
        <is>
          <t>2024-11-23</t>
        </is>
      </c>
      <c r="F719" t="inlineStr">
        <is>
          <t>fulfilled</t>
        </is>
      </c>
      <c r="G719" t="inlineStr">
        <is>
          <t>2024-11-24 12:42:16 +0100</t>
        </is>
      </c>
      <c r="H719" t="inlineStr">
        <is>
          <t>yes</t>
        </is>
      </c>
      <c r="I719" t="inlineStr">
        <is>
          <t>EUR</t>
        </is>
      </c>
      <c r="J719" t="n">
        <v>320</v>
      </c>
      <c r="K719" t="n">
        <v>0</v>
      </c>
      <c r="L719" t="n">
        <v>57.7</v>
      </c>
      <c r="M719" t="n">
        <v>320</v>
      </c>
      <c r="N719" t="inlineStr">
        <is>
          <t>SPECIAL20</t>
        </is>
      </c>
      <c r="O719" t="n">
        <v>80</v>
      </c>
      <c r="P719" t="inlineStr">
        <is>
          <t>Ups Standard Shipping</t>
        </is>
      </c>
      <c r="Q719" t="inlineStr">
        <is>
          <t>2024-11-23 21:59:24 +0100</t>
        </is>
      </c>
      <c r="R719" t="n">
        <v>1</v>
      </c>
      <c r="S719" t="inlineStr">
        <is>
          <t>Girls Tears Necklace - White / 39cm</t>
        </is>
      </c>
      <c r="T719" t="n">
        <v>400</v>
      </c>
      <c r="V719" t="inlineStr">
        <is>
          <t>015790001307</t>
        </is>
      </c>
      <c r="W719" t="b">
        <v>1</v>
      </c>
      <c r="X719" t="b">
        <v>1</v>
      </c>
      <c r="Y719" t="inlineStr">
        <is>
          <t>fulfilled</t>
        </is>
      </c>
      <c r="Z719" t="inlineStr">
        <is>
          <t>Cristina Momich</t>
        </is>
      </c>
      <c r="AA719" t="inlineStr">
        <is>
          <t>Via A. Aliprandi 24</t>
        </is>
      </c>
      <c r="AB719" t="inlineStr">
        <is>
          <t>Via A. Aliprandi 24</t>
        </is>
      </c>
      <c r="AE719" t="inlineStr">
        <is>
          <t>Conegliano</t>
        </is>
      </c>
      <c r="AF719" t="inlineStr">
        <is>
          <t>'31015</t>
        </is>
      </c>
      <c r="AG719" t="inlineStr">
        <is>
          <t>TV</t>
        </is>
      </c>
      <c r="AH719" t="inlineStr">
        <is>
          <t>IT</t>
        </is>
      </c>
      <c r="AI719" t="inlineStr">
        <is>
          <t>3493573360</t>
        </is>
      </c>
      <c r="AJ719" t="inlineStr">
        <is>
          <t>Cristina Momich</t>
        </is>
      </c>
      <c r="AK719" t="inlineStr">
        <is>
          <t>Via Antonio Aliprandi 24</t>
        </is>
      </c>
      <c r="AL719" t="inlineStr">
        <is>
          <t>Via Antonio Aliprandi 24</t>
        </is>
      </c>
      <c r="AO719" t="inlineStr">
        <is>
          <t>Conegliano</t>
        </is>
      </c>
      <c r="AP719" t="inlineStr">
        <is>
          <t>'31015</t>
        </is>
      </c>
      <c r="AQ719" t="inlineStr">
        <is>
          <t>TV</t>
        </is>
      </c>
      <c r="AR719" t="inlineStr">
        <is>
          <t>IT</t>
        </is>
      </c>
      <c r="AS719" t="inlineStr">
        <is>
          <t>3493573360</t>
        </is>
      </c>
      <c r="AU719" t="inlineStr">
        <is>
          <t>lang: it
Invoice Language: it
Do you need our ring sizer?: No
Popup Customer Country: IT</t>
        </is>
      </c>
      <c r="AW719" t="inlineStr">
        <is>
          <t>Shopify Payments</t>
        </is>
      </c>
      <c r="AX719" t="inlineStr">
        <is>
          <t>rrRO60KAJXKgN8pvOvUwmQqLy</t>
        </is>
      </c>
      <c r="AY719" t="n">
        <v>0</v>
      </c>
      <c r="AZ719" t="inlineStr">
        <is>
          <t>LIL Milan</t>
        </is>
      </c>
      <c r="BA719" t="n">
        <v>0</v>
      </c>
      <c r="BC719" t="inlineStr">
        <is>
          <t>Firgun House</t>
        </is>
      </c>
      <c r="BE719" t="n">
        <v>11241075638621</v>
      </c>
      <c r="BG719" t="inlineStr">
        <is>
          <t>Low</t>
        </is>
      </c>
      <c r="BH719" t="inlineStr">
        <is>
          <t>web</t>
        </is>
      </c>
      <c r="BI719" t="n">
        <v>0</v>
      </c>
      <c r="BJ719" t="inlineStr">
        <is>
          <t>IT IVA 22%</t>
        </is>
      </c>
      <c r="BK719" t="n">
        <v>57.7</v>
      </c>
      <c r="BW719" t="inlineStr">
        <is>
          <t>Treviso</t>
        </is>
      </c>
      <c r="BX719" t="inlineStr">
        <is>
          <t>Treviso</t>
        </is>
      </c>
      <c r="BY719" t="inlineStr">
        <is>
          <t>rrRO60KAJXKgN8pvOvUwmQqLy</t>
        </is>
      </c>
      <c r="CB719" t="inlineStr">
        <is>
          <t>rF0FUgG7CwpmKjrehDAoznpmz + rKiy9DEJm7IhEbkGUx8ltbLqR + rj4mttU92k2FAOkQyw8oic7Ph + rvvaFOhONpR9SnztbOCyyphm3 + rIKkYMNxlWQezLZxmu9xkZxJt + ruKsjaSkJhvKNr9RNYR9X0GFe + rrRO60KAJXKgN8pvOvUwmQqLy</t>
        </is>
      </c>
      <c r="CC719" t="inlineStr">
        <is>
          <t>Ordini LIL</t>
        </is>
      </c>
    </row>
    <row r="720">
      <c r="A720" t="inlineStr">
        <is>
          <t>#43582</t>
        </is>
      </c>
      <c r="B720" t="inlineStr">
        <is>
          <t>anitagabriele28@gmail.com</t>
        </is>
      </c>
      <c r="C720" t="inlineStr">
        <is>
          <t>paid</t>
        </is>
      </c>
      <c r="D720" t="inlineStr">
        <is>
          <t>2024-11-23 23:57:57 +0100</t>
        </is>
      </c>
      <c r="E720" t="inlineStr">
        <is>
          <t>2024-11-23</t>
        </is>
      </c>
      <c r="F720" t="inlineStr">
        <is>
          <t>fulfilled</t>
        </is>
      </c>
      <c r="G720" t="inlineStr">
        <is>
          <t>2024-11-24 12:44:31 +0100</t>
        </is>
      </c>
      <c r="H720" t="inlineStr">
        <is>
          <t>yes</t>
        </is>
      </c>
      <c r="I720" t="inlineStr">
        <is>
          <t>EUR</t>
        </is>
      </c>
      <c r="J720" t="n">
        <v>208</v>
      </c>
      <c r="K720" t="n">
        <v>0</v>
      </c>
      <c r="L720" t="n">
        <v>37.51</v>
      </c>
      <c r="M720" t="n">
        <v>208</v>
      </c>
      <c r="N720" t="inlineStr">
        <is>
          <t>SPECIAL20</t>
        </is>
      </c>
      <c r="O720" t="n">
        <v>52</v>
      </c>
      <c r="P720" t="inlineStr">
        <is>
          <t>Ups Standard Shipping</t>
        </is>
      </c>
      <c r="Q720" t="inlineStr">
        <is>
          <t>2024-11-23 23:57:57 +0100</t>
        </is>
      </c>
      <c r="R720" t="n">
        <v>1</v>
      </c>
      <c r="S720" t="inlineStr">
        <is>
          <t>Portami a Ballare Necklace - Yellow / onesize</t>
        </is>
      </c>
      <c r="T720" t="n">
        <v>260</v>
      </c>
      <c r="V720" t="inlineStr">
        <is>
          <t>015790001250</t>
        </is>
      </c>
      <c r="W720" t="b">
        <v>1</v>
      </c>
      <c r="X720" t="b">
        <v>1</v>
      </c>
      <c r="Y720" t="inlineStr">
        <is>
          <t>fulfilled</t>
        </is>
      </c>
      <c r="Z720" t="inlineStr">
        <is>
          <t>Anita Gabriele</t>
        </is>
      </c>
      <c r="AA720" t="inlineStr">
        <is>
          <t>Via Mar Mediterraneo 44</t>
        </is>
      </c>
      <c r="AB720" t="inlineStr">
        <is>
          <t>Via Mar Mediterraneo 44</t>
        </is>
      </c>
      <c r="AE720" t="inlineStr">
        <is>
          <t>Termoli</t>
        </is>
      </c>
      <c r="AF720" t="inlineStr">
        <is>
          <t>'86039</t>
        </is>
      </c>
      <c r="AG720" t="inlineStr">
        <is>
          <t>CB</t>
        </is>
      </c>
      <c r="AH720" t="inlineStr">
        <is>
          <t>IT</t>
        </is>
      </c>
      <c r="AI720" t="inlineStr">
        <is>
          <t>3472292979</t>
        </is>
      </c>
      <c r="AJ720" t="inlineStr">
        <is>
          <t>Anita Gabriele</t>
        </is>
      </c>
      <c r="AK720" t="inlineStr">
        <is>
          <t>Via Mar Mediterraneo 44</t>
        </is>
      </c>
      <c r="AL720" t="inlineStr">
        <is>
          <t>Via Mar Mediterraneo 44</t>
        </is>
      </c>
      <c r="AO720" t="inlineStr">
        <is>
          <t>Termoli</t>
        </is>
      </c>
      <c r="AP720" t="inlineStr">
        <is>
          <t>'86039</t>
        </is>
      </c>
      <c r="AQ720" t="inlineStr">
        <is>
          <t>CB</t>
        </is>
      </c>
      <c r="AR720" t="inlineStr">
        <is>
          <t>IT</t>
        </is>
      </c>
      <c r="AS720" t="inlineStr">
        <is>
          <t>3472292979</t>
        </is>
      </c>
      <c r="AU720" t="inlineStr">
        <is>
          <t>lang: en
Invoice Language: en
Do you need our ring sizer?: No
Popup Customer Country: IT</t>
        </is>
      </c>
      <c r="AW720" t="inlineStr">
        <is>
          <t>PayPal Express Checkout</t>
        </is>
      </c>
      <c r="AX720" t="inlineStr">
        <is>
          <t>rNhZZ5pfi9u3t6D61bwYLWm1a</t>
        </is>
      </c>
      <c r="AY720" t="n">
        <v>0</v>
      </c>
      <c r="AZ720" t="inlineStr">
        <is>
          <t>LIL Milan</t>
        </is>
      </c>
      <c r="BA720" t="n">
        <v>0</v>
      </c>
      <c r="BC720" t="inlineStr">
        <is>
          <t>Firgun House</t>
        </is>
      </c>
      <c r="BE720" t="n">
        <v>11241198551389</v>
      </c>
      <c r="BG720" t="inlineStr">
        <is>
          <t>Low</t>
        </is>
      </c>
      <c r="BH720" t="inlineStr">
        <is>
          <t>web</t>
        </is>
      </c>
      <c r="BI720" t="n">
        <v>0</v>
      </c>
      <c r="BJ720" t="inlineStr">
        <is>
          <t>IT IVA 22%</t>
        </is>
      </c>
      <c r="BK720" t="n">
        <v>37.51</v>
      </c>
      <c r="BW720" t="inlineStr">
        <is>
          <t>Campobasso</t>
        </is>
      </c>
      <c r="BX720" t="inlineStr">
        <is>
          <t>Campobasso</t>
        </is>
      </c>
      <c r="BY720" t="inlineStr">
        <is>
          <t>rNhZZ5pfi9u3t6D61bwYLWm1a</t>
        </is>
      </c>
      <c r="CB720" t="inlineStr">
        <is>
          <t>rNhZZ5pfi9u3t6D61bwYLWm1a</t>
        </is>
      </c>
      <c r="CC720" t="inlineStr">
        <is>
          <t>Ordini LIL</t>
        </is>
      </c>
    </row>
    <row r="721">
      <c r="A721" t="inlineStr">
        <is>
          <t>#43583</t>
        </is>
      </c>
      <c r="B721" t="inlineStr">
        <is>
          <t>gubertn91@gmail.com</t>
        </is>
      </c>
      <c r="C721" t="inlineStr">
        <is>
          <t>paid</t>
        </is>
      </c>
      <c r="D721" t="inlineStr">
        <is>
          <t>2024-11-24 00:26:09 +0100</t>
        </is>
      </c>
      <c r="E721" t="inlineStr">
        <is>
          <t>2024-11-24</t>
        </is>
      </c>
      <c r="F721" t="inlineStr">
        <is>
          <t>fulfilled</t>
        </is>
      </c>
      <c r="G721" t="inlineStr">
        <is>
          <t>2024-11-24 12:46:33 +0100</t>
        </is>
      </c>
      <c r="H721" t="inlineStr">
        <is>
          <t>yes</t>
        </is>
      </c>
      <c r="I721" t="inlineStr">
        <is>
          <t>EUR</t>
        </is>
      </c>
      <c r="J721" t="n">
        <v>80</v>
      </c>
      <c r="K721" t="n">
        <v>10</v>
      </c>
      <c r="L721" t="n">
        <v>16.23</v>
      </c>
      <c r="M721" t="n">
        <v>90</v>
      </c>
      <c r="N721" t="inlineStr">
        <is>
          <t>SPECIAL20</t>
        </is>
      </c>
      <c r="O721" t="n">
        <v>20</v>
      </c>
      <c r="P721" t="inlineStr">
        <is>
          <t>Ups Standard Shipping</t>
        </is>
      </c>
      <c r="Q721" t="inlineStr">
        <is>
          <t>2024-11-24 00:26:09 +0100</t>
        </is>
      </c>
      <c r="R721" t="n">
        <v>1</v>
      </c>
      <c r="S721" t="inlineStr">
        <is>
          <t>Nude Ring - Yellow / 17</t>
        </is>
      </c>
      <c r="T721" t="n">
        <v>100</v>
      </c>
      <c r="V721" t="inlineStr">
        <is>
          <t>015790000213</t>
        </is>
      </c>
      <c r="W721" t="b">
        <v>1</v>
      </c>
      <c r="X721" t="b">
        <v>1</v>
      </c>
      <c r="Y721" t="inlineStr">
        <is>
          <t>fulfilled</t>
        </is>
      </c>
      <c r="Z721" t="inlineStr">
        <is>
          <t>Nicole Gubert</t>
        </is>
      </c>
      <c r="AA721" t="inlineStr">
        <is>
          <t>Via Navoi 66 A</t>
        </is>
      </c>
      <c r="AB721" t="inlineStr">
        <is>
          <t>Via Navoi 66 A</t>
        </is>
      </c>
      <c r="AE721" t="inlineStr">
        <is>
          <t>Primiero San Martino Di Castrozza</t>
        </is>
      </c>
      <c r="AF721" t="inlineStr">
        <is>
          <t>'38054</t>
        </is>
      </c>
      <c r="AG721" t="inlineStr">
        <is>
          <t>TN</t>
        </is>
      </c>
      <c r="AH721" t="inlineStr">
        <is>
          <t>IT</t>
        </is>
      </c>
      <c r="AI721" t="inlineStr">
        <is>
          <t>3458291484</t>
        </is>
      </c>
      <c r="AJ721" t="inlineStr">
        <is>
          <t>Nicole Gubert</t>
        </is>
      </c>
      <c r="AK721" t="inlineStr">
        <is>
          <t>Via Navoi 66 A</t>
        </is>
      </c>
      <c r="AL721" t="inlineStr">
        <is>
          <t>Via Navoi 66 A</t>
        </is>
      </c>
      <c r="AO721" t="inlineStr">
        <is>
          <t>Primiero San Martino Di Castrozza</t>
        </is>
      </c>
      <c r="AP721" t="inlineStr">
        <is>
          <t>'38054</t>
        </is>
      </c>
      <c r="AQ721" t="inlineStr">
        <is>
          <t>TN</t>
        </is>
      </c>
      <c r="AR721" t="inlineStr">
        <is>
          <t>IT</t>
        </is>
      </c>
      <c r="AS721" t="inlineStr">
        <is>
          <t>3458291484</t>
        </is>
      </c>
      <c r="AU721" t="inlineStr">
        <is>
          <t>lang: it
Invoice Language: it
Do you need our ring sizer?: Yes
Popup Customer Country: IT</t>
        </is>
      </c>
      <c r="AW721" t="inlineStr">
        <is>
          <t>PayPal Express Checkout</t>
        </is>
      </c>
      <c r="AX721" t="inlineStr">
        <is>
          <t>rGkDyhplmAnTVYBXUAUGSMDly</t>
        </is>
      </c>
      <c r="AY721" t="n">
        <v>0</v>
      </c>
      <c r="AZ721" t="inlineStr">
        <is>
          <t>LIL Milan</t>
        </is>
      </c>
      <c r="BA721" t="n">
        <v>0</v>
      </c>
      <c r="BC721" t="inlineStr">
        <is>
          <t>Firgun House</t>
        </is>
      </c>
      <c r="BE721" t="n">
        <v>11241218998621</v>
      </c>
      <c r="BG721" t="inlineStr">
        <is>
          <t>Low</t>
        </is>
      </c>
      <c r="BH721" t="inlineStr">
        <is>
          <t>web</t>
        </is>
      </c>
      <c r="BI721" t="n">
        <v>0</v>
      </c>
      <c r="BJ721" t="inlineStr">
        <is>
          <t>IT IVA 22%</t>
        </is>
      </c>
      <c r="BK721" t="n">
        <v>16.23</v>
      </c>
      <c r="BT721" t="n">
        <v>393458291484</v>
      </c>
      <c r="BW721" t="inlineStr">
        <is>
          <t>Trentino</t>
        </is>
      </c>
      <c r="BX721" t="inlineStr">
        <is>
          <t>Trentino</t>
        </is>
      </c>
      <c r="BY721" t="inlineStr">
        <is>
          <t>rGkDyhplmAnTVYBXUAUGSMDly</t>
        </is>
      </c>
      <c r="CB721" t="inlineStr">
        <is>
          <t>rGkDyhplmAnTVYBXUAUGSMDly</t>
        </is>
      </c>
      <c r="CC721" t="inlineStr">
        <is>
          <t>Ordini LIL</t>
        </is>
      </c>
    </row>
    <row r="722">
      <c r="A722" t="inlineStr">
        <is>
          <t>#43584</t>
        </is>
      </c>
      <c r="B722" t="inlineStr">
        <is>
          <t>novina.ong@gmail.com</t>
        </is>
      </c>
      <c r="C722" t="inlineStr">
        <is>
          <t>paid</t>
        </is>
      </c>
      <c r="D722" t="inlineStr">
        <is>
          <t>2024-11-24 00:48:27 +0100</t>
        </is>
      </c>
      <c r="E722" t="inlineStr">
        <is>
          <t>2024-11-24</t>
        </is>
      </c>
      <c r="F722" t="inlineStr">
        <is>
          <t>unfulfilled</t>
        </is>
      </c>
      <c r="H722" t="inlineStr">
        <is>
          <t>yes</t>
        </is>
      </c>
      <c r="I722" t="inlineStr">
        <is>
          <t>EUR</t>
        </is>
      </c>
      <c r="J722" t="n">
        <v>694.14</v>
      </c>
      <c r="K722" t="n">
        <v>0</v>
      </c>
      <c r="L722" t="n">
        <v>0</v>
      </c>
      <c r="M722" t="n">
        <v>694.15</v>
      </c>
      <c r="N722" t="inlineStr">
        <is>
          <t>SPECIAL10</t>
        </is>
      </c>
      <c r="O722" t="n">
        <v>77.13</v>
      </c>
      <c r="P722" t="inlineStr">
        <is>
          <t>UPS Standard International</t>
        </is>
      </c>
      <c r="Q722" t="inlineStr">
        <is>
          <t>2024-11-24 00:48:26 +0100</t>
        </is>
      </c>
      <c r="R722" t="n">
        <v>1</v>
      </c>
      <c r="S722" t="inlineStr">
        <is>
          <t>Promise Necklace - Yellow / 33cm / White Natural Diamond</t>
        </is>
      </c>
      <c r="T722" t="n">
        <v>771.27</v>
      </c>
      <c r="V722" t="inlineStr">
        <is>
          <t>015790000909</t>
        </is>
      </c>
      <c r="W722" t="b">
        <v>1</v>
      </c>
      <c r="X722" t="b">
        <v>1</v>
      </c>
      <c r="Y722" t="inlineStr">
        <is>
          <t>pending</t>
        </is>
      </c>
      <c r="Z722" t="inlineStr">
        <is>
          <t>Aipie Novina</t>
        </is>
      </c>
      <c r="AA722" t="inlineStr">
        <is>
          <t>314 Hougang Avenue 5, unit 07-131</t>
        </is>
      </c>
      <c r="AB722" t="inlineStr">
        <is>
          <t>314 Hougang Avenue 5</t>
        </is>
      </c>
      <c r="AC722" t="inlineStr">
        <is>
          <t>unit 07-131</t>
        </is>
      </c>
      <c r="AE722" t="inlineStr">
        <is>
          <t>Singapore</t>
        </is>
      </c>
      <c r="AF722" t="inlineStr">
        <is>
          <t>'530314</t>
        </is>
      </c>
      <c r="AH722" t="inlineStr">
        <is>
          <t>SG</t>
        </is>
      </c>
      <c r="AI722" t="inlineStr">
        <is>
          <t>96549687</t>
        </is>
      </c>
      <c r="AJ722" t="inlineStr">
        <is>
          <t>Aipie Novina</t>
        </is>
      </c>
      <c r="AK722" t="inlineStr">
        <is>
          <t>314 Hougang Avenue 5, unit 07-131</t>
        </is>
      </c>
      <c r="AL722" t="inlineStr">
        <is>
          <t>314 Hougang Avenue 5</t>
        </is>
      </c>
      <c r="AM722" t="inlineStr">
        <is>
          <t>unit 07-131</t>
        </is>
      </c>
      <c r="AO722" t="inlineStr">
        <is>
          <t>Singapore</t>
        </is>
      </c>
      <c r="AP722" t="inlineStr">
        <is>
          <t>'530314</t>
        </is>
      </c>
      <c r="AR722" t="inlineStr">
        <is>
          <t>SG</t>
        </is>
      </c>
      <c r="AS722" t="inlineStr">
        <is>
          <t>96549687</t>
        </is>
      </c>
      <c r="AU722" t="inlineStr">
        <is>
          <t>lang: en
Invoice Language: en
Do you need our ring sizer?: No
Popup Customer Country: IT</t>
        </is>
      </c>
      <c r="AW722" t="inlineStr">
        <is>
          <t>Shopify Payments</t>
        </is>
      </c>
      <c r="AX722" t="inlineStr">
        <is>
          <t>r9QoBBQrhFfuIyuC9RynjKp4R</t>
        </is>
      </c>
      <c r="AY722" t="n">
        <v>0</v>
      </c>
      <c r="AZ722" t="inlineStr">
        <is>
          <t>LIL Milan</t>
        </is>
      </c>
      <c r="BA722" t="n">
        <v>-0.01</v>
      </c>
      <c r="BC722" t="inlineStr">
        <is>
          <t>Firgun House</t>
        </is>
      </c>
      <c r="BE722" t="n">
        <v>11241232662877</v>
      </c>
      <c r="BG722" t="inlineStr">
        <is>
          <t>Low</t>
        </is>
      </c>
      <c r="BH722" t="inlineStr">
        <is>
          <t>web</t>
        </is>
      </c>
      <c r="BI722" t="n">
        <v>0</v>
      </c>
      <c r="BY722" t="inlineStr">
        <is>
          <t>r9QoBBQrhFfuIyuC9RynjKp4R</t>
        </is>
      </c>
      <c r="CB722" t="inlineStr">
        <is>
          <t>r9QoBBQrhFfuIyuC9RynjKp4R</t>
        </is>
      </c>
      <c r="CC722" t="inlineStr">
        <is>
          <t>Ordini LIL</t>
        </is>
      </c>
    </row>
    <row r="723">
      <c r="A723" t="inlineStr">
        <is>
          <t>#43585</t>
        </is>
      </c>
      <c r="B723" t="inlineStr">
        <is>
          <t>giulia.salamina@gmail.com</t>
        </is>
      </c>
      <c r="C723" t="inlineStr">
        <is>
          <t>paid</t>
        </is>
      </c>
      <c r="D723" t="inlineStr">
        <is>
          <t>2024-11-24 05:28:38 +0100</t>
        </is>
      </c>
      <c r="E723" t="inlineStr">
        <is>
          <t>2024-11-24</t>
        </is>
      </c>
      <c r="F723" t="inlineStr">
        <is>
          <t>fulfilled</t>
        </is>
      </c>
      <c r="G723" t="inlineStr">
        <is>
          <t>2024-11-24 12:48:52 +0100</t>
        </is>
      </c>
      <c r="H723" t="inlineStr">
        <is>
          <t>yes</t>
        </is>
      </c>
      <c r="I723" t="inlineStr">
        <is>
          <t>EUR</t>
        </is>
      </c>
      <c r="J723" t="n">
        <v>112</v>
      </c>
      <c r="K723" t="n">
        <v>10</v>
      </c>
      <c r="L723" t="n">
        <v>22</v>
      </c>
      <c r="M723" t="n">
        <v>122</v>
      </c>
      <c r="N723" t="inlineStr">
        <is>
          <t>SPECIAL20</t>
        </is>
      </c>
      <c r="O723" t="n">
        <v>28</v>
      </c>
      <c r="P723" t="inlineStr">
        <is>
          <t>Ups Standard Shipping</t>
        </is>
      </c>
      <c r="Q723" t="inlineStr">
        <is>
          <t>2024-11-24 05:28:37 +0100</t>
        </is>
      </c>
      <c r="R723" t="n">
        <v>1</v>
      </c>
      <c r="S723" t="inlineStr">
        <is>
          <t>Insieme Ring - Yellow / onesize (10-17)</t>
        </is>
      </c>
      <c r="T723" t="n">
        <v>140</v>
      </c>
      <c r="V723" t="inlineStr">
        <is>
          <t>015790001254</t>
        </is>
      </c>
      <c r="W723" t="b">
        <v>1</v>
      </c>
      <c r="X723" t="b">
        <v>1</v>
      </c>
      <c r="Y723" t="inlineStr">
        <is>
          <t>fulfilled</t>
        </is>
      </c>
      <c r="Z723" t="inlineStr">
        <is>
          <t>Giulia Salamina</t>
        </is>
      </c>
      <c r="AA723" t="inlineStr">
        <is>
          <t>Via archimede 175</t>
        </is>
      </c>
      <c r="AB723" t="inlineStr">
        <is>
          <t>Via archimede 175</t>
        </is>
      </c>
      <c r="AE723" t="inlineStr">
        <is>
          <t>Roma</t>
        </is>
      </c>
      <c r="AF723" t="inlineStr">
        <is>
          <t>'00197</t>
        </is>
      </c>
      <c r="AG723" t="inlineStr">
        <is>
          <t>RM</t>
        </is>
      </c>
      <c r="AH723" t="inlineStr">
        <is>
          <t>IT</t>
        </is>
      </c>
      <c r="AI723" t="inlineStr">
        <is>
          <t>3348548628</t>
        </is>
      </c>
      <c r="AJ723" t="inlineStr">
        <is>
          <t>Giulia Salamina</t>
        </is>
      </c>
      <c r="AK723" t="inlineStr">
        <is>
          <t>Via archimede 175</t>
        </is>
      </c>
      <c r="AL723" t="inlineStr">
        <is>
          <t>Via archimede 175</t>
        </is>
      </c>
      <c r="AO723" t="inlineStr">
        <is>
          <t>Roma</t>
        </is>
      </c>
      <c r="AP723" t="inlineStr">
        <is>
          <t>'00197</t>
        </is>
      </c>
      <c r="AQ723" t="inlineStr">
        <is>
          <t>RM</t>
        </is>
      </c>
      <c r="AR723" t="inlineStr">
        <is>
          <t>IT</t>
        </is>
      </c>
      <c r="AS723" t="inlineStr">
        <is>
          <t>3348548628</t>
        </is>
      </c>
      <c r="AU723" t="inlineStr">
        <is>
          <t>lang: en
Invoice Language: en
Do you need our ring sizer?: Yes
Popup Customer Country: IT</t>
        </is>
      </c>
      <c r="AW723" t="inlineStr">
        <is>
          <t>Scalapay</t>
        </is>
      </c>
      <c r="AX723" t="inlineStr">
        <is>
          <t>rpL6aeDJrSfMvidbKlcJ5BwVl</t>
        </is>
      </c>
      <c r="AY723" t="n">
        <v>0</v>
      </c>
      <c r="AZ723" t="inlineStr">
        <is>
          <t>LIL Milan</t>
        </is>
      </c>
      <c r="BA723" t="n">
        <v>0</v>
      </c>
      <c r="BC723" t="inlineStr">
        <is>
          <t>Firgun House</t>
        </is>
      </c>
      <c r="BE723" t="n">
        <v>11241401352541</v>
      </c>
      <c r="BG723" t="inlineStr">
        <is>
          <t>Low</t>
        </is>
      </c>
      <c r="BH723" t="inlineStr">
        <is>
          <t>web</t>
        </is>
      </c>
      <c r="BI723" t="n">
        <v>0</v>
      </c>
      <c r="BJ723" t="inlineStr">
        <is>
          <t>IT IVA 22%</t>
        </is>
      </c>
      <c r="BK723" t="n">
        <v>22</v>
      </c>
      <c r="BW723" t="inlineStr">
        <is>
          <t>Rome</t>
        </is>
      </c>
      <c r="BX723" t="inlineStr">
        <is>
          <t>Rome</t>
        </is>
      </c>
      <c r="BY723" t="inlineStr">
        <is>
          <t>rpL6aeDJrSfMvidbKlcJ5BwVl</t>
        </is>
      </c>
      <c r="CB723" t="inlineStr">
        <is>
          <t>rpL6aeDJrSfMvidbKlcJ5BwVl</t>
        </is>
      </c>
      <c r="CC723" t="inlineStr">
        <is>
          <t>Ordini LIL</t>
        </is>
      </c>
    </row>
    <row r="724">
      <c r="A724" t="inlineStr">
        <is>
          <t>#43586</t>
        </is>
      </c>
      <c r="B724" t="inlineStr">
        <is>
          <t>prever68@yahoo.it</t>
        </is>
      </c>
      <c r="C724" t="inlineStr">
        <is>
          <t>paid</t>
        </is>
      </c>
      <c r="D724" t="inlineStr">
        <is>
          <t>2024-11-24 08:31:35 +0100</t>
        </is>
      </c>
      <c r="E724" t="inlineStr">
        <is>
          <t>2024-11-24</t>
        </is>
      </c>
      <c r="F724" t="inlineStr">
        <is>
          <t>fulfilled</t>
        </is>
      </c>
      <c r="G724" t="inlineStr">
        <is>
          <t>2024-11-27 14:57:53 +0100</t>
        </is>
      </c>
      <c r="H724" t="inlineStr">
        <is>
          <t>yes</t>
        </is>
      </c>
      <c r="I724" t="inlineStr">
        <is>
          <t>EUR</t>
        </is>
      </c>
      <c r="J724" t="n">
        <v>918</v>
      </c>
      <c r="K724" t="n">
        <v>0</v>
      </c>
      <c r="L724" t="n">
        <v>165.54</v>
      </c>
      <c r="M724" t="n">
        <v>918</v>
      </c>
      <c r="N724" t="inlineStr">
        <is>
          <t>SPECIAL10</t>
        </is>
      </c>
      <c r="O724" t="n">
        <v>102</v>
      </c>
      <c r="P724" t="inlineStr">
        <is>
          <t>Ups Standard Shipping</t>
        </is>
      </c>
      <c r="Q724" t="inlineStr">
        <is>
          <t>2024-11-24 08:31:35 +0100</t>
        </is>
      </c>
      <c r="R724" t="n">
        <v>1</v>
      </c>
      <c r="S724" t="inlineStr">
        <is>
          <t>Pixel Earring - Yellow / Long / White Natural Diamond</t>
        </is>
      </c>
      <c r="T724" t="n">
        <v>1020</v>
      </c>
      <c r="V724" t="inlineStr">
        <is>
          <t>015790000743</t>
        </is>
      </c>
      <c r="W724" t="b">
        <v>1</v>
      </c>
      <c r="X724" t="b">
        <v>1</v>
      </c>
      <c r="Y724" t="inlineStr">
        <is>
          <t>fulfilled</t>
        </is>
      </c>
      <c r="Z724" t="inlineStr">
        <is>
          <t>Giovanna Russo</t>
        </is>
      </c>
      <c r="AA724" t="inlineStr">
        <is>
          <t>Via Giuseppe Barbaroux 28</t>
        </is>
      </c>
      <c r="AB724" t="inlineStr">
        <is>
          <t>Via Giuseppe Barbaroux 28</t>
        </is>
      </c>
      <c r="AE724" t="inlineStr">
        <is>
          <t>Torino</t>
        </is>
      </c>
      <c r="AF724" t="inlineStr">
        <is>
          <t>'10122</t>
        </is>
      </c>
      <c r="AG724" t="inlineStr">
        <is>
          <t>TO</t>
        </is>
      </c>
      <c r="AH724" t="inlineStr">
        <is>
          <t>IT</t>
        </is>
      </c>
      <c r="AI724" t="inlineStr">
        <is>
          <t>3807214951</t>
        </is>
      </c>
      <c r="AJ724" t="inlineStr">
        <is>
          <t>Giovanna Russo</t>
        </is>
      </c>
      <c r="AK724" t="inlineStr">
        <is>
          <t>Via Giuseppe Barbaroux 28</t>
        </is>
      </c>
      <c r="AL724" t="inlineStr">
        <is>
          <t>Via Giuseppe Barbaroux 28</t>
        </is>
      </c>
      <c r="AO724" t="inlineStr">
        <is>
          <t>Torino</t>
        </is>
      </c>
      <c r="AP724" t="inlineStr">
        <is>
          <t>'10122</t>
        </is>
      </c>
      <c r="AQ724" t="inlineStr">
        <is>
          <t>TO</t>
        </is>
      </c>
      <c r="AR724" t="inlineStr">
        <is>
          <t>IT</t>
        </is>
      </c>
      <c r="AS724" t="inlineStr">
        <is>
          <t>3807214951</t>
        </is>
      </c>
      <c r="AU724" t="inlineStr">
        <is>
          <t>lang: it
Invoice Language: it
Do you need our ring sizer?: No
Popup Customer Country: IT</t>
        </is>
      </c>
      <c r="AW724" t="inlineStr">
        <is>
          <t>Shopify Payments</t>
        </is>
      </c>
      <c r="AX724" t="inlineStr">
        <is>
          <t>rStklpqkdSbQbQcUA4n9emf7O</t>
        </is>
      </c>
      <c r="AY724" t="n">
        <v>0</v>
      </c>
      <c r="AZ724" t="inlineStr">
        <is>
          <t>LIL Milan</t>
        </is>
      </c>
      <c r="BA724" t="n">
        <v>0</v>
      </c>
      <c r="BC724" t="inlineStr">
        <is>
          <t>Firgun House</t>
        </is>
      </c>
      <c r="BE724" t="n">
        <v>11241502605661</v>
      </c>
      <c r="BG724" t="inlineStr">
        <is>
          <t>Low</t>
        </is>
      </c>
      <c r="BH724" t="inlineStr">
        <is>
          <t>web</t>
        </is>
      </c>
      <c r="BI724" t="n">
        <v>0</v>
      </c>
      <c r="BJ724" t="inlineStr">
        <is>
          <t>IT IVA 22%</t>
        </is>
      </c>
      <c r="BK724" t="n">
        <v>165.54</v>
      </c>
      <c r="BT724" t="n">
        <v>393807214951</v>
      </c>
      <c r="BW724" t="inlineStr">
        <is>
          <t>Turin</t>
        </is>
      </c>
      <c r="BX724" t="inlineStr">
        <is>
          <t>Turin</t>
        </is>
      </c>
      <c r="BY724" t="inlineStr">
        <is>
          <t>rStklpqkdSbQbQcUA4n9emf7O</t>
        </is>
      </c>
      <c r="CB724" t="inlineStr">
        <is>
          <t>rStklpqkdSbQbQcUA4n9emf7O</t>
        </is>
      </c>
      <c r="CC724" t="inlineStr">
        <is>
          <t>Ordini LIL</t>
        </is>
      </c>
    </row>
    <row r="725">
      <c r="A725" t="inlineStr">
        <is>
          <t>#43587</t>
        </is>
      </c>
      <c r="B725" t="inlineStr">
        <is>
          <t>mauri.greta.90@gmail.com</t>
        </is>
      </c>
      <c r="C725" t="inlineStr">
        <is>
          <t>paid</t>
        </is>
      </c>
      <c r="D725" t="inlineStr">
        <is>
          <t>2024-11-24 11:15:15 +0100</t>
        </is>
      </c>
      <c r="E725" t="inlineStr">
        <is>
          <t>2024-11-24</t>
        </is>
      </c>
      <c r="F725" t="inlineStr">
        <is>
          <t>fulfilled</t>
        </is>
      </c>
      <c r="G725" t="inlineStr">
        <is>
          <t>2024-11-24 19:11:22 +0100</t>
        </is>
      </c>
      <c r="H725" t="inlineStr">
        <is>
          <t>yes</t>
        </is>
      </c>
      <c r="I725" t="inlineStr">
        <is>
          <t>EUR</t>
        </is>
      </c>
      <c r="J725" t="n">
        <v>224</v>
      </c>
      <c r="K725" t="n">
        <v>0</v>
      </c>
      <c r="L725" t="n">
        <v>40.39</v>
      </c>
      <c r="M725" t="n">
        <v>224</v>
      </c>
      <c r="N725" t="inlineStr">
        <is>
          <t>SPECIAL20</t>
        </is>
      </c>
      <c r="O725" t="n">
        <v>56</v>
      </c>
      <c r="P725" t="inlineStr">
        <is>
          <t>Ups Standard Shipping</t>
        </is>
      </c>
      <c r="Q725" t="inlineStr">
        <is>
          <t>2024-11-24 11:15:15 +0100</t>
        </is>
      </c>
      <c r="R725" t="n">
        <v>1</v>
      </c>
      <c r="S725" t="inlineStr">
        <is>
          <t>Sweet'n'Sour Choker - Yellow / 36cm</t>
        </is>
      </c>
      <c r="T725" t="n">
        <v>280</v>
      </c>
      <c r="V725" t="inlineStr">
        <is>
          <t>015790001244</t>
        </is>
      </c>
      <c r="W725" t="b">
        <v>1</v>
      </c>
      <c r="X725" t="b">
        <v>1</v>
      </c>
      <c r="Y725" t="inlineStr">
        <is>
          <t>fulfilled</t>
        </is>
      </c>
      <c r="Z725" t="inlineStr">
        <is>
          <t>Greta Mauri</t>
        </is>
      </c>
      <c r="AA725" t="inlineStr">
        <is>
          <t>Via Monte Grappa 24, Casa Arancione</t>
        </is>
      </c>
      <c r="AB725" t="inlineStr">
        <is>
          <t>Via Monte Grappa 24</t>
        </is>
      </c>
      <c r="AC725" t="inlineStr">
        <is>
          <t>Casa Arancione</t>
        </is>
      </c>
      <c r="AE725" t="inlineStr">
        <is>
          <t>Ponte Lambro</t>
        </is>
      </c>
      <c r="AF725" t="inlineStr">
        <is>
          <t>'22037</t>
        </is>
      </c>
      <c r="AG725" t="inlineStr">
        <is>
          <t>CO</t>
        </is>
      </c>
      <c r="AH725" t="inlineStr">
        <is>
          <t>IT</t>
        </is>
      </c>
      <c r="AI725" t="inlineStr">
        <is>
          <t>3479491672</t>
        </is>
      </c>
      <c r="AJ725" t="inlineStr">
        <is>
          <t>Greta Mauri</t>
        </is>
      </c>
      <c r="AK725" t="inlineStr">
        <is>
          <t>Via Monte Grappa 24, Casa Arancione</t>
        </is>
      </c>
      <c r="AL725" t="inlineStr">
        <is>
          <t>Via Monte Grappa 24</t>
        </is>
      </c>
      <c r="AM725" t="inlineStr">
        <is>
          <t>Casa Arancione</t>
        </is>
      </c>
      <c r="AO725" t="inlineStr">
        <is>
          <t>Ponte Lambro</t>
        </is>
      </c>
      <c r="AP725" t="inlineStr">
        <is>
          <t>'22037</t>
        </is>
      </c>
      <c r="AQ725" t="inlineStr">
        <is>
          <t>CO</t>
        </is>
      </c>
      <c r="AR725" t="inlineStr">
        <is>
          <t>IT</t>
        </is>
      </c>
      <c r="AS725" t="inlineStr">
        <is>
          <t>3479491672</t>
        </is>
      </c>
      <c r="AU725" t="inlineStr">
        <is>
          <t>lang: it
Invoice Language: it
Do you need our ring sizer?: No
Popup Customer Country: IT</t>
        </is>
      </c>
      <c r="AW725" t="inlineStr">
        <is>
          <t>Shopify Payments</t>
        </is>
      </c>
      <c r="AX725" t="inlineStr">
        <is>
          <t>rUjXhgFx958xgrUuKsFbTNbx1</t>
        </is>
      </c>
      <c r="AY725" t="n">
        <v>0</v>
      </c>
      <c r="AZ725" t="inlineStr">
        <is>
          <t>LIL Milan</t>
        </is>
      </c>
      <c r="BA725" t="n">
        <v>0</v>
      </c>
      <c r="BC725" t="inlineStr">
        <is>
          <t>Firgun House</t>
        </is>
      </c>
      <c r="BE725" t="n">
        <v>11241754394973</v>
      </c>
      <c r="BG725" t="inlineStr">
        <is>
          <t>Low</t>
        </is>
      </c>
      <c r="BH725" t="inlineStr">
        <is>
          <t>web</t>
        </is>
      </c>
      <c r="BI725" t="n">
        <v>0</v>
      </c>
      <c r="BJ725" t="inlineStr">
        <is>
          <t>IT IVA 22%</t>
        </is>
      </c>
      <c r="BK725" t="n">
        <v>40.39</v>
      </c>
      <c r="BW725" t="inlineStr">
        <is>
          <t>Como</t>
        </is>
      </c>
      <c r="BX725" t="inlineStr">
        <is>
          <t>Como</t>
        </is>
      </c>
      <c r="BY725" t="inlineStr">
        <is>
          <t>rUjXhgFx958xgrUuKsFbTNbx1</t>
        </is>
      </c>
      <c r="CB725" t="inlineStr">
        <is>
          <t>rUjXhgFx958xgrUuKsFbTNbx1</t>
        </is>
      </c>
      <c r="CC725" t="inlineStr">
        <is>
          <t>Ordini LIL</t>
        </is>
      </c>
    </row>
    <row r="726">
      <c r="A726" t="inlineStr">
        <is>
          <t>#43588</t>
        </is>
      </c>
      <c r="B726" t="inlineStr">
        <is>
          <t>tiziana-fadda@tiscali.it</t>
        </is>
      </c>
      <c r="C726" t="inlineStr">
        <is>
          <t>paid</t>
        </is>
      </c>
      <c r="D726" t="inlineStr">
        <is>
          <t>2024-11-24 11:20:27 +0100</t>
        </is>
      </c>
      <c r="E726" t="inlineStr">
        <is>
          <t>2024-11-24</t>
        </is>
      </c>
      <c r="F726" t="inlineStr">
        <is>
          <t>fulfilled</t>
        </is>
      </c>
      <c r="G726" t="inlineStr">
        <is>
          <t>2024-11-26 18:19:15 +0100</t>
        </is>
      </c>
      <c r="H726" t="inlineStr">
        <is>
          <t>yes</t>
        </is>
      </c>
      <c r="I726" t="inlineStr">
        <is>
          <t>EUR</t>
        </is>
      </c>
      <c r="J726" t="n">
        <v>256</v>
      </c>
      <c r="K726" t="n">
        <v>0</v>
      </c>
      <c r="L726" t="n">
        <v>46.16</v>
      </c>
      <c r="M726" t="n">
        <v>256</v>
      </c>
      <c r="N726" t="inlineStr">
        <is>
          <t>SPECIAL20</t>
        </is>
      </c>
      <c r="O726" t="n">
        <v>64</v>
      </c>
      <c r="P726" t="inlineStr">
        <is>
          <t>Firgun House</t>
        </is>
      </c>
      <c r="Q726" t="inlineStr">
        <is>
          <t>2024-11-24 11:20:27 +0100</t>
        </is>
      </c>
      <c r="R726" t="n">
        <v>1</v>
      </c>
      <c r="S726" t="inlineStr">
        <is>
          <t>Boys Tears Necklace - Yellow / 35cm</t>
        </is>
      </c>
      <c r="T726" t="n">
        <v>320</v>
      </c>
      <c r="V726" t="inlineStr">
        <is>
          <t>015790000008</t>
        </is>
      </c>
      <c r="W726" t="b">
        <v>1</v>
      </c>
      <c r="X726" t="b">
        <v>1</v>
      </c>
      <c r="Y726" t="inlineStr">
        <is>
          <t>fulfilled</t>
        </is>
      </c>
      <c r="Z726" t="inlineStr">
        <is>
          <t>Tiziana Fadda</t>
        </is>
      </c>
      <c r="AA726" t="inlineStr">
        <is>
          <t>Via Achille Bizzoni 1</t>
        </is>
      </c>
      <c r="AB726" t="inlineStr">
        <is>
          <t>Via Achille Bizzoni 1</t>
        </is>
      </c>
      <c r="AE726" t="inlineStr">
        <is>
          <t>Milano</t>
        </is>
      </c>
      <c r="AF726" t="inlineStr">
        <is>
          <t>'20125</t>
        </is>
      </c>
      <c r="AG726" t="inlineStr">
        <is>
          <t>MI</t>
        </is>
      </c>
      <c r="AH726" t="inlineStr">
        <is>
          <t>IT</t>
        </is>
      </c>
      <c r="AI726" t="inlineStr">
        <is>
          <t>3467106556</t>
        </is>
      </c>
      <c r="AR726" t="inlineStr">
        <is>
          <t>IT</t>
        </is>
      </c>
      <c r="AU726" t="inlineStr">
        <is>
          <t>lang: it
Invoice Language: it
Do you need our ring sizer?: Yes
Popup Customer Country: IT</t>
        </is>
      </c>
      <c r="AW726" t="inlineStr">
        <is>
          <t>PayPal Express Checkout</t>
        </is>
      </c>
      <c r="AX726" t="inlineStr">
        <is>
          <t>riNxh6b4zbIcb4MNUxP7mGWdg</t>
        </is>
      </c>
      <c r="AY726" t="n">
        <v>0</v>
      </c>
      <c r="AZ726" t="inlineStr">
        <is>
          <t>LIL Milan</t>
        </is>
      </c>
      <c r="BA726" t="n">
        <v>0</v>
      </c>
      <c r="BC726" t="inlineStr">
        <is>
          <t>Firgun House</t>
        </is>
      </c>
      <c r="BE726" t="n">
        <v>11241765765469</v>
      </c>
      <c r="BG726" t="inlineStr">
        <is>
          <t>Low</t>
        </is>
      </c>
      <c r="BH726" t="inlineStr">
        <is>
          <t>web</t>
        </is>
      </c>
      <c r="BI726" t="n">
        <v>0</v>
      </c>
      <c r="BJ726" t="inlineStr">
        <is>
          <t>IT IVA 22%</t>
        </is>
      </c>
      <c r="BK726" t="n">
        <v>46.16</v>
      </c>
      <c r="BW726" t="inlineStr">
        <is>
          <t>Milan</t>
        </is>
      </c>
      <c r="BY726" t="inlineStr">
        <is>
          <t>riNxh6b4zbIcb4MNUxP7mGWdg</t>
        </is>
      </c>
      <c r="CB726" t="inlineStr">
        <is>
          <t>riNxh6b4zbIcb4MNUxP7mGWdg</t>
        </is>
      </c>
      <c r="CC726" t="inlineStr">
        <is>
          <t>Ordini LIL</t>
        </is>
      </c>
    </row>
    <row r="727">
      <c r="A727" t="inlineStr">
        <is>
          <t>#43589</t>
        </is>
      </c>
      <c r="B727" t="inlineStr">
        <is>
          <t>jennifer.righi25@gmail.com</t>
        </is>
      </c>
      <c r="C727" t="inlineStr">
        <is>
          <t>paid</t>
        </is>
      </c>
      <c r="D727" t="inlineStr">
        <is>
          <t>2024-11-24 12:16:18 +0100</t>
        </is>
      </c>
      <c r="E727" t="inlineStr">
        <is>
          <t>2024-11-24</t>
        </is>
      </c>
      <c r="F727" t="inlineStr">
        <is>
          <t>fulfilled</t>
        </is>
      </c>
      <c r="G727" t="inlineStr">
        <is>
          <t>2024-11-24 19:15:21 +0100</t>
        </is>
      </c>
      <c r="H727" t="inlineStr">
        <is>
          <t>yes</t>
        </is>
      </c>
      <c r="I727" t="inlineStr">
        <is>
          <t>EUR</t>
        </is>
      </c>
      <c r="J727" t="n">
        <v>200</v>
      </c>
      <c r="K727" t="n">
        <v>0</v>
      </c>
      <c r="L727" t="n">
        <v>36.07</v>
      </c>
      <c r="M727" t="n">
        <v>200</v>
      </c>
      <c r="N727" t="inlineStr">
        <is>
          <t>SPECIAL20</t>
        </is>
      </c>
      <c r="O727" t="n">
        <v>20</v>
      </c>
      <c r="P727" t="inlineStr">
        <is>
          <t>Ups Standard Shipping</t>
        </is>
      </c>
      <c r="Q727" t="inlineStr">
        <is>
          <t>2024-11-24 12:16:17 +0100</t>
        </is>
      </c>
      <c r="R727" t="n">
        <v>1</v>
      </c>
      <c r="S727" t="inlineStr">
        <is>
          <t>Girls Tears Ring - Yellow / 13</t>
        </is>
      </c>
      <c r="T727" t="n">
        <v>120</v>
      </c>
      <c r="V727" t="inlineStr">
        <is>
          <t>015790000955</t>
        </is>
      </c>
      <c r="W727" t="b">
        <v>1</v>
      </c>
      <c r="X727" t="b">
        <v>1</v>
      </c>
      <c r="Y727" t="inlineStr">
        <is>
          <t>fulfilled</t>
        </is>
      </c>
      <c r="Z727" t="inlineStr">
        <is>
          <t>Lorenzo Papi</t>
        </is>
      </c>
      <c r="AA727" t="inlineStr">
        <is>
          <t>Via Castello 4</t>
        </is>
      </c>
      <c r="AB727" t="inlineStr">
        <is>
          <t>Via Castello 4</t>
        </is>
      </c>
      <c r="AE727" t="inlineStr">
        <is>
          <t>Pietrarubbia</t>
        </is>
      </c>
      <c r="AF727" t="inlineStr">
        <is>
          <t>'61023</t>
        </is>
      </c>
      <c r="AG727" t="inlineStr">
        <is>
          <t>PU</t>
        </is>
      </c>
      <c r="AH727" t="inlineStr">
        <is>
          <t>IT</t>
        </is>
      </c>
      <c r="AI727" t="inlineStr">
        <is>
          <t>+393667278131</t>
        </is>
      </c>
      <c r="AJ727" t="inlineStr">
        <is>
          <t>Lorenzo Papi</t>
        </is>
      </c>
      <c r="AK727" t="inlineStr">
        <is>
          <t>Via Castello 4</t>
        </is>
      </c>
      <c r="AL727" t="inlineStr">
        <is>
          <t>Via Castello 4</t>
        </is>
      </c>
      <c r="AO727" t="inlineStr">
        <is>
          <t>Pietrarubbia</t>
        </is>
      </c>
      <c r="AP727" t="inlineStr">
        <is>
          <t>'61023</t>
        </is>
      </c>
      <c r="AQ727" t="inlineStr">
        <is>
          <t>PU</t>
        </is>
      </c>
      <c r="AR727" t="inlineStr">
        <is>
          <t>IT</t>
        </is>
      </c>
      <c r="AS727" t="inlineStr">
        <is>
          <t>+393667278131</t>
        </is>
      </c>
      <c r="AU727" t="inlineStr">
        <is>
          <t>lang: en
Invoice Language: en
Do you need our ring sizer?: No
Popup Customer Country: IT</t>
        </is>
      </c>
      <c r="AW727" t="inlineStr">
        <is>
          <t>Shopify Payments</t>
        </is>
      </c>
      <c r="AX727" t="inlineStr">
        <is>
          <t>r2sFP9cxVZra8pbj9ZW5TArX5</t>
        </is>
      </c>
      <c r="AY727" t="n">
        <v>0</v>
      </c>
      <c r="AZ727" t="inlineStr">
        <is>
          <t>LIL Milan</t>
        </is>
      </c>
      <c r="BA727" t="n">
        <v>0</v>
      </c>
      <c r="BC727" t="inlineStr">
        <is>
          <t>Firgun House</t>
        </is>
      </c>
      <c r="BE727" t="n">
        <v>11241874751837</v>
      </c>
      <c r="BG727" t="inlineStr">
        <is>
          <t>Low</t>
        </is>
      </c>
      <c r="BH727" t="inlineStr">
        <is>
          <t>web</t>
        </is>
      </c>
      <c r="BI727" t="n">
        <v>0</v>
      </c>
      <c r="BJ727" t="inlineStr">
        <is>
          <t>IT IVA 22%</t>
        </is>
      </c>
      <c r="BK727" t="n">
        <v>36.07</v>
      </c>
      <c r="BW727" t="inlineStr">
        <is>
          <t>Pesaro and Urbino</t>
        </is>
      </c>
      <c r="BX727" t="inlineStr">
        <is>
          <t>Pesaro and Urbino</t>
        </is>
      </c>
      <c r="BY727" t="inlineStr">
        <is>
          <t>r2sFP9cxVZra8pbj9ZW5TArX5</t>
        </is>
      </c>
      <c r="CB727" t="inlineStr">
        <is>
          <t>r2sFP9cxVZra8pbj9ZW5TArX5</t>
        </is>
      </c>
      <c r="CC727" t="inlineStr">
        <is>
          <t>Ordini LIL</t>
        </is>
      </c>
    </row>
    <row r="728">
      <c r="A728" t="inlineStr">
        <is>
          <t>#43589</t>
        </is>
      </c>
      <c r="B728" t="inlineStr">
        <is>
          <t>jennifer.righi25@gmail.com</t>
        </is>
      </c>
      <c r="C728" t="inlineStr">
        <is>
          <t>paid</t>
        </is>
      </c>
      <c r="D728" t="inlineStr">
        <is>
          <t>2024-11-24 12:16:18 +0100</t>
        </is>
      </c>
      <c r="E728" t="inlineStr">
        <is>
          <t>2024-11-24</t>
        </is>
      </c>
      <c r="F728" t="inlineStr">
        <is>
          <t>fulfilled</t>
        </is>
      </c>
      <c r="G728" t="inlineStr">
        <is>
          <t>2024-11-24 19:15:21 +0100</t>
        </is>
      </c>
      <c r="H728" t="inlineStr">
        <is>
          <t>yes</t>
        </is>
      </c>
      <c r="I728" t="inlineStr">
        <is>
          <t>EUR</t>
        </is>
      </c>
      <c r="J728" t="n">
        <v>200</v>
      </c>
      <c r="K728" t="n">
        <v>0</v>
      </c>
      <c r="L728" t="n">
        <v>36.07</v>
      </c>
      <c r="N728" t="inlineStr">
        <is>
          <t>SPECIAL20</t>
        </is>
      </c>
      <c r="O728" t="n">
        <v>20</v>
      </c>
      <c r="P728" t="inlineStr">
        <is>
          <t>Ups Standard Shipping</t>
        </is>
      </c>
      <c r="Q728" t="inlineStr">
        <is>
          <t>2024-11-24 12:16:17 +0100</t>
        </is>
      </c>
      <c r="R728" t="n">
        <v>1</v>
      </c>
      <c r="S728" t="inlineStr">
        <is>
          <t>Nude Ring - Yellow / 20</t>
        </is>
      </c>
      <c r="T728" t="n">
        <v>100</v>
      </c>
      <c r="V728" t="inlineStr">
        <is>
          <t>015790000216</t>
        </is>
      </c>
      <c r="W728" t="b">
        <v>1</v>
      </c>
      <c r="X728" t="b">
        <v>1</v>
      </c>
      <c r="Y728" t="inlineStr">
        <is>
          <t>fulfilled</t>
        </is>
      </c>
      <c r="Z728" t="inlineStr">
        <is>
          <t>Lorenzo Papi</t>
        </is>
      </c>
      <c r="AA728" t="inlineStr">
        <is>
          <t>Via Castello 4</t>
        </is>
      </c>
      <c r="AB728" t="inlineStr">
        <is>
          <t>Via Castello 4</t>
        </is>
      </c>
      <c r="AE728" t="inlineStr">
        <is>
          <t>Pietrarubbia</t>
        </is>
      </c>
      <c r="AF728" t="inlineStr">
        <is>
          <t>'61023</t>
        </is>
      </c>
      <c r="AG728" t="inlineStr">
        <is>
          <t>PU</t>
        </is>
      </c>
      <c r="AH728" t="inlineStr">
        <is>
          <t>IT</t>
        </is>
      </c>
      <c r="AI728" t="inlineStr">
        <is>
          <t>+393667278131</t>
        </is>
      </c>
      <c r="AJ728" t="inlineStr">
        <is>
          <t>Lorenzo Papi</t>
        </is>
      </c>
      <c r="AK728" t="inlineStr">
        <is>
          <t>Via Castello 4</t>
        </is>
      </c>
      <c r="AL728" t="inlineStr">
        <is>
          <t>Via Castello 4</t>
        </is>
      </c>
      <c r="AO728" t="inlineStr">
        <is>
          <t>Pietrarubbia</t>
        </is>
      </c>
      <c r="AP728" t="inlineStr">
        <is>
          <t>'61023</t>
        </is>
      </c>
      <c r="AQ728" t="inlineStr">
        <is>
          <t>PU</t>
        </is>
      </c>
      <c r="AR728" t="inlineStr">
        <is>
          <t>IT</t>
        </is>
      </c>
      <c r="AS728" t="inlineStr">
        <is>
          <t>+393667278131</t>
        </is>
      </c>
      <c r="AU728" t="inlineStr">
        <is>
          <t>lang: en
Invoice Language: en
Do you need our ring sizer?: No
Popup Customer Country: IT</t>
        </is>
      </c>
      <c r="AW728" t="inlineStr">
        <is>
          <t>Shopify Payments</t>
        </is>
      </c>
      <c r="AX728" t="inlineStr">
        <is>
          <t>r2sFP9cxVZra8pbj9ZW5TArX5</t>
        </is>
      </c>
      <c r="AY728" t="n">
        <v>0</v>
      </c>
      <c r="AZ728" t="inlineStr">
        <is>
          <t>LIL Milan</t>
        </is>
      </c>
      <c r="BA728" t="n">
        <v>0</v>
      </c>
      <c r="BC728" t="inlineStr">
        <is>
          <t>Firgun House</t>
        </is>
      </c>
      <c r="BE728" t="n">
        <v>11241874751837</v>
      </c>
      <c r="BG728" t="inlineStr">
        <is>
          <t>Low</t>
        </is>
      </c>
      <c r="BH728" t="inlineStr">
        <is>
          <t>web</t>
        </is>
      </c>
      <c r="BI728" t="n">
        <v>0</v>
      </c>
      <c r="BJ728" t="inlineStr">
        <is>
          <t>IT IVA 22%</t>
        </is>
      </c>
      <c r="BK728" t="n">
        <v>36.07</v>
      </c>
      <c r="BW728" t="inlineStr">
        <is>
          <t>Pesaro and Urbino</t>
        </is>
      </c>
      <c r="BX728" t="inlineStr">
        <is>
          <t>Pesaro and Urbino</t>
        </is>
      </c>
      <c r="BY728" t="inlineStr">
        <is>
          <t>r2sFP9cxVZra8pbj9ZW5TArX5</t>
        </is>
      </c>
      <c r="CB728" t="inlineStr">
        <is>
          <t>r2sFP9cxVZra8pbj9ZW5TArX5</t>
        </is>
      </c>
      <c r="CC728" t="inlineStr">
        <is>
          <t>Ordini LIL</t>
        </is>
      </c>
    </row>
    <row r="729">
      <c r="A729" t="inlineStr">
        <is>
          <t>#43590</t>
        </is>
      </c>
      <c r="B729" t="inlineStr">
        <is>
          <t>robilood@gmail.com</t>
        </is>
      </c>
      <c r="C729" t="inlineStr">
        <is>
          <t>paid</t>
        </is>
      </c>
      <c r="D729" t="inlineStr">
        <is>
          <t>2024-11-24 12:22:48 +0100</t>
        </is>
      </c>
      <c r="E729" t="inlineStr">
        <is>
          <t>2024-11-24</t>
        </is>
      </c>
      <c r="F729" t="inlineStr">
        <is>
          <t>fulfilled</t>
        </is>
      </c>
      <c r="G729" t="inlineStr">
        <is>
          <t>2024-11-24 19:17:16 +0100</t>
        </is>
      </c>
      <c r="H729" t="inlineStr">
        <is>
          <t>yes</t>
        </is>
      </c>
      <c r="I729" t="inlineStr">
        <is>
          <t>EUR</t>
        </is>
      </c>
      <c r="J729" t="n">
        <v>80</v>
      </c>
      <c r="K729" t="n">
        <v>10</v>
      </c>
      <c r="L729" t="n">
        <v>16.23</v>
      </c>
      <c r="M729" t="n">
        <v>90</v>
      </c>
      <c r="N729" t="inlineStr">
        <is>
          <t>SPECIAL20</t>
        </is>
      </c>
      <c r="O729" t="n">
        <v>20</v>
      </c>
      <c r="P729" t="inlineStr">
        <is>
          <t>Ups Standard Shipping</t>
        </is>
      </c>
      <c r="Q729" t="inlineStr">
        <is>
          <t>2024-11-24 12:22:48 +0100</t>
        </is>
      </c>
      <c r="R729" t="n">
        <v>1</v>
      </c>
      <c r="S729" t="inlineStr">
        <is>
          <t>Nude Ring - Yellow / 11</t>
        </is>
      </c>
      <c r="T729" t="n">
        <v>100</v>
      </c>
      <c r="V729" t="inlineStr">
        <is>
          <t>015790000207</t>
        </is>
      </c>
      <c r="W729" t="b">
        <v>1</v>
      </c>
      <c r="X729" t="b">
        <v>1</v>
      </c>
      <c r="Y729" t="inlineStr">
        <is>
          <t>fulfilled</t>
        </is>
      </c>
      <c r="Z729" t="inlineStr">
        <is>
          <t>Roberta Prisco</t>
        </is>
      </c>
      <c r="AA729" t="inlineStr">
        <is>
          <t>Via della Sanginella, 4F</t>
        </is>
      </c>
      <c r="AB729" t="inlineStr">
        <is>
          <t>Via della Sanginella, 4F</t>
        </is>
      </c>
      <c r="AE729" t="inlineStr">
        <is>
          <t>Salerno</t>
        </is>
      </c>
      <c r="AF729" t="inlineStr">
        <is>
          <t>'84135</t>
        </is>
      </c>
      <c r="AG729" t="inlineStr">
        <is>
          <t>SA</t>
        </is>
      </c>
      <c r="AH729" t="inlineStr">
        <is>
          <t>IT</t>
        </is>
      </c>
      <c r="AI729" t="inlineStr">
        <is>
          <t>+393297041664</t>
        </is>
      </c>
      <c r="AJ729" t="inlineStr">
        <is>
          <t>Roberta Prisco</t>
        </is>
      </c>
      <c r="AK729" t="inlineStr">
        <is>
          <t>Via della Sanginella, 4F</t>
        </is>
      </c>
      <c r="AL729" t="inlineStr">
        <is>
          <t>Via della Sanginella, 4F</t>
        </is>
      </c>
      <c r="AO729" t="inlineStr">
        <is>
          <t>Salerno</t>
        </is>
      </c>
      <c r="AP729" t="inlineStr">
        <is>
          <t>'84135</t>
        </is>
      </c>
      <c r="AQ729" t="inlineStr">
        <is>
          <t>SA</t>
        </is>
      </c>
      <c r="AR729" t="inlineStr">
        <is>
          <t>IT</t>
        </is>
      </c>
      <c r="AS729" t="inlineStr">
        <is>
          <t>+393297041664</t>
        </is>
      </c>
      <c r="AU729" t="inlineStr">
        <is>
          <t>lang: it
Invoice Language: it
Do you need our ring sizer?: No
Popup Customer Country: IT</t>
        </is>
      </c>
      <c r="AW729" t="inlineStr">
        <is>
          <t>PayPal Express Checkout</t>
        </is>
      </c>
      <c r="AX729" t="inlineStr">
        <is>
          <t>rvzBbhv2xKxZAviQNhkYj9Yd8</t>
        </is>
      </c>
      <c r="AY729" t="n">
        <v>0</v>
      </c>
      <c r="AZ729" t="inlineStr">
        <is>
          <t>LIL Milan</t>
        </is>
      </c>
      <c r="BA729" t="n">
        <v>0</v>
      </c>
      <c r="BC729" t="inlineStr">
        <is>
          <t>Firgun House</t>
        </is>
      </c>
      <c r="BE729" t="n">
        <v>11241886515549</v>
      </c>
      <c r="BG729" t="inlineStr">
        <is>
          <t>Low</t>
        </is>
      </c>
      <c r="BH729" t="inlineStr">
        <is>
          <t>web</t>
        </is>
      </c>
      <c r="BI729" t="n">
        <v>0</v>
      </c>
      <c r="BJ729" t="inlineStr">
        <is>
          <t>IT IVA 22%</t>
        </is>
      </c>
      <c r="BK729" t="n">
        <v>16.23</v>
      </c>
      <c r="BW729" t="inlineStr">
        <is>
          <t>Salerno</t>
        </is>
      </c>
      <c r="BX729" t="inlineStr">
        <is>
          <t>Salerno</t>
        </is>
      </c>
      <c r="BY729" t="inlineStr">
        <is>
          <t>rvzBbhv2xKxZAviQNhkYj9Yd8</t>
        </is>
      </c>
      <c r="CB729" t="inlineStr">
        <is>
          <t>rvzBbhv2xKxZAviQNhkYj9Yd8</t>
        </is>
      </c>
      <c r="CC729" t="inlineStr">
        <is>
          <t>Ordini LIL</t>
        </is>
      </c>
    </row>
    <row r="730">
      <c r="A730" t="inlineStr">
        <is>
          <t>#43591</t>
        </is>
      </c>
      <c r="B730" t="inlineStr">
        <is>
          <t>beatrice.tomaselli@virgilio.it</t>
        </is>
      </c>
      <c r="C730" t="inlineStr">
        <is>
          <t>paid</t>
        </is>
      </c>
      <c r="D730" t="inlineStr">
        <is>
          <t>2024-11-24 12:52:17 +0100</t>
        </is>
      </c>
      <c r="E730" t="inlineStr">
        <is>
          <t>2024-11-24</t>
        </is>
      </c>
      <c r="F730" t="inlineStr">
        <is>
          <t>unfulfilled</t>
        </is>
      </c>
      <c r="H730" t="inlineStr">
        <is>
          <t>yes</t>
        </is>
      </c>
      <c r="I730" t="inlineStr">
        <is>
          <t>EUR</t>
        </is>
      </c>
      <c r="J730" t="n">
        <v>112</v>
      </c>
      <c r="K730" t="n">
        <v>10</v>
      </c>
      <c r="L730" t="n">
        <v>22</v>
      </c>
      <c r="M730" t="n">
        <v>122</v>
      </c>
      <c r="N730" t="inlineStr">
        <is>
          <t>SPECIAL20</t>
        </is>
      </c>
      <c r="O730" t="n">
        <v>28</v>
      </c>
      <c r="P730" t="inlineStr">
        <is>
          <t>Eco Bike Delivery</t>
        </is>
      </c>
      <c r="Q730" t="inlineStr">
        <is>
          <t>2024-11-24 12:52:17 +0100</t>
        </is>
      </c>
      <c r="R730" t="n">
        <v>1</v>
      </c>
      <c r="S730" t="inlineStr">
        <is>
          <t>Pensavo fosse amore - Yellow / 2</t>
        </is>
      </c>
      <c r="T730" t="n">
        <v>140</v>
      </c>
      <c r="V730" t="inlineStr">
        <is>
          <t>015790001163</t>
        </is>
      </c>
      <c r="W730" t="b">
        <v>1</v>
      </c>
      <c r="X730" t="b">
        <v>1</v>
      </c>
      <c r="Y730" t="inlineStr">
        <is>
          <t>pending</t>
        </is>
      </c>
      <c r="Z730" t="inlineStr">
        <is>
          <t>Beatrice Tomaselli</t>
        </is>
      </c>
      <c r="AA730" t="inlineStr">
        <is>
          <t>Via Fratelli Sanchioli 11</t>
        </is>
      </c>
      <c r="AB730" t="inlineStr">
        <is>
          <t>Via Fratelli Sanchioli 11</t>
        </is>
      </c>
      <c r="AE730" t="inlineStr">
        <is>
          <t>Magenta</t>
        </is>
      </c>
      <c r="AF730" t="inlineStr">
        <is>
          <t>'20013</t>
        </is>
      </c>
      <c r="AG730" t="inlineStr">
        <is>
          <t>MI</t>
        </is>
      </c>
      <c r="AH730" t="inlineStr">
        <is>
          <t>IT</t>
        </is>
      </c>
      <c r="AI730" t="inlineStr">
        <is>
          <t>+393494180870</t>
        </is>
      </c>
      <c r="AJ730" t="inlineStr">
        <is>
          <t>Beatrice Tomaselli</t>
        </is>
      </c>
      <c r="AK730" t="inlineStr">
        <is>
          <t>Via Fratelli Sanchioli 11</t>
        </is>
      </c>
      <c r="AL730" t="inlineStr">
        <is>
          <t>Via Fratelli Sanchioli 11</t>
        </is>
      </c>
      <c r="AO730" t="inlineStr">
        <is>
          <t>Magenta</t>
        </is>
      </c>
      <c r="AP730" t="inlineStr">
        <is>
          <t>'20013</t>
        </is>
      </c>
      <c r="AQ730" t="inlineStr">
        <is>
          <t>MI</t>
        </is>
      </c>
      <c r="AR730" t="inlineStr">
        <is>
          <t>IT</t>
        </is>
      </c>
      <c r="AS730" t="inlineStr">
        <is>
          <t>+393494180870</t>
        </is>
      </c>
      <c r="AU730" t="inlineStr">
        <is>
          <t>lang: it
Invoice Language: it
Do you need our ring sizer?: No
Popup Customer Country: IT</t>
        </is>
      </c>
      <c r="AW730" t="inlineStr">
        <is>
          <t>PayPal Express Checkout</t>
        </is>
      </c>
      <c r="AX730" t="inlineStr">
        <is>
          <t>rQwW1AXSqgXOuW8zYAaV0moaX</t>
        </is>
      </c>
      <c r="AY730" t="n">
        <v>0</v>
      </c>
      <c r="AZ730" t="inlineStr">
        <is>
          <t>LIL Milan</t>
        </is>
      </c>
      <c r="BA730" t="n">
        <v>0</v>
      </c>
      <c r="BC730" t="inlineStr">
        <is>
          <t>Firgun House</t>
        </is>
      </c>
      <c r="BE730" t="n">
        <v>11241940549981</v>
      </c>
      <c r="BG730" t="inlineStr">
        <is>
          <t>Low</t>
        </is>
      </c>
      <c r="BH730" t="inlineStr">
        <is>
          <t>web</t>
        </is>
      </c>
      <c r="BI730" t="n">
        <v>0</v>
      </c>
      <c r="BJ730" t="inlineStr">
        <is>
          <t>IT IVA 22%</t>
        </is>
      </c>
      <c r="BK730" t="n">
        <v>22</v>
      </c>
      <c r="BW730" t="inlineStr">
        <is>
          <t>Milan</t>
        </is>
      </c>
      <c r="BX730" t="inlineStr">
        <is>
          <t>Milan</t>
        </is>
      </c>
      <c r="BY730" t="inlineStr">
        <is>
          <t>rQwW1AXSqgXOuW8zYAaV0moaX</t>
        </is>
      </c>
      <c r="CB730" t="inlineStr">
        <is>
          <t>rQwW1AXSqgXOuW8zYAaV0moaX</t>
        </is>
      </c>
      <c r="CC730" t="inlineStr">
        <is>
          <t>Ordini LIL</t>
        </is>
      </c>
    </row>
    <row r="731">
      <c r="A731" t="inlineStr">
        <is>
          <t>#43592</t>
        </is>
      </c>
      <c r="B731" t="inlineStr">
        <is>
          <t>annacanneddu55@gmail.com</t>
        </is>
      </c>
      <c r="C731" t="inlineStr">
        <is>
          <t>paid</t>
        </is>
      </c>
      <c r="D731" t="inlineStr">
        <is>
          <t>2024-11-24 13:25:26 +0100</t>
        </is>
      </c>
      <c r="E731" t="inlineStr">
        <is>
          <t>2024-11-24</t>
        </is>
      </c>
      <c r="F731" t="inlineStr">
        <is>
          <t>fulfilled</t>
        </is>
      </c>
      <c r="G731" t="inlineStr">
        <is>
          <t>2024-11-24 19:22:26 +0100</t>
        </is>
      </c>
      <c r="H731" t="inlineStr">
        <is>
          <t>yes</t>
        </is>
      </c>
      <c r="I731" t="inlineStr">
        <is>
          <t>EUR</t>
        </is>
      </c>
      <c r="J731" t="n">
        <v>450</v>
      </c>
      <c r="K731" t="n">
        <v>0</v>
      </c>
      <c r="L731" t="n">
        <v>81.14</v>
      </c>
      <c r="M731" t="n">
        <v>450</v>
      </c>
      <c r="O731" t="n">
        <v>0</v>
      </c>
      <c r="P731" t="inlineStr">
        <is>
          <t>Ups Standard Shipping</t>
        </is>
      </c>
      <c r="Q731" t="inlineStr">
        <is>
          <t>2024-11-24 13:25:26 +0100</t>
        </is>
      </c>
      <c r="R731" t="n">
        <v>1</v>
      </c>
      <c r="S731" t="inlineStr">
        <is>
          <t>Luxury Pack + LIL Bag</t>
        </is>
      </c>
      <c r="T731" t="n">
        <v>10</v>
      </c>
      <c r="V731" t="inlineStr">
        <is>
          <t>015790000687</t>
        </is>
      </c>
      <c r="W731" t="b">
        <v>1</v>
      </c>
      <c r="X731" t="b">
        <v>1</v>
      </c>
      <c r="Y731" t="inlineStr">
        <is>
          <t>fulfilled</t>
        </is>
      </c>
      <c r="Z731" t="inlineStr">
        <is>
          <t>Angela Carrus</t>
        </is>
      </c>
      <c r="AA731" t="inlineStr">
        <is>
          <t>Via Benedetto Croce 3</t>
        </is>
      </c>
      <c r="AB731" t="inlineStr">
        <is>
          <t>Via Benedetto Croce 3</t>
        </is>
      </c>
      <c r="AE731" t="inlineStr">
        <is>
          <t>Sassari</t>
        </is>
      </c>
      <c r="AF731" t="inlineStr">
        <is>
          <t>'07100</t>
        </is>
      </c>
      <c r="AG731" t="inlineStr">
        <is>
          <t>SS</t>
        </is>
      </c>
      <c r="AH731" t="inlineStr">
        <is>
          <t>IT</t>
        </is>
      </c>
      <c r="AI731" t="inlineStr">
        <is>
          <t>+393495562890</t>
        </is>
      </c>
      <c r="AJ731" t="inlineStr">
        <is>
          <t>Angela Carrus</t>
        </is>
      </c>
      <c r="AK731" t="inlineStr">
        <is>
          <t>Via Benedetto Croce 3</t>
        </is>
      </c>
      <c r="AL731" t="inlineStr">
        <is>
          <t>Via Benedetto Croce 3</t>
        </is>
      </c>
      <c r="AO731" t="inlineStr">
        <is>
          <t>Sassari</t>
        </is>
      </c>
      <c r="AP731" t="inlineStr">
        <is>
          <t>'07100</t>
        </is>
      </c>
      <c r="AQ731" t="inlineStr">
        <is>
          <t>SS</t>
        </is>
      </c>
      <c r="AR731" t="inlineStr">
        <is>
          <t>IT</t>
        </is>
      </c>
      <c r="AS731" t="inlineStr">
        <is>
          <t>+393495562890</t>
        </is>
      </c>
      <c r="AU731" t="inlineStr">
        <is>
          <t>lang: it
Invoice Language: it
Do you need our ring sizer?: No
Popup Customer Country: IT</t>
        </is>
      </c>
      <c r="AW731" t="inlineStr">
        <is>
          <t>Shopify Payments</t>
        </is>
      </c>
      <c r="AX731" t="inlineStr">
        <is>
          <t>rmVWonx65bTEVF3ILuIUpuxHB</t>
        </is>
      </c>
      <c r="AY731" t="n">
        <v>0</v>
      </c>
      <c r="AZ731" t="inlineStr">
        <is>
          <t>LIL Milan</t>
        </is>
      </c>
      <c r="BA731" t="n">
        <v>0</v>
      </c>
      <c r="BC731" t="inlineStr">
        <is>
          <t>Firgun House</t>
        </is>
      </c>
      <c r="BE731" t="n">
        <v>11242002973021</v>
      </c>
      <c r="BG731" t="inlineStr">
        <is>
          <t>Low</t>
        </is>
      </c>
      <c r="BH731" t="inlineStr">
        <is>
          <t>web</t>
        </is>
      </c>
      <c r="BI731" t="n">
        <v>0</v>
      </c>
      <c r="BJ731" t="inlineStr">
        <is>
          <t>IT IVA 22%</t>
        </is>
      </c>
      <c r="BK731" t="n">
        <v>81.14</v>
      </c>
      <c r="BT731" t="n">
        <v>393497404771</v>
      </c>
      <c r="BW731" t="inlineStr">
        <is>
          <t>Sassari</t>
        </is>
      </c>
      <c r="BX731" t="inlineStr">
        <is>
          <t>Sassari</t>
        </is>
      </c>
      <c r="BY731" t="inlineStr">
        <is>
          <t>rmVWonx65bTEVF3ILuIUpuxHB</t>
        </is>
      </c>
      <c r="CB731" t="inlineStr">
        <is>
          <t>rmVWonx65bTEVF3ILuIUpuxHB</t>
        </is>
      </c>
      <c r="CC731" t="inlineStr">
        <is>
          <t>Ordini LIL</t>
        </is>
      </c>
    </row>
    <row r="732">
      <c r="A732" t="inlineStr">
        <is>
          <t>#43592</t>
        </is>
      </c>
      <c r="B732" t="inlineStr">
        <is>
          <t>annacanneddu55@gmail.com</t>
        </is>
      </c>
      <c r="C732" t="inlineStr">
        <is>
          <t>paid</t>
        </is>
      </c>
      <c r="D732" t="inlineStr">
        <is>
          <t>2024-11-24 13:25:26 +0100</t>
        </is>
      </c>
      <c r="E732" t="inlineStr">
        <is>
          <t>2024-11-24</t>
        </is>
      </c>
      <c r="F732" t="inlineStr">
        <is>
          <t>fulfilled</t>
        </is>
      </c>
      <c r="G732" t="inlineStr">
        <is>
          <t>2024-11-24 19:22:26 +0100</t>
        </is>
      </c>
      <c r="H732" t="inlineStr">
        <is>
          <t>yes</t>
        </is>
      </c>
      <c r="I732" t="inlineStr">
        <is>
          <t>EUR</t>
        </is>
      </c>
      <c r="J732" t="n">
        <v>450</v>
      </c>
      <c r="K732" t="n">
        <v>0</v>
      </c>
      <c r="L732" t="n">
        <v>81.14</v>
      </c>
      <c r="O732" t="n">
        <v>0</v>
      </c>
      <c r="P732" t="inlineStr">
        <is>
          <t>Ups Standard Shipping</t>
        </is>
      </c>
      <c r="Q732" t="inlineStr">
        <is>
          <t>2024-11-24 13:25:26 +0100</t>
        </is>
      </c>
      <c r="R732" t="n">
        <v>2</v>
      </c>
      <c r="S732" t="inlineStr">
        <is>
          <t>Colpo di fulmine Earring - Yellow / Single</t>
        </is>
      </c>
      <c r="T732" t="n">
        <v>220</v>
      </c>
      <c r="V732" t="inlineStr">
        <is>
          <t>015790001028</t>
        </is>
      </c>
      <c r="W732" t="b">
        <v>1</v>
      </c>
      <c r="X732" t="b">
        <v>1</v>
      </c>
      <c r="Y732" t="inlineStr">
        <is>
          <t>fulfilled</t>
        </is>
      </c>
      <c r="Z732" t="inlineStr">
        <is>
          <t>Angela Carrus</t>
        </is>
      </c>
      <c r="AA732" t="inlineStr">
        <is>
          <t>Via Benedetto Croce 3</t>
        </is>
      </c>
      <c r="AB732" t="inlineStr">
        <is>
          <t>Via Benedetto Croce 3</t>
        </is>
      </c>
      <c r="AE732" t="inlineStr">
        <is>
          <t>Sassari</t>
        </is>
      </c>
      <c r="AF732" t="inlineStr">
        <is>
          <t>'07100</t>
        </is>
      </c>
      <c r="AG732" t="inlineStr">
        <is>
          <t>SS</t>
        </is>
      </c>
      <c r="AH732" t="inlineStr">
        <is>
          <t>IT</t>
        </is>
      </c>
      <c r="AI732" t="inlineStr">
        <is>
          <t>+393495562890</t>
        </is>
      </c>
      <c r="AJ732" t="inlineStr">
        <is>
          <t>Angela Carrus</t>
        </is>
      </c>
      <c r="AK732" t="inlineStr">
        <is>
          <t>Via Benedetto Croce 3</t>
        </is>
      </c>
      <c r="AL732" t="inlineStr">
        <is>
          <t>Via Benedetto Croce 3</t>
        </is>
      </c>
      <c r="AO732" t="inlineStr">
        <is>
          <t>Sassari</t>
        </is>
      </c>
      <c r="AP732" t="inlineStr">
        <is>
          <t>'07100</t>
        </is>
      </c>
      <c r="AQ732" t="inlineStr">
        <is>
          <t>SS</t>
        </is>
      </c>
      <c r="AR732" t="inlineStr">
        <is>
          <t>IT</t>
        </is>
      </c>
      <c r="AS732" t="inlineStr">
        <is>
          <t>+393495562890</t>
        </is>
      </c>
      <c r="AU732" t="inlineStr">
        <is>
          <t>lang: it
Invoice Language: it
Do you need our ring sizer?: No
Popup Customer Country: IT</t>
        </is>
      </c>
      <c r="AW732" t="inlineStr">
        <is>
          <t>Shopify Payments</t>
        </is>
      </c>
      <c r="AX732" t="inlineStr">
        <is>
          <t>rmVWonx65bTEVF3ILuIUpuxHB</t>
        </is>
      </c>
      <c r="AY732" t="n">
        <v>0</v>
      </c>
      <c r="AZ732" t="inlineStr">
        <is>
          <t>LIL Milan</t>
        </is>
      </c>
      <c r="BA732" t="n">
        <v>0</v>
      </c>
      <c r="BC732" t="inlineStr">
        <is>
          <t>Firgun House</t>
        </is>
      </c>
      <c r="BE732" t="n">
        <v>11242002973021</v>
      </c>
      <c r="BG732" t="inlineStr">
        <is>
          <t>Low</t>
        </is>
      </c>
      <c r="BH732" t="inlineStr">
        <is>
          <t>web</t>
        </is>
      </c>
      <c r="BI732" t="n">
        <v>0</v>
      </c>
      <c r="BJ732" t="inlineStr">
        <is>
          <t>IT IVA 22%</t>
        </is>
      </c>
      <c r="BK732" t="n">
        <v>81.14</v>
      </c>
      <c r="BT732" t="n">
        <v>393497404771</v>
      </c>
      <c r="BW732" t="inlineStr">
        <is>
          <t>Sassari</t>
        </is>
      </c>
      <c r="BX732" t="inlineStr">
        <is>
          <t>Sassari</t>
        </is>
      </c>
      <c r="BY732" t="inlineStr">
        <is>
          <t>rmVWonx65bTEVF3ILuIUpuxHB</t>
        </is>
      </c>
      <c r="CB732" t="inlineStr">
        <is>
          <t>rmVWonx65bTEVF3ILuIUpuxHB</t>
        </is>
      </c>
      <c r="CC732" t="inlineStr">
        <is>
          <t>Ordini LIL</t>
        </is>
      </c>
    </row>
    <row r="733">
      <c r="A733" t="inlineStr">
        <is>
          <t>#43593</t>
        </is>
      </c>
      <c r="B733" t="inlineStr">
        <is>
          <t>cklain89@gmail.com</t>
        </is>
      </c>
      <c r="C733" t="inlineStr">
        <is>
          <t>paid</t>
        </is>
      </c>
      <c r="D733" t="inlineStr">
        <is>
          <t>2024-11-24 13:47:16 +0100</t>
        </is>
      </c>
      <c r="E733" t="inlineStr">
        <is>
          <t>2024-11-24</t>
        </is>
      </c>
      <c r="F733" t="inlineStr">
        <is>
          <t>unfulfilled</t>
        </is>
      </c>
      <c r="H733" t="inlineStr">
        <is>
          <t>yes</t>
        </is>
      </c>
      <c r="I733" t="inlineStr">
        <is>
          <t>EUR</t>
        </is>
      </c>
      <c r="J733" t="n">
        <v>112</v>
      </c>
      <c r="K733" t="n">
        <v>10</v>
      </c>
      <c r="L733" t="n">
        <v>22</v>
      </c>
      <c r="M733" t="n">
        <v>122</v>
      </c>
      <c r="N733" t="inlineStr">
        <is>
          <t>SPECIAL20</t>
        </is>
      </c>
      <c r="O733" t="n">
        <v>28</v>
      </c>
      <c r="P733" t="inlineStr">
        <is>
          <t>Ups Standard Shipping</t>
        </is>
      </c>
      <c r="Q733" t="inlineStr">
        <is>
          <t>2024-11-24 13:47:15 +0100</t>
        </is>
      </c>
      <c r="R733" t="n">
        <v>1</v>
      </c>
      <c r="S733" t="inlineStr">
        <is>
          <t>Pensavo fosse amore - Yellow / 2</t>
        </is>
      </c>
      <c r="T733" t="n">
        <v>140</v>
      </c>
      <c r="V733" t="inlineStr">
        <is>
          <t>015790001163</t>
        </is>
      </c>
      <c r="W733" t="b">
        <v>1</v>
      </c>
      <c r="X733" t="b">
        <v>1</v>
      </c>
      <c r="Y733" t="inlineStr">
        <is>
          <t>pending</t>
        </is>
      </c>
      <c r="Z733" t="inlineStr">
        <is>
          <t>Concetta Klain</t>
        </is>
      </c>
      <c r="AA733" t="inlineStr">
        <is>
          <t>Via Pietro Donadio 208</t>
        </is>
      </c>
      <c r="AB733" t="inlineStr">
        <is>
          <t>Via Pietro Donadio 208</t>
        </is>
      </c>
      <c r="AE733" t="inlineStr">
        <is>
          <t>Cardito</t>
        </is>
      </c>
      <c r="AF733" t="inlineStr">
        <is>
          <t>'80024</t>
        </is>
      </c>
      <c r="AH733" t="inlineStr">
        <is>
          <t>IT</t>
        </is>
      </c>
      <c r="AI733" t="inlineStr">
        <is>
          <t>3454471469</t>
        </is>
      </c>
      <c r="AJ733" t="inlineStr">
        <is>
          <t>Concetta Klain</t>
        </is>
      </c>
      <c r="AK733" t="inlineStr">
        <is>
          <t>Via Pietro Donadio 208</t>
        </is>
      </c>
      <c r="AL733" t="inlineStr">
        <is>
          <t>Via Pietro Donadio 208</t>
        </is>
      </c>
      <c r="AO733" t="inlineStr">
        <is>
          <t>Cardito</t>
        </is>
      </c>
      <c r="AP733" t="inlineStr">
        <is>
          <t>'80024</t>
        </is>
      </c>
      <c r="AR733" t="inlineStr">
        <is>
          <t>IT</t>
        </is>
      </c>
      <c r="AS733" t="inlineStr">
        <is>
          <t>3454471469</t>
        </is>
      </c>
      <c r="AU733" t="inlineStr">
        <is>
          <t>lang: it
Invoice Language: it
Do you need our ring sizer?: Yes
Popup Customer Country: IT</t>
        </is>
      </c>
      <c r="AW733" t="inlineStr">
        <is>
          <t>Shopify Payments</t>
        </is>
      </c>
      <c r="AX733" t="inlineStr">
        <is>
          <t>rAMWRa58YME6N2YtLah6MkPpU</t>
        </is>
      </c>
      <c r="AY733" t="n">
        <v>0</v>
      </c>
      <c r="AZ733" t="inlineStr">
        <is>
          <t>LIL Milan</t>
        </is>
      </c>
      <c r="BA733" t="n">
        <v>0</v>
      </c>
      <c r="BC733" t="inlineStr">
        <is>
          <t>Firgun House</t>
        </is>
      </c>
      <c r="BE733" t="n">
        <v>11242044195165</v>
      </c>
      <c r="BG733" t="inlineStr">
        <is>
          <t>Low</t>
        </is>
      </c>
      <c r="BH733" t="inlineStr">
        <is>
          <t>web</t>
        </is>
      </c>
      <c r="BI733" t="n">
        <v>0</v>
      </c>
      <c r="BJ733" t="inlineStr">
        <is>
          <t>IT IVA 22%</t>
        </is>
      </c>
      <c r="BK733" t="n">
        <v>22</v>
      </c>
      <c r="BW733" t="inlineStr">
        <is>
          <t>Naples</t>
        </is>
      </c>
      <c r="BX733" t="inlineStr">
        <is>
          <t>Naples</t>
        </is>
      </c>
      <c r="BY733" t="inlineStr">
        <is>
          <t>rAMWRa58YME6N2YtLah6MkPpU</t>
        </is>
      </c>
      <c r="CB733" t="inlineStr">
        <is>
          <t>rAMWRa58YME6N2YtLah6MkPpU</t>
        </is>
      </c>
      <c r="CC733" t="inlineStr">
        <is>
          <t>Ordini LIL</t>
        </is>
      </c>
    </row>
    <row r="734">
      <c r="A734" t="inlineStr">
        <is>
          <t>#43594</t>
        </is>
      </c>
      <c r="B734" t="inlineStr">
        <is>
          <t>paola.materassi@yahoo.com</t>
        </is>
      </c>
      <c r="C734" t="inlineStr">
        <is>
          <t>paid</t>
        </is>
      </c>
      <c r="D734" t="inlineStr">
        <is>
          <t>2024-11-24 15:29:18 +0100</t>
        </is>
      </c>
      <c r="E734" t="inlineStr">
        <is>
          <t>2024-11-24</t>
        </is>
      </c>
      <c r="F734" t="inlineStr">
        <is>
          <t>fulfilled</t>
        </is>
      </c>
      <c r="G734" t="inlineStr">
        <is>
          <t>2024-11-28 19:00:51 +0100</t>
        </is>
      </c>
      <c r="H734" t="inlineStr">
        <is>
          <t>yes</t>
        </is>
      </c>
      <c r="I734" t="inlineStr">
        <is>
          <t>EUR</t>
        </is>
      </c>
      <c r="J734" t="n">
        <v>248</v>
      </c>
      <c r="K734" t="n">
        <v>0</v>
      </c>
      <c r="L734" t="n">
        <v>44.72</v>
      </c>
      <c r="M734" t="n">
        <v>248</v>
      </c>
      <c r="N734" t="inlineStr">
        <is>
          <t>SPECIAL15</t>
        </is>
      </c>
      <c r="O734" t="n">
        <v>42</v>
      </c>
      <c r="P734" t="inlineStr">
        <is>
          <t>Ups Standard Shipping</t>
        </is>
      </c>
      <c r="Q734" t="inlineStr">
        <is>
          <t>2024-11-24 15:29:17 +0100</t>
        </is>
      </c>
      <c r="R734" t="n">
        <v>1</v>
      </c>
      <c r="S734" t="inlineStr">
        <is>
          <t>Sweet Spot - Yellow / matte / White</t>
        </is>
      </c>
      <c r="T734" t="n">
        <v>280</v>
      </c>
      <c r="V734" t="inlineStr">
        <is>
          <t>015790000015</t>
        </is>
      </c>
      <c r="W734" t="b">
        <v>1</v>
      </c>
      <c r="X734" t="b">
        <v>1</v>
      </c>
      <c r="Y734" t="inlineStr">
        <is>
          <t>fulfilled</t>
        </is>
      </c>
      <c r="Z734" t="inlineStr">
        <is>
          <t>Paola Materassi</t>
        </is>
      </c>
      <c r="AA734" t="inlineStr">
        <is>
          <t>Viale Beato Angelico 69</t>
        </is>
      </c>
      <c r="AB734" t="inlineStr">
        <is>
          <t>Viale Beato Angelico 69</t>
        </is>
      </c>
      <c r="AE734" t="inlineStr">
        <is>
          <t>Vicchio</t>
        </is>
      </c>
      <c r="AF734" t="inlineStr">
        <is>
          <t>'50039</t>
        </is>
      </c>
      <c r="AG734" t="inlineStr">
        <is>
          <t>FI</t>
        </is>
      </c>
      <c r="AH734" t="inlineStr">
        <is>
          <t>IT</t>
        </is>
      </c>
      <c r="AI734" t="inlineStr">
        <is>
          <t>+393931207796</t>
        </is>
      </c>
      <c r="AJ734" t="inlineStr">
        <is>
          <t>Paola Materassi</t>
        </is>
      </c>
      <c r="AK734" t="inlineStr">
        <is>
          <t>Viale Beato Angelico 69</t>
        </is>
      </c>
      <c r="AL734" t="inlineStr">
        <is>
          <t>Viale Beato Angelico 69</t>
        </is>
      </c>
      <c r="AO734" t="inlineStr">
        <is>
          <t>Vicchio</t>
        </is>
      </c>
      <c r="AP734" t="inlineStr">
        <is>
          <t>'50039</t>
        </is>
      </c>
      <c r="AQ734" t="inlineStr">
        <is>
          <t>FI</t>
        </is>
      </c>
      <c r="AR734" t="inlineStr">
        <is>
          <t>IT</t>
        </is>
      </c>
      <c r="AS734" t="inlineStr">
        <is>
          <t>+393931207796</t>
        </is>
      </c>
      <c r="AU734" t="inlineStr">
        <is>
          <t>lang: en
Invoice Language: en
Do you need our ring sizer?: No
Popup Customer Country: IT</t>
        </is>
      </c>
      <c r="AW734" t="inlineStr">
        <is>
          <t>PayPal Express Checkout</t>
        </is>
      </c>
      <c r="AX734" t="inlineStr">
        <is>
          <t>rnnaJ4EXWj1cb97zJ2jvUnoWQ</t>
        </is>
      </c>
      <c r="AY734" t="n">
        <v>0</v>
      </c>
      <c r="AZ734" t="inlineStr">
        <is>
          <t>LIL Milan</t>
        </is>
      </c>
      <c r="BA734" t="n">
        <v>0</v>
      </c>
      <c r="BC734" t="inlineStr">
        <is>
          <t>Firgun House</t>
        </is>
      </c>
      <c r="BE734" t="n">
        <v>11242247586141</v>
      </c>
      <c r="BG734" t="inlineStr">
        <is>
          <t>Low</t>
        </is>
      </c>
      <c r="BH734" t="inlineStr">
        <is>
          <t>web</t>
        </is>
      </c>
      <c r="BI734" t="n">
        <v>0</v>
      </c>
      <c r="BJ734" t="inlineStr">
        <is>
          <t>IT IVA 22%</t>
        </is>
      </c>
      <c r="BK734" t="n">
        <v>44.72</v>
      </c>
      <c r="BW734" t="inlineStr">
        <is>
          <t>Florence</t>
        </is>
      </c>
      <c r="BX734" t="inlineStr">
        <is>
          <t>Florence</t>
        </is>
      </c>
      <c r="BY734" t="inlineStr">
        <is>
          <t>rnnaJ4EXWj1cb97zJ2jvUnoWQ</t>
        </is>
      </c>
      <c r="CB734" t="inlineStr">
        <is>
          <t>rnnaJ4EXWj1cb97zJ2jvUnoWQ</t>
        </is>
      </c>
      <c r="CC734" t="inlineStr">
        <is>
          <t>Ordini LIL</t>
        </is>
      </c>
    </row>
    <row r="735">
      <c r="A735" t="inlineStr">
        <is>
          <t>#43594</t>
        </is>
      </c>
      <c r="B735" t="inlineStr">
        <is>
          <t>paola.materassi@yahoo.com</t>
        </is>
      </c>
      <c r="C735" t="inlineStr">
        <is>
          <t>paid</t>
        </is>
      </c>
      <c r="D735" t="inlineStr">
        <is>
          <t>2024-11-24 15:29:18 +0100</t>
        </is>
      </c>
      <c r="E735" t="inlineStr">
        <is>
          <t>2024-11-24</t>
        </is>
      </c>
      <c r="F735" t="inlineStr">
        <is>
          <t>fulfilled</t>
        </is>
      </c>
      <c r="G735" t="inlineStr">
        <is>
          <t>2024-11-28 19:00:51 +0100</t>
        </is>
      </c>
      <c r="H735" t="inlineStr">
        <is>
          <t>yes</t>
        </is>
      </c>
      <c r="I735" t="inlineStr">
        <is>
          <t>EUR</t>
        </is>
      </c>
      <c r="J735" t="n">
        <v>248</v>
      </c>
      <c r="K735" t="n">
        <v>0</v>
      </c>
      <c r="L735" t="n">
        <v>44.72</v>
      </c>
      <c r="N735" t="inlineStr">
        <is>
          <t>SPECIAL15</t>
        </is>
      </c>
      <c r="O735" t="n">
        <v>42</v>
      </c>
      <c r="P735" t="inlineStr">
        <is>
          <t>Ups Standard Shipping</t>
        </is>
      </c>
      <c r="Q735" t="inlineStr">
        <is>
          <t>2024-11-24 15:29:17 +0100</t>
        </is>
      </c>
      <c r="R735" t="n">
        <v>1</v>
      </c>
      <c r="S735" t="inlineStr">
        <is>
          <t>Engraving</t>
        </is>
      </c>
      <c r="T735" t="n">
        <v>10</v>
      </c>
      <c r="V735" t="inlineStr">
        <is>
          <t>015790001502</t>
        </is>
      </c>
      <c r="W735" t="b">
        <v>0</v>
      </c>
      <c r="X735" t="b">
        <v>1</v>
      </c>
      <c r="Y735" t="inlineStr">
        <is>
          <t>fulfilled</t>
        </is>
      </c>
      <c r="Z735" t="inlineStr">
        <is>
          <t>Paola Materassi</t>
        </is>
      </c>
      <c r="AA735" t="inlineStr">
        <is>
          <t>Viale Beato Angelico 69</t>
        </is>
      </c>
      <c r="AB735" t="inlineStr">
        <is>
          <t>Viale Beato Angelico 69</t>
        </is>
      </c>
      <c r="AE735" t="inlineStr">
        <is>
          <t>Vicchio</t>
        </is>
      </c>
      <c r="AF735" t="inlineStr">
        <is>
          <t>'50039</t>
        </is>
      </c>
      <c r="AG735" t="inlineStr">
        <is>
          <t>FI</t>
        </is>
      </c>
      <c r="AH735" t="inlineStr">
        <is>
          <t>IT</t>
        </is>
      </c>
      <c r="AI735" t="inlineStr">
        <is>
          <t>+393931207796</t>
        </is>
      </c>
      <c r="AJ735" t="inlineStr">
        <is>
          <t>Paola Materassi</t>
        </is>
      </c>
      <c r="AK735" t="inlineStr">
        <is>
          <t>Viale Beato Angelico 69</t>
        </is>
      </c>
      <c r="AL735" t="inlineStr">
        <is>
          <t>Viale Beato Angelico 69</t>
        </is>
      </c>
      <c r="AO735" t="inlineStr">
        <is>
          <t>Vicchio</t>
        </is>
      </c>
      <c r="AP735" t="inlineStr">
        <is>
          <t>'50039</t>
        </is>
      </c>
      <c r="AQ735" t="inlineStr">
        <is>
          <t>FI</t>
        </is>
      </c>
      <c r="AR735" t="inlineStr">
        <is>
          <t>IT</t>
        </is>
      </c>
      <c r="AS735" t="inlineStr">
        <is>
          <t>+393931207796</t>
        </is>
      </c>
      <c r="AU735" t="inlineStr">
        <is>
          <t>lang: en
Invoice Language: en
Do you need our ring sizer?: No
Popup Customer Country: IT</t>
        </is>
      </c>
      <c r="AW735" t="inlineStr">
        <is>
          <t>PayPal Express Checkout</t>
        </is>
      </c>
      <c r="AX735" t="inlineStr">
        <is>
          <t>rnnaJ4EXWj1cb97zJ2jvUnoWQ</t>
        </is>
      </c>
      <c r="AY735" t="n">
        <v>0</v>
      </c>
      <c r="AZ735" t="inlineStr">
        <is>
          <t>LIL Milan</t>
        </is>
      </c>
      <c r="BA735" t="n">
        <v>0</v>
      </c>
      <c r="BC735" t="inlineStr">
        <is>
          <t>Firgun House</t>
        </is>
      </c>
      <c r="BE735" t="n">
        <v>11242247586141</v>
      </c>
      <c r="BG735" t="inlineStr">
        <is>
          <t>Low</t>
        </is>
      </c>
      <c r="BH735" t="inlineStr">
        <is>
          <t>web</t>
        </is>
      </c>
      <c r="BI735" t="n">
        <v>0</v>
      </c>
      <c r="BJ735" t="inlineStr">
        <is>
          <t>IT IVA 22%</t>
        </is>
      </c>
      <c r="BK735" t="n">
        <v>44.72</v>
      </c>
      <c r="BW735" t="inlineStr">
        <is>
          <t>Florence</t>
        </is>
      </c>
      <c r="BX735" t="inlineStr">
        <is>
          <t>Florence</t>
        </is>
      </c>
      <c r="BY735" t="inlineStr">
        <is>
          <t>rnnaJ4EXWj1cb97zJ2jvUnoWQ</t>
        </is>
      </c>
      <c r="CB735" t="inlineStr">
        <is>
          <t>rnnaJ4EXWj1cb97zJ2jvUnoWQ</t>
        </is>
      </c>
      <c r="CC735" t="inlineStr">
        <is>
          <t>Ordini LIL</t>
        </is>
      </c>
    </row>
    <row r="736">
      <c r="A736" t="inlineStr">
        <is>
          <t>#43595</t>
        </is>
      </c>
      <c r="B736" t="inlineStr">
        <is>
          <t>gioelesegala12@hotmail.it</t>
        </is>
      </c>
      <c r="C736" t="inlineStr">
        <is>
          <t>paid</t>
        </is>
      </c>
      <c r="D736" t="inlineStr">
        <is>
          <t>2024-11-24 15:29:49 +0100</t>
        </is>
      </c>
      <c r="E736" t="inlineStr">
        <is>
          <t>2024-11-24</t>
        </is>
      </c>
      <c r="F736" t="inlineStr">
        <is>
          <t>fulfilled</t>
        </is>
      </c>
      <c r="G736" t="inlineStr">
        <is>
          <t>2024-11-24 19:26:26 +0100</t>
        </is>
      </c>
      <c r="H736" t="inlineStr">
        <is>
          <t>yes</t>
        </is>
      </c>
      <c r="I736" t="inlineStr">
        <is>
          <t>EUR</t>
        </is>
      </c>
      <c r="J736" t="n">
        <v>490</v>
      </c>
      <c r="K736" t="n">
        <v>0</v>
      </c>
      <c r="L736" t="n">
        <v>88.36</v>
      </c>
      <c r="M736" t="n">
        <v>490</v>
      </c>
      <c r="N736" t="inlineStr">
        <is>
          <t>SPECIAL20</t>
        </is>
      </c>
      <c r="O736" t="n">
        <v>120</v>
      </c>
      <c r="P736" t="inlineStr">
        <is>
          <t>Eco Bike Delivery</t>
        </is>
      </c>
      <c r="Q736" t="inlineStr">
        <is>
          <t>2024-11-24 15:29:49 +0100</t>
        </is>
      </c>
      <c r="R736" t="n">
        <v>1</v>
      </c>
      <c r="S736" t="inlineStr">
        <is>
          <t>Luxury Pack + LIL Bag</t>
        </is>
      </c>
      <c r="T736" t="n">
        <v>10</v>
      </c>
      <c r="V736" t="inlineStr">
        <is>
          <t>015790000687</t>
        </is>
      </c>
      <c r="W736" t="b">
        <v>1</v>
      </c>
      <c r="X736" t="b">
        <v>1</v>
      </c>
      <c r="Y736" t="inlineStr">
        <is>
          <t>fulfilled</t>
        </is>
      </c>
      <c r="Z736" t="inlineStr">
        <is>
          <t>Ermanno Poretti</t>
        </is>
      </c>
      <c r="AA736" t="inlineStr">
        <is>
          <t>Via delle Fiandre 15</t>
        </is>
      </c>
      <c r="AB736" t="inlineStr">
        <is>
          <t>Via delle Fiandre 15</t>
        </is>
      </c>
      <c r="AE736" t="inlineStr">
        <is>
          <t>Arconate</t>
        </is>
      </c>
      <c r="AF736" t="inlineStr">
        <is>
          <t>'20020</t>
        </is>
      </c>
      <c r="AG736" t="inlineStr">
        <is>
          <t>MI</t>
        </is>
      </c>
      <c r="AH736" t="inlineStr">
        <is>
          <t>IT</t>
        </is>
      </c>
      <c r="AI736" t="inlineStr">
        <is>
          <t>3383176169</t>
        </is>
      </c>
      <c r="AJ736" t="inlineStr">
        <is>
          <t>Ermanno Poretti</t>
        </is>
      </c>
      <c r="AK736" t="inlineStr">
        <is>
          <t>Via delle Fiandre 15</t>
        </is>
      </c>
      <c r="AL736" t="inlineStr">
        <is>
          <t>Via delle Fiandre 15</t>
        </is>
      </c>
      <c r="AO736" t="inlineStr">
        <is>
          <t>Arconate</t>
        </is>
      </c>
      <c r="AP736" t="inlineStr">
        <is>
          <t>'20020</t>
        </is>
      </c>
      <c r="AQ736" t="inlineStr">
        <is>
          <t>MI</t>
        </is>
      </c>
      <c r="AR736" t="inlineStr">
        <is>
          <t>IT</t>
        </is>
      </c>
      <c r="AS736" t="inlineStr">
        <is>
          <t>3383176169</t>
        </is>
      </c>
      <c r="AU736" t="inlineStr">
        <is>
          <t>lang: en
Invoice Language: en
Do you need our ring sizer?: No
Popup Customer Country: IT</t>
        </is>
      </c>
      <c r="AW736" t="inlineStr">
        <is>
          <t>Shopify Payments</t>
        </is>
      </c>
      <c r="AX736" t="inlineStr">
        <is>
          <t>r2rpyEefAlfjhHlHrk7rwSuuU</t>
        </is>
      </c>
      <c r="AY736" t="n">
        <v>0</v>
      </c>
      <c r="AZ736" t="inlineStr">
        <is>
          <t>LIL Milan</t>
        </is>
      </c>
      <c r="BA736" t="n">
        <v>0</v>
      </c>
      <c r="BC736" t="inlineStr">
        <is>
          <t>Firgun House</t>
        </is>
      </c>
      <c r="BE736" t="n">
        <v>11242248569181</v>
      </c>
      <c r="BG736" t="inlineStr">
        <is>
          <t>Low</t>
        </is>
      </c>
      <c r="BH736" t="inlineStr">
        <is>
          <t>web</t>
        </is>
      </c>
      <c r="BI736" t="n">
        <v>0</v>
      </c>
      <c r="BJ736" t="inlineStr">
        <is>
          <t>IT IVA 22%</t>
        </is>
      </c>
      <c r="BK736" t="n">
        <v>88.36</v>
      </c>
      <c r="BW736" t="inlineStr">
        <is>
          <t>Milan</t>
        </is>
      </c>
      <c r="BX736" t="inlineStr">
        <is>
          <t>Milan</t>
        </is>
      </c>
      <c r="BY736" t="inlineStr">
        <is>
          <t>r2rpyEefAlfjhHlHrk7rwSuuU</t>
        </is>
      </c>
      <c r="CB736" t="inlineStr">
        <is>
          <t>r2rpyEefAlfjhHlHrk7rwSuuU</t>
        </is>
      </c>
      <c r="CC736" t="inlineStr">
        <is>
          <t>Ordini LIL</t>
        </is>
      </c>
    </row>
    <row r="737">
      <c r="A737" t="inlineStr">
        <is>
          <t>#43595</t>
        </is>
      </c>
      <c r="B737" t="inlineStr">
        <is>
          <t>gioelesegala12@hotmail.it</t>
        </is>
      </c>
      <c r="C737" t="inlineStr">
        <is>
          <t>paid</t>
        </is>
      </c>
      <c r="D737" t="inlineStr">
        <is>
          <t>2024-11-24 15:29:49 +0100</t>
        </is>
      </c>
      <c r="E737" t="inlineStr">
        <is>
          <t>2024-11-24</t>
        </is>
      </c>
      <c r="F737" t="inlineStr">
        <is>
          <t>fulfilled</t>
        </is>
      </c>
      <c r="G737" t="inlineStr">
        <is>
          <t>2024-11-24 19:26:26 +0100</t>
        </is>
      </c>
      <c r="H737" t="inlineStr">
        <is>
          <t>yes</t>
        </is>
      </c>
      <c r="I737" t="inlineStr">
        <is>
          <t>EUR</t>
        </is>
      </c>
      <c r="J737" t="n">
        <v>490</v>
      </c>
      <c r="K737" t="n">
        <v>0</v>
      </c>
      <c r="L737" t="n">
        <v>88.36</v>
      </c>
      <c r="N737" t="inlineStr">
        <is>
          <t>SPECIAL20</t>
        </is>
      </c>
      <c r="O737" t="n">
        <v>120</v>
      </c>
      <c r="P737" t="inlineStr">
        <is>
          <t>Eco Bike Delivery</t>
        </is>
      </c>
      <c r="Q737" t="inlineStr">
        <is>
          <t>2024-11-24 15:29:49 +0100</t>
        </is>
      </c>
      <c r="R737" t="n">
        <v>1</v>
      </c>
      <c r="S737" t="inlineStr">
        <is>
          <t>Girls Tears Necklace - Yellow / 60cm</t>
        </is>
      </c>
      <c r="T737" t="n">
        <v>600</v>
      </c>
      <c r="V737" t="inlineStr">
        <is>
          <t>015790000835</t>
        </is>
      </c>
      <c r="W737" t="b">
        <v>1</v>
      </c>
      <c r="X737" t="b">
        <v>1</v>
      </c>
      <c r="Y737" t="inlineStr">
        <is>
          <t>fulfilled</t>
        </is>
      </c>
      <c r="Z737" t="inlineStr">
        <is>
          <t>Ermanno Poretti</t>
        </is>
      </c>
      <c r="AA737" t="inlineStr">
        <is>
          <t>Via delle Fiandre 15</t>
        </is>
      </c>
      <c r="AB737" t="inlineStr">
        <is>
          <t>Via delle Fiandre 15</t>
        </is>
      </c>
      <c r="AE737" t="inlineStr">
        <is>
          <t>Arconate</t>
        </is>
      </c>
      <c r="AF737" t="inlineStr">
        <is>
          <t>'20020</t>
        </is>
      </c>
      <c r="AG737" t="inlineStr">
        <is>
          <t>MI</t>
        </is>
      </c>
      <c r="AH737" t="inlineStr">
        <is>
          <t>IT</t>
        </is>
      </c>
      <c r="AI737" t="inlineStr">
        <is>
          <t>3383176169</t>
        </is>
      </c>
      <c r="AJ737" t="inlineStr">
        <is>
          <t>Ermanno Poretti</t>
        </is>
      </c>
      <c r="AK737" t="inlineStr">
        <is>
          <t>Via delle Fiandre 15</t>
        </is>
      </c>
      <c r="AL737" t="inlineStr">
        <is>
          <t>Via delle Fiandre 15</t>
        </is>
      </c>
      <c r="AO737" t="inlineStr">
        <is>
          <t>Arconate</t>
        </is>
      </c>
      <c r="AP737" t="inlineStr">
        <is>
          <t>'20020</t>
        </is>
      </c>
      <c r="AQ737" t="inlineStr">
        <is>
          <t>MI</t>
        </is>
      </c>
      <c r="AR737" t="inlineStr">
        <is>
          <t>IT</t>
        </is>
      </c>
      <c r="AS737" t="inlineStr">
        <is>
          <t>3383176169</t>
        </is>
      </c>
      <c r="AU737" t="inlineStr">
        <is>
          <t>lang: en
Invoice Language: en
Do you need our ring sizer?: No
Popup Customer Country: IT</t>
        </is>
      </c>
      <c r="AW737" t="inlineStr">
        <is>
          <t>Shopify Payments</t>
        </is>
      </c>
      <c r="AX737" t="inlineStr">
        <is>
          <t>r2rpyEefAlfjhHlHrk7rwSuuU</t>
        </is>
      </c>
      <c r="AY737" t="n">
        <v>0</v>
      </c>
      <c r="AZ737" t="inlineStr">
        <is>
          <t>LIL Milan</t>
        </is>
      </c>
      <c r="BA737" t="n">
        <v>0</v>
      </c>
      <c r="BC737" t="inlineStr">
        <is>
          <t>Firgun House</t>
        </is>
      </c>
      <c r="BE737" t="n">
        <v>11242248569181</v>
      </c>
      <c r="BG737" t="inlineStr">
        <is>
          <t>Low</t>
        </is>
      </c>
      <c r="BH737" t="inlineStr">
        <is>
          <t>web</t>
        </is>
      </c>
      <c r="BI737" t="n">
        <v>0</v>
      </c>
      <c r="BJ737" t="inlineStr">
        <is>
          <t>IT IVA 22%</t>
        </is>
      </c>
      <c r="BK737" t="n">
        <v>88.36</v>
      </c>
      <c r="BW737" t="inlineStr">
        <is>
          <t>Milan</t>
        </is>
      </c>
      <c r="BX737" t="inlineStr">
        <is>
          <t>Milan</t>
        </is>
      </c>
      <c r="BY737" t="inlineStr">
        <is>
          <t>r2rpyEefAlfjhHlHrk7rwSuuU</t>
        </is>
      </c>
      <c r="CB737" t="inlineStr">
        <is>
          <t>r2rpyEefAlfjhHlHrk7rwSuuU</t>
        </is>
      </c>
      <c r="CC737" t="inlineStr">
        <is>
          <t>Ordini LIL</t>
        </is>
      </c>
    </row>
    <row r="738">
      <c r="A738" t="inlineStr">
        <is>
          <t>#43596</t>
        </is>
      </c>
      <c r="B738" t="inlineStr">
        <is>
          <t>simonettapicone@gmail.com</t>
        </is>
      </c>
      <c r="C738" t="inlineStr">
        <is>
          <t>paid</t>
        </is>
      </c>
      <c r="D738" t="inlineStr">
        <is>
          <t>2024-11-24 16:01:25 +0100</t>
        </is>
      </c>
      <c r="E738" t="inlineStr">
        <is>
          <t>2024-11-24</t>
        </is>
      </c>
      <c r="F738" t="inlineStr">
        <is>
          <t>fulfilled</t>
        </is>
      </c>
      <c r="G738" t="inlineStr">
        <is>
          <t>2024-11-24 19:27:53 +0100</t>
        </is>
      </c>
      <c r="H738" t="inlineStr">
        <is>
          <t>no</t>
        </is>
      </c>
      <c r="I738" t="inlineStr">
        <is>
          <t>EUR</t>
        </is>
      </c>
      <c r="J738" t="n">
        <v>108</v>
      </c>
      <c r="K738" t="n">
        <v>10</v>
      </c>
      <c r="L738" t="n">
        <v>21.28</v>
      </c>
      <c r="M738" t="n">
        <v>118</v>
      </c>
      <c r="N738" t="inlineStr">
        <is>
          <t>CAMILLA10</t>
        </is>
      </c>
      <c r="O738" t="n">
        <v>12</v>
      </c>
      <c r="P738" t="inlineStr">
        <is>
          <t>Ups Standard Shipping</t>
        </is>
      </c>
      <c r="Q738" t="inlineStr">
        <is>
          <t>2024-11-24 16:01:24 +0100</t>
        </is>
      </c>
      <c r="R738" t="n">
        <v>1</v>
      </c>
      <c r="S738" t="inlineStr">
        <is>
          <t>Pensavo fosse amore - Yellow / N</t>
        </is>
      </c>
      <c r="T738" t="n">
        <v>120</v>
      </c>
      <c r="V738" t="inlineStr">
        <is>
          <t>015790001012</t>
        </is>
      </c>
      <c r="W738" t="b">
        <v>1</v>
      </c>
      <c r="X738" t="b">
        <v>1</v>
      </c>
      <c r="Y738" t="inlineStr">
        <is>
          <t>fulfilled</t>
        </is>
      </c>
      <c r="Z738" t="inlineStr">
        <is>
          <t>Simonetta Picone</t>
        </is>
      </c>
      <c r="AA738" t="inlineStr">
        <is>
          <t>Via Buiamonti 33</t>
        </is>
      </c>
      <c r="AB738" t="inlineStr">
        <is>
          <t>Via Buiamonti 33</t>
        </is>
      </c>
      <c r="AE738" t="inlineStr">
        <is>
          <t>Lucca</t>
        </is>
      </c>
      <c r="AF738" t="inlineStr">
        <is>
          <t>'55100</t>
        </is>
      </c>
      <c r="AG738" t="inlineStr">
        <is>
          <t>LU</t>
        </is>
      </c>
      <c r="AH738" t="inlineStr">
        <is>
          <t>IT</t>
        </is>
      </c>
      <c r="AI738" t="inlineStr">
        <is>
          <t>+393911106275</t>
        </is>
      </c>
      <c r="AJ738" t="inlineStr">
        <is>
          <t>Simonetta Picone</t>
        </is>
      </c>
      <c r="AK738" t="inlineStr">
        <is>
          <t>Via Buiamonti 33</t>
        </is>
      </c>
      <c r="AL738" t="inlineStr">
        <is>
          <t>Via Buiamonti 33</t>
        </is>
      </c>
      <c r="AO738" t="inlineStr">
        <is>
          <t>Lucca</t>
        </is>
      </c>
      <c r="AP738" t="inlineStr">
        <is>
          <t>'55100</t>
        </is>
      </c>
      <c r="AQ738" t="inlineStr">
        <is>
          <t>LU</t>
        </is>
      </c>
      <c r="AR738" t="inlineStr">
        <is>
          <t>IT</t>
        </is>
      </c>
      <c r="AS738" t="inlineStr">
        <is>
          <t>+393911106275</t>
        </is>
      </c>
      <c r="AU738" t="inlineStr">
        <is>
          <t>lang: it
Invoice Language: it
Do you need our ring sizer?: No
Popup Customer Country: IT</t>
        </is>
      </c>
      <c r="AW738" t="inlineStr">
        <is>
          <t>Shopify Payments</t>
        </is>
      </c>
      <c r="AX738" t="inlineStr">
        <is>
          <t>rYMIRDdqKGLt1wciRoiXtxIRR</t>
        </is>
      </c>
      <c r="AY738" t="n">
        <v>0</v>
      </c>
      <c r="AZ738" t="inlineStr">
        <is>
          <t>LIL Milan</t>
        </is>
      </c>
      <c r="BA738" t="n">
        <v>0</v>
      </c>
      <c r="BC738" t="inlineStr">
        <is>
          <t>Firgun House</t>
        </is>
      </c>
      <c r="BE738" t="n">
        <v>11242311942493</v>
      </c>
      <c r="BG738" t="inlineStr">
        <is>
          <t>Low</t>
        </is>
      </c>
      <c r="BH738" t="inlineStr">
        <is>
          <t>web</t>
        </is>
      </c>
      <c r="BI738" t="n">
        <v>0</v>
      </c>
      <c r="BJ738" t="inlineStr">
        <is>
          <t>IT IVA 22%</t>
        </is>
      </c>
      <c r="BK738" t="n">
        <v>21.28</v>
      </c>
      <c r="BW738" t="inlineStr">
        <is>
          <t>Lucca</t>
        </is>
      </c>
      <c r="BX738" t="inlineStr">
        <is>
          <t>Lucca</t>
        </is>
      </c>
      <c r="BY738" t="inlineStr">
        <is>
          <t>rYMIRDdqKGLt1wciRoiXtxIRR</t>
        </is>
      </c>
      <c r="CB738" t="inlineStr">
        <is>
          <t>rYMIRDdqKGLt1wciRoiXtxIRR</t>
        </is>
      </c>
      <c r="CC738" t="inlineStr">
        <is>
          <t>Ordini LIL</t>
        </is>
      </c>
    </row>
    <row r="739">
      <c r="A739" t="inlineStr">
        <is>
          <t>#43597</t>
        </is>
      </c>
      <c r="B739" t="inlineStr">
        <is>
          <t>stuartbedford@btinternet.com</t>
        </is>
      </c>
      <c r="C739" t="inlineStr">
        <is>
          <t>paid</t>
        </is>
      </c>
      <c r="D739" t="inlineStr">
        <is>
          <t>2024-11-24 16:48:47 +0100</t>
        </is>
      </c>
      <c r="E739" t="inlineStr">
        <is>
          <t>2024-11-24</t>
        </is>
      </c>
      <c r="F739" t="inlineStr">
        <is>
          <t>fulfilled</t>
        </is>
      </c>
      <c r="G739" t="inlineStr">
        <is>
          <t>2024-11-29 12:50:18 +0100</t>
        </is>
      </c>
      <c r="H739" t="inlineStr">
        <is>
          <t>yes</t>
        </is>
      </c>
      <c r="I739" t="inlineStr">
        <is>
          <t>EUR</t>
        </is>
      </c>
      <c r="J739" t="n">
        <v>639.92</v>
      </c>
      <c r="K739" t="n">
        <v>0</v>
      </c>
      <c r="L739" t="n">
        <v>0</v>
      </c>
      <c r="M739" t="n">
        <v>639.92</v>
      </c>
      <c r="N739" t="inlineStr">
        <is>
          <t>LILGIRL</t>
        </is>
      </c>
      <c r="O739" t="n">
        <v>69.77</v>
      </c>
      <c r="P739" t="inlineStr">
        <is>
          <t>Standard</t>
        </is>
      </c>
      <c r="Q739" t="inlineStr">
        <is>
          <t>2024-11-24 16:48:46 +0100</t>
        </is>
      </c>
      <c r="R739" t="n">
        <v>1</v>
      </c>
      <c r="S739" t="inlineStr">
        <is>
          <t>Luxury Pack + LIL Bag</t>
        </is>
      </c>
      <c r="T739" t="n">
        <v>12.03</v>
      </c>
      <c r="V739" t="inlineStr">
        <is>
          <t>015790000687</t>
        </is>
      </c>
      <c r="W739" t="b">
        <v>1</v>
      </c>
      <c r="X739" t="b">
        <v>1</v>
      </c>
      <c r="Y739" t="inlineStr">
        <is>
          <t>fulfilled</t>
        </is>
      </c>
      <c r="Z739" t="inlineStr">
        <is>
          <t>Stuart Bedford</t>
        </is>
      </c>
      <c r="AA739" t="inlineStr">
        <is>
          <t>107 Christchurch Road</t>
        </is>
      </c>
      <c r="AB739" t="inlineStr">
        <is>
          <t>107 Christchurch Road</t>
        </is>
      </c>
      <c r="AE739" t="inlineStr">
        <is>
          <t>London</t>
        </is>
      </c>
      <c r="AF739" t="inlineStr">
        <is>
          <t>SW14 7AT</t>
        </is>
      </c>
      <c r="AG739" t="inlineStr">
        <is>
          <t>ENG</t>
        </is>
      </c>
      <c r="AH739" t="inlineStr">
        <is>
          <t>GB</t>
        </is>
      </c>
      <c r="AI739" t="inlineStr">
        <is>
          <t>+447796278288</t>
        </is>
      </c>
      <c r="AJ739" t="inlineStr">
        <is>
          <t>Stuart Bedford</t>
        </is>
      </c>
      <c r="AK739" t="inlineStr">
        <is>
          <t>107 Christchurch Road</t>
        </is>
      </c>
      <c r="AL739" t="inlineStr">
        <is>
          <t>107 Christchurch Road</t>
        </is>
      </c>
      <c r="AO739" t="inlineStr">
        <is>
          <t>London</t>
        </is>
      </c>
      <c r="AP739" t="inlineStr">
        <is>
          <t>SW14 7AT</t>
        </is>
      </c>
      <c r="AQ739" t="inlineStr">
        <is>
          <t>ENG</t>
        </is>
      </c>
      <c r="AR739" t="inlineStr">
        <is>
          <t>GB</t>
        </is>
      </c>
      <c r="AS739" t="inlineStr">
        <is>
          <t>07796 278288</t>
        </is>
      </c>
      <c r="AU739" t="inlineStr">
        <is>
          <t>lang: en
Invoice Language: en
Do you need our ring sizer?: No
Popup Customer Country: IT</t>
        </is>
      </c>
      <c r="AW739" t="inlineStr">
        <is>
          <t>Shopify Payments</t>
        </is>
      </c>
      <c r="AX739" t="inlineStr">
        <is>
          <t>rMQ7VItROrXPZ3qk2mFfGrfWn</t>
        </is>
      </c>
      <c r="AY739" t="n">
        <v>0</v>
      </c>
      <c r="AZ739" t="inlineStr">
        <is>
          <t>LIL Milan</t>
        </is>
      </c>
      <c r="BA739" t="n">
        <v>0</v>
      </c>
      <c r="BC739" t="inlineStr">
        <is>
          <t>LIL House London</t>
        </is>
      </c>
      <c r="BE739" t="n">
        <v>11242428465501</v>
      </c>
      <c r="BG739" t="inlineStr">
        <is>
          <t>Low</t>
        </is>
      </c>
      <c r="BH739" t="inlineStr">
        <is>
          <t>web</t>
        </is>
      </c>
      <c r="BI739" t="n">
        <v>0</v>
      </c>
      <c r="BW739" t="inlineStr">
        <is>
          <t>England</t>
        </is>
      </c>
      <c r="BX739" t="inlineStr">
        <is>
          <t>England</t>
        </is>
      </c>
      <c r="BY739" t="inlineStr">
        <is>
          <t>rMQ7VItROrXPZ3qk2mFfGrfWn</t>
        </is>
      </c>
      <c r="CB739" t="inlineStr">
        <is>
          <t>rMQ7VItROrXPZ3qk2mFfGrfWn</t>
        </is>
      </c>
      <c r="CC739" t="inlineStr">
        <is>
          <t>Ordini LIL</t>
        </is>
      </c>
    </row>
    <row r="740">
      <c r="A740" t="inlineStr">
        <is>
          <t>#43597</t>
        </is>
      </c>
      <c r="B740" t="inlineStr">
        <is>
          <t>stuartbedford@btinternet.com</t>
        </is>
      </c>
      <c r="C740" t="inlineStr">
        <is>
          <t>paid</t>
        </is>
      </c>
      <c r="D740" t="inlineStr">
        <is>
          <t>2024-11-24 16:48:47 +0100</t>
        </is>
      </c>
      <c r="E740" t="inlineStr">
        <is>
          <t>2024-11-24</t>
        </is>
      </c>
      <c r="F740" t="inlineStr">
        <is>
          <t>fulfilled</t>
        </is>
      </c>
      <c r="G740" t="inlineStr">
        <is>
          <t>2024-11-29 12:50:18 +0100</t>
        </is>
      </c>
      <c r="H740" t="inlineStr">
        <is>
          <t>yes</t>
        </is>
      </c>
      <c r="I740" t="inlineStr">
        <is>
          <t>EUR</t>
        </is>
      </c>
      <c r="J740" t="n">
        <v>639.92</v>
      </c>
      <c r="K740" t="n">
        <v>0</v>
      </c>
      <c r="L740" t="n">
        <v>0</v>
      </c>
      <c r="N740" t="inlineStr">
        <is>
          <t>LILGIRL</t>
        </is>
      </c>
      <c r="O740" t="n">
        <v>69.77</v>
      </c>
      <c r="P740" t="inlineStr">
        <is>
          <t>Standard</t>
        </is>
      </c>
      <c r="Q740" t="inlineStr">
        <is>
          <t>2024-11-24 16:48:46 +0100</t>
        </is>
      </c>
      <c r="R740" t="n">
        <v>1</v>
      </c>
      <c r="S740" t="inlineStr">
        <is>
          <t>Stardust Necklace - Yellow</t>
        </is>
      </c>
      <c r="T740" t="n">
        <v>697.66</v>
      </c>
      <c r="V740" t="inlineStr">
        <is>
          <t>15790000027</t>
        </is>
      </c>
      <c r="W740" t="b">
        <v>1</v>
      </c>
      <c r="X740" t="b">
        <v>1</v>
      </c>
      <c r="Y740" t="inlineStr">
        <is>
          <t>fulfilled</t>
        </is>
      </c>
      <c r="Z740" t="inlineStr">
        <is>
          <t>Stuart Bedford</t>
        </is>
      </c>
      <c r="AA740" t="inlineStr">
        <is>
          <t>107 Christchurch Road</t>
        </is>
      </c>
      <c r="AB740" t="inlineStr">
        <is>
          <t>107 Christchurch Road</t>
        </is>
      </c>
      <c r="AE740" t="inlineStr">
        <is>
          <t>London</t>
        </is>
      </c>
      <c r="AF740" t="inlineStr">
        <is>
          <t>SW14 7AT</t>
        </is>
      </c>
      <c r="AG740" t="inlineStr">
        <is>
          <t>ENG</t>
        </is>
      </c>
      <c r="AH740" t="inlineStr">
        <is>
          <t>GB</t>
        </is>
      </c>
      <c r="AI740" t="inlineStr">
        <is>
          <t>+447796278288</t>
        </is>
      </c>
      <c r="AJ740" t="inlineStr">
        <is>
          <t>Stuart Bedford</t>
        </is>
      </c>
      <c r="AK740" t="inlineStr">
        <is>
          <t>107 Christchurch Road</t>
        </is>
      </c>
      <c r="AL740" t="inlineStr">
        <is>
          <t>107 Christchurch Road</t>
        </is>
      </c>
      <c r="AO740" t="inlineStr">
        <is>
          <t>London</t>
        </is>
      </c>
      <c r="AP740" t="inlineStr">
        <is>
          <t>SW14 7AT</t>
        </is>
      </c>
      <c r="AQ740" t="inlineStr">
        <is>
          <t>ENG</t>
        </is>
      </c>
      <c r="AR740" t="inlineStr">
        <is>
          <t>GB</t>
        </is>
      </c>
      <c r="AS740" t="inlineStr">
        <is>
          <t>07796 278288</t>
        </is>
      </c>
      <c r="AU740" t="inlineStr">
        <is>
          <t>lang: en
Invoice Language: en
Do you need our ring sizer?: No
Popup Customer Country: IT</t>
        </is>
      </c>
      <c r="AW740" t="inlineStr">
        <is>
          <t>Shopify Payments</t>
        </is>
      </c>
      <c r="AX740" t="inlineStr">
        <is>
          <t>rMQ7VItROrXPZ3qk2mFfGrfWn</t>
        </is>
      </c>
      <c r="AY740" t="n">
        <v>0</v>
      </c>
      <c r="AZ740" t="inlineStr">
        <is>
          <t>LIL Milan</t>
        </is>
      </c>
      <c r="BA740" t="n">
        <v>0</v>
      </c>
      <c r="BC740" t="inlineStr">
        <is>
          <t>LIL House London</t>
        </is>
      </c>
      <c r="BE740" t="n">
        <v>11242428465501</v>
      </c>
      <c r="BG740" t="inlineStr">
        <is>
          <t>Low</t>
        </is>
      </c>
      <c r="BH740" t="inlineStr">
        <is>
          <t>web</t>
        </is>
      </c>
      <c r="BI740" t="n">
        <v>0</v>
      </c>
      <c r="BW740" t="inlineStr">
        <is>
          <t>England</t>
        </is>
      </c>
      <c r="BX740" t="inlineStr">
        <is>
          <t>England</t>
        </is>
      </c>
      <c r="BY740" t="inlineStr">
        <is>
          <t>rMQ7VItROrXPZ3qk2mFfGrfWn</t>
        </is>
      </c>
      <c r="CB740" t="inlineStr">
        <is>
          <t>rMQ7VItROrXPZ3qk2mFfGrfWn</t>
        </is>
      </c>
      <c r="CC740" t="inlineStr">
        <is>
          <t>Ordini LIL</t>
        </is>
      </c>
    </row>
    <row r="741">
      <c r="A741" t="inlineStr">
        <is>
          <t>#43598</t>
        </is>
      </c>
      <c r="B741" t="inlineStr">
        <is>
          <t>be.chignoli@gmail.com</t>
        </is>
      </c>
      <c r="C741" t="inlineStr">
        <is>
          <t>paid</t>
        </is>
      </c>
      <c r="D741" t="inlineStr">
        <is>
          <t>2024-11-24 17:37:18 +0100</t>
        </is>
      </c>
      <c r="E741" t="inlineStr">
        <is>
          <t>2024-11-24</t>
        </is>
      </c>
      <c r="F741" t="inlineStr">
        <is>
          <t>fulfilled</t>
        </is>
      </c>
      <c r="G741" t="inlineStr">
        <is>
          <t>2024-11-24 19:30:50 +0100</t>
        </is>
      </c>
      <c r="H741" t="inlineStr">
        <is>
          <t>yes</t>
        </is>
      </c>
      <c r="I741" t="inlineStr">
        <is>
          <t>EUR</t>
        </is>
      </c>
      <c r="J741" t="n">
        <v>256</v>
      </c>
      <c r="K741" t="n">
        <v>0</v>
      </c>
      <c r="L741" t="n">
        <v>44.43</v>
      </c>
      <c r="M741" t="n">
        <v>256</v>
      </c>
      <c r="N741" t="inlineStr">
        <is>
          <t>SPECIAL20</t>
        </is>
      </c>
      <c r="O741" t="n">
        <v>64</v>
      </c>
      <c r="P741" t="inlineStr">
        <is>
          <t>UPS Standard International</t>
        </is>
      </c>
      <c r="Q741" t="inlineStr">
        <is>
          <t>2024-11-24 17:37:17 +0100</t>
        </is>
      </c>
      <c r="R741" t="n">
        <v>1</v>
      </c>
      <c r="S741" t="inlineStr">
        <is>
          <t>Boys Tears Necklace - Yellow / 39cm</t>
        </is>
      </c>
      <c r="T741" t="n">
        <v>320</v>
      </c>
      <c r="V741" t="inlineStr">
        <is>
          <t>015790000010</t>
        </is>
      </c>
      <c r="W741" t="b">
        <v>1</v>
      </c>
      <c r="X741" t="b">
        <v>1</v>
      </c>
      <c r="Y741" t="inlineStr">
        <is>
          <t>fulfilled</t>
        </is>
      </c>
      <c r="Z741" t="inlineStr">
        <is>
          <t>Beatrice Chignoli</t>
        </is>
      </c>
      <c r="AA741" t="inlineStr">
        <is>
          <t>Carrer de Tordera, 8</t>
        </is>
      </c>
      <c r="AB741" t="inlineStr">
        <is>
          <t>Carrer de Tordera, 8</t>
        </is>
      </c>
      <c r="AE741" t="inlineStr">
        <is>
          <t>Barcelona</t>
        </is>
      </c>
      <c r="AF741" t="inlineStr">
        <is>
          <t>'08012</t>
        </is>
      </c>
      <c r="AG741" t="inlineStr">
        <is>
          <t>B</t>
        </is>
      </c>
      <c r="AH741" t="inlineStr">
        <is>
          <t>ES</t>
        </is>
      </c>
      <c r="AI741" t="inlineStr">
        <is>
          <t>687127819</t>
        </is>
      </c>
      <c r="AJ741" t="inlineStr">
        <is>
          <t>Beatrice Chignoli</t>
        </is>
      </c>
      <c r="AK741" t="inlineStr">
        <is>
          <t>Carrer de Tordera, 8, 3-1</t>
        </is>
      </c>
      <c r="AL741" t="inlineStr">
        <is>
          <t>Carrer de Tordera, 8</t>
        </is>
      </c>
      <c r="AM741" t="inlineStr">
        <is>
          <t>3-1</t>
        </is>
      </c>
      <c r="AO741" t="inlineStr">
        <is>
          <t>Barcelona</t>
        </is>
      </c>
      <c r="AP741" t="inlineStr">
        <is>
          <t>'08012</t>
        </is>
      </c>
      <c r="AQ741" t="inlineStr">
        <is>
          <t>B</t>
        </is>
      </c>
      <c r="AR741" t="inlineStr">
        <is>
          <t>ES</t>
        </is>
      </c>
      <c r="AS741" t="inlineStr">
        <is>
          <t>687127819</t>
        </is>
      </c>
      <c r="AU741" t="inlineStr">
        <is>
          <t>lang: it
Invoice Language: it
Do you need our ring sizer?: Yes
Popup Customer Country: IT</t>
        </is>
      </c>
      <c r="AW741" t="inlineStr">
        <is>
          <t>Shopify Payments</t>
        </is>
      </c>
      <c r="AX741" t="inlineStr">
        <is>
          <t>rsH1MdTwXbcyzdGRwDNOKf2XR</t>
        </is>
      </c>
      <c r="AY741" t="n">
        <v>0</v>
      </c>
      <c r="AZ741" t="inlineStr">
        <is>
          <t>LIL Milan</t>
        </is>
      </c>
      <c r="BA741" t="n">
        <v>0</v>
      </c>
      <c r="BC741" t="inlineStr">
        <is>
          <t>Firgun House</t>
        </is>
      </c>
      <c r="BE741" t="n">
        <v>11242569072989</v>
      </c>
      <c r="BG741" t="inlineStr">
        <is>
          <t>Low</t>
        </is>
      </c>
      <c r="BH741" t="inlineStr">
        <is>
          <t>web</t>
        </is>
      </c>
      <c r="BI741" t="n">
        <v>0</v>
      </c>
      <c r="BJ741" t="inlineStr">
        <is>
          <t>ES IVA 21%</t>
        </is>
      </c>
      <c r="BK741" t="n">
        <v>44.43</v>
      </c>
      <c r="BW741" t="inlineStr">
        <is>
          <t>Barcelona</t>
        </is>
      </c>
      <c r="BX741" t="inlineStr">
        <is>
          <t>Barcelona</t>
        </is>
      </c>
      <c r="BY741" t="inlineStr">
        <is>
          <t>rsH1MdTwXbcyzdGRwDNOKf2XR</t>
        </is>
      </c>
      <c r="CB741" t="inlineStr">
        <is>
          <t>rsH1MdTwXbcyzdGRwDNOKf2XR</t>
        </is>
      </c>
      <c r="CC741" t="inlineStr">
        <is>
          <t>Ordini LIL</t>
        </is>
      </c>
    </row>
    <row r="742">
      <c r="A742" t="inlineStr">
        <is>
          <t>#43599</t>
        </is>
      </c>
      <c r="B742" t="inlineStr">
        <is>
          <t>elisadecerto@hotmail.com</t>
        </is>
      </c>
      <c r="C742" t="inlineStr">
        <is>
          <t>paid</t>
        </is>
      </c>
      <c r="D742" t="inlineStr">
        <is>
          <t>2024-11-24 18:00:23 +0100</t>
        </is>
      </c>
      <c r="E742" t="inlineStr">
        <is>
          <t>2024-11-24</t>
        </is>
      </c>
      <c r="F742" t="inlineStr">
        <is>
          <t>fulfilled</t>
        </is>
      </c>
      <c r="G742" t="inlineStr">
        <is>
          <t>2024-11-24 19:32:53 +0100</t>
        </is>
      </c>
      <c r="H742" t="inlineStr">
        <is>
          <t>yes</t>
        </is>
      </c>
      <c r="I742" t="inlineStr">
        <is>
          <t>EUR</t>
        </is>
      </c>
      <c r="J742" t="n">
        <v>208</v>
      </c>
      <c r="K742" t="n">
        <v>0</v>
      </c>
      <c r="L742" t="n">
        <v>37.51</v>
      </c>
      <c r="M742" t="n">
        <v>208</v>
      </c>
      <c r="N742" t="inlineStr">
        <is>
          <t>SPECIAL20</t>
        </is>
      </c>
      <c r="O742" t="n">
        <v>52</v>
      </c>
      <c r="P742" t="inlineStr">
        <is>
          <t>Ups Standard Shipping</t>
        </is>
      </c>
      <c r="Q742" t="inlineStr">
        <is>
          <t>2024-11-24 18:00:23 +0100</t>
        </is>
      </c>
      <c r="R742" t="n">
        <v>1</v>
      </c>
      <c r="S742" t="inlineStr">
        <is>
          <t>Balmy Necklace - Yellow / 36cm</t>
        </is>
      </c>
      <c r="T742" t="n">
        <v>260</v>
      </c>
      <c r="V742" t="inlineStr">
        <is>
          <t>015790000028</t>
        </is>
      </c>
      <c r="W742" t="b">
        <v>1</v>
      </c>
      <c r="X742" t="b">
        <v>1</v>
      </c>
      <c r="Y742" t="inlineStr">
        <is>
          <t>fulfilled</t>
        </is>
      </c>
      <c r="Z742" t="inlineStr">
        <is>
          <t>Elisa De Certo</t>
        </is>
      </c>
      <c r="AA742" t="inlineStr">
        <is>
          <t>Via Don Ernesto Castiglioni 31/26</t>
        </is>
      </c>
      <c r="AB742" t="inlineStr">
        <is>
          <t>Via Don Ernesto Castiglioni 31/26</t>
        </is>
      </c>
      <c r="AE742" t="inlineStr">
        <is>
          <t>Origgio</t>
        </is>
      </c>
      <c r="AF742" t="inlineStr">
        <is>
          <t>'21040</t>
        </is>
      </c>
      <c r="AG742" t="inlineStr">
        <is>
          <t>VA</t>
        </is>
      </c>
      <c r="AH742" t="inlineStr">
        <is>
          <t>IT</t>
        </is>
      </c>
      <c r="AI742" t="inlineStr">
        <is>
          <t>+393498447542</t>
        </is>
      </c>
      <c r="AJ742" t="inlineStr">
        <is>
          <t>Elisa De Certo</t>
        </is>
      </c>
      <c r="AK742" t="inlineStr">
        <is>
          <t>Via Don Ernesto Castiglioni 31/26</t>
        </is>
      </c>
      <c r="AL742" t="inlineStr">
        <is>
          <t>Via Don Ernesto Castiglioni 31/26</t>
        </is>
      </c>
      <c r="AO742" t="inlineStr">
        <is>
          <t>Origgio</t>
        </is>
      </c>
      <c r="AP742" t="inlineStr">
        <is>
          <t>'21040</t>
        </is>
      </c>
      <c r="AQ742" t="inlineStr">
        <is>
          <t>VA</t>
        </is>
      </c>
      <c r="AR742" t="inlineStr">
        <is>
          <t>IT</t>
        </is>
      </c>
      <c r="AS742" t="inlineStr">
        <is>
          <t>+393498447542</t>
        </is>
      </c>
      <c r="AU742" t="inlineStr">
        <is>
          <t>lang: it
Invoice Language: it
Do you need our ring sizer?: No
Popup Customer Country: IT</t>
        </is>
      </c>
      <c r="AW742" t="inlineStr">
        <is>
          <t>PayPal Express Checkout</t>
        </is>
      </c>
      <c r="AX742" t="inlineStr">
        <is>
          <t>rGAH1wLYPebZ8xJnjfRrXcCKd</t>
        </is>
      </c>
      <c r="AY742" t="n">
        <v>0</v>
      </c>
      <c r="AZ742" t="inlineStr">
        <is>
          <t>LIL Milan</t>
        </is>
      </c>
      <c r="BA742" t="n">
        <v>0</v>
      </c>
      <c r="BC742" t="inlineStr">
        <is>
          <t>Firgun House</t>
        </is>
      </c>
      <c r="BE742" t="n">
        <v>11242624483677</v>
      </c>
      <c r="BG742" t="inlineStr">
        <is>
          <t>Low</t>
        </is>
      </c>
      <c r="BH742" t="inlineStr">
        <is>
          <t>web</t>
        </is>
      </c>
      <c r="BI742" t="n">
        <v>0</v>
      </c>
      <c r="BJ742" t="inlineStr">
        <is>
          <t>IT IVA 22%</t>
        </is>
      </c>
      <c r="BK742" t="n">
        <v>37.51</v>
      </c>
      <c r="BW742" t="inlineStr">
        <is>
          <t>Varese</t>
        </is>
      </c>
      <c r="BX742" t="inlineStr">
        <is>
          <t>Varese</t>
        </is>
      </c>
      <c r="BY742" t="inlineStr">
        <is>
          <t>rGAH1wLYPebZ8xJnjfRrXcCKd</t>
        </is>
      </c>
      <c r="CB742" t="inlineStr">
        <is>
          <t>rGAH1wLYPebZ8xJnjfRrXcCKd</t>
        </is>
      </c>
      <c r="CC742" t="inlineStr">
        <is>
          <t>Ordini LIL</t>
        </is>
      </c>
    </row>
    <row r="743">
      <c r="A743" t="inlineStr">
        <is>
          <t>#43600</t>
        </is>
      </c>
      <c r="B743" t="inlineStr">
        <is>
          <t>alessia.serventi@hotmail.it</t>
        </is>
      </c>
      <c r="C743" t="inlineStr">
        <is>
          <t>paid</t>
        </is>
      </c>
      <c r="D743" t="inlineStr">
        <is>
          <t>2024-11-24 18:13:38 +0100</t>
        </is>
      </c>
      <c r="E743" t="inlineStr">
        <is>
          <t>2024-11-24</t>
        </is>
      </c>
      <c r="F743" t="inlineStr">
        <is>
          <t>fulfilled</t>
        </is>
      </c>
      <c r="G743" t="inlineStr">
        <is>
          <t>2024-11-24 19:33:31 +0100</t>
        </is>
      </c>
      <c r="H743" t="inlineStr">
        <is>
          <t>yes</t>
        </is>
      </c>
      <c r="I743" t="inlineStr">
        <is>
          <t>EUR</t>
        </is>
      </c>
      <c r="J743" t="n">
        <v>208</v>
      </c>
      <c r="K743" t="n">
        <v>0</v>
      </c>
      <c r="L743" t="n">
        <v>37.51</v>
      </c>
      <c r="M743" t="n">
        <v>208</v>
      </c>
      <c r="N743" t="inlineStr">
        <is>
          <t>SPECIAL20</t>
        </is>
      </c>
      <c r="O743" t="n">
        <v>52</v>
      </c>
      <c r="P743" t="inlineStr">
        <is>
          <t>Eco Bike Delivery</t>
        </is>
      </c>
      <c r="Q743" t="inlineStr">
        <is>
          <t>2024-11-24 18:13:37 +0100</t>
        </is>
      </c>
      <c r="R743" t="n">
        <v>1</v>
      </c>
      <c r="S743" t="inlineStr">
        <is>
          <t>Portami a Ballare Necklace - Yellow / onesize</t>
        </is>
      </c>
      <c r="T743" t="n">
        <v>260</v>
      </c>
      <c r="V743" t="inlineStr">
        <is>
          <t>015790001250</t>
        </is>
      </c>
      <c r="W743" t="b">
        <v>1</v>
      </c>
      <c r="X743" t="b">
        <v>1</v>
      </c>
      <c r="Y743" t="inlineStr">
        <is>
          <t>fulfilled</t>
        </is>
      </c>
      <c r="Z743" t="inlineStr">
        <is>
          <t>Alessia Serventi</t>
        </is>
      </c>
      <c r="AA743" t="inlineStr">
        <is>
          <t>Via Ippolito Rosellini 2</t>
        </is>
      </c>
      <c r="AB743" t="inlineStr">
        <is>
          <t>Via Ippolito Rosellini 2</t>
        </is>
      </c>
      <c r="AE743" t="inlineStr">
        <is>
          <t>Milano</t>
        </is>
      </c>
      <c r="AF743" t="inlineStr">
        <is>
          <t>'20124</t>
        </is>
      </c>
      <c r="AG743" t="inlineStr">
        <is>
          <t>MI</t>
        </is>
      </c>
      <c r="AH743" t="inlineStr">
        <is>
          <t>IT</t>
        </is>
      </c>
      <c r="AI743" t="inlineStr">
        <is>
          <t>3454438632</t>
        </is>
      </c>
      <c r="AJ743" t="inlineStr">
        <is>
          <t>Alessia Serventi</t>
        </is>
      </c>
      <c r="AK743" t="inlineStr">
        <is>
          <t>Via Ippolito Rosellini 2</t>
        </is>
      </c>
      <c r="AL743" t="inlineStr">
        <is>
          <t>Via Ippolito Rosellini 2</t>
        </is>
      </c>
      <c r="AO743" t="inlineStr">
        <is>
          <t>Milano</t>
        </is>
      </c>
      <c r="AP743" t="inlineStr">
        <is>
          <t>'20124</t>
        </is>
      </c>
      <c r="AQ743" t="inlineStr">
        <is>
          <t>MI</t>
        </is>
      </c>
      <c r="AR743" t="inlineStr">
        <is>
          <t>IT</t>
        </is>
      </c>
      <c r="AS743" t="inlineStr">
        <is>
          <t>3454438632</t>
        </is>
      </c>
      <c r="AU743" t="inlineStr">
        <is>
          <t>lang: it
Invoice Language: it
Do you need our ring sizer?: No
Popup Customer Country: IT</t>
        </is>
      </c>
      <c r="AW743" t="inlineStr">
        <is>
          <t>PayPal Express Checkout</t>
        </is>
      </c>
      <c r="AX743" t="inlineStr">
        <is>
          <t>r8sMK11rcBIcuwiouIhCWvoFl</t>
        </is>
      </c>
      <c r="AY743" t="n">
        <v>0</v>
      </c>
      <c r="AZ743" t="inlineStr">
        <is>
          <t>LIL Milan</t>
        </is>
      </c>
      <c r="BA743" t="n">
        <v>0</v>
      </c>
      <c r="BC743" t="inlineStr">
        <is>
          <t>Firgun House</t>
        </is>
      </c>
      <c r="BE743" t="n">
        <v>11242656170333</v>
      </c>
      <c r="BG743" t="inlineStr">
        <is>
          <t>Low</t>
        </is>
      </c>
      <c r="BH743" t="inlineStr">
        <is>
          <t>web</t>
        </is>
      </c>
      <c r="BI743" t="n">
        <v>0</v>
      </c>
      <c r="BJ743" t="inlineStr">
        <is>
          <t>IT IVA 22%</t>
        </is>
      </c>
      <c r="BK743" t="n">
        <v>37.51</v>
      </c>
      <c r="BW743" t="inlineStr">
        <is>
          <t>Milan</t>
        </is>
      </c>
      <c r="BX743" t="inlineStr">
        <is>
          <t>Milan</t>
        </is>
      </c>
      <c r="BY743" t="inlineStr">
        <is>
          <t>r8sMK11rcBIcuwiouIhCWvoFl</t>
        </is>
      </c>
      <c r="CB743" t="inlineStr">
        <is>
          <t>r8sMK11rcBIcuwiouIhCWvoFl</t>
        </is>
      </c>
      <c r="CC743" t="inlineStr">
        <is>
          <t>Ordini LIL</t>
        </is>
      </c>
    </row>
    <row r="744">
      <c r="A744" t="inlineStr">
        <is>
          <t>#43601</t>
        </is>
      </c>
      <c r="B744" t="inlineStr">
        <is>
          <t>matteo@gheller.it</t>
        </is>
      </c>
      <c r="C744" t="inlineStr">
        <is>
          <t>paid</t>
        </is>
      </c>
      <c r="D744" t="inlineStr">
        <is>
          <t>2024-11-24 18:14:16 +0100</t>
        </is>
      </c>
      <c r="E744" t="inlineStr">
        <is>
          <t>2024-11-24</t>
        </is>
      </c>
      <c r="F744" t="inlineStr">
        <is>
          <t>fulfilled</t>
        </is>
      </c>
      <c r="G744" t="inlineStr">
        <is>
          <t>2024-11-24 19:38:54 +0100</t>
        </is>
      </c>
      <c r="H744" t="inlineStr">
        <is>
          <t>no</t>
        </is>
      </c>
      <c r="I744" t="inlineStr">
        <is>
          <t>EUR</t>
        </is>
      </c>
      <c r="J744" t="n">
        <v>430</v>
      </c>
      <c r="K744" t="n">
        <v>0</v>
      </c>
      <c r="L744" t="n">
        <v>77.54000000000001</v>
      </c>
      <c r="M744" t="n">
        <v>430</v>
      </c>
      <c r="O744" t="n">
        <v>0</v>
      </c>
      <c r="P744" t="inlineStr">
        <is>
          <t>Ups Standard Shipping</t>
        </is>
      </c>
      <c r="Q744" t="inlineStr">
        <is>
          <t>2024-11-24 18:14:16 +0100</t>
        </is>
      </c>
      <c r="R744" t="n">
        <v>1</v>
      </c>
      <c r="S744" t="inlineStr">
        <is>
          <t>Luxury Pack + LIL Bag</t>
        </is>
      </c>
      <c r="T744" t="n">
        <v>10</v>
      </c>
      <c r="V744" t="inlineStr">
        <is>
          <t>015790000687</t>
        </is>
      </c>
      <c r="W744" t="b">
        <v>1</v>
      </c>
      <c r="X744" t="b">
        <v>1</v>
      </c>
      <c r="Y744" t="inlineStr">
        <is>
          <t>fulfilled</t>
        </is>
      </c>
      <c r="Z744" t="inlineStr">
        <is>
          <t>MATTEO GHELLER</t>
        </is>
      </c>
      <c r="AA744" t="inlineStr">
        <is>
          <t>Via Brigata Cadore 23</t>
        </is>
      </c>
      <c r="AB744" t="inlineStr">
        <is>
          <t>Via Brigata Cadore 23</t>
        </is>
      </c>
      <c r="AE744" t="inlineStr">
        <is>
          <t>Romano d'Ezzelino</t>
        </is>
      </c>
      <c r="AF744" t="inlineStr">
        <is>
          <t>'36060</t>
        </is>
      </c>
      <c r="AG744" t="inlineStr">
        <is>
          <t>VI</t>
        </is>
      </c>
      <c r="AH744" t="inlineStr">
        <is>
          <t>IT</t>
        </is>
      </c>
      <c r="AJ744" t="inlineStr">
        <is>
          <t>MATTEO GHELLER</t>
        </is>
      </c>
      <c r="AK744" t="inlineStr">
        <is>
          <t>Via Monte Grappa 7, Presso GHELLER S.p.A.</t>
        </is>
      </c>
      <c r="AL744" t="inlineStr">
        <is>
          <t>Via Monte Grappa 7</t>
        </is>
      </c>
      <c r="AM744" t="inlineStr">
        <is>
          <t>Presso GHELLER S.p.A.</t>
        </is>
      </c>
      <c r="AN744" t="inlineStr">
        <is>
          <t>Gheller S.p.A.</t>
        </is>
      </c>
      <c r="AO744" t="inlineStr">
        <is>
          <t>Solagna</t>
        </is>
      </c>
      <c r="AP744" t="inlineStr">
        <is>
          <t>'36020</t>
        </is>
      </c>
      <c r="AQ744" t="inlineStr">
        <is>
          <t>VI</t>
        </is>
      </c>
      <c r="AR744" t="inlineStr">
        <is>
          <t>IT</t>
        </is>
      </c>
      <c r="AS744" t="inlineStr">
        <is>
          <t>3427529902</t>
        </is>
      </c>
      <c r="AU744" t="inlineStr">
        <is>
          <t>lang: it
Invoice Language: it
Do you need our ring sizer?: No
Popup Customer Country: IT</t>
        </is>
      </c>
      <c r="AW744" t="inlineStr">
        <is>
          <t>PayPal Express Checkout</t>
        </is>
      </c>
      <c r="AX744" t="inlineStr">
        <is>
          <t>rTRfH7msbHMHrfCd1X61OPTZa</t>
        </is>
      </c>
      <c r="AY744" t="n">
        <v>0</v>
      </c>
      <c r="AZ744" t="inlineStr">
        <is>
          <t>LIL Milan</t>
        </is>
      </c>
      <c r="BA744" t="n">
        <v>0</v>
      </c>
      <c r="BC744" t="inlineStr">
        <is>
          <t>Firgun House</t>
        </is>
      </c>
      <c r="BE744" t="n">
        <v>11242657775965</v>
      </c>
      <c r="BG744" t="inlineStr">
        <is>
          <t>Low</t>
        </is>
      </c>
      <c r="BH744" t="inlineStr">
        <is>
          <t>web</t>
        </is>
      </c>
      <c r="BI744" t="n">
        <v>0</v>
      </c>
      <c r="BJ744" t="inlineStr">
        <is>
          <t>IT IVA 22%</t>
        </is>
      </c>
      <c r="BK744" t="n">
        <v>77.54000000000001</v>
      </c>
      <c r="BW744" t="inlineStr">
        <is>
          <t>Vicenza</t>
        </is>
      </c>
      <c r="BX744" t="inlineStr">
        <is>
          <t>Vicenza</t>
        </is>
      </c>
      <c r="BY744" t="inlineStr">
        <is>
          <t>rTRfH7msbHMHrfCd1X61OPTZa</t>
        </is>
      </c>
      <c r="CB744" t="inlineStr">
        <is>
          <t>rTRfH7msbHMHrfCd1X61OPTZa</t>
        </is>
      </c>
      <c r="CC744" t="inlineStr">
        <is>
          <t>Ordini LIL</t>
        </is>
      </c>
    </row>
    <row r="745">
      <c r="A745" t="inlineStr">
        <is>
          <t>#43601</t>
        </is>
      </c>
      <c r="B745" t="inlineStr">
        <is>
          <t>matteo@gheller.it</t>
        </is>
      </c>
      <c r="C745" t="inlineStr">
        <is>
          <t>paid</t>
        </is>
      </c>
      <c r="D745" t="inlineStr">
        <is>
          <t>2024-11-24 18:14:16 +0100</t>
        </is>
      </c>
      <c r="E745" t="inlineStr">
        <is>
          <t>2024-11-24</t>
        </is>
      </c>
      <c r="F745" t="inlineStr">
        <is>
          <t>fulfilled</t>
        </is>
      </c>
      <c r="G745" t="inlineStr">
        <is>
          <t>2024-11-24 19:38:54 +0100</t>
        </is>
      </c>
      <c r="H745" t="inlineStr">
        <is>
          <t>no</t>
        </is>
      </c>
      <c r="I745" t="inlineStr">
        <is>
          <t>EUR</t>
        </is>
      </c>
      <c r="J745" t="n">
        <v>430</v>
      </c>
      <c r="K745" t="n">
        <v>0</v>
      </c>
      <c r="L745" t="n">
        <v>77.54000000000001</v>
      </c>
      <c r="O745" t="n">
        <v>0</v>
      </c>
      <c r="P745" t="inlineStr">
        <is>
          <t>Ups Standard Shipping</t>
        </is>
      </c>
      <c r="Q745" t="inlineStr">
        <is>
          <t>2024-11-24 18:14:16 +0100</t>
        </is>
      </c>
      <c r="R745" t="n">
        <v>1</v>
      </c>
      <c r="S745" t="inlineStr">
        <is>
          <t>Lunar Ring - Yellow / 5 / White</t>
        </is>
      </c>
      <c r="T745" t="n">
        <v>420</v>
      </c>
      <c r="V745" t="inlineStr">
        <is>
          <t>015790000253</t>
        </is>
      </c>
      <c r="W745" t="b">
        <v>1</v>
      </c>
      <c r="X745" t="b">
        <v>1</v>
      </c>
      <c r="Y745" t="inlineStr">
        <is>
          <t>fulfilled</t>
        </is>
      </c>
      <c r="Z745" t="inlineStr">
        <is>
          <t>MATTEO GHELLER</t>
        </is>
      </c>
      <c r="AA745" t="inlineStr">
        <is>
          <t>Via Brigata Cadore 23</t>
        </is>
      </c>
      <c r="AB745" t="inlineStr">
        <is>
          <t>Via Brigata Cadore 23</t>
        </is>
      </c>
      <c r="AE745" t="inlineStr">
        <is>
          <t>Romano d'Ezzelino</t>
        </is>
      </c>
      <c r="AF745" t="inlineStr">
        <is>
          <t>'36060</t>
        </is>
      </c>
      <c r="AG745" t="inlineStr">
        <is>
          <t>VI</t>
        </is>
      </c>
      <c r="AH745" t="inlineStr">
        <is>
          <t>IT</t>
        </is>
      </c>
      <c r="AJ745" t="inlineStr">
        <is>
          <t>MATTEO GHELLER</t>
        </is>
      </c>
      <c r="AK745" t="inlineStr">
        <is>
          <t>Via Monte Grappa 7, Presso GHELLER S.p.A.</t>
        </is>
      </c>
      <c r="AL745" t="inlineStr">
        <is>
          <t>Via Monte Grappa 7</t>
        </is>
      </c>
      <c r="AM745" t="inlineStr">
        <is>
          <t>Presso GHELLER S.p.A.</t>
        </is>
      </c>
      <c r="AN745" t="inlineStr">
        <is>
          <t>Gheller S.p.A.</t>
        </is>
      </c>
      <c r="AO745" t="inlineStr">
        <is>
          <t>Solagna</t>
        </is>
      </c>
      <c r="AP745" t="inlineStr">
        <is>
          <t>'36020</t>
        </is>
      </c>
      <c r="AQ745" t="inlineStr">
        <is>
          <t>VI</t>
        </is>
      </c>
      <c r="AR745" t="inlineStr">
        <is>
          <t>IT</t>
        </is>
      </c>
      <c r="AS745" t="inlineStr">
        <is>
          <t>3427529902</t>
        </is>
      </c>
      <c r="AU745" t="inlineStr">
        <is>
          <t>lang: it
Invoice Language: it
Do you need our ring sizer?: No
Popup Customer Country: IT</t>
        </is>
      </c>
      <c r="AW745" t="inlineStr">
        <is>
          <t>PayPal Express Checkout</t>
        </is>
      </c>
      <c r="AX745" t="inlineStr">
        <is>
          <t>rTRfH7msbHMHrfCd1X61OPTZa</t>
        </is>
      </c>
      <c r="AY745" t="n">
        <v>0</v>
      </c>
      <c r="AZ745" t="inlineStr">
        <is>
          <t>LIL Milan</t>
        </is>
      </c>
      <c r="BA745" t="n">
        <v>0</v>
      </c>
      <c r="BC745" t="inlineStr">
        <is>
          <t>Firgun House</t>
        </is>
      </c>
      <c r="BE745" t="n">
        <v>11242657775965</v>
      </c>
      <c r="BG745" t="inlineStr">
        <is>
          <t>Low</t>
        </is>
      </c>
      <c r="BH745" t="inlineStr">
        <is>
          <t>web</t>
        </is>
      </c>
      <c r="BI745" t="n">
        <v>0</v>
      </c>
      <c r="BJ745" t="inlineStr">
        <is>
          <t>IT IVA 22%</t>
        </is>
      </c>
      <c r="BK745" t="n">
        <v>77.54000000000001</v>
      </c>
      <c r="BW745" t="inlineStr">
        <is>
          <t>Vicenza</t>
        </is>
      </c>
      <c r="BX745" t="inlineStr">
        <is>
          <t>Vicenza</t>
        </is>
      </c>
      <c r="BY745" t="inlineStr">
        <is>
          <t>rTRfH7msbHMHrfCd1X61OPTZa</t>
        </is>
      </c>
      <c r="CB745" t="inlineStr">
        <is>
          <t>rTRfH7msbHMHrfCd1X61OPTZa</t>
        </is>
      </c>
      <c r="CC745" t="inlineStr">
        <is>
          <t>Ordini LIL</t>
        </is>
      </c>
    </row>
    <row r="746">
      <c r="A746" t="inlineStr">
        <is>
          <t>#43602</t>
        </is>
      </c>
      <c r="B746" t="inlineStr">
        <is>
          <t>thatsgiu@yahoo.it</t>
        </is>
      </c>
      <c r="C746" t="inlineStr">
        <is>
          <t>paid</t>
        </is>
      </c>
      <c r="D746" t="inlineStr">
        <is>
          <t>2024-11-24 18:28:11 +0100</t>
        </is>
      </c>
      <c r="E746" t="inlineStr">
        <is>
          <t>2024-11-24</t>
        </is>
      </c>
      <c r="F746" t="inlineStr">
        <is>
          <t>fulfilled</t>
        </is>
      </c>
      <c r="G746" t="inlineStr">
        <is>
          <t>2024-11-28 14:24:37 +0100</t>
        </is>
      </c>
      <c r="H746" t="inlineStr">
        <is>
          <t>yes</t>
        </is>
      </c>
      <c r="I746" t="inlineStr">
        <is>
          <t>EUR</t>
        </is>
      </c>
      <c r="J746" t="n">
        <v>212</v>
      </c>
      <c r="K746" t="n">
        <v>0</v>
      </c>
      <c r="L746" t="n">
        <v>38.23</v>
      </c>
      <c r="M746" t="n">
        <v>212</v>
      </c>
      <c r="N746" t="inlineStr">
        <is>
          <t>SPECIAL20</t>
        </is>
      </c>
      <c r="O746" t="n">
        <v>28</v>
      </c>
      <c r="P746" t="inlineStr">
        <is>
          <t>Ups Standard Shipping</t>
        </is>
      </c>
      <c r="Q746" t="inlineStr">
        <is>
          <t>2024-11-24 18:28:11 +0100</t>
        </is>
      </c>
      <c r="R746" t="n">
        <v>1</v>
      </c>
      <c r="S746" t="inlineStr">
        <is>
          <t>Insieme Ring - Yellow / onesize (10-17)</t>
        </is>
      </c>
      <c r="T746" t="n">
        <v>140</v>
      </c>
      <c r="V746" t="inlineStr">
        <is>
          <t>015790001254</t>
        </is>
      </c>
      <c r="W746" t="b">
        <v>1</v>
      </c>
      <c r="X746" t="b">
        <v>1</v>
      </c>
      <c r="Y746" t="inlineStr">
        <is>
          <t>fulfilled</t>
        </is>
      </c>
      <c r="Z746" t="inlineStr">
        <is>
          <t>Giusy Mazza</t>
        </is>
      </c>
      <c r="AA746" t="inlineStr">
        <is>
          <t>Via Crotone 128</t>
        </is>
      </c>
      <c r="AB746" t="inlineStr">
        <is>
          <t>Via Crotone 128</t>
        </is>
      </c>
      <c r="AE746" t="inlineStr">
        <is>
          <t>Isola di Capo Rizzuto</t>
        </is>
      </c>
      <c r="AF746" t="inlineStr">
        <is>
          <t>'88841</t>
        </is>
      </c>
      <c r="AG746" t="inlineStr">
        <is>
          <t>KR</t>
        </is>
      </c>
      <c r="AH746" t="inlineStr">
        <is>
          <t>IT</t>
        </is>
      </c>
      <c r="AI746" t="inlineStr">
        <is>
          <t>393299173456</t>
        </is>
      </c>
      <c r="AJ746" t="inlineStr">
        <is>
          <t>Giusy Mazza</t>
        </is>
      </c>
      <c r="AK746" t="inlineStr">
        <is>
          <t>Via Crotone 128</t>
        </is>
      </c>
      <c r="AL746" t="inlineStr">
        <is>
          <t>Via Crotone 128</t>
        </is>
      </c>
      <c r="AO746" t="inlineStr">
        <is>
          <t>Isola di Capo Rizzuto</t>
        </is>
      </c>
      <c r="AP746" t="inlineStr">
        <is>
          <t>'88841</t>
        </is>
      </c>
      <c r="AQ746" t="inlineStr">
        <is>
          <t>KR</t>
        </is>
      </c>
      <c r="AR746" t="inlineStr">
        <is>
          <t>IT</t>
        </is>
      </c>
      <c r="AS746" t="inlineStr">
        <is>
          <t>393299173456</t>
        </is>
      </c>
      <c r="AU746" t="inlineStr">
        <is>
          <t>lang: it
Invoice Language: it
Do you need our ring sizer?: No
Popup Customer Country: IT</t>
        </is>
      </c>
      <c r="AW746" t="inlineStr">
        <is>
          <t>Shopify Payments</t>
        </is>
      </c>
      <c r="AX746" t="inlineStr">
        <is>
          <t>rNR8gecEinOkq4hLB21R6D6Nh</t>
        </is>
      </c>
      <c r="AY746" t="n">
        <v>0</v>
      </c>
      <c r="AZ746" t="inlineStr">
        <is>
          <t>LIL Milan</t>
        </is>
      </c>
      <c r="BA746" t="n">
        <v>0</v>
      </c>
      <c r="BC746" t="inlineStr">
        <is>
          <t>Firgun House</t>
        </is>
      </c>
      <c r="BE746" t="n">
        <v>11242689331549</v>
      </c>
      <c r="BG746" t="inlineStr">
        <is>
          <t>Low</t>
        </is>
      </c>
      <c r="BH746" t="inlineStr">
        <is>
          <t>web</t>
        </is>
      </c>
      <c r="BI746" t="n">
        <v>0</v>
      </c>
      <c r="BJ746" t="inlineStr">
        <is>
          <t>IT IVA 22%</t>
        </is>
      </c>
      <c r="BK746" t="n">
        <v>38.23</v>
      </c>
      <c r="BW746" t="inlineStr">
        <is>
          <t>Crotone</t>
        </is>
      </c>
      <c r="BX746" t="inlineStr">
        <is>
          <t>Crotone</t>
        </is>
      </c>
      <c r="BY746" t="inlineStr">
        <is>
          <t>rNR8gecEinOkq4hLB21R6D6Nh</t>
        </is>
      </c>
      <c r="CB746" t="inlineStr">
        <is>
          <t>rNR8gecEinOkq4hLB21R6D6Nh</t>
        </is>
      </c>
      <c r="CC746" t="inlineStr">
        <is>
          <t>Ordini LIL</t>
        </is>
      </c>
    </row>
    <row r="747">
      <c r="A747" t="inlineStr">
        <is>
          <t>#43602</t>
        </is>
      </c>
      <c r="B747" t="inlineStr">
        <is>
          <t>thatsgiu@yahoo.it</t>
        </is>
      </c>
      <c r="C747" t="inlineStr">
        <is>
          <t>paid</t>
        </is>
      </c>
      <c r="D747" t="inlineStr">
        <is>
          <t>2024-11-24 18:28:11 +0100</t>
        </is>
      </c>
      <c r="E747" t="inlineStr">
        <is>
          <t>2024-11-24</t>
        </is>
      </c>
      <c r="F747" t="inlineStr">
        <is>
          <t>fulfilled</t>
        </is>
      </c>
      <c r="G747" t="inlineStr">
        <is>
          <t>2024-11-28 14:24:37 +0100</t>
        </is>
      </c>
      <c r="H747" t="inlineStr">
        <is>
          <t>yes</t>
        </is>
      </c>
      <c r="I747" t="inlineStr">
        <is>
          <t>EUR</t>
        </is>
      </c>
      <c r="J747" t="n">
        <v>212</v>
      </c>
      <c r="K747" t="n">
        <v>0</v>
      </c>
      <c r="L747" t="n">
        <v>38.23</v>
      </c>
      <c r="N747" t="inlineStr">
        <is>
          <t>SPECIAL20</t>
        </is>
      </c>
      <c r="O747" t="n">
        <v>28</v>
      </c>
      <c r="P747" t="inlineStr">
        <is>
          <t>Ups Standard Shipping</t>
        </is>
      </c>
      <c r="Q747" t="inlineStr">
        <is>
          <t>2024-11-24 18:28:11 +0100</t>
        </is>
      </c>
      <c r="R747" t="n">
        <v>1</v>
      </c>
      <c r="S747" t="inlineStr">
        <is>
          <t>Lightly Ring - Yellow / 11</t>
        </is>
      </c>
      <c r="T747" t="n">
        <v>100</v>
      </c>
      <c r="V747" t="inlineStr">
        <is>
          <t>015790000374</t>
        </is>
      </c>
      <c r="W747" t="b">
        <v>1</v>
      </c>
      <c r="X747" t="b">
        <v>1</v>
      </c>
      <c r="Y747" t="inlineStr">
        <is>
          <t>fulfilled</t>
        </is>
      </c>
      <c r="Z747" t="inlineStr">
        <is>
          <t>Giusy Mazza</t>
        </is>
      </c>
      <c r="AA747" t="inlineStr">
        <is>
          <t>Via Crotone 128</t>
        </is>
      </c>
      <c r="AB747" t="inlineStr">
        <is>
          <t>Via Crotone 128</t>
        </is>
      </c>
      <c r="AE747" t="inlineStr">
        <is>
          <t>Isola di Capo Rizzuto</t>
        </is>
      </c>
      <c r="AF747" t="inlineStr">
        <is>
          <t>'88841</t>
        </is>
      </c>
      <c r="AG747" t="inlineStr">
        <is>
          <t>KR</t>
        </is>
      </c>
      <c r="AH747" t="inlineStr">
        <is>
          <t>IT</t>
        </is>
      </c>
      <c r="AI747" t="inlineStr">
        <is>
          <t>393299173456</t>
        </is>
      </c>
      <c r="AJ747" t="inlineStr">
        <is>
          <t>Giusy Mazza</t>
        </is>
      </c>
      <c r="AK747" t="inlineStr">
        <is>
          <t>Via Crotone 128</t>
        </is>
      </c>
      <c r="AL747" t="inlineStr">
        <is>
          <t>Via Crotone 128</t>
        </is>
      </c>
      <c r="AO747" t="inlineStr">
        <is>
          <t>Isola di Capo Rizzuto</t>
        </is>
      </c>
      <c r="AP747" t="inlineStr">
        <is>
          <t>'88841</t>
        </is>
      </c>
      <c r="AQ747" t="inlineStr">
        <is>
          <t>KR</t>
        </is>
      </c>
      <c r="AR747" t="inlineStr">
        <is>
          <t>IT</t>
        </is>
      </c>
      <c r="AS747" t="inlineStr">
        <is>
          <t>393299173456</t>
        </is>
      </c>
      <c r="AU747" t="inlineStr">
        <is>
          <t>lang: it
Invoice Language: it
Do you need our ring sizer?: No
Popup Customer Country: IT</t>
        </is>
      </c>
      <c r="AW747" t="inlineStr">
        <is>
          <t>Shopify Payments</t>
        </is>
      </c>
      <c r="AX747" t="inlineStr">
        <is>
          <t>rNR8gecEinOkq4hLB21R6D6Nh</t>
        </is>
      </c>
      <c r="AY747" t="n">
        <v>0</v>
      </c>
      <c r="AZ747" t="inlineStr">
        <is>
          <t>LIL Milan</t>
        </is>
      </c>
      <c r="BA747" t="n">
        <v>0</v>
      </c>
      <c r="BC747" t="inlineStr">
        <is>
          <t>Firgun House</t>
        </is>
      </c>
      <c r="BE747" t="n">
        <v>11242689331549</v>
      </c>
      <c r="BG747" t="inlineStr">
        <is>
          <t>Low</t>
        </is>
      </c>
      <c r="BH747" t="inlineStr">
        <is>
          <t>web</t>
        </is>
      </c>
      <c r="BI747" t="n">
        <v>0</v>
      </c>
      <c r="BJ747" t="inlineStr">
        <is>
          <t>IT IVA 22%</t>
        </is>
      </c>
      <c r="BK747" t="n">
        <v>38.23</v>
      </c>
      <c r="BW747" t="inlineStr">
        <is>
          <t>Crotone</t>
        </is>
      </c>
      <c r="BX747" t="inlineStr">
        <is>
          <t>Crotone</t>
        </is>
      </c>
      <c r="BY747" t="inlineStr">
        <is>
          <t>rNR8gecEinOkq4hLB21R6D6Nh</t>
        </is>
      </c>
      <c r="CB747" t="inlineStr">
        <is>
          <t>rNR8gecEinOkq4hLB21R6D6Nh</t>
        </is>
      </c>
      <c r="CC747" t="inlineStr">
        <is>
          <t>Ordini LIL</t>
        </is>
      </c>
    </row>
    <row r="748">
      <c r="A748" t="inlineStr">
        <is>
          <t>#43603</t>
        </is>
      </c>
      <c r="B748" t="inlineStr">
        <is>
          <t>alicemartinelli@hotmail.it</t>
        </is>
      </c>
      <c r="C748" t="inlineStr">
        <is>
          <t>paid</t>
        </is>
      </c>
      <c r="D748" t="inlineStr">
        <is>
          <t>2024-11-24 18:41:13 +0100</t>
        </is>
      </c>
      <c r="E748" t="inlineStr">
        <is>
          <t>2024-11-24</t>
        </is>
      </c>
      <c r="F748" t="inlineStr">
        <is>
          <t>fulfilled</t>
        </is>
      </c>
      <c r="G748" t="inlineStr">
        <is>
          <t>2024-11-26 07:39:09 +0100</t>
        </is>
      </c>
      <c r="H748" t="inlineStr">
        <is>
          <t>yes</t>
        </is>
      </c>
      <c r="I748" t="inlineStr">
        <is>
          <t>EUR</t>
        </is>
      </c>
      <c r="J748" t="n">
        <v>320</v>
      </c>
      <c r="K748" t="n">
        <v>0</v>
      </c>
      <c r="L748" t="n">
        <v>57.7</v>
      </c>
      <c r="M748" t="n">
        <v>320</v>
      </c>
      <c r="N748" t="inlineStr">
        <is>
          <t>SPECIAL20</t>
        </is>
      </c>
      <c r="O748" t="n">
        <v>80</v>
      </c>
      <c r="P748" t="inlineStr">
        <is>
          <t>Ups Standard Shipping</t>
        </is>
      </c>
      <c r="Q748" t="inlineStr">
        <is>
          <t>2024-11-24 18:41:12 +0100</t>
        </is>
      </c>
      <c r="R748" t="n">
        <v>1</v>
      </c>
      <c r="S748" t="inlineStr">
        <is>
          <t>Girls Tears Necklace - Yellow / 39cm</t>
        </is>
      </c>
      <c r="T748" t="n">
        <v>400</v>
      </c>
      <c r="V748" t="inlineStr">
        <is>
          <t>015790000834</t>
        </is>
      </c>
      <c r="W748" t="b">
        <v>1</v>
      </c>
      <c r="X748" t="b">
        <v>1</v>
      </c>
      <c r="Y748" t="inlineStr">
        <is>
          <t>fulfilled</t>
        </is>
      </c>
      <c r="Z748" t="inlineStr">
        <is>
          <t>Alice Martinelli</t>
        </is>
      </c>
      <c r="AA748" t="inlineStr">
        <is>
          <t>Via dell'Acquacalda 2028 D</t>
        </is>
      </c>
      <c r="AB748" t="inlineStr">
        <is>
          <t>Via dell'Acquacalda 2028 D</t>
        </is>
      </c>
      <c r="AE748" t="inlineStr">
        <is>
          <t>Lucca</t>
        </is>
      </c>
      <c r="AF748" t="inlineStr">
        <is>
          <t>'55100</t>
        </is>
      </c>
      <c r="AG748" t="inlineStr">
        <is>
          <t>LU</t>
        </is>
      </c>
      <c r="AH748" t="inlineStr">
        <is>
          <t>IT</t>
        </is>
      </c>
      <c r="AI748" t="inlineStr">
        <is>
          <t>+393337321697</t>
        </is>
      </c>
      <c r="AJ748" t="inlineStr">
        <is>
          <t>Alice Martinelli</t>
        </is>
      </c>
      <c r="AK748" t="inlineStr">
        <is>
          <t>Via dell'Acquacalda 2028 D</t>
        </is>
      </c>
      <c r="AL748" t="inlineStr">
        <is>
          <t>Via dell'Acquacalda 2028 D</t>
        </is>
      </c>
      <c r="AO748" t="inlineStr">
        <is>
          <t>Lucca</t>
        </is>
      </c>
      <c r="AP748" t="inlineStr">
        <is>
          <t>'55100</t>
        </is>
      </c>
      <c r="AQ748" t="inlineStr">
        <is>
          <t>LU</t>
        </is>
      </c>
      <c r="AR748" t="inlineStr">
        <is>
          <t>IT</t>
        </is>
      </c>
      <c r="AS748" t="inlineStr">
        <is>
          <t>+393337321697</t>
        </is>
      </c>
      <c r="AU748" t="inlineStr">
        <is>
          <t>lang: en
Invoice Language: en
Do you need our ring sizer?: No
Popup Customer Country: IT</t>
        </is>
      </c>
      <c r="AW748" t="inlineStr">
        <is>
          <t>PayPal Express Checkout</t>
        </is>
      </c>
      <c r="AX748" t="inlineStr">
        <is>
          <t>rb3FDmpA1lqsKgvljJG0xv3FD</t>
        </is>
      </c>
      <c r="AY748" t="n">
        <v>0</v>
      </c>
      <c r="AZ748" t="inlineStr">
        <is>
          <t>LIL Milan</t>
        </is>
      </c>
      <c r="BA748" t="n">
        <v>0</v>
      </c>
      <c r="BC748" t="inlineStr">
        <is>
          <t>Firgun House</t>
        </is>
      </c>
      <c r="BE748" t="n">
        <v>11242717610333</v>
      </c>
      <c r="BG748" t="inlineStr">
        <is>
          <t>Low</t>
        </is>
      </c>
      <c r="BH748" t="inlineStr">
        <is>
          <t>web</t>
        </is>
      </c>
      <c r="BI748" t="n">
        <v>0</v>
      </c>
      <c r="BJ748" t="inlineStr">
        <is>
          <t>IT IVA 22%</t>
        </is>
      </c>
      <c r="BK748" t="n">
        <v>57.7</v>
      </c>
      <c r="BW748" t="inlineStr">
        <is>
          <t>Lucca</t>
        </is>
      </c>
      <c r="BX748" t="inlineStr">
        <is>
          <t>Lucca</t>
        </is>
      </c>
      <c r="BY748" t="inlineStr">
        <is>
          <t>rb3FDmpA1lqsKgvljJG0xv3FD</t>
        </is>
      </c>
      <c r="CB748" t="inlineStr">
        <is>
          <t>rb3FDmpA1lqsKgvljJG0xv3FD</t>
        </is>
      </c>
      <c r="CC748" t="inlineStr">
        <is>
          <t>Ordini LIL</t>
        </is>
      </c>
    </row>
    <row r="749">
      <c r="A749" t="inlineStr">
        <is>
          <t>#43604</t>
        </is>
      </c>
      <c r="B749" t="inlineStr">
        <is>
          <t>pbrivio74@gmail.com</t>
        </is>
      </c>
      <c r="C749" t="inlineStr">
        <is>
          <t>paid</t>
        </is>
      </c>
      <c r="D749" t="inlineStr">
        <is>
          <t>2024-11-24 18:49:27 +0100</t>
        </is>
      </c>
      <c r="E749" t="inlineStr">
        <is>
          <t>2024-11-24</t>
        </is>
      </c>
      <c r="F749" t="inlineStr">
        <is>
          <t>fulfilled</t>
        </is>
      </c>
      <c r="G749" t="inlineStr">
        <is>
          <t>2024-11-24 19:44:40 +0100</t>
        </is>
      </c>
      <c r="H749" t="inlineStr">
        <is>
          <t>yes</t>
        </is>
      </c>
      <c r="I749" t="inlineStr">
        <is>
          <t>EUR</t>
        </is>
      </c>
      <c r="J749" t="n">
        <v>256</v>
      </c>
      <c r="K749" t="n">
        <v>0</v>
      </c>
      <c r="L749" t="n">
        <v>46.16</v>
      </c>
      <c r="M749" t="n">
        <v>256</v>
      </c>
      <c r="N749" t="inlineStr">
        <is>
          <t>SPECIAL20</t>
        </is>
      </c>
      <c r="O749" t="n">
        <v>64</v>
      </c>
      <c r="P749" t="inlineStr">
        <is>
          <t>Eco Bike Delivery</t>
        </is>
      </c>
      <c r="Q749" t="inlineStr">
        <is>
          <t>2024-11-24 18:49:26 +0100</t>
        </is>
      </c>
      <c r="R749" t="n">
        <v>1</v>
      </c>
      <c r="S749" t="inlineStr">
        <is>
          <t>Boys Tears Necklace - Yellow / 39cm</t>
        </is>
      </c>
      <c r="T749" t="n">
        <v>320</v>
      </c>
      <c r="V749" t="inlineStr">
        <is>
          <t>015790000010</t>
        </is>
      </c>
      <c r="W749" t="b">
        <v>1</v>
      </c>
      <c r="X749" t="b">
        <v>1</v>
      </c>
      <c r="Y749" t="inlineStr">
        <is>
          <t>fulfilled</t>
        </is>
      </c>
      <c r="Z749" t="inlineStr">
        <is>
          <t>Paolo Brivio</t>
        </is>
      </c>
      <c r="AA749" t="inlineStr">
        <is>
          <t>Via Piero e Alberto Pirelli 27, c/o pirelli people care</t>
        </is>
      </c>
      <c r="AB749" t="inlineStr">
        <is>
          <t>Via Piero e Alberto Pirelli 27</t>
        </is>
      </c>
      <c r="AC749" t="inlineStr">
        <is>
          <t>c/o pirelli people care</t>
        </is>
      </c>
      <c r="AD749" t="inlineStr">
        <is>
          <t>Pirelli spa</t>
        </is>
      </c>
      <c r="AE749" t="inlineStr">
        <is>
          <t>milano</t>
        </is>
      </c>
      <c r="AF749" t="inlineStr">
        <is>
          <t>'20126</t>
        </is>
      </c>
      <c r="AG749" t="inlineStr">
        <is>
          <t>MI</t>
        </is>
      </c>
      <c r="AH749" t="inlineStr">
        <is>
          <t>IT</t>
        </is>
      </c>
      <c r="AI749" t="inlineStr">
        <is>
          <t>338 942 7384</t>
        </is>
      </c>
      <c r="AJ749" t="inlineStr">
        <is>
          <t>Paolo Brivio</t>
        </is>
      </c>
      <c r="AK749" t="inlineStr">
        <is>
          <t>Via Piero e Alberto Pirelli 27, c/o pirelli people care</t>
        </is>
      </c>
      <c r="AL749" t="inlineStr">
        <is>
          <t>Via Piero e Alberto Pirelli 27</t>
        </is>
      </c>
      <c r="AM749" t="inlineStr">
        <is>
          <t>c/o pirelli people care</t>
        </is>
      </c>
      <c r="AN749" t="inlineStr">
        <is>
          <t>Pirelli spa</t>
        </is>
      </c>
      <c r="AO749" t="inlineStr">
        <is>
          <t>milano</t>
        </is>
      </c>
      <c r="AP749" t="inlineStr">
        <is>
          <t>'20126</t>
        </is>
      </c>
      <c r="AQ749" t="inlineStr">
        <is>
          <t>MI</t>
        </is>
      </c>
      <c r="AR749" t="inlineStr">
        <is>
          <t>IT</t>
        </is>
      </c>
      <c r="AS749" t="inlineStr">
        <is>
          <t>338 942 7384</t>
        </is>
      </c>
      <c r="AU749" t="inlineStr">
        <is>
          <t>lang: it
Invoice Language: it
Do you need our ring sizer?: No
Popup Customer Country: IT</t>
        </is>
      </c>
      <c r="AW749" t="inlineStr">
        <is>
          <t>Shopify Payments</t>
        </is>
      </c>
      <c r="AX749" t="inlineStr">
        <is>
          <t>rO3p3Phq5JhyzoXtuoufrGB5o</t>
        </is>
      </c>
      <c r="AY749" t="n">
        <v>0</v>
      </c>
      <c r="AZ749" t="inlineStr">
        <is>
          <t>LIL Milan</t>
        </is>
      </c>
      <c r="BA749" t="n">
        <v>0</v>
      </c>
      <c r="BC749" t="inlineStr">
        <is>
          <t>Firgun House</t>
        </is>
      </c>
      <c r="BE749" t="n">
        <v>11242734387549</v>
      </c>
      <c r="BG749" t="inlineStr">
        <is>
          <t>Low</t>
        </is>
      </c>
      <c r="BH749" t="inlineStr">
        <is>
          <t>web</t>
        </is>
      </c>
      <c r="BI749" t="n">
        <v>0</v>
      </c>
      <c r="BJ749" t="inlineStr">
        <is>
          <t>IT IVA 22%</t>
        </is>
      </c>
      <c r="BK749" t="n">
        <v>46.16</v>
      </c>
      <c r="BW749" t="inlineStr">
        <is>
          <t>Milan</t>
        </is>
      </c>
      <c r="BX749" t="inlineStr">
        <is>
          <t>Milan</t>
        </is>
      </c>
      <c r="BY749" t="inlineStr">
        <is>
          <t>rO3p3Phq5JhyzoXtuoufrGB5o</t>
        </is>
      </c>
      <c r="CB749" t="inlineStr">
        <is>
          <t>rW77Eca0AEogMVmIlQCyOL3Hx + rO3p3Phq5JhyzoXtuoufrGB5o</t>
        </is>
      </c>
      <c r="CC749" t="inlineStr">
        <is>
          <t>Ordini LIL</t>
        </is>
      </c>
    </row>
    <row r="750">
      <c r="A750" t="inlineStr">
        <is>
          <t>#43605</t>
        </is>
      </c>
      <c r="B750" t="inlineStr">
        <is>
          <t>germana.tartaglia@gmail.com</t>
        </is>
      </c>
      <c r="C750" t="inlineStr">
        <is>
          <t>paid</t>
        </is>
      </c>
      <c r="D750" t="inlineStr">
        <is>
          <t>2024-11-24 18:50:43 +0100</t>
        </is>
      </c>
      <c r="E750" t="inlineStr">
        <is>
          <t>2024-11-24</t>
        </is>
      </c>
      <c r="F750" t="inlineStr">
        <is>
          <t>fulfilled</t>
        </is>
      </c>
      <c r="G750" t="inlineStr">
        <is>
          <t>2024-11-28 14:28:52 +0100</t>
        </is>
      </c>
      <c r="H750" t="inlineStr">
        <is>
          <t>yes</t>
        </is>
      </c>
      <c r="I750" t="inlineStr">
        <is>
          <t>EUR</t>
        </is>
      </c>
      <c r="J750" t="n">
        <v>150</v>
      </c>
      <c r="K750" t="n">
        <v>0</v>
      </c>
      <c r="L750" t="n">
        <v>27.05</v>
      </c>
      <c r="M750" t="n">
        <v>150</v>
      </c>
      <c r="O750" t="n">
        <v>0</v>
      </c>
      <c r="P750" t="inlineStr">
        <is>
          <t>Ups Standard Shipping</t>
        </is>
      </c>
      <c r="Q750" t="inlineStr">
        <is>
          <t>2024-11-24 18:50:43 +0100</t>
        </is>
      </c>
      <c r="R750" t="n">
        <v>1</v>
      </c>
      <c r="S750" t="inlineStr">
        <is>
          <t>Luxury Pack + LIL Bag</t>
        </is>
      </c>
      <c r="T750" t="n">
        <v>10</v>
      </c>
      <c r="V750" t="inlineStr">
        <is>
          <t>015790000687</t>
        </is>
      </c>
      <c r="W750" t="b">
        <v>1</v>
      </c>
      <c r="X750" t="b">
        <v>1</v>
      </c>
      <c r="Y750" t="inlineStr">
        <is>
          <t>fulfilled</t>
        </is>
      </c>
      <c r="Z750" t="inlineStr">
        <is>
          <t>Germana Tartaglia</t>
        </is>
      </c>
      <c r="AA750" t="inlineStr">
        <is>
          <t>Via Monte Velino 10, Tartaglia-Torti Margarita-Serranti-Panzani</t>
        </is>
      </c>
      <c r="AB750" t="inlineStr">
        <is>
          <t>Via Monte Velino 10</t>
        </is>
      </c>
      <c r="AC750" t="inlineStr">
        <is>
          <t>Tartaglia-Torti Margarita-Serranti-Panzani</t>
        </is>
      </c>
      <c r="AE750" t="inlineStr">
        <is>
          <t>Roma</t>
        </is>
      </c>
      <c r="AF750" t="inlineStr">
        <is>
          <t>'00141</t>
        </is>
      </c>
      <c r="AG750" t="inlineStr">
        <is>
          <t>RM</t>
        </is>
      </c>
      <c r="AH750" t="inlineStr">
        <is>
          <t>IT</t>
        </is>
      </c>
      <c r="AI750" t="inlineStr">
        <is>
          <t>3332378777</t>
        </is>
      </c>
      <c r="AJ750" t="inlineStr">
        <is>
          <t>Germana Tartaglia</t>
        </is>
      </c>
      <c r="AK750" t="inlineStr">
        <is>
          <t>Via Monte Velino 10, Tartaglia-Torti Margarita-Serranti-Panzani</t>
        </is>
      </c>
      <c r="AL750" t="inlineStr">
        <is>
          <t>Via Monte Velino 10</t>
        </is>
      </c>
      <c r="AM750" t="inlineStr">
        <is>
          <t>Tartaglia-Torti Margarita-Serranti-Panzani</t>
        </is>
      </c>
      <c r="AO750" t="inlineStr">
        <is>
          <t>Roma</t>
        </is>
      </c>
      <c r="AP750" t="inlineStr">
        <is>
          <t>'00141</t>
        </is>
      </c>
      <c r="AQ750" t="inlineStr">
        <is>
          <t>RM</t>
        </is>
      </c>
      <c r="AR750" t="inlineStr">
        <is>
          <t>IT</t>
        </is>
      </c>
      <c r="AS750" t="inlineStr">
        <is>
          <t>3332378777</t>
        </is>
      </c>
      <c r="AU750" t="inlineStr">
        <is>
          <t>lang: it
Invoice Language: it
Do you need our ring sizer?: No
Popup Customer Country: IT</t>
        </is>
      </c>
      <c r="AW750" t="inlineStr">
        <is>
          <t>Shopify Payments</t>
        </is>
      </c>
      <c r="AX750" t="inlineStr">
        <is>
          <t>rQn7O1p7voFcuzV0Jq68mqKH3</t>
        </is>
      </c>
      <c r="AY750" t="n">
        <v>0</v>
      </c>
      <c r="AZ750" t="inlineStr">
        <is>
          <t>LIL Milan</t>
        </is>
      </c>
      <c r="BA750" t="n">
        <v>0</v>
      </c>
      <c r="BC750" t="inlineStr">
        <is>
          <t>Firgun House</t>
        </is>
      </c>
      <c r="BE750" t="n">
        <v>11242737074525</v>
      </c>
      <c r="BG750" t="inlineStr">
        <is>
          <t>Low</t>
        </is>
      </c>
      <c r="BH750" t="inlineStr">
        <is>
          <t>web</t>
        </is>
      </c>
      <c r="BI750" t="n">
        <v>0</v>
      </c>
      <c r="BJ750" t="inlineStr">
        <is>
          <t>IT IVA 22%</t>
        </is>
      </c>
      <c r="BK750" t="n">
        <v>27.05</v>
      </c>
      <c r="BW750" t="inlineStr">
        <is>
          <t>Rome</t>
        </is>
      </c>
      <c r="BX750" t="inlineStr">
        <is>
          <t>Rome</t>
        </is>
      </c>
      <c r="BY750" t="inlineStr">
        <is>
          <t>rQn7O1p7voFcuzV0Jq68mqKH3</t>
        </is>
      </c>
      <c r="CB750" t="inlineStr">
        <is>
          <t>rQn7O1p7voFcuzV0Jq68mqKH3</t>
        </is>
      </c>
      <c r="CC750" t="inlineStr">
        <is>
          <t>Ordini LIL</t>
        </is>
      </c>
    </row>
    <row r="751">
      <c r="A751" t="inlineStr">
        <is>
          <t>#43605</t>
        </is>
      </c>
      <c r="B751" t="inlineStr">
        <is>
          <t>germana.tartaglia@gmail.com</t>
        </is>
      </c>
      <c r="C751" t="inlineStr">
        <is>
          <t>paid</t>
        </is>
      </c>
      <c r="D751" t="inlineStr">
        <is>
          <t>2024-11-24 18:50:43 +0100</t>
        </is>
      </c>
      <c r="E751" t="inlineStr">
        <is>
          <t>2024-11-24</t>
        </is>
      </c>
      <c r="F751" t="inlineStr">
        <is>
          <t>fulfilled</t>
        </is>
      </c>
      <c r="G751" t="inlineStr">
        <is>
          <t>2024-11-28 14:28:52 +0100</t>
        </is>
      </c>
      <c r="H751" t="inlineStr">
        <is>
          <t>yes</t>
        </is>
      </c>
      <c r="I751" t="inlineStr">
        <is>
          <t>EUR</t>
        </is>
      </c>
      <c r="J751" t="n">
        <v>150</v>
      </c>
      <c r="K751" t="n">
        <v>0</v>
      </c>
      <c r="L751" t="n">
        <v>27.05</v>
      </c>
      <c r="O751" t="n">
        <v>0</v>
      </c>
      <c r="P751" t="inlineStr">
        <is>
          <t>Ups Standard Shipping</t>
        </is>
      </c>
      <c r="Q751" t="inlineStr">
        <is>
          <t>2024-11-24 18:50:43 +0100</t>
        </is>
      </c>
      <c r="R751" t="n">
        <v>1</v>
      </c>
      <c r="S751" t="inlineStr">
        <is>
          <t>Insieme Ring - Yellow / onesize (10-17)</t>
        </is>
      </c>
      <c r="T751" t="n">
        <v>140</v>
      </c>
      <c r="V751" t="inlineStr">
        <is>
          <t>015790001254</t>
        </is>
      </c>
      <c r="W751" t="b">
        <v>1</v>
      </c>
      <c r="X751" t="b">
        <v>1</v>
      </c>
      <c r="Y751" t="inlineStr">
        <is>
          <t>fulfilled</t>
        </is>
      </c>
      <c r="Z751" t="inlineStr">
        <is>
          <t>Germana Tartaglia</t>
        </is>
      </c>
      <c r="AA751" t="inlineStr">
        <is>
          <t>Via Monte Velino 10, Tartaglia-Torti Margarita-Serranti-Panzani</t>
        </is>
      </c>
      <c r="AB751" t="inlineStr">
        <is>
          <t>Via Monte Velino 10</t>
        </is>
      </c>
      <c r="AC751" t="inlineStr">
        <is>
          <t>Tartaglia-Torti Margarita-Serranti-Panzani</t>
        </is>
      </c>
      <c r="AE751" t="inlineStr">
        <is>
          <t>Roma</t>
        </is>
      </c>
      <c r="AF751" t="inlineStr">
        <is>
          <t>'00141</t>
        </is>
      </c>
      <c r="AG751" t="inlineStr">
        <is>
          <t>RM</t>
        </is>
      </c>
      <c r="AH751" t="inlineStr">
        <is>
          <t>IT</t>
        </is>
      </c>
      <c r="AI751" t="inlineStr">
        <is>
          <t>3332378777</t>
        </is>
      </c>
      <c r="AJ751" t="inlineStr">
        <is>
          <t>Germana Tartaglia</t>
        </is>
      </c>
      <c r="AK751" t="inlineStr">
        <is>
          <t>Via Monte Velino 10, Tartaglia-Torti Margarita-Serranti-Panzani</t>
        </is>
      </c>
      <c r="AL751" t="inlineStr">
        <is>
          <t>Via Monte Velino 10</t>
        </is>
      </c>
      <c r="AM751" t="inlineStr">
        <is>
          <t>Tartaglia-Torti Margarita-Serranti-Panzani</t>
        </is>
      </c>
      <c r="AO751" t="inlineStr">
        <is>
          <t>Roma</t>
        </is>
      </c>
      <c r="AP751" t="inlineStr">
        <is>
          <t>'00141</t>
        </is>
      </c>
      <c r="AQ751" t="inlineStr">
        <is>
          <t>RM</t>
        </is>
      </c>
      <c r="AR751" t="inlineStr">
        <is>
          <t>IT</t>
        </is>
      </c>
      <c r="AS751" t="inlineStr">
        <is>
          <t>3332378777</t>
        </is>
      </c>
      <c r="AU751" t="inlineStr">
        <is>
          <t>lang: it
Invoice Language: it
Do you need our ring sizer?: No
Popup Customer Country: IT</t>
        </is>
      </c>
      <c r="AW751" t="inlineStr">
        <is>
          <t>Shopify Payments</t>
        </is>
      </c>
      <c r="AX751" t="inlineStr">
        <is>
          <t>rQn7O1p7voFcuzV0Jq68mqKH3</t>
        </is>
      </c>
      <c r="AY751" t="n">
        <v>0</v>
      </c>
      <c r="AZ751" t="inlineStr">
        <is>
          <t>LIL Milan</t>
        </is>
      </c>
      <c r="BA751" t="n">
        <v>0</v>
      </c>
      <c r="BC751" t="inlineStr">
        <is>
          <t>Firgun House</t>
        </is>
      </c>
      <c r="BE751" t="n">
        <v>11242737074525</v>
      </c>
      <c r="BG751" t="inlineStr">
        <is>
          <t>Low</t>
        </is>
      </c>
      <c r="BH751" t="inlineStr">
        <is>
          <t>web</t>
        </is>
      </c>
      <c r="BI751" t="n">
        <v>0</v>
      </c>
      <c r="BJ751" t="inlineStr">
        <is>
          <t>IT IVA 22%</t>
        </is>
      </c>
      <c r="BK751" t="n">
        <v>27.05</v>
      </c>
      <c r="BW751" t="inlineStr">
        <is>
          <t>Rome</t>
        </is>
      </c>
      <c r="BX751" t="inlineStr">
        <is>
          <t>Rome</t>
        </is>
      </c>
      <c r="BY751" t="inlineStr">
        <is>
          <t>rQn7O1p7voFcuzV0Jq68mqKH3</t>
        </is>
      </c>
      <c r="CB751" t="inlineStr">
        <is>
          <t>rQn7O1p7voFcuzV0Jq68mqKH3</t>
        </is>
      </c>
      <c r="CC751" t="inlineStr">
        <is>
          <t>Ordini LIL</t>
        </is>
      </c>
    </row>
    <row r="752">
      <c r="A752" t="inlineStr">
        <is>
          <t>#43606</t>
        </is>
      </c>
      <c r="B752" t="inlineStr">
        <is>
          <t>matteobosio98@gmail.com</t>
        </is>
      </c>
      <c r="C752" t="inlineStr">
        <is>
          <t>paid</t>
        </is>
      </c>
      <c r="D752" t="inlineStr">
        <is>
          <t>2024-11-24 20:27:26 +0100</t>
        </is>
      </c>
      <c r="E752" t="inlineStr">
        <is>
          <t>2024-11-24</t>
        </is>
      </c>
      <c r="F752" t="inlineStr">
        <is>
          <t>fulfilled</t>
        </is>
      </c>
      <c r="G752" t="inlineStr">
        <is>
          <t>2024-11-24 20:27:33 +0100</t>
        </is>
      </c>
      <c r="H752" t="inlineStr">
        <is>
          <t>yes</t>
        </is>
      </c>
      <c r="I752" t="inlineStr">
        <is>
          <t>EUR</t>
        </is>
      </c>
      <c r="J752" t="n">
        <v>200</v>
      </c>
      <c r="K752" t="n">
        <v>0</v>
      </c>
      <c r="L752" t="n">
        <v>0</v>
      </c>
      <c r="M752" t="n">
        <v>200</v>
      </c>
      <c r="O752" t="n">
        <v>0</v>
      </c>
      <c r="Q752" t="inlineStr">
        <is>
          <t>2024-11-24 20:27:26 +0100</t>
        </is>
      </c>
      <c r="R752" t="n">
        <v>1</v>
      </c>
      <c r="S752" t="inlineStr">
        <is>
          <t>E-Gift card - 200.00</t>
        </is>
      </c>
      <c r="T752" t="n">
        <v>200</v>
      </c>
      <c r="V752" t="inlineStr">
        <is>
          <t>015790000892</t>
        </is>
      </c>
      <c r="W752" t="b">
        <v>0</v>
      </c>
      <c r="X752" t="b">
        <v>0</v>
      </c>
      <c r="Y752" t="inlineStr">
        <is>
          <t>fulfilled</t>
        </is>
      </c>
      <c r="Z752" t="inlineStr">
        <is>
          <t>Matteo Bosio</t>
        </is>
      </c>
      <c r="AA752" t="inlineStr">
        <is>
          <t>Via Angelo Canossi 11</t>
        </is>
      </c>
      <c r="AB752" t="inlineStr">
        <is>
          <t>Via Angelo Canossi 11</t>
        </is>
      </c>
      <c r="AE752" t="inlineStr">
        <is>
          <t>Villa Carcina</t>
        </is>
      </c>
      <c r="AF752" t="inlineStr">
        <is>
          <t>'25069</t>
        </is>
      </c>
      <c r="AG752" t="inlineStr">
        <is>
          <t>BS</t>
        </is>
      </c>
      <c r="AH752" t="inlineStr">
        <is>
          <t>IT</t>
        </is>
      </c>
      <c r="AI752" t="inlineStr">
        <is>
          <t>3319460389</t>
        </is>
      </c>
      <c r="AR752" t="inlineStr">
        <is>
          <t>IT</t>
        </is>
      </c>
      <c r="AU752" t="inlineStr">
        <is>
          <t>lang: en
Invoice Language: en</t>
        </is>
      </c>
      <c r="AW752" t="inlineStr">
        <is>
          <t>PayPal Express Checkout</t>
        </is>
      </c>
      <c r="AX752" t="inlineStr">
        <is>
          <t>rtzIfvQNXcZOvjKcDgQ7kfejQ</t>
        </is>
      </c>
      <c r="AY752" t="n">
        <v>0</v>
      </c>
      <c r="AZ752" t="inlineStr">
        <is>
          <t>Go Gift Cards</t>
        </is>
      </c>
      <c r="BA752" t="n">
        <v>0</v>
      </c>
      <c r="BC752" t="inlineStr">
        <is>
          <t>Firgun House</t>
        </is>
      </c>
      <c r="BE752" t="n">
        <v>11242957144413</v>
      </c>
      <c r="BG752" t="inlineStr">
        <is>
          <t>Low</t>
        </is>
      </c>
      <c r="BH752" t="inlineStr">
        <is>
          <t>web</t>
        </is>
      </c>
      <c r="BI752" t="n">
        <v>0</v>
      </c>
      <c r="BJ752" t="inlineStr">
        <is>
          <t>IT IVA 0%</t>
        </is>
      </c>
      <c r="BK752" t="n">
        <v>0</v>
      </c>
      <c r="BW752" t="inlineStr">
        <is>
          <t>Brescia</t>
        </is>
      </c>
      <c r="BY752" t="inlineStr">
        <is>
          <t>rtzIfvQNXcZOvjKcDgQ7kfejQ</t>
        </is>
      </c>
      <c r="CB752" t="inlineStr">
        <is>
          <t>rtzIfvQNXcZOvjKcDgQ7kfejQ</t>
        </is>
      </c>
      <c r="CC752" t="inlineStr">
        <is>
          <t>Ordini LIL</t>
        </is>
      </c>
    </row>
    <row r="753">
      <c r="A753" t="inlineStr">
        <is>
          <t>#43607</t>
        </is>
      </c>
      <c r="B753" t="inlineStr">
        <is>
          <t>giorgiaimp@gmail.com</t>
        </is>
      </c>
      <c r="C753" t="inlineStr">
        <is>
          <t>paid</t>
        </is>
      </c>
      <c r="D753" t="inlineStr">
        <is>
          <t>2024-11-24 20:38:44 +0100</t>
        </is>
      </c>
      <c r="E753" t="inlineStr">
        <is>
          <t>2024-11-24</t>
        </is>
      </c>
      <c r="F753" t="inlineStr">
        <is>
          <t>unfulfilled</t>
        </is>
      </c>
      <c r="H753" t="inlineStr">
        <is>
          <t>yes</t>
        </is>
      </c>
      <c r="I753" t="inlineStr">
        <is>
          <t>EUR</t>
        </is>
      </c>
      <c r="J753" t="n">
        <v>85</v>
      </c>
      <c r="K753" t="n">
        <v>0</v>
      </c>
      <c r="L753" t="n">
        <v>15.33</v>
      </c>
      <c r="M753" t="n">
        <v>85</v>
      </c>
      <c r="N753" t="inlineStr">
        <is>
          <t>SPECIAL15</t>
        </is>
      </c>
      <c r="O753" t="n">
        <v>15</v>
      </c>
      <c r="P753" t="inlineStr">
        <is>
          <t>Firgun House</t>
        </is>
      </c>
      <c r="Q753" t="inlineStr">
        <is>
          <t>2024-11-24 20:38:44 +0100</t>
        </is>
      </c>
      <c r="R753" t="n">
        <v>1</v>
      </c>
      <c r="S753" t="inlineStr">
        <is>
          <t>Lightly Ring - Yellow / 18</t>
        </is>
      </c>
      <c r="T753" t="n">
        <v>100</v>
      </c>
      <c r="V753" t="inlineStr">
        <is>
          <t>015790000381</t>
        </is>
      </c>
      <c r="W753" t="b">
        <v>1</v>
      </c>
      <c r="X753" t="b">
        <v>1</v>
      </c>
      <c r="Y753" t="inlineStr">
        <is>
          <t>pending</t>
        </is>
      </c>
      <c r="Z753" t="inlineStr">
        <is>
          <t>Giorgia Imperatori</t>
        </is>
      </c>
      <c r="AA753" t="inlineStr">
        <is>
          <t>Via Donatello 3</t>
        </is>
      </c>
      <c r="AB753" t="inlineStr">
        <is>
          <t>Via Donatello 3</t>
        </is>
      </c>
      <c r="AE753" t="inlineStr">
        <is>
          <t>Milano</t>
        </is>
      </c>
      <c r="AF753" t="inlineStr">
        <is>
          <t>'20131</t>
        </is>
      </c>
      <c r="AG753" t="inlineStr">
        <is>
          <t>MI</t>
        </is>
      </c>
      <c r="AH753" t="inlineStr">
        <is>
          <t>IT</t>
        </is>
      </c>
      <c r="AR753" t="inlineStr">
        <is>
          <t>IT</t>
        </is>
      </c>
      <c r="AU753" t="inlineStr">
        <is>
          <t>lang: it
Invoice Language: it
Do you need our ring sizer?: No
Popup Customer Country: IT</t>
        </is>
      </c>
      <c r="AW753" t="inlineStr">
        <is>
          <t>PayPal Express Checkout</t>
        </is>
      </c>
      <c r="AX753" t="inlineStr">
        <is>
          <t>r9EIEi4AMOCFF2eCopSZR4SSe</t>
        </is>
      </c>
      <c r="AY753" t="n">
        <v>0</v>
      </c>
      <c r="AZ753" t="inlineStr">
        <is>
          <t>LIL Milan</t>
        </is>
      </c>
      <c r="BA753" t="n">
        <v>0</v>
      </c>
      <c r="BC753" t="inlineStr">
        <is>
          <t>Firgun House</t>
        </is>
      </c>
      <c r="BE753" t="n">
        <v>11242981851485</v>
      </c>
      <c r="BG753" t="inlineStr">
        <is>
          <t>Low</t>
        </is>
      </c>
      <c r="BH753" t="inlineStr">
        <is>
          <t>web</t>
        </is>
      </c>
      <c r="BI753" t="n">
        <v>0</v>
      </c>
      <c r="BJ753" t="inlineStr">
        <is>
          <t>IT IVA 22%</t>
        </is>
      </c>
      <c r="BK753" t="n">
        <v>15.33</v>
      </c>
      <c r="BW753" t="inlineStr">
        <is>
          <t>Milan</t>
        </is>
      </c>
      <c r="BY753" t="inlineStr">
        <is>
          <t>r9EIEi4AMOCFF2eCopSZR4SSe</t>
        </is>
      </c>
      <c r="CB753" t="inlineStr">
        <is>
          <t>r9EIEi4AMOCFF2eCopSZR4SSe</t>
        </is>
      </c>
      <c r="CC753" t="inlineStr">
        <is>
          <t>Ordini LIL</t>
        </is>
      </c>
    </row>
    <row r="754">
      <c r="A754" t="inlineStr">
        <is>
          <t>#43608</t>
        </is>
      </c>
      <c r="B754" t="inlineStr">
        <is>
          <t>flavia.panzironi@gmail.com</t>
        </is>
      </c>
      <c r="C754" t="inlineStr">
        <is>
          <t>paid</t>
        </is>
      </c>
      <c r="D754" t="inlineStr">
        <is>
          <t>2024-11-24 20:44:50 +0100</t>
        </is>
      </c>
      <c r="E754" t="inlineStr">
        <is>
          <t>2024-11-24</t>
        </is>
      </c>
      <c r="F754" t="inlineStr">
        <is>
          <t>fulfilled</t>
        </is>
      </c>
      <c r="G754" t="inlineStr">
        <is>
          <t>2024-11-25 08:54:50 +0100</t>
        </is>
      </c>
      <c r="H754" t="inlineStr">
        <is>
          <t>yes</t>
        </is>
      </c>
      <c r="I754" t="inlineStr">
        <is>
          <t>EUR</t>
        </is>
      </c>
      <c r="J754" t="n">
        <v>256</v>
      </c>
      <c r="K754" t="n">
        <v>0</v>
      </c>
      <c r="L754" t="n">
        <v>46.16</v>
      </c>
      <c r="M754" t="n">
        <v>256</v>
      </c>
      <c r="N754" t="inlineStr">
        <is>
          <t>SPECIAL20</t>
        </is>
      </c>
      <c r="O754" t="n">
        <v>64</v>
      </c>
      <c r="P754" t="inlineStr">
        <is>
          <t>Ups Standard Shipping</t>
        </is>
      </c>
      <c r="Q754" t="inlineStr">
        <is>
          <t>2024-11-24 20:44:49 +0100</t>
        </is>
      </c>
      <c r="R754" t="n">
        <v>1</v>
      </c>
      <c r="S754" t="inlineStr">
        <is>
          <t>Sunshine Ring - Yellow / 3 / White</t>
        </is>
      </c>
      <c r="T754" t="n">
        <v>320</v>
      </c>
      <c r="V754" t="inlineStr">
        <is>
          <t>015790000237</t>
        </is>
      </c>
      <c r="W754" t="b">
        <v>1</v>
      </c>
      <c r="X754" t="b">
        <v>1</v>
      </c>
      <c r="Y754" t="inlineStr">
        <is>
          <t>fulfilled</t>
        </is>
      </c>
      <c r="Z754" t="inlineStr">
        <is>
          <t>Flavia Panzironi</t>
        </is>
      </c>
      <c r="AA754" t="inlineStr">
        <is>
          <t>Via Ennio Quirino Visconti 60</t>
        </is>
      </c>
      <c r="AB754" t="inlineStr">
        <is>
          <t>Via Ennio Quirino Visconti 60</t>
        </is>
      </c>
      <c r="AE754" t="inlineStr">
        <is>
          <t>Roma</t>
        </is>
      </c>
      <c r="AF754" t="inlineStr">
        <is>
          <t>'00193</t>
        </is>
      </c>
      <c r="AG754" t="inlineStr">
        <is>
          <t>RM</t>
        </is>
      </c>
      <c r="AH754" t="inlineStr">
        <is>
          <t>IT</t>
        </is>
      </c>
      <c r="AI754" t="inlineStr">
        <is>
          <t>3493410024</t>
        </is>
      </c>
      <c r="AJ754" t="inlineStr">
        <is>
          <t>Flavia Panzironi</t>
        </is>
      </c>
      <c r="AK754" t="inlineStr">
        <is>
          <t>Via Ennio Quirino Visconti 60</t>
        </is>
      </c>
      <c r="AL754" t="inlineStr">
        <is>
          <t>Via Ennio Quirino Visconti 60</t>
        </is>
      </c>
      <c r="AO754" t="inlineStr">
        <is>
          <t>Roma</t>
        </is>
      </c>
      <c r="AP754" t="inlineStr">
        <is>
          <t>'00193</t>
        </is>
      </c>
      <c r="AQ754" t="inlineStr">
        <is>
          <t>RM</t>
        </is>
      </c>
      <c r="AR754" t="inlineStr">
        <is>
          <t>IT</t>
        </is>
      </c>
      <c r="AS754" t="inlineStr">
        <is>
          <t>3493410024</t>
        </is>
      </c>
      <c r="AU754" t="inlineStr">
        <is>
          <t>lang: it
Invoice Language: it
Do you need our ring sizer?: Yes
Popup Customer Country: IT</t>
        </is>
      </c>
      <c r="AW754" t="inlineStr">
        <is>
          <t>Shopify Payments</t>
        </is>
      </c>
      <c r="AX754" t="inlineStr">
        <is>
          <t>rO4NeAy8b6ynBkXeWIeHs1e8a</t>
        </is>
      </c>
      <c r="AY754" t="n">
        <v>0</v>
      </c>
      <c r="AZ754" t="inlineStr">
        <is>
          <t>LIL Milan</t>
        </is>
      </c>
      <c r="BA754" t="n">
        <v>0</v>
      </c>
      <c r="BC754" t="inlineStr">
        <is>
          <t>Firgun House</t>
        </is>
      </c>
      <c r="BE754" t="n">
        <v>11242994991453</v>
      </c>
      <c r="BG754" t="inlineStr">
        <is>
          <t>Low</t>
        </is>
      </c>
      <c r="BH754" t="inlineStr">
        <is>
          <t>web</t>
        </is>
      </c>
      <c r="BI754" t="n">
        <v>0</v>
      </c>
      <c r="BJ754" t="inlineStr">
        <is>
          <t>IT IVA 22%</t>
        </is>
      </c>
      <c r="BK754" t="n">
        <v>46.16</v>
      </c>
      <c r="BW754" t="inlineStr">
        <is>
          <t>Rome</t>
        </is>
      </c>
      <c r="BX754" t="inlineStr">
        <is>
          <t>Rome</t>
        </is>
      </c>
      <c r="BY754" t="inlineStr">
        <is>
          <t>rO4NeAy8b6ynBkXeWIeHs1e8a</t>
        </is>
      </c>
      <c r="CB754" t="inlineStr">
        <is>
          <t>rO4NeAy8b6ynBkXeWIeHs1e8a</t>
        </is>
      </c>
      <c r="CC754" t="inlineStr">
        <is>
          <t>Ordini LIL</t>
        </is>
      </c>
    </row>
    <row r="755">
      <c r="A755" t="inlineStr">
        <is>
          <t>#43609</t>
        </is>
      </c>
      <c r="B755" t="inlineStr">
        <is>
          <t>alessiapikkolo@gmail.com</t>
        </is>
      </c>
      <c r="C755" t="inlineStr">
        <is>
          <t>paid</t>
        </is>
      </c>
      <c r="D755" t="inlineStr">
        <is>
          <t>2024-11-24 21:15:20 +0100</t>
        </is>
      </c>
      <c r="E755" t="inlineStr">
        <is>
          <t>2024-11-24</t>
        </is>
      </c>
      <c r="F755" t="inlineStr">
        <is>
          <t>fulfilled</t>
        </is>
      </c>
      <c r="G755" t="inlineStr">
        <is>
          <t>2024-11-25 08:57:13 +0100</t>
        </is>
      </c>
      <c r="H755" t="inlineStr">
        <is>
          <t>yes</t>
        </is>
      </c>
      <c r="I755" t="inlineStr">
        <is>
          <t>EUR</t>
        </is>
      </c>
      <c r="J755" t="n">
        <v>208</v>
      </c>
      <c r="K755" t="n">
        <v>0</v>
      </c>
      <c r="L755" t="n">
        <v>37.51</v>
      </c>
      <c r="M755" t="n">
        <v>208</v>
      </c>
      <c r="N755" t="inlineStr">
        <is>
          <t>SPECIAL20</t>
        </is>
      </c>
      <c r="O755" t="n">
        <v>52</v>
      </c>
      <c r="P755" t="inlineStr">
        <is>
          <t>Ups Standard Shipping</t>
        </is>
      </c>
      <c r="Q755" t="inlineStr">
        <is>
          <t>2024-11-24 21:15:19 +0100</t>
        </is>
      </c>
      <c r="R755" t="n">
        <v>1</v>
      </c>
      <c r="S755" t="inlineStr">
        <is>
          <t>Portami a Ballare Necklace - Yellow / onesize</t>
        </is>
      </c>
      <c r="T755" t="n">
        <v>260</v>
      </c>
      <c r="V755" t="inlineStr">
        <is>
          <t>015790001250</t>
        </is>
      </c>
      <c r="W755" t="b">
        <v>1</v>
      </c>
      <c r="X755" t="b">
        <v>1</v>
      </c>
      <c r="Y755" t="inlineStr">
        <is>
          <t>fulfilled</t>
        </is>
      </c>
      <c r="Z755" t="inlineStr">
        <is>
          <t>Alessia Piccolo</t>
        </is>
      </c>
      <c r="AA755" t="inlineStr">
        <is>
          <t>Via Cerri 14</t>
        </is>
      </c>
      <c r="AB755" t="inlineStr">
        <is>
          <t>Via Cerri 14</t>
        </is>
      </c>
      <c r="AE755" t="inlineStr">
        <is>
          <t>Aulla</t>
        </is>
      </c>
      <c r="AF755" t="inlineStr">
        <is>
          <t>'54011</t>
        </is>
      </c>
      <c r="AG755" t="inlineStr">
        <is>
          <t>MS</t>
        </is>
      </c>
      <c r="AH755" t="inlineStr">
        <is>
          <t>IT</t>
        </is>
      </c>
      <c r="AI755" t="inlineStr">
        <is>
          <t>3400011628</t>
        </is>
      </c>
      <c r="AJ755" t="inlineStr">
        <is>
          <t>Alessia Piccolo</t>
        </is>
      </c>
      <c r="AK755" t="inlineStr">
        <is>
          <t>Via Cerri 14</t>
        </is>
      </c>
      <c r="AL755" t="inlineStr">
        <is>
          <t>Via Cerri 14</t>
        </is>
      </c>
      <c r="AO755" t="inlineStr">
        <is>
          <t>Aulla</t>
        </is>
      </c>
      <c r="AP755" t="inlineStr">
        <is>
          <t>'54011</t>
        </is>
      </c>
      <c r="AQ755" t="inlineStr">
        <is>
          <t>MS</t>
        </is>
      </c>
      <c r="AR755" t="inlineStr">
        <is>
          <t>IT</t>
        </is>
      </c>
      <c r="AS755" t="inlineStr">
        <is>
          <t>3400011628</t>
        </is>
      </c>
      <c r="AU755" t="inlineStr">
        <is>
          <t>lang: en
Invoice Language: en
Do you need our ring sizer?: Yes
Popup Customer Country: IT</t>
        </is>
      </c>
      <c r="AW755" t="inlineStr">
        <is>
          <t>Shopify Payments</t>
        </is>
      </c>
      <c r="AX755" t="inlineStr">
        <is>
          <t>rs86ObPgq4SoxlecTXalY2WF7</t>
        </is>
      </c>
      <c r="AY755" t="n">
        <v>0</v>
      </c>
      <c r="AZ755" t="inlineStr">
        <is>
          <t>LIL Milan</t>
        </is>
      </c>
      <c r="BA755" t="n">
        <v>0</v>
      </c>
      <c r="BC755" t="inlineStr">
        <is>
          <t>Firgun House</t>
        </is>
      </c>
      <c r="BE755" t="n">
        <v>11243066425693</v>
      </c>
      <c r="BG755" t="inlineStr">
        <is>
          <t>Low</t>
        </is>
      </c>
      <c r="BH755" t="inlineStr">
        <is>
          <t>web</t>
        </is>
      </c>
      <c r="BI755" t="n">
        <v>0</v>
      </c>
      <c r="BJ755" t="inlineStr">
        <is>
          <t>IT IVA 22%</t>
        </is>
      </c>
      <c r="BK755" t="n">
        <v>37.51</v>
      </c>
      <c r="BW755" t="inlineStr">
        <is>
          <t>Massa and Carrara</t>
        </is>
      </c>
      <c r="BX755" t="inlineStr">
        <is>
          <t>Massa and Carrara</t>
        </is>
      </c>
      <c r="BY755" t="inlineStr">
        <is>
          <t>rs86ObPgq4SoxlecTXalY2WF7</t>
        </is>
      </c>
      <c r="CB755" t="inlineStr">
        <is>
          <t>rs86ObPgq4SoxlecTXalY2WF7</t>
        </is>
      </c>
      <c r="CC755" t="inlineStr">
        <is>
          <t>Ordini LIL</t>
        </is>
      </c>
    </row>
    <row r="756">
      <c r="A756" t="inlineStr">
        <is>
          <t>#43610</t>
        </is>
      </c>
      <c r="B756" t="inlineStr">
        <is>
          <t>martina.s.11@outlook.it</t>
        </is>
      </c>
      <c r="C756" t="inlineStr">
        <is>
          <t>paid</t>
        </is>
      </c>
      <c r="D756" t="inlineStr">
        <is>
          <t>2024-11-24 21:16:53 +0100</t>
        </is>
      </c>
      <c r="E756" t="inlineStr">
        <is>
          <t>2024-11-24</t>
        </is>
      </c>
      <c r="F756" t="inlineStr">
        <is>
          <t>fulfilled</t>
        </is>
      </c>
      <c r="G756" t="inlineStr">
        <is>
          <t>2024-11-25 08:59:07 +0100</t>
        </is>
      </c>
      <c r="H756" t="inlineStr">
        <is>
          <t>yes</t>
        </is>
      </c>
      <c r="I756" t="inlineStr">
        <is>
          <t>EUR</t>
        </is>
      </c>
      <c r="J756" t="n">
        <v>208</v>
      </c>
      <c r="K756" t="n">
        <v>0</v>
      </c>
      <c r="L756" t="n">
        <v>37.51</v>
      </c>
      <c r="M756" t="n">
        <v>208</v>
      </c>
      <c r="N756" t="inlineStr">
        <is>
          <t>SPECIAL20</t>
        </is>
      </c>
      <c r="O756" t="n">
        <v>52</v>
      </c>
      <c r="P756" t="inlineStr">
        <is>
          <t>Ups Standard Shipping</t>
        </is>
      </c>
      <c r="Q756" t="inlineStr">
        <is>
          <t>2024-11-24 21:16:53 +0100</t>
        </is>
      </c>
      <c r="R756" t="n">
        <v>1</v>
      </c>
      <c r="S756" t="inlineStr">
        <is>
          <t>Portami a Ballare Necklace - Yellow / onesize</t>
        </is>
      </c>
      <c r="T756" t="n">
        <v>260</v>
      </c>
      <c r="V756" t="inlineStr">
        <is>
          <t>015790001250</t>
        </is>
      </c>
      <c r="W756" t="b">
        <v>1</v>
      </c>
      <c r="X756" t="b">
        <v>1</v>
      </c>
      <c r="Y756" t="inlineStr">
        <is>
          <t>fulfilled</t>
        </is>
      </c>
      <c r="Z756" t="inlineStr">
        <is>
          <t>Martina Stella</t>
        </is>
      </c>
      <c r="AA756" t="inlineStr">
        <is>
          <t>Via G Pellizza 10, Campanello Quarleri Stella</t>
        </is>
      </c>
      <c r="AB756" t="inlineStr">
        <is>
          <t>Via G Pellizza 10</t>
        </is>
      </c>
      <c r="AC756" t="inlineStr">
        <is>
          <t>Campanello Quarleri Stella</t>
        </is>
      </c>
      <c r="AE756" t="inlineStr">
        <is>
          <t>Voghera</t>
        </is>
      </c>
      <c r="AF756" t="inlineStr">
        <is>
          <t>'27058</t>
        </is>
      </c>
      <c r="AG756" t="inlineStr">
        <is>
          <t>PV</t>
        </is>
      </c>
      <c r="AH756" t="inlineStr">
        <is>
          <t>IT</t>
        </is>
      </c>
      <c r="AI756" t="inlineStr">
        <is>
          <t>3495163487</t>
        </is>
      </c>
      <c r="AJ756" t="inlineStr">
        <is>
          <t>Martina Stella</t>
        </is>
      </c>
      <c r="AK756" t="inlineStr">
        <is>
          <t>Via G Pellizza 10, Campanello Quarleri Stella</t>
        </is>
      </c>
      <c r="AL756" t="inlineStr">
        <is>
          <t>Via G Pellizza 10</t>
        </is>
      </c>
      <c r="AM756" t="inlineStr">
        <is>
          <t>Campanello Quarleri Stella</t>
        </is>
      </c>
      <c r="AO756" t="inlineStr">
        <is>
          <t>Voghera</t>
        </is>
      </c>
      <c r="AP756" t="inlineStr">
        <is>
          <t>'27058</t>
        </is>
      </c>
      <c r="AQ756" t="inlineStr">
        <is>
          <t>PV</t>
        </is>
      </c>
      <c r="AR756" t="inlineStr">
        <is>
          <t>IT</t>
        </is>
      </c>
      <c r="AS756" t="inlineStr">
        <is>
          <t>3495163487</t>
        </is>
      </c>
      <c r="AU756" t="inlineStr">
        <is>
          <t>lang: it
Invoice Language: it
Do you need our ring sizer?: Yes
Popup Customer Country: IT</t>
        </is>
      </c>
      <c r="AW756" t="inlineStr">
        <is>
          <t>Shopify Payments</t>
        </is>
      </c>
      <c r="AX756" t="inlineStr">
        <is>
          <t>rxTJXjG2FNzgjEdq8dpT4kJxb</t>
        </is>
      </c>
      <c r="AY756" t="n">
        <v>0</v>
      </c>
      <c r="AZ756" t="inlineStr">
        <is>
          <t>LIL Milan</t>
        </is>
      </c>
      <c r="BA756" t="n">
        <v>0</v>
      </c>
      <c r="BC756" t="inlineStr">
        <is>
          <t>Firgun House</t>
        </is>
      </c>
      <c r="BE756" t="n">
        <v>11243069505885</v>
      </c>
      <c r="BG756" t="inlineStr">
        <is>
          <t>Low</t>
        </is>
      </c>
      <c r="BH756" t="inlineStr">
        <is>
          <t>web</t>
        </is>
      </c>
      <c r="BI756" t="n">
        <v>0</v>
      </c>
      <c r="BJ756" t="inlineStr">
        <is>
          <t>IT IVA 22%</t>
        </is>
      </c>
      <c r="BK756" t="n">
        <v>37.51</v>
      </c>
      <c r="BW756" t="inlineStr">
        <is>
          <t>Pavia</t>
        </is>
      </c>
      <c r="BX756" t="inlineStr">
        <is>
          <t>Pavia</t>
        </is>
      </c>
      <c r="BY756" t="inlineStr">
        <is>
          <t>rxTJXjG2FNzgjEdq8dpT4kJxb</t>
        </is>
      </c>
      <c r="CB756" t="inlineStr">
        <is>
          <t>rxTJXjG2FNzgjEdq8dpT4kJxb</t>
        </is>
      </c>
      <c r="CC756" t="inlineStr">
        <is>
          <t>Ordini LIL</t>
        </is>
      </c>
    </row>
    <row r="757">
      <c r="A757" t="inlineStr">
        <is>
          <t>#43611</t>
        </is>
      </c>
      <c r="B757" t="inlineStr">
        <is>
          <t>selene.mirabelli12@gmail.com</t>
        </is>
      </c>
      <c r="C757" t="inlineStr">
        <is>
          <t>paid</t>
        </is>
      </c>
      <c r="D757" t="inlineStr">
        <is>
          <t>2024-11-24 21:24:20 +0100</t>
        </is>
      </c>
      <c r="E757" t="inlineStr">
        <is>
          <t>2024-11-24</t>
        </is>
      </c>
      <c r="F757" t="inlineStr">
        <is>
          <t>fulfilled</t>
        </is>
      </c>
      <c r="G757" t="inlineStr">
        <is>
          <t>2024-11-27 14:56:35 +0100</t>
        </is>
      </c>
      <c r="H757" t="inlineStr">
        <is>
          <t>yes</t>
        </is>
      </c>
      <c r="I757" t="inlineStr">
        <is>
          <t>EUR</t>
        </is>
      </c>
      <c r="J757" t="n">
        <v>620</v>
      </c>
      <c r="K757" t="n">
        <v>0</v>
      </c>
      <c r="L757" t="n">
        <v>111.8</v>
      </c>
      <c r="M757" t="n">
        <v>620</v>
      </c>
      <c r="O757" t="n">
        <v>0</v>
      </c>
      <c r="P757" t="inlineStr">
        <is>
          <t>Ups Standard Shipping</t>
        </is>
      </c>
      <c r="Q757" t="inlineStr">
        <is>
          <t>2024-11-24 21:24:20 +0100</t>
        </is>
      </c>
      <c r="R757" t="n">
        <v>1</v>
      </c>
      <c r="S757" t="inlineStr">
        <is>
          <t>Pixel Earring - Yellow / Short / White Natural Diamond</t>
        </is>
      </c>
      <c r="T757" t="n">
        <v>620</v>
      </c>
      <c r="V757" t="inlineStr">
        <is>
          <t>015790000741</t>
        </is>
      </c>
      <c r="W757" t="b">
        <v>1</v>
      </c>
      <c r="X757" t="b">
        <v>1</v>
      </c>
      <c r="Y757" t="inlineStr">
        <is>
          <t>fulfilled</t>
        </is>
      </c>
      <c r="Z757" t="inlineStr">
        <is>
          <t>Selene Mirabelli</t>
        </is>
      </c>
      <c r="AA757" t="inlineStr">
        <is>
          <t>Località Gallesio 6</t>
        </is>
      </c>
      <c r="AB757" t="inlineStr">
        <is>
          <t>Località Gallesio 6</t>
        </is>
      </c>
      <c r="AE757" t="inlineStr">
        <is>
          <t>Saint-Christophe</t>
        </is>
      </c>
      <c r="AF757" t="inlineStr">
        <is>
          <t>'11020</t>
        </is>
      </c>
      <c r="AG757" t="inlineStr">
        <is>
          <t>AO</t>
        </is>
      </c>
      <c r="AH757" t="inlineStr">
        <is>
          <t>IT</t>
        </is>
      </c>
      <c r="AI757" t="inlineStr">
        <is>
          <t>3272389697</t>
        </is>
      </c>
      <c r="AJ757" t="inlineStr">
        <is>
          <t>Selene Mirabelli</t>
        </is>
      </c>
      <c r="AK757" t="inlineStr">
        <is>
          <t>Località Gallesio 6</t>
        </is>
      </c>
      <c r="AL757" t="inlineStr">
        <is>
          <t>Località Gallesio 6</t>
        </is>
      </c>
      <c r="AO757" t="inlineStr">
        <is>
          <t>Saint-Christophe</t>
        </is>
      </c>
      <c r="AP757" t="inlineStr">
        <is>
          <t>'11020</t>
        </is>
      </c>
      <c r="AQ757" t="inlineStr">
        <is>
          <t>AO</t>
        </is>
      </c>
      <c r="AR757" t="inlineStr">
        <is>
          <t>IT</t>
        </is>
      </c>
      <c r="AS757" t="inlineStr">
        <is>
          <t>3272389697</t>
        </is>
      </c>
      <c r="AU757" t="inlineStr">
        <is>
          <t>lang: it
Invoice Language: it
Do you need our ring sizer?: Yes
Popup Customer Country: IT</t>
        </is>
      </c>
      <c r="AW757" t="inlineStr">
        <is>
          <t>Scalapay + Gift Card</t>
        </is>
      </c>
      <c r="AX757" t="inlineStr">
        <is>
          <t>rSnChpDkn7J1CrXY5hdiPB9RS</t>
        </is>
      </c>
      <c r="AY757" t="n">
        <v>0</v>
      </c>
      <c r="AZ757" t="inlineStr">
        <is>
          <t>LIL Milan</t>
        </is>
      </c>
      <c r="BA757" t="n">
        <v>0</v>
      </c>
      <c r="BC757" t="inlineStr">
        <is>
          <t>Firgun House</t>
        </is>
      </c>
      <c r="BE757" t="n">
        <v>11243085529437</v>
      </c>
      <c r="BG757" t="inlineStr">
        <is>
          <t>Low</t>
        </is>
      </c>
      <c r="BH757" t="inlineStr">
        <is>
          <t>web</t>
        </is>
      </c>
      <c r="BI757" t="n">
        <v>0</v>
      </c>
      <c r="BJ757" t="inlineStr">
        <is>
          <t>IT IVA 22%</t>
        </is>
      </c>
      <c r="BK757" t="n">
        <v>111.8</v>
      </c>
      <c r="BW757" t="inlineStr">
        <is>
          <t>Aosta Valley</t>
        </is>
      </c>
      <c r="BX757" t="inlineStr">
        <is>
          <t>Aosta Valley</t>
        </is>
      </c>
      <c r="BY757" t="inlineStr">
        <is>
          <t>r4UC15dqLfeuo9ymAkdStdcL7 + rpkB01HXhLCI4aLFbFzHKaM8y + r6hyhlYPXbF7dO1h10GHOJw4i + rSnChpDkn7J1CrXY5hdiPB9RS</t>
        </is>
      </c>
      <c r="CB757" t="inlineStr">
        <is>
          <t>r4UC15dqLfeuo9ymAkdStdcL7 + rpkB01HXhLCI4aLFbFzHKaM8y + r6hyhlYPXbF7dO1h10GHOJw4i + rSnChpDkn7J1CrXY5hdiPB9RS</t>
        </is>
      </c>
      <c r="CC757" t="inlineStr">
        <is>
          <t>Ordini LIL</t>
        </is>
      </c>
    </row>
    <row r="758">
      <c r="A758" t="inlineStr">
        <is>
          <t>#43612</t>
        </is>
      </c>
      <c r="B758" t="inlineStr">
        <is>
          <t>silviaprologo87@gmail.com</t>
        </is>
      </c>
      <c r="C758" t="inlineStr">
        <is>
          <t>paid</t>
        </is>
      </c>
      <c r="D758" t="inlineStr">
        <is>
          <t>2024-11-24 21:37:50 +0100</t>
        </is>
      </c>
      <c r="E758" t="inlineStr">
        <is>
          <t>2024-11-24</t>
        </is>
      </c>
      <c r="F758" t="inlineStr">
        <is>
          <t>fulfilled</t>
        </is>
      </c>
      <c r="G758" t="inlineStr">
        <is>
          <t>2024-11-25 09:01:10 +0100</t>
        </is>
      </c>
      <c r="H758" t="inlineStr">
        <is>
          <t>no</t>
        </is>
      </c>
      <c r="I758" t="inlineStr">
        <is>
          <t>EUR</t>
        </is>
      </c>
      <c r="J758" t="n">
        <v>280</v>
      </c>
      <c r="K758" t="n">
        <v>0</v>
      </c>
      <c r="L758" t="n">
        <v>50.49</v>
      </c>
      <c r="M758" t="n">
        <v>280</v>
      </c>
      <c r="O758" t="n">
        <v>0</v>
      </c>
      <c r="P758" t="inlineStr">
        <is>
          <t>Eco Bike Delivery</t>
        </is>
      </c>
      <c r="Q758" t="inlineStr">
        <is>
          <t>2024-11-24 21:37:50 +0100</t>
        </is>
      </c>
      <c r="R758" t="n">
        <v>1</v>
      </c>
      <c r="S758" t="inlineStr">
        <is>
          <t>Sweet'n'Sour Choker - Yellow / 36cm</t>
        </is>
      </c>
      <c r="T758" t="n">
        <v>280</v>
      </c>
      <c r="V758" t="inlineStr">
        <is>
          <t>015790001244</t>
        </is>
      </c>
      <c r="W758" t="b">
        <v>1</v>
      </c>
      <c r="X758" t="b">
        <v>1</v>
      </c>
      <c r="Y758" t="inlineStr">
        <is>
          <t>fulfilled</t>
        </is>
      </c>
      <c r="Z758" t="inlineStr">
        <is>
          <t>Silvia Prologo</t>
        </is>
      </c>
      <c r="AA758" t="inlineStr">
        <is>
          <t>Via ippodromo 8, Portinaio</t>
        </is>
      </c>
      <c r="AB758" t="inlineStr">
        <is>
          <t>Via ippodromo 8</t>
        </is>
      </c>
      <c r="AC758" t="inlineStr">
        <is>
          <t>Portinaio</t>
        </is>
      </c>
      <c r="AE758" t="inlineStr">
        <is>
          <t>Milano</t>
        </is>
      </c>
      <c r="AF758" t="inlineStr">
        <is>
          <t>'20151</t>
        </is>
      </c>
      <c r="AG758" t="inlineStr">
        <is>
          <t>MI</t>
        </is>
      </c>
      <c r="AH758" t="inlineStr">
        <is>
          <t>IT</t>
        </is>
      </c>
      <c r="AI758" t="inlineStr">
        <is>
          <t>+393334383727</t>
        </is>
      </c>
      <c r="AJ758" t="inlineStr">
        <is>
          <t>Silvia Prologo</t>
        </is>
      </c>
      <c r="AK758" t="inlineStr">
        <is>
          <t>Via ippodromo 8, Portinaio</t>
        </is>
      </c>
      <c r="AL758" t="inlineStr">
        <is>
          <t>Via ippodromo 8</t>
        </is>
      </c>
      <c r="AM758" t="inlineStr">
        <is>
          <t>Portinaio</t>
        </is>
      </c>
      <c r="AO758" t="inlineStr">
        <is>
          <t>Milano</t>
        </is>
      </c>
      <c r="AP758" t="inlineStr">
        <is>
          <t>'20151</t>
        </is>
      </c>
      <c r="AQ758" t="inlineStr">
        <is>
          <t>MI</t>
        </is>
      </c>
      <c r="AR758" t="inlineStr">
        <is>
          <t>IT</t>
        </is>
      </c>
      <c r="AS758" t="inlineStr">
        <is>
          <t>+393334383727</t>
        </is>
      </c>
      <c r="AU758" t="inlineStr">
        <is>
          <t>lang: en
Invoice Language: en
Do you need our ring sizer?: No
Popup Customer Country: IT</t>
        </is>
      </c>
      <c r="AW758" t="inlineStr">
        <is>
          <t>Scalapay</t>
        </is>
      </c>
      <c r="AX758" t="inlineStr">
        <is>
          <t>rgkrwmgzUZttPKI4zj6lHel1U</t>
        </is>
      </c>
      <c r="AY758" t="n">
        <v>0</v>
      </c>
      <c r="AZ758" t="inlineStr">
        <is>
          <t>LIL Milan</t>
        </is>
      </c>
      <c r="BA758" t="n">
        <v>0</v>
      </c>
      <c r="BC758" t="inlineStr">
        <is>
          <t>Firgun House</t>
        </is>
      </c>
      <c r="BE758" t="n">
        <v>11243115708765</v>
      </c>
      <c r="BG758" t="inlineStr">
        <is>
          <t>Low</t>
        </is>
      </c>
      <c r="BH758" t="inlineStr">
        <is>
          <t>web</t>
        </is>
      </c>
      <c r="BI758" t="n">
        <v>0</v>
      </c>
      <c r="BJ758" t="inlineStr">
        <is>
          <t>IT IVA 22%</t>
        </is>
      </c>
      <c r="BK758" t="n">
        <v>50.49</v>
      </c>
      <c r="BW758" t="inlineStr">
        <is>
          <t>Milan</t>
        </is>
      </c>
      <c r="BX758" t="inlineStr">
        <is>
          <t>Milan</t>
        </is>
      </c>
      <c r="BY758" t="inlineStr">
        <is>
          <t>rgkrwmgzUZttPKI4zj6lHel1U</t>
        </is>
      </c>
      <c r="CB758" t="inlineStr">
        <is>
          <t>rgkrwmgzUZttPKI4zj6lHel1U</t>
        </is>
      </c>
      <c r="CC758" t="inlineStr">
        <is>
          <t>Ordini LIL</t>
        </is>
      </c>
    </row>
    <row r="759">
      <c r="A759" t="inlineStr">
        <is>
          <t>#43613</t>
        </is>
      </c>
      <c r="B759" t="inlineStr">
        <is>
          <t>caterina.gennari@yahoo.it</t>
        </is>
      </c>
      <c r="C759" t="inlineStr">
        <is>
          <t>paid</t>
        </is>
      </c>
      <c r="D759" t="inlineStr">
        <is>
          <t>2024-11-24 22:24:08 +0100</t>
        </is>
      </c>
      <c r="E759" t="inlineStr">
        <is>
          <t>2024-11-24</t>
        </is>
      </c>
      <c r="F759" t="inlineStr">
        <is>
          <t>unfulfilled</t>
        </is>
      </c>
      <c r="H759" t="inlineStr">
        <is>
          <t>yes</t>
        </is>
      </c>
      <c r="I759" t="inlineStr">
        <is>
          <t>EUR</t>
        </is>
      </c>
      <c r="J759" t="n">
        <v>144</v>
      </c>
      <c r="K759" t="n">
        <v>0</v>
      </c>
      <c r="L759" t="n">
        <v>25.97</v>
      </c>
      <c r="M759" t="n">
        <v>144</v>
      </c>
      <c r="N759" t="inlineStr">
        <is>
          <t>SPECIAL20</t>
        </is>
      </c>
      <c r="O759" t="n">
        <v>36</v>
      </c>
      <c r="P759" t="inlineStr">
        <is>
          <t>Firgun House</t>
        </is>
      </c>
      <c r="Q759" t="inlineStr">
        <is>
          <t>2024-11-24 22:24:07 +0100</t>
        </is>
      </c>
      <c r="R759" t="n">
        <v>1</v>
      </c>
      <c r="S759" t="inlineStr">
        <is>
          <t>Glow Ring - Yellow / 10</t>
        </is>
      </c>
      <c r="T759" t="n">
        <v>180</v>
      </c>
      <c r="V759" t="inlineStr">
        <is>
          <t>015790000336</t>
        </is>
      </c>
      <c r="W759" t="b">
        <v>1</v>
      </c>
      <c r="X759" t="b">
        <v>1</v>
      </c>
      <c r="Y759" t="inlineStr">
        <is>
          <t>pending</t>
        </is>
      </c>
      <c r="Z759" t="inlineStr">
        <is>
          <t>Caterina Gennari</t>
        </is>
      </c>
      <c r="AA759" t="inlineStr">
        <is>
          <t>Via Armando Spadini 21</t>
        </is>
      </c>
      <c r="AB759" t="inlineStr">
        <is>
          <t>Via Armando Spadini 21</t>
        </is>
      </c>
      <c r="AE759" t="inlineStr">
        <is>
          <t>Prato</t>
        </is>
      </c>
      <c r="AF759" t="inlineStr">
        <is>
          <t>'59100</t>
        </is>
      </c>
      <c r="AG759" t="inlineStr">
        <is>
          <t>PO</t>
        </is>
      </c>
      <c r="AH759" t="inlineStr">
        <is>
          <t>IT</t>
        </is>
      </c>
      <c r="AR759" t="inlineStr">
        <is>
          <t>IT</t>
        </is>
      </c>
      <c r="AU759" t="inlineStr">
        <is>
          <t>lang: en
Invoice Language: en
Do you need our ring sizer?: No
Popup Customer Country: IT</t>
        </is>
      </c>
      <c r="AW759" t="inlineStr">
        <is>
          <t>Scalapay</t>
        </is>
      </c>
      <c r="AX759" t="inlineStr">
        <is>
          <t>rnRwIWsG50ymqCbFDQzcZGDKG</t>
        </is>
      </c>
      <c r="AY759" t="n">
        <v>0</v>
      </c>
      <c r="AZ759" t="inlineStr">
        <is>
          <t>LIL Milan</t>
        </is>
      </c>
      <c r="BA759" t="n">
        <v>0</v>
      </c>
      <c r="BC759" t="inlineStr">
        <is>
          <t>Firgun House</t>
        </is>
      </c>
      <c r="BE759" t="n">
        <v>11243211161949</v>
      </c>
      <c r="BG759" t="inlineStr">
        <is>
          <t>Low</t>
        </is>
      </c>
      <c r="BH759" t="inlineStr">
        <is>
          <t>web</t>
        </is>
      </c>
      <c r="BI759" t="n">
        <v>0</v>
      </c>
      <c r="BJ759" t="inlineStr">
        <is>
          <t>IT IVA 22%</t>
        </is>
      </c>
      <c r="BK759" t="n">
        <v>25.97</v>
      </c>
      <c r="BW759" t="inlineStr">
        <is>
          <t>Prato</t>
        </is>
      </c>
      <c r="BY759" t="inlineStr">
        <is>
          <t>rnRwIWsG50ymqCbFDQzcZGDKG</t>
        </is>
      </c>
      <c r="CB759" t="inlineStr">
        <is>
          <t>rnRwIWsG50ymqCbFDQzcZGDKG</t>
        </is>
      </c>
      <c r="CC759" t="inlineStr">
        <is>
          <t>Ordini LIL</t>
        </is>
      </c>
    </row>
    <row r="760">
      <c r="A760" t="inlineStr">
        <is>
          <t>#43614</t>
        </is>
      </c>
      <c r="B760" t="inlineStr">
        <is>
          <t>elivitzu@gmail.com</t>
        </is>
      </c>
      <c r="C760" t="inlineStr">
        <is>
          <t>paid</t>
        </is>
      </c>
      <c r="D760" t="inlineStr">
        <is>
          <t>2024-11-24 22:40:46 +0100</t>
        </is>
      </c>
      <c r="E760" t="inlineStr">
        <is>
          <t>2024-11-24</t>
        </is>
      </c>
      <c r="F760" t="inlineStr">
        <is>
          <t>fulfilled</t>
        </is>
      </c>
      <c r="G760" t="inlineStr">
        <is>
          <t>2024-11-25 09:04:07 +0100</t>
        </is>
      </c>
      <c r="H760" t="inlineStr">
        <is>
          <t>yes</t>
        </is>
      </c>
      <c r="I760" t="inlineStr">
        <is>
          <t>EUR</t>
        </is>
      </c>
      <c r="J760" t="n">
        <v>85</v>
      </c>
      <c r="K760" t="n">
        <v>10</v>
      </c>
      <c r="L760" t="n">
        <v>17.13</v>
      </c>
      <c r="M760" t="n">
        <v>95</v>
      </c>
      <c r="N760" t="inlineStr">
        <is>
          <t>SPECIAL15</t>
        </is>
      </c>
      <c r="O760" t="n">
        <v>15</v>
      </c>
      <c r="P760" t="inlineStr">
        <is>
          <t>Ups Standard Shipping</t>
        </is>
      </c>
      <c r="Q760" t="inlineStr">
        <is>
          <t>2024-11-24 22:40:46 +0100</t>
        </is>
      </c>
      <c r="R760" t="n">
        <v>1</v>
      </c>
      <c r="S760" t="inlineStr">
        <is>
          <t>Lightly Ring - Yellow / 14</t>
        </is>
      </c>
      <c r="T760" t="n">
        <v>100</v>
      </c>
      <c r="V760" t="inlineStr">
        <is>
          <t>015790000377</t>
        </is>
      </c>
      <c r="W760" t="b">
        <v>1</v>
      </c>
      <c r="X760" t="b">
        <v>1</v>
      </c>
      <c r="Y760" t="inlineStr">
        <is>
          <t>fulfilled</t>
        </is>
      </c>
      <c r="Z760" t="inlineStr">
        <is>
          <t>Elisa Vitellaro</t>
        </is>
      </c>
      <c r="AA760" t="inlineStr">
        <is>
          <t>Via Flli. Rosselli, 38</t>
        </is>
      </c>
      <c r="AB760" t="inlineStr">
        <is>
          <t>Via Flli. Rosselli</t>
        </is>
      </c>
      <c r="AC760" t="inlineStr">
        <is>
          <t>38</t>
        </is>
      </c>
      <c r="AE760" t="inlineStr">
        <is>
          <t>Bisuschio</t>
        </is>
      </c>
      <c r="AF760" t="inlineStr">
        <is>
          <t>'21050</t>
        </is>
      </c>
      <c r="AG760" t="inlineStr">
        <is>
          <t>VA</t>
        </is>
      </c>
      <c r="AH760" t="inlineStr">
        <is>
          <t>IT</t>
        </is>
      </c>
      <c r="AI760" t="inlineStr">
        <is>
          <t>3458317571</t>
        </is>
      </c>
      <c r="AJ760" t="inlineStr">
        <is>
          <t>Elisa Vitellaro</t>
        </is>
      </c>
      <c r="AK760" t="inlineStr">
        <is>
          <t>Via Flli. Rosselli, 38</t>
        </is>
      </c>
      <c r="AL760" t="inlineStr">
        <is>
          <t>Via Flli. Rosselli</t>
        </is>
      </c>
      <c r="AM760" t="inlineStr">
        <is>
          <t>38</t>
        </is>
      </c>
      <c r="AO760" t="inlineStr">
        <is>
          <t>Bisuschio</t>
        </is>
      </c>
      <c r="AP760" t="inlineStr">
        <is>
          <t>'21050</t>
        </is>
      </c>
      <c r="AQ760" t="inlineStr">
        <is>
          <t>VA</t>
        </is>
      </c>
      <c r="AR760" t="inlineStr">
        <is>
          <t>IT</t>
        </is>
      </c>
      <c r="AS760" t="inlineStr">
        <is>
          <t>3458317571</t>
        </is>
      </c>
      <c r="AU760" t="inlineStr">
        <is>
          <t>lang: it
Invoice Language: it
Do you need our ring sizer?: Yes
Popup Customer Country: IT</t>
        </is>
      </c>
      <c r="AW760" t="inlineStr">
        <is>
          <t>PayPal Express Checkout</t>
        </is>
      </c>
      <c r="AX760" t="inlineStr">
        <is>
          <t>rGIx6OGoCeW4od6dO4g4Y3pal</t>
        </is>
      </c>
      <c r="AY760" t="n">
        <v>0</v>
      </c>
      <c r="AZ760" t="inlineStr">
        <is>
          <t>LIL Milan</t>
        </is>
      </c>
      <c r="BA760" t="n">
        <v>0</v>
      </c>
      <c r="BC760" t="inlineStr">
        <is>
          <t>Firgun House</t>
        </is>
      </c>
      <c r="BE760" t="n">
        <v>11243238457693</v>
      </c>
      <c r="BG760" t="inlineStr">
        <is>
          <t>Low</t>
        </is>
      </c>
      <c r="BH760" t="inlineStr">
        <is>
          <t>web</t>
        </is>
      </c>
      <c r="BI760" t="n">
        <v>0</v>
      </c>
      <c r="BJ760" t="inlineStr">
        <is>
          <t>IT IVA 22%</t>
        </is>
      </c>
      <c r="BK760" t="n">
        <v>17.13</v>
      </c>
      <c r="BW760" t="inlineStr">
        <is>
          <t>Varese</t>
        </is>
      </c>
      <c r="BX760" t="inlineStr">
        <is>
          <t>Varese</t>
        </is>
      </c>
      <c r="BY760" t="inlineStr">
        <is>
          <t>rGIx6OGoCeW4od6dO4g4Y3pal</t>
        </is>
      </c>
      <c r="CB760" t="inlineStr">
        <is>
          <t>rGIx6OGoCeW4od6dO4g4Y3pal</t>
        </is>
      </c>
      <c r="CC760" t="inlineStr">
        <is>
          <t>Ordini LIL</t>
        </is>
      </c>
    </row>
    <row r="761">
      <c r="A761" t="inlineStr">
        <is>
          <t>#43615</t>
        </is>
      </c>
      <c r="B761" t="inlineStr">
        <is>
          <t>riccardosava@yahoo.it</t>
        </is>
      </c>
      <c r="C761" t="inlineStr">
        <is>
          <t>paid</t>
        </is>
      </c>
      <c r="D761" t="inlineStr">
        <is>
          <t>2024-11-24 23:02:05 +0100</t>
        </is>
      </c>
      <c r="E761" t="inlineStr">
        <is>
          <t>2024-11-24</t>
        </is>
      </c>
      <c r="F761" t="inlineStr">
        <is>
          <t>fulfilled</t>
        </is>
      </c>
      <c r="G761" t="inlineStr">
        <is>
          <t>2024-11-30 14:34:25 +0100</t>
        </is>
      </c>
      <c r="H761" t="inlineStr">
        <is>
          <t>yes</t>
        </is>
      </c>
      <c r="I761" t="inlineStr">
        <is>
          <t>EUR</t>
        </is>
      </c>
      <c r="J761" t="n">
        <v>117</v>
      </c>
      <c r="K761" t="n">
        <v>0</v>
      </c>
      <c r="L761" t="n">
        <v>21.1</v>
      </c>
      <c r="M761" t="n">
        <v>117</v>
      </c>
      <c r="N761" t="inlineStr">
        <is>
          <t>SPECIAL20</t>
        </is>
      </c>
      <c r="O761" t="n">
        <v>28</v>
      </c>
      <c r="P761" t="inlineStr">
        <is>
          <t>Firgun House</t>
        </is>
      </c>
      <c r="Q761" t="inlineStr">
        <is>
          <t>2024-11-24 23:02:04 +0100</t>
        </is>
      </c>
      <c r="R761" t="n">
        <v>1</v>
      </c>
      <c r="S761" t="inlineStr">
        <is>
          <t>LIL Bag</t>
        </is>
      </c>
      <c r="T761" t="n">
        <v>5</v>
      </c>
      <c r="V761" t="inlineStr">
        <is>
          <t>015790000689</t>
        </is>
      </c>
      <c r="W761" t="b">
        <v>1</v>
      </c>
      <c r="X761" t="b">
        <v>1</v>
      </c>
      <c r="Y761" t="inlineStr">
        <is>
          <t>fulfilled</t>
        </is>
      </c>
      <c r="Z761" t="inlineStr">
        <is>
          <t>Riccardo Savà</t>
        </is>
      </c>
      <c r="AA761" t="inlineStr">
        <is>
          <t>Corso Porta Romana 47</t>
        </is>
      </c>
      <c r="AB761" t="inlineStr">
        <is>
          <t>Corso Porta Romana 47</t>
        </is>
      </c>
      <c r="AE761" t="inlineStr">
        <is>
          <t>Milano</t>
        </is>
      </c>
      <c r="AF761" t="inlineStr">
        <is>
          <t>'20122</t>
        </is>
      </c>
      <c r="AG761" t="inlineStr">
        <is>
          <t>MI</t>
        </is>
      </c>
      <c r="AH761" t="inlineStr">
        <is>
          <t>IT</t>
        </is>
      </c>
      <c r="AI761" t="inlineStr">
        <is>
          <t>3735054712</t>
        </is>
      </c>
      <c r="AR761" t="inlineStr">
        <is>
          <t>IT</t>
        </is>
      </c>
      <c r="AU761" t="inlineStr">
        <is>
          <t>lang: it
Invoice Language: it
Do you need our ring sizer?: Yes
Popup Customer Country: IT</t>
        </is>
      </c>
      <c r="AW761" t="inlineStr">
        <is>
          <t>Shopify Payments</t>
        </is>
      </c>
      <c r="AX761" t="inlineStr">
        <is>
          <t>r0FVphJZRIReHzK9jgoTVTiiw</t>
        </is>
      </c>
      <c r="AY761" t="n">
        <v>0</v>
      </c>
      <c r="AZ761" t="inlineStr">
        <is>
          <t>LIL Milan</t>
        </is>
      </c>
      <c r="BA761" t="n">
        <v>0</v>
      </c>
      <c r="BC761" t="inlineStr">
        <is>
          <t>Firgun House</t>
        </is>
      </c>
      <c r="BE761" t="n">
        <v>11243272241501</v>
      </c>
      <c r="BG761" t="inlineStr">
        <is>
          <t>Low</t>
        </is>
      </c>
      <c r="BH761" t="inlineStr">
        <is>
          <t>web</t>
        </is>
      </c>
      <c r="BI761" t="n">
        <v>0</v>
      </c>
      <c r="BJ761" t="inlineStr">
        <is>
          <t>IT IVA 22%</t>
        </is>
      </c>
      <c r="BK761" t="n">
        <v>21.1</v>
      </c>
      <c r="BW761" t="inlineStr">
        <is>
          <t>Milan</t>
        </is>
      </c>
      <c r="BY761" t="inlineStr">
        <is>
          <t>r0FVphJZRIReHzK9jgoTVTiiw</t>
        </is>
      </c>
      <c r="CB761" t="inlineStr">
        <is>
          <t>r0FVphJZRIReHzK9jgoTVTiiw</t>
        </is>
      </c>
      <c r="CC761" t="inlineStr">
        <is>
          <t>Ordini LIL</t>
        </is>
      </c>
    </row>
    <row r="762">
      <c r="A762" t="inlineStr">
        <is>
          <t>#43615</t>
        </is>
      </c>
      <c r="B762" t="inlineStr">
        <is>
          <t>riccardosava@yahoo.it</t>
        </is>
      </c>
      <c r="C762" t="inlineStr">
        <is>
          <t>paid</t>
        </is>
      </c>
      <c r="D762" t="inlineStr">
        <is>
          <t>2024-11-24 23:02:05 +0100</t>
        </is>
      </c>
      <c r="E762" t="inlineStr">
        <is>
          <t>2024-11-24</t>
        </is>
      </c>
      <c r="F762" t="inlineStr">
        <is>
          <t>fulfilled</t>
        </is>
      </c>
      <c r="G762" t="inlineStr">
        <is>
          <t>2024-11-30 14:34:25 +0100</t>
        </is>
      </c>
      <c r="H762" t="inlineStr">
        <is>
          <t>yes</t>
        </is>
      </c>
      <c r="I762" t="inlineStr">
        <is>
          <t>EUR</t>
        </is>
      </c>
      <c r="J762" t="n">
        <v>117</v>
      </c>
      <c r="K762" t="n">
        <v>0</v>
      </c>
      <c r="L762" t="n">
        <v>21.1</v>
      </c>
      <c r="N762" t="inlineStr">
        <is>
          <t>SPECIAL20</t>
        </is>
      </c>
      <c r="O762" t="n">
        <v>28</v>
      </c>
      <c r="P762" t="inlineStr">
        <is>
          <t>Firgun House</t>
        </is>
      </c>
      <c r="Q762" t="inlineStr">
        <is>
          <t>2024-11-24 23:02:04 +0100</t>
        </is>
      </c>
      <c r="R762" t="n">
        <v>1</v>
      </c>
      <c r="S762" t="inlineStr">
        <is>
          <t>Boys Tears Ring - Yellow / 12</t>
        </is>
      </c>
      <c r="T762" t="n">
        <v>140</v>
      </c>
      <c r="V762" t="inlineStr">
        <is>
          <t>015790001402</t>
        </is>
      </c>
      <c r="W762" t="b">
        <v>1</v>
      </c>
      <c r="X762" t="b">
        <v>1</v>
      </c>
      <c r="Y762" t="inlineStr">
        <is>
          <t>fulfilled</t>
        </is>
      </c>
      <c r="Z762" t="inlineStr">
        <is>
          <t>Riccardo Savà</t>
        </is>
      </c>
      <c r="AA762" t="inlineStr">
        <is>
          <t>Corso Porta Romana 47</t>
        </is>
      </c>
      <c r="AB762" t="inlineStr">
        <is>
          <t>Corso Porta Romana 47</t>
        </is>
      </c>
      <c r="AE762" t="inlineStr">
        <is>
          <t>Milano</t>
        </is>
      </c>
      <c r="AF762" t="inlineStr">
        <is>
          <t>'20122</t>
        </is>
      </c>
      <c r="AG762" t="inlineStr">
        <is>
          <t>MI</t>
        </is>
      </c>
      <c r="AH762" t="inlineStr">
        <is>
          <t>IT</t>
        </is>
      </c>
      <c r="AI762" t="inlineStr">
        <is>
          <t>3735054712</t>
        </is>
      </c>
      <c r="AR762" t="inlineStr">
        <is>
          <t>IT</t>
        </is>
      </c>
      <c r="AU762" t="inlineStr">
        <is>
          <t>lang: it
Invoice Language: it
Do you need our ring sizer?: Yes
Popup Customer Country: IT</t>
        </is>
      </c>
      <c r="AW762" t="inlineStr">
        <is>
          <t>Shopify Payments</t>
        </is>
      </c>
      <c r="AX762" t="inlineStr">
        <is>
          <t>r0FVphJZRIReHzK9jgoTVTiiw</t>
        </is>
      </c>
      <c r="AY762" t="n">
        <v>0</v>
      </c>
      <c r="AZ762" t="inlineStr">
        <is>
          <t>LIL Milan</t>
        </is>
      </c>
      <c r="BA762" t="n">
        <v>0</v>
      </c>
      <c r="BC762" t="inlineStr">
        <is>
          <t>Firgun House</t>
        </is>
      </c>
      <c r="BE762" t="n">
        <v>11243272241501</v>
      </c>
      <c r="BG762" t="inlineStr">
        <is>
          <t>Low</t>
        </is>
      </c>
      <c r="BH762" t="inlineStr">
        <is>
          <t>web</t>
        </is>
      </c>
      <c r="BI762" t="n">
        <v>0</v>
      </c>
      <c r="BJ762" t="inlineStr">
        <is>
          <t>IT IVA 22%</t>
        </is>
      </c>
      <c r="BK762" t="n">
        <v>21.1</v>
      </c>
      <c r="BW762" t="inlineStr">
        <is>
          <t>Milan</t>
        </is>
      </c>
      <c r="BY762" t="inlineStr">
        <is>
          <t>r0FVphJZRIReHzK9jgoTVTiiw</t>
        </is>
      </c>
      <c r="CB762" t="inlineStr">
        <is>
          <t>r0FVphJZRIReHzK9jgoTVTiiw</t>
        </is>
      </c>
      <c r="CC762" t="inlineStr">
        <is>
          <t>Ordini LIL</t>
        </is>
      </c>
    </row>
    <row r="763">
      <c r="A763" t="inlineStr">
        <is>
          <t>#43616</t>
        </is>
      </c>
      <c r="B763" t="inlineStr">
        <is>
          <t>antocrisa@hotmail.it</t>
        </is>
      </c>
      <c r="C763" t="inlineStr">
        <is>
          <t>paid</t>
        </is>
      </c>
      <c r="D763" t="inlineStr">
        <is>
          <t>2024-11-24 23:28:42 +0100</t>
        </is>
      </c>
      <c r="E763" t="inlineStr">
        <is>
          <t>2024-11-24</t>
        </is>
      </c>
      <c r="F763" t="inlineStr">
        <is>
          <t>fulfilled</t>
        </is>
      </c>
      <c r="G763" t="inlineStr">
        <is>
          <t>2024-11-28 19:16:18 +0100</t>
        </is>
      </c>
      <c r="H763" t="inlineStr">
        <is>
          <t>yes</t>
        </is>
      </c>
      <c r="I763" t="inlineStr">
        <is>
          <t>EUR</t>
        </is>
      </c>
      <c r="J763" t="n">
        <v>192</v>
      </c>
      <c r="K763" t="n">
        <v>0</v>
      </c>
      <c r="L763" t="n">
        <v>34.62</v>
      </c>
      <c r="M763" t="n">
        <v>192</v>
      </c>
      <c r="N763" t="inlineStr">
        <is>
          <t>SPECIAL20</t>
        </is>
      </c>
      <c r="O763" t="n">
        <v>48</v>
      </c>
      <c r="P763" t="inlineStr">
        <is>
          <t>Ups Standard Shipping</t>
        </is>
      </c>
      <c r="Q763" t="inlineStr">
        <is>
          <t>2024-11-24 23:28:42 +0100</t>
        </is>
      </c>
      <c r="R763" t="n">
        <v>1</v>
      </c>
      <c r="S763" t="inlineStr">
        <is>
          <t>Glimmer Ring Blue Sapphire - Yellow / 13</t>
        </is>
      </c>
      <c r="T763" t="n">
        <v>240</v>
      </c>
      <c r="V763" t="inlineStr">
        <is>
          <t>015790001370</t>
        </is>
      </c>
      <c r="W763" t="b">
        <v>1</v>
      </c>
      <c r="X763" t="b">
        <v>1</v>
      </c>
      <c r="Y763" t="inlineStr">
        <is>
          <t>fulfilled</t>
        </is>
      </c>
      <c r="Z763" t="inlineStr">
        <is>
          <t>Antonio Crisafulli</t>
        </is>
      </c>
      <c r="AA763" t="inlineStr">
        <is>
          <t>Via Ghibellina 82</t>
        </is>
      </c>
      <c r="AB763" t="inlineStr">
        <is>
          <t>Via Ghibellina 82</t>
        </is>
      </c>
      <c r="AE763" t="inlineStr">
        <is>
          <t>Messina</t>
        </is>
      </c>
      <c r="AF763" t="inlineStr">
        <is>
          <t>'98122</t>
        </is>
      </c>
      <c r="AG763" t="inlineStr">
        <is>
          <t>ME</t>
        </is>
      </c>
      <c r="AH763" t="inlineStr">
        <is>
          <t>IT</t>
        </is>
      </c>
      <c r="AI763" t="inlineStr">
        <is>
          <t>3455985562</t>
        </is>
      </c>
      <c r="AJ763" t="inlineStr">
        <is>
          <t>Antonio Crisafulli</t>
        </is>
      </c>
      <c r="AK763" t="inlineStr">
        <is>
          <t>Via Ghibellina 82</t>
        </is>
      </c>
      <c r="AL763" t="inlineStr">
        <is>
          <t>Via Ghibellina 82</t>
        </is>
      </c>
      <c r="AO763" t="inlineStr">
        <is>
          <t>Messina</t>
        </is>
      </c>
      <c r="AP763" t="inlineStr">
        <is>
          <t>'98122</t>
        </is>
      </c>
      <c r="AQ763" t="inlineStr">
        <is>
          <t>ME</t>
        </is>
      </c>
      <c r="AR763" t="inlineStr">
        <is>
          <t>IT</t>
        </is>
      </c>
      <c r="AS763" t="inlineStr">
        <is>
          <t>3455985562</t>
        </is>
      </c>
      <c r="AU763" t="inlineStr">
        <is>
          <t>lang: it
Invoice Language: it
Do you need our ring sizer?: No
Popup Customer Country: IT</t>
        </is>
      </c>
      <c r="AW763" t="inlineStr">
        <is>
          <t>PayPal Express Checkout</t>
        </is>
      </c>
      <c r="AX763" t="inlineStr">
        <is>
          <t>rrSXtbSaJ2Oxwrx3NQvcGEB06</t>
        </is>
      </c>
      <c r="AY763" t="n">
        <v>0</v>
      </c>
      <c r="AZ763" t="inlineStr">
        <is>
          <t>LIL Milan</t>
        </is>
      </c>
      <c r="BA763" t="n">
        <v>0</v>
      </c>
      <c r="BC763" t="inlineStr">
        <is>
          <t>Firgun House</t>
        </is>
      </c>
      <c r="BE763" t="n">
        <v>11243307008349</v>
      </c>
      <c r="BG763" t="inlineStr">
        <is>
          <t>Low</t>
        </is>
      </c>
      <c r="BH763" t="inlineStr">
        <is>
          <t>web</t>
        </is>
      </c>
      <c r="BI763" t="n">
        <v>0</v>
      </c>
      <c r="BJ763" t="inlineStr">
        <is>
          <t>IT IVA 22%</t>
        </is>
      </c>
      <c r="BK763" t="n">
        <v>34.62</v>
      </c>
      <c r="BW763" t="inlineStr">
        <is>
          <t>Messina</t>
        </is>
      </c>
      <c r="BX763" t="inlineStr">
        <is>
          <t>Messina</t>
        </is>
      </c>
      <c r="BY763" t="inlineStr">
        <is>
          <t>rrSXtbSaJ2Oxwrx3NQvcGEB06</t>
        </is>
      </c>
      <c r="CB763" t="inlineStr">
        <is>
          <t>rrSXtbSaJ2Oxwrx3NQvcGEB06</t>
        </is>
      </c>
      <c r="CC763" t="inlineStr">
        <is>
          <t>Ordini LIL</t>
        </is>
      </c>
    </row>
    <row r="764">
      <c r="A764" t="inlineStr">
        <is>
          <t>#43617</t>
        </is>
      </c>
      <c r="B764" t="inlineStr">
        <is>
          <t>millacamo@hotmail.it</t>
        </is>
      </c>
      <c r="C764" t="inlineStr">
        <is>
          <t>paid</t>
        </is>
      </c>
      <c r="D764" t="inlineStr">
        <is>
          <t>2024-11-24 23:50:33 +0100</t>
        </is>
      </c>
      <c r="E764" t="inlineStr">
        <is>
          <t>2024-11-24</t>
        </is>
      </c>
      <c r="F764" t="inlineStr">
        <is>
          <t>fulfilled</t>
        </is>
      </c>
      <c r="G764" t="inlineStr">
        <is>
          <t>2024-11-25 09:09:38 +0100</t>
        </is>
      </c>
      <c r="H764" t="inlineStr">
        <is>
          <t>yes</t>
        </is>
      </c>
      <c r="I764" t="inlineStr">
        <is>
          <t>EUR</t>
        </is>
      </c>
      <c r="J764" t="n">
        <v>320</v>
      </c>
      <c r="K764" t="n">
        <v>0</v>
      </c>
      <c r="L764" t="n">
        <v>57.7</v>
      </c>
      <c r="M764" t="n">
        <v>320</v>
      </c>
      <c r="N764" t="inlineStr">
        <is>
          <t>SPECIAL20</t>
        </is>
      </c>
      <c r="O764" t="n">
        <v>80</v>
      </c>
      <c r="P764" t="inlineStr">
        <is>
          <t>Ups Standard Shipping</t>
        </is>
      </c>
      <c r="Q764" t="inlineStr">
        <is>
          <t>2024-11-24 23:50:33 +0100</t>
        </is>
      </c>
      <c r="R764" t="n">
        <v>1</v>
      </c>
      <c r="S764" t="inlineStr">
        <is>
          <t>Girls Tears Necklace - Yellow / 35cm</t>
        </is>
      </c>
      <c r="T764" t="n">
        <v>400</v>
      </c>
      <c r="V764" t="inlineStr">
        <is>
          <t>015790000832</t>
        </is>
      </c>
      <c r="W764" t="b">
        <v>1</v>
      </c>
      <c r="X764" t="b">
        <v>1</v>
      </c>
      <c r="Y764" t="inlineStr">
        <is>
          <t>fulfilled</t>
        </is>
      </c>
      <c r="Z764" t="inlineStr">
        <is>
          <t>Ilaria Tonini</t>
        </is>
      </c>
      <c r="AA764" t="inlineStr">
        <is>
          <t>Via Piano di Virgoletta 9/A</t>
        </is>
      </c>
      <c r="AB764" t="inlineStr">
        <is>
          <t>Via Piano di Virgoletta 9/A</t>
        </is>
      </c>
      <c r="AE764" t="inlineStr">
        <is>
          <t>Villafranca in Lunigiana</t>
        </is>
      </c>
      <c r="AF764" t="inlineStr">
        <is>
          <t>'54028</t>
        </is>
      </c>
      <c r="AG764" t="inlineStr">
        <is>
          <t>MS</t>
        </is>
      </c>
      <c r="AH764" t="inlineStr">
        <is>
          <t>IT</t>
        </is>
      </c>
      <c r="AI764" t="inlineStr">
        <is>
          <t>3803466865</t>
        </is>
      </c>
      <c r="AJ764" t="inlineStr">
        <is>
          <t>Ilaria Tonini</t>
        </is>
      </c>
      <c r="AK764" t="inlineStr">
        <is>
          <t>Via Piano di Virgoletta 9/A</t>
        </is>
      </c>
      <c r="AL764" t="inlineStr">
        <is>
          <t>Via Piano di Virgoletta 9/A</t>
        </is>
      </c>
      <c r="AO764" t="inlineStr">
        <is>
          <t>Villafranca in Lunigiana</t>
        </is>
      </c>
      <c r="AP764" t="inlineStr">
        <is>
          <t>'54028</t>
        </is>
      </c>
      <c r="AQ764" t="inlineStr">
        <is>
          <t>MS</t>
        </is>
      </c>
      <c r="AR764" t="inlineStr">
        <is>
          <t>IT</t>
        </is>
      </c>
      <c r="AS764" t="inlineStr">
        <is>
          <t>3803466865</t>
        </is>
      </c>
      <c r="AU764" t="inlineStr">
        <is>
          <t>lang: it
Invoice Language: it
Do you need our ring sizer?: Yes
Popup Customer Country: IT</t>
        </is>
      </c>
      <c r="AW764" t="inlineStr">
        <is>
          <t>PayPal Express Checkout</t>
        </is>
      </c>
      <c r="AX764" t="inlineStr">
        <is>
          <t>rKJH1HE2mZ4bIGhlvMckzI7tc</t>
        </is>
      </c>
      <c r="AY764" t="n">
        <v>0</v>
      </c>
      <c r="AZ764" t="inlineStr">
        <is>
          <t>LIL Milan</t>
        </is>
      </c>
      <c r="BA764" t="n">
        <v>0</v>
      </c>
      <c r="BC764" t="inlineStr">
        <is>
          <t>Firgun House</t>
        </is>
      </c>
      <c r="BE764" t="n">
        <v>11243331125597</v>
      </c>
      <c r="BG764" t="inlineStr">
        <is>
          <t>Low</t>
        </is>
      </c>
      <c r="BH764" t="inlineStr">
        <is>
          <t>web</t>
        </is>
      </c>
      <c r="BI764" t="n">
        <v>0</v>
      </c>
      <c r="BJ764" t="inlineStr">
        <is>
          <t>IT IVA 22%</t>
        </is>
      </c>
      <c r="BK764" t="n">
        <v>57.7</v>
      </c>
      <c r="BW764" t="inlineStr">
        <is>
          <t>Massa and Carrara</t>
        </is>
      </c>
      <c r="BX764" t="inlineStr">
        <is>
          <t>Massa and Carrara</t>
        </is>
      </c>
      <c r="BY764" t="inlineStr">
        <is>
          <t>rKJH1HE2mZ4bIGhlvMckzI7tc</t>
        </is>
      </c>
      <c r="CB764" t="inlineStr">
        <is>
          <t>rKJH1HE2mZ4bIGhlvMckzI7tc</t>
        </is>
      </c>
      <c r="CC764" t="inlineStr">
        <is>
          <t>Ordini LIL</t>
        </is>
      </c>
    </row>
    <row r="765">
      <c r="A765" t="inlineStr">
        <is>
          <t>#43618</t>
        </is>
      </c>
      <c r="B765" t="inlineStr">
        <is>
          <t>carlottacino23@gmail.com</t>
        </is>
      </c>
      <c r="C765" t="inlineStr">
        <is>
          <t>paid</t>
        </is>
      </c>
      <c r="D765" t="inlineStr">
        <is>
          <t>2024-11-24 23:57:23 +0100</t>
        </is>
      </c>
      <c r="E765" t="inlineStr">
        <is>
          <t>2024-11-24</t>
        </is>
      </c>
      <c r="F765" t="inlineStr">
        <is>
          <t>fulfilled</t>
        </is>
      </c>
      <c r="G765" t="inlineStr">
        <is>
          <t>2024-11-30 14:33:55 +0100</t>
        </is>
      </c>
      <c r="H765" t="inlineStr">
        <is>
          <t>yes</t>
        </is>
      </c>
      <c r="I765" t="inlineStr">
        <is>
          <t>EUR</t>
        </is>
      </c>
      <c r="J765" t="n">
        <v>85</v>
      </c>
      <c r="K765" t="n">
        <v>0</v>
      </c>
      <c r="L765" t="n">
        <v>15.33</v>
      </c>
      <c r="M765" t="n">
        <v>85</v>
      </c>
      <c r="N765" t="inlineStr">
        <is>
          <t>SPECIAL15</t>
        </is>
      </c>
      <c r="O765" t="n">
        <v>15</v>
      </c>
      <c r="P765" t="inlineStr">
        <is>
          <t>Firgun House</t>
        </is>
      </c>
      <c r="Q765" t="inlineStr">
        <is>
          <t>2024-11-24 23:57:23 +0100</t>
        </is>
      </c>
      <c r="R765" t="n">
        <v>1</v>
      </c>
      <c r="S765" t="inlineStr">
        <is>
          <t>Lightly Ring - Yellow / 13</t>
        </is>
      </c>
      <c r="T765" t="n">
        <v>100</v>
      </c>
      <c r="V765" t="inlineStr">
        <is>
          <t>015790000376</t>
        </is>
      </c>
      <c r="W765" t="b">
        <v>1</v>
      </c>
      <c r="X765" t="b">
        <v>1</v>
      </c>
      <c r="Y765" t="inlineStr">
        <is>
          <t>fulfilled</t>
        </is>
      </c>
      <c r="Z765" t="inlineStr">
        <is>
          <t>Carlotta Cino</t>
        </is>
      </c>
      <c r="AA765" t="inlineStr">
        <is>
          <t>Via Santo Stevi Superiore 3</t>
        </is>
      </c>
      <c r="AB765" t="inlineStr">
        <is>
          <t>Via Santo Stevi Superiore 3</t>
        </is>
      </c>
      <c r="AE765" t="inlineStr">
        <is>
          <t>Santo Stefano al Mare</t>
        </is>
      </c>
      <c r="AF765" t="inlineStr">
        <is>
          <t>'18010</t>
        </is>
      </c>
      <c r="AG765" t="inlineStr">
        <is>
          <t>IM</t>
        </is>
      </c>
      <c r="AH765" t="inlineStr">
        <is>
          <t>IT</t>
        </is>
      </c>
      <c r="AI765" t="inlineStr">
        <is>
          <t>3891922267</t>
        </is>
      </c>
      <c r="AR765" t="inlineStr">
        <is>
          <t>IT</t>
        </is>
      </c>
      <c r="AU765" t="inlineStr">
        <is>
          <t>lang: it
Invoice Language: it</t>
        </is>
      </c>
      <c r="AW765" t="inlineStr">
        <is>
          <t>PayPal Express Checkout</t>
        </is>
      </c>
      <c r="AX765" t="inlineStr">
        <is>
          <t>rk3R96BUDhFZWd4PXLAIuckjX</t>
        </is>
      </c>
      <c r="AY765" t="n">
        <v>0</v>
      </c>
      <c r="AZ765" t="inlineStr">
        <is>
          <t>LIL Milan</t>
        </is>
      </c>
      <c r="BA765" t="n">
        <v>0</v>
      </c>
      <c r="BC765" t="inlineStr">
        <is>
          <t>Firgun House</t>
        </is>
      </c>
      <c r="BE765" t="n">
        <v>11243337122141</v>
      </c>
      <c r="BG765" t="inlineStr">
        <is>
          <t>Low</t>
        </is>
      </c>
      <c r="BH765" t="inlineStr">
        <is>
          <t>web</t>
        </is>
      </c>
      <c r="BI765" t="n">
        <v>0</v>
      </c>
      <c r="BJ765" t="inlineStr">
        <is>
          <t>IT IVA 22%</t>
        </is>
      </c>
      <c r="BK765" t="n">
        <v>15.33</v>
      </c>
      <c r="BW765" t="inlineStr">
        <is>
          <t>Imperia</t>
        </is>
      </c>
      <c r="BY765" t="inlineStr">
        <is>
          <t>rk3R96BUDhFZWd4PXLAIuckjX</t>
        </is>
      </c>
      <c r="CB765" t="inlineStr">
        <is>
          <t>rk3R96BUDhFZWd4PXLAIuckjX</t>
        </is>
      </c>
      <c r="CC765" t="inlineStr">
        <is>
          <t>Ordini LIL</t>
        </is>
      </c>
    </row>
    <row r="766">
      <c r="A766" t="inlineStr">
        <is>
          <t>#43619</t>
        </is>
      </c>
      <c r="B766" t="inlineStr">
        <is>
          <t>giuliazzolini25@gmail.com</t>
        </is>
      </c>
      <c r="C766" t="inlineStr">
        <is>
          <t>paid</t>
        </is>
      </c>
      <c r="D766" t="inlineStr">
        <is>
          <t>2024-11-24 23:59:12 +0100</t>
        </is>
      </c>
      <c r="E766" t="inlineStr">
        <is>
          <t>2024-11-24</t>
        </is>
      </c>
      <c r="F766" t="inlineStr">
        <is>
          <t>fulfilled</t>
        </is>
      </c>
      <c r="G766" t="inlineStr">
        <is>
          <t>2024-11-25 09:12:57 +0100</t>
        </is>
      </c>
      <c r="H766" t="inlineStr">
        <is>
          <t>yes</t>
        </is>
      </c>
      <c r="I766" t="inlineStr">
        <is>
          <t>EUR</t>
        </is>
      </c>
      <c r="J766" t="n">
        <v>288</v>
      </c>
      <c r="K766" t="n">
        <v>0</v>
      </c>
      <c r="L766" t="n">
        <v>51.93</v>
      </c>
      <c r="M766" t="n">
        <v>288</v>
      </c>
      <c r="N766" t="inlineStr">
        <is>
          <t>SPECIAL20</t>
        </is>
      </c>
      <c r="O766" t="n">
        <v>72</v>
      </c>
      <c r="P766" t="inlineStr">
        <is>
          <t>Ups Standard Shipping</t>
        </is>
      </c>
      <c r="Q766" t="inlineStr">
        <is>
          <t>2024-11-24 23:59:12 +0100</t>
        </is>
      </c>
      <c r="R766" t="n">
        <v>1</v>
      </c>
      <c r="S766" t="inlineStr">
        <is>
          <t>Nude Choker - Yellow / 33cm</t>
        </is>
      </c>
      <c r="T766" t="n">
        <v>360</v>
      </c>
      <c r="V766" t="inlineStr">
        <is>
          <t>015790000001</t>
        </is>
      </c>
      <c r="W766" t="b">
        <v>1</v>
      </c>
      <c r="X766" t="b">
        <v>1</v>
      </c>
      <c r="Y766" t="inlineStr">
        <is>
          <t>fulfilled</t>
        </is>
      </c>
      <c r="Z766" t="inlineStr">
        <is>
          <t>Giulia Azzolini</t>
        </is>
      </c>
      <c r="AA766" t="inlineStr">
        <is>
          <t>Mules, 123 B</t>
        </is>
      </c>
      <c r="AB766" t="inlineStr">
        <is>
          <t>Mules</t>
        </is>
      </c>
      <c r="AC766" t="inlineStr">
        <is>
          <t>123 B</t>
        </is>
      </c>
      <c r="AE766" t="inlineStr">
        <is>
          <t>Campo di Trens</t>
        </is>
      </c>
      <c r="AF766" t="inlineStr">
        <is>
          <t>'39040</t>
        </is>
      </c>
      <c r="AG766" t="inlineStr">
        <is>
          <t>BZ</t>
        </is>
      </c>
      <c r="AH766" t="inlineStr">
        <is>
          <t>IT</t>
        </is>
      </c>
      <c r="AI766" t="inlineStr">
        <is>
          <t>334 337 0661</t>
        </is>
      </c>
      <c r="AJ766" t="inlineStr">
        <is>
          <t>Giulia Azzolini</t>
        </is>
      </c>
      <c r="AK766" t="inlineStr">
        <is>
          <t>Mules, 123 B</t>
        </is>
      </c>
      <c r="AL766" t="inlineStr">
        <is>
          <t>Mules</t>
        </is>
      </c>
      <c r="AM766" t="inlineStr">
        <is>
          <t>123 B</t>
        </is>
      </c>
      <c r="AO766" t="inlineStr">
        <is>
          <t>Campo di Trens</t>
        </is>
      </c>
      <c r="AP766" t="inlineStr">
        <is>
          <t>'39040</t>
        </is>
      </c>
      <c r="AQ766" t="inlineStr">
        <is>
          <t>BZ</t>
        </is>
      </c>
      <c r="AR766" t="inlineStr">
        <is>
          <t>IT</t>
        </is>
      </c>
      <c r="AS766" t="inlineStr">
        <is>
          <t>334 337 0661</t>
        </is>
      </c>
      <c r="AU766" t="inlineStr">
        <is>
          <t>lang: en
Invoice Language: en
Do you need our ring sizer?: No
Popup Customer Country: IT</t>
        </is>
      </c>
      <c r="AW766" t="inlineStr">
        <is>
          <t>Shopify Payments</t>
        </is>
      </c>
      <c r="AX766" t="inlineStr">
        <is>
          <t>rymrExuzdmxTycCgIcKblwJst</t>
        </is>
      </c>
      <c r="AY766" t="n">
        <v>0</v>
      </c>
      <c r="AZ766" t="inlineStr">
        <is>
          <t>LIL Milan</t>
        </is>
      </c>
      <c r="BA766" t="n">
        <v>0</v>
      </c>
      <c r="BC766" t="inlineStr">
        <is>
          <t>Firgun House</t>
        </is>
      </c>
      <c r="BE766" t="n">
        <v>11243338629469</v>
      </c>
      <c r="BG766" t="inlineStr">
        <is>
          <t>Low</t>
        </is>
      </c>
      <c r="BH766" t="inlineStr">
        <is>
          <t>web</t>
        </is>
      </c>
      <c r="BI766" t="n">
        <v>0</v>
      </c>
      <c r="BJ766" t="inlineStr">
        <is>
          <t>IT IVA 22%</t>
        </is>
      </c>
      <c r="BK766" t="n">
        <v>51.93</v>
      </c>
      <c r="BW766" t="inlineStr">
        <is>
          <t>South Tyrol</t>
        </is>
      </c>
      <c r="BX766" t="inlineStr">
        <is>
          <t>South Tyrol</t>
        </is>
      </c>
      <c r="BY766" t="inlineStr">
        <is>
          <t>rymrExuzdmxTycCgIcKblwJst</t>
        </is>
      </c>
      <c r="CB766" t="inlineStr">
        <is>
          <t>rymrExuzdmxTycCgIcKblwJst</t>
        </is>
      </c>
      <c r="CC766" t="inlineStr">
        <is>
          <t>Ordini LIL</t>
        </is>
      </c>
    </row>
    <row r="767">
      <c r="A767" t="inlineStr">
        <is>
          <t>#43620</t>
        </is>
      </c>
      <c r="B767" t="inlineStr">
        <is>
          <t>marianna.pesent@gmail.com</t>
        </is>
      </c>
      <c r="C767" t="inlineStr">
        <is>
          <t>refunded</t>
        </is>
      </c>
      <c r="D767" t="inlineStr">
        <is>
          <t>2024-11-25 10:20:52 +0100</t>
        </is>
      </c>
      <c r="E767" t="inlineStr">
        <is>
          <t>2024-11-25</t>
        </is>
      </c>
      <c r="F767" t="inlineStr">
        <is>
          <t>unfulfilled</t>
        </is>
      </c>
      <c r="H767" t="inlineStr">
        <is>
          <t>yes</t>
        </is>
      </c>
      <c r="I767" t="inlineStr">
        <is>
          <t>EUR</t>
        </is>
      </c>
      <c r="J767" t="n">
        <v>160</v>
      </c>
      <c r="K767" t="n">
        <v>0</v>
      </c>
      <c r="L767" t="n">
        <v>28.85</v>
      </c>
      <c r="M767" t="n">
        <v>0</v>
      </c>
      <c r="O767" t="n">
        <v>0</v>
      </c>
      <c r="P767" t="inlineStr">
        <is>
          <t>Ups Standard Shipping</t>
        </is>
      </c>
      <c r="Q767" t="inlineStr">
        <is>
          <t>2024-11-25 10:20:52 +0100</t>
        </is>
      </c>
      <c r="R767" t="n">
        <v>0</v>
      </c>
      <c r="S767" t="inlineStr">
        <is>
          <t>Portami via Ring - Yellow / onesize</t>
        </is>
      </c>
      <c r="T767" t="n">
        <v>160</v>
      </c>
      <c r="V767" t="inlineStr">
        <is>
          <t>015790001027</t>
        </is>
      </c>
      <c r="W767" t="b">
        <v>1</v>
      </c>
      <c r="X767" t="b">
        <v>1</v>
      </c>
      <c r="Y767" t="inlineStr">
        <is>
          <t>pending</t>
        </is>
      </c>
      <c r="Z767" t="inlineStr">
        <is>
          <t>Marianna Pesenti</t>
        </is>
      </c>
      <c r="AA767" t="inlineStr">
        <is>
          <t>Via Primo Maggio 17/18</t>
        </is>
      </c>
      <c r="AB767" t="inlineStr">
        <is>
          <t>Via Primo Maggio 17/18</t>
        </is>
      </c>
      <c r="AD767" t="inlineStr">
        <is>
          <t>Tecno manutenzioni</t>
        </is>
      </c>
      <c r="AE767" t="inlineStr">
        <is>
          <t>Telgate</t>
        </is>
      </c>
      <c r="AF767" t="inlineStr">
        <is>
          <t>'24060</t>
        </is>
      </c>
      <c r="AG767" t="inlineStr">
        <is>
          <t>BG</t>
        </is>
      </c>
      <c r="AH767" t="inlineStr">
        <is>
          <t>IT</t>
        </is>
      </c>
      <c r="AI767" t="inlineStr">
        <is>
          <t>+393888520182</t>
        </is>
      </c>
      <c r="AJ767" t="inlineStr">
        <is>
          <t>Marianna Pesenti</t>
        </is>
      </c>
      <c r="AK767" t="inlineStr">
        <is>
          <t>Via Primo Maggio 17/18</t>
        </is>
      </c>
      <c r="AL767" t="inlineStr">
        <is>
          <t>Via Primo Maggio 17/18</t>
        </is>
      </c>
      <c r="AN767" t="inlineStr">
        <is>
          <t>Tecno manutenzioni</t>
        </is>
      </c>
      <c r="AO767" t="inlineStr">
        <is>
          <t>Telgate</t>
        </is>
      </c>
      <c r="AP767" t="inlineStr">
        <is>
          <t>'24060</t>
        </is>
      </c>
      <c r="AQ767" t="inlineStr">
        <is>
          <t>BG</t>
        </is>
      </c>
      <c r="AR767" t="inlineStr">
        <is>
          <t>IT</t>
        </is>
      </c>
      <c r="AS767" t="inlineStr">
        <is>
          <t>+393888520182</t>
        </is>
      </c>
      <c r="AU767" t="inlineStr">
        <is>
          <t>lang: it
Invoice Language: it
Do you need our ring sizer?: Yes
Popup Customer Country: IT</t>
        </is>
      </c>
      <c r="AW767" t="inlineStr">
        <is>
          <t>Shopify Payments</t>
        </is>
      </c>
      <c r="AX767" t="inlineStr">
        <is>
          <t>riThzGqd5uwmlQSdw1t7wY8Aq</t>
        </is>
      </c>
      <c r="AY767" t="n">
        <v>160</v>
      </c>
      <c r="AZ767" t="inlineStr">
        <is>
          <t>LIL Milan</t>
        </is>
      </c>
      <c r="BA767" t="n">
        <v>0</v>
      </c>
      <c r="BC767" t="inlineStr">
        <is>
          <t>Firgun House</t>
        </is>
      </c>
      <c r="BE767" t="n">
        <v>11243857543517</v>
      </c>
      <c r="BG767" t="inlineStr">
        <is>
          <t>Low</t>
        </is>
      </c>
      <c r="BH767" t="inlineStr">
        <is>
          <t>web</t>
        </is>
      </c>
      <c r="BI767" t="n">
        <v>0</v>
      </c>
      <c r="BJ767" t="inlineStr">
        <is>
          <t>IT IVA 22%</t>
        </is>
      </c>
      <c r="BK767" t="n">
        <v>28.85</v>
      </c>
      <c r="BW767" t="inlineStr">
        <is>
          <t>Bergamo</t>
        </is>
      </c>
      <c r="BX767" t="inlineStr">
        <is>
          <t>Bergamo</t>
        </is>
      </c>
      <c r="BY767" t="inlineStr">
        <is>
          <t>riThzGqd5uwmlQSdw1t7wY8Aq</t>
        </is>
      </c>
      <c r="CB767" t="inlineStr">
        <is>
          <t>riThzGqd5uwmlQSdw1t7wY8Aq + #43620.2</t>
        </is>
      </c>
      <c r="CC767" t="inlineStr">
        <is>
          <t>Ordini LIL</t>
        </is>
      </c>
    </row>
    <row r="768">
      <c r="A768" t="inlineStr">
        <is>
          <t>#43621</t>
        </is>
      </c>
      <c r="B768" t="inlineStr">
        <is>
          <t>lindavalentinarizzi@gmail.com</t>
        </is>
      </c>
      <c r="C768" t="inlineStr">
        <is>
          <t>paid</t>
        </is>
      </c>
      <c r="D768" t="inlineStr">
        <is>
          <t>2024-11-25 10:39:08 +0100</t>
        </is>
      </c>
      <c r="E768" t="inlineStr">
        <is>
          <t>2024-11-25</t>
        </is>
      </c>
      <c r="F768" t="inlineStr">
        <is>
          <t>fulfilled</t>
        </is>
      </c>
      <c r="G768" t="inlineStr">
        <is>
          <t>2024-11-28 14:31:07 +0100</t>
        </is>
      </c>
      <c r="H768" t="inlineStr">
        <is>
          <t>yes</t>
        </is>
      </c>
      <c r="I768" t="inlineStr">
        <is>
          <t>EUR</t>
        </is>
      </c>
      <c r="J768" t="n">
        <v>252</v>
      </c>
      <c r="K768" t="n">
        <v>0</v>
      </c>
      <c r="L768" t="n">
        <v>45.44</v>
      </c>
      <c r="M768" t="n">
        <v>252</v>
      </c>
      <c r="N768" t="inlineStr">
        <is>
          <t>LILGIRL</t>
        </is>
      </c>
      <c r="O768" t="n">
        <v>28</v>
      </c>
      <c r="P768" t="inlineStr">
        <is>
          <t>Ups Standard Shipping</t>
        </is>
      </c>
      <c r="Q768" t="inlineStr">
        <is>
          <t>2024-11-25 10:39:08 +0100</t>
        </is>
      </c>
      <c r="R768" t="n">
        <v>1</v>
      </c>
      <c r="S768" t="inlineStr">
        <is>
          <t>Boys Tears Ring - Yellow / 9</t>
        </is>
      </c>
      <c r="T768" t="n">
        <v>140</v>
      </c>
      <c r="V768" t="inlineStr">
        <is>
          <t>015790001401</t>
        </is>
      </c>
      <c r="W768" t="b">
        <v>1</v>
      </c>
      <c r="X768" t="b">
        <v>1</v>
      </c>
      <c r="Y768" t="inlineStr">
        <is>
          <t>fulfilled</t>
        </is>
      </c>
      <c r="Z768" t="inlineStr">
        <is>
          <t>Linda Rizzi</t>
        </is>
      </c>
      <c r="AA768" t="inlineStr">
        <is>
          <t>Via Bergamo 4/1</t>
        </is>
      </c>
      <c r="AB768" t="inlineStr">
        <is>
          <t>Via Bergamo 4/1</t>
        </is>
      </c>
      <c r="AE768" t="inlineStr">
        <is>
          <t>Udine</t>
        </is>
      </c>
      <c r="AF768" t="inlineStr">
        <is>
          <t>'33100</t>
        </is>
      </c>
      <c r="AG768" t="inlineStr">
        <is>
          <t>UD</t>
        </is>
      </c>
      <c r="AH768" t="inlineStr">
        <is>
          <t>IT</t>
        </is>
      </c>
      <c r="AI768" t="inlineStr">
        <is>
          <t>+393473024694</t>
        </is>
      </c>
      <c r="AJ768" t="inlineStr">
        <is>
          <t>Linda Rizzi</t>
        </is>
      </c>
      <c r="AK768" t="inlineStr">
        <is>
          <t>Via Bergamo 4/1</t>
        </is>
      </c>
      <c r="AL768" t="inlineStr">
        <is>
          <t>Via Bergamo 4/1</t>
        </is>
      </c>
      <c r="AO768" t="inlineStr">
        <is>
          <t>Udine</t>
        </is>
      </c>
      <c r="AP768" t="inlineStr">
        <is>
          <t>'33100</t>
        </is>
      </c>
      <c r="AQ768" t="inlineStr">
        <is>
          <t>UD</t>
        </is>
      </c>
      <c r="AR768" t="inlineStr">
        <is>
          <t>IT</t>
        </is>
      </c>
      <c r="AS768" t="inlineStr">
        <is>
          <t>+393473024694</t>
        </is>
      </c>
      <c r="AU768" t="inlineStr">
        <is>
          <t>lang: it
Invoice Language: it
Do you need our ring sizer?: Yes
Popup Customer Country: IT</t>
        </is>
      </c>
      <c r="AW768" t="inlineStr">
        <is>
          <t>PayPal Express Checkout</t>
        </is>
      </c>
      <c r="AX768" t="inlineStr">
        <is>
          <t>rOwzxGLvfdovCEs5r58b6rtK5</t>
        </is>
      </c>
      <c r="AY768" t="n">
        <v>0</v>
      </c>
      <c r="AZ768" t="inlineStr">
        <is>
          <t>LIL Milan</t>
        </is>
      </c>
      <c r="BA768" t="n">
        <v>0</v>
      </c>
      <c r="BC768" t="inlineStr">
        <is>
          <t>Firgun House</t>
        </is>
      </c>
      <c r="BE768" t="n">
        <v>11243898011997</v>
      </c>
      <c r="BG768" t="inlineStr">
        <is>
          <t>Low</t>
        </is>
      </c>
      <c r="BH768" t="inlineStr">
        <is>
          <t>web</t>
        </is>
      </c>
      <c r="BI768" t="n">
        <v>0</v>
      </c>
      <c r="BJ768" t="inlineStr">
        <is>
          <t>IT IVA 22%</t>
        </is>
      </c>
      <c r="BK768" t="n">
        <v>45.44</v>
      </c>
      <c r="BW768" t="inlineStr">
        <is>
          <t>Udine</t>
        </is>
      </c>
      <c r="BX768" t="inlineStr">
        <is>
          <t>Udine</t>
        </is>
      </c>
      <c r="BY768" t="inlineStr">
        <is>
          <t>rOwzxGLvfdovCEs5r58b6rtK5</t>
        </is>
      </c>
      <c r="CB768" t="inlineStr">
        <is>
          <t>rOwzxGLvfdovCEs5r58b6rtK5</t>
        </is>
      </c>
      <c r="CC768" t="inlineStr">
        <is>
          <t>Ordini LIL</t>
        </is>
      </c>
    </row>
    <row r="769">
      <c r="A769" t="inlineStr">
        <is>
          <t>#43621</t>
        </is>
      </c>
      <c r="B769" t="inlineStr">
        <is>
          <t>lindavalentinarizzi@gmail.com</t>
        </is>
      </c>
      <c r="C769" t="inlineStr">
        <is>
          <t>paid</t>
        </is>
      </c>
      <c r="D769" t="inlineStr">
        <is>
          <t>2024-11-25 10:39:08 +0100</t>
        </is>
      </c>
      <c r="E769" t="inlineStr">
        <is>
          <t>2024-11-25</t>
        </is>
      </c>
      <c r="F769" t="inlineStr">
        <is>
          <t>fulfilled</t>
        </is>
      </c>
      <c r="G769" t="inlineStr">
        <is>
          <t>2024-11-28 14:31:07 +0100</t>
        </is>
      </c>
      <c r="H769" t="inlineStr">
        <is>
          <t>yes</t>
        </is>
      </c>
      <c r="I769" t="inlineStr">
        <is>
          <t>EUR</t>
        </is>
      </c>
      <c r="J769" t="n">
        <v>252</v>
      </c>
      <c r="K769" t="n">
        <v>0</v>
      </c>
      <c r="L769" t="n">
        <v>45.44</v>
      </c>
      <c r="N769" t="inlineStr">
        <is>
          <t>LILGIRL</t>
        </is>
      </c>
      <c r="O769" t="n">
        <v>28</v>
      </c>
      <c r="P769" t="inlineStr">
        <is>
          <t>Ups Standard Shipping</t>
        </is>
      </c>
      <c r="Q769" t="inlineStr">
        <is>
          <t>2024-11-25 10:39:08 +0100</t>
        </is>
      </c>
      <c r="R769" t="n">
        <v>1</v>
      </c>
      <c r="S769" t="inlineStr">
        <is>
          <t>Insieme Ring - Yellow / onesize (10-17)</t>
        </is>
      </c>
      <c r="T769" t="n">
        <v>140</v>
      </c>
      <c r="V769" t="inlineStr">
        <is>
          <t>015790001254</t>
        </is>
      </c>
      <c r="W769" t="b">
        <v>1</v>
      </c>
      <c r="X769" t="b">
        <v>1</v>
      </c>
      <c r="Y769" t="inlineStr">
        <is>
          <t>fulfilled</t>
        </is>
      </c>
      <c r="Z769" t="inlineStr">
        <is>
          <t>Linda Rizzi</t>
        </is>
      </c>
      <c r="AA769" t="inlineStr">
        <is>
          <t>Via Bergamo 4/1</t>
        </is>
      </c>
      <c r="AB769" t="inlineStr">
        <is>
          <t>Via Bergamo 4/1</t>
        </is>
      </c>
      <c r="AE769" t="inlineStr">
        <is>
          <t>Udine</t>
        </is>
      </c>
      <c r="AF769" t="inlineStr">
        <is>
          <t>'33100</t>
        </is>
      </c>
      <c r="AG769" t="inlineStr">
        <is>
          <t>UD</t>
        </is>
      </c>
      <c r="AH769" t="inlineStr">
        <is>
          <t>IT</t>
        </is>
      </c>
      <c r="AI769" t="inlineStr">
        <is>
          <t>+393473024694</t>
        </is>
      </c>
      <c r="AJ769" t="inlineStr">
        <is>
          <t>Linda Rizzi</t>
        </is>
      </c>
      <c r="AK769" t="inlineStr">
        <is>
          <t>Via Bergamo 4/1</t>
        </is>
      </c>
      <c r="AL769" t="inlineStr">
        <is>
          <t>Via Bergamo 4/1</t>
        </is>
      </c>
      <c r="AO769" t="inlineStr">
        <is>
          <t>Udine</t>
        </is>
      </c>
      <c r="AP769" t="inlineStr">
        <is>
          <t>'33100</t>
        </is>
      </c>
      <c r="AQ769" t="inlineStr">
        <is>
          <t>UD</t>
        </is>
      </c>
      <c r="AR769" t="inlineStr">
        <is>
          <t>IT</t>
        </is>
      </c>
      <c r="AS769" t="inlineStr">
        <is>
          <t>+393473024694</t>
        </is>
      </c>
      <c r="AU769" t="inlineStr">
        <is>
          <t>lang: it
Invoice Language: it
Do you need our ring sizer?: Yes
Popup Customer Country: IT</t>
        </is>
      </c>
      <c r="AW769" t="inlineStr">
        <is>
          <t>PayPal Express Checkout</t>
        </is>
      </c>
      <c r="AX769" t="inlineStr">
        <is>
          <t>rOwzxGLvfdovCEs5r58b6rtK5</t>
        </is>
      </c>
      <c r="AY769" t="n">
        <v>0</v>
      </c>
      <c r="AZ769" t="inlineStr">
        <is>
          <t>LIL Milan</t>
        </is>
      </c>
      <c r="BA769" t="n">
        <v>0</v>
      </c>
      <c r="BC769" t="inlineStr">
        <is>
          <t>Firgun House</t>
        </is>
      </c>
      <c r="BE769" t="n">
        <v>11243898011997</v>
      </c>
      <c r="BG769" t="inlineStr">
        <is>
          <t>Low</t>
        </is>
      </c>
      <c r="BH769" t="inlineStr">
        <is>
          <t>web</t>
        </is>
      </c>
      <c r="BI769" t="n">
        <v>0</v>
      </c>
      <c r="BJ769" t="inlineStr">
        <is>
          <t>IT IVA 22%</t>
        </is>
      </c>
      <c r="BK769" t="n">
        <v>45.44</v>
      </c>
      <c r="BW769" t="inlineStr">
        <is>
          <t>Udine</t>
        </is>
      </c>
      <c r="BX769" t="inlineStr">
        <is>
          <t>Udine</t>
        </is>
      </c>
      <c r="BY769" t="inlineStr">
        <is>
          <t>rOwzxGLvfdovCEs5r58b6rtK5</t>
        </is>
      </c>
      <c r="CB769" t="inlineStr">
        <is>
          <t>rOwzxGLvfdovCEs5r58b6rtK5</t>
        </is>
      </c>
      <c r="CC769" t="inlineStr">
        <is>
          <t>Ordini LIL</t>
        </is>
      </c>
    </row>
    <row r="770">
      <c r="A770" t="inlineStr">
        <is>
          <t>#43623</t>
        </is>
      </c>
      <c r="B770" t="inlineStr">
        <is>
          <t>anandagutami@gmail.com</t>
        </is>
      </c>
      <c r="C770" t="inlineStr">
        <is>
          <t>paid</t>
        </is>
      </c>
      <c r="D770" t="inlineStr">
        <is>
          <t>2024-11-25 11:18:41 +0100</t>
        </is>
      </c>
      <c r="E770" t="inlineStr">
        <is>
          <t>2024-11-25</t>
        </is>
      </c>
      <c r="F770" t="inlineStr">
        <is>
          <t>fulfilled</t>
        </is>
      </c>
      <c r="G770" t="inlineStr">
        <is>
          <t>2024-11-26 08:14:22 +0100</t>
        </is>
      </c>
      <c r="H770" t="inlineStr">
        <is>
          <t>no</t>
        </is>
      </c>
      <c r="I770" t="inlineStr">
        <is>
          <t>EUR</t>
        </is>
      </c>
      <c r="J770" t="n">
        <v>320</v>
      </c>
      <c r="K770" t="n">
        <v>0</v>
      </c>
      <c r="L770" t="n">
        <v>51.09</v>
      </c>
      <c r="M770" t="n">
        <v>320</v>
      </c>
      <c r="O770" t="n">
        <v>0</v>
      </c>
      <c r="P770" t="inlineStr">
        <is>
          <t>UPS Standard International</t>
        </is>
      </c>
      <c r="Q770" t="inlineStr">
        <is>
          <t>2024-11-25 11:18:40 +0100</t>
        </is>
      </c>
      <c r="R770" t="n">
        <v>1</v>
      </c>
      <c r="S770" t="inlineStr">
        <is>
          <t>Honey Ring - Yellow / 13</t>
        </is>
      </c>
      <c r="T770" t="n">
        <v>320</v>
      </c>
      <c r="V770" t="inlineStr">
        <is>
          <t>015790000603</t>
        </is>
      </c>
      <c r="W770" t="b">
        <v>1</v>
      </c>
      <c r="X770" t="b">
        <v>1</v>
      </c>
      <c r="Y770" t="inlineStr">
        <is>
          <t>fulfilled</t>
        </is>
      </c>
      <c r="Z770" t="inlineStr">
        <is>
          <t>Ananda Utamiputri</t>
        </is>
      </c>
      <c r="AA770" t="inlineStr">
        <is>
          <t>Tassiloplatz 2</t>
        </is>
      </c>
      <c r="AB770" t="inlineStr">
        <is>
          <t>Tassiloplatz 2</t>
        </is>
      </c>
      <c r="AE770" t="inlineStr">
        <is>
          <t>München</t>
        </is>
      </c>
      <c r="AF770" t="inlineStr">
        <is>
          <t>'81541</t>
        </is>
      </c>
      <c r="AH770" t="inlineStr">
        <is>
          <t>DE</t>
        </is>
      </c>
      <c r="AI770" t="inlineStr">
        <is>
          <t>15781343308</t>
        </is>
      </c>
      <c r="AJ770" t="inlineStr">
        <is>
          <t>Ananda Utamiputri</t>
        </is>
      </c>
      <c r="AK770" t="inlineStr">
        <is>
          <t>Tassiloplatz 2</t>
        </is>
      </c>
      <c r="AL770" t="inlineStr">
        <is>
          <t>Tassiloplatz 2</t>
        </is>
      </c>
      <c r="AO770" t="inlineStr">
        <is>
          <t>München</t>
        </is>
      </c>
      <c r="AP770" t="inlineStr">
        <is>
          <t>'81541</t>
        </is>
      </c>
      <c r="AR770" t="inlineStr">
        <is>
          <t>DE</t>
        </is>
      </c>
      <c r="AS770" t="inlineStr">
        <is>
          <t>15781343308</t>
        </is>
      </c>
      <c r="AT770" t="inlineStr">
        <is>
          <t xml:space="preserve">please dont forget the solid gold certificate. thank you :)
</t>
        </is>
      </c>
      <c r="AU770" t="inlineStr">
        <is>
          <t>lang: en
Invoice Language: en
Do you need our ring sizer?: Yes
Popup Customer Country: IT</t>
        </is>
      </c>
      <c r="AW770" t="inlineStr">
        <is>
          <t>Shopify Payments</t>
        </is>
      </c>
      <c r="AX770" t="inlineStr">
        <is>
          <t>rBEnmwMk7jS4Lw1Cl0TFlUC4s</t>
        </is>
      </c>
      <c r="AY770" t="n">
        <v>0</v>
      </c>
      <c r="AZ770" t="inlineStr">
        <is>
          <t>LIL Milan</t>
        </is>
      </c>
      <c r="BA770" t="n">
        <v>0</v>
      </c>
      <c r="BC770" t="inlineStr">
        <is>
          <t>Firgun House</t>
        </is>
      </c>
      <c r="BE770" t="n">
        <v>11243986485597</v>
      </c>
      <c r="BG770" t="inlineStr">
        <is>
          <t>Low</t>
        </is>
      </c>
      <c r="BH770" t="inlineStr">
        <is>
          <t>web</t>
        </is>
      </c>
      <c r="BI770" t="n">
        <v>0</v>
      </c>
      <c r="BJ770" t="inlineStr">
        <is>
          <t>DE MwSt 19%</t>
        </is>
      </c>
      <c r="BK770" t="n">
        <v>51.09</v>
      </c>
      <c r="BY770" t="inlineStr">
        <is>
          <t>rBEnmwMk7jS4Lw1Cl0TFlUC4s</t>
        </is>
      </c>
      <c r="CB770" t="inlineStr">
        <is>
          <t>rBEnmwMk7jS4Lw1Cl0TFlUC4s</t>
        </is>
      </c>
      <c r="CC770" t="inlineStr">
        <is>
          <t>Ordini LIL</t>
        </is>
      </c>
    </row>
    <row r="771">
      <c r="A771" t="inlineStr">
        <is>
          <t>#43628</t>
        </is>
      </c>
      <c r="B771" t="inlineStr">
        <is>
          <t>matteociacci27@gmail.com</t>
        </is>
      </c>
      <c r="C771" t="inlineStr">
        <is>
          <t>paid</t>
        </is>
      </c>
      <c r="D771" t="inlineStr">
        <is>
          <t>2024-11-26 07:58:03 +0100</t>
        </is>
      </c>
      <c r="E771" t="inlineStr">
        <is>
          <t>2024-11-26</t>
        </is>
      </c>
      <c r="F771" t="inlineStr">
        <is>
          <t>unfulfilled</t>
        </is>
      </c>
      <c r="H771" t="inlineStr">
        <is>
          <t>yes</t>
        </is>
      </c>
      <c r="I771" t="inlineStr">
        <is>
          <t>EUR</t>
        </is>
      </c>
      <c r="J771" t="n">
        <v>280</v>
      </c>
      <c r="K771" t="n">
        <v>0</v>
      </c>
      <c r="L771" t="n">
        <v>50.5</v>
      </c>
      <c r="M771" t="n">
        <v>280</v>
      </c>
      <c r="O771" t="n">
        <v>0</v>
      </c>
      <c r="P771" t="inlineStr">
        <is>
          <t>Ups Standard Shipping</t>
        </is>
      </c>
      <c r="Q771" t="inlineStr">
        <is>
          <t>2024-11-25 15:56:54 +0100</t>
        </is>
      </c>
      <c r="R771" t="n">
        <v>1</v>
      </c>
      <c r="S771" t="inlineStr">
        <is>
          <t>Insieme Ring - Yellow / onesize (10-17)</t>
        </is>
      </c>
      <c r="T771" t="n">
        <v>140</v>
      </c>
      <c r="V771" t="inlineStr">
        <is>
          <t>015790001254</t>
        </is>
      </c>
      <c r="W771" t="b">
        <v>1</v>
      </c>
      <c r="X771" t="b">
        <v>1</v>
      </c>
      <c r="Y771" t="inlineStr">
        <is>
          <t>pending</t>
        </is>
      </c>
      <c r="Z771" t="inlineStr">
        <is>
          <t>Paolo Ciacci</t>
        </is>
      </c>
      <c r="AA771" t="inlineStr">
        <is>
          <t>via P.Togliatti 7</t>
        </is>
      </c>
      <c r="AB771" t="inlineStr">
        <is>
          <t>via P.Togliatti 7</t>
        </is>
      </c>
      <c r="AE771" t="inlineStr">
        <is>
          <t>Poggibonsi</t>
        </is>
      </c>
      <c r="AF771" t="inlineStr">
        <is>
          <t>'53036</t>
        </is>
      </c>
      <c r="AG771" t="inlineStr">
        <is>
          <t>SI</t>
        </is>
      </c>
      <c r="AH771" t="inlineStr">
        <is>
          <t>IT</t>
        </is>
      </c>
      <c r="AI771" t="inlineStr">
        <is>
          <t>+393408060177</t>
        </is>
      </c>
      <c r="AJ771" t="inlineStr">
        <is>
          <t>Paolo Ciacci</t>
        </is>
      </c>
      <c r="AK771" t="inlineStr">
        <is>
          <t>via P.Togliatti 7</t>
        </is>
      </c>
      <c r="AL771" t="inlineStr">
        <is>
          <t>via P.Togliatti 7</t>
        </is>
      </c>
      <c r="AO771" t="inlineStr">
        <is>
          <t>Poggibonsi</t>
        </is>
      </c>
      <c r="AP771" t="inlineStr">
        <is>
          <t>'53036</t>
        </is>
      </c>
      <c r="AQ771" t="inlineStr">
        <is>
          <t>SI</t>
        </is>
      </c>
      <c r="AR771" t="inlineStr">
        <is>
          <t>IT</t>
        </is>
      </c>
      <c r="AS771" t="inlineStr">
        <is>
          <t>+393408060177</t>
        </is>
      </c>
      <c r="AU771" t="inlineStr">
        <is>
          <t>lang: it
Invoice Language: it
Do you need our ring sizer?: No
Popup Customer Country: IT</t>
        </is>
      </c>
      <c r="AW771" t="inlineStr">
        <is>
          <t>Bonifico</t>
        </is>
      </c>
      <c r="AX771" t="inlineStr">
        <is>
          <t>#43628.2</t>
        </is>
      </c>
      <c r="AY771" t="n">
        <v>0</v>
      </c>
      <c r="AZ771" t="inlineStr">
        <is>
          <t>LIL Milan</t>
        </is>
      </c>
      <c r="BA771" t="n">
        <v>0</v>
      </c>
      <c r="BC771" t="inlineStr">
        <is>
          <t>Firgun House</t>
        </is>
      </c>
      <c r="BE771" t="n">
        <v>11244594987357</v>
      </c>
      <c r="BG771" t="inlineStr">
        <is>
          <t>Low</t>
        </is>
      </c>
      <c r="BH771" t="inlineStr">
        <is>
          <t>web</t>
        </is>
      </c>
      <c r="BI771" t="n">
        <v>0</v>
      </c>
      <c r="BJ771" t="inlineStr">
        <is>
          <t>IT IVA 22%</t>
        </is>
      </c>
      <c r="BK771" t="n">
        <v>50.5</v>
      </c>
      <c r="BW771" t="inlineStr">
        <is>
          <t>Siena</t>
        </is>
      </c>
      <c r="BX771" t="inlineStr">
        <is>
          <t>Siena</t>
        </is>
      </c>
      <c r="BY771" t="inlineStr">
        <is>
          <t>rWcNgLQr9uNAkjiM8pvMTO6mY + #43628.2</t>
        </is>
      </c>
      <c r="CB771" t="inlineStr">
        <is>
          <t>rWcNgLQr9uNAkjiM8pvMTO6mY + #43628.2</t>
        </is>
      </c>
      <c r="CC771" t="inlineStr">
        <is>
          <t>Ordini LIL</t>
        </is>
      </c>
    </row>
    <row r="772">
      <c r="A772" t="inlineStr">
        <is>
          <t>#43628</t>
        </is>
      </c>
      <c r="B772" t="inlineStr">
        <is>
          <t>matteociacci27@gmail.com</t>
        </is>
      </c>
      <c r="C772" t="inlineStr">
        <is>
          <t>paid</t>
        </is>
      </c>
      <c r="D772" t="inlineStr">
        <is>
          <t>2024-11-26 07:58:03 +0100</t>
        </is>
      </c>
      <c r="E772" t="inlineStr">
        <is>
          <t>2024-11-26</t>
        </is>
      </c>
      <c r="F772" t="inlineStr">
        <is>
          <t>unfulfilled</t>
        </is>
      </c>
      <c r="H772" t="inlineStr">
        <is>
          <t>yes</t>
        </is>
      </c>
      <c r="I772" t="inlineStr">
        <is>
          <t>EUR</t>
        </is>
      </c>
      <c r="J772" t="n">
        <v>280</v>
      </c>
      <c r="K772" t="n">
        <v>0</v>
      </c>
      <c r="L772" t="n">
        <v>50.5</v>
      </c>
      <c r="O772" t="n">
        <v>0</v>
      </c>
      <c r="P772" t="inlineStr">
        <is>
          <t>Ups Standard Shipping</t>
        </is>
      </c>
      <c r="Q772" t="inlineStr">
        <is>
          <t>2024-11-25 15:56:54 +0100</t>
        </is>
      </c>
      <c r="R772" t="n">
        <v>1</v>
      </c>
      <c r="S772" t="inlineStr">
        <is>
          <t>Pensavo fosse amore - Yellow / 2</t>
        </is>
      </c>
      <c r="T772" t="n">
        <v>140</v>
      </c>
      <c r="V772" t="inlineStr">
        <is>
          <t>015790001163</t>
        </is>
      </c>
      <c r="W772" t="b">
        <v>1</v>
      </c>
      <c r="X772" t="b">
        <v>1</v>
      </c>
      <c r="Y772" t="inlineStr">
        <is>
          <t>pending</t>
        </is>
      </c>
      <c r="Z772" t="inlineStr">
        <is>
          <t>Paolo Ciacci</t>
        </is>
      </c>
      <c r="AA772" t="inlineStr">
        <is>
          <t>via P.Togliatti 7</t>
        </is>
      </c>
      <c r="AB772" t="inlineStr">
        <is>
          <t>via P.Togliatti 7</t>
        </is>
      </c>
      <c r="AE772" t="inlineStr">
        <is>
          <t>Poggibonsi</t>
        </is>
      </c>
      <c r="AF772" t="inlineStr">
        <is>
          <t>'53036</t>
        </is>
      </c>
      <c r="AG772" t="inlineStr">
        <is>
          <t>SI</t>
        </is>
      </c>
      <c r="AH772" t="inlineStr">
        <is>
          <t>IT</t>
        </is>
      </c>
      <c r="AI772" t="inlineStr">
        <is>
          <t>+393408060177</t>
        </is>
      </c>
      <c r="AJ772" t="inlineStr">
        <is>
          <t>Paolo Ciacci</t>
        </is>
      </c>
      <c r="AK772" t="inlineStr">
        <is>
          <t>via P.Togliatti 7</t>
        </is>
      </c>
      <c r="AL772" t="inlineStr">
        <is>
          <t>via P.Togliatti 7</t>
        </is>
      </c>
      <c r="AO772" t="inlineStr">
        <is>
          <t>Poggibonsi</t>
        </is>
      </c>
      <c r="AP772" t="inlineStr">
        <is>
          <t>'53036</t>
        </is>
      </c>
      <c r="AQ772" t="inlineStr">
        <is>
          <t>SI</t>
        </is>
      </c>
      <c r="AR772" t="inlineStr">
        <is>
          <t>IT</t>
        </is>
      </c>
      <c r="AS772" t="inlineStr">
        <is>
          <t>+393408060177</t>
        </is>
      </c>
      <c r="AU772" t="inlineStr">
        <is>
          <t>lang: it
Invoice Language: it
Do you need our ring sizer?: No
Popup Customer Country: IT</t>
        </is>
      </c>
      <c r="AW772" t="inlineStr">
        <is>
          <t>Bonifico</t>
        </is>
      </c>
      <c r="AX772" t="inlineStr">
        <is>
          <t>#43628.2</t>
        </is>
      </c>
      <c r="AY772" t="n">
        <v>0</v>
      </c>
      <c r="AZ772" t="inlineStr">
        <is>
          <t>LIL Milan</t>
        </is>
      </c>
      <c r="BA772" t="n">
        <v>0</v>
      </c>
      <c r="BC772" t="inlineStr">
        <is>
          <t>Firgun House</t>
        </is>
      </c>
      <c r="BE772" t="n">
        <v>11244594987357</v>
      </c>
      <c r="BG772" t="inlineStr">
        <is>
          <t>Low</t>
        </is>
      </c>
      <c r="BH772" t="inlineStr">
        <is>
          <t>web</t>
        </is>
      </c>
      <c r="BI772" t="n">
        <v>0</v>
      </c>
      <c r="BJ772" t="inlineStr">
        <is>
          <t>IT IVA 22%</t>
        </is>
      </c>
      <c r="BK772" t="n">
        <v>50.5</v>
      </c>
      <c r="BW772" t="inlineStr">
        <is>
          <t>Siena</t>
        </is>
      </c>
      <c r="BX772" t="inlineStr">
        <is>
          <t>Siena</t>
        </is>
      </c>
      <c r="BY772" t="inlineStr">
        <is>
          <t>rWcNgLQr9uNAkjiM8pvMTO6mY + #43628.2</t>
        </is>
      </c>
      <c r="CB772" t="inlineStr">
        <is>
          <t>rWcNgLQr9uNAkjiM8pvMTO6mY + #43628.2</t>
        </is>
      </c>
      <c r="CC772" t="inlineStr">
        <is>
          <t>Ordini LIL</t>
        </is>
      </c>
    </row>
    <row r="773">
      <c r="A773" t="inlineStr">
        <is>
          <t>#43629</t>
        </is>
      </c>
      <c r="B773" t="inlineStr">
        <is>
          <t>caterinadellalonga94@gmail.com</t>
        </is>
      </c>
      <c r="C773" t="inlineStr">
        <is>
          <t>paid</t>
        </is>
      </c>
      <c r="D773" t="inlineStr">
        <is>
          <t>2024-11-25 16:56:56 +0100</t>
        </is>
      </c>
      <c r="E773" t="inlineStr">
        <is>
          <t>2024-11-25</t>
        </is>
      </c>
      <c r="F773" t="inlineStr">
        <is>
          <t>fulfilled</t>
        </is>
      </c>
      <c r="G773" t="inlineStr">
        <is>
          <t>2024-11-28 14:42:17 +0100</t>
        </is>
      </c>
      <c r="H773" t="inlineStr">
        <is>
          <t>yes</t>
        </is>
      </c>
      <c r="I773" t="inlineStr">
        <is>
          <t>EUR</t>
        </is>
      </c>
      <c r="J773" t="n">
        <v>450</v>
      </c>
      <c r="K773" t="n">
        <v>0</v>
      </c>
      <c r="L773" t="n">
        <v>81.15000000000001</v>
      </c>
      <c r="M773" t="n">
        <v>450</v>
      </c>
      <c r="N773" t="inlineStr">
        <is>
          <t>LILGIRL</t>
        </is>
      </c>
      <c r="O773" t="n">
        <v>50</v>
      </c>
      <c r="P773" t="inlineStr">
        <is>
          <t>Ups Standard Shipping</t>
        </is>
      </c>
      <c r="Q773" t="inlineStr">
        <is>
          <t>2024-11-25 16:56:56 +0100</t>
        </is>
      </c>
      <c r="R773" t="n">
        <v>1</v>
      </c>
      <c r="S773" t="inlineStr">
        <is>
          <t>Portami a Ballare Necklace - Yellow / onesize</t>
        </is>
      </c>
      <c r="T773" t="n">
        <v>260</v>
      </c>
      <c r="V773" t="inlineStr">
        <is>
          <t>015790001250</t>
        </is>
      </c>
      <c r="W773" t="b">
        <v>1</v>
      </c>
      <c r="X773" t="b">
        <v>1</v>
      </c>
      <c r="Y773" t="inlineStr">
        <is>
          <t>fulfilled</t>
        </is>
      </c>
      <c r="Z773" t="inlineStr">
        <is>
          <t>Caterina Della Longa</t>
        </is>
      </c>
      <c r="AA773" t="inlineStr">
        <is>
          <t>Via Salaria 332</t>
        </is>
      </c>
      <c r="AB773" t="inlineStr">
        <is>
          <t>Via Salaria 332</t>
        </is>
      </c>
      <c r="AE773" t="inlineStr">
        <is>
          <t>Roma</t>
        </is>
      </c>
      <c r="AF773" t="inlineStr">
        <is>
          <t>'00199</t>
        </is>
      </c>
      <c r="AG773" t="inlineStr">
        <is>
          <t>RM</t>
        </is>
      </c>
      <c r="AH773" t="inlineStr">
        <is>
          <t>IT</t>
        </is>
      </c>
      <c r="AI773" t="inlineStr">
        <is>
          <t>3938630806</t>
        </is>
      </c>
      <c r="AJ773" t="inlineStr">
        <is>
          <t>Caterina Della Longa</t>
        </is>
      </c>
      <c r="AK773" t="inlineStr">
        <is>
          <t>Via Salaria 332</t>
        </is>
      </c>
      <c r="AL773" t="inlineStr">
        <is>
          <t>Via Salaria 332</t>
        </is>
      </c>
      <c r="AO773" t="inlineStr">
        <is>
          <t>Roma</t>
        </is>
      </c>
      <c r="AP773" t="inlineStr">
        <is>
          <t>'00199</t>
        </is>
      </c>
      <c r="AQ773" t="inlineStr">
        <is>
          <t>RM</t>
        </is>
      </c>
      <c r="AR773" t="inlineStr">
        <is>
          <t>IT</t>
        </is>
      </c>
      <c r="AS773" t="inlineStr">
        <is>
          <t>3938630806</t>
        </is>
      </c>
      <c r="AU773" t="inlineStr">
        <is>
          <t>lang: it
Invoice Language: it
Do you need our ring sizer?: No
Popup Customer Country: IT</t>
        </is>
      </c>
      <c r="AW773" t="inlineStr">
        <is>
          <t>PayPal Express Checkout</t>
        </is>
      </c>
      <c r="AX773" t="inlineStr">
        <is>
          <t>ruZJQP7FLAmLisPTIjQvd2rg4</t>
        </is>
      </c>
      <c r="AY773" t="n">
        <v>0</v>
      </c>
      <c r="AZ773" t="inlineStr">
        <is>
          <t>LIL Milan</t>
        </is>
      </c>
      <c r="BA773" t="n">
        <v>0</v>
      </c>
      <c r="BC773" t="inlineStr">
        <is>
          <t>Firgun House</t>
        </is>
      </c>
      <c r="BE773" t="n">
        <v>11244722225501</v>
      </c>
      <c r="BG773" t="inlineStr">
        <is>
          <t>Low</t>
        </is>
      </c>
      <c r="BH773" t="inlineStr">
        <is>
          <t>web</t>
        </is>
      </c>
      <c r="BI773" t="n">
        <v>0</v>
      </c>
      <c r="BJ773" t="inlineStr">
        <is>
          <t>IT IVA 22%</t>
        </is>
      </c>
      <c r="BK773" t="n">
        <v>81.15000000000001</v>
      </c>
      <c r="BW773" t="inlineStr">
        <is>
          <t>Rome</t>
        </is>
      </c>
      <c r="BX773" t="inlineStr">
        <is>
          <t>Rome</t>
        </is>
      </c>
      <c r="BY773" t="inlineStr">
        <is>
          <t>ruZJQP7FLAmLisPTIjQvd2rg4</t>
        </is>
      </c>
      <c r="CB773" t="inlineStr">
        <is>
          <t>ruZJQP7FLAmLisPTIjQvd2rg4</t>
        </is>
      </c>
      <c r="CC773" t="inlineStr">
        <is>
          <t>Ordini LIL</t>
        </is>
      </c>
    </row>
    <row r="774">
      <c r="A774" t="inlineStr">
        <is>
          <t>#43629</t>
        </is>
      </c>
      <c r="B774" t="inlineStr">
        <is>
          <t>caterinadellalonga94@gmail.com</t>
        </is>
      </c>
      <c r="C774" t="inlineStr">
        <is>
          <t>paid</t>
        </is>
      </c>
      <c r="D774" t="inlineStr">
        <is>
          <t>2024-11-25 16:56:56 +0100</t>
        </is>
      </c>
      <c r="E774" t="inlineStr">
        <is>
          <t>2024-11-25</t>
        </is>
      </c>
      <c r="F774" t="inlineStr">
        <is>
          <t>fulfilled</t>
        </is>
      </c>
      <c r="G774" t="inlineStr">
        <is>
          <t>2024-11-28 14:42:17 +0100</t>
        </is>
      </c>
      <c r="H774" t="inlineStr">
        <is>
          <t>yes</t>
        </is>
      </c>
      <c r="I774" t="inlineStr">
        <is>
          <t>EUR</t>
        </is>
      </c>
      <c r="J774" t="n">
        <v>450</v>
      </c>
      <c r="K774" t="n">
        <v>0</v>
      </c>
      <c r="L774" t="n">
        <v>81.15000000000001</v>
      </c>
      <c r="N774" t="inlineStr">
        <is>
          <t>LILGIRL</t>
        </is>
      </c>
      <c r="O774" t="n">
        <v>50</v>
      </c>
      <c r="P774" t="inlineStr">
        <is>
          <t>Ups Standard Shipping</t>
        </is>
      </c>
      <c r="Q774" t="inlineStr">
        <is>
          <t>2024-11-25 16:56:56 +0100</t>
        </is>
      </c>
      <c r="R774" t="n">
        <v>1</v>
      </c>
      <c r="S774" t="inlineStr">
        <is>
          <t>Balmy Hoop - Yellow / Single</t>
        </is>
      </c>
      <c r="T774" t="n">
        <v>240</v>
      </c>
      <c r="V774" t="inlineStr">
        <is>
          <t>015790000635</t>
        </is>
      </c>
      <c r="W774" t="b">
        <v>1</v>
      </c>
      <c r="X774" t="b">
        <v>1</v>
      </c>
      <c r="Y774" t="inlineStr">
        <is>
          <t>fulfilled</t>
        </is>
      </c>
      <c r="Z774" t="inlineStr">
        <is>
          <t>Caterina Della Longa</t>
        </is>
      </c>
      <c r="AA774" t="inlineStr">
        <is>
          <t>Via Salaria 332</t>
        </is>
      </c>
      <c r="AB774" t="inlineStr">
        <is>
          <t>Via Salaria 332</t>
        </is>
      </c>
      <c r="AE774" t="inlineStr">
        <is>
          <t>Roma</t>
        </is>
      </c>
      <c r="AF774" t="inlineStr">
        <is>
          <t>'00199</t>
        </is>
      </c>
      <c r="AG774" t="inlineStr">
        <is>
          <t>RM</t>
        </is>
      </c>
      <c r="AH774" t="inlineStr">
        <is>
          <t>IT</t>
        </is>
      </c>
      <c r="AI774" t="inlineStr">
        <is>
          <t>3938630806</t>
        </is>
      </c>
      <c r="AJ774" t="inlineStr">
        <is>
          <t>Caterina Della Longa</t>
        </is>
      </c>
      <c r="AK774" t="inlineStr">
        <is>
          <t>Via Salaria 332</t>
        </is>
      </c>
      <c r="AL774" t="inlineStr">
        <is>
          <t>Via Salaria 332</t>
        </is>
      </c>
      <c r="AO774" t="inlineStr">
        <is>
          <t>Roma</t>
        </is>
      </c>
      <c r="AP774" t="inlineStr">
        <is>
          <t>'00199</t>
        </is>
      </c>
      <c r="AQ774" t="inlineStr">
        <is>
          <t>RM</t>
        </is>
      </c>
      <c r="AR774" t="inlineStr">
        <is>
          <t>IT</t>
        </is>
      </c>
      <c r="AS774" t="inlineStr">
        <is>
          <t>3938630806</t>
        </is>
      </c>
      <c r="AU774" t="inlineStr">
        <is>
          <t>lang: it
Invoice Language: it
Do you need our ring sizer?: No
Popup Customer Country: IT</t>
        </is>
      </c>
      <c r="AW774" t="inlineStr">
        <is>
          <t>PayPal Express Checkout</t>
        </is>
      </c>
      <c r="AX774" t="inlineStr">
        <is>
          <t>ruZJQP7FLAmLisPTIjQvd2rg4</t>
        </is>
      </c>
      <c r="AY774" t="n">
        <v>0</v>
      </c>
      <c r="AZ774" t="inlineStr">
        <is>
          <t>LIL Milan</t>
        </is>
      </c>
      <c r="BA774" t="n">
        <v>0</v>
      </c>
      <c r="BC774" t="inlineStr">
        <is>
          <t>Firgun House</t>
        </is>
      </c>
      <c r="BE774" t="n">
        <v>11244722225501</v>
      </c>
      <c r="BG774" t="inlineStr">
        <is>
          <t>Low</t>
        </is>
      </c>
      <c r="BH774" t="inlineStr">
        <is>
          <t>web</t>
        </is>
      </c>
      <c r="BI774" t="n">
        <v>0</v>
      </c>
      <c r="BJ774" t="inlineStr">
        <is>
          <t>IT IVA 22%</t>
        </is>
      </c>
      <c r="BK774" t="n">
        <v>81.15000000000001</v>
      </c>
      <c r="BW774" t="inlineStr">
        <is>
          <t>Rome</t>
        </is>
      </c>
      <c r="BX774" t="inlineStr">
        <is>
          <t>Rome</t>
        </is>
      </c>
      <c r="BY774" t="inlineStr">
        <is>
          <t>ruZJQP7FLAmLisPTIjQvd2rg4</t>
        </is>
      </c>
      <c r="CB774" t="inlineStr">
        <is>
          <t>ruZJQP7FLAmLisPTIjQvd2rg4</t>
        </is>
      </c>
      <c r="CC774" t="inlineStr">
        <is>
          <t>Ordini LIL</t>
        </is>
      </c>
    </row>
    <row r="775">
      <c r="A775" t="inlineStr">
        <is>
          <t>#43630</t>
        </is>
      </c>
      <c r="B775" t="inlineStr">
        <is>
          <t>aledigre80@gmail.com</t>
        </is>
      </c>
      <c r="C775" t="inlineStr">
        <is>
          <t>paid</t>
        </is>
      </c>
      <c r="D775" t="inlineStr">
        <is>
          <t>2024-11-25 17:26:45 +0100</t>
        </is>
      </c>
      <c r="E775" t="inlineStr">
        <is>
          <t>2024-11-25</t>
        </is>
      </c>
      <c r="F775" t="inlineStr">
        <is>
          <t>fulfilled</t>
        </is>
      </c>
      <c r="G775" t="inlineStr">
        <is>
          <t>2024-11-26 08:18:24 +0100</t>
        </is>
      </c>
      <c r="H775" t="inlineStr">
        <is>
          <t>yes</t>
        </is>
      </c>
      <c r="I775" t="inlineStr">
        <is>
          <t>EUR</t>
        </is>
      </c>
      <c r="J775" t="n">
        <v>144</v>
      </c>
      <c r="K775" t="n">
        <v>20</v>
      </c>
      <c r="L775" t="n">
        <v>29.58</v>
      </c>
      <c r="M775" t="n">
        <v>164</v>
      </c>
      <c r="N775" t="inlineStr">
        <is>
          <t>LILGIRL</t>
        </is>
      </c>
      <c r="O775" t="n">
        <v>16</v>
      </c>
      <c r="P775" t="inlineStr">
        <is>
          <t>UPS Express Shipping</t>
        </is>
      </c>
      <c r="Q775" t="inlineStr">
        <is>
          <t>2024-11-25 17:26:45 +0100</t>
        </is>
      </c>
      <c r="R775" t="n">
        <v>1</v>
      </c>
      <c r="S775" t="inlineStr">
        <is>
          <t>Portami via Ring - Yellow / onesize</t>
        </is>
      </c>
      <c r="T775" t="n">
        <v>160</v>
      </c>
      <c r="V775" t="inlineStr">
        <is>
          <t>015790001027</t>
        </is>
      </c>
      <c r="W775" t="b">
        <v>1</v>
      </c>
      <c r="X775" t="b">
        <v>1</v>
      </c>
      <c r="Y775" t="inlineStr">
        <is>
          <t>fulfilled</t>
        </is>
      </c>
      <c r="Z775" t="inlineStr">
        <is>
          <t>Alessandro Di Gregorio</t>
        </is>
      </c>
      <c r="AA775" t="inlineStr">
        <is>
          <t>Via G. Pascoli 14</t>
        </is>
      </c>
      <c r="AB775" t="inlineStr">
        <is>
          <t>Via G. Pascoli 14</t>
        </is>
      </c>
      <c r="AE775" t="inlineStr">
        <is>
          <t>MONTANO LUCINO</t>
        </is>
      </c>
      <c r="AF775" t="inlineStr">
        <is>
          <t>'22070</t>
        </is>
      </c>
      <c r="AG775" t="inlineStr">
        <is>
          <t>CO</t>
        </is>
      </c>
      <c r="AH775" t="inlineStr">
        <is>
          <t>IT</t>
        </is>
      </c>
      <c r="AI775" t="inlineStr">
        <is>
          <t>+393289631067</t>
        </is>
      </c>
      <c r="AJ775" t="inlineStr">
        <is>
          <t>Alessandro Di Gregorio</t>
        </is>
      </c>
      <c r="AK775" t="inlineStr">
        <is>
          <t>Via G. Pascoli 14</t>
        </is>
      </c>
      <c r="AL775" t="inlineStr">
        <is>
          <t>Via G. Pascoli 14</t>
        </is>
      </c>
      <c r="AO775" t="inlineStr">
        <is>
          <t>MONTANO LUCINO</t>
        </is>
      </c>
      <c r="AP775" t="inlineStr">
        <is>
          <t>'22070</t>
        </is>
      </c>
      <c r="AQ775" t="inlineStr">
        <is>
          <t>CO</t>
        </is>
      </c>
      <c r="AR775" t="inlineStr">
        <is>
          <t>IT</t>
        </is>
      </c>
      <c r="AS775" t="inlineStr">
        <is>
          <t>+393289631067</t>
        </is>
      </c>
      <c r="AW775" t="inlineStr">
        <is>
          <t>Shopify Payments</t>
        </is>
      </c>
      <c r="AX775" t="inlineStr">
        <is>
          <t>r53y2bTOExbUQsTi7pLCJoQtS</t>
        </is>
      </c>
      <c r="AY775" t="n">
        <v>0</v>
      </c>
      <c r="AZ775" t="inlineStr">
        <is>
          <t>LIL Milan</t>
        </is>
      </c>
      <c r="BA775" t="n">
        <v>0</v>
      </c>
      <c r="BC775" t="inlineStr">
        <is>
          <t>Firgun House</t>
        </is>
      </c>
      <c r="BE775" t="n">
        <v>11244787466589</v>
      </c>
      <c r="BG775" t="inlineStr">
        <is>
          <t>Low</t>
        </is>
      </c>
      <c r="BH775" t="inlineStr">
        <is>
          <t>web</t>
        </is>
      </c>
      <c r="BI775" t="n">
        <v>0</v>
      </c>
      <c r="BJ775" t="inlineStr">
        <is>
          <t>IT IVA 22%</t>
        </is>
      </c>
      <c r="BK775" t="n">
        <v>29.58</v>
      </c>
      <c r="BW775" t="inlineStr">
        <is>
          <t>Como</t>
        </is>
      </c>
      <c r="BX775" t="inlineStr">
        <is>
          <t>Como</t>
        </is>
      </c>
      <c r="BY775" t="inlineStr">
        <is>
          <t>r53y2bTOExbUQsTi7pLCJoQtS</t>
        </is>
      </c>
      <c r="CB775" t="inlineStr">
        <is>
          <t>r53y2bTOExbUQsTi7pLCJoQtS</t>
        </is>
      </c>
      <c r="CC775" t="inlineStr">
        <is>
          <t>Ordini LIL</t>
        </is>
      </c>
    </row>
    <row r="776">
      <c r="A776" t="inlineStr">
        <is>
          <t>#43631</t>
        </is>
      </c>
      <c r="B776" t="inlineStr">
        <is>
          <t>mattia.marchetti93@gmail.com</t>
        </is>
      </c>
      <c r="C776" t="inlineStr">
        <is>
          <t>paid</t>
        </is>
      </c>
      <c r="D776" t="inlineStr">
        <is>
          <t>2024-11-25 18:31:43 +0100</t>
        </is>
      </c>
      <c r="E776" t="inlineStr">
        <is>
          <t>2024-11-25</t>
        </is>
      </c>
      <c r="F776" t="inlineStr">
        <is>
          <t>fulfilled</t>
        </is>
      </c>
      <c r="G776" t="inlineStr">
        <is>
          <t>2024-11-29 18:11:49 +0100</t>
        </is>
      </c>
      <c r="H776" t="inlineStr">
        <is>
          <t>yes</t>
        </is>
      </c>
      <c r="I776" t="inlineStr">
        <is>
          <t>EUR</t>
        </is>
      </c>
      <c r="J776" t="n">
        <v>530</v>
      </c>
      <c r="K776" t="n">
        <v>0</v>
      </c>
      <c r="L776" t="n">
        <v>95.56999999999999</v>
      </c>
      <c r="M776" t="n">
        <v>530</v>
      </c>
      <c r="O776" t="n">
        <v>0</v>
      </c>
      <c r="P776" t="inlineStr">
        <is>
          <t>Eco Bike Delivery</t>
        </is>
      </c>
      <c r="Q776" t="inlineStr">
        <is>
          <t>2024-11-25 18:31:43 +0100</t>
        </is>
      </c>
      <c r="R776" t="n">
        <v>1</v>
      </c>
      <c r="S776" t="inlineStr">
        <is>
          <t>Luxury Pack + LIL Bag</t>
        </is>
      </c>
      <c r="T776" t="n">
        <v>10</v>
      </c>
      <c r="V776" t="inlineStr">
        <is>
          <t>015790000687</t>
        </is>
      </c>
      <c r="W776" t="b">
        <v>1</v>
      </c>
      <c r="X776" t="b">
        <v>1</v>
      </c>
      <c r="Y776" t="inlineStr">
        <is>
          <t>fulfilled</t>
        </is>
      </c>
      <c r="Z776" t="inlineStr">
        <is>
          <t>Mattia Marchetti</t>
        </is>
      </c>
      <c r="AA776" t="inlineStr">
        <is>
          <t>Via Stresa 22</t>
        </is>
      </c>
      <c r="AB776" t="inlineStr">
        <is>
          <t>Via Stresa 22</t>
        </is>
      </c>
      <c r="AE776" t="inlineStr">
        <is>
          <t>Milano</t>
        </is>
      </c>
      <c r="AF776" t="inlineStr">
        <is>
          <t>'20125</t>
        </is>
      </c>
      <c r="AG776" t="inlineStr">
        <is>
          <t>MI</t>
        </is>
      </c>
      <c r="AH776" t="inlineStr">
        <is>
          <t>IT</t>
        </is>
      </c>
      <c r="AI776" t="inlineStr">
        <is>
          <t>+393490918180</t>
        </is>
      </c>
      <c r="AJ776" t="inlineStr">
        <is>
          <t>Mattia Marchetti</t>
        </is>
      </c>
      <c r="AK776" t="inlineStr">
        <is>
          <t>Via Stresa 22</t>
        </is>
      </c>
      <c r="AL776" t="inlineStr">
        <is>
          <t>Via Stresa 22</t>
        </is>
      </c>
      <c r="AO776" t="inlineStr">
        <is>
          <t>Milano</t>
        </is>
      </c>
      <c r="AP776" t="inlineStr">
        <is>
          <t>'20125</t>
        </is>
      </c>
      <c r="AQ776" t="inlineStr">
        <is>
          <t>MI</t>
        </is>
      </c>
      <c r="AR776" t="inlineStr">
        <is>
          <t>IT</t>
        </is>
      </c>
      <c r="AS776" t="inlineStr">
        <is>
          <t>+393490918180</t>
        </is>
      </c>
      <c r="AU776" t="inlineStr">
        <is>
          <t>lang: it
Invoice Language: it
Do you need our ring sizer?: No
Popup Customer Country: IT</t>
        </is>
      </c>
      <c r="AW776" t="inlineStr">
        <is>
          <t>PayPal Express Checkout</t>
        </is>
      </c>
      <c r="AX776" t="inlineStr">
        <is>
          <t>rAV3CWviF5ISKdISjBywENduI</t>
        </is>
      </c>
      <c r="AY776" t="n">
        <v>0</v>
      </c>
      <c r="AZ776" t="inlineStr">
        <is>
          <t>LIL Milan</t>
        </is>
      </c>
      <c r="BA776" t="n">
        <v>0</v>
      </c>
      <c r="BC776" t="inlineStr">
        <is>
          <t>Firgun House</t>
        </is>
      </c>
      <c r="BE776" t="n">
        <v>11244924666205</v>
      </c>
      <c r="BG776" t="inlineStr">
        <is>
          <t>Low</t>
        </is>
      </c>
      <c r="BH776" t="inlineStr">
        <is>
          <t>web</t>
        </is>
      </c>
      <c r="BI776" t="n">
        <v>0</v>
      </c>
      <c r="BJ776" t="inlineStr">
        <is>
          <t>IT IVA 22%</t>
        </is>
      </c>
      <c r="BK776" t="n">
        <v>95.56999999999999</v>
      </c>
      <c r="BW776" t="inlineStr">
        <is>
          <t>Milan</t>
        </is>
      </c>
      <c r="BX776" t="inlineStr">
        <is>
          <t>Milan</t>
        </is>
      </c>
      <c r="BY776" t="inlineStr">
        <is>
          <t>rAV3CWviF5ISKdISjBywENduI</t>
        </is>
      </c>
      <c r="CB776" t="inlineStr">
        <is>
          <t>rAV3CWviF5ISKdISjBywENduI</t>
        </is>
      </c>
      <c r="CC776" t="inlineStr">
        <is>
          <t>Ordini LIL</t>
        </is>
      </c>
    </row>
    <row r="777">
      <c r="A777" t="inlineStr">
        <is>
          <t>#43631</t>
        </is>
      </c>
      <c r="B777" t="inlineStr">
        <is>
          <t>mattia.marchetti93@gmail.com</t>
        </is>
      </c>
      <c r="C777" t="inlineStr">
        <is>
          <t>paid</t>
        </is>
      </c>
      <c r="D777" t="inlineStr">
        <is>
          <t>2024-11-25 18:31:43 +0100</t>
        </is>
      </c>
      <c r="E777" t="inlineStr">
        <is>
          <t>2024-11-25</t>
        </is>
      </c>
      <c r="F777" t="inlineStr">
        <is>
          <t>fulfilled</t>
        </is>
      </c>
      <c r="G777" t="inlineStr">
        <is>
          <t>2024-11-29 18:11:49 +0100</t>
        </is>
      </c>
      <c r="H777" t="inlineStr">
        <is>
          <t>yes</t>
        </is>
      </c>
      <c r="I777" t="inlineStr">
        <is>
          <t>EUR</t>
        </is>
      </c>
      <c r="J777" t="n">
        <v>530</v>
      </c>
      <c r="K777" t="n">
        <v>0</v>
      </c>
      <c r="L777" t="n">
        <v>95.56999999999999</v>
      </c>
      <c r="O777" t="n">
        <v>0</v>
      </c>
      <c r="P777" t="inlineStr">
        <is>
          <t>Eco Bike Delivery</t>
        </is>
      </c>
      <c r="Q777" t="inlineStr">
        <is>
          <t>2024-11-25 18:31:43 +0100</t>
        </is>
      </c>
      <c r="R777" t="n">
        <v>1</v>
      </c>
      <c r="S777" t="inlineStr">
        <is>
          <t>Eclipse Necklace - White / 35cm</t>
        </is>
      </c>
      <c r="T777" t="n">
        <v>520</v>
      </c>
      <c r="V777" t="inlineStr">
        <is>
          <t>015790001505</t>
        </is>
      </c>
      <c r="W777" t="b">
        <v>1</v>
      </c>
      <c r="X777" t="b">
        <v>1</v>
      </c>
      <c r="Y777" t="inlineStr">
        <is>
          <t>fulfilled</t>
        </is>
      </c>
      <c r="Z777" t="inlineStr">
        <is>
          <t>Mattia Marchetti</t>
        </is>
      </c>
      <c r="AA777" t="inlineStr">
        <is>
          <t>Via Stresa 22</t>
        </is>
      </c>
      <c r="AB777" t="inlineStr">
        <is>
          <t>Via Stresa 22</t>
        </is>
      </c>
      <c r="AE777" t="inlineStr">
        <is>
          <t>Milano</t>
        </is>
      </c>
      <c r="AF777" t="inlineStr">
        <is>
          <t>'20125</t>
        </is>
      </c>
      <c r="AG777" t="inlineStr">
        <is>
          <t>MI</t>
        </is>
      </c>
      <c r="AH777" t="inlineStr">
        <is>
          <t>IT</t>
        </is>
      </c>
      <c r="AI777" t="inlineStr">
        <is>
          <t>+393490918180</t>
        </is>
      </c>
      <c r="AJ777" t="inlineStr">
        <is>
          <t>Mattia Marchetti</t>
        </is>
      </c>
      <c r="AK777" t="inlineStr">
        <is>
          <t>Via Stresa 22</t>
        </is>
      </c>
      <c r="AL777" t="inlineStr">
        <is>
          <t>Via Stresa 22</t>
        </is>
      </c>
      <c r="AO777" t="inlineStr">
        <is>
          <t>Milano</t>
        </is>
      </c>
      <c r="AP777" t="inlineStr">
        <is>
          <t>'20125</t>
        </is>
      </c>
      <c r="AQ777" t="inlineStr">
        <is>
          <t>MI</t>
        </is>
      </c>
      <c r="AR777" t="inlineStr">
        <is>
          <t>IT</t>
        </is>
      </c>
      <c r="AS777" t="inlineStr">
        <is>
          <t>+393490918180</t>
        </is>
      </c>
      <c r="AU777" t="inlineStr">
        <is>
          <t>lang: it
Invoice Language: it
Do you need our ring sizer?: No
Popup Customer Country: IT</t>
        </is>
      </c>
      <c r="AW777" t="inlineStr">
        <is>
          <t>PayPal Express Checkout</t>
        </is>
      </c>
      <c r="AX777" t="inlineStr">
        <is>
          <t>rAV3CWviF5ISKdISjBywENduI</t>
        </is>
      </c>
      <c r="AY777" t="n">
        <v>0</v>
      </c>
      <c r="AZ777" t="inlineStr">
        <is>
          <t>LIL Milan</t>
        </is>
      </c>
      <c r="BA777" t="n">
        <v>0</v>
      </c>
      <c r="BC777" t="inlineStr">
        <is>
          <t>Firgun House</t>
        </is>
      </c>
      <c r="BE777" t="n">
        <v>11244924666205</v>
      </c>
      <c r="BG777" t="inlineStr">
        <is>
          <t>Low</t>
        </is>
      </c>
      <c r="BH777" t="inlineStr">
        <is>
          <t>web</t>
        </is>
      </c>
      <c r="BI777" t="n">
        <v>0</v>
      </c>
      <c r="BJ777" t="inlineStr">
        <is>
          <t>IT IVA 22%</t>
        </is>
      </c>
      <c r="BK777" t="n">
        <v>95.56999999999999</v>
      </c>
      <c r="BW777" t="inlineStr">
        <is>
          <t>Milan</t>
        </is>
      </c>
      <c r="BX777" t="inlineStr">
        <is>
          <t>Milan</t>
        </is>
      </c>
      <c r="BY777" t="inlineStr">
        <is>
          <t>rAV3CWviF5ISKdISjBywENduI</t>
        </is>
      </c>
      <c r="CB777" t="inlineStr">
        <is>
          <t>rAV3CWviF5ISKdISjBywENduI</t>
        </is>
      </c>
      <c r="CC777" t="inlineStr">
        <is>
          <t>Ordini LIL</t>
        </is>
      </c>
    </row>
    <row r="778">
      <c r="A778" t="inlineStr">
        <is>
          <t>#43632</t>
        </is>
      </c>
      <c r="B778" t="inlineStr">
        <is>
          <t>zanetti.mar@gmail.com</t>
        </is>
      </c>
      <c r="C778" t="inlineStr">
        <is>
          <t>paid</t>
        </is>
      </c>
      <c r="D778" t="inlineStr">
        <is>
          <t>2024-11-25 19:48:33 +0100</t>
        </is>
      </c>
      <c r="E778" t="inlineStr">
        <is>
          <t>2024-11-25</t>
        </is>
      </c>
      <c r="F778" t="inlineStr">
        <is>
          <t>fulfilled</t>
        </is>
      </c>
      <c r="G778" t="inlineStr">
        <is>
          <t>2024-11-28 09:18:35 +0100</t>
        </is>
      </c>
      <c r="H778" t="inlineStr">
        <is>
          <t>yes</t>
        </is>
      </c>
      <c r="I778" t="inlineStr">
        <is>
          <t>EUR</t>
        </is>
      </c>
      <c r="J778" t="n">
        <v>320</v>
      </c>
      <c r="K778" t="n">
        <v>0</v>
      </c>
      <c r="L778" t="n">
        <v>57.7</v>
      </c>
      <c r="M778" t="n">
        <v>320</v>
      </c>
      <c r="O778" t="n">
        <v>0</v>
      </c>
      <c r="P778" t="inlineStr">
        <is>
          <t>Ups Standard Shipping</t>
        </is>
      </c>
      <c r="Q778" t="inlineStr">
        <is>
          <t>2024-11-25 19:48:33 +0100</t>
        </is>
      </c>
      <c r="R778" t="n">
        <v>1</v>
      </c>
      <c r="S778" t="inlineStr">
        <is>
          <t>Boys Tears - Yellow / 39cm</t>
        </is>
      </c>
      <c r="T778" t="n">
        <v>320</v>
      </c>
      <c r="V778" t="inlineStr">
        <is>
          <t>015790000010</t>
        </is>
      </c>
      <c r="W778" t="b">
        <v>1</v>
      </c>
      <c r="X778" t="b">
        <v>1</v>
      </c>
      <c r="Y778" t="inlineStr">
        <is>
          <t>fulfilled</t>
        </is>
      </c>
      <c r="Z778" t="inlineStr">
        <is>
          <t>Mario Zanetti</t>
        </is>
      </c>
      <c r="AA778" t="inlineStr">
        <is>
          <t>Via dei Castagni 17</t>
        </is>
      </c>
      <c r="AB778" t="inlineStr">
        <is>
          <t>Via dei Castagni 17</t>
        </is>
      </c>
      <c r="AE778" t="inlineStr">
        <is>
          <t>Rocca di Papa</t>
        </is>
      </c>
      <c r="AF778" t="inlineStr">
        <is>
          <t>'00040</t>
        </is>
      </c>
      <c r="AG778" t="inlineStr">
        <is>
          <t>RM</t>
        </is>
      </c>
      <c r="AH778" t="inlineStr">
        <is>
          <t>IT</t>
        </is>
      </c>
      <c r="AI778" t="inlineStr">
        <is>
          <t>+491608962085</t>
        </is>
      </c>
      <c r="AJ778" t="inlineStr">
        <is>
          <t>Mario Zanetti</t>
        </is>
      </c>
      <c r="AK778" t="inlineStr">
        <is>
          <t>Via dei Castagni 17</t>
        </is>
      </c>
      <c r="AL778" t="inlineStr">
        <is>
          <t>Via dei Castagni 17</t>
        </is>
      </c>
      <c r="AO778" t="inlineStr">
        <is>
          <t>Rocca di Papa</t>
        </is>
      </c>
      <c r="AP778" t="inlineStr">
        <is>
          <t>'00040</t>
        </is>
      </c>
      <c r="AQ778" t="inlineStr">
        <is>
          <t>RM</t>
        </is>
      </c>
      <c r="AR778" t="inlineStr">
        <is>
          <t>IT</t>
        </is>
      </c>
      <c r="AS778" t="inlineStr">
        <is>
          <t>+491608962085</t>
        </is>
      </c>
      <c r="AU778" t="inlineStr">
        <is>
          <t>lang: it
Invoice Language: it
Do you need our ring sizer?: No
Popup Customer Country: IT</t>
        </is>
      </c>
      <c r="AW778" t="inlineStr">
        <is>
          <t>PayPal Express Checkout</t>
        </is>
      </c>
      <c r="AX778" t="inlineStr">
        <is>
          <t>rjsGHoRCKHRIMEZFpS29J2eYs</t>
        </is>
      </c>
      <c r="AY778" t="n">
        <v>0</v>
      </c>
      <c r="AZ778" t="inlineStr">
        <is>
          <t>LIL Milan</t>
        </is>
      </c>
      <c r="BA778" t="n">
        <v>0</v>
      </c>
      <c r="BC778" t="inlineStr">
        <is>
          <t>Firgun House</t>
        </is>
      </c>
      <c r="BE778" t="n">
        <v>11245091651933</v>
      </c>
      <c r="BG778" t="inlineStr">
        <is>
          <t>Low</t>
        </is>
      </c>
      <c r="BH778" t="inlineStr">
        <is>
          <t>web</t>
        </is>
      </c>
      <c r="BI778" t="n">
        <v>0</v>
      </c>
      <c r="BJ778" t="inlineStr">
        <is>
          <t>IT IVA 22%</t>
        </is>
      </c>
      <c r="BK778" t="n">
        <v>57.7</v>
      </c>
      <c r="BW778" t="inlineStr">
        <is>
          <t>Rome</t>
        </is>
      </c>
      <c r="BX778" t="inlineStr">
        <is>
          <t>Rome</t>
        </is>
      </c>
      <c r="BY778" t="inlineStr">
        <is>
          <t>rjsGHoRCKHRIMEZFpS29J2eYs</t>
        </is>
      </c>
      <c r="CB778" t="inlineStr">
        <is>
          <t>rjsGHoRCKHRIMEZFpS29J2eYs</t>
        </is>
      </c>
      <c r="CC778" t="inlineStr">
        <is>
          <t>Ordini LIL</t>
        </is>
      </c>
    </row>
    <row r="779">
      <c r="A779" t="inlineStr">
        <is>
          <t>#43633</t>
        </is>
      </c>
      <c r="B779" t="inlineStr">
        <is>
          <t>michy.cianciulli@alice.it</t>
        </is>
      </c>
      <c r="C779" t="inlineStr">
        <is>
          <t>paid</t>
        </is>
      </c>
      <c r="D779" t="inlineStr">
        <is>
          <t>2024-11-26 07:58:20 +0100</t>
        </is>
      </c>
      <c r="E779" t="inlineStr">
        <is>
          <t>2024-11-26</t>
        </is>
      </c>
      <c r="F779" t="inlineStr">
        <is>
          <t>fulfilled</t>
        </is>
      </c>
      <c r="G779" t="inlineStr">
        <is>
          <t>2024-11-26 08:21:34 +0100</t>
        </is>
      </c>
      <c r="H779" t="inlineStr">
        <is>
          <t>yes</t>
        </is>
      </c>
      <c r="I779" t="inlineStr">
        <is>
          <t>EUR</t>
        </is>
      </c>
      <c r="J779" t="n">
        <v>120</v>
      </c>
      <c r="K779" t="n">
        <v>10</v>
      </c>
      <c r="L779" t="n">
        <v>23.44</v>
      </c>
      <c r="M779" t="n">
        <v>130</v>
      </c>
      <c r="O779" t="n">
        <v>0</v>
      </c>
      <c r="P779" t="inlineStr">
        <is>
          <t>Ups Standard Shipping</t>
        </is>
      </c>
      <c r="Q779" t="inlineStr">
        <is>
          <t>2024-11-25 19:54:01 +0100</t>
        </is>
      </c>
      <c r="R779" t="n">
        <v>1</v>
      </c>
      <c r="S779" t="inlineStr">
        <is>
          <t>Girls Tears Ring - Yellow / 14</t>
        </is>
      </c>
      <c r="T779" t="n">
        <v>120</v>
      </c>
      <c r="V779" t="inlineStr">
        <is>
          <t>015790000956</t>
        </is>
      </c>
      <c r="W779" t="b">
        <v>1</v>
      </c>
      <c r="X779" t="b">
        <v>1</v>
      </c>
      <c r="Y779" t="inlineStr">
        <is>
          <t>fulfilled</t>
        </is>
      </c>
      <c r="Z779" t="inlineStr">
        <is>
          <t>Michela Cianciulli</t>
        </is>
      </c>
      <c r="AA779" t="inlineStr">
        <is>
          <t>Via dei Serpenti 170, Citofono 5</t>
        </is>
      </c>
      <c r="AB779" t="inlineStr">
        <is>
          <t>Via dei Serpenti 170</t>
        </is>
      </c>
      <c r="AC779" t="inlineStr">
        <is>
          <t>Citofono 5</t>
        </is>
      </c>
      <c r="AE779" t="inlineStr">
        <is>
          <t>Roma</t>
        </is>
      </c>
      <c r="AF779" t="inlineStr">
        <is>
          <t>'00184</t>
        </is>
      </c>
      <c r="AG779" t="inlineStr">
        <is>
          <t>RM</t>
        </is>
      </c>
      <c r="AH779" t="inlineStr">
        <is>
          <t>IT</t>
        </is>
      </c>
      <c r="AI779" t="inlineStr">
        <is>
          <t>+393888672678</t>
        </is>
      </c>
      <c r="AJ779" t="inlineStr">
        <is>
          <t>Michela Cianciulli</t>
        </is>
      </c>
      <c r="AK779" t="inlineStr">
        <is>
          <t>Via Don Minzoni 74</t>
        </is>
      </c>
      <c r="AL779" t="inlineStr">
        <is>
          <t>Via Don Minzoni 74</t>
        </is>
      </c>
      <c r="AO779" t="inlineStr">
        <is>
          <t>Montella</t>
        </is>
      </c>
      <c r="AP779" t="inlineStr">
        <is>
          <t>'83048</t>
        </is>
      </c>
      <c r="AQ779" t="inlineStr">
        <is>
          <t>AV</t>
        </is>
      </c>
      <c r="AR779" t="inlineStr">
        <is>
          <t>IT</t>
        </is>
      </c>
      <c r="AS779" t="inlineStr">
        <is>
          <t>3888672678</t>
        </is>
      </c>
      <c r="AU779" t="inlineStr">
        <is>
          <t>lang: it
Invoice Language: it
Do you need our ring sizer?: No
Popup Customer Country: IT</t>
        </is>
      </c>
      <c r="AW779" t="inlineStr">
        <is>
          <t>Bonifico</t>
        </is>
      </c>
      <c r="AX779" t="inlineStr">
        <is>
          <t>#43633.2</t>
        </is>
      </c>
      <c r="AY779" t="n">
        <v>0</v>
      </c>
      <c r="AZ779" t="inlineStr">
        <is>
          <t>LIL Milan</t>
        </is>
      </c>
      <c r="BA779" t="n">
        <v>0</v>
      </c>
      <c r="BC779" t="inlineStr">
        <is>
          <t>Firgun House</t>
        </is>
      </c>
      <c r="BE779" t="n">
        <v>11245103677789</v>
      </c>
      <c r="BG779" t="inlineStr">
        <is>
          <t>Low</t>
        </is>
      </c>
      <c r="BH779" t="inlineStr">
        <is>
          <t>web</t>
        </is>
      </c>
      <c r="BI779" t="n">
        <v>0</v>
      </c>
      <c r="BJ779" t="inlineStr">
        <is>
          <t>IT IVA 22%</t>
        </is>
      </c>
      <c r="BK779" t="n">
        <v>23.44</v>
      </c>
      <c r="BT779" t="n">
        <v>393888672678</v>
      </c>
      <c r="BW779" t="inlineStr">
        <is>
          <t>Rome</t>
        </is>
      </c>
      <c r="BX779" t="inlineStr">
        <is>
          <t>Avellino</t>
        </is>
      </c>
      <c r="BY779" t="inlineStr">
        <is>
          <t>r3ypZ8Dx9wCJFzlVfvzmNYvDp + #43633.2</t>
        </is>
      </c>
      <c r="CB779" t="inlineStr">
        <is>
          <t>r3ypZ8Dx9wCJFzlVfvzmNYvDp + #43633.2</t>
        </is>
      </c>
      <c r="CC779" t="inlineStr">
        <is>
          <t>Ordini LIL</t>
        </is>
      </c>
    </row>
    <row r="780">
      <c r="A780" t="inlineStr">
        <is>
          <t>#43634</t>
        </is>
      </c>
      <c r="B780" t="inlineStr">
        <is>
          <t>giorgia.campoo@gmail.com</t>
        </is>
      </c>
      <c r="C780" t="inlineStr">
        <is>
          <t>paid</t>
        </is>
      </c>
      <c r="D780" t="inlineStr">
        <is>
          <t>2024-11-25 22:18:37 +0100</t>
        </is>
      </c>
      <c r="E780" t="inlineStr">
        <is>
          <t>2024-11-25</t>
        </is>
      </c>
      <c r="F780" t="inlineStr">
        <is>
          <t>unfulfilled</t>
        </is>
      </c>
      <c r="H780" t="inlineStr">
        <is>
          <t>yes</t>
        </is>
      </c>
      <c r="I780" t="inlineStr">
        <is>
          <t>EUR</t>
        </is>
      </c>
      <c r="J780" t="n">
        <v>224</v>
      </c>
      <c r="K780" t="n">
        <v>0</v>
      </c>
      <c r="L780" t="n">
        <v>40.39</v>
      </c>
      <c r="M780" t="n">
        <v>224</v>
      </c>
      <c r="N780" t="inlineStr">
        <is>
          <t>Custom discount</t>
        </is>
      </c>
      <c r="O780" t="n">
        <v>56</v>
      </c>
      <c r="P780" t="inlineStr">
        <is>
          <t>Ups Standard Shipping</t>
        </is>
      </c>
      <c r="Q780" t="inlineStr">
        <is>
          <t>2024-11-25 22:18:36 +0100</t>
        </is>
      </c>
      <c r="R780" t="n">
        <v>1</v>
      </c>
      <c r="S780" t="inlineStr">
        <is>
          <t>Custom Jewel - Calypso - White / 17 / Green</t>
        </is>
      </c>
      <c r="T780" t="n">
        <v>280</v>
      </c>
      <c r="V780" t="inlineStr">
        <is>
          <t>015790000257</t>
        </is>
      </c>
      <c r="W780" t="b">
        <v>1</v>
      </c>
      <c r="X780" t="b">
        <v>1</v>
      </c>
      <c r="Y780" t="inlineStr">
        <is>
          <t>pending</t>
        </is>
      </c>
      <c r="Z780" t="inlineStr">
        <is>
          <t>Giorgia Campo</t>
        </is>
      </c>
      <c r="AA780" t="inlineStr">
        <is>
          <t>Via sisinnio, 11, 9</t>
        </is>
      </c>
      <c r="AB780" t="inlineStr">
        <is>
          <t>Via sisinnio, 11</t>
        </is>
      </c>
      <c r="AC780" t="inlineStr">
        <is>
          <t>9</t>
        </is>
      </c>
      <c r="AE780" t="inlineStr">
        <is>
          <t>Roma</t>
        </is>
      </c>
      <c r="AF780" t="inlineStr">
        <is>
          <t>'00178</t>
        </is>
      </c>
      <c r="AG780" t="inlineStr">
        <is>
          <t>RM</t>
        </is>
      </c>
      <c r="AH780" t="inlineStr">
        <is>
          <t>IT</t>
        </is>
      </c>
      <c r="AI780" t="inlineStr">
        <is>
          <t>+393338345186</t>
        </is>
      </c>
      <c r="AJ780" t="inlineStr">
        <is>
          <t>Giorgia Campo</t>
        </is>
      </c>
      <c r="AK780" t="inlineStr">
        <is>
          <t>Via sisinnio, 11, 9</t>
        </is>
      </c>
      <c r="AL780" t="inlineStr">
        <is>
          <t>Via sisinnio, 11</t>
        </is>
      </c>
      <c r="AM780" t="inlineStr">
        <is>
          <t>9</t>
        </is>
      </c>
      <c r="AO780" t="inlineStr">
        <is>
          <t>Roma</t>
        </is>
      </c>
      <c r="AP780" t="inlineStr">
        <is>
          <t>'00178</t>
        </is>
      </c>
      <c r="AQ780" t="inlineStr">
        <is>
          <t>RM</t>
        </is>
      </c>
      <c r="AR780" t="inlineStr">
        <is>
          <t>IT</t>
        </is>
      </c>
      <c r="AS780" t="inlineStr">
        <is>
          <t>+393338345186</t>
        </is>
      </c>
      <c r="AW780" t="inlineStr">
        <is>
          <t>PayPal Express Checkout</t>
        </is>
      </c>
      <c r="AX780" t="inlineStr">
        <is>
          <t>rjU4UJWqYusNNchJONoMMKnHT</t>
        </is>
      </c>
      <c r="AY780" t="n">
        <v>0</v>
      </c>
      <c r="AZ780" t="inlineStr">
        <is>
          <t>LIL Milan</t>
        </is>
      </c>
      <c r="BA780" t="n">
        <v>0</v>
      </c>
      <c r="BB780" t="inlineStr">
        <is>
          <t>Carlotta Trentin</t>
        </is>
      </c>
      <c r="BC780" t="inlineStr">
        <is>
          <t>Firgun House</t>
        </is>
      </c>
      <c r="BE780" t="n">
        <v>11245440958813</v>
      </c>
      <c r="BG780" t="inlineStr">
        <is>
          <t>Low</t>
        </is>
      </c>
      <c r="BH780" t="inlineStr">
        <is>
          <t>shopify_draft_order</t>
        </is>
      </c>
      <c r="BI780" t="n">
        <v>0</v>
      </c>
      <c r="BJ780" t="inlineStr">
        <is>
          <t>IT IVA 22%</t>
        </is>
      </c>
      <c r="BK780" t="n">
        <v>40.39</v>
      </c>
      <c r="BT780" t="n">
        <v>393338345186</v>
      </c>
      <c r="BW780" t="inlineStr">
        <is>
          <t>Rome</t>
        </is>
      </c>
      <c r="BX780" t="inlineStr">
        <is>
          <t>Rome</t>
        </is>
      </c>
      <c r="BY780" t="inlineStr">
        <is>
          <t>rjU4UJWqYusNNchJONoMMKnHT</t>
        </is>
      </c>
      <c r="CB780" t="inlineStr">
        <is>
          <t>rjU4UJWqYusNNchJONoMMKnHT</t>
        </is>
      </c>
      <c r="CC780" t="inlineStr">
        <is>
          <t>Ordini LIL</t>
        </is>
      </c>
    </row>
    <row r="781">
      <c r="A781" t="inlineStr">
        <is>
          <t>#43635</t>
        </is>
      </c>
      <c r="B781" t="inlineStr">
        <is>
          <t>markconf@gmail.com</t>
        </is>
      </c>
      <c r="C781" t="inlineStr">
        <is>
          <t>paid</t>
        </is>
      </c>
      <c r="D781" t="inlineStr">
        <is>
          <t>2024-11-25 22:23:49 +0100</t>
        </is>
      </c>
      <c r="E781" t="inlineStr">
        <is>
          <t>2024-11-25</t>
        </is>
      </c>
      <c r="F781" t="inlineStr">
        <is>
          <t>fulfilled</t>
        </is>
      </c>
      <c r="G781" t="inlineStr">
        <is>
          <t>2024-11-28 14:52:57 +0100</t>
        </is>
      </c>
      <c r="H781" t="inlineStr">
        <is>
          <t>yes</t>
        </is>
      </c>
      <c r="I781" t="inlineStr">
        <is>
          <t>EUR</t>
        </is>
      </c>
      <c r="J781" t="n">
        <v>324</v>
      </c>
      <c r="K781" t="n">
        <v>0</v>
      </c>
      <c r="L781" t="n">
        <v>58.42</v>
      </c>
      <c r="M781" t="n">
        <v>324</v>
      </c>
      <c r="N781" t="inlineStr">
        <is>
          <t>LILGIRL</t>
        </is>
      </c>
      <c r="O781" t="n">
        <v>36</v>
      </c>
      <c r="P781" t="inlineStr">
        <is>
          <t>Ups Standard Shipping</t>
        </is>
      </c>
      <c r="Q781" t="inlineStr">
        <is>
          <t>2024-11-25 22:23:49 +0100</t>
        </is>
      </c>
      <c r="R781" t="n">
        <v>1</v>
      </c>
      <c r="S781" t="inlineStr">
        <is>
          <t>Rainbow Earring - Yellow / Single / White Sustainable Diamond</t>
        </is>
      </c>
      <c r="T781" t="n">
        <v>220</v>
      </c>
      <c r="V781" t="inlineStr">
        <is>
          <t>015790000070</t>
        </is>
      </c>
      <c r="W781" t="b">
        <v>1</v>
      </c>
      <c r="X781" t="b">
        <v>1</v>
      </c>
      <c r="Y781" t="inlineStr">
        <is>
          <t>fulfilled</t>
        </is>
      </c>
      <c r="Z781" t="inlineStr">
        <is>
          <t>MARCO Confalonieri</t>
        </is>
      </c>
      <c r="AA781" t="inlineStr">
        <is>
          <t>Via Alessandro Telesino 31</t>
        </is>
      </c>
      <c r="AB781" t="inlineStr">
        <is>
          <t>Via Alessandro Telesino 31</t>
        </is>
      </c>
      <c r="AE781" t="inlineStr">
        <is>
          <t>Palermo</t>
        </is>
      </c>
      <c r="AF781" t="inlineStr">
        <is>
          <t>'90135</t>
        </is>
      </c>
      <c r="AG781" t="inlineStr">
        <is>
          <t>PA</t>
        </is>
      </c>
      <c r="AH781" t="inlineStr">
        <is>
          <t>IT</t>
        </is>
      </c>
      <c r="AI781" t="inlineStr">
        <is>
          <t>3277470796</t>
        </is>
      </c>
      <c r="AJ781" t="inlineStr">
        <is>
          <t>MARCO Confalonieri</t>
        </is>
      </c>
      <c r="AK781" t="inlineStr">
        <is>
          <t>Via Alessandro Telesino 31</t>
        </is>
      </c>
      <c r="AL781" t="inlineStr">
        <is>
          <t>Via Alessandro Telesino 31</t>
        </is>
      </c>
      <c r="AO781" t="inlineStr">
        <is>
          <t>Palermo</t>
        </is>
      </c>
      <c r="AP781" t="inlineStr">
        <is>
          <t>'90135</t>
        </is>
      </c>
      <c r="AQ781" t="inlineStr">
        <is>
          <t>PA</t>
        </is>
      </c>
      <c r="AR781" t="inlineStr">
        <is>
          <t>IT</t>
        </is>
      </c>
      <c r="AS781" t="inlineStr">
        <is>
          <t>3277470796</t>
        </is>
      </c>
      <c r="AU781" t="inlineStr">
        <is>
          <t>lang: it
Invoice Language: it
Do you need our ring sizer?: Yes
Popup Customer Country: IT</t>
        </is>
      </c>
      <c r="AW781" t="inlineStr">
        <is>
          <t>PayPal Express Checkout</t>
        </is>
      </c>
      <c r="AX781" t="inlineStr">
        <is>
          <t>rG4yxyIguS6eI4jM3uEsSO09J</t>
        </is>
      </c>
      <c r="AY781" t="n">
        <v>0</v>
      </c>
      <c r="AZ781" t="inlineStr">
        <is>
          <t>LIL Milan</t>
        </is>
      </c>
      <c r="BA781" t="n">
        <v>0</v>
      </c>
      <c r="BC781" t="inlineStr">
        <is>
          <t>Firgun House</t>
        </is>
      </c>
      <c r="BE781" t="n">
        <v>11245451542877</v>
      </c>
      <c r="BG781" t="inlineStr">
        <is>
          <t>Low</t>
        </is>
      </c>
      <c r="BH781" t="inlineStr">
        <is>
          <t>web</t>
        </is>
      </c>
      <c r="BI781" t="n">
        <v>0</v>
      </c>
      <c r="BJ781" t="inlineStr">
        <is>
          <t>IT IVA 22%</t>
        </is>
      </c>
      <c r="BK781" t="n">
        <v>58.42</v>
      </c>
      <c r="BW781" t="inlineStr">
        <is>
          <t>Palermo</t>
        </is>
      </c>
      <c r="BX781" t="inlineStr">
        <is>
          <t>Palermo</t>
        </is>
      </c>
      <c r="BY781" t="inlineStr">
        <is>
          <t>rG4yxyIguS6eI4jM3uEsSO09J</t>
        </is>
      </c>
      <c r="CB781" t="inlineStr">
        <is>
          <t>rG4yxyIguS6eI4jM3uEsSO09J</t>
        </is>
      </c>
      <c r="CC781" t="inlineStr">
        <is>
          <t>Ordini LIL</t>
        </is>
      </c>
    </row>
    <row r="782">
      <c r="A782" t="inlineStr">
        <is>
          <t>#43635</t>
        </is>
      </c>
      <c r="B782" t="inlineStr">
        <is>
          <t>markconf@gmail.com</t>
        </is>
      </c>
      <c r="C782" t="inlineStr">
        <is>
          <t>paid</t>
        </is>
      </c>
      <c r="D782" t="inlineStr">
        <is>
          <t>2024-11-25 22:23:49 +0100</t>
        </is>
      </c>
      <c r="E782" t="inlineStr">
        <is>
          <t>2024-11-25</t>
        </is>
      </c>
      <c r="F782" t="inlineStr">
        <is>
          <t>fulfilled</t>
        </is>
      </c>
      <c r="G782" t="inlineStr">
        <is>
          <t>2024-11-28 14:52:57 +0100</t>
        </is>
      </c>
      <c r="H782" t="inlineStr">
        <is>
          <t>yes</t>
        </is>
      </c>
      <c r="I782" t="inlineStr">
        <is>
          <t>EUR</t>
        </is>
      </c>
      <c r="J782" t="n">
        <v>324</v>
      </c>
      <c r="K782" t="n">
        <v>0</v>
      </c>
      <c r="L782" t="n">
        <v>58.42</v>
      </c>
      <c r="N782" t="inlineStr">
        <is>
          <t>LILGIRL</t>
        </is>
      </c>
      <c r="O782" t="n">
        <v>36</v>
      </c>
      <c r="P782" t="inlineStr">
        <is>
          <t>Ups Standard Shipping</t>
        </is>
      </c>
      <c r="Q782" t="inlineStr">
        <is>
          <t>2024-11-25 22:23:49 +0100</t>
        </is>
      </c>
      <c r="R782" t="n">
        <v>1</v>
      </c>
      <c r="S782" t="inlineStr">
        <is>
          <t>Rainbow Earring - Yellow / Single / None</t>
        </is>
      </c>
      <c r="T782" t="n">
        <v>140</v>
      </c>
      <c r="V782" t="inlineStr">
        <is>
          <t>015790000616</t>
        </is>
      </c>
      <c r="W782" t="b">
        <v>1</v>
      </c>
      <c r="X782" t="b">
        <v>1</v>
      </c>
      <c r="Y782" t="inlineStr">
        <is>
          <t>fulfilled</t>
        </is>
      </c>
      <c r="Z782" t="inlineStr">
        <is>
          <t>MARCO Confalonieri</t>
        </is>
      </c>
      <c r="AA782" t="inlineStr">
        <is>
          <t>Via Alessandro Telesino 31</t>
        </is>
      </c>
      <c r="AB782" t="inlineStr">
        <is>
          <t>Via Alessandro Telesino 31</t>
        </is>
      </c>
      <c r="AE782" t="inlineStr">
        <is>
          <t>Palermo</t>
        </is>
      </c>
      <c r="AF782" t="inlineStr">
        <is>
          <t>'90135</t>
        </is>
      </c>
      <c r="AG782" t="inlineStr">
        <is>
          <t>PA</t>
        </is>
      </c>
      <c r="AH782" t="inlineStr">
        <is>
          <t>IT</t>
        </is>
      </c>
      <c r="AI782" t="inlineStr">
        <is>
          <t>3277470796</t>
        </is>
      </c>
      <c r="AJ782" t="inlineStr">
        <is>
          <t>MARCO Confalonieri</t>
        </is>
      </c>
      <c r="AK782" t="inlineStr">
        <is>
          <t>Via Alessandro Telesino 31</t>
        </is>
      </c>
      <c r="AL782" t="inlineStr">
        <is>
          <t>Via Alessandro Telesino 31</t>
        </is>
      </c>
      <c r="AO782" t="inlineStr">
        <is>
          <t>Palermo</t>
        </is>
      </c>
      <c r="AP782" t="inlineStr">
        <is>
          <t>'90135</t>
        </is>
      </c>
      <c r="AQ782" t="inlineStr">
        <is>
          <t>PA</t>
        </is>
      </c>
      <c r="AR782" t="inlineStr">
        <is>
          <t>IT</t>
        </is>
      </c>
      <c r="AS782" t="inlineStr">
        <is>
          <t>3277470796</t>
        </is>
      </c>
      <c r="AU782" t="inlineStr">
        <is>
          <t>lang: it
Invoice Language: it
Do you need our ring sizer?: Yes
Popup Customer Country: IT</t>
        </is>
      </c>
      <c r="AW782" t="inlineStr">
        <is>
          <t>PayPal Express Checkout</t>
        </is>
      </c>
      <c r="AX782" t="inlineStr">
        <is>
          <t>rG4yxyIguS6eI4jM3uEsSO09J</t>
        </is>
      </c>
      <c r="AY782" t="n">
        <v>0</v>
      </c>
      <c r="AZ782" t="inlineStr">
        <is>
          <t>LIL Milan</t>
        </is>
      </c>
      <c r="BA782" t="n">
        <v>0</v>
      </c>
      <c r="BC782" t="inlineStr">
        <is>
          <t>Firgun House</t>
        </is>
      </c>
      <c r="BE782" t="n">
        <v>11245451542877</v>
      </c>
      <c r="BG782" t="inlineStr">
        <is>
          <t>Low</t>
        </is>
      </c>
      <c r="BH782" t="inlineStr">
        <is>
          <t>web</t>
        </is>
      </c>
      <c r="BI782" t="n">
        <v>0</v>
      </c>
      <c r="BJ782" t="inlineStr">
        <is>
          <t>IT IVA 22%</t>
        </is>
      </c>
      <c r="BK782" t="n">
        <v>58.42</v>
      </c>
      <c r="BW782" t="inlineStr">
        <is>
          <t>Palermo</t>
        </is>
      </c>
      <c r="BX782" t="inlineStr">
        <is>
          <t>Palermo</t>
        </is>
      </c>
      <c r="BY782" t="inlineStr">
        <is>
          <t>rG4yxyIguS6eI4jM3uEsSO09J</t>
        </is>
      </c>
      <c r="CB782" t="inlineStr">
        <is>
          <t>rG4yxyIguS6eI4jM3uEsSO09J</t>
        </is>
      </c>
      <c r="CC782" t="inlineStr">
        <is>
          <t>Ordini LIL</t>
        </is>
      </c>
    </row>
    <row r="783">
      <c r="A783" t="inlineStr">
        <is>
          <t>#43636</t>
        </is>
      </c>
      <c r="B783" t="inlineStr">
        <is>
          <t>aurorademartin11@gmail.com</t>
        </is>
      </c>
      <c r="C783" t="inlineStr">
        <is>
          <t>paid</t>
        </is>
      </c>
      <c r="D783" t="inlineStr">
        <is>
          <t>2024-11-26 00:02:53 +0100</t>
        </is>
      </c>
      <c r="E783" t="inlineStr">
        <is>
          <t>2024-11-26</t>
        </is>
      </c>
      <c r="F783" t="inlineStr">
        <is>
          <t>unfulfilled</t>
        </is>
      </c>
      <c r="H783" t="inlineStr">
        <is>
          <t>no</t>
        </is>
      </c>
      <c r="I783" t="inlineStr">
        <is>
          <t>EUR</t>
        </is>
      </c>
      <c r="J783" t="n">
        <v>258</v>
      </c>
      <c r="K783" t="n">
        <v>0</v>
      </c>
      <c r="L783" t="n">
        <v>46.53</v>
      </c>
      <c r="M783" t="n">
        <v>258</v>
      </c>
      <c r="O783" t="n">
        <v>0</v>
      </c>
      <c r="P783" t="inlineStr">
        <is>
          <t>Ups Standard Shipping</t>
        </is>
      </c>
      <c r="Q783" t="inlineStr">
        <is>
          <t>2024-11-26 00:02:53 +0100</t>
        </is>
      </c>
      <c r="R783" t="n">
        <v>1</v>
      </c>
      <c r="S783" t="inlineStr">
        <is>
          <t>Sweet Spot - White / matte / White</t>
        </is>
      </c>
      <c r="T783" t="n">
        <v>238</v>
      </c>
      <c r="U783" t="n">
        <v>280</v>
      </c>
      <c r="V783" t="inlineStr">
        <is>
          <t>015790000626</t>
        </is>
      </c>
      <c r="W783" t="b">
        <v>1</v>
      </c>
      <c r="X783" t="b">
        <v>1</v>
      </c>
      <c r="Y783" t="inlineStr">
        <is>
          <t>pending</t>
        </is>
      </c>
      <c r="Z783" t="inlineStr">
        <is>
          <t>Aurora De Martin</t>
        </is>
      </c>
      <c r="AA783" t="inlineStr">
        <is>
          <t>Vicolo Monte Ortigara 5</t>
        </is>
      </c>
      <c r="AB783" t="inlineStr">
        <is>
          <t>Vicolo Monte Ortigara 5</t>
        </is>
      </c>
      <c r="AE783" t="inlineStr">
        <is>
          <t>Cavaso Del Tomba</t>
        </is>
      </c>
      <c r="AF783" t="inlineStr">
        <is>
          <t>'31034</t>
        </is>
      </c>
      <c r="AG783" t="inlineStr">
        <is>
          <t>TV</t>
        </is>
      </c>
      <c r="AH783" t="inlineStr">
        <is>
          <t>IT</t>
        </is>
      </c>
      <c r="AI783" t="inlineStr">
        <is>
          <t>+393349261198</t>
        </is>
      </c>
      <c r="AJ783" t="inlineStr">
        <is>
          <t>Aurora De Martin</t>
        </is>
      </c>
      <c r="AK783" t="inlineStr">
        <is>
          <t>Vicolo Monte Ortigara 5</t>
        </is>
      </c>
      <c r="AL783" t="inlineStr">
        <is>
          <t>Vicolo Monte Ortigara 5</t>
        </is>
      </c>
      <c r="AO783" t="inlineStr">
        <is>
          <t>Cavaso Del Tomba</t>
        </is>
      </c>
      <c r="AP783" t="inlineStr">
        <is>
          <t>'31034</t>
        </is>
      </c>
      <c r="AQ783" t="inlineStr">
        <is>
          <t>TV</t>
        </is>
      </c>
      <c r="AR783" t="inlineStr">
        <is>
          <t>IT</t>
        </is>
      </c>
      <c r="AS783" t="inlineStr">
        <is>
          <t>+393349261198</t>
        </is>
      </c>
      <c r="AU783" t="inlineStr">
        <is>
          <t>lang: it
Invoice Language: it
Do you need our ring sizer?: No
Popup Customer Country: IT</t>
        </is>
      </c>
      <c r="AW783" t="inlineStr">
        <is>
          <t>Shopify Payments</t>
        </is>
      </c>
      <c r="AX783" t="inlineStr">
        <is>
          <t>rt6g3V5Khi2EOAV12YYUp8hrc</t>
        </is>
      </c>
      <c r="AY783" t="n">
        <v>0</v>
      </c>
      <c r="AZ783" t="inlineStr">
        <is>
          <t>LIL Milan</t>
        </is>
      </c>
      <c r="BA783" t="n">
        <v>0</v>
      </c>
      <c r="BC783" t="inlineStr">
        <is>
          <t>Firgun House</t>
        </is>
      </c>
      <c r="BE783" t="n">
        <v>11245595197789</v>
      </c>
      <c r="BG783" t="inlineStr">
        <is>
          <t>Low</t>
        </is>
      </c>
      <c r="BH783" t="inlineStr">
        <is>
          <t>web</t>
        </is>
      </c>
      <c r="BI783" t="n">
        <v>0</v>
      </c>
      <c r="BJ783" t="inlineStr">
        <is>
          <t>IT IVA 22%</t>
        </is>
      </c>
      <c r="BK783" t="n">
        <v>46.53</v>
      </c>
      <c r="BW783" t="inlineStr">
        <is>
          <t>Treviso</t>
        </is>
      </c>
      <c r="BX783" t="inlineStr">
        <is>
          <t>Treviso</t>
        </is>
      </c>
      <c r="BY783" t="inlineStr">
        <is>
          <t>rt6g3V5Khi2EOAV12YYUp8hrc</t>
        </is>
      </c>
      <c r="CB783" t="inlineStr">
        <is>
          <t>rt6g3V5Khi2EOAV12YYUp8hrc</t>
        </is>
      </c>
      <c r="CC783" t="inlineStr">
        <is>
          <t>Ordini LIL</t>
        </is>
      </c>
    </row>
    <row r="784">
      <c r="A784" t="inlineStr">
        <is>
          <t>#43636</t>
        </is>
      </c>
      <c r="B784" t="inlineStr">
        <is>
          <t>aurorademartin11@gmail.com</t>
        </is>
      </c>
      <c r="C784" t="inlineStr">
        <is>
          <t>paid</t>
        </is>
      </c>
      <c r="D784" t="inlineStr">
        <is>
          <t>2024-11-26 00:02:53 +0100</t>
        </is>
      </c>
      <c r="E784" t="inlineStr">
        <is>
          <t>2024-11-26</t>
        </is>
      </c>
      <c r="F784" t="inlineStr">
        <is>
          <t>unfulfilled</t>
        </is>
      </c>
      <c r="H784" t="inlineStr">
        <is>
          <t>no</t>
        </is>
      </c>
      <c r="I784" t="inlineStr">
        <is>
          <t>EUR</t>
        </is>
      </c>
      <c r="J784" t="n">
        <v>258</v>
      </c>
      <c r="K784" t="n">
        <v>0</v>
      </c>
      <c r="L784" t="n">
        <v>46.53</v>
      </c>
      <c r="O784" t="n">
        <v>0</v>
      </c>
      <c r="P784" t="inlineStr">
        <is>
          <t>Ups Standard Shipping</t>
        </is>
      </c>
      <c r="Q784" t="inlineStr">
        <is>
          <t>2024-11-26 00:02:53 +0100</t>
        </is>
      </c>
      <c r="R784" t="n">
        <v>2</v>
      </c>
      <c r="S784" t="inlineStr">
        <is>
          <t>Engraving</t>
        </is>
      </c>
      <c r="T784" t="n">
        <v>10</v>
      </c>
      <c r="U784" t="n">
        <v>280</v>
      </c>
      <c r="V784" t="inlineStr">
        <is>
          <t>015790001502</t>
        </is>
      </c>
      <c r="W784" t="b">
        <v>0</v>
      </c>
      <c r="X784" t="b">
        <v>1</v>
      </c>
      <c r="Y784" t="inlineStr">
        <is>
          <t>pending</t>
        </is>
      </c>
      <c r="Z784" t="inlineStr">
        <is>
          <t>Aurora De Martin</t>
        </is>
      </c>
      <c r="AA784" t="inlineStr">
        <is>
          <t>Vicolo Monte Ortigara 5</t>
        </is>
      </c>
      <c r="AB784" t="inlineStr">
        <is>
          <t>Vicolo Monte Ortigara 5</t>
        </is>
      </c>
      <c r="AE784" t="inlineStr">
        <is>
          <t>Cavaso Del Tomba</t>
        </is>
      </c>
      <c r="AF784" t="inlineStr">
        <is>
          <t>'31034</t>
        </is>
      </c>
      <c r="AG784" t="inlineStr">
        <is>
          <t>TV</t>
        </is>
      </c>
      <c r="AH784" t="inlineStr">
        <is>
          <t>IT</t>
        </is>
      </c>
      <c r="AI784" t="inlineStr">
        <is>
          <t>+393349261198</t>
        </is>
      </c>
      <c r="AJ784" t="inlineStr">
        <is>
          <t>Aurora De Martin</t>
        </is>
      </c>
      <c r="AK784" t="inlineStr">
        <is>
          <t>Vicolo Monte Ortigara 5</t>
        </is>
      </c>
      <c r="AL784" t="inlineStr">
        <is>
          <t>Vicolo Monte Ortigara 5</t>
        </is>
      </c>
      <c r="AO784" t="inlineStr">
        <is>
          <t>Cavaso Del Tomba</t>
        </is>
      </c>
      <c r="AP784" t="inlineStr">
        <is>
          <t>'31034</t>
        </is>
      </c>
      <c r="AQ784" t="inlineStr">
        <is>
          <t>TV</t>
        </is>
      </c>
      <c r="AR784" t="inlineStr">
        <is>
          <t>IT</t>
        </is>
      </c>
      <c r="AS784" t="inlineStr">
        <is>
          <t>+393349261198</t>
        </is>
      </c>
      <c r="AU784" t="inlineStr">
        <is>
          <t>lang: it
Invoice Language: it
Do you need our ring sizer?: No
Popup Customer Country: IT</t>
        </is>
      </c>
      <c r="AW784" t="inlineStr">
        <is>
          <t>Shopify Payments</t>
        </is>
      </c>
      <c r="AX784" t="inlineStr">
        <is>
          <t>rt6g3V5Khi2EOAV12YYUp8hrc</t>
        </is>
      </c>
      <c r="AY784" t="n">
        <v>0</v>
      </c>
      <c r="AZ784" t="inlineStr">
        <is>
          <t>LIL Milan</t>
        </is>
      </c>
      <c r="BA784" t="n">
        <v>0</v>
      </c>
      <c r="BC784" t="inlineStr">
        <is>
          <t>Firgun House</t>
        </is>
      </c>
      <c r="BE784" t="n">
        <v>11245595197789</v>
      </c>
      <c r="BG784" t="inlineStr">
        <is>
          <t>Low</t>
        </is>
      </c>
      <c r="BH784" t="inlineStr">
        <is>
          <t>web</t>
        </is>
      </c>
      <c r="BI784" t="n">
        <v>0</v>
      </c>
      <c r="BJ784" t="inlineStr">
        <is>
          <t>IT IVA 22%</t>
        </is>
      </c>
      <c r="BK784" t="n">
        <v>46.53</v>
      </c>
      <c r="BW784" t="inlineStr">
        <is>
          <t>Treviso</t>
        </is>
      </c>
      <c r="BX784" t="inlineStr">
        <is>
          <t>Treviso</t>
        </is>
      </c>
      <c r="BY784" t="inlineStr">
        <is>
          <t>rt6g3V5Khi2EOAV12YYUp8hrc</t>
        </is>
      </c>
      <c r="CB784" t="inlineStr">
        <is>
          <t>rt6g3V5Khi2EOAV12YYUp8hrc</t>
        </is>
      </c>
      <c r="CC784" t="inlineStr">
        <is>
          <t>Ordini LIL</t>
        </is>
      </c>
    </row>
    <row r="785">
      <c r="A785" t="inlineStr">
        <is>
          <t>#43637</t>
        </is>
      </c>
      <c r="B785" t="inlineStr">
        <is>
          <t>fede.sicari@gmail.com</t>
        </is>
      </c>
      <c r="C785" t="inlineStr">
        <is>
          <t>paid</t>
        </is>
      </c>
      <c r="D785" t="inlineStr">
        <is>
          <t>2024-11-26 00:03:54 +0100</t>
        </is>
      </c>
      <c r="E785" t="inlineStr">
        <is>
          <t>2024-11-26</t>
        </is>
      </c>
      <c r="F785" t="inlineStr">
        <is>
          <t>fulfilled</t>
        </is>
      </c>
      <c r="G785" t="inlineStr">
        <is>
          <t>2024-11-26 08:24:29 +0100</t>
        </is>
      </c>
      <c r="H785" t="inlineStr">
        <is>
          <t>yes</t>
        </is>
      </c>
      <c r="I785" t="inlineStr">
        <is>
          <t>EUR</t>
        </is>
      </c>
      <c r="J785" t="n">
        <v>107.1</v>
      </c>
      <c r="K785" t="n">
        <v>10</v>
      </c>
      <c r="L785" t="n">
        <v>21.11</v>
      </c>
      <c r="M785" t="n">
        <v>117.1</v>
      </c>
      <c r="N785" t="inlineStr">
        <is>
          <t>LILGIRL</t>
        </is>
      </c>
      <c r="O785" t="n">
        <v>11.9</v>
      </c>
      <c r="P785" t="inlineStr">
        <is>
          <t>Ups Standard Shipping</t>
        </is>
      </c>
      <c r="Q785" t="inlineStr">
        <is>
          <t>2024-11-26 00:03:54 +0100</t>
        </is>
      </c>
      <c r="R785" t="n">
        <v>1</v>
      </c>
      <c r="S785" t="inlineStr">
        <is>
          <t>LIL Hoop - Yellow / Mini / 10mm / Single</t>
        </is>
      </c>
      <c r="T785" t="n">
        <v>119</v>
      </c>
      <c r="U785" t="n">
        <v>140</v>
      </c>
      <c r="V785" t="inlineStr">
        <is>
          <t>015790000080</t>
        </is>
      </c>
      <c r="W785" t="b">
        <v>1</v>
      </c>
      <c r="X785" t="b">
        <v>1</v>
      </c>
      <c r="Y785" t="inlineStr">
        <is>
          <t>fulfilled</t>
        </is>
      </c>
      <c r="Z785" t="inlineStr">
        <is>
          <t>Federica Sicari</t>
        </is>
      </c>
      <c r="AA785" t="inlineStr">
        <is>
          <t>Viale Benedetto Croce 26</t>
        </is>
      </c>
      <c r="AB785" t="inlineStr">
        <is>
          <t>Viale Benedetto Croce 26</t>
        </is>
      </c>
      <c r="AE785" t="inlineStr">
        <is>
          <t>Catania</t>
        </is>
      </c>
      <c r="AF785" t="inlineStr">
        <is>
          <t>'95123</t>
        </is>
      </c>
      <c r="AG785" t="inlineStr">
        <is>
          <t>CT</t>
        </is>
      </c>
      <c r="AH785" t="inlineStr">
        <is>
          <t>IT</t>
        </is>
      </c>
      <c r="AI785" t="inlineStr">
        <is>
          <t>+393341919343</t>
        </is>
      </c>
      <c r="AJ785" t="inlineStr">
        <is>
          <t>Federica Sicari</t>
        </is>
      </c>
      <c r="AK785" t="inlineStr">
        <is>
          <t>Viale Benedetto Croce 26</t>
        </is>
      </c>
      <c r="AL785" t="inlineStr">
        <is>
          <t>Viale Benedetto Croce 26</t>
        </is>
      </c>
      <c r="AO785" t="inlineStr">
        <is>
          <t>Catania</t>
        </is>
      </c>
      <c r="AP785" t="inlineStr">
        <is>
          <t>'95123</t>
        </is>
      </c>
      <c r="AQ785" t="inlineStr">
        <is>
          <t>CT</t>
        </is>
      </c>
      <c r="AR785" t="inlineStr">
        <is>
          <t>IT</t>
        </is>
      </c>
      <c r="AS785" t="inlineStr">
        <is>
          <t>+393341919343</t>
        </is>
      </c>
      <c r="AU785" t="inlineStr">
        <is>
          <t>lang: it
Invoice Language: it
Do you need our ring sizer?: Yes
Popup Customer Country: IT</t>
        </is>
      </c>
      <c r="AW785" t="inlineStr">
        <is>
          <t>Shopify Payments</t>
        </is>
      </c>
      <c r="AX785" t="inlineStr">
        <is>
          <t>ryCpNE3jrqoGMwCUOw7pHv2qw</t>
        </is>
      </c>
      <c r="AY785" t="n">
        <v>0</v>
      </c>
      <c r="AZ785" t="inlineStr">
        <is>
          <t>LIL Milan</t>
        </is>
      </c>
      <c r="BA785" t="n">
        <v>0</v>
      </c>
      <c r="BC785" t="inlineStr">
        <is>
          <t>Firgun House</t>
        </is>
      </c>
      <c r="BE785" t="n">
        <v>11245596246365</v>
      </c>
      <c r="BG785" t="inlineStr">
        <is>
          <t>Low</t>
        </is>
      </c>
      <c r="BH785" t="inlineStr">
        <is>
          <t>web</t>
        </is>
      </c>
      <c r="BI785" t="n">
        <v>0</v>
      </c>
      <c r="BJ785" t="inlineStr">
        <is>
          <t>IT IVA 22%</t>
        </is>
      </c>
      <c r="BK785" t="n">
        <v>21.11</v>
      </c>
      <c r="BW785" t="inlineStr">
        <is>
          <t>Catania</t>
        </is>
      </c>
      <c r="BX785" t="inlineStr">
        <is>
          <t>Catania</t>
        </is>
      </c>
      <c r="BY785" t="inlineStr">
        <is>
          <t>ryCpNE3jrqoGMwCUOw7pHv2qw</t>
        </is>
      </c>
      <c r="CB785" t="inlineStr">
        <is>
          <t>ryCpNE3jrqoGMwCUOw7pHv2qw</t>
        </is>
      </c>
      <c r="CC785" t="inlineStr">
        <is>
          <t>Ordini LIL</t>
        </is>
      </c>
    </row>
    <row r="786">
      <c r="A786" t="inlineStr">
        <is>
          <t>#43638</t>
        </is>
      </c>
      <c r="B786" t="inlineStr">
        <is>
          <t>carla.nigro@hotmail.it</t>
        </is>
      </c>
      <c r="C786" t="inlineStr">
        <is>
          <t>paid</t>
        </is>
      </c>
      <c r="D786" t="inlineStr">
        <is>
          <t>2024-11-26 00:09:52 +0100</t>
        </is>
      </c>
      <c r="E786" t="inlineStr">
        <is>
          <t>2024-11-26</t>
        </is>
      </c>
      <c r="F786" t="inlineStr">
        <is>
          <t>fulfilled</t>
        </is>
      </c>
      <c r="G786" t="inlineStr">
        <is>
          <t>2024-11-28 14:56:22 +0100</t>
        </is>
      </c>
      <c r="H786" t="inlineStr">
        <is>
          <t>yes</t>
        </is>
      </c>
      <c r="I786" t="inlineStr">
        <is>
          <t>EUR</t>
        </is>
      </c>
      <c r="J786" t="n">
        <v>291.6</v>
      </c>
      <c r="K786" t="n">
        <v>0</v>
      </c>
      <c r="L786" t="n">
        <v>52.58</v>
      </c>
      <c r="M786" t="n">
        <v>291.6</v>
      </c>
      <c r="N786" t="inlineStr">
        <is>
          <t>LILGIRL</t>
        </is>
      </c>
      <c r="O786" t="n">
        <v>32.4</v>
      </c>
      <c r="P786" t="inlineStr">
        <is>
          <t>Ups Standard Shipping</t>
        </is>
      </c>
      <c r="Q786" t="inlineStr">
        <is>
          <t>2024-11-26 00:09:52 +0100</t>
        </is>
      </c>
      <c r="R786" t="n">
        <v>1</v>
      </c>
      <c r="S786" t="inlineStr">
        <is>
          <t>Rainbow Earring - Yellow / Single / White Sustainable Diamond</t>
        </is>
      </c>
      <c r="T786" t="n">
        <v>198</v>
      </c>
      <c r="U786" t="n">
        <v>220</v>
      </c>
      <c r="V786" t="inlineStr">
        <is>
          <t>015790000070</t>
        </is>
      </c>
      <c r="W786" t="b">
        <v>1</v>
      </c>
      <c r="X786" t="b">
        <v>1</v>
      </c>
      <c r="Y786" t="inlineStr">
        <is>
          <t>fulfilled</t>
        </is>
      </c>
      <c r="Z786" t="inlineStr">
        <is>
          <t>Carla Nigro</t>
        </is>
      </c>
      <c r="AA786" t="inlineStr">
        <is>
          <t>Via Rubicone 42</t>
        </is>
      </c>
      <c r="AB786" t="inlineStr">
        <is>
          <t>Via Rubicone 42</t>
        </is>
      </c>
      <c r="AE786" t="inlineStr">
        <is>
          <t>Roma</t>
        </is>
      </c>
      <c r="AF786" t="inlineStr">
        <is>
          <t>'00198</t>
        </is>
      </c>
      <c r="AG786" t="inlineStr">
        <is>
          <t>RM</t>
        </is>
      </c>
      <c r="AH786" t="inlineStr">
        <is>
          <t>IT</t>
        </is>
      </c>
      <c r="AI786" t="inlineStr">
        <is>
          <t>3482541335</t>
        </is>
      </c>
      <c r="AJ786" t="inlineStr">
        <is>
          <t>Carla Nigro</t>
        </is>
      </c>
      <c r="AK786" t="inlineStr">
        <is>
          <t>Via Rubicone 42</t>
        </is>
      </c>
      <c r="AL786" t="inlineStr">
        <is>
          <t>Via Rubicone 42</t>
        </is>
      </c>
      <c r="AO786" t="inlineStr">
        <is>
          <t>Roma</t>
        </is>
      </c>
      <c r="AP786" t="inlineStr">
        <is>
          <t>'00198</t>
        </is>
      </c>
      <c r="AQ786" t="inlineStr">
        <is>
          <t>RM</t>
        </is>
      </c>
      <c r="AR786" t="inlineStr">
        <is>
          <t>IT</t>
        </is>
      </c>
      <c r="AS786" t="inlineStr">
        <is>
          <t>3482541335</t>
        </is>
      </c>
      <c r="AU786" t="inlineStr">
        <is>
          <t>lang: it
Invoice Language: it
Do you need our ring sizer?: Yes
Popup Customer Country: IT</t>
        </is>
      </c>
      <c r="AW786" t="inlineStr">
        <is>
          <t>PayPal Express Checkout</t>
        </is>
      </c>
      <c r="AX786" t="inlineStr">
        <is>
          <t>r85izYZq2hsuHQYptuLP6Gdu5</t>
        </is>
      </c>
      <c r="AY786" t="n">
        <v>0</v>
      </c>
      <c r="AZ786" t="inlineStr">
        <is>
          <t>LIL Milan</t>
        </is>
      </c>
      <c r="BA786" t="n">
        <v>0</v>
      </c>
      <c r="BC786" t="inlineStr">
        <is>
          <t>Firgun House</t>
        </is>
      </c>
      <c r="BE786" t="n">
        <v>11245601947997</v>
      </c>
      <c r="BG786" t="inlineStr">
        <is>
          <t>Low</t>
        </is>
      </c>
      <c r="BH786" t="inlineStr">
        <is>
          <t>web</t>
        </is>
      </c>
      <c r="BI786" t="n">
        <v>0</v>
      </c>
      <c r="BJ786" t="inlineStr">
        <is>
          <t>IT IVA 22%</t>
        </is>
      </c>
      <c r="BK786" t="n">
        <v>52.58</v>
      </c>
      <c r="BW786" t="inlineStr">
        <is>
          <t>Rome</t>
        </is>
      </c>
      <c r="BX786" t="inlineStr">
        <is>
          <t>Rome</t>
        </is>
      </c>
      <c r="BY786" t="inlineStr">
        <is>
          <t>r85izYZq2hsuHQYptuLP6Gdu5</t>
        </is>
      </c>
      <c r="CB786" t="inlineStr">
        <is>
          <t>r85izYZq2hsuHQYptuLP6Gdu5</t>
        </is>
      </c>
      <c r="CC786" t="inlineStr">
        <is>
          <t>Ordini LIL</t>
        </is>
      </c>
    </row>
    <row r="787">
      <c r="A787" t="inlineStr">
        <is>
          <t>#43638</t>
        </is>
      </c>
      <c r="B787" t="inlineStr">
        <is>
          <t>carla.nigro@hotmail.it</t>
        </is>
      </c>
      <c r="C787" t="inlineStr">
        <is>
          <t>paid</t>
        </is>
      </c>
      <c r="D787" t="inlineStr">
        <is>
          <t>2024-11-26 00:09:52 +0100</t>
        </is>
      </c>
      <c r="E787" t="inlineStr">
        <is>
          <t>2024-11-26</t>
        </is>
      </c>
      <c r="F787" t="inlineStr">
        <is>
          <t>fulfilled</t>
        </is>
      </c>
      <c r="G787" t="inlineStr">
        <is>
          <t>2024-11-28 14:56:22 +0100</t>
        </is>
      </c>
      <c r="H787" t="inlineStr">
        <is>
          <t>yes</t>
        </is>
      </c>
      <c r="I787" t="inlineStr">
        <is>
          <t>EUR</t>
        </is>
      </c>
      <c r="J787" t="n">
        <v>291.6</v>
      </c>
      <c r="K787" t="n">
        <v>0</v>
      </c>
      <c r="L787" t="n">
        <v>52.58</v>
      </c>
      <c r="N787" t="inlineStr">
        <is>
          <t>LILGIRL</t>
        </is>
      </c>
      <c r="O787" t="n">
        <v>32.4</v>
      </c>
      <c r="P787" t="inlineStr">
        <is>
          <t>Ups Standard Shipping</t>
        </is>
      </c>
      <c r="Q787" t="inlineStr">
        <is>
          <t>2024-11-26 00:09:52 +0100</t>
        </is>
      </c>
      <c r="R787" t="n">
        <v>1</v>
      </c>
      <c r="S787" t="inlineStr">
        <is>
          <t>Rainbow Earring - Yellow / Single / None</t>
        </is>
      </c>
      <c r="T787" t="n">
        <v>126</v>
      </c>
      <c r="U787" t="n">
        <v>140</v>
      </c>
      <c r="V787" t="inlineStr">
        <is>
          <t>015790000616</t>
        </is>
      </c>
      <c r="W787" t="b">
        <v>1</v>
      </c>
      <c r="X787" t="b">
        <v>1</v>
      </c>
      <c r="Y787" t="inlineStr">
        <is>
          <t>fulfilled</t>
        </is>
      </c>
      <c r="Z787" t="inlineStr">
        <is>
          <t>Carla Nigro</t>
        </is>
      </c>
      <c r="AA787" t="inlineStr">
        <is>
          <t>Via Rubicone 42</t>
        </is>
      </c>
      <c r="AB787" t="inlineStr">
        <is>
          <t>Via Rubicone 42</t>
        </is>
      </c>
      <c r="AE787" t="inlineStr">
        <is>
          <t>Roma</t>
        </is>
      </c>
      <c r="AF787" t="inlineStr">
        <is>
          <t>'00198</t>
        </is>
      </c>
      <c r="AG787" t="inlineStr">
        <is>
          <t>RM</t>
        </is>
      </c>
      <c r="AH787" t="inlineStr">
        <is>
          <t>IT</t>
        </is>
      </c>
      <c r="AI787" t="inlineStr">
        <is>
          <t>3482541335</t>
        </is>
      </c>
      <c r="AJ787" t="inlineStr">
        <is>
          <t>Carla Nigro</t>
        </is>
      </c>
      <c r="AK787" t="inlineStr">
        <is>
          <t>Via Rubicone 42</t>
        </is>
      </c>
      <c r="AL787" t="inlineStr">
        <is>
          <t>Via Rubicone 42</t>
        </is>
      </c>
      <c r="AO787" t="inlineStr">
        <is>
          <t>Roma</t>
        </is>
      </c>
      <c r="AP787" t="inlineStr">
        <is>
          <t>'00198</t>
        </is>
      </c>
      <c r="AQ787" t="inlineStr">
        <is>
          <t>RM</t>
        </is>
      </c>
      <c r="AR787" t="inlineStr">
        <is>
          <t>IT</t>
        </is>
      </c>
      <c r="AS787" t="inlineStr">
        <is>
          <t>3482541335</t>
        </is>
      </c>
      <c r="AU787" t="inlineStr">
        <is>
          <t>lang: it
Invoice Language: it
Do you need our ring sizer?: Yes
Popup Customer Country: IT</t>
        </is>
      </c>
      <c r="AW787" t="inlineStr">
        <is>
          <t>PayPal Express Checkout</t>
        </is>
      </c>
      <c r="AX787" t="inlineStr">
        <is>
          <t>r85izYZq2hsuHQYptuLP6Gdu5</t>
        </is>
      </c>
      <c r="AY787" t="n">
        <v>0</v>
      </c>
      <c r="AZ787" t="inlineStr">
        <is>
          <t>LIL Milan</t>
        </is>
      </c>
      <c r="BA787" t="n">
        <v>0</v>
      </c>
      <c r="BC787" t="inlineStr">
        <is>
          <t>Firgun House</t>
        </is>
      </c>
      <c r="BE787" t="n">
        <v>11245601947997</v>
      </c>
      <c r="BG787" t="inlineStr">
        <is>
          <t>Low</t>
        </is>
      </c>
      <c r="BH787" t="inlineStr">
        <is>
          <t>web</t>
        </is>
      </c>
      <c r="BI787" t="n">
        <v>0</v>
      </c>
      <c r="BJ787" t="inlineStr">
        <is>
          <t>IT IVA 22%</t>
        </is>
      </c>
      <c r="BK787" t="n">
        <v>52.58</v>
      </c>
      <c r="BW787" t="inlineStr">
        <is>
          <t>Rome</t>
        </is>
      </c>
      <c r="BX787" t="inlineStr">
        <is>
          <t>Rome</t>
        </is>
      </c>
      <c r="BY787" t="inlineStr">
        <is>
          <t>r85izYZq2hsuHQYptuLP6Gdu5</t>
        </is>
      </c>
      <c r="CB787" t="inlineStr">
        <is>
          <t>r85izYZq2hsuHQYptuLP6Gdu5</t>
        </is>
      </c>
      <c r="CC787" t="inlineStr">
        <is>
          <t>Ordini LIL</t>
        </is>
      </c>
    </row>
    <row r="788">
      <c r="A788" t="inlineStr">
        <is>
          <t>#43639</t>
        </is>
      </c>
      <c r="B788" t="inlineStr">
        <is>
          <t>brandy_alexander@hotmail.it</t>
        </is>
      </c>
      <c r="C788" t="inlineStr">
        <is>
          <t>paid</t>
        </is>
      </c>
      <c r="D788" t="inlineStr">
        <is>
          <t>2024-11-26 00:10:27 +0100</t>
        </is>
      </c>
      <c r="E788" t="inlineStr">
        <is>
          <t>2024-11-26</t>
        </is>
      </c>
      <c r="F788" t="inlineStr">
        <is>
          <t>fulfilled</t>
        </is>
      </c>
      <c r="G788" t="inlineStr">
        <is>
          <t>2024-11-26 08:28:00 +0100</t>
        </is>
      </c>
      <c r="H788" t="inlineStr">
        <is>
          <t>yes</t>
        </is>
      </c>
      <c r="I788" t="inlineStr">
        <is>
          <t>EUR</t>
        </is>
      </c>
      <c r="J788" t="n">
        <v>496</v>
      </c>
      <c r="K788" t="n">
        <v>0</v>
      </c>
      <c r="L788" t="n">
        <v>89.44</v>
      </c>
      <c r="M788" t="n">
        <v>496</v>
      </c>
      <c r="O788" t="n">
        <v>0</v>
      </c>
      <c r="P788" t="inlineStr">
        <is>
          <t>Ups Standard Shipping</t>
        </is>
      </c>
      <c r="Q788" t="inlineStr">
        <is>
          <t>2024-11-26 00:10:26 +0100</t>
        </is>
      </c>
      <c r="R788" t="n">
        <v>1</v>
      </c>
      <c r="S788" t="inlineStr">
        <is>
          <t>Jupiter Ring - Yellow / White / onesize (11-17)</t>
        </is>
      </c>
      <c r="T788" t="n">
        <v>192</v>
      </c>
      <c r="U788" t="n">
        <v>240</v>
      </c>
      <c r="V788" t="inlineStr">
        <is>
          <t>015790000235</t>
        </is>
      </c>
      <c r="W788" t="b">
        <v>1</v>
      </c>
      <c r="X788" t="b">
        <v>1</v>
      </c>
      <c r="Y788" t="inlineStr">
        <is>
          <t>fulfilled</t>
        </is>
      </c>
      <c r="Z788" t="inlineStr">
        <is>
          <t>Lorenza Cannavò</t>
        </is>
      </c>
      <c r="AA788" t="inlineStr">
        <is>
          <t>Via Appia Nuova 21</t>
        </is>
      </c>
      <c r="AB788" t="inlineStr">
        <is>
          <t>Via Appia Nuova 21</t>
        </is>
      </c>
      <c r="AE788" t="inlineStr">
        <is>
          <t>Roma</t>
        </is>
      </c>
      <c r="AF788" t="inlineStr">
        <is>
          <t>'00183</t>
        </is>
      </c>
      <c r="AG788" t="inlineStr">
        <is>
          <t>RM</t>
        </is>
      </c>
      <c r="AH788" t="inlineStr">
        <is>
          <t>IT</t>
        </is>
      </c>
      <c r="AI788" t="inlineStr">
        <is>
          <t>3314152630</t>
        </is>
      </c>
      <c r="AJ788" t="inlineStr">
        <is>
          <t>Lorenza Cannavò</t>
        </is>
      </c>
      <c r="AK788" t="inlineStr">
        <is>
          <t>Via Appia Nuova 21</t>
        </is>
      </c>
      <c r="AL788" t="inlineStr">
        <is>
          <t>Via Appia Nuova 21</t>
        </is>
      </c>
      <c r="AO788" t="inlineStr">
        <is>
          <t>Roma</t>
        </is>
      </c>
      <c r="AP788" t="inlineStr">
        <is>
          <t>'00183</t>
        </is>
      </c>
      <c r="AQ788" t="inlineStr">
        <is>
          <t>RM</t>
        </is>
      </c>
      <c r="AR788" t="inlineStr">
        <is>
          <t>IT</t>
        </is>
      </c>
      <c r="AS788" t="inlineStr">
        <is>
          <t>3314152630</t>
        </is>
      </c>
      <c r="AU788" t="inlineStr">
        <is>
          <t>lang: en
Invoice Language: en
Do you need our ring sizer?: No
Popup Customer Country: IT</t>
        </is>
      </c>
      <c r="AW788" t="inlineStr">
        <is>
          <t>PayPal Express Checkout</t>
        </is>
      </c>
      <c r="AX788" t="inlineStr">
        <is>
          <t>rJHhc9H8oyZZyL6sE82S9tt1W</t>
        </is>
      </c>
      <c r="AY788" t="n">
        <v>0</v>
      </c>
      <c r="AZ788" t="inlineStr">
        <is>
          <t>LIL Milan</t>
        </is>
      </c>
      <c r="BA788" t="n">
        <v>0</v>
      </c>
      <c r="BC788" t="inlineStr">
        <is>
          <t>Firgun House</t>
        </is>
      </c>
      <c r="BE788" t="n">
        <v>11245602668893</v>
      </c>
      <c r="BG788" t="inlineStr">
        <is>
          <t>Low</t>
        </is>
      </c>
      <c r="BH788" t="inlineStr">
        <is>
          <t>web</t>
        </is>
      </c>
      <c r="BI788" t="n">
        <v>0</v>
      </c>
      <c r="BJ788" t="inlineStr">
        <is>
          <t>IT IVA 22%</t>
        </is>
      </c>
      <c r="BK788" t="n">
        <v>89.44</v>
      </c>
      <c r="BW788" t="inlineStr">
        <is>
          <t>Rome</t>
        </is>
      </c>
      <c r="BX788" t="inlineStr">
        <is>
          <t>Rome</t>
        </is>
      </c>
      <c r="BY788" t="inlineStr">
        <is>
          <t>rJHhc9H8oyZZyL6sE82S9tt1W</t>
        </is>
      </c>
      <c r="CB788" t="inlineStr">
        <is>
          <t>rJHhc9H8oyZZyL6sE82S9tt1W</t>
        </is>
      </c>
      <c r="CC788" t="inlineStr">
        <is>
          <t>Ordini LIL</t>
        </is>
      </c>
    </row>
    <row r="789">
      <c r="A789" t="inlineStr">
        <is>
          <t>#43639</t>
        </is>
      </c>
      <c r="B789" t="inlineStr">
        <is>
          <t>brandy_alexander@hotmail.it</t>
        </is>
      </c>
      <c r="C789" t="inlineStr">
        <is>
          <t>paid</t>
        </is>
      </c>
      <c r="D789" t="inlineStr">
        <is>
          <t>2024-11-26 00:10:27 +0100</t>
        </is>
      </c>
      <c r="E789" t="inlineStr">
        <is>
          <t>2024-11-26</t>
        </is>
      </c>
      <c r="F789" t="inlineStr">
        <is>
          <t>fulfilled</t>
        </is>
      </c>
      <c r="G789" t="inlineStr">
        <is>
          <t>2024-11-26 08:28:00 +0100</t>
        </is>
      </c>
      <c r="H789" t="inlineStr">
        <is>
          <t>yes</t>
        </is>
      </c>
      <c r="I789" t="inlineStr">
        <is>
          <t>EUR</t>
        </is>
      </c>
      <c r="J789" t="n">
        <v>496</v>
      </c>
      <c r="K789" t="n">
        <v>0</v>
      </c>
      <c r="L789" t="n">
        <v>89.44</v>
      </c>
      <c r="O789" t="n">
        <v>0</v>
      </c>
      <c r="P789" t="inlineStr">
        <is>
          <t>Ups Standard Shipping</t>
        </is>
      </c>
      <c r="Q789" t="inlineStr">
        <is>
          <t>2024-11-26 00:10:26 +0100</t>
        </is>
      </c>
      <c r="R789" t="n">
        <v>1</v>
      </c>
      <c r="S789" t="inlineStr">
        <is>
          <t>Glimmer Ring White Diamond - Yellow / 13</t>
        </is>
      </c>
      <c r="T789" t="n">
        <v>304</v>
      </c>
      <c r="U789" t="n">
        <v>380</v>
      </c>
      <c r="V789" t="inlineStr">
        <is>
          <t>015790001366</t>
        </is>
      </c>
      <c r="W789" t="b">
        <v>1</v>
      </c>
      <c r="X789" t="b">
        <v>1</v>
      </c>
      <c r="Y789" t="inlineStr">
        <is>
          <t>fulfilled</t>
        </is>
      </c>
      <c r="Z789" t="inlineStr">
        <is>
          <t>Lorenza Cannavò</t>
        </is>
      </c>
      <c r="AA789" t="inlineStr">
        <is>
          <t>Via Appia Nuova 21</t>
        </is>
      </c>
      <c r="AB789" t="inlineStr">
        <is>
          <t>Via Appia Nuova 21</t>
        </is>
      </c>
      <c r="AE789" t="inlineStr">
        <is>
          <t>Roma</t>
        </is>
      </c>
      <c r="AF789" t="inlineStr">
        <is>
          <t>'00183</t>
        </is>
      </c>
      <c r="AG789" t="inlineStr">
        <is>
          <t>RM</t>
        </is>
      </c>
      <c r="AH789" t="inlineStr">
        <is>
          <t>IT</t>
        </is>
      </c>
      <c r="AI789" t="inlineStr">
        <is>
          <t>3314152630</t>
        </is>
      </c>
      <c r="AJ789" t="inlineStr">
        <is>
          <t>Lorenza Cannavò</t>
        </is>
      </c>
      <c r="AK789" t="inlineStr">
        <is>
          <t>Via Appia Nuova 21</t>
        </is>
      </c>
      <c r="AL789" t="inlineStr">
        <is>
          <t>Via Appia Nuova 21</t>
        </is>
      </c>
      <c r="AO789" t="inlineStr">
        <is>
          <t>Roma</t>
        </is>
      </c>
      <c r="AP789" t="inlineStr">
        <is>
          <t>'00183</t>
        </is>
      </c>
      <c r="AQ789" t="inlineStr">
        <is>
          <t>RM</t>
        </is>
      </c>
      <c r="AR789" t="inlineStr">
        <is>
          <t>IT</t>
        </is>
      </c>
      <c r="AS789" t="inlineStr">
        <is>
          <t>3314152630</t>
        </is>
      </c>
      <c r="AU789" t="inlineStr">
        <is>
          <t>lang: en
Invoice Language: en
Do you need our ring sizer?: No
Popup Customer Country: IT</t>
        </is>
      </c>
      <c r="AW789" t="inlineStr">
        <is>
          <t>PayPal Express Checkout</t>
        </is>
      </c>
      <c r="AX789" t="inlineStr">
        <is>
          <t>rJHhc9H8oyZZyL6sE82S9tt1W</t>
        </is>
      </c>
      <c r="AY789" t="n">
        <v>0</v>
      </c>
      <c r="AZ789" t="inlineStr">
        <is>
          <t>LIL Milan</t>
        </is>
      </c>
      <c r="BA789" t="n">
        <v>0</v>
      </c>
      <c r="BC789" t="inlineStr">
        <is>
          <t>Firgun House</t>
        </is>
      </c>
      <c r="BE789" t="n">
        <v>11245602668893</v>
      </c>
      <c r="BG789" t="inlineStr">
        <is>
          <t>Low</t>
        </is>
      </c>
      <c r="BH789" t="inlineStr">
        <is>
          <t>web</t>
        </is>
      </c>
      <c r="BI789" t="n">
        <v>0</v>
      </c>
      <c r="BJ789" t="inlineStr">
        <is>
          <t>IT IVA 22%</t>
        </is>
      </c>
      <c r="BK789" t="n">
        <v>89.44</v>
      </c>
      <c r="BW789" t="inlineStr">
        <is>
          <t>Rome</t>
        </is>
      </c>
      <c r="BX789" t="inlineStr">
        <is>
          <t>Rome</t>
        </is>
      </c>
      <c r="BY789" t="inlineStr">
        <is>
          <t>rJHhc9H8oyZZyL6sE82S9tt1W</t>
        </is>
      </c>
      <c r="CB789" t="inlineStr">
        <is>
          <t>rJHhc9H8oyZZyL6sE82S9tt1W</t>
        </is>
      </c>
      <c r="CC789" t="inlineStr">
        <is>
          <t>Ordini LIL</t>
        </is>
      </c>
    </row>
    <row r="790">
      <c r="A790" t="inlineStr">
        <is>
          <t>#43640</t>
        </is>
      </c>
      <c r="B790" t="inlineStr">
        <is>
          <t>flaviamammarella@gmail.com</t>
        </is>
      </c>
      <c r="C790" t="inlineStr">
        <is>
          <t>paid</t>
        </is>
      </c>
      <c r="D790" t="inlineStr">
        <is>
          <t>2024-11-26 00:20:22 +0100</t>
        </is>
      </c>
      <c r="E790" t="inlineStr">
        <is>
          <t>2024-11-26</t>
        </is>
      </c>
      <c r="F790" t="inlineStr">
        <is>
          <t>fulfilled</t>
        </is>
      </c>
      <c r="G790" t="inlineStr">
        <is>
          <t>2024-11-28 14:34:01 +0100</t>
        </is>
      </c>
      <c r="H790" t="inlineStr">
        <is>
          <t>yes</t>
        </is>
      </c>
      <c r="I790" t="inlineStr">
        <is>
          <t>EUR</t>
        </is>
      </c>
      <c r="J790" t="n">
        <v>240</v>
      </c>
      <c r="K790" t="n">
        <v>0</v>
      </c>
      <c r="L790" t="n">
        <v>43.28</v>
      </c>
      <c r="M790" t="n">
        <v>240</v>
      </c>
      <c r="O790" t="n">
        <v>0</v>
      </c>
      <c r="P790" t="inlineStr">
        <is>
          <t>Ups Standard Shipping</t>
        </is>
      </c>
      <c r="Q790" t="inlineStr">
        <is>
          <t>2024-11-26 00:20:21 +0100</t>
        </is>
      </c>
      <c r="R790" t="n">
        <v>1</v>
      </c>
      <c r="S790" t="inlineStr">
        <is>
          <t>Insieme Ring - Yellow / onesize (10-17)</t>
        </is>
      </c>
      <c r="T790" t="n">
        <v>112</v>
      </c>
      <c r="U790" t="n">
        <v>140</v>
      </c>
      <c r="V790" t="inlineStr">
        <is>
          <t>015790001254</t>
        </is>
      </c>
      <c r="W790" t="b">
        <v>1</v>
      </c>
      <c r="X790" t="b">
        <v>1</v>
      </c>
      <c r="Y790" t="inlineStr">
        <is>
          <t>fulfilled</t>
        </is>
      </c>
      <c r="Z790" t="inlineStr">
        <is>
          <t>Flavia Mammarella</t>
        </is>
      </c>
      <c r="AA790" t="inlineStr">
        <is>
          <t>Via IV Novembre 79</t>
        </is>
      </c>
      <c r="AB790" t="inlineStr">
        <is>
          <t>Via IV Novembre 79</t>
        </is>
      </c>
      <c r="AE790" t="inlineStr">
        <is>
          <t>Casalincontrada</t>
        </is>
      </c>
      <c r="AF790" t="inlineStr">
        <is>
          <t>'66012</t>
        </is>
      </c>
      <c r="AG790" t="inlineStr">
        <is>
          <t>CH</t>
        </is>
      </c>
      <c r="AH790" t="inlineStr">
        <is>
          <t>IT</t>
        </is>
      </c>
      <c r="AI790" t="inlineStr">
        <is>
          <t>3276874604</t>
        </is>
      </c>
      <c r="AJ790" t="inlineStr">
        <is>
          <t>Flavia Mammarella</t>
        </is>
      </c>
      <c r="AK790" t="inlineStr">
        <is>
          <t>Via IV Novembre 79</t>
        </is>
      </c>
      <c r="AL790" t="inlineStr">
        <is>
          <t>Via IV Novembre 79</t>
        </is>
      </c>
      <c r="AO790" t="inlineStr">
        <is>
          <t>Casalincontrada</t>
        </is>
      </c>
      <c r="AP790" t="inlineStr">
        <is>
          <t>'66012</t>
        </is>
      </c>
      <c r="AQ790" t="inlineStr">
        <is>
          <t>CH</t>
        </is>
      </c>
      <c r="AR790" t="inlineStr">
        <is>
          <t>IT</t>
        </is>
      </c>
      <c r="AS790" t="inlineStr">
        <is>
          <t>3276874604</t>
        </is>
      </c>
      <c r="AU790" t="inlineStr">
        <is>
          <t>lang: en
Invoice Language: en
Do you need our ring sizer?: No
Popup Customer Country: IT</t>
        </is>
      </c>
      <c r="AW790" t="inlineStr">
        <is>
          <t>Shopify Payments</t>
        </is>
      </c>
      <c r="AX790" t="inlineStr">
        <is>
          <t>rvw91LGqodLVq8vYFcEJAVwIv</t>
        </is>
      </c>
      <c r="AY790" t="n">
        <v>0</v>
      </c>
      <c r="AZ790" t="inlineStr">
        <is>
          <t>LIL Milan</t>
        </is>
      </c>
      <c r="BA790" t="n">
        <v>0</v>
      </c>
      <c r="BC790" t="inlineStr">
        <is>
          <t>Firgun House</t>
        </is>
      </c>
      <c r="BE790" t="n">
        <v>11245612073309</v>
      </c>
      <c r="BG790" t="inlineStr">
        <is>
          <t>Low</t>
        </is>
      </c>
      <c r="BH790" t="inlineStr">
        <is>
          <t>web</t>
        </is>
      </c>
      <c r="BI790" t="n">
        <v>0</v>
      </c>
      <c r="BJ790" t="inlineStr">
        <is>
          <t>IT IVA 22%</t>
        </is>
      </c>
      <c r="BK790" t="n">
        <v>43.28</v>
      </c>
      <c r="BW790" t="inlineStr">
        <is>
          <t>Chieti</t>
        </is>
      </c>
      <c r="BX790" t="inlineStr">
        <is>
          <t>Chieti</t>
        </is>
      </c>
      <c r="BY790" t="inlineStr">
        <is>
          <t>rvw91LGqodLVq8vYFcEJAVwIv</t>
        </is>
      </c>
      <c r="CB790" t="inlineStr">
        <is>
          <t>rvw91LGqodLVq8vYFcEJAVwIv</t>
        </is>
      </c>
      <c r="CC790" t="inlineStr">
        <is>
          <t>Ordini LIL</t>
        </is>
      </c>
    </row>
    <row r="791">
      <c r="A791" t="inlineStr">
        <is>
          <t>#43640</t>
        </is>
      </c>
      <c r="B791" t="inlineStr">
        <is>
          <t>flaviamammarella@gmail.com</t>
        </is>
      </c>
      <c r="C791" t="inlineStr">
        <is>
          <t>paid</t>
        </is>
      </c>
      <c r="D791" t="inlineStr">
        <is>
          <t>2024-11-26 00:20:22 +0100</t>
        </is>
      </c>
      <c r="E791" t="inlineStr">
        <is>
          <t>2024-11-26</t>
        </is>
      </c>
      <c r="F791" t="inlineStr">
        <is>
          <t>fulfilled</t>
        </is>
      </c>
      <c r="G791" t="inlineStr">
        <is>
          <t>2024-11-28 14:34:01 +0100</t>
        </is>
      </c>
      <c r="H791" t="inlineStr">
        <is>
          <t>yes</t>
        </is>
      </c>
      <c r="I791" t="inlineStr">
        <is>
          <t>EUR</t>
        </is>
      </c>
      <c r="J791" t="n">
        <v>240</v>
      </c>
      <c r="K791" t="n">
        <v>0</v>
      </c>
      <c r="L791" t="n">
        <v>43.28</v>
      </c>
      <c r="O791" t="n">
        <v>0</v>
      </c>
      <c r="P791" t="inlineStr">
        <is>
          <t>Ups Standard Shipping</t>
        </is>
      </c>
      <c r="Q791" t="inlineStr">
        <is>
          <t>2024-11-26 00:20:21 +0100</t>
        </is>
      </c>
      <c r="R791" t="n">
        <v>1</v>
      </c>
      <c r="S791" t="inlineStr">
        <is>
          <t>Portami via Ring - Yellow / onesize</t>
        </is>
      </c>
      <c r="T791" t="n">
        <v>128</v>
      </c>
      <c r="U791" t="n">
        <v>160</v>
      </c>
      <c r="V791" t="inlineStr">
        <is>
          <t>015790001027</t>
        </is>
      </c>
      <c r="W791" t="b">
        <v>1</v>
      </c>
      <c r="X791" t="b">
        <v>1</v>
      </c>
      <c r="Y791" t="inlineStr">
        <is>
          <t>fulfilled</t>
        </is>
      </c>
      <c r="Z791" t="inlineStr">
        <is>
          <t>Flavia Mammarella</t>
        </is>
      </c>
      <c r="AA791" t="inlineStr">
        <is>
          <t>Via IV Novembre 79</t>
        </is>
      </c>
      <c r="AB791" t="inlineStr">
        <is>
          <t>Via IV Novembre 79</t>
        </is>
      </c>
      <c r="AE791" t="inlineStr">
        <is>
          <t>Casalincontrada</t>
        </is>
      </c>
      <c r="AF791" t="inlineStr">
        <is>
          <t>'66012</t>
        </is>
      </c>
      <c r="AG791" t="inlineStr">
        <is>
          <t>CH</t>
        </is>
      </c>
      <c r="AH791" t="inlineStr">
        <is>
          <t>IT</t>
        </is>
      </c>
      <c r="AI791" t="inlineStr">
        <is>
          <t>3276874604</t>
        </is>
      </c>
      <c r="AJ791" t="inlineStr">
        <is>
          <t>Flavia Mammarella</t>
        </is>
      </c>
      <c r="AK791" t="inlineStr">
        <is>
          <t>Via IV Novembre 79</t>
        </is>
      </c>
      <c r="AL791" t="inlineStr">
        <is>
          <t>Via IV Novembre 79</t>
        </is>
      </c>
      <c r="AO791" t="inlineStr">
        <is>
          <t>Casalincontrada</t>
        </is>
      </c>
      <c r="AP791" t="inlineStr">
        <is>
          <t>'66012</t>
        </is>
      </c>
      <c r="AQ791" t="inlineStr">
        <is>
          <t>CH</t>
        </is>
      </c>
      <c r="AR791" t="inlineStr">
        <is>
          <t>IT</t>
        </is>
      </c>
      <c r="AS791" t="inlineStr">
        <is>
          <t>3276874604</t>
        </is>
      </c>
      <c r="AU791" t="inlineStr">
        <is>
          <t>lang: en
Invoice Language: en
Do you need our ring sizer?: No
Popup Customer Country: IT</t>
        </is>
      </c>
      <c r="AW791" t="inlineStr">
        <is>
          <t>Shopify Payments</t>
        </is>
      </c>
      <c r="AX791" t="inlineStr">
        <is>
          <t>rvw91LGqodLVq8vYFcEJAVwIv</t>
        </is>
      </c>
      <c r="AY791" t="n">
        <v>0</v>
      </c>
      <c r="AZ791" t="inlineStr">
        <is>
          <t>LIL Milan</t>
        </is>
      </c>
      <c r="BA791" t="n">
        <v>0</v>
      </c>
      <c r="BC791" t="inlineStr">
        <is>
          <t>Firgun House</t>
        </is>
      </c>
      <c r="BE791" t="n">
        <v>11245612073309</v>
      </c>
      <c r="BG791" t="inlineStr">
        <is>
          <t>Low</t>
        </is>
      </c>
      <c r="BH791" t="inlineStr">
        <is>
          <t>web</t>
        </is>
      </c>
      <c r="BI791" t="n">
        <v>0</v>
      </c>
      <c r="BJ791" t="inlineStr">
        <is>
          <t>IT IVA 22%</t>
        </is>
      </c>
      <c r="BK791" t="n">
        <v>43.28</v>
      </c>
      <c r="BW791" t="inlineStr">
        <is>
          <t>Chieti</t>
        </is>
      </c>
      <c r="BX791" t="inlineStr">
        <is>
          <t>Chieti</t>
        </is>
      </c>
      <c r="BY791" t="inlineStr">
        <is>
          <t>rvw91LGqodLVq8vYFcEJAVwIv</t>
        </is>
      </c>
      <c r="CB791" t="inlineStr">
        <is>
          <t>rvw91LGqodLVq8vYFcEJAVwIv</t>
        </is>
      </c>
      <c r="CC791" t="inlineStr">
        <is>
          <t>Ordini LIL</t>
        </is>
      </c>
    </row>
    <row r="792">
      <c r="A792" t="inlineStr">
        <is>
          <t>#43641</t>
        </is>
      </c>
      <c r="B792" t="inlineStr">
        <is>
          <t>beatrice__@hotmail.it</t>
        </is>
      </c>
      <c r="C792" t="inlineStr">
        <is>
          <t>paid</t>
        </is>
      </c>
      <c r="D792" t="inlineStr">
        <is>
          <t>2024-11-26 00:52:53 +0100</t>
        </is>
      </c>
      <c r="E792" t="inlineStr">
        <is>
          <t>2024-11-26</t>
        </is>
      </c>
      <c r="F792" t="inlineStr">
        <is>
          <t>fulfilled</t>
        </is>
      </c>
      <c r="G792" t="inlineStr">
        <is>
          <t>2024-11-26 08:30:11 +0100</t>
        </is>
      </c>
      <c r="H792" t="inlineStr">
        <is>
          <t>yes</t>
        </is>
      </c>
      <c r="I792" t="inlineStr">
        <is>
          <t>EUR</t>
        </is>
      </c>
      <c r="J792" t="n">
        <v>86.40000000000001</v>
      </c>
      <c r="K792" t="n">
        <v>10</v>
      </c>
      <c r="L792" t="n">
        <v>17.38</v>
      </c>
      <c r="M792" t="n">
        <v>96.40000000000001</v>
      </c>
      <c r="N792" t="inlineStr">
        <is>
          <t>LILGIRL</t>
        </is>
      </c>
      <c r="O792" t="n">
        <v>9.6</v>
      </c>
      <c r="P792" t="inlineStr">
        <is>
          <t>Ups Standard Shipping</t>
        </is>
      </c>
      <c r="Q792" t="inlineStr">
        <is>
          <t>2024-11-26 00:52:53 +0100</t>
        </is>
      </c>
      <c r="R792" t="n">
        <v>1</v>
      </c>
      <c r="S792" t="inlineStr">
        <is>
          <t>Pensavo fosse amore - Yellow / B</t>
        </is>
      </c>
      <c r="T792" t="n">
        <v>96</v>
      </c>
      <c r="U792" t="n">
        <v>120</v>
      </c>
      <c r="V792" t="inlineStr">
        <is>
          <t>015790001000</t>
        </is>
      </c>
      <c r="W792" t="b">
        <v>1</v>
      </c>
      <c r="X792" t="b">
        <v>1</v>
      </c>
      <c r="Y792" t="inlineStr">
        <is>
          <t>fulfilled</t>
        </is>
      </c>
      <c r="Z792" t="inlineStr">
        <is>
          <t>Beatrice Savi</t>
        </is>
      </c>
      <c r="AA792" t="inlineStr">
        <is>
          <t>Via del Casale Radicelli 28</t>
        </is>
      </c>
      <c r="AB792" t="inlineStr">
        <is>
          <t>Via del Casale Radicelli 28</t>
        </is>
      </c>
      <c r="AE792" t="inlineStr">
        <is>
          <t>Roma</t>
        </is>
      </c>
      <c r="AF792" t="inlineStr">
        <is>
          <t>'00134</t>
        </is>
      </c>
      <c r="AG792" t="inlineStr">
        <is>
          <t>RM</t>
        </is>
      </c>
      <c r="AH792" t="inlineStr">
        <is>
          <t>IT</t>
        </is>
      </c>
      <c r="AI792" t="inlineStr">
        <is>
          <t>3491841482</t>
        </is>
      </c>
      <c r="AJ792" t="inlineStr">
        <is>
          <t>Beatrice Savi</t>
        </is>
      </c>
      <c r="AK792" t="inlineStr">
        <is>
          <t>Via del Casale Radicelli 28</t>
        </is>
      </c>
      <c r="AL792" t="inlineStr">
        <is>
          <t>Via del Casale Radicelli 28</t>
        </is>
      </c>
      <c r="AO792" t="inlineStr">
        <is>
          <t>Roma</t>
        </is>
      </c>
      <c r="AP792" t="inlineStr">
        <is>
          <t>'00134</t>
        </is>
      </c>
      <c r="AQ792" t="inlineStr">
        <is>
          <t>RM</t>
        </is>
      </c>
      <c r="AR792" t="inlineStr">
        <is>
          <t>IT</t>
        </is>
      </c>
      <c r="AS792" t="inlineStr">
        <is>
          <t>3491841482</t>
        </is>
      </c>
      <c r="AU792" t="inlineStr">
        <is>
          <t>lang: it
Invoice Language: it
Do you need our ring sizer?: No
Popup Customer Country: IT</t>
        </is>
      </c>
      <c r="AW792" t="inlineStr">
        <is>
          <t>PayPal Express Checkout</t>
        </is>
      </c>
      <c r="AX792" t="inlineStr">
        <is>
          <t>rxqawtcloa30kwh8VgnTYSxik</t>
        </is>
      </c>
      <c r="AY792" t="n">
        <v>0</v>
      </c>
      <c r="AZ792" t="inlineStr">
        <is>
          <t>LIL Milan</t>
        </is>
      </c>
      <c r="BA792" t="n">
        <v>0</v>
      </c>
      <c r="BC792" t="inlineStr">
        <is>
          <t>Firgun House</t>
        </is>
      </c>
      <c r="BE792" t="n">
        <v>11245632684381</v>
      </c>
      <c r="BG792" t="inlineStr">
        <is>
          <t>Low</t>
        </is>
      </c>
      <c r="BH792" t="inlineStr">
        <is>
          <t>web</t>
        </is>
      </c>
      <c r="BI792" t="n">
        <v>0</v>
      </c>
      <c r="BJ792" t="inlineStr">
        <is>
          <t>IT IVA 22%</t>
        </is>
      </c>
      <c r="BK792" t="n">
        <v>17.38</v>
      </c>
      <c r="BW792" t="inlineStr">
        <is>
          <t>Rome</t>
        </is>
      </c>
      <c r="BX792" t="inlineStr">
        <is>
          <t>Rome</t>
        </is>
      </c>
      <c r="BY792" t="inlineStr">
        <is>
          <t>rxqawtcloa30kwh8VgnTYSxik</t>
        </is>
      </c>
      <c r="CB792" t="inlineStr">
        <is>
          <t>rxqawtcloa30kwh8VgnTYSxik</t>
        </is>
      </c>
      <c r="CC792" t="inlineStr">
        <is>
          <t>Ordini LIL</t>
        </is>
      </c>
    </row>
    <row r="793">
      <c r="A793" t="inlineStr">
        <is>
          <t>#43642</t>
        </is>
      </c>
      <c r="B793" t="inlineStr">
        <is>
          <t>pia.uetz@gmail.com</t>
        </is>
      </c>
      <c r="C793" t="inlineStr">
        <is>
          <t>paid</t>
        </is>
      </c>
      <c r="D793" t="inlineStr">
        <is>
          <t>2024-11-26 00:59:12 +0100</t>
        </is>
      </c>
      <c r="E793" t="inlineStr">
        <is>
          <t>2024-11-26</t>
        </is>
      </c>
      <c r="F793" t="inlineStr">
        <is>
          <t>fulfilled</t>
        </is>
      </c>
      <c r="G793" t="inlineStr">
        <is>
          <t>2024-11-26 08:32:42 +0100</t>
        </is>
      </c>
      <c r="H793" t="inlineStr">
        <is>
          <t>yes</t>
        </is>
      </c>
      <c r="I793" t="inlineStr">
        <is>
          <t>EUR</t>
        </is>
      </c>
      <c r="J793" t="n">
        <v>256</v>
      </c>
      <c r="K793" t="n">
        <v>0</v>
      </c>
      <c r="L793" t="n">
        <v>42.67</v>
      </c>
      <c r="M793" t="n">
        <v>256</v>
      </c>
      <c r="O793" t="n">
        <v>0</v>
      </c>
      <c r="P793" t="inlineStr">
        <is>
          <t>UPS Standard International</t>
        </is>
      </c>
      <c r="Q793" t="inlineStr">
        <is>
          <t>2024-11-26 00:59:12 +0100</t>
        </is>
      </c>
      <c r="R793" t="n">
        <v>1</v>
      </c>
      <c r="S793" t="inlineStr">
        <is>
          <t>Boys Tears - Yellow / 37cm</t>
        </is>
      </c>
      <c r="T793" t="n">
        <v>256</v>
      </c>
      <c r="V793" t="inlineStr">
        <is>
          <t>015790000009</t>
        </is>
      </c>
      <c r="W793" t="b">
        <v>1</v>
      </c>
      <c r="X793" t="b">
        <v>1</v>
      </c>
      <c r="Y793" t="inlineStr">
        <is>
          <t>fulfilled</t>
        </is>
      </c>
      <c r="Z793" t="inlineStr">
        <is>
          <t>Pia Uetz</t>
        </is>
      </c>
      <c r="AA793" t="inlineStr">
        <is>
          <t>Mühlfeldgasse 4, 11</t>
        </is>
      </c>
      <c r="AB793" t="inlineStr">
        <is>
          <t>Mühlfeldgasse 4</t>
        </is>
      </c>
      <c r="AC793" t="inlineStr">
        <is>
          <t>11</t>
        </is>
      </c>
      <c r="AE793" t="inlineStr">
        <is>
          <t>Wien</t>
        </is>
      </c>
      <c r="AF793" t="inlineStr">
        <is>
          <t>'1020</t>
        </is>
      </c>
      <c r="AH793" t="inlineStr">
        <is>
          <t>AT</t>
        </is>
      </c>
      <c r="AI793" t="inlineStr">
        <is>
          <t>+436504060741</t>
        </is>
      </c>
      <c r="AJ793" t="inlineStr">
        <is>
          <t>Pia Uetz</t>
        </is>
      </c>
      <c r="AK793" t="inlineStr">
        <is>
          <t>Badgasse 10</t>
        </is>
      </c>
      <c r="AL793" t="inlineStr">
        <is>
          <t>Badgasse 10</t>
        </is>
      </c>
      <c r="AO793" t="inlineStr">
        <is>
          <t>Pressbaum</t>
        </is>
      </c>
      <c r="AP793" t="inlineStr">
        <is>
          <t>'3013</t>
        </is>
      </c>
      <c r="AR793" t="inlineStr">
        <is>
          <t>AT</t>
        </is>
      </c>
      <c r="AS793" t="inlineStr">
        <is>
          <t>+436504060741</t>
        </is>
      </c>
      <c r="AU793" t="inlineStr">
        <is>
          <t>lang: it
Invoice Language: it
Do you need our ring sizer?: No
Popup Customer Country: IT</t>
        </is>
      </c>
      <c r="AW793" t="inlineStr">
        <is>
          <t>Shopify Payments</t>
        </is>
      </c>
      <c r="AX793" t="inlineStr">
        <is>
          <t>r9lq7VVDs04DpEYEE38FGnBa1</t>
        </is>
      </c>
      <c r="AY793" t="n">
        <v>0</v>
      </c>
      <c r="AZ793" t="inlineStr">
        <is>
          <t>LIL Milan</t>
        </is>
      </c>
      <c r="BA793" t="n">
        <v>0</v>
      </c>
      <c r="BC793" t="inlineStr">
        <is>
          <t>Firgun House</t>
        </is>
      </c>
      <c r="BE793" t="n">
        <v>11245636190557</v>
      </c>
      <c r="BG793" t="inlineStr">
        <is>
          <t>Low</t>
        </is>
      </c>
      <c r="BH793" t="inlineStr">
        <is>
          <t>web</t>
        </is>
      </c>
      <c r="BI793" t="n">
        <v>0</v>
      </c>
      <c r="BJ793" t="inlineStr">
        <is>
          <t>AT VAT 20%</t>
        </is>
      </c>
      <c r="BK793" t="n">
        <v>42.67</v>
      </c>
      <c r="BY793" t="inlineStr">
        <is>
          <t>r9lq7VVDs04DpEYEE38FGnBa1</t>
        </is>
      </c>
      <c r="CB793" t="inlineStr">
        <is>
          <t>r9lq7VVDs04DpEYEE38FGnBa1</t>
        </is>
      </c>
      <c r="CC793" t="inlineStr">
        <is>
          <t>Ordini LIL</t>
        </is>
      </c>
    </row>
    <row r="794">
      <c r="A794" t="inlineStr">
        <is>
          <t>#43643</t>
        </is>
      </c>
      <c r="B794" t="inlineStr">
        <is>
          <t>chiara.oppido@gmail.com</t>
        </is>
      </c>
      <c r="C794" t="inlineStr">
        <is>
          <t>paid</t>
        </is>
      </c>
      <c r="D794" t="inlineStr">
        <is>
          <t>2024-11-26 01:15:03 +0100</t>
        </is>
      </c>
      <c r="E794" t="inlineStr">
        <is>
          <t>2024-11-26</t>
        </is>
      </c>
      <c r="F794" t="inlineStr">
        <is>
          <t>fulfilled</t>
        </is>
      </c>
      <c r="G794" t="inlineStr">
        <is>
          <t>2024-11-29 19:55:35 +0100</t>
        </is>
      </c>
      <c r="H794" t="inlineStr">
        <is>
          <t>yes</t>
        </is>
      </c>
      <c r="I794" t="inlineStr">
        <is>
          <t>EUR</t>
        </is>
      </c>
      <c r="J794" t="n">
        <v>80</v>
      </c>
      <c r="K794" t="n">
        <v>0</v>
      </c>
      <c r="L794" t="n">
        <v>14.43</v>
      </c>
      <c r="M794" t="n">
        <v>80</v>
      </c>
      <c r="O794" t="n">
        <v>0</v>
      </c>
      <c r="P794" t="inlineStr">
        <is>
          <t>Firgun House</t>
        </is>
      </c>
      <c r="Q794" t="inlineStr">
        <is>
          <t>2024-11-26 01:15:03 +0100</t>
        </is>
      </c>
      <c r="R794" t="n">
        <v>1</v>
      </c>
      <c r="S794" t="inlineStr">
        <is>
          <t>Nude Ring - Yellow / 11</t>
        </is>
      </c>
      <c r="T794" t="n">
        <v>80</v>
      </c>
      <c r="U794" t="n">
        <v>100</v>
      </c>
      <c r="V794" t="inlineStr">
        <is>
          <t>015790000207</t>
        </is>
      </c>
      <c r="W794" t="b">
        <v>1</v>
      </c>
      <c r="X794" t="b">
        <v>1</v>
      </c>
      <c r="Y794" t="inlineStr">
        <is>
          <t>fulfilled</t>
        </is>
      </c>
      <c r="Z794" t="inlineStr">
        <is>
          <t>Chiara Oppido</t>
        </is>
      </c>
      <c r="AA794" t="inlineStr">
        <is>
          <t>Via Serviliano Lattuada 20</t>
        </is>
      </c>
      <c r="AB794" t="inlineStr">
        <is>
          <t>Via Serviliano Lattuada 20</t>
        </is>
      </c>
      <c r="AE794" t="inlineStr">
        <is>
          <t>Milano</t>
        </is>
      </c>
      <c r="AF794" t="inlineStr">
        <is>
          <t>'20135</t>
        </is>
      </c>
      <c r="AG794" t="inlineStr">
        <is>
          <t>MI</t>
        </is>
      </c>
      <c r="AH794" t="inlineStr">
        <is>
          <t>IT</t>
        </is>
      </c>
      <c r="AR794" t="inlineStr">
        <is>
          <t>IT</t>
        </is>
      </c>
      <c r="AU794" t="inlineStr">
        <is>
          <t>lang: it
Invoice Language: it
Do you need our ring sizer?: No
Popup Customer Country: IT</t>
        </is>
      </c>
      <c r="AW794" t="inlineStr">
        <is>
          <t>Shopify Payments</t>
        </is>
      </c>
      <c r="AX794" t="inlineStr">
        <is>
          <t>r35LXlUiL4TmqilKQ1wA7WXbz</t>
        </is>
      </c>
      <c r="AY794" t="n">
        <v>0</v>
      </c>
      <c r="AZ794" t="inlineStr">
        <is>
          <t>LIL Milan</t>
        </is>
      </c>
      <c r="BA794" t="n">
        <v>0</v>
      </c>
      <c r="BC794" t="inlineStr">
        <is>
          <t>Firgun House</t>
        </is>
      </c>
      <c r="BE794" t="n">
        <v>11245644677469</v>
      </c>
      <c r="BG794" t="inlineStr">
        <is>
          <t>Low</t>
        </is>
      </c>
      <c r="BH794" t="inlineStr">
        <is>
          <t>web</t>
        </is>
      </c>
      <c r="BI794" t="n">
        <v>0</v>
      </c>
      <c r="BJ794" t="inlineStr">
        <is>
          <t>IT IVA 22%</t>
        </is>
      </c>
      <c r="BK794" t="n">
        <v>14.43</v>
      </c>
      <c r="BW794" t="inlineStr">
        <is>
          <t>Milan</t>
        </is>
      </c>
      <c r="BY794" t="inlineStr">
        <is>
          <t>r35LXlUiL4TmqilKQ1wA7WXbz</t>
        </is>
      </c>
      <c r="CB794" t="inlineStr">
        <is>
          <t>r35LXlUiL4TmqilKQ1wA7WXbz</t>
        </is>
      </c>
      <c r="CC794" t="inlineStr">
        <is>
          <t>Ordini LIL</t>
        </is>
      </c>
    </row>
    <row r="795">
      <c r="A795" t="inlineStr">
        <is>
          <t>#43644</t>
        </is>
      </c>
      <c r="B795" t="inlineStr">
        <is>
          <t>virginia.vellisco@gmail.com</t>
        </is>
      </c>
      <c r="C795" t="inlineStr">
        <is>
          <t>paid</t>
        </is>
      </c>
      <c r="D795" t="inlineStr">
        <is>
          <t>2024-11-26 01:15:27 +0100</t>
        </is>
      </c>
      <c r="E795" t="inlineStr">
        <is>
          <t>2024-11-26</t>
        </is>
      </c>
      <c r="F795" t="inlineStr">
        <is>
          <t>fulfilled</t>
        </is>
      </c>
      <c r="G795" t="inlineStr">
        <is>
          <t>2024-11-28 14:35:38 +0100</t>
        </is>
      </c>
      <c r="H795" t="inlineStr">
        <is>
          <t>yes</t>
        </is>
      </c>
      <c r="I795" t="inlineStr">
        <is>
          <t>EUR</t>
        </is>
      </c>
      <c r="J795" t="n">
        <v>112</v>
      </c>
      <c r="K795" t="n">
        <v>10</v>
      </c>
      <c r="L795" t="n">
        <v>22</v>
      </c>
      <c r="M795" t="n">
        <v>122</v>
      </c>
      <c r="O795" t="n">
        <v>0</v>
      </c>
      <c r="P795" t="inlineStr">
        <is>
          <t>Ups Standard Shipping</t>
        </is>
      </c>
      <c r="Q795" t="inlineStr">
        <is>
          <t>2024-11-26 01:15:27 +0100</t>
        </is>
      </c>
      <c r="R795" t="n">
        <v>1</v>
      </c>
      <c r="S795" t="inlineStr">
        <is>
          <t>Insieme Ring - Yellow / onesize (10-17)</t>
        </is>
      </c>
      <c r="T795" t="n">
        <v>112</v>
      </c>
      <c r="U795" t="n">
        <v>140</v>
      </c>
      <c r="V795" t="inlineStr">
        <is>
          <t>015790001254</t>
        </is>
      </c>
      <c r="W795" t="b">
        <v>1</v>
      </c>
      <c r="X795" t="b">
        <v>1</v>
      </c>
      <c r="Y795" t="inlineStr">
        <is>
          <t>fulfilled</t>
        </is>
      </c>
      <c r="Z795" t="inlineStr">
        <is>
          <t>Virginia Vellisco</t>
        </is>
      </c>
      <c r="AA795" t="inlineStr">
        <is>
          <t>Via Timavo 12</t>
        </is>
      </c>
      <c r="AB795" t="inlineStr">
        <is>
          <t>Via Timavo 12</t>
        </is>
      </c>
      <c r="AE795" t="inlineStr">
        <is>
          <t>Roma</t>
        </is>
      </c>
      <c r="AF795" t="inlineStr">
        <is>
          <t>'00195</t>
        </is>
      </c>
      <c r="AG795" t="inlineStr">
        <is>
          <t>RM</t>
        </is>
      </c>
      <c r="AH795" t="inlineStr">
        <is>
          <t>IT</t>
        </is>
      </c>
      <c r="AI795" t="inlineStr">
        <is>
          <t>+393489793026</t>
        </is>
      </c>
      <c r="AJ795" t="inlineStr">
        <is>
          <t>Virginia Vellisco</t>
        </is>
      </c>
      <c r="AK795" t="inlineStr">
        <is>
          <t>Via Timavo 12</t>
        </is>
      </c>
      <c r="AL795" t="inlineStr">
        <is>
          <t>Via Timavo 12</t>
        </is>
      </c>
      <c r="AO795" t="inlineStr">
        <is>
          <t>Roma</t>
        </is>
      </c>
      <c r="AP795" t="inlineStr">
        <is>
          <t>'00195</t>
        </is>
      </c>
      <c r="AQ795" t="inlineStr">
        <is>
          <t>RM</t>
        </is>
      </c>
      <c r="AR795" t="inlineStr">
        <is>
          <t>IT</t>
        </is>
      </c>
      <c r="AS795" t="inlineStr">
        <is>
          <t>+393489793026</t>
        </is>
      </c>
      <c r="AU795" t="inlineStr">
        <is>
          <t>lang: it
Invoice Language: it
Do you need our ring sizer?: Yes
Popup Customer Country: IT</t>
        </is>
      </c>
      <c r="AW795" t="inlineStr">
        <is>
          <t>PayPal Express Checkout</t>
        </is>
      </c>
      <c r="AX795" t="inlineStr">
        <is>
          <t>rMVQ5Fmmx1TqN2gixeUnIMwxi</t>
        </is>
      </c>
      <c r="AY795" t="n">
        <v>0</v>
      </c>
      <c r="AZ795" t="inlineStr">
        <is>
          <t>LIL Milan</t>
        </is>
      </c>
      <c r="BA795" t="n">
        <v>0</v>
      </c>
      <c r="BC795" t="inlineStr">
        <is>
          <t>Firgun House</t>
        </is>
      </c>
      <c r="BE795" t="n">
        <v>11245644841309</v>
      </c>
      <c r="BG795" t="inlineStr">
        <is>
          <t>Low</t>
        </is>
      </c>
      <c r="BH795" t="inlineStr">
        <is>
          <t>web</t>
        </is>
      </c>
      <c r="BI795" t="n">
        <v>0</v>
      </c>
      <c r="BJ795" t="inlineStr">
        <is>
          <t>IT IVA 22%</t>
        </is>
      </c>
      <c r="BK795" t="n">
        <v>22</v>
      </c>
      <c r="BW795" t="inlineStr">
        <is>
          <t>Rome</t>
        </is>
      </c>
      <c r="BX795" t="inlineStr">
        <is>
          <t>Rome</t>
        </is>
      </c>
      <c r="BY795" t="inlineStr">
        <is>
          <t>rMVQ5Fmmx1TqN2gixeUnIMwxi</t>
        </is>
      </c>
      <c r="CB795" t="inlineStr">
        <is>
          <t>rMVQ5Fmmx1TqN2gixeUnIMwxi</t>
        </is>
      </c>
      <c r="CC795" t="inlineStr">
        <is>
          <t>Ordini LIL</t>
        </is>
      </c>
    </row>
    <row r="796">
      <c r="A796" t="inlineStr">
        <is>
          <t>#43645</t>
        </is>
      </c>
      <c r="B796" t="inlineStr">
        <is>
          <t>benedettaalgarotti@gmail.com</t>
        </is>
      </c>
      <c r="C796" t="inlineStr">
        <is>
          <t>paid</t>
        </is>
      </c>
      <c r="D796" t="inlineStr">
        <is>
          <t>2024-11-26 01:35:50 +0100</t>
        </is>
      </c>
      <c r="E796" t="inlineStr">
        <is>
          <t>2024-11-26</t>
        </is>
      </c>
      <c r="F796" t="inlineStr">
        <is>
          <t>fulfilled</t>
        </is>
      </c>
      <c r="G796" t="inlineStr">
        <is>
          <t>2024-11-26 08:35:33 +0100</t>
        </is>
      </c>
      <c r="H796" t="inlineStr">
        <is>
          <t>yes</t>
        </is>
      </c>
      <c r="I796" t="inlineStr">
        <is>
          <t>EUR</t>
        </is>
      </c>
      <c r="J796" t="n">
        <v>85</v>
      </c>
      <c r="K796" t="n">
        <v>10</v>
      </c>
      <c r="L796" t="n">
        <v>17.13</v>
      </c>
      <c r="M796" t="n">
        <v>95</v>
      </c>
      <c r="O796" t="n">
        <v>0</v>
      </c>
      <c r="P796" t="inlineStr">
        <is>
          <t>Ups Standard Shipping</t>
        </is>
      </c>
      <c r="Q796" t="inlineStr">
        <is>
          <t>2024-11-26 01:35:50 +0100</t>
        </is>
      </c>
      <c r="R796" t="n">
        <v>1</v>
      </c>
      <c r="S796" t="inlineStr">
        <is>
          <t>Lightly Ring - Yellow / 15</t>
        </is>
      </c>
      <c r="T796" t="n">
        <v>85</v>
      </c>
      <c r="U796" t="n">
        <v>100</v>
      </c>
      <c r="V796" t="inlineStr">
        <is>
          <t>015790000378</t>
        </is>
      </c>
      <c r="W796" t="b">
        <v>1</v>
      </c>
      <c r="X796" t="b">
        <v>1</v>
      </c>
      <c r="Y796" t="inlineStr">
        <is>
          <t>fulfilled</t>
        </is>
      </c>
      <c r="Z796" t="inlineStr">
        <is>
          <t>Benedetta Algarotti</t>
        </is>
      </c>
      <c r="AA796" t="inlineStr">
        <is>
          <t>Via Castello Presati 12</t>
        </is>
      </c>
      <c r="AB796" t="inlineStr">
        <is>
          <t>Via Castello Presati 12</t>
        </is>
      </c>
      <c r="AE796" t="inlineStr">
        <is>
          <t>Bergamo</t>
        </is>
      </c>
      <c r="AF796" t="inlineStr">
        <is>
          <t>'24129</t>
        </is>
      </c>
      <c r="AG796" t="inlineStr">
        <is>
          <t>BG</t>
        </is>
      </c>
      <c r="AH796" t="inlineStr">
        <is>
          <t>IT</t>
        </is>
      </c>
      <c r="AI796" t="inlineStr">
        <is>
          <t>3383815151</t>
        </is>
      </c>
      <c r="AJ796" t="inlineStr">
        <is>
          <t>Benedetta Algarotti</t>
        </is>
      </c>
      <c r="AK796" t="inlineStr">
        <is>
          <t>Via Castello Presati 12</t>
        </is>
      </c>
      <c r="AL796" t="inlineStr">
        <is>
          <t>Via Castello Presati 12</t>
        </is>
      </c>
      <c r="AO796" t="inlineStr">
        <is>
          <t>Bergamo</t>
        </is>
      </c>
      <c r="AP796" t="inlineStr">
        <is>
          <t>'24129</t>
        </is>
      </c>
      <c r="AQ796" t="inlineStr">
        <is>
          <t>BG</t>
        </is>
      </c>
      <c r="AR796" t="inlineStr">
        <is>
          <t>IT</t>
        </is>
      </c>
      <c r="AS796" t="inlineStr">
        <is>
          <t>3383815151</t>
        </is>
      </c>
      <c r="AU796" t="inlineStr">
        <is>
          <t>lang: it
Invoice Language: it
Do you need our ring sizer?: No
Popup Customer Country: IT</t>
        </is>
      </c>
      <c r="AW796" t="inlineStr">
        <is>
          <t>PayPal Express Checkout</t>
        </is>
      </c>
      <c r="AX796" t="inlineStr">
        <is>
          <t>r379r92ap9zFQrfqf3wEV91oo</t>
        </is>
      </c>
      <c r="AY796" t="n">
        <v>0</v>
      </c>
      <c r="AZ796" t="inlineStr">
        <is>
          <t>LIL Milan</t>
        </is>
      </c>
      <c r="BA796" t="n">
        <v>0</v>
      </c>
      <c r="BC796" t="inlineStr">
        <is>
          <t>Firgun House</t>
        </is>
      </c>
      <c r="BE796" t="n">
        <v>11245654835549</v>
      </c>
      <c r="BG796" t="inlineStr">
        <is>
          <t>Low</t>
        </is>
      </c>
      <c r="BH796" t="inlineStr">
        <is>
          <t>web</t>
        </is>
      </c>
      <c r="BI796" t="n">
        <v>0</v>
      </c>
      <c r="BJ796" t="inlineStr">
        <is>
          <t>IT IVA 22%</t>
        </is>
      </c>
      <c r="BK796" t="n">
        <v>17.13</v>
      </c>
      <c r="BW796" t="inlineStr">
        <is>
          <t>Bergamo</t>
        </is>
      </c>
      <c r="BX796" t="inlineStr">
        <is>
          <t>Bergamo</t>
        </is>
      </c>
      <c r="BY796" t="inlineStr">
        <is>
          <t>r379r92ap9zFQrfqf3wEV91oo</t>
        </is>
      </c>
      <c r="CB796" t="inlineStr">
        <is>
          <t>r379r92ap9zFQrfqf3wEV91oo</t>
        </is>
      </c>
      <c r="CC796" t="inlineStr">
        <is>
          <t>Ordini LIL</t>
        </is>
      </c>
    </row>
    <row r="797">
      <c r="A797" t="inlineStr">
        <is>
          <t>#43646</t>
        </is>
      </c>
      <c r="B797" t="inlineStr">
        <is>
          <t>SOFIACHEN636@GMAIL.COM</t>
        </is>
      </c>
      <c r="C797" t="inlineStr">
        <is>
          <t>paid</t>
        </is>
      </c>
      <c r="D797" t="inlineStr">
        <is>
          <t>2024-11-26 03:51:43 +0100</t>
        </is>
      </c>
      <c r="E797" t="inlineStr">
        <is>
          <t>2024-11-26</t>
        </is>
      </c>
      <c r="F797" t="inlineStr">
        <is>
          <t>fulfilled</t>
        </is>
      </c>
      <c r="G797" t="inlineStr">
        <is>
          <t>2024-11-26 08:37:55 +0100</t>
        </is>
      </c>
      <c r="H797" t="inlineStr">
        <is>
          <t>yes</t>
        </is>
      </c>
      <c r="I797" t="inlineStr">
        <is>
          <t>EUR</t>
        </is>
      </c>
      <c r="J797" t="n">
        <v>100.8</v>
      </c>
      <c r="K797" t="n">
        <v>10</v>
      </c>
      <c r="L797" t="n">
        <v>19.98</v>
      </c>
      <c r="M797" t="n">
        <v>110.8</v>
      </c>
      <c r="N797" t="inlineStr">
        <is>
          <t>LILGIRL</t>
        </is>
      </c>
      <c r="O797" t="n">
        <v>11.2</v>
      </c>
      <c r="P797" t="inlineStr">
        <is>
          <t>Ups Standard Shipping</t>
        </is>
      </c>
      <c r="Q797" t="inlineStr">
        <is>
          <t>2024-11-26 03:51:42 +0100</t>
        </is>
      </c>
      <c r="R797" t="n">
        <v>1</v>
      </c>
      <c r="S797" t="inlineStr">
        <is>
          <t>Boys Tears Ring - Yellow / 9</t>
        </is>
      </c>
      <c r="T797" t="n">
        <v>112</v>
      </c>
      <c r="U797" t="n">
        <v>140</v>
      </c>
      <c r="V797" t="inlineStr">
        <is>
          <t>015790001401</t>
        </is>
      </c>
      <c r="W797" t="b">
        <v>1</v>
      </c>
      <c r="X797" t="b">
        <v>1</v>
      </c>
      <c r="Y797" t="inlineStr">
        <is>
          <t>fulfilled</t>
        </is>
      </c>
      <c r="Z797" t="inlineStr">
        <is>
          <t>Sofia Chen</t>
        </is>
      </c>
      <c r="AA797" t="inlineStr">
        <is>
          <t>72 VIA SEMPIONE, Bar Sempione</t>
        </is>
      </c>
      <c r="AB797" t="inlineStr">
        <is>
          <t>72 VIA SEMPIONE</t>
        </is>
      </c>
      <c r="AC797" t="inlineStr">
        <is>
          <t>Bar Sempione</t>
        </is>
      </c>
      <c r="AE797" t="inlineStr">
        <is>
          <t>SESTO CALENDE</t>
        </is>
      </c>
      <c r="AF797" t="inlineStr">
        <is>
          <t>'21018</t>
        </is>
      </c>
      <c r="AG797" t="inlineStr">
        <is>
          <t>VA</t>
        </is>
      </c>
      <c r="AH797" t="inlineStr">
        <is>
          <t>IT</t>
        </is>
      </c>
      <c r="AI797" t="inlineStr">
        <is>
          <t>+393883827072</t>
        </is>
      </c>
      <c r="AJ797" t="inlineStr">
        <is>
          <t>Sofia Chen</t>
        </is>
      </c>
      <c r="AK797" t="inlineStr">
        <is>
          <t>72 VIA SEMPIONE, Bar Sempione</t>
        </is>
      </c>
      <c r="AL797" t="inlineStr">
        <is>
          <t>72 VIA SEMPIONE</t>
        </is>
      </c>
      <c r="AM797" t="inlineStr">
        <is>
          <t>Bar Sempione</t>
        </is>
      </c>
      <c r="AO797" t="inlineStr">
        <is>
          <t>SESTO CALENDE</t>
        </is>
      </c>
      <c r="AP797" t="inlineStr">
        <is>
          <t>'21018</t>
        </is>
      </c>
      <c r="AQ797" t="inlineStr">
        <is>
          <t>VA</t>
        </is>
      </c>
      <c r="AR797" t="inlineStr">
        <is>
          <t>IT</t>
        </is>
      </c>
      <c r="AS797" t="inlineStr">
        <is>
          <t>+393883827072</t>
        </is>
      </c>
      <c r="AU797" t="inlineStr">
        <is>
          <t>lang: it
Invoice Language: it
Do you need our ring sizer?: Yes
Popup Customer Country: IT</t>
        </is>
      </c>
      <c r="AW797" t="inlineStr">
        <is>
          <t>Shopify Payments</t>
        </is>
      </c>
      <c r="AX797" t="inlineStr">
        <is>
          <t>r0NqdR7N9qNbrAgRFkrNhe0Gn</t>
        </is>
      </c>
      <c r="AY797" t="n">
        <v>0</v>
      </c>
      <c r="AZ797" t="inlineStr">
        <is>
          <t>LIL Milan</t>
        </is>
      </c>
      <c r="BA797" t="n">
        <v>0</v>
      </c>
      <c r="BC797" t="inlineStr">
        <is>
          <t>Firgun House</t>
        </is>
      </c>
      <c r="BE797" t="n">
        <v>11245821919581</v>
      </c>
      <c r="BG797" t="inlineStr">
        <is>
          <t>Low</t>
        </is>
      </c>
      <c r="BH797" t="inlineStr">
        <is>
          <t>web</t>
        </is>
      </c>
      <c r="BI797" t="n">
        <v>0</v>
      </c>
      <c r="BJ797" t="inlineStr">
        <is>
          <t>IT IVA 22%</t>
        </is>
      </c>
      <c r="BK797" t="n">
        <v>19.98</v>
      </c>
      <c r="BW797" t="inlineStr">
        <is>
          <t>Varese</t>
        </is>
      </c>
      <c r="BX797" t="inlineStr">
        <is>
          <t>Varese</t>
        </is>
      </c>
      <c r="BY797" t="inlineStr">
        <is>
          <t>r0NqdR7N9qNbrAgRFkrNhe0Gn</t>
        </is>
      </c>
      <c r="CB797" t="inlineStr">
        <is>
          <t>r0NqdR7N9qNbrAgRFkrNhe0Gn</t>
        </is>
      </c>
      <c r="CC797" t="inlineStr">
        <is>
          <t>Ordini LIL</t>
        </is>
      </c>
    </row>
    <row r="798">
      <c r="A798" t="inlineStr">
        <is>
          <t>#43647</t>
        </is>
      </c>
      <c r="B798" t="inlineStr">
        <is>
          <t>ldn79@libero.it</t>
        </is>
      </c>
      <c r="C798" t="inlineStr">
        <is>
          <t>paid</t>
        </is>
      </c>
      <c r="D798" t="inlineStr">
        <is>
          <t>2024-11-26 03:55:34 +0100</t>
        </is>
      </c>
      <c r="E798" t="inlineStr">
        <is>
          <t>2024-11-26</t>
        </is>
      </c>
      <c r="F798" t="inlineStr">
        <is>
          <t>fulfilled</t>
        </is>
      </c>
      <c r="G798" t="inlineStr">
        <is>
          <t>2024-11-26 09:10:07 +0100</t>
        </is>
      </c>
      <c r="H798" t="inlineStr">
        <is>
          <t>yes</t>
        </is>
      </c>
      <c r="I798" t="inlineStr">
        <is>
          <t>EUR</t>
        </is>
      </c>
      <c r="J798" t="n">
        <v>671</v>
      </c>
      <c r="K798" t="n">
        <v>0</v>
      </c>
      <c r="L798" t="n">
        <v>120.99</v>
      </c>
      <c r="M798" t="n">
        <v>671</v>
      </c>
      <c r="O798" t="n">
        <v>0</v>
      </c>
      <c r="P798" t="inlineStr">
        <is>
          <t>Eco Bike Delivery</t>
        </is>
      </c>
      <c r="Q798" t="inlineStr">
        <is>
          <t>2024-11-26 03:55:34 +0100</t>
        </is>
      </c>
      <c r="R798" t="n">
        <v>1</v>
      </c>
      <c r="S798" t="inlineStr">
        <is>
          <t>Make it shine</t>
        </is>
      </c>
      <c r="T798" t="n">
        <v>10</v>
      </c>
      <c r="V798" t="inlineStr">
        <is>
          <t>015790000685</t>
        </is>
      </c>
      <c r="W798" t="b">
        <v>1</v>
      </c>
      <c r="X798" t="b">
        <v>1</v>
      </c>
      <c r="Y798" t="inlineStr">
        <is>
          <t>fulfilled</t>
        </is>
      </c>
      <c r="Z798" t="inlineStr">
        <is>
          <t>LOREDANA BATTAGLIA</t>
        </is>
      </c>
      <c r="AA798" t="inlineStr">
        <is>
          <t>1107 Broadway, APT 14B</t>
        </is>
      </c>
      <c r="AB798" t="inlineStr">
        <is>
          <t>1107 Broadway</t>
        </is>
      </c>
      <c r="AC798" t="inlineStr">
        <is>
          <t>APT 14B</t>
        </is>
      </c>
      <c r="AE798" t="inlineStr">
        <is>
          <t>New York</t>
        </is>
      </c>
      <c r="AF798" t="inlineStr">
        <is>
          <t>'10010</t>
        </is>
      </c>
      <c r="AG798" t="inlineStr">
        <is>
          <t>NY</t>
        </is>
      </c>
      <c r="AH798" t="inlineStr">
        <is>
          <t>US</t>
        </is>
      </c>
      <c r="AI798" t="inlineStr">
        <is>
          <t>+15512600100</t>
        </is>
      </c>
      <c r="AJ798" t="inlineStr">
        <is>
          <t>LOREDANA BATTAGLIA</t>
        </is>
      </c>
      <c r="AK798" t="inlineStr">
        <is>
          <t>Vicolo Dossena 2</t>
        </is>
      </c>
      <c r="AL798" t="inlineStr">
        <is>
          <t>Vicolo Dossena 2</t>
        </is>
      </c>
      <c r="AO798" t="inlineStr">
        <is>
          <t>Rescaldina</t>
        </is>
      </c>
      <c r="AP798" t="inlineStr">
        <is>
          <t>'20027</t>
        </is>
      </c>
      <c r="AQ798" t="inlineStr">
        <is>
          <t>MI</t>
        </is>
      </c>
      <c r="AR798" t="inlineStr">
        <is>
          <t>IT</t>
        </is>
      </c>
      <c r="AS798" t="inlineStr">
        <is>
          <t>+15512600100</t>
        </is>
      </c>
      <c r="AT798" t="inlineStr">
        <is>
          <t>Ho visto che la collana Boys Tears è in pre-ordine e sarà disponibile entro 3 settimane. Potete spedire gli articoli tutti insieme quando la Boys Tears sarà pronta? Grazie, Lori</t>
        </is>
      </c>
      <c r="AU798" t="inlineStr">
        <is>
          <t>lang: it
Invoice Language: it
Do you need our ring sizer?: Yes
Popup Customer Country: IT</t>
        </is>
      </c>
      <c r="AW798" t="inlineStr">
        <is>
          <t>Shopify Payments</t>
        </is>
      </c>
      <c r="AX798" t="inlineStr">
        <is>
          <t>rWYRhBCx9R40H4lVbNQdUNL7x</t>
        </is>
      </c>
      <c r="AY798" t="n">
        <v>0</v>
      </c>
      <c r="AZ798" t="inlineStr">
        <is>
          <t>LIL Milan</t>
        </is>
      </c>
      <c r="BA798" t="n">
        <v>0</v>
      </c>
      <c r="BC798" t="inlineStr">
        <is>
          <t>Firgun House</t>
        </is>
      </c>
      <c r="BE798" t="n">
        <v>11245822902621</v>
      </c>
      <c r="BG798" t="inlineStr">
        <is>
          <t>Low</t>
        </is>
      </c>
      <c r="BH798" t="inlineStr">
        <is>
          <t>web</t>
        </is>
      </c>
      <c r="BI798" t="n">
        <v>0</v>
      </c>
      <c r="BJ798" t="inlineStr">
        <is>
          <t>IT IVA 22%</t>
        </is>
      </c>
      <c r="BK798" t="n">
        <v>120.99</v>
      </c>
      <c r="BW798" t="inlineStr">
        <is>
          <t>New York</t>
        </is>
      </c>
      <c r="BX798" t="inlineStr">
        <is>
          <t>Milan</t>
        </is>
      </c>
      <c r="BY798" t="inlineStr">
        <is>
          <t>rWYRhBCx9R40H4lVbNQdUNL7x</t>
        </is>
      </c>
      <c r="CB798" t="inlineStr">
        <is>
          <t>rWYRhBCx9R40H4lVbNQdUNL7x</t>
        </is>
      </c>
      <c r="CC798" t="inlineStr">
        <is>
          <t>Ordini LIL</t>
        </is>
      </c>
    </row>
    <row r="799">
      <c r="A799" t="inlineStr">
        <is>
          <t>#43647</t>
        </is>
      </c>
      <c r="B799" t="inlineStr">
        <is>
          <t>ldn79@libero.it</t>
        </is>
      </c>
      <c r="C799" t="inlineStr">
        <is>
          <t>paid</t>
        </is>
      </c>
      <c r="D799" t="inlineStr">
        <is>
          <t>2024-11-26 03:55:34 +0100</t>
        </is>
      </c>
      <c r="E799" t="inlineStr">
        <is>
          <t>2024-11-26</t>
        </is>
      </c>
      <c r="F799" t="inlineStr">
        <is>
          <t>fulfilled</t>
        </is>
      </c>
      <c r="G799" t="inlineStr">
        <is>
          <t>2024-11-26 09:10:07 +0100</t>
        </is>
      </c>
      <c r="H799" t="inlineStr">
        <is>
          <t>yes</t>
        </is>
      </c>
      <c r="I799" t="inlineStr">
        <is>
          <t>EUR</t>
        </is>
      </c>
      <c r="J799" t="n">
        <v>671</v>
      </c>
      <c r="K799" t="n">
        <v>0</v>
      </c>
      <c r="L799" t="n">
        <v>120.99</v>
      </c>
      <c r="O799" t="n">
        <v>0</v>
      </c>
      <c r="P799" t="inlineStr">
        <is>
          <t>Eco Bike Delivery</t>
        </is>
      </c>
      <c r="Q799" t="inlineStr">
        <is>
          <t>2024-11-26 03:55:34 +0100</t>
        </is>
      </c>
      <c r="R799" t="n">
        <v>1</v>
      </c>
      <c r="S799" t="inlineStr">
        <is>
          <t>Lightly Ring - White / 19</t>
        </is>
      </c>
      <c r="T799" t="n">
        <v>85</v>
      </c>
      <c r="U799" t="n">
        <v>100</v>
      </c>
      <c r="V799" t="inlineStr">
        <is>
          <t>015790000393</t>
        </is>
      </c>
      <c r="W799" t="b">
        <v>1</v>
      </c>
      <c r="X799" t="b">
        <v>1</v>
      </c>
      <c r="Y799" t="inlineStr">
        <is>
          <t>fulfilled</t>
        </is>
      </c>
      <c r="Z799" t="inlineStr">
        <is>
          <t>LOREDANA BATTAGLIA</t>
        </is>
      </c>
      <c r="AA799" t="inlineStr">
        <is>
          <t>1107 Broadway, APT 14B</t>
        </is>
      </c>
      <c r="AB799" t="inlineStr">
        <is>
          <t>1107 Broadway</t>
        </is>
      </c>
      <c r="AC799" t="inlineStr">
        <is>
          <t>APT 14B</t>
        </is>
      </c>
      <c r="AE799" t="inlineStr">
        <is>
          <t>New York</t>
        </is>
      </c>
      <c r="AF799" t="inlineStr">
        <is>
          <t>'10010</t>
        </is>
      </c>
      <c r="AG799" t="inlineStr">
        <is>
          <t>NY</t>
        </is>
      </c>
      <c r="AH799" t="inlineStr">
        <is>
          <t>US</t>
        </is>
      </c>
      <c r="AI799" t="inlineStr">
        <is>
          <t>+15512600100</t>
        </is>
      </c>
      <c r="AJ799" t="inlineStr">
        <is>
          <t>LOREDANA BATTAGLIA</t>
        </is>
      </c>
      <c r="AK799" t="inlineStr">
        <is>
          <t>Vicolo Dossena 2</t>
        </is>
      </c>
      <c r="AL799" t="inlineStr">
        <is>
          <t>Vicolo Dossena 2</t>
        </is>
      </c>
      <c r="AO799" t="inlineStr">
        <is>
          <t>Rescaldina</t>
        </is>
      </c>
      <c r="AP799" t="inlineStr">
        <is>
          <t>'20027</t>
        </is>
      </c>
      <c r="AQ799" t="inlineStr">
        <is>
          <t>MI</t>
        </is>
      </c>
      <c r="AR799" t="inlineStr">
        <is>
          <t>IT</t>
        </is>
      </c>
      <c r="AS799" t="inlineStr">
        <is>
          <t>+15512600100</t>
        </is>
      </c>
      <c r="AT799" t="inlineStr">
        <is>
          <t>Ho visto che la collana Boys Tears è in pre-ordine e sarà disponibile entro 3 settimane. Potete spedire gli articoli tutti insieme quando la Boys Tears sarà pronta? Grazie, Lori</t>
        </is>
      </c>
      <c r="AU799" t="inlineStr">
        <is>
          <t>lang: it
Invoice Language: it
Do you need our ring sizer?: Yes
Popup Customer Country: IT</t>
        </is>
      </c>
      <c r="AW799" t="inlineStr">
        <is>
          <t>Shopify Payments</t>
        </is>
      </c>
      <c r="AX799" t="inlineStr">
        <is>
          <t>rWYRhBCx9R40H4lVbNQdUNL7x</t>
        </is>
      </c>
      <c r="AY799" t="n">
        <v>0</v>
      </c>
      <c r="AZ799" t="inlineStr">
        <is>
          <t>LIL Milan</t>
        </is>
      </c>
      <c r="BA799" t="n">
        <v>0</v>
      </c>
      <c r="BC799" t="inlineStr">
        <is>
          <t>Firgun House</t>
        </is>
      </c>
      <c r="BE799" t="n">
        <v>11245822902621</v>
      </c>
      <c r="BG799" t="inlineStr">
        <is>
          <t>Low</t>
        </is>
      </c>
      <c r="BH799" t="inlineStr">
        <is>
          <t>web</t>
        </is>
      </c>
      <c r="BI799" t="n">
        <v>0</v>
      </c>
      <c r="BJ799" t="inlineStr">
        <is>
          <t>IT IVA 22%</t>
        </is>
      </c>
      <c r="BK799" t="n">
        <v>120.99</v>
      </c>
      <c r="BW799" t="inlineStr">
        <is>
          <t>New York</t>
        </is>
      </c>
      <c r="BX799" t="inlineStr">
        <is>
          <t>Milan</t>
        </is>
      </c>
      <c r="BY799" t="inlineStr">
        <is>
          <t>rWYRhBCx9R40H4lVbNQdUNL7x</t>
        </is>
      </c>
      <c r="CB799" t="inlineStr">
        <is>
          <t>rWYRhBCx9R40H4lVbNQdUNL7x</t>
        </is>
      </c>
      <c r="CC799" t="inlineStr">
        <is>
          <t>Ordini LIL</t>
        </is>
      </c>
    </row>
    <row r="800">
      <c r="A800" t="inlineStr">
        <is>
          <t>#43647</t>
        </is>
      </c>
      <c r="B800" t="inlineStr">
        <is>
          <t>ldn79@libero.it</t>
        </is>
      </c>
      <c r="C800" t="inlineStr">
        <is>
          <t>paid</t>
        </is>
      </c>
      <c r="D800" t="inlineStr">
        <is>
          <t>2024-11-26 03:55:34 +0100</t>
        </is>
      </c>
      <c r="E800" t="inlineStr">
        <is>
          <t>2024-11-26</t>
        </is>
      </c>
      <c r="F800" t="inlineStr">
        <is>
          <t>fulfilled</t>
        </is>
      </c>
      <c r="G800" t="inlineStr">
        <is>
          <t>2024-11-26 09:10:07 +0100</t>
        </is>
      </c>
      <c r="H800" t="inlineStr">
        <is>
          <t>yes</t>
        </is>
      </c>
      <c r="I800" t="inlineStr">
        <is>
          <t>EUR</t>
        </is>
      </c>
      <c r="J800" t="n">
        <v>671</v>
      </c>
      <c r="K800" t="n">
        <v>0</v>
      </c>
      <c r="L800" t="n">
        <v>120.99</v>
      </c>
      <c r="O800" t="n">
        <v>0</v>
      </c>
      <c r="P800" t="inlineStr">
        <is>
          <t>Eco Bike Delivery</t>
        </is>
      </c>
      <c r="Q800" t="inlineStr">
        <is>
          <t>2024-11-26 03:55:34 +0100</t>
        </is>
      </c>
      <c r="R800" t="n">
        <v>1</v>
      </c>
      <c r="S800" t="inlineStr">
        <is>
          <t>Girls Tears Necklace - White / 39cm</t>
        </is>
      </c>
      <c r="T800" t="n">
        <v>320</v>
      </c>
      <c r="U800" t="n">
        <v>400</v>
      </c>
      <c r="V800" t="inlineStr">
        <is>
          <t>015790001307</t>
        </is>
      </c>
      <c r="W800" t="b">
        <v>1</v>
      </c>
      <c r="X800" t="b">
        <v>1</v>
      </c>
      <c r="Y800" t="inlineStr">
        <is>
          <t>fulfilled</t>
        </is>
      </c>
      <c r="Z800" t="inlineStr">
        <is>
          <t>LOREDANA BATTAGLIA</t>
        </is>
      </c>
      <c r="AA800" t="inlineStr">
        <is>
          <t>1107 Broadway, APT 14B</t>
        </is>
      </c>
      <c r="AB800" t="inlineStr">
        <is>
          <t>1107 Broadway</t>
        </is>
      </c>
      <c r="AC800" t="inlineStr">
        <is>
          <t>APT 14B</t>
        </is>
      </c>
      <c r="AE800" t="inlineStr">
        <is>
          <t>New York</t>
        </is>
      </c>
      <c r="AF800" t="inlineStr">
        <is>
          <t>'10010</t>
        </is>
      </c>
      <c r="AG800" t="inlineStr">
        <is>
          <t>NY</t>
        </is>
      </c>
      <c r="AH800" t="inlineStr">
        <is>
          <t>US</t>
        </is>
      </c>
      <c r="AI800" t="inlineStr">
        <is>
          <t>+15512600100</t>
        </is>
      </c>
      <c r="AJ800" t="inlineStr">
        <is>
          <t>LOREDANA BATTAGLIA</t>
        </is>
      </c>
      <c r="AK800" t="inlineStr">
        <is>
          <t>Vicolo Dossena 2</t>
        </is>
      </c>
      <c r="AL800" t="inlineStr">
        <is>
          <t>Vicolo Dossena 2</t>
        </is>
      </c>
      <c r="AO800" t="inlineStr">
        <is>
          <t>Rescaldina</t>
        </is>
      </c>
      <c r="AP800" t="inlineStr">
        <is>
          <t>'20027</t>
        </is>
      </c>
      <c r="AQ800" t="inlineStr">
        <is>
          <t>MI</t>
        </is>
      </c>
      <c r="AR800" t="inlineStr">
        <is>
          <t>IT</t>
        </is>
      </c>
      <c r="AS800" t="inlineStr">
        <is>
          <t>+15512600100</t>
        </is>
      </c>
      <c r="AT800" t="inlineStr">
        <is>
          <t>Ho visto che la collana Boys Tears è in pre-ordine e sarà disponibile entro 3 settimane. Potete spedire gli articoli tutti insieme quando la Boys Tears sarà pronta? Grazie, Lori</t>
        </is>
      </c>
      <c r="AU800" t="inlineStr">
        <is>
          <t>lang: it
Invoice Language: it
Do you need our ring sizer?: Yes
Popup Customer Country: IT</t>
        </is>
      </c>
      <c r="AW800" t="inlineStr">
        <is>
          <t>Shopify Payments</t>
        </is>
      </c>
      <c r="AX800" t="inlineStr">
        <is>
          <t>rWYRhBCx9R40H4lVbNQdUNL7x</t>
        </is>
      </c>
      <c r="AY800" t="n">
        <v>0</v>
      </c>
      <c r="AZ800" t="inlineStr">
        <is>
          <t>LIL Milan</t>
        </is>
      </c>
      <c r="BA800" t="n">
        <v>0</v>
      </c>
      <c r="BC800" t="inlineStr">
        <is>
          <t>Firgun House</t>
        </is>
      </c>
      <c r="BE800" t="n">
        <v>11245822902621</v>
      </c>
      <c r="BG800" t="inlineStr">
        <is>
          <t>Low</t>
        </is>
      </c>
      <c r="BH800" t="inlineStr">
        <is>
          <t>web</t>
        </is>
      </c>
      <c r="BI800" t="n">
        <v>0</v>
      </c>
      <c r="BJ800" t="inlineStr">
        <is>
          <t>IT IVA 22%</t>
        </is>
      </c>
      <c r="BK800" t="n">
        <v>120.99</v>
      </c>
      <c r="BW800" t="inlineStr">
        <is>
          <t>New York</t>
        </is>
      </c>
      <c r="BX800" t="inlineStr">
        <is>
          <t>Milan</t>
        </is>
      </c>
      <c r="BY800" t="inlineStr">
        <is>
          <t>rWYRhBCx9R40H4lVbNQdUNL7x</t>
        </is>
      </c>
      <c r="CB800" t="inlineStr">
        <is>
          <t>rWYRhBCx9R40H4lVbNQdUNL7x</t>
        </is>
      </c>
      <c r="CC800" t="inlineStr">
        <is>
          <t>Ordini LIL</t>
        </is>
      </c>
    </row>
    <row r="801">
      <c r="A801" t="inlineStr">
        <is>
          <t>#43647</t>
        </is>
      </c>
      <c r="B801" t="inlineStr">
        <is>
          <t>ldn79@libero.it</t>
        </is>
      </c>
      <c r="C801" t="inlineStr">
        <is>
          <t>paid</t>
        </is>
      </c>
      <c r="D801" t="inlineStr">
        <is>
          <t>2024-11-26 03:55:34 +0100</t>
        </is>
      </c>
      <c r="E801" t="inlineStr">
        <is>
          <t>2024-11-26</t>
        </is>
      </c>
      <c r="F801" t="inlineStr">
        <is>
          <t>fulfilled</t>
        </is>
      </c>
      <c r="G801" t="inlineStr">
        <is>
          <t>2024-11-26 09:10:07 +0100</t>
        </is>
      </c>
      <c r="H801" t="inlineStr">
        <is>
          <t>yes</t>
        </is>
      </c>
      <c r="I801" t="inlineStr">
        <is>
          <t>EUR</t>
        </is>
      </c>
      <c r="J801" t="n">
        <v>671</v>
      </c>
      <c r="K801" t="n">
        <v>0</v>
      </c>
      <c r="L801" t="n">
        <v>120.99</v>
      </c>
      <c r="O801" t="n">
        <v>0</v>
      </c>
      <c r="P801" t="inlineStr">
        <is>
          <t>Eco Bike Delivery</t>
        </is>
      </c>
      <c r="Q801" t="inlineStr">
        <is>
          <t>2024-11-26 03:55:34 +0100</t>
        </is>
      </c>
      <c r="R801" t="n">
        <v>1</v>
      </c>
      <c r="S801" t="inlineStr">
        <is>
          <t>Boys Tears - White / 37cm</t>
        </is>
      </c>
      <c r="T801" t="n">
        <v>256</v>
      </c>
      <c r="U801" t="n">
        <v>320</v>
      </c>
      <c r="V801" t="inlineStr">
        <is>
          <t>015790000013</t>
        </is>
      </c>
      <c r="W801" t="b">
        <v>1</v>
      </c>
      <c r="X801" t="b">
        <v>1</v>
      </c>
      <c r="Y801" t="inlineStr">
        <is>
          <t>fulfilled</t>
        </is>
      </c>
      <c r="Z801" t="inlineStr">
        <is>
          <t>LOREDANA BATTAGLIA</t>
        </is>
      </c>
      <c r="AA801" t="inlineStr">
        <is>
          <t>1107 Broadway, APT 14B</t>
        </is>
      </c>
      <c r="AB801" t="inlineStr">
        <is>
          <t>1107 Broadway</t>
        </is>
      </c>
      <c r="AC801" t="inlineStr">
        <is>
          <t>APT 14B</t>
        </is>
      </c>
      <c r="AE801" t="inlineStr">
        <is>
          <t>New York</t>
        </is>
      </c>
      <c r="AF801" t="inlineStr">
        <is>
          <t>'10010</t>
        </is>
      </c>
      <c r="AG801" t="inlineStr">
        <is>
          <t>NY</t>
        </is>
      </c>
      <c r="AH801" t="inlineStr">
        <is>
          <t>US</t>
        </is>
      </c>
      <c r="AI801" t="inlineStr">
        <is>
          <t>+15512600100</t>
        </is>
      </c>
      <c r="AJ801" t="inlineStr">
        <is>
          <t>LOREDANA BATTAGLIA</t>
        </is>
      </c>
      <c r="AK801" t="inlineStr">
        <is>
          <t>Vicolo Dossena 2</t>
        </is>
      </c>
      <c r="AL801" t="inlineStr">
        <is>
          <t>Vicolo Dossena 2</t>
        </is>
      </c>
      <c r="AO801" t="inlineStr">
        <is>
          <t>Rescaldina</t>
        </is>
      </c>
      <c r="AP801" t="inlineStr">
        <is>
          <t>'20027</t>
        </is>
      </c>
      <c r="AQ801" t="inlineStr">
        <is>
          <t>MI</t>
        </is>
      </c>
      <c r="AR801" t="inlineStr">
        <is>
          <t>IT</t>
        </is>
      </c>
      <c r="AS801" t="inlineStr">
        <is>
          <t>+15512600100</t>
        </is>
      </c>
      <c r="AT801" t="inlineStr">
        <is>
          <t>Ho visto che la collana Boys Tears è in pre-ordine e sarà disponibile entro 3 settimane. Potete spedire gli articoli tutti insieme quando la Boys Tears sarà pronta? Grazie, Lori</t>
        </is>
      </c>
      <c r="AU801" t="inlineStr">
        <is>
          <t>lang: it
Invoice Language: it
Do you need our ring sizer?: Yes
Popup Customer Country: IT</t>
        </is>
      </c>
      <c r="AW801" t="inlineStr">
        <is>
          <t>Shopify Payments</t>
        </is>
      </c>
      <c r="AX801" t="inlineStr">
        <is>
          <t>rWYRhBCx9R40H4lVbNQdUNL7x</t>
        </is>
      </c>
      <c r="AY801" t="n">
        <v>0</v>
      </c>
      <c r="AZ801" t="inlineStr">
        <is>
          <t>LIL Milan</t>
        </is>
      </c>
      <c r="BA801" t="n">
        <v>0</v>
      </c>
      <c r="BC801" t="inlineStr">
        <is>
          <t>Firgun House</t>
        </is>
      </c>
      <c r="BE801" t="n">
        <v>11245822902621</v>
      </c>
      <c r="BG801" t="inlineStr">
        <is>
          <t>Low</t>
        </is>
      </c>
      <c r="BH801" t="inlineStr">
        <is>
          <t>web</t>
        </is>
      </c>
      <c r="BI801" t="n">
        <v>0</v>
      </c>
      <c r="BJ801" t="inlineStr">
        <is>
          <t>IT IVA 22%</t>
        </is>
      </c>
      <c r="BK801" t="n">
        <v>120.99</v>
      </c>
      <c r="BW801" t="inlineStr">
        <is>
          <t>New York</t>
        </is>
      </c>
      <c r="BX801" t="inlineStr">
        <is>
          <t>Milan</t>
        </is>
      </c>
      <c r="BY801" t="inlineStr">
        <is>
          <t>rWYRhBCx9R40H4lVbNQdUNL7x</t>
        </is>
      </c>
      <c r="CB801" t="inlineStr">
        <is>
          <t>rWYRhBCx9R40H4lVbNQdUNL7x</t>
        </is>
      </c>
      <c r="CC801" t="inlineStr">
        <is>
          <t>Ordini LIL</t>
        </is>
      </c>
    </row>
    <row r="802">
      <c r="A802" t="inlineStr">
        <is>
          <t>#43648</t>
        </is>
      </c>
      <c r="B802" t="inlineStr">
        <is>
          <t>francescafossi@hotmail.it</t>
        </is>
      </c>
      <c r="C802" t="inlineStr">
        <is>
          <t>paid</t>
        </is>
      </c>
      <c r="D802" t="inlineStr">
        <is>
          <t>2024-11-26 06:49:09 +0100</t>
        </is>
      </c>
      <c r="E802" t="inlineStr">
        <is>
          <t>2024-11-26</t>
        </is>
      </c>
      <c r="F802" t="inlineStr">
        <is>
          <t>unfulfilled</t>
        </is>
      </c>
      <c r="H802" t="inlineStr">
        <is>
          <t>yes</t>
        </is>
      </c>
      <c r="I802" t="inlineStr">
        <is>
          <t>EUR</t>
        </is>
      </c>
      <c r="J802" t="n">
        <v>204</v>
      </c>
      <c r="K802" t="n">
        <v>0</v>
      </c>
      <c r="L802" t="n">
        <v>36.79</v>
      </c>
      <c r="M802" t="n">
        <v>204</v>
      </c>
      <c r="O802" t="n">
        <v>0</v>
      </c>
      <c r="P802" t="inlineStr">
        <is>
          <t>Firgun House</t>
        </is>
      </c>
      <c r="Q802" t="inlineStr">
        <is>
          <t>2024-11-26 06:49:08 +0100</t>
        </is>
      </c>
      <c r="R802" t="n">
        <v>1</v>
      </c>
      <c r="S802" t="inlineStr">
        <is>
          <t>Smiley Piercing - Yellow / Lab grown diamond / White Sustainable Diamond</t>
        </is>
      </c>
      <c r="T802" t="n">
        <v>204</v>
      </c>
      <c r="U802" t="n">
        <v>240</v>
      </c>
      <c r="V802" t="inlineStr">
        <is>
          <t>015790001333</t>
        </is>
      </c>
      <c r="W802" t="b">
        <v>1</v>
      </c>
      <c r="X802" t="b">
        <v>1</v>
      </c>
      <c r="Y802" t="inlineStr">
        <is>
          <t>pending</t>
        </is>
      </c>
      <c r="Z802" t="inlineStr">
        <is>
          <t>Francesca Fossi</t>
        </is>
      </c>
      <c r="AA802" t="inlineStr">
        <is>
          <t>Via Cufra 31</t>
        </is>
      </c>
      <c r="AB802" t="inlineStr">
        <is>
          <t>Via Cufra 31</t>
        </is>
      </c>
      <c r="AE802" t="inlineStr">
        <is>
          <t>Milano</t>
        </is>
      </c>
      <c r="AF802" t="inlineStr">
        <is>
          <t>'20159</t>
        </is>
      </c>
      <c r="AG802" t="inlineStr">
        <is>
          <t>MI</t>
        </is>
      </c>
      <c r="AH802" t="inlineStr">
        <is>
          <t>IT</t>
        </is>
      </c>
      <c r="AI802" t="inlineStr">
        <is>
          <t>3385355500</t>
        </is>
      </c>
      <c r="AR802" t="inlineStr">
        <is>
          <t>IT</t>
        </is>
      </c>
      <c r="AU802" t="inlineStr">
        <is>
          <t>lang: it
Invoice Language: it
Do you need our ring sizer?: No
Popup Customer Country: IT</t>
        </is>
      </c>
      <c r="AW802" t="inlineStr">
        <is>
          <t>Shopify Payments</t>
        </is>
      </c>
      <c r="AX802" t="inlineStr">
        <is>
          <t>rkjOLHV45G59m1WjD23y8wZHH</t>
        </is>
      </c>
      <c r="AY802" t="n">
        <v>0</v>
      </c>
      <c r="AZ802" t="inlineStr">
        <is>
          <t>LIL Milan</t>
        </is>
      </c>
      <c r="BA802" t="n">
        <v>0</v>
      </c>
      <c r="BC802" t="inlineStr">
        <is>
          <t>Firgun House</t>
        </is>
      </c>
      <c r="BE802" t="n">
        <v>11245909803357</v>
      </c>
      <c r="BG802" t="inlineStr">
        <is>
          <t>Low</t>
        </is>
      </c>
      <c r="BH802" t="inlineStr">
        <is>
          <t>web</t>
        </is>
      </c>
      <c r="BI802" t="n">
        <v>0</v>
      </c>
      <c r="BJ802" t="inlineStr">
        <is>
          <t>IT IVA 22%</t>
        </is>
      </c>
      <c r="BK802" t="n">
        <v>36.79</v>
      </c>
      <c r="BW802" t="inlineStr">
        <is>
          <t>Milan</t>
        </is>
      </c>
      <c r="BY802" t="inlineStr">
        <is>
          <t>rkjOLHV45G59m1WjD23y8wZHH</t>
        </is>
      </c>
      <c r="CB802" t="inlineStr">
        <is>
          <t>rkjOLHV45G59m1WjD23y8wZHH</t>
        </is>
      </c>
      <c r="CC802" t="inlineStr">
        <is>
          <t>Ordini LIL</t>
        </is>
      </c>
    </row>
    <row r="803">
      <c r="A803" t="inlineStr">
        <is>
          <t>#43649</t>
        </is>
      </c>
      <c r="B803" t="inlineStr">
        <is>
          <t>Annalisa.paglialunga@gmail.com</t>
        </is>
      </c>
      <c r="C803" t="inlineStr">
        <is>
          <t>paid</t>
        </is>
      </c>
      <c r="D803" t="inlineStr">
        <is>
          <t>2024-11-26 06:50:46 +0100</t>
        </is>
      </c>
      <c r="E803" t="inlineStr">
        <is>
          <t>2024-11-26</t>
        </is>
      </c>
      <c r="F803" t="inlineStr">
        <is>
          <t>fulfilled</t>
        </is>
      </c>
      <c r="G803" t="inlineStr">
        <is>
          <t>2024-11-26 08:51:29 +0100</t>
        </is>
      </c>
      <c r="H803" t="inlineStr">
        <is>
          <t>yes</t>
        </is>
      </c>
      <c r="I803" t="inlineStr">
        <is>
          <t>EUR</t>
        </is>
      </c>
      <c r="J803" t="n">
        <v>96</v>
      </c>
      <c r="K803" t="n">
        <v>10</v>
      </c>
      <c r="L803" t="n">
        <v>19.11</v>
      </c>
      <c r="M803" t="n">
        <v>106</v>
      </c>
      <c r="O803" t="n">
        <v>0</v>
      </c>
      <c r="P803" t="inlineStr">
        <is>
          <t>Eco Bike Delivery</t>
        </is>
      </c>
      <c r="Q803" t="inlineStr">
        <is>
          <t>2024-11-26 06:50:46 +0100</t>
        </is>
      </c>
      <c r="R803" t="n">
        <v>1</v>
      </c>
      <c r="S803" t="inlineStr">
        <is>
          <t>Pensavo fosse amore - Yellow / M</t>
        </is>
      </c>
      <c r="T803" t="n">
        <v>96</v>
      </c>
      <c r="U803" t="n">
        <v>120</v>
      </c>
      <c r="V803" t="inlineStr">
        <is>
          <t>015790001011</t>
        </is>
      </c>
      <c r="W803" t="b">
        <v>1</v>
      </c>
      <c r="X803" t="b">
        <v>1</v>
      </c>
      <c r="Y803" t="inlineStr">
        <is>
          <t>fulfilled</t>
        </is>
      </c>
      <c r="Z803" t="inlineStr">
        <is>
          <t>Anna Paglialunga</t>
        </is>
      </c>
      <c r="AA803" t="inlineStr">
        <is>
          <t>Via Attilio Cassoni 10</t>
        </is>
      </c>
      <c r="AB803" t="inlineStr">
        <is>
          <t>Via Attilio Cassoni 10</t>
        </is>
      </c>
      <c r="AE803" t="inlineStr">
        <is>
          <t>Milano</t>
        </is>
      </c>
      <c r="AF803" t="inlineStr">
        <is>
          <t>'20141</t>
        </is>
      </c>
      <c r="AG803" t="inlineStr">
        <is>
          <t>MI</t>
        </is>
      </c>
      <c r="AH803" t="inlineStr">
        <is>
          <t>IT</t>
        </is>
      </c>
      <c r="AI803" t="inlineStr">
        <is>
          <t>3922022065</t>
        </is>
      </c>
      <c r="AJ803" t="inlineStr">
        <is>
          <t>Anna Paglialunga</t>
        </is>
      </c>
      <c r="AK803" t="inlineStr">
        <is>
          <t>Via Attilio Cassoni 10</t>
        </is>
      </c>
      <c r="AL803" t="inlineStr">
        <is>
          <t>Via Attilio Cassoni 10</t>
        </is>
      </c>
      <c r="AO803" t="inlineStr">
        <is>
          <t>Milano</t>
        </is>
      </c>
      <c r="AP803" t="inlineStr">
        <is>
          <t>'20141</t>
        </is>
      </c>
      <c r="AQ803" t="inlineStr">
        <is>
          <t>MI</t>
        </is>
      </c>
      <c r="AR803" t="inlineStr">
        <is>
          <t>IT</t>
        </is>
      </c>
      <c r="AS803" t="inlineStr">
        <is>
          <t>3922022065</t>
        </is>
      </c>
      <c r="AU803" t="inlineStr">
        <is>
          <t>lang: en
Invoice Language: en
Do you need our ring sizer?: No
Popup Customer Country: IT</t>
        </is>
      </c>
      <c r="AW803" t="inlineStr">
        <is>
          <t>PayPal Express Checkout</t>
        </is>
      </c>
      <c r="AX803" t="inlineStr">
        <is>
          <t>rM2yuJDRkdQOYtkwTLrglVQrR</t>
        </is>
      </c>
      <c r="AY803" t="n">
        <v>0</v>
      </c>
      <c r="AZ803" t="inlineStr">
        <is>
          <t>LIL Milan</t>
        </is>
      </c>
      <c r="BA803" t="n">
        <v>0</v>
      </c>
      <c r="BC803" t="inlineStr">
        <is>
          <t>Firgun House</t>
        </is>
      </c>
      <c r="BE803" t="n">
        <v>11245910819165</v>
      </c>
      <c r="BG803" t="inlineStr">
        <is>
          <t>Low</t>
        </is>
      </c>
      <c r="BH803" t="inlineStr">
        <is>
          <t>web</t>
        </is>
      </c>
      <c r="BI803" t="n">
        <v>0</v>
      </c>
      <c r="BJ803" t="inlineStr">
        <is>
          <t>IT IVA 22%</t>
        </is>
      </c>
      <c r="BK803" t="n">
        <v>19.11</v>
      </c>
      <c r="BW803" t="inlineStr">
        <is>
          <t>Milan</t>
        </is>
      </c>
      <c r="BX803" t="inlineStr">
        <is>
          <t>Milan</t>
        </is>
      </c>
      <c r="BY803" t="inlineStr">
        <is>
          <t>rM2yuJDRkdQOYtkwTLrglVQrR</t>
        </is>
      </c>
      <c r="CB803" t="inlineStr">
        <is>
          <t>rM2yuJDRkdQOYtkwTLrglVQrR</t>
        </is>
      </c>
      <c r="CC803" t="inlineStr">
        <is>
          <t>Ordini LIL</t>
        </is>
      </c>
    </row>
    <row r="804">
      <c r="A804" t="inlineStr">
        <is>
          <t>#43650</t>
        </is>
      </c>
      <c r="B804" t="inlineStr">
        <is>
          <t>paolabellantonio1998@gmail.com</t>
        </is>
      </c>
      <c r="C804" t="inlineStr">
        <is>
          <t>paid</t>
        </is>
      </c>
      <c r="D804" t="inlineStr">
        <is>
          <t>2024-11-26 06:58:35 +0100</t>
        </is>
      </c>
      <c r="E804" t="inlineStr">
        <is>
          <t>2024-11-26</t>
        </is>
      </c>
      <c r="F804" t="inlineStr">
        <is>
          <t>unfulfilled</t>
        </is>
      </c>
      <c r="H804" t="inlineStr">
        <is>
          <t>yes</t>
        </is>
      </c>
      <c r="I804" t="inlineStr">
        <is>
          <t>EUR</t>
        </is>
      </c>
      <c r="J804" t="n">
        <v>327.01</v>
      </c>
      <c r="K804" t="n">
        <v>0</v>
      </c>
      <c r="L804" t="n">
        <v>0</v>
      </c>
      <c r="M804" t="n">
        <v>327.01</v>
      </c>
      <c r="O804" t="n">
        <v>0</v>
      </c>
      <c r="P804" t="inlineStr">
        <is>
          <t>UPS Standard International</t>
        </is>
      </c>
      <c r="Q804" t="inlineStr">
        <is>
          <t>2024-11-26 06:58:35 +0100</t>
        </is>
      </c>
      <c r="R804" t="n">
        <v>1</v>
      </c>
      <c r="S804" t="inlineStr">
        <is>
          <t>Nude Ring - White / 6</t>
        </is>
      </c>
      <c r="T804" t="n">
        <v>86.06</v>
      </c>
      <c r="U804" t="n">
        <v>107.57</v>
      </c>
      <c r="V804" t="inlineStr">
        <is>
          <t>015790000221</t>
        </is>
      </c>
      <c r="W804" t="b">
        <v>1</v>
      </c>
      <c r="X804" t="b">
        <v>1</v>
      </c>
      <c r="Y804" t="inlineStr">
        <is>
          <t>pending</t>
        </is>
      </c>
      <c r="Z804" t="inlineStr">
        <is>
          <t>Paola Bellantonio</t>
        </is>
      </c>
      <c r="AA804" t="inlineStr">
        <is>
          <t>Bernerstrasse Süd 169, Block B</t>
        </is>
      </c>
      <c r="AB804" t="inlineStr">
        <is>
          <t>Bernerstrasse Süd 169</t>
        </is>
      </c>
      <c r="AC804" t="inlineStr">
        <is>
          <t>Block B</t>
        </is>
      </c>
      <c r="AE804" t="inlineStr">
        <is>
          <t>Zürich</t>
        </is>
      </c>
      <c r="AF804" t="inlineStr">
        <is>
          <t>'8048</t>
        </is>
      </c>
      <c r="AH804" t="inlineStr">
        <is>
          <t>CH</t>
        </is>
      </c>
      <c r="AI804" t="inlineStr">
        <is>
          <t>+393470699863</t>
        </is>
      </c>
      <c r="AJ804" t="inlineStr">
        <is>
          <t>Paola Bellantonio</t>
        </is>
      </c>
      <c r="AK804" t="inlineStr">
        <is>
          <t>Bernerstrasse Süd 169, Block B</t>
        </is>
      </c>
      <c r="AL804" t="inlineStr">
        <is>
          <t>Bernerstrasse Süd 169</t>
        </is>
      </c>
      <c r="AM804" t="inlineStr">
        <is>
          <t>Block B</t>
        </is>
      </c>
      <c r="AO804" t="inlineStr">
        <is>
          <t>Zürich</t>
        </is>
      </c>
      <c r="AP804" t="inlineStr">
        <is>
          <t>'8048</t>
        </is>
      </c>
      <c r="AR804" t="inlineStr">
        <is>
          <t>CH</t>
        </is>
      </c>
      <c r="AS804" t="inlineStr">
        <is>
          <t>+393470699863</t>
        </is>
      </c>
      <c r="AU804" t="inlineStr">
        <is>
          <t>lang: it
Invoice Language: it
Do you need our ring sizer?: No
Popup Customer Country: IT</t>
        </is>
      </c>
      <c r="AW804" t="inlineStr">
        <is>
          <t>Shopify Payments</t>
        </is>
      </c>
      <c r="AX804" t="inlineStr">
        <is>
          <t>rq40pnDZUoohMRcEHbj93bNPr</t>
        </is>
      </c>
      <c r="AY804" t="n">
        <v>0</v>
      </c>
      <c r="AZ804" t="inlineStr">
        <is>
          <t>LIL Milan</t>
        </is>
      </c>
      <c r="BA804" t="n">
        <v>0</v>
      </c>
      <c r="BC804" t="inlineStr">
        <is>
          <t>Firgun House</t>
        </is>
      </c>
      <c r="BE804" t="n">
        <v>11245916422493</v>
      </c>
      <c r="BG804" t="inlineStr">
        <is>
          <t>Low</t>
        </is>
      </c>
      <c r="BH804" t="inlineStr">
        <is>
          <t>web</t>
        </is>
      </c>
      <c r="BI804" t="n">
        <v>0</v>
      </c>
      <c r="BY804" t="inlineStr">
        <is>
          <t>rq40pnDZUoohMRcEHbj93bNPr</t>
        </is>
      </c>
      <c r="CB804" t="inlineStr">
        <is>
          <t>rJ9yS3p4bHeFvKERLeBt0HLSm + rwujmbWCtpzVourspWppZoFHG + rq40pnDZUoohMRcEHbj93bNPr</t>
        </is>
      </c>
      <c r="CC804" t="inlineStr">
        <is>
          <t>Ordini LIL</t>
        </is>
      </c>
    </row>
    <row r="805">
      <c r="A805" t="inlineStr">
        <is>
          <t>#43650</t>
        </is>
      </c>
      <c r="B805" t="inlineStr">
        <is>
          <t>paolabellantonio1998@gmail.com</t>
        </is>
      </c>
      <c r="C805" t="inlineStr">
        <is>
          <t>paid</t>
        </is>
      </c>
      <c r="D805" t="inlineStr">
        <is>
          <t>2024-11-26 06:58:35 +0100</t>
        </is>
      </c>
      <c r="E805" t="inlineStr">
        <is>
          <t>2024-11-26</t>
        </is>
      </c>
      <c r="F805" t="inlineStr">
        <is>
          <t>unfulfilled</t>
        </is>
      </c>
      <c r="H805" t="inlineStr">
        <is>
          <t>yes</t>
        </is>
      </c>
      <c r="I805" t="inlineStr">
        <is>
          <t>EUR</t>
        </is>
      </c>
      <c r="J805" t="n">
        <v>327.01</v>
      </c>
      <c r="K805" t="n">
        <v>0</v>
      </c>
      <c r="L805" t="n">
        <v>0</v>
      </c>
      <c r="O805" t="n">
        <v>0</v>
      </c>
      <c r="P805" t="inlineStr">
        <is>
          <t>UPS Standard International</t>
        </is>
      </c>
      <c r="Q805" t="inlineStr">
        <is>
          <t>2024-11-26 06:58:35 +0100</t>
        </is>
      </c>
      <c r="R805" t="n">
        <v>1</v>
      </c>
      <c r="S805" t="inlineStr">
        <is>
          <t>Calypso Ring White - White / 10</t>
        </is>
      </c>
      <c r="T805" t="n">
        <v>240.95</v>
      </c>
      <c r="U805" t="n">
        <v>300.12</v>
      </c>
      <c r="V805" t="inlineStr">
        <is>
          <t>015790000291</t>
        </is>
      </c>
      <c r="W805" t="b">
        <v>1</v>
      </c>
      <c r="X805" t="b">
        <v>1</v>
      </c>
      <c r="Y805" t="inlineStr">
        <is>
          <t>pending</t>
        </is>
      </c>
      <c r="Z805" t="inlineStr">
        <is>
          <t>Paola Bellantonio</t>
        </is>
      </c>
      <c r="AA805" t="inlineStr">
        <is>
          <t>Bernerstrasse Süd 169, Block B</t>
        </is>
      </c>
      <c r="AB805" t="inlineStr">
        <is>
          <t>Bernerstrasse Süd 169</t>
        </is>
      </c>
      <c r="AC805" t="inlineStr">
        <is>
          <t>Block B</t>
        </is>
      </c>
      <c r="AE805" t="inlineStr">
        <is>
          <t>Zürich</t>
        </is>
      </c>
      <c r="AF805" t="inlineStr">
        <is>
          <t>'8048</t>
        </is>
      </c>
      <c r="AH805" t="inlineStr">
        <is>
          <t>CH</t>
        </is>
      </c>
      <c r="AI805" t="inlineStr">
        <is>
          <t>+393470699863</t>
        </is>
      </c>
      <c r="AJ805" t="inlineStr">
        <is>
          <t>Paola Bellantonio</t>
        </is>
      </c>
      <c r="AK805" t="inlineStr">
        <is>
          <t>Bernerstrasse Süd 169, Block B</t>
        </is>
      </c>
      <c r="AL805" t="inlineStr">
        <is>
          <t>Bernerstrasse Süd 169</t>
        </is>
      </c>
      <c r="AM805" t="inlineStr">
        <is>
          <t>Block B</t>
        </is>
      </c>
      <c r="AO805" t="inlineStr">
        <is>
          <t>Zürich</t>
        </is>
      </c>
      <c r="AP805" t="inlineStr">
        <is>
          <t>'8048</t>
        </is>
      </c>
      <c r="AR805" t="inlineStr">
        <is>
          <t>CH</t>
        </is>
      </c>
      <c r="AS805" t="inlineStr">
        <is>
          <t>+393470699863</t>
        </is>
      </c>
      <c r="AU805" t="inlineStr">
        <is>
          <t>lang: it
Invoice Language: it
Do you need our ring sizer?: No
Popup Customer Country: IT</t>
        </is>
      </c>
      <c r="AW805" t="inlineStr">
        <is>
          <t>Shopify Payments</t>
        </is>
      </c>
      <c r="AX805" t="inlineStr">
        <is>
          <t>rq40pnDZUoohMRcEHbj93bNPr</t>
        </is>
      </c>
      <c r="AY805" t="n">
        <v>0</v>
      </c>
      <c r="AZ805" t="inlineStr">
        <is>
          <t>LIL Milan</t>
        </is>
      </c>
      <c r="BA805" t="n">
        <v>0</v>
      </c>
      <c r="BC805" t="inlineStr">
        <is>
          <t>Firgun House</t>
        </is>
      </c>
      <c r="BE805" t="n">
        <v>11245916422493</v>
      </c>
      <c r="BG805" t="inlineStr">
        <is>
          <t>Low</t>
        </is>
      </c>
      <c r="BH805" t="inlineStr">
        <is>
          <t>web</t>
        </is>
      </c>
      <c r="BI805" t="n">
        <v>0</v>
      </c>
      <c r="BY805" t="inlineStr">
        <is>
          <t>rq40pnDZUoohMRcEHbj93bNPr</t>
        </is>
      </c>
      <c r="CB805" t="inlineStr">
        <is>
          <t>rJ9yS3p4bHeFvKERLeBt0HLSm + rwujmbWCtpzVourspWppZoFHG + rq40pnDZUoohMRcEHbj93bNPr</t>
        </is>
      </c>
      <c r="CC805" t="inlineStr">
        <is>
          <t>Ordini LIL</t>
        </is>
      </c>
    </row>
    <row r="806">
      <c r="A806" t="inlineStr">
        <is>
          <t>#43651</t>
        </is>
      </c>
      <c r="B806" t="inlineStr">
        <is>
          <t>vittoriobaldassini@gmail.com</t>
        </is>
      </c>
      <c r="C806" t="inlineStr">
        <is>
          <t>paid</t>
        </is>
      </c>
      <c r="D806" t="inlineStr">
        <is>
          <t>2024-11-26 07:08:56 +0100</t>
        </is>
      </c>
      <c r="E806" t="inlineStr">
        <is>
          <t>2024-11-26</t>
        </is>
      </c>
      <c r="F806" t="inlineStr">
        <is>
          <t>unfulfilled</t>
        </is>
      </c>
      <c r="H806" t="inlineStr">
        <is>
          <t>yes</t>
        </is>
      </c>
      <c r="I806" t="inlineStr">
        <is>
          <t>EUR</t>
        </is>
      </c>
      <c r="J806" t="n">
        <v>648</v>
      </c>
      <c r="K806" t="n">
        <v>0</v>
      </c>
      <c r="L806" t="n">
        <v>116.85</v>
      </c>
      <c r="M806" t="n">
        <v>648</v>
      </c>
      <c r="O806" t="n">
        <v>0</v>
      </c>
      <c r="P806" t="inlineStr">
        <is>
          <t>Ups Standard Shipping</t>
        </is>
      </c>
      <c r="Q806" t="inlineStr">
        <is>
          <t>2024-11-26 07:08:56 +0100</t>
        </is>
      </c>
      <c r="R806" t="n">
        <v>1</v>
      </c>
      <c r="S806" t="inlineStr">
        <is>
          <t>Promise Necklace - Yellow / 35cm / White Natural Diamond</t>
        </is>
      </c>
      <c r="T806" t="n">
        <v>648</v>
      </c>
      <c r="U806" t="n">
        <v>720</v>
      </c>
      <c r="V806" t="inlineStr">
        <is>
          <t>015790000910</t>
        </is>
      </c>
      <c r="W806" t="b">
        <v>1</v>
      </c>
      <c r="X806" t="b">
        <v>1</v>
      </c>
      <c r="Y806" t="inlineStr">
        <is>
          <t>pending</t>
        </is>
      </c>
      <c r="Z806" t="inlineStr">
        <is>
          <t>Vittorio Baldassini</t>
        </is>
      </c>
      <c r="AA806" t="inlineStr">
        <is>
          <t>Via Stazione, Arken Spa</t>
        </is>
      </c>
      <c r="AB806" t="inlineStr">
        <is>
          <t>Via Stazione</t>
        </is>
      </c>
      <c r="AC806" t="inlineStr">
        <is>
          <t>Arken Spa</t>
        </is>
      </c>
      <c r="AE806" t="inlineStr">
        <is>
          <t>Ferentino</t>
        </is>
      </c>
      <c r="AF806" t="inlineStr">
        <is>
          <t>'03013</t>
        </is>
      </c>
      <c r="AG806" t="inlineStr">
        <is>
          <t>FR</t>
        </is>
      </c>
      <c r="AH806" t="inlineStr">
        <is>
          <t>IT</t>
        </is>
      </c>
      <c r="AI806" t="inlineStr">
        <is>
          <t>+393479276240</t>
        </is>
      </c>
      <c r="AJ806" t="inlineStr">
        <is>
          <t>Vittorio Baldassini</t>
        </is>
      </c>
      <c r="AK806" t="inlineStr">
        <is>
          <t>Via Stazione, Arken Spa</t>
        </is>
      </c>
      <c r="AL806" t="inlineStr">
        <is>
          <t>Via Stazione</t>
        </is>
      </c>
      <c r="AM806" t="inlineStr">
        <is>
          <t>Arken Spa</t>
        </is>
      </c>
      <c r="AO806" t="inlineStr">
        <is>
          <t>Ferentino</t>
        </is>
      </c>
      <c r="AP806" t="inlineStr">
        <is>
          <t>'03013</t>
        </is>
      </c>
      <c r="AQ806" t="inlineStr">
        <is>
          <t>FR</t>
        </is>
      </c>
      <c r="AR806" t="inlineStr">
        <is>
          <t>IT</t>
        </is>
      </c>
      <c r="AS806" t="inlineStr">
        <is>
          <t>+393479276240</t>
        </is>
      </c>
      <c r="AU806" t="inlineStr">
        <is>
          <t>lang: it
Invoice Language: it
Do you need our ring sizer?: No
Popup Customer Country: IT</t>
        </is>
      </c>
      <c r="AW806" t="inlineStr">
        <is>
          <t>PayPal Express Checkout</t>
        </is>
      </c>
      <c r="AX806" t="inlineStr">
        <is>
          <t>rhBOEnaTowgmKLU0VZJOp2gLO</t>
        </is>
      </c>
      <c r="AY806" t="n">
        <v>0</v>
      </c>
      <c r="AZ806" t="inlineStr">
        <is>
          <t>LIL Milan</t>
        </is>
      </c>
      <c r="BA806" t="n">
        <v>0</v>
      </c>
      <c r="BC806" t="inlineStr">
        <is>
          <t>Firgun House</t>
        </is>
      </c>
      <c r="BE806" t="n">
        <v>11245925466461</v>
      </c>
      <c r="BG806" t="inlineStr">
        <is>
          <t>Low</t>
        </is>
      </c>
      <c r="BH806" t="inlineStr">
        <is>
          <t>web</t>
        </is>
      </c>
      <c r="BI806" t="n">
        <v>0</v>
      </c>
      <c r="BJ806" t="inlineStr">
        <is>
          <t>IT IVA 22%</t>
        </is>
      </c>
      <c r="BK806" t="n">
        <v>116.85</v>
      </c>
      <c r="BW806" t="inlineStr">
        <is>
          <t>Frosinone</t>
        </is>
      </c>
      <c r="BX806" t="inlineStr">
        <is>
          <t>Frosinone</t>
        </is>
      </c>
      <c r="BY806" t="inlineStr">
        <is>
          <t>rhBOEnaTowgmKLU0VZJOp2gLO</t>
        </is>
      </c>
      <c r="CB806" t="inlineStr">
        <is>
          <t>rhBOEnaTowgmKLU0VZJOp2gLO</t>
        </is>
      </c>
      <c r="CC806" t="inlineStr">
        <is>
          <t>Ordini LIL</t>
        </is>
      </c>
    </row>
    <row r="807">
      <c r="A807" t="inlineStr">
        <is>
          <t>#43652</t>
        </is>
      </c>
      <c r="B807" t="inlineStr">
        <is>
          <t>lucyvenditti@yahoo.it</t>
        </is>
      </c>
      <c r="C807" t="inlineStr">
        <is>
          <t>paid</t>
        </is>
      </c>
      <c r="D807" t="inlineStr">
        <is>
          <t>2024-11-26 07:13:00 +0100</t>
        </is>
      </c>
      <c r="E807" t="inlineStr">
        <is>
          <t>2024-11-26</t>
        </is>
      </c>
      <c r="F807" t="inlineStr">
        <is>
          <t>fulfilled</t>
        </is>
      </c>
      <c r="G807" t="inlineStr">
        <is>
          <t>2024-11-26 09:04:25 +0100</t>
        </is>
      </c>
      <c r="H807" t="inlineStr">
        <is>
          <t>yes</t>
        </is>
      </c>
      <c r="I807" t="inlineStr">
        <is>
          <t>EUR</t>
        </is>
      </c>
      <c r="J807" t="n">
        <v>266</v>
      </c>
      <c r="K807" t="n">
        <v>0</v>
      </c>
      <c r="L807" t="n">
        <v>47.96</v>
      </c>
      <c r="M807" t="n">
        <v>266</v>
      </c>
      <c r="O807" t="n">
        <v>0</v>
      </c>
      <c r="P807" t="inlineStr">
        <is>
          <t>Ups Standard Shipping</t>
        </is>
      </c>
      <c r="Q807" t="inlineStr">
        <is>
          <t>2024-11-26 07:12:59 +0100</t>
        </is>
      </c>
      <c r="R807" t="n">
        <v>1</v>
      </c>
      <c r="S807" t="inlineStr">
        <is>
          <t>Luxury Pack + LIL Bag</t>
        </is>
      </c>
      <c r="T807" t="n">
        <v>10</v>
      </c>
      <c r="V807" t="inlineStr">
        <is>
          <t>015790000687</t>
        </is>
      </c>
      <c r="W807" t="b">
        <v>1</v>
      </c>
      <c r="X807" t="b">
        <v>1</v>
      </c>
      <c r="Y807" t="inlineStr">
        <is>
          <t>fulfilled</t>
        </is>
      </c>
      <c r="Z807" t="inlineStr">
        <is>
          <t>Lucilla Venditti</t>
        </is>
      </c>
      <c r="AA807" t="inlineStr">
        <is>
          <t>Strada Vicinale Aldobrandini 22</t>
        </is>
      </c>
      <c r="AB807" t="inlineStr">
        <is>
          <t>Strada Vicinale Aldobrandini 22</t>
        </is>
      </c>
      <c r="AE807" t="inlineStr">
        <is>
          <t>Grottaferrata</t>
        </is>
      </c>
      <c r="AF807" t="inlineStr">
        <is>
          <t>'00046</t>
        </is>
      </c>
      <c r="AG807" t="inlineStr">
        <is>
          <t>RM</t>
        </is>
      </c>
      <c r="AH807" t="inlineStr">
        <is>
          <t>IT</t>
        </is>
      </c>
      <c r="AI807" t="inlineStr">
        <is>
          <t>3407997658</t>
        </is>
      </c>
      <c r="AJ807" t="inlineStr">
        <is>
          <t>Lucilla Venditti</t>
        </is>
      </c>
      <c r="AK807" t="inlineStr">
        <is>
          <t>Strada Vicinale Aldobrandini 22</t>
        </is>
      </c>
      <c r="AL807" t="inlineStr">
        <is>
          <t>Strada Vicinale Aldobrandini 22</t>
        </is>
      </c>
      <c r="AO807" t="inlineStr">
        <is>
          <t>Grottaferrata</t>
        </is>
      </c>
      <c r="AP807" t="inlineStr">
        <is>
          <t>'00046</t>
        </is>
      </c>
      <c r="AQ807" t="inlineStr">
        <is>
          <t>RM</t>
        </is>
      </c>
      <c r="AR807" t="inlineStr">
        <is>
          <t>IT</t>
        </is>
      </c>
      <c r="AS807" t="inlineStr">
        <is>
          <t>3407997658</t>
        </is>
      </c>
      <c r="AU807" t="inlineStr">
        <is>
          <t>lang: en
Invoice Language: en
Do you need our ring sizer?: Yes
Popup Customer Country: IT</t>
        </is>
      </c>
      <c r="AW807" t="inlineStr">
        <is>
          <t>Shopify Payments</t>
        </is>
      </c>
      <c r="AX807" t="inlineStr">
        <is>
          <t>rqqhzhdt9hPi4PDDN5EfC9M3C</t>
        </is>
      </c>
      <c r="AY807" t="n">
        <v>0</v>
      </c>
      <c r="AZ807" t="inlineStr">
        <is>
          <t>LIL Milan</t>
        </is>
      </c>
      <c r="BA807" t="n">
        <v>0</v>
      </c>
      <c r="BC807" t="inlineStr">
        <is>
          <t>Firgun House</t>
        </is>
      </c>
      <c r="BE807" t="n">
        <v>11245929136477</v>
      </c>
      <c r="BG807" t="inlineStr">
        <is>
          <t>Low</t>
        </is>
      </c>
      <c r="BH807" t="inlineStr">
        <is>
          <t>web</t>
        </is>
      </c>
      <c r="BI807" t="n">
        <v>0</v>
      </c>
      <c r="BJ807" t="inlineStr">
        <is>
          <t>IT IVA 22%</t>
        </is>
      </c>
      <c r="BK807" t="n">
        <v>47.96</v>
      </c>
      <c r="BW807" t="inlineStr">
        <is>
          <t>Rome</t>
        </is>
      </c>
      <c r="BX807" t="inlineStr">
        <is>
          <t>Rome</t>
        </is>
      </c>
      <c r="BY807" t="inlineStr">
        <is>
          <t>rqqhzhdt9hPi4PDDN5EfC9M3C</t>
        </is>
      </c>
      <c r="CB807" t="inlineStr">
        <is>
          <t>rqqhzhdt9hPi4PDDN5EfC9M3C</t>
        </is>
      </c>
      <c r="CC807" t="inlineStr">
        <is>
          <t>Ordini LIL</t>
        </is>
      </c>
    </row>
    <row r="808">
      <c r="A808" t="inlineStr">
        <is>
          <t>#43652</t>
        </is>
      </c>
      <c r="B808" t="inlineStr">
        <is>
          <t>lucyvenditti@yahoo.it</t>
        </is>
      </c>
      <c r="C808" t="inlineStr">
        <is>
          <t>paid</t>
        </is>
      </c>
      <c r="D808" t="inlineStr">
        <is>
          <t>2024-11-26 07:13:00 +0100</t>
        </is>
      </c>
      <c r="E808" t="inlineStr">
        <is>
          <t>2024-11-26</t>
        </is>
      </c>
      <c r="F808" t="inlineStr">
        <is>
          <t>fulfilled</t>
        </is>
      </c>
      <c r="G808" t="inlineStr">
        <is>
          <t>2024-11-26 09:04:25 +0100</t>
        </is>
      </c>
      <c r="H808" t="inlineStr">
        <is>
          <t>yes</t>
        </is>
      </c>
      <c r="I808" t="inlineStr">
        <is>
          <t>EUR</t>
        </is>
      </c>
      <c r="J808" t="n">
        <v>266</v>
      </c>
      <c r="K808" t="n">
        <v>0</v>
      </c>
      <c r="L808" t="n">
        <v>47.96</v>
      </c>
      <c r="O808" t="n">
        <v>0</v>
      </c>
      <c r="P808" t="inlineStr">
        <is>
          <t>Ups Standard Shipping</t>
        </is>
      </c>
      <c r="Q808" t="inlineStr">
        <is>
          <t>2024-11-26 07:12:59 +0100</t>
        </is>
      </c>
      <c r="R808" t="n">
        <v>1</v>
      </c>
      <c r="S808" t="inlineStr">
        <is>
          <t>Boys Tears - Yellow / 35cm</t>
        </is>
      </c>
      <c r="T808" t="n">
        <v>256</v>
      </c>
      <c r="U808" t="n">
        <v>320</v>
      </c>
      <c r="V808" t="inlineStr">
        <is>
          <t>015790000008</t>
        </is>
      </c>
      <c r="W808" t="b">
        <v>1</v>
      </c>
      <c r="X808" t="b">
        <v>1</v>
      </c>
      <c r="Y808" t="inlineStr">
        <is>
          <t>fulfilled</t>
        </is>
      </c>
      <c r="Z808" t="inlineStr">
        <is>
          <t>Lucilla Venditti</t>
        </is>
      </c>
      <c r="AA808" t="inlineStr">
        <is>
          <t>Strada Vicinale Aldobrandini 22</t>
        </is>
      </c>
      <c r="AB808" t="inlineStr">
        <is>
          <t>Strada Vicinale Aldobrandini 22</t>
        </is>
      </c>
      <c r="AE808" t="inlineStr">
        <is>
          <t>Grottaferrata</t>
        </is>
      </c>
      <c r="AF808" t="inlineStr">
        <is>
          <t>'00046</t>
        </is>
      </c>
      <c r="AG808" t="inlineStr">
        <is>
          <t>RM</t>
        </is>
      </c>
      <c r="AH808" t="inlineStr">
        <is>
          <t>IT</t>
        </is>
      </c>
      <c r="AI808" t="inlineStr">
        <is>
          <t>3407997658</t>
        </is>
      </c>
      <c r="AJ808" t="inlineStr">
        <is>
          <t>Lucilla Venditti</t>
        </is>
      </c>
      <c r="AK808" t="inlineStr">
        <is>
          <t>Strada Vicinale Aldobrandini 22</t>
        </is>
      </c>
      <c r="AL808" t="inlineStr">
        <is>
          <t>Strada Vicinale Aldobrandini 22</t>
        </is>
      </c>
      <c r="AO808" t="inlineStr">
        <is>
          <t>Grottaferrata</t>
        </is>
      </c>
      <c r="AP808" t="inlineStr">
        <is>
          <t>'00046</t>
        </is>
      </c>
      <c r="AQ808" t="inlineStr">
        <is>
          <t>RM</t>
        </is>
      </c>
      <c r="AR808" t="inlineStr">
        <is>
          <t>IT</t>
        </is>
      </c>
      <c r="AS808" t="inlineStr">
        <is>
          <t>3407997658</t>
        </is>
      </c>
      <c r="AU808" t="inlineStr">
        <is>
          <t>lang: en
Invoice Language: en
Do you need our ring sizer?: Yes
Popup Customer Country: IT</t>
        </is>
      </c>
      <c r="AW808" t="inlineStr">
        <is>
          <t>Shopify Payments</t>
        </is>
      </c>
      <c r="AX808" t="inlineStr">
        <is>
          <t>rqqhzhdt9hPi4PDDN5EfC9M3C</t>
        </is>
      </c>
      <c r="AY808" t="n">
        <v>0</v>
      </c>
      <c r="AZ808" t="inlineStr">
        <is>
          <t>LIL Milan</t>
        </is>
      </c>
      <c r="BA808" t="n">
        <v>0</v>
      </c>
      <c r="BC808" t="inlineStr">
        <is>
          <t>Firgun House</t>
        </is>
      </c>
      <c r="BE808" t="n">
        <v>11245929136477</v>
      </c>
      <c r="BG808" t="inlineStr">
        <is>
          <t>Low</t>
        </is>
      </c>
      <c r="BH808" t="inlineStr">
        <is>
          <t>web</t>
        </is>
      </c>
      <c r="BI808" t="n">
        <v>0</v>
      </c>
      <c r="BJ808" t="inlineStr">
        <is>
          <t>IT IVA 22%</t>
        </is>
      </c>
      <c r="BK808" t="n">
        <v>47.96</v>
      </c>
      <c r="BW808" t="inlineStr">
        <is>
          <t>Rome</t>
        </is>
      </c>
      <c r="BX808" t="inlineStr">
        <is>
          <t>Rome</t>
        </is>
      </c>
      <c r="BY808" t="inlineStr">
        <is>
          <t>rqqhzhdt9hPi4PDDN5EfC9M3C</t>
        </is>
      </c>
      <c r="CB808" t="inlineStr">
        <is>
          <t>rqqhzhdt9hPi4PDDN5EfC9M3C</t>
        </is>
      </c>
      <c r="CC808" t="inlineStr">
        <is>
          <t>Ordini LIL</t>
        </is>
      </c>
    </row>
    <row r="809">
      <c r="A809" t="inlineStr">
        <is>
          <t>#43653</t>
        </is>
      </c>
      <c r="B809" t="inlineStr">
        <is>
          <t>mariaida.trombino@outlook.it</t>
        </is>
      </c>
      <c r="C809" t="inlineStr">
        <is>
          <t>paid</t>
        </is>
      </c>
      <c r="D809" t="inlineStr">
        <is>
          <t>2024-11-26 07:18:24 +0100</t>
        </is>
      </c>
      <c r="E809" t="inlineStr">
        <is>
          <t>2024-11-26</t>
        </is>
      </c>
      <c r="F809" t="inlineStr">
        <is>
          <t>unfulfilled</t>
        </is>
      </c>
      <c r="H809" t="inlineStr">
        <is>
          <t>yes</t>
        </is>
      </c>
      <c r="I809" t="inlineStr">
        <is>
          <t>EUR</t>
        </is>
      </c>
      <c r="J809" t="n">
        <v>576</v>
      </c>
      <c r="K809" t="n">
        <v>0</v>
      </c>
      <c r="L809" t="n">
        <v>103.87</v>
      </c>
      <c r="M809" t="n">
        <v>576</v>
      </c>
      <c r="O809" t="n">
        <v>0</v>
      </c>
      <c r="P809" t="inlineStr">
        <is>
          <t>Firgun House</t>
        </is>
      </c>
      <c r="Q809" t="inlineStr">
        <is>
          <t>2024-11-26 07:18:24 +0100</t>
        </is>
      </c>
      <c r="R809" t="n">
        <v>1</v>
      </c>
      <c r="S809" t="inlineStr">
        <is>
          <t>Pensavo fosse amore - Yellow / M</t>
        </is>
      </c>
      <c r="T809" t="n">
        <v>96</v>
      </c>
      <c r="U809" t="n">
        <v>120</v>
      </c>
      <c r="V809" t="inlineStr">
        <is>
          <t>015790001011</t>
        </is>
      </c>
      <c r="W809" t="b">
        <v>1</v>
      </c>
      <c r="X809" t="b">
        <v>1</v>
      </c>
      <c r="Y809" t="inlineStr">
        <is>
          <t>pending</t>
        </is>
      </c>
      <c r="Z809" t="inlineStr">
        <is>
          <t>Mariaida Trombino</t>
        </is>
      </c>
      <c r="AA809" t="inlineStr">
        <is>
          <t>Viale Bligny 26, citofono Motta Fisauli</t>
        </is>
      </c>
      <c r="AB809" t="inlineStr">
        <is>
          <t>Viale Bligny 26</t>
        </is>
      </c>
      <c r="AC809" t="inlineStr">
        <is>
          <t>citofono Motta Fisauli</t>
        </is>
      </c>
      <c r="AE809" t="inlineStr">
        <is>
          <t>MILANO</t>
        </is>
      </c>
      <c r="AF809" t="inlineStr">
        <is>
          <t>'20136</t>
        </is>
      </c>
      <c r="AG809" t="inlineStr">
        <is>
          <t>MI</t>
        </is>
      </c>
      <c r="AH809" t="inlineStr">
        <is>
          <t>IT</t>
        </is>
      </c>
      <c r="AI809" t="inlineStr">
        <is>
          <t>3801321632</t>
        </is>
      </c>
      <c r="AR809" t="inlineStr">
        <is>
          <t>IT</t>
        </is>
      </c>
      <c r="AU809" t="inlineStr">
        <is>
          <t>lang: it
Invoice Language: it
Do you need our ring sizer?: Yes
Popup Customer Country: IT</t>
        </is>
      </c>
      <c r="AW809" t="inlineStr">
        <is>
          <t>Gift Card + Shopify Payments</t>
        </is>
      </c>
      <c r="AX809" t="inlineStr">
        <is>
          <t>r0v8nGaLGfHnf1G1tVh7htVUF</t>
        </is>
      </c>
      <c r="AY809" t="n">
        <v>680</v>
      </c>
      <c r="AZ809" t="inlineStr">
        <is>
          <t>LIL Milan</t>
        </is>
      </c>
      <c r="BA809" t="n">
        <v>-680</v>
      </c>
      <c r="BC809" t="inlineStr">
        <is>
          <t>Firgun House</t>
        </is>
      </c>
      <c r="BE809" t="n">
        <v>11245933756765</v>
      </c>
      <c r="BG809" t="inlineStr">
        <is>
          <t>Low</t>
        </is>
      </c>
      <c r="BH809" t="inlineStr">
        <is>
          <t>web</t>
        </is>
      </c>
      <c r="BI809" t="n">
        <v>0</v>
      </c>
      <c r="BJ809" t="inlineStr">
        <is>
          <t>IT IVA 22%</t>
        </is>
      </c>
      <c r="BK809" t="n">
        <v>103.87</v>
      </c>
      <c r="BW809" t="inlineStr">
        <is>
          <t>Milan</t>
        </is>
      </c>
      <c r="BY809" t="inlineStr">
        <is>
          <t>r9GuDKw0iKjb5kOP9LjK26pXr + r9GuDKw0iKjb5kOP9LjK26pXr + rUKy4p7B6EfWONoGXMcXi5GoF + r0v8nGaLGfHnf1G1tVh7htVUF</t>
        </is>
      </c>
      <c r="CB809" t="inlineStr">
        <is>
          <t>r9GuDKw0iKjb5kOP9LjK26pXr + r9GuDKw0iKjb5kOP9LjK26pXr + r9GuDKw0iKjb5kOP9LjK26pXr + rpT0wvuo2CIOL7dOJFW22tGZN + r9GuDKw0iKjb5kOP9LjK26pXr + rUKy4p7B6EfWONoGXMcXi5GoF + r0v8nGaLGfHnf1G1tVh7htVUF</t>
        </is>
      </c>
      <c r="CC809" t="inlineStr">
        <is>
          <t>Ordini LIL</t>
        </is>
      </c>
    </row>
    <row r="810">
      <c r="A810" t="inlineStr">
        <is>
          <t>#43653</t>
        </is>
      </c>
      <c r="B810" t="inlineStr">
        <is>
          <t>mariaida.trombino@outlook.it</t>
        </is>
      </c>
      <c r="C810" t="inlineStr">
        <is>
          <t>paid</t>
        </is>
      </c>
      <c r="D810" t="inlineStr">
        <is>
          <t>2024-11-26 07:18:24 +0100</t>
        </is>
      </c>
      <c r="E810" t="inlineStr">
        <is>
          <t>2024-11-26</t>
        </is>
      </c>
      <c r="F810" t="inlineStr">
        <is>
          <t>unfulfilled</t>
        </is>
      </c>
      <c r="H810" t="inlineStr">
        <is>
          <t>yes</t>
        </is>
      </c>
      <c r="I810" t="inlineStr">
        <is>
          <t>EUR</t>
        </is>
      </c>
      <c r="J810" t="n">
        <v>576</v>
      </c>
      <c r="K810" t="n">
        <v>0</v>
      </c>
      <c r="L810" t="n">
        <v>103.87</v>
      </c>
      <c r="O810" t="n">
        <v>0</v>
      </c>
      <c r="P810" t="inlineStr">
        <is>
          <t>Firgun House</t>
        </is>
      </c>
      <c r="Q810" t="inlineStr">
        <is>
          <t>2024-11-26 07:18:24 +0100</t>
        </is>
      </c>
      <c r="R810" t="n">
        <v>1</v>
      </c>
      <c r="S810" t="inlineStr">
        <is>
          <t>Girls Tears Necklace - Yellow / 60cm</t>
        </is>
      </c>
      <c r="T810" t="n">
        <v>480</v>
      </c>
      <c r="U810" t="n">
        <v>600</v>
      </c>
      <c r="V810" t="inlineStr">
        <is>
          <t>015790000835</t>
        </is>
      </c>
      <c r="W810" t="b">
        <v>1</v>
      </c>
      <c r="X810" t="b">
        <v>1</v>
      </c>
      <c r="Y810" t="inlineStr">
        <is>
          <t>pending</t>
        </is>
      </c>
      <c r="Z810" t="inlineStr">
        <is>
          <t>Mariaida Trombino</t>
        </is>
      </c>
      <c r="AA810" t="inlineStr">
        <is>
          <t>Viale Bligny 26, citofono Motta Fisauli</t>
        </is>
      </c>
      <c r="AB810" t="inlineStr">
        <is>
          <t>Viale Bligny 26</t>
        </is>
      </c>
      <c r="AC810" t="inlineStr">
        <is>
          <t>citofono Motta Fisauli</t>
        </is>
      </c>
      <c r="AE810" t="inlineStr">
        <is>
          <t>MILANO</t>
        </is>
      </c>
      <c r="AF810" t="inlineStr">
        <is>
          <t>'20136</t>
        </is>
      </c>
      <c r="AG810" t="inlineStr">
        <is>
          <t>MI</t>
        </is>
      </c>
      <c r="AH810" t="inlineStr">
        <is>
          <t>IT</t>
        </is>
      </c>
      <c r="AI810" t="inlineStr">
        <is>
          <t>3801321632</t>
        </is>
      </c>
      <c r="AR810" t="inlineStr">
        <is>
          <t>IT</t>
        </is>
      </c>
      <c r="AU810" t="inlineStr">
        <is>
          <t>lang: it
Invoice Language: it
Do you need our ring sizer?: Yes
Popup Customer Country: IT</t>
        </is>
      </c>
      <c r="AW810" t="inlineStr">
        <is>
          <t>Gift Card + Shopify Payments</t>
        </is>
      </c>
      <c r="AX810" t="inlineStr">
        <is>
          <t>r0v8nGaLGfHnf1G1tVh7htVUF</t>
        </is>
      </c>
      <c r="AY810" t="n">
        <v>680</v>
      </c>
      <c r="AZ810" t="inlineStr">
        <is>
          <t>LIL Milan</t>
        </is>
      </c>
      <c r="BA810" t="n">
        <v>-680</v>
      </c>
      <c r="BC810" t="inlineStr">
        <is>
          <t>Firgun House</t>
        </is>
      </c>
      <c r="BE810" t="n">
        <v>11245933756765</v>
      </c>
      <c r="BG810" t="inlineStr">
        <is>
          <t>Low</t>
        </is>
      </c>
      <c r="BH810" t="inlineStr">
        <is>
          <t>web</t>
        </is>
      </c>
      <c r="BI810" t="n">
        <v>0</v>
      </c>
      <c r="BJ810" t="inlineStr">
        <is>
          <t>IT IVA 22%</t>
        </is>
      </c>
      <c r="BK810" t="n">
        <v>103.87</v>
      </c>
      <c r="BW810" t="inlineStr">
        <is>
          <t>Milan</t>
        </is>
      </c>
      <c r="BY810" t="inlineStr">
        <is>
          <t>r9GuDKw0iKjb5kOP9LjK26pXr + r9GuDKw0iKjb5kOP9LjK26pXr + rUKy4p7B6EfWONoGXMcXi5GoF + r0v8nGaLGfHnf1G1tVh7htVUF</t>
        </is>
      </c>
      <c r="CB810" t="inlineStr">
        <is>
          <t>r9GuDKw0iKjb5kOP9LjK26pXr + r9GuDKw0iKjb5kOP9LjK26pXr + r9GuDKw0iKjb5kOP9LjK26pXr + rpT0wvuo2CIOL7dOJFW22tGZN + r9GuDKw0iKjb5kOP9LjK26pXr + rUKy4p7B6EfWONoGXMcXi5GoF + r0v8nGaLGfHnf1G1tVh7htVUF</t>
        </is>
      </c>
      <c r="CC810" t="inlineStr">
        <is>
          <t>Ordini LIL</t>
        </is>
      </c>
    </row>
    <row r="811">
      <c r="A811" t="inlineStr">
        <is>
          <t>#43654</t>
        </is>
      </c>
      <c r="B811" t="inlineStr">
        <is>
          <t>alessiapini@alice.it</t>
        </is>
      </c>
      <c r="C811" t="inlineStr">
        <is>
          <t>paid</t>
        </is>
      </c>
      <c r="D811" t="inlineStr">
        <is>
          <t>2024-11-26 07:21:41 +0100</t>
        </is>
      </c>
      <c r="E811" t="inlineStr">
        <is>
          <t>2024-11-26</t>
        </is>
      </c>
      <c r="F811" t="inlineStr">
        <is>
          <t>fulfilled</t>
        </is>
      </c>
      <c r="G811" t="inlineStr">
        <is>
          <t>2024-11-26 09:08:31 +0100</t>
        </is>
      </c>
      <c r="H811" t="inlineStr">
        <is>
          <t>yes</t>
        </is>
      </c>
      <c r="I811" t="inlineStr">
        <is>
          <t>EUR</t>
        </is>
      </c>
      <c r="J811" t="n">
        <v>224</v>
      </c>
      <c r="K811" t="n">
        <v>0</v>
      </c>
      <c r="L811" t="n">
        <v>40.39</v>
      </c>
      <c r="M811" t="n">
        <v>224</v>
      </c>
      <c r="O811" t="n">
        <v>0</v>
      </c>
      <c r="P811" t="inlineStr">
        <is>
          <t>Eco Bike Delivery</t>
        </is>
      </c>
      <c r="Q811" t="inlineStr">
        <is>
          <t>2024-11-26 07:21:41 +0100</t>
        </is>
      </c>
      <c r="R811" t="n">
        <v>1</v>
      </c>
      <c r="S811" t="inlineStr">
        <is>
          <t>Balmy Necklace - Yellow / 45cm</t>
        </is>
      </c>
      <c r="T811" t="n">
        <v>224</v>
      </c>
      <c r="U811" t="n">
        <v>280</v>
      </c>
      <c r="V811" t="inlineStr">
        <is>
          <t>015790000998</t>
        </is>
      </c>
      <c r="W811" t="b">
        <v>1</v>
      </c>
      <c r="X811" t="b">
        <v>1</v>
      </c>
      <c r="Y811" t="inlineStr">
        <is>
          <t>fulfilled</t>
        </is>
      </c>
      <c r="Z811" t="inlineStr">
        <is>
          <t>Alessia Pini</t>
        </is>
      </c>
      <c r="AA811" t="inlineStr">
        <is>
          <t>Via Marconi 14f</t>
        </is>
      </c>
      <c r="AB811" t="inlineStr">
        <is>
          <t>Via Marconi 14f</t>
        </is>
      </c>
      <c r="AD811" t="inlineStr">
        <is>
          <t>Betalift srl</t>
        </is>
      </c>
      <c r="AE811" t="inlineStr">
        <is>
          <t>Inzago</t>
        </is>
      </c>
      <c r="AF811" t="inlineStr">
        <is>
          <t>'20065</t>
        </is>
      </c>
      <c r="AG811" t="inlineStr">
        <is>
          <t>MI</t>
        </is>
      </c>
      <c r="AH811" t="inlineStr">
        <is>
          <t>IT</t>
        </is>
      </c>
      <c r="AI811" t="inlineStr">
        <is>
          <t>3388718531</t>
        </is>
      </c>
      <c r="AJ811" t="inlineStr">
        <is>
          <t>Alessia Pini</t>
        </is>
      </c>
      <c r="AK811" t="inlineStr">
        <is>
          <t>Via Marconi 14f</t>
        </is>
      </c>
      <c r="AL811" t="inlineStr">
        <is>
          <t>Via Marconi 14f</t>
        </is>
      </c>
      <c r="AN811" t="inlineStr">
        <is>
          <t>Betalift srl</t>
        </is>
      </c>
      <c r="AO811" t="inlineStr">
        <is>
          <t>Inzago</t>
        </is>
      </c>
      <c r="AP811" t="inlineStr">
        <is>
          <t>'20065</t>
        </is>
      </c>
      <c r="AQ811" t="inlineStr">
        <is>
          <t>MI</t>
        </is>
      </c>
      <c r="AR811" t="inlineStr">
        <is>
          <t>IT</t>
        </is>
      </c>
      <c r="AS811" t="inlineStr">
        <is>
          <t>3388718531</t>
        </is>
      </c>
      <c r="AU811" t="inlineStr">
        <is>
          <t>lang: it
Invoice Language: it
Do you need our ring sizer?: No
Popup Customer Country: IT</t>
        </is>
      </c>
      <c r="AW811" t="inlineStr">
        <is>
          <t>Shopify Payments</t>
        </is>
      </c>
      <c r="AX811" t="inlineStr">
        <is>
          <t>riKwPJ8qCPNurRnN4J9qD5Utn</t>
        </is>
      </c>
      <c r="AY811" t="n">
        <v>0</v>
      </c>
      <c r="AZ811" t="inlineStr">
        <is>
          <t>LIL Milan</t>
        </is>
      </c>
      <c r="BA811" t="n">
        <v>0</v>
      </c>
      <c r="BC811" t="inlineStr">
        <is>
          <t>Firgun House</t>
        </is>
      </c>
      <c r="BE811" t="n">
        <v>11245936771421</v>
      </c>
      <c r="BG811" t="inlineStr">
        <is>
          <t>Low</t>
        </is>
      </c>
      <c r="BH811" t="inlineStr">
        <is>
          <t>web</t>
        </is>
      </c>
      <c r="BI811" t="n">
        <v>0</v>
      </c>
      <c r="BJ811" t="inlineStr">
        <is>
          <t>IT IVA 22%</t>
        </is>
      </c>
      <c r="BK811" t="n">
        <v>40.39</v>
      </c>
      <c r="BW811" t="inlineStr">
        <is>
          <t>Milan</t>
        </is>
      </c>
      <c r="BX811" t="inlineStr">
        <is>
          <t>Milan</t>
        </is>
      </c>
      <c r="BY811" t="inlineStr">
        <is>
          <t>riKwPJ8qCPNurRnN4J9qD5Utn</t>
        </is>
      </c>
      <c r="CB811" t="inlineStr">
        <is>
          <t>riKwPJ8qCPNurRnN4J9qD5Utn</t>
        </is>
      </c>
      <c r="CC811" t="inlineStr">
        <is>
          <t>Ordini LIL</t>
        </is>
      </c>
    </row>
    <row r="812">
      <c r="A812" t="inlineStr">
        <is>
          <t>#43655</t>
        </is>
      </c>
      <c r="B812" t="inlineStr">
        <is>
          <t>pelu04@hotmail.it</t>
        </is>
      </c>
      <c r="C812" t="inlineStr">
        <is>
          <t>paid</t>
        </is>
      </c>
      <c r="D812" t="inlineStr">
        <is>
          <t>2024-11-26 07:50:38 +0100</t>
        </is>
      </c>
      <c r="E812" t="inlineStr">
        <is>
          <t>2024-11-26</t>
        </is>
      </c>
      <c r="F812" t="inlineStr">
        <is>
          <t>fulfilled</t>
        </is>
      </c>
      <c r="G812" t="inlineStr">
        <is>
          <t>2024-11-26 09:10:00 +0100</t>
        </is>
      </c>
      <c r="H812" t="inlineStr">
        <is>
          <t>yes</t>
        </is>
      </c>
      <c r="I812" t="inlineStr">
        <is>
          <t>EUR</t>
        </is>
      </c>
      <c r="J812" t="n">
        <v>96</v>
      </c>
      <c r="K812" t="n">
        <v>10</v>
      </c>
      <c r="L812" t="n">
        <v>19.11</v>
      </c>
      <c r="M812" t="n">
        <v>106</v>
      </c>
      <c r="O812" t="n">
        <v>0</v>
      </c>
      <c r="P812" t="inlineStr">
        <is>
          <t>Ups Standard Shipping</t>
        </is>
      </c>
      <c r="Q812" t="inlineStr">
        <is>
          <t>2024-11-26 07:50:38 +0100</t>
        </is>
      </c>
      <c r="R812" t="n">
        <v>1</v>
      </c>
      <c r="S812" t="inlineStr">
        <is>
          <t>Pensavo fosse amore - Yellow / C</t>
        </is>
      </c>
      <c r="T812" t="n">
        <v>96</v>
      </c>
      <c r="U812" t="n">
        <v>120</v>
      </c>
      <c r="V812" t="inlineStr">
        <is>
          <t>015790001001</t>
        </is>
      </c>
      <c r="W812" t="b">
        <v>1</v>
      </c>
      <c r="X812" t="b">
        <v>1</v>
      </c>
      <c r="Y812" t="inlineStr">
        <is>
          <t>fulfilled</t>
        </is>
      </c>
      <c r="Z812" t="inlineStr">
        <is>
          <t>Francesco Pelucchi</t>
        </is>
      </c>
      <c r="AA812" t="inlineStr">
        <is>
          <t>Via degli Alpini, 2</t>
        </is>
      </c>
      <c r="AB812" t="inlineStr">
        <is>
          <t>Via degli Alpini, 2</t>
        </is>
      </c>
      <c r="AE812" t="inlineStr">
        <is>
          <t>Ferrara</t>
        </is>
      </c>
      <c r="AF812" t="inlineStr">
        <is>
          <t>'44124</t>
        </is>
      </c>
      <c r="AG812" t="inlineStr">
        <is>
          <t>FE</t>
        </is>
      </c>
      <c r="AH812" t="inlineStr">
        <is>
          <t>IT</t>
        </is>
      </c>
      <c r="AI812" t="inlineStr">
        <is>
          <t>3335010569</t>
        </is>
      </c>
      <c r="AJ812" t="inlineStr">
        <is>
          <t>Francesco Pelucchi</t>
        </is>
      </c>
      <c r="AK812" t="inlineStr">
        <is>
          <t>Via degli Alpini 2, Single House</t>
        </is>
      </c>
      <c r="AL812" t="inlineStr">
        <is>
          <t>Via degli Alpini 2</t>
        </is>
      </c>
      <c r="AM812" t="inlineStr">
        <is>
          <t>Single House</t>
        </is>
      </c>
      <c r="AO812" t="inlineStr">
        <is>
          <t>Ferrara</t>
        </is>
      </c>
      <c r="AP812" t="inlineStr">
        <is>
          <t>'44124</t>
        </is>
      </c>
      <c r="AQ812" t="inlineStr">
        <is>
          <t>FE</t>
        </is>
      </c>
      <c r="AR812" t="inlineStr">
        <is>
          <t>IT</t>
        </is>
      </c>
      <c r="AS812" t="inlineStr">
        <is>
          <t>3335010569</t>
        </is>
      </c>
      <c r="AU812" t="inlineStr">
        <is>
          <t>lang: it
Invoice Language: it
Do you need our ring sizer?: No
Popup Customer Country: IT</t>
        </is>
      </c>
      <c r="AW812" t="inlineStr">
        <is>
          <t>Shopify Payments</t>
        </is>
      </c>
      <c r="AX812" t="inlineStr">
        <is>
          <t>rjDZq1hh5GeVYVw0Nd1FHCwC7</t>
        </is>
      </c>
      <c r="AY812" t="n">
        <v>0</v>
      </c>
      <c r="AZ812" t="inlineStr">
        <is>
          <t>LIL Milan</t>
        </is>
      </c>
      <c r="BA812" t="n">
        <v>0</v>
      </c>
      <c r="BC812" t="inlineStr">
        <is>
          <t>Firgun House</t>
        </is>
      </c>
      <c r="BE812" t="n">
        <v>11245963772253</v>
      </c>
      <c r="BG812" t="inlineStr">
        <is>
          <t>Low</t>
        </is>
      </c>
      <c r="BH812" t="inlineStr">
        <is>
          <t>web</t>
        </is>
      </c>
      <c r="BI812" t="n">
        <v>0</v>
      </c>
      <c r="BJ812" t="inlineStr">
        <is>
          <t>IT IVA 22%</t>
        </is>
      </c>
      <c r="BK812" t="n">
        <v>19.11</v>
      </c>
      <c r="BW812" t="inlineStr">
        <is>
          <t>Ferrara</t>
        </is>
      </c>
      <c r="BX812" t="inlineStr">
        <is>
          <t>Ferrara</t>
        </is>
      </c>
      <c r="BY812" t="inlineStr">
        <is>
          <t>rjDZq1hh5GeVYVw0Nd1FHCwC7</t>
        </is>
      </c>
      <c r="CB812" t="inlineStr">
        <is>
          <t>rjDZq1hh5GeVYVw0Nd1FHCwC7</t>
        </is>
      </c>
      <c r="CC812" t="inlineStr">
        <is>
          <t>Ordini LIL</t>
        </is>
      </c>
    </row>
    <row r="813">
      <c r="A813" t="inlineStr">
        <is>
          <t>#43656</t>
        </is>
      </c>
      <c r="B813" t="inlineStr">
        <is>
          <t>rossidavide97@icloud.com</t>
        </is>
      </c>
      <c r="C813" t="inlineStr">
        <is>
          <t>paid</t>
        </is>
      </c>
      <c r="D813" t="inlineStr">
        <is>
          <t>2024-11-26 07:51:06 +0100</t>
        </is>
      </c>
      <c r="E813" t="inlineStr">
        <is>
          <t>2024-11-26</t>
        </is>
      </c>
      <c r="F813" t="inlineStr">
        <is>
          <t>unfulfilled</t>
        </is>
      </c>
      <c r="H813" t="inlineStr">
        <is>
          <t>yes</t>
        </is>
      </c>
      <c r="I813" t="inlineStr">
        <is>
          <t>EUR</t>
        </is>
      </c>
      <c r="J813" t="n">
        <v>222.79</v>
      </c>
      <c r="K813" t="n">
        <v>0</v>
      </c>
      <c r="L813" t="n">
        <v>0</v>
      </c>
      <c r="M813" t="n">
        <v>222.79</v>
      </c>
      <c r="O813" t="n">
        <v>0</v>
      </c>
      <c r="P813" t="inlineStr">
        <is>
          <t>UPS Standard International</t>
        </is>
      </c>
      <c r="Q813" t="inlineStr">
        <is>
          <t>2024-11-26 07:51:06 +0100</t>
        </is>
      </c>
      <c r="R813" t="n">
        <v>1</v>
      </c>
      <c r="S813" t="inlineStr">
        <is>
          <t>Portami a Ballare Necklace - Yellow / onesize</t>
        </is>
      </c>
      <c r="T813" t="n">
        <v>222.79</v>
      </c>
      <c r="U813" t="n">
        <v>278.75</v>
      </c>
      <c r="V813" t="inlineStr">
        <is>
          <t>015790001250</t>
        </is>
      </c>
      <c r="W813" t="b">
        <v>1</v>
      </c>
      <c r="X813" t="b">
        <v>1</v>
      </c>
      <c r="Y813" t="inlineStr">
        <is>
          <t>pending</t>
        </is>
      </c>
      <c r="Z813" t="inlineStr">
        <is>
          <t>Davide Rossi</t>
        </is>
      </c>
      <c r="AA813" t="inlineStr">
        <is>
          <t>Via d’Zura 23</t>
        </is>
      </c>
      <c r="AB813" t="inlineStr">
        <is>
          <t>Via d’Zura 23</t>
        </is>
      </c>
      <c r="AE813" t="inlineStr">
        <is>
          <t>Borgonovo</t>
        </is>
      </c>
      <c r="AF813" t="inlineStr">
        <is>
          <t>'7604</t>
        </is>
      </c>
      <c r="AH813" t="inlineStr">
        <is>
          <t>CH</t>
        </is>
      </c>
      <c r="AI813" t="inlineStr">
        <is>
          <t>+41792770763</t>
        </is>
      </c>
      <c r="AJ813" t="inlineStr">
        <is>
          <t>Davide Rossi</t>
        </is>
      </c>
      <c r="AK813" t="inlineStr">
        <is>
          <t>Via d’Zura 23</t>
        </is>
      </c>
      <c r="AL813" t="inlineStr">
        <is>
          <t>Via d’Zura 23</t>
        </is>
      </c>
      <c r="AO813" t="inlineStr">
        <is>
          <t>Borgonovo</t>
        </is>
      </c>
      <c r="AP813" t="inlineStr">
        <is>
          <t>'7604</t>
        </is>
      </c>
      <c r="AR813" t="inlineStr">
        <is>
          <t>CH</t>
        </is>
      </c>
      <c r="AS813" t="inlineStr">
        <is>
          <t>+41792770763</t>
        </is>
      </c>
      <c r="AU813" t="inlineStr">
        <is>
          <t>lang: en
Invoice Language: en
Do you need our ring sizer?: No
Popup Customer Country: IT</t>
        </is>
      </c>
      <c r="AW813" t="inlineStr">
        <is>
          <t>Shopify Payments</t>
        </is>
      </c>
      <c r="AX813" t="inlineStr">
        <is>
          <t>rLR9UHr0MEJ0mJGS9c4mpHBvG</t>
        </is>
      </c>
      <c r="AY813" t="n">
        <v>0</v>
      </c>
      <c r="AZ813" t="inlineStr">
        <is>
          <t>LIL Milan</t>
        </is>
      </c>
      <c r="BA813" t="n">
        <v>0</v>
      </c>
      <c r="BC813" t="inlineStr">
        <is>
          <t>Firgun House</t>
        </is>
      </c>
      <c r="BE813" t="n">
        <v>11245964394845</v>
      </c>
      <c r="BG813" t="inlineStr">
        <is>
          <t>Low</t>
        </is>
      </c>
      <c r="BH813" t="inlineStr">
        <is>
          <t>web</t>
        </is>
      </c>
      <c r="BI813" t="n">
        <v>0</v>
      </c>
      <c r="BY813" t="inlineStr">
        <is>
          <t>rLR9UHr0MEJ0mJGS9c4mpHBvG</t>
        </is>
      </c>
      <c r="CB813" t="inlineStr">
        <is>
          <t>rLR9UHr0MEJ0mJGS9c4mpHBvG</t>
        </is>
      </c>
      <c r="CC813" t="inlineStr">
        <is>
          <t>Ordini LIL</t>
        </is>
      </c>
    </row>
    <row r="814">
      <c r="A814" t="inlineStr">
        <is>
          <t>#43657</t>
        </is>
      </c>
      <c r="B814" t="inlineStr">
        <is>
          <t>sanchotto@gmail.com</t>
        </is>
      </c>
      <c r="C814" t="inlineStr">
        <is>
          <t>paid</t>
        </is>
      </c>
      <c r="D814" t="inlineStr">
        <is>
          <t>2024-11-26 07:55:45 +0100</t>
        </is>
      </c>
      <c r="E814" t="inlineStr">
        <is>
          <t>2024-11-26</t>
        </is>
      </c>
      <c r="F814" t="inlineStr">
        <is>
          <t>fulfilled</t>
        </is>
      </c>
      <c r="G814" t="inlineStr">
        <is>
          <t>2024-11-28 17:15:06 +0100</t>
        </is>
      </c>
      <c r="H814" t="inlineStr">
        <is>
          <t>yes</t>
        </is>
      </c>
      <c r="I814" t="inlineStr">
        <is>
          <t>EUR</t>
        </is>
      </c>
      <c r="J814" t="n">
        <v>512</v>
      </c>
      <c r="K814" t="n">
        <v>0</v>
      </c>
      <c r="L814" t="n">
        <v>92.31999999999999</v>
      </c>
      <c r="M814" t="n">
        <v>256</v>
      </c>
      <c r="O814" t="n">
        <v>0</v>
      </c>
      <c r="P814" t="inlineStr">
        <is>
          <t>Eco Bike Delivery</t>
        </is>
      </c>
      <c r="Q814" t="inlineStr">
        <is>
          <t>2024-11-26 07:55:45 +0100</t>
        </is>
      </c>
      <c r="R814" t="n">
        <v>1</v>
      </c>
      <c r="S814" t="inlineStr">
        <is>
          <t>Sunshine Ring - Yellow / 10 / White</t>
        </is>
      </c>
      <c r="T814" t="n">
        <v>256</v>
      </c>
      <c r="U814" t="n">
        <v>320</v>
      </c>
      <c r="V814" t="inlineStr">
        <is>
          <t>015790000653</t>
        </is>
      </c>
      <c r="W814" t="b">
        <v>1</v>
      </c>
      <c r="X814" t="b">
        <v>1</v>
      </c>
      <c r="Y814" t="inlineStr">
        <is>
          <t>pending</t>
        </is>
      </c>
      <c r="Z814" t="inlineStr">
        <is>
          <t>Gabriella Valente</t>
        </is>
      </c>
      <c r="AA814" t="inlineStr">
        <is>
          <t>Via Gaetano Donizetti 36</t>
        </is>
      </c>
      <c r="AB814" t="inlineStr">
        <is>
          <t>Via Gaetano Donizetti 36</t>
        </is>
      </c>
      <c r="AE814" t="inlineStr">
        <is>
          <t>Milano</t>
        </is>
      </c>
      <c r="AF814" t="inlineStr">
        <is>
          <t>'20122</t>
        </is>
      </c>
      <c r="AG814" t="inlineStr">
        <is>
          <t>MI</t>
        </is>
      </c>
      <c r="AH814" t="inlineStr">
        <is>
          <t>IT</t>
        </is>
      </c>
      <c r="AI814" t="inlineStr">
        <is>
          <t>+393403603583</t>
        </is>
      </c>
      <c r="AJ814" t="inlineStr">
        <is>
          <t>Gabriella Valente</t>
        </is>
      </c>
      <c r="AK814" t="inlineStr">
        <is>
          <t>Via Sandro Pertini 10</t>
        </is>
      </c>
      <c r="AL814" t="inlineStr">
        <is>
          <t>Via Sandro Pertini 10</t>
        </is>
      </c>
      <c r="AO814" t="inlineStr">
        <is>
          <t>Cambiago</t>
        </is>
      </c>
      <c r="AP814" t="inlineStr">
        <is>
          <t>'20040</t>
        </is>
      </c>
      <c r="AQ814" t="inlineStr">
        <is>
          <t>MI</t>
        </is>
      </c>
      <c r="AR814" t="inlineStr">
        <is>
          <t>IT</t>
        </is>
      </c>
      <c r="AS814" t="inlineStr">
        <is>
          <t>340 360 3583</t>
        </is>
      </c>
      <c r="AU814" t="inlineStr">
        <is>
          <t>lang: it
Invoice Language: it
Do you need our ring sizer?: No
Popup Customer Country: IT</t>
        </is>
      </c>
      <c r="AW814" t="inlineStr">
        <is>
          <t>PayPal Express Checkout</t>
        </is>
      </c>
      <c r="AX814" t="inlineStr">
        <is>
          <t>ravLcQeCTeY11ML8NNG1LdzgQ</t>
        </is>
      </c>
      <c r="AY814" t="n">
        <v>0</v>
      </c>
      <c r="AZ814" t="inlineStr">
        <is>
          <t>LIL Milan</t>
        </is>
      </c>
      <c r="BA814" t="n">
        <v>256</v>
      </c>
      <c r="BC814" t="inlineStr">
        <is>
          <t>Firgun House</t>
        </is>
      </c>
      <c r="BE814" t="n">
        <v>11245969441117</v>
      </c>
      <c r="BG814" t="inlineStr">
        <is>
          <t>Low</t>
        </is>
      </c>
      <c r="BH814" t="inlineStr">
        <is>
          <t>web</t>
        </is>
      </c>
      <c r="BI814" t="n">
        <v>0</v>
      </c>
      <c r="BJ814" t="inlineStr">
        <is>
          <t>IT IVA 22%</t>
        </is>
      </c>
      <c r="BK814" t="n">
        <v>92.31999999999999</v>
      </c>
      <c r="BW814" t="inlineStr">
        <is>
          <t>Milan</t>
        </is>
      </c>
      <c r="BX814" t="inlineStr">
        <is>
          <t>Milan</t>
        </is>
      </c>
      <c r="BY814" t="inlineStr">
        <is>
          <t>ravLcQeCTeY11ML8NNG1LdzgQ</t>
        </is>
      </c>
      <c r="CB814" t="inlineStr">
        <is>
          <t>ravLcQeCTeY11ML8NNG1LdzgQ</t>
        </is>
      </c>
      <c r="CC814" t="inlineStr">
        <is>
          <t>Ordini LIL</t>
        </is>
      </c>
    </row>
    <row r="815">
      <c r="A815" t="inlineStr">
        <is>
          <t>#43657</t>
        </is>
      </c>
      <c r="B815" t="inlineStr">
        <is>
          <t>sanchotto@gmail.com</t>
        </is>
      </c>
      <c r="C815" t="inlineStr">
        <is>
          <t>paid</t>
        </is>
      </c>
      <c r="D815" t="inlineStr">
        <is>
          <t>2024-11-26 07:55:45 +0100</t>
        </is>
      </c>
      <c r="E815" t="inlineStr">
        <is>
          <t>2024-11-26</t>
        </is>
      </c>
      <c r="F815" t="inlineStr">
        <is>
          <t>fulfilled</t>
        </is>
      </c>
      <c r="G815" t="inlineStr">
        <is>
          <t>2024-11-28 17:15:06 +0100</t>
        </is>
      </c>
      <c r="H815" t="inlineStr">
        <is>
          <t>yes</t>
        </is>
      </c>
      <c r="I815" t="inlineStr">
        <is>
          <t>EUR</t>
        </is>
      </c>
      <c r="J815" t="n">
        <v>512</v>
      </c>
      <c r="K815" t="n">
        <v>0</v>
      </c>
      <c r="L815" t="n">
        <v>92.31999999999999</v>
      </c>
      <c r="O815" t="n">
        <v>0</v>
      </c>
      <c r="P815" t="inlineStr">
        <is>
          <t>Eco Bike Delivery</t>
        </is>
      </c>
      <c r="Q815" t="inlineStr">
        <is>
          <t>2024-11-26 07:55:45 +0100</t>
        </is>
      </c>
      <c r="R815" t="n">
        <v>1</v>
      </c>
      <c r="S815" t="inlineStr">
        <is>
          <t>Honey Ring - Yellow / 12</t>
        </is>
      </c>
      <c r="T815" t="n">
        <v>256</v>
      </c>
      <c r="U815" t="n">
        <v>320</v>
      </c>
      <c r="V815" t="inlineStr">
        <is>
          <t>015790000582</t>
        </is>
      </c>
      <c r="W815" t="b">
        <v>1</v>
      </c>
      <c r="X815" t="b">
        <v>1</v>
      </c>
      <c r="Y815" t="inlineStr">
        <is>
          <t>fulfilled</t>
        </is>
      </c>
      <c r="Z815" t="inlineStr">
        <is>
          <t>Gabriella Valente</t>
        </is>
      </c>
      <c r="AA815" t="inlineStr">
        <is>
          <t>Via Gaetano Donizetti 36</t>
        </is>
      </c>
      <c r="AB815" t="inlineStr">
        <is>
          <t>Via Gaetano Donizetti 36</t>
        </is>
      </c>
      <c r="AE815" t="inlineStr">
        <is>
          <t>Milano</t>
        </is>
      </c>
      <c r="AF815" t="inlineStr">
        <is>
          <t>'20122</t>
        </is>
      </c>
      <c r="AG815" t="inlineStr">
        <is>
          <t>MI</t>
        </is>
      </c>
      <c r="AH815" t="inlineStr">
        <is>
          <t>IT</t>
        </is>
      </c>
      <c r="AI815" t="inlineStr">
        <is>
          <t>+393403603583</t>
        </is>
      </c>
      <c r="AJ815" t="inlineStr">
        <is>
          <t>Gabriella Valente</t>
        </is>
      </c>
      <c r="AK815" t="inlineStr">
        <is>
          <t>Via Sandro Pertini 10</t>
        </is>
      </c>
      <c r="AL815" t="inlineStr">
        <is>
          <t>Via Sandro Pertini 10</t>
        </is>
      </c>
      <c r="AO815" t="inlineStr">
        <is>
          <t>Cambiago</t>
        </is>
      </c>
      <c r="AP815" t="inlineStr">
        <is>
          <t>'20040</t>
        </is>
      </c>
      <c r="AQ815" t="inlineStr">
        <is>
          <t>MI</t>
        </is>
      </c>
      <c r="AR815" t="inlineStr">
        <is>
          <t>IT</t>
        </is>
      </c>
      <c r="AS815" t="inlineStr">
        <is>
          <t>340 360 3583</t>
        </is>
      </c>
      <c r="AU815" t="inlineStr">
        <is>
          <t>lang: it
Invoice Language: it
Do you need our ring sizer?: No
Popup Customer Country: IT</t>
        </is>
      </c>
      <c r="AW815" t="inlineStr">
        <is>
          <t>PayPal Express Checkout</t>
        </is>
      </c>
      <c r="AX815" t="inlineStr">
        <is>
          <t>ravLcQeCTeY11ML8NNG1LdzgQ</t>
        </is>
      </c>
      <c r="AY815" t="n">
        <v>0</v>
      </c>
      <c r="AZ815" t="inlineStr">
        <is>
          <t>LIL Milan</t>
        </is>
      </c>
      <c r="BA815" t="n">
        <v>256</v>
      </c>
      <c r="BC815" t="inlineStr">
        <is>
          <t>Firgun House</t>
        </is>
      </c>
      <c r="BE815" t="n">
        <v>11245969441117</v>
      </c>
      <c r="BG815" t="inlineStr">
        <is>
          <t>Low</t>
        </is>
      </c>
      <c r="BH815" t="inlineStr">
        <is>
          <t>web</t>
        </is>
      </c>
      <c r="BI815" t="n">
        <v>0</v>
      </c>
      <c r="BJ815" t="inlineStr">
        <is>
          <t>IT IVA 22%</t>
        </is>
      </c>
      <c r="BK815" t="n">
        <v>92.31999999999999</v>
      </c>
      <c r="BW815" t="inlineStr">
        <is>
          <t>Milan</t>
        </is>
      </c>
      <c r="BX815" t="inlineStr">
        <is>
          <t>Milan</t>
        </is>
      </c>
      <c r="BY815" t="inlineStr">
        <is>
          <t>ravLcQeCTeY11ML8NNG1LdzgQ</t>
        </is>
      </c>
      <c r="CB815" t="inlineStr">
        <is>
          <t>ravLcQeCTeY11ML8NNG1LdzgQ</t>
        </is>
      </c>
      <c r="CC815" t="inlineStr">
        <is>
          <t>Ordini LIL</t>
        </is>
      </c>
    </row>
    <row r="816">
      <c r="A816" t="inlineStr">
        <is>
          <t>#43658</t>
        </is>
      </c>
      <c r="B816" t="inlineStr">
        <is>
          <t>debi.gianola87@hotmail.it</t>
        </is>
      </c>
      <c r="C816" t="inlineStr">
        <is>
          <t>paid</t>
        </is>
      </c>
      <c r="D816" t="inlineStr">
        <is>
          <t>2024-11-26 08:07:19 +0100</t>
        </is>
      </c>
      <c r="E816" t="inlineStr">
        <is>
          <t>2024-11-26</t>
        </is>
      </c>
      <c r="F816" t="inlineStr">
        <is>
          <t>fulfilled</t>
        </is>
      </c>
      <c r="G816" t="inlineStr">
        <is>
          <t>2024-11-26 09:15:42 +0100</t>
        </is>
      </c>
      <c r="H816" t="inlineStr">
        <is>
          <t>yes</t>
        </is>
      </c>
      <c r="I816" t="inlineStr">
        <is>
          <t>EUR</t>
        </is>
      </c>
      <c r="J816" t="n">
        <v>304</v>
      </c>
      <c r="K816" t="n">
        <v>0</v>
      </c>
      <c r="L816" t="n">
        <v>54.82</v>
      </c>
      <c r="M816" t="n">
        <v>304</v>
      </c>
      <c r="O816" t="n">
        <v>0</v>
      </c>
      <c r="P816" t="inlineStr">
        <is>
          <t>Ups Standard Shipping</t>
        </is>
      </c>
      <c r="Q816" t="inlineStr">
        <is>
          <t>2024-11-26 08:07:19 +0100</t>
        </is>
      </c>
      <c r="R816" t="n">
        <v>1</v>
      </c>
      <c r="S816" t="inlineStr">
        <is>
          <t>Blink XXL Necklace - Yellow / 35cm</t>
        </is>
      </c>
      <c r="T816" t="n">
        <v>304</v>
      </c>
      <c r="U816" t="n">
        <v>380</v>
      </c>
      <c r="V816" t="inlineStr">
        <is>
          <t>015790000470</t>
        </is>
      </c>
      <c r="W816" t="b">
        <v>1</v>
      </c>
      <c r="X816" t="b">
        <v>1</v>
      </c>
      <c r="Y816" t="inlineStr">
        <is>
          <t>fulfilled</t>
        </is>
      </c>
      <c r="Z816" t="inlineStr">
        <is>
          <t>Deborah Gianola</t>
        </is>
      </c>
      <c r="AA816" t="inlineStr">
        <is>
          <t>Via Lorenzo Balicco 101, Presso Azimut spa</t>
        </is>
      </c>
      <c r="AB816" t="inlineStr">
        <is>
          <t>Via Lorenzo Balicco 101</t>
        </is>
      </c>
      <c r="AC816" t="inlineStr">
        <is>
          <t>Presso Azimut spa</t>
        </is>
      </c>
      <c r="AE816" t="inlineStr">
        <is>
          <t>Lecco</t>
        </is>
      </c>
      <c r="AF816" t="inlineStr">
        <is>
          <t>'23900</t>
        </is>
      </c>
      <c r="AG816" t="inlineStr">
        <is>
          <t>LC</t>
        </is>
      </c>
      <c r="AH816" t="inlineStr">
        <is>
          <t>IT</t>
        </is>
      </c>
      <c r="AI816" t="inlineStr">
        <is>
          <t>+390341979860</t>
        </is>
      </c>
      <c r="AJ816" t="inlineStr">
        <is>
          <t>Deborah Gianola</t>
        </is>
      </c>
      <c r="AK816" t="inlineStr">
        <is>
          <t>Via Lorenzo Balicco 101, Presso Azimut spa</t>
        </is>
      </c>
      <c r="AL816" t="inlineStr">
        <is>
          <t>Via Lorenzo Balicco 101</t>
        </is>
      </c>
      <c r="AM816" t="inlineStr">
        <is>
          <t>Presso Azimut spa</t>
        </is>
      </c>
      <c r="AO816" t="inlineStr">
        <is>
          <t>Lecco</t>
        </is>
      </c>
      <c r="AP816" t="inlineStr">
        <is>
          <t>'23900</t>
        </is>
      </c>
      <c r="AQ816" t="inlineStr">
        <is>
          <t>LC</t>
        </is>
      </c>
      <c r="AR816" t="inlineStr">
        <is>
          <t>IT</t>
        </is>
      </c>
      <c r="AS816" t="inlineStr">
        <is>
          <t>+390341979860</t>
        </is>
      </c>
      <c r="AU816" t="inlineStr">
        <is>
          <t>lang: en
Invoice Language: en
Do you need our ring sizer?: No
Popup Customer Country: IT</t>
        </is>
      </c>
      <c r="AW816" t="inlineStr">
        <is>
          <t>PayPal Express Checkout</t>
        </is>
      </c>
      <c r="AX816" t="inlineStr">
        <is>
          <t>reZ3aAacMh97T8sW0MzZlsuD9</t>
        </is>
      </c>
      <c r="AY816" t="n">
        <v>0</v>
      </c>
      <c r="AZ816" t="inlineStr">
        <is>
          <t>LIL Milan</t>
        </is>
      </c>
      <c r="BA816" t="n">
        <v>0</v>
      </c>
      <c r="BC816" t="inlineStr">
        <is>
          <t>Firgun House</t>
        </is>
      </c>
      <c r="BE816" t="n">
        <v>11245981401437</v>
      </c>
      <c r="BG816" t="inlineStr">
        <is>
          <t>Low</t>
        </is>
      </c>
      <c r="BH816" t="inlineStr">
        <is>
          <t>web</t>
        </is>
      </c>
      <c r="BI816" t="n">
        <v>0</v>
      </c>
      <c r="BJ816" t="inlineStr">
        <is>
          <t>IT IVA 22%</t>
        </is>
      </c>
      <c r="BK816" t="n">
        <v>54.82</v>
      </c>
      <c r="BW816" t="inlineStr">
        <is>
          <t>Lecco</t>
        </is>
      </c>
      <c r="BX816" t="inlineStr">
        <is>
          <t>Lecco</t>
        </is>
      </c>
      <c r="BY816" t="inlineStr">
        <is>
          <t>reZ3aAacMh97T8sW0MzZlsuD9</t>
        </is>
      </c>
      <c r="CB816" t="inlineStr">
        <is>
          <t>reZ3aAacMh97T8sW0MzZlsuD9</t>
        </is>
      </c>
      <c r="CC816" t="inlineStr">
        <is>
          <t>Ordini LIL</t>
        </is>
      </c>
    </row>
    <row r="817">
      <c r="A817" t="inlineStr">
        <is>
          <t>#43659</t>
        </is>
      </c>
      <c r="B817" t="inlineStr">
        <is>
          <t>eleonoraagostinelli@yahoo.com</t>
        </is>
      </c>
      <c r="C817" t="inlineStr">
        <is>
          <t>paid</t>
        </is>
      </c>
      <c r="D817" t="inlineStr">
        <is>
          <t>2024-11-26 09:02:34 +0100</t>
        </is>
      </c>
      <c r="E817" t="inlineStr">
        <is>
          <t>2024-11-26</t>
        </is>
      </c>
      <c r="F817" t="inlineStr">
        <is>
          <t>fulfilled</t>
        </is>
      </c>
      <c r="G817" t="inlineStr">
        <is>
          <t>2024-11-28 14:37:26 +0100</t>
        </is>
      </c>
      <c r="H817" t="inlineStr">
        <is>
          <t>yes</t>
        </is>
      </c>
      <c r="I817" t="inlineStr">
        <is>
          <t>EUR</t>
        </is>
      </c>
      <c r="J817" t="n">
        <v>112</v>
      </c>
      <c r="K817" t="n">
        <v>10</v>
      </c>
      <c r="L817" t="n">
        <v>22</v>
      </c>
      <c r="M817" t="n">
        <v>122</v>
      </c>
      <c r="O817" t="n">
        <v>0</v>
      </c>
      <c r="P817" t="inlineStr">
        <is>
          <t>Ups Standard Shipping</t>
        </is>
      </c>
      <c r="Q817" t="inlineStr">
        <is>
          <t>2024-11-26 09:02:34 +0100</t>
        </is>
      </c>
      <c r="R817" t="n">
        <v>1</v>
      </c>
      <c r="S817" t="inlineStr">
        <is>
          <t>Insieme Ring - Yellow / onesize (10-17)</t>
        </is>
      </c>
      <c r="T817" t="n">
        <v>112</v>
      </c>
      <c r="U817" t="n">
        <v>140</v>
      </c>
      <c r="V817" t="inlineStr">
        <is>
          <t>015790001254</t>
        </is>
      </c>
      <c r="W817" t="b">
        <v>1</v>
      </c>
      <c r="X817" t="b">
        <v>1</v>
      </c>
      <c r="Y817" t="inlineStr">
        <is>
          <t>fulfilled</t>
        </is>
      </c>
      <c r="Z817" t="inlineStr">
        <is>
          <t>Eleonora Agostinelli</t>
        </is>
      </c>
      <c r="AA817" t="inlineStr">
        <is>
          <t>Campo Sportivo Privato San Paolo di Beroide, 45A</t>
        </is>
      </c>
      <c r="AB817" t="inlineStr">
        <is>
          <t>Campo Sportivo Privato San Paolo di Beroide</t>
        </is>
      </c>
      <c r="AC817" t="inlineStr">
        <is>
          <t>45A</t>
        </is>
      </c>
      <c r="AE817" t="inlineStr">
        <is>
          <t>Spoleto</t>
        </is>
      </c>
      <c r="AF817" t="inlineStr">
        <is>
          <t>'06049</t>
        </is>
      </c>
      <c r="AG817" t="inlineStr">
        <is>
          <t>PG</t>
        </is>
      </c>
      <c r="AH817" t="inlineStr">
        <is>
          <t>IT</t>
        </is>
      </c>
      <c r="AI817" t="inlineStr">
        <is>
          <t>+393398519253</t>
        </is>
      </c>
      <c r="AJ817" t="inlineStr">
        <is>
          <t>Eleonora Agostinelli</t>
        </is>
      </c>
      <c r="AK817" t="inlineStr">
        <is>
          <t>Campo Sportivo Privato San Paolo di Beroide, 45A</t>
        </is>
      </c>
      <c r="AL817" t="inlineStr">
        <is>
          <t>Campo Sportivo Privato San Paolo di Beroide</t>
        </is>
      </c>
      <c r="AM817" t="inlineStr">
        <is>
          <t>45A</t>
        </is>
      </c>
      <c r="AO817" t="inlineStr">
        <is>
          <t>Spoleto</t>
        </is>
      </c>
      <c r="AP817" t="inlineStr">
        <is>
          <t>'06049</t>
        </is>
      </c>
      <c r="AQ817" t="inlineStr">
        <is>
          <t>PG</t>
        </is>
      </c>
      <c r="AR817" t="inlineStr">
        <is>
          <t>IT</t>
        </is>
      </c>
      <c r="AS817" t="inlineStr">
        <is>
          <t>+393398519253</t>
        </is>
      </c>
      <c r="AU817" t="inlineStr">
        <is>
          <t>lang: it
Invoice Language: it
Do you need our ring sizer?: No
Popup Customer Country: IT</t>
        </is>
      </c>
      <c r="AW817" t="inlineStr">
        <is>
          <t>PayPal Express Checkout</t>
        </is>
      </c>
      <c r="AX817" t="inlineStr">
        <is>
          <t>rrHR36yl3zenMdwrZKKP1Bi9Y</t>
        </is>
      </c>
      <c r="AY817" t="n">
        <v>0</v>
      </c>
      <c r="AZ817" t="inlineStr">
        <is>
          <t>LIL Milan</t>
        </is>
      </c>
      <c r="BA817" t="n">
        <v>0</v>
      </c>
      <c r="BC817" t="inlineStr">
        <is>
          <t>Firgun House</t>
        </is>
      </c>
      <c r="BE817" t="n">
        <v>11246052802909</v>
      </c>
      <c r="BG817" t="inlineStr">
        <is>
          <t>Low</t>
        </is>
      </c>
      <c r="BH817" t="inlineStr">
        <is>
          <t>web</t>
        </is>
      </c>
      <c r="BI817" t="n">
        <v>0</v>
      </c>
      <c r="BJ817" t="inlineStr">
        <is>
          <t>IT IVA 22%</t>
        </is>
      </c>
      <c r="BK817" t="n">
        <v>22</v>
      </c>
      <c r="BW817" t="inlineStr">
        <is>
          <t>Perugia</t>
        </is>
      </c>
      <c r="BX817" t="inlineStr">
        <is>
          <t>Perugia</t>
        </is>
      </c>
      <c r="BY817" t="inlineStr">
        <is>
          <t>rrHR36yl3zenMdwrZKKP1Bi9Y</t>
        </is>
      </c>
      <c r="CB817" t="inlineStr">
        <is>
          <t>rrHR36yl3zenMdwrZKKP1Bi9Y</t>
        </is>
      </c>
      <c r="CC817" t="inlineStr">
        <is>
          <t>Ordini LIL</t>
        </is>
      </c>
    </row>
    <row r="818">
      <c r="A818" t="inlineStr">
        <is>
          <t>#43660</t>
        </is>
      </c>
      <c r="B818" t="inlineStr">
        <is>
          <t>vrhnjak.meta@gmail.com</t>
        </is>
      </c>
      <c r="C818" t="inlineStr">
        <is>
          <t>paid</t>
        </is>
      </c>
      <c r="D818" t="inlineStr">
        <is>
          <t>2024-11-26 09:09:41 +0100</t>
        </is>
      </c>
      <c r="E818" t="inlineStr">
        <is>
          <t>2024-11-26</t>
        </is>
      </c>
      <c r="F818" t="inlineStr">
        <is>
          <t>unfulfilled</t>
        </is>
      </c>
      <c r="H818" t="inlineStr">
        <is>
          <t>yes</t>
        </is>
      </c>
      <c r="I818" t="inlineStr">
        <is>
          <t>EUR</t>
        </is>
      </c>
      <c r="J818" t="n">
        <v>648</v>
      </c>
      <c r="K818" t="n">
        <v>0</v>
      </c>
      <c r="L818" t="n">
        <v>116.85</v>
      </c>
      <c r="M818" t="n">
        <v>648</v>
      </c>
      <c r="O818" t="n">
        <v>0</v>
      </c>
      <c r="P818" t="inlineStr">
        <is>
          <t>UPS Standard International</t>
        </is>
      </c>
      <c r="Q818" t="inlineStr">
        <is>
          <t>2024-11-26 09:09:41 +0100</t>
        </is>
      </c>
      <c r="R818" t="n">
        <v>1</v>
      </c>
      <c r="S818" t="inlineStr">
        <is>
          <t>Pills Ring - Yellow / 14 / White Natural Diamond</t>
        </is>
      </c>
      <c r="T818" t="n">
        <v>648</v>
      </c>
      <c r="V818" t="inlineStr">
        <is>
          <t>015790001036</t>
        </is>
      </c>
      <c r="W818" t="b">
        <v>1</v>
      </c>
      <c r="X818" t="b">
        <v>1</v>
      </c>
      <c r="Y818" t="inlineStr">
        <is>
          <t>pending</t>
        </is>
      </c>
      <c r="Z818" t="inlineStr">
        <is>
          <t>Meta Vrhnjak</t>
        </is>
      </c>
      <c r="AA818" t="inlineStr">
        <is>
          <t>Trnovski Pristan 22</t>
        </is>
      </c>
      <c r="AB818" t="inlineStr">
        <is>
          <t>Trnovski Pristan 22</t>
        </is>
      </c>
      <c r="AE818" t="inlineStr">
        <is>
          <t>Ljubljana</t>
        </is>
      </c>
      <c r="AF818" t="inlineStr">
        <is>
          <t>'1000</t>
        </is>
      </c>
      <c r="AH818" t="inlineStr">
        <is>
          <t>SI</t>
        </is>
      </c>
      <c r="AI818" t="inlineStr">
        <is>
          <t>0038631311646</t>
        </is>
      </c>
      <c r="AJ818" t="inlineStr">
        <is>
          <t>Meta Vrhnjak</t>
        </is>
      </c>
      <c r="AK818" t="inlineStr">
        <is>
          <t>Trnovski Pristan 22</t>
        </is>
      </c>
      <c r="AL818" t="inlineStr">
        <is>
          <t>Trnovski Pristan 22</t>
        </is>
      </c>
      <c r="AO818" t="inlineStr">
        <is>
          <t>Ljubljana</t>
        </is>
      </c>
      <c r="AP818" t="inlineStr">
        <is>
          <t>'1000</t>
        </is>
      </c>
      <c r="AR818" t="inlineStr">
        <is>
          <t>SI</t>
        </is>
      </c>
      <c r="AS818" t="inlineStr">
        <is>
          <t>0038631311646</t>
        </is>
      </c>
      <c r="AU818" t="inlineStr">
        <is>
          <t>lang: it
Invoice Language: it
Do you need our ring sizer?: Yes
Popup Customer Country: IT</t>
        </is>
      </c>
      <c r="AW818" t="inlineStr">
        <is>
          <t>Shopify Payments</t>
        </is>
      </c>
      <c r="AX818" t="inlineStr">
        <is>
          <t>r3Q1YTVOX8VhuUomsze1f3dnx</t>
        </is>
      </c>
      <c r="AY818" t="n">
        <v>0</v>
      </c>
      <c r="AZ818" t="inlineStr">
        <is>
          <t>LIL Milan</t>
        </is>
      </c>
      <c r="BA818" t="n">
        <v>0</v>
      </c>
      <c r="BC818" t="inlineStr">
        <is>
          <t>Firgun House</t>
        </is>
      </c>
      <c r="BE818" t="n">
        <v>11246064173405</v>
      </c>
      <c r="BG818" t="inlineStr">
        <is>
          <t>Low</t>
        </is>
      </c>
      <c r="BH818" t="inlineStr">
        <is>
          <t>web</t>
        </is>
      </c>
      <c r="BI818" t="n">
        <v>0</v>
      </c>
      <c r="BJ818" t="inlineStr">
        <is>
          <t>SI VAT 22%</t>
        </is>
      </c>
      <c r="BK818" t="n">
        <v>116.85</v>
      </c>
      <c r="BY818" t="inlineStr">
        <is>
          <t>r3Q1YTVOX8VhuUomsze1f3dnx</t>
        </is>
      </c>
      <c r="CB818" t="inlineStr">
        <is>
          <t>r3Q1YTVOX8VhuUomsze1f3dnx</t>
        </is>
      </c>
      <c r="CC818" t="inlineStr">
        <is>
          <t>Ordini LIL</t>
        </is>
      </c>
    </row>
    <row r="819">
      <c r="A819" t="inlineStr">
        <is>
          <t>#43661</t>
        </is>
      </c>
      <c r="B819" t="inlineStr">
        <is>
          <t>federica.sanvito@gmail.com</t>
        </is>
      </c>
      <c r="C819" t="inlineStr">
        <is>
          <t>paid</t>
        </is>
      </c>
      <c r="D819" t="inlineStr">
        <is>
          <t>2024-11-26 09:17:32 +0100</t>
        </is>
      </c>
      <c r="E819" t="inlineStr">
        <is>
          <t>2024-11-26</t>
        </is>
      </c>
      <c r="F819" t="inlineStr">
        <is>
          <t>unfulfilled</t>
        </is>
      </c>
      <c r="H819" t="inlineStr">
        <is>
          <t>yes</t>
        </is>
      </c>
      <c r="I819" t="inlineStr">
        <is>
          <t>EUR</t>
        </is>
      </c>
      <c r="J819" t="n">
        <v>224</v>
      </c>
      <c r="K819" t="n">
        <v>0</v>
      </c>
      <c r="L819" t="n">
        <v>40.4</v>
      </c>
      <c r="M819" t="n">
        <v>224</v>
      </c>
      <c r="O819" t="n">
        <v>0</v>
      </c>
      <c r="P819" t="inlineStr">
        <is>
          <t>Ups Standard Shipping</t>
        </is>
      </c>
      <c r="Q819" t="inlineStr">
        <is>
          <t>2024-11-26 09:17:32 +0100</t>
        </is>
      </c>
      <c r="R819" t="n">
        <v>1</v>
      </c>
      <c r="S819" t="inlineStr">
        <is>
          <t>Pensavo fosse amore - Yellow / 2</t>
        </is>
      </c>
      <c r="T819" t="n">
        <v>112</v>
      </c>
      <c r="U819" t="n">
        <v>140</v>
      </c>
      <c r="V819" t="inlineStr">
        <is>
          <t>015790001163</t>
        </is>
      </c>
      <c r="W819" t="b">
        <v>1</v>
      </c>
      <c r="X819" t="b">
        <v>1</v>
      </c>
      <c r="Y819" t="inlineStr">
        <is>
          <t>pending</t>
        </is>
      </c>
      <c r="Z819" t="inlineStr">
        <is>
          <t>Federica Sanvito</t>
        </is>
      </c>
      <c r="AA819" t="inlineStr">
        <is>
          <t>Via Dante Alighieri 131</t>
        </is>
      </c>
      <c r="AB819" t="inlineStr">
        <is>
          <t>Via Dante Alighieri 131</t>
        </is>
      </c>
      <c r="AE819" t="inlineStr">
        <is>
          <t>Agrate Brianza</t>
        </is>
      </c>
      <c r="AF819" t="inlineStr">
        <is>
          <t>'20864</t>
        </is>
      </c>
      <c r="AG819" t="inlineStr">
        <is>
          <t>MB</t>
        </is>
      </c>
      <c r="AH819" t="inlineStr">
        <is>
          <t>IT</t>
        </is>
      </c>
      <c r="AI819" t="inlineStr">
        <is>
          <t>+393388560064</t>
        </is>
      </c>
      <c r="AJ819" t="inlineStr">
        <is>
          <t>Federica Sanvito</t>
        </is>
      </c>
      <c r="AK819" t="inlineStr">
        <is>
          <t>Via Dante Alighieri 131</t>
        </is>
      </c>
      <c r="AL819" t="inlineStr">
        <is>
          <t>Via Dante Alighieri 131</t>
        </is>
      </c>
      <c r="AO819" t="inlineStr">
        <is>
          <t>Agrate Brianza</t>
        </is>
      </c>
      <c r="AP819" t="inlineStr">
        <is>
          <t>'20864</t>
        </is>
      </c>
      <c r="AQ819" t="inlineStr">
        <is>
          <t>MB</t>
        </is>
      </c>
      <c r="AR819" t="inlineStr">
        <is>
          <t>IT</t>
        </is>
      </c>
      <c r="AS819" t="inlineStr">
        <is>
          <t>+393388560064</t>
        </is>
      </c>
      <c r="AU819" t="inlineStr">
        <is>
          <t>lang: en
Invoice Language: en
Do you need our ring sizer?: No
Popup Customer Country: IT</t>
        </is>
      </c>
      <c r="AW819" t="inlineStr">
        <is>
          <t>Shopify Payments</t>
        </is>
      </c>
      <c r="AX819" t="inlineStr">
        <is>
          <t>r6LAiW9vdpcYtBKMQzEyZfI3e</t>
        </is>
      </c>
      <c r="AY819" t="n">
        <v>0</v>
      </c>
      <c r="AZ819" t="inlineStr">
        <is>
          <t>LIL Milan</t>
        </is>
      </c>
      <c r="BA819" t="n">
        <v>0</v>
      </c>
      <c r="BC819" t="inlineStr">
        <is>
          <t>Firgun House</t>
        </is>
      </c>
      <c r="BE819" t="n">
        <v>11246075674973</v>
      </c>
      <c r="BG819" t="inlineStr">
        <is>
          <t>Low</t>
        </is>
      </c>
      <c r="BH819" t="inlineStr">
        <is>
          <t>web</t>
        </is>
      </c>
      <c r="BI819" t="n">
        <v>0</v>
      </c>
      <c r="BJ819" t="inlineStr">
        <is>
          <t>IT IVA 22%</t>
        </is>
      </c>
      <c r="BK819" t="n">
        <v>40.4</v>
      </c>
      <c r="BW819" t="inlineStr">
        <is>
          <t>Monza and Brianza</t>
        </is>
      </c>
      <c r="BX819" t="inlineStr">
        <is>
          <t>Monza and Brianza</t>
        </is>
      </c>
      <c r="BY819" t="inlineStr">
        <is>
          <t>r6LAiW9vdpcYtBKMQzEyZfI3e</t>
        </is>
      </c>
      <c r="CB819" t="inlineStr">
        <is>
          <t>r6LAiW9vdpcYtBKMQzEyZfI3e</t>
        </is>
      </c>
      <c r="CC819" t="inlineStr">
        <is>
          <t>Ordini LIL</t>
        </is>
      </c>
    </row>
    <row r="820">
      <c r="A820" t="inlineStr">
        <is>
          <t>#43662</t>
        </is>
      </c>
      <c r="B820" t="inlineStr">
        <is>
          <t>robertabrumat@hotmail.com</t>
        </is>
      </c>
      <c r="C820" t="inlineStr">
        <is>
          <t>paid</t>
        </is>
      </c>
      <c r="D820" t="inlineStr">
        <is>
          <t>2024-11-26 09:22:24 +0100</t>
        </is>
      </c>
      <c r="E820" t="inlineStr">
        <is>
          <t>2024-11-26</t>
        </is>
      </c>
      <c r="F820" t="inlineStr">
        <is>
          <t>fulfilled</t>
        </is>
      </c>
      <c r="G820" t="inlineStr">
        <is>
          <t>2024-11-30 14:35:28 +0100</t>
        </is>
      </c>
      <c r="H820" t="inlineStr">
        <is>
          <t>yes</t>
        </is>
      </c>
      <c r="I820" t="inlineStr">
        <is>
          <t>EUR</t>
        </is>
      </c>
      <c r="J820" t="n">
        <v>96</v>
      </c>
      <c r="K820" t="n">
        <v>0</v>
      </c>
      <c r="L820" t="n">
        <v>17.31</v>
      </c>
      <c r="M820" t="n">
        <v>96</v>
      </c>
      <c r="O820" t="n">
        <v>0</v>
      </c>
      <c r="P820" t="inlineStr">
        <is>
          <t>Firgun House</t>
        </is>
      </c>
      <c r="Q820" t="inlineStr">
        <is>
          <t>2024-11-26 09:22:24 +0100</t>
        </is>
      </c>
      <c r="R820" t="n">
        <v>1</v>
      </c>
      <c r="S820" t="inlineStr">
        <is>
          <t>Pensavo fosse amore - Yellow / A</t>
        </is>
      </c>
      <c r="T820" t="n">
        <v>96</v>
      </c>
      <c r="U820" t="n">
        <v>120</v>
      </c>
      <c r="V820" t="inlineStr">
        <is>
          <t>015790000999</t>
        </is>
      </c>
      <c r="W820" t="b">
        <v>1</v>
      </c>
      <c r="X820" t="b">
        <v>1</v>
      </c>
      <c r="Y820" t="inlineStr">
        <is>
          <t>fulfilled</t>
        </is>
      </c>
      <c r="Z820" t="inlineStr">
        <is>
          <t>Roberta Brumat</t>
        </is>
      </c>
      <c r="AA820" t="inlineStr">
        <is>
          <t>Via Galileo Galilei 41</t>
        </is>
      </c>
      <c r="AB820" t="inlineStr">
        <is>
          <t>Via Galileo Galilei 41</t>
        </is>
      </c>
      <c r="AE820" t="inlineStr">
        <is>
          <t>Monfalcone</t>
        </is>
      </c>
      <c r="AF820" t="inlineStr">
        <is>
          <t>'34074</t>
        </is>
      </c>
      <c r="AG820" t="inlineStr">
        <is>
          <t>GO</t>
        </is>
      </c>
      <c r="AH820" t="inlineStr">
        <is>
          <t>IT</t>
        </is>
      </c>
      <c r="AI820" t="inlineStr">
        <is>
          <t>3318086075</t>
        </is>
      </c>
      <c r="AR820" t="inlineStr">
        <is>
          <t>IT</t>
        </is>
      </c>
      <c r="AU820" t="inlineStr">
        <is>
          <t>lang: it
Invoice Language: it
Do you need our ring sizer?: Yes
Popup Customer Country: IT</t>
        </is>
      </c>
      <c r="AW820" t="inlineStr">
        <is>
          <t>PayPal Express Checkout</t>
        </is>
      </c>
      <c r="AX820" t="inlineStr">
        <is>
          <t>rDFWYou7lcOPdf2BEw5vVqORG</t>
        </is>
      </c>
      <c r="AY820" t="n">
        <v>0</v>
      </c>
      <c r="AZ820" t="inlineStr">
        <is>
          <t>LIL Milan</t>
        </is>
      </c>
      <c r="BA820" t="n">
        <v>0</v>
      </c>
      <c r="BC820" t="inlineStr">
        <is>
          <t>Firgun House</t>
        </is>
      </c>
      <c r="BE820" t="n">
        <v>11246083146077</v>
      </c>
      <c r="BG820" t="inlineStr">
        <is>
          <t>Low</t>
        </is>
      </c>
      <c r="BH820" t="inlineStr">
        <is>
          <t>web</t>
        </is>
      </c>
      <c r="BI820" t="n">
        <v>0</v>
      </c>
      <c r="BJ820" t="inlineStr">
        <is>
          <t>IT IVA 22%</t>
        </is>
      </c>
      <c r="BK820" t="n">
        <v>17.31</v>
      </c>
      <c r="BW820" t="inlineStr">
        <is>
          <t>Gorizia</t>
        </is>
      </c>
      <c r="BY820" t="inlineStr">
        <is>
          <t>rDFWYou7lcOPdf2BEw5vVqORG</t>
        </is>
      </c>
      <c r="CB820" t="inlineStr">
        <is>
          <t>rDFWYou7lcOPdf2BEw5vVqORG</t>
        </is>
      </c>
      <c r="CC820" t="inlineStr">
        <is>
          <t>Ordini LIL</t>
        </is>
      </c>
    </row>
    <row r="821">
      <c r="A821" t="inlineStr">
        <is>
          <t>#43663</t>
        </is>
      </c>
      <c r="B821" t="inlineStr">
        <is>
          <t>ylenia_t@hotmail.it</t>
        </is>
      </c>
      <c r="C821" t="inlineStr">
        <is>
          <t>paid</t>
        </is>
      </c>
      <c r="D821" t="inlineStr">
        <is>
          <t>2024-11-26 09:27:47 +0100</t>
        </is>
      </c>
      <c r="E821" t="inlineStr">
        <is>
          <t>2024-11-26</t>
        </is>
      </c>
      <c r="F821" t="inlineStr">
        <is>
          <t>unfulfilled</t>
        </is>
      </c>
      <c r="H821" t="inlineStr">
        <is>
          <t>yes</t>
        </is>
      </c>
      <c r="I821" t="inlineStr">
        <is>
          <t>EUR</t>
        </is>
      </c>
      <c r="J821" t="n">
        <v>96</v>
      </c>
      <c r="K821" t="n">
        <v>0</v>
      </c>
      <c r="L821" t="n">
        <v>17.31</v>
      </c>
      <c r="M821" t="n">
        <v>96</v>
      </c>
      <c r="O821" t="n">
        <v>0</v>
      </c>
      <c r="P821" t="inlineStr">
        <is>
          <t>Firgun House</t>
        </is>
      </c>
      <c r="Q821" t="inlineStr">
        <is>
          <t>2024-11-26 09:27:47 +0100</t>
        </is>
      </c>
      <c r="R821" t="n">
        <v>1</v>
      </c>
      <c r="S821" t="inlineStr">
        <is>
          <t>Pensavo fosse amore - Yellow / C</t>
        </is>
      </c>
      <c r="T821" t="n">
        <v>96</v>
      </c>
      <c r="U821" t="n">
        <v>120</v>
      </c>
      <c r="V821" t="inlineStr">
        <is>
          <t>015790001001</t>
        </is>
      </c>
      <c r="W821" t="b">
        <v>1</v>
      </c>
      <c r="X821" t="b">
        <v>1</v>
      </c>
      <c r="Y821" t="inlineStr">
        <is>
          <t>pending</t>
        </is>
      </c>
      <c r="Z821" t="inlineStr">
        <is>
          <t>Ilenia Taurisano</t>
        </is>
      </c>
      <c r="AA821" t="inlineStr">
        <is>
          <t>Via Nicola Antonio Porpora 63</t>
        </is>
      </c>
      <c r="AB821" t="inlineStr">
        <is>
          <t>Via Nicola Antonio Porpora 63</t>
        </is>
      </c>
      <c r="AE821" t="inlineStr">
        <is>
          <t>Milano</t>
        </is>
      </c>
      <c r="AF821" t="inlineStr">
        <is>
          <t>'20131</t>
        </is>
      </c>
      <c r="AG821" t="inlineStr">
        <is>
          <t>MI</t>
        </is>
      </c>
      <c r="AH821" t="inlineStr">
        <is>
          <t>IT</t>
        </is>
      </c>
      <c r="AI821" t="inlineStr">
        <is>
          <t>3488041650</t>
        </is>
      </c>
      <c r="AR821" t="inlineStr">
        <is>
          <t>IT</t>
        </is>
      </c>
      <c r="AU821" t="inlineStr">
        <is>
          <t>lang: it
Invoice Language: it
Do you need our ring sizer?: Yes
Popup Customer Country: IT</t>
        </is>
      </c>
      <c r="AW821" t="inlineStr">
        <is>
          <t>PayPal Express Checkout</t>
        </is>
      </c>
      <c r="AX821" t="inlineStr">
        <is>
          <t>rJimtmD52PQxOm5D9ABg0ZFqb</t>
        </is>
      </c>
      <c r="AY821" t="n">
        <v>0</v>
      </c>
      <c r="AZ821" t="inlineStr">
        <is>
          <t>LIL Milan</t>
        </is>
      </c>
      <c r="BA821" t="n">
        <v>0</v>
      </c>
      <c r="BC821" t="inlineStr">
        <is>
          <t>Firgun House</t>
        </is>
      </c>
      <c r="BE821" t="n">
        <v>11246092058973</v>
      </c>
      <c r="BG821" t="inlineStr">
        <is>
          <t>Low</t>
        </is>
      </c>
      <c r="BH821" t="inlineStr">
        <is>
          <t>web</t>
        </is>
      </c>
      <c r="BI821" t="n">
        <v>0</v>
      </c>
      <c r="BJ821" t="inlineStr">
        <is>
          <t>IT IVA 22%</t>
        </is>
      </c>
      <c r="BK821" t="n">
        <v>17.31</v>
      </c>
      <c r="BW821" t="inlineStr">
        <is>
          <t>Milan</t>
        </is>
      </c>
      <c r="BY821" t="inlineStr">
        <is>
          <t>rJimtmD52PQxOm5D9ABg0ZFqb</t>
        </is>
      </c>
      <c r="CB821" t="inlineStr">
        <is>
          <t>rJimtmD52PQxOm5D9ABg0ZFqb</t>
        </is>
      </c>
      <c r="CC821" t="inlineStr">
        <is>
          <t>Ordini LIL</t>
        </is>
      </c>
    </row>
    <row r="822">
      <c r="A822" t="inlineStr">
        <is>
          <t>#43664</t>
        </is>
      </c>
      <c r="B822" t="inlineStr">
        <is>
          <t>giammyapa@gmail.com</t>
        </is>
      </c>
      <c r="C822" t="inlineStr">
        <is>
          <t>paid</t>
        </is>
      </c>
      <c r="D822" t="inlineStr">
        <is>
          <t>2024-11-26 09:34:27 +0100</t>
        </is>
      </c>
      <c r="E822" t="inlineStr">
        <is>
          <t>2024-11-26</t>
        </is>
      </c>
      <c r="F822" t="inlineStr">
        <is>
          <t>unfulfilled</t>
        </is>
      </c>
      <c r="H822" t="inlineStr">
        <is>
          <t>yes</t>
        </is>
      </c>
      <c r="I822" t="inlineStr">
        <is>
          <t>EUR</t>
        </is>
      </c>
      <c r="J822" t="n">
        <v>402</v>
      </c>
      <c r="K822" t="n">
        <v>0</v>
      </c>
      <c r="L822" t="n">
        <v>72.48999999999999</v>
      </c>
      <c r="M822" t="n">
        <v>402</v>
      </c>
      <c r="O822" t="n">
        <v>0</v>
      </c>
      <c r="P822" t="inlineStr">
        <is>
          <t>Firgun House</t>
        </is>
      </c>
      <c r="Q822" t="inlineStr">
        <is>
          <t>2024-11-26 09:34:27 +0100</t>
        </is>
      </c>
      <c r="R822" t="n">
        <v>1</v>
      </c>
      <c r="S822" t="inlineStr">
        <is>
          <t>Boys Tears Bracelet - Yellow</t>
        </is>
      </c>
      <c r="T822" t="n">
        <v>204</v>
      </c>
      <c r="U822" t="n">
        <v>240</v>
      </c>
      <c r="V822" t="inlineStr">
        <is>
          <t>015790000400</t>
        </is>
      </c>
      <c r="W822" t="b">
        <v>1</v>
      </c>
      <c r="X822" t="b">
        <v>1</v>
      </c>
      <c r="Y822" t="inlineStr">
        <is>
          <t>pending</t>
        </is>
      </c>
      <c r="Z822" t="inlineStr">
        <is>
          <t>Gianmaria Apa</t>
        </is>
      </c>
      <c r="AA822" t="inlineStr">
        <is>
          <t>Via Spartaco 2</t>
        </is>
      </c>
      <c r="AB822" t="inlineStr">
        <is>
          <t>Via Spartaco 2</t>
        </is>
      </c>
      <c r="AE822" t="inlineStr">
        <is>
          <t>Milano</t>
        </is>
      </c>
      <c r="AF822" t="inlineStr">
        <is>
          <t>'20135</t>
        </is>
      </c>
      <c r="AG822" t="inlineStr">
        <is>
          <t>MI</t>
        </is>
      </c>
      <c r="AH822" t="inlineStr">
        <is>
          <t>IT</t>
        </is>
      </c>
      <c r="AR822" t="inlineStr">
        <is>
          <t>IT</t>
        </is>
      </c>
      <c r="AU822" t="inlineStr">
        <is>
          <t>lang: it
Invoice Language: it
Do you need our ring sizer?: No
Popup Customer Country: IT</t>
        </is>
      </c>
      <c r="AW822" t="inlineStr">
        <is>
          <t>PayPal Express Checkout</t>
        </is>
      </c>
      <c r="AX822" t="inlineStr">
        <is>
          <t>rg7K9EC6Ibp0037be2ZTrbAxE</t>
        </is>
      </c>
      <c r="AY822" t="n">
        <v>0</v>
      </c>
      <c r="AZ822" t="inlineStr">
        <is>
          <t>LIL Milan</t>
        </is>
      </c>
      <c r="BA822" t="n">
        <v>0</v>
      </c>
      <c r="BC822" t="inlineStr">
        <is>
          <t>Firgun House</t>
        </is>
      </c>
      <c r="BE822" t="n">
        <v>11246101168477</v>
      </c>
      <c r="BG822" t="inlineStr">
        <is>
          <t>Low</t>
        </is>
      </c>
      <c r="BH822" t="inlineStr">
        <is>
          <t>web</t>
        </is>
      </c>
      <c r="BI822" t="n">
        <v>0</v>
      </c>
      <c r="BJ822" t="inlineStr">
        <is>
          <t>IT IVA 22%</t>
        </is>
      </c>
      <c r="BK822" t="n">
        <v>72.48999999999999</v>
      </c>
      <c r="BW822" t="inlineStr">
        <is>
          <t>Milan</t>
        </is>
      </c>
      <c r="BY822" t="inlineStr">
        <is>
          <t>rg7K9EC6Ibp0037be2ZTrbAxE</t>
        </is>
      </c>
      <c r="CB822" t="inlineStr">
        <is>
          <t>rg7K9EC6Ibp0037be2ZTrbAxE</t>
        </is>
      </c>
      <c r="CC822" t="inlineStr">
        <is>
          <t>Ordini LIL</t>
        </is>
      </c>
    </row>
    <row r="823">
      <c r="A823" t="inlineStr">
        <is>
          <t>#43664</t>
        </is>
      </c>
      <c r="B823" t="inlineStr">
        <is>
          <t>giammyapa@gmail.com</t>
        </is>
      </c>
      <c r="C823" t="inlineStr">
        <is>
          <t>paid</t>
        </is>
      </c>
      <c r="D823" t="inlineStr">
        <is>
          <t>2024-11-26 09:34:27 +0100</t>
        </is>
      </c>
      <c r="E823" t="inlineStr">
        <is>
          <t>2024-11-26</t>
        </is>
      </c>
      <c r="F823" t="inlineStr">
        <is>
          <t>unfulfilled</t>
        </is>
      </c>
      <c r="H823" t="inlineStr">
        <is>
          <t>yes</t>
        </is>
      </c>
      <c r="I823" t="inlineStr">
        <is>
          <t>EUR</t>
        </is>
      </c>
      <c r="J823" t="n">
        <v>402</v>
      </c>
      <c r="K823" t="n">
        <v>0</v>
      </c>
      <c r="L823" t="n">
        <v>72.48999999999999</v>
      </c>
      <c r="O823" t="n">
        <v>0</v>
      </c>
      <c r="P823" t="inlineStr">
        <is>
          <t>Firgun House</t>
        </is>
      </c>
      <c r="Q823" t="inlineStr">
        <is>
          <t>2024-11-26 09:34:27 +0100</t>
        </is>
      </c>
      <c r="R823" t="n">
        <v>1</v>
      </c>
      <c r="S823" t="inlineStr">
        <is>
          <t>Rainbow Earring - Yellow / Single / White Sustainable Diamond</t>
        </is>
      </c>
      <c r="T823" t="n">
        <v>198</v>
      </c>
      <c r="U823" t="n">
        <v>220</v>
      </c>
      <c r="V823" t="inlineStr">
        <is>
          <t>015790000070</t>
        </is>
      </c>
      <c r="W823" t="b">
        <v>1</v>
      </c>
      <c r="X823" t="b">
        <v>1</v>
      </c>
      <c r="Y823" t="inlineStr">
        <is>
          <t>pending</t>
        </is>
      </c>
      <c r="Z823" t="inlineStr">
        <is>
          <t>Gianmaria Apa</t>
        </is>
      </c>
      <c r="AA823" t="inlineStr">
        <is>
          <t>Via Spartaco 2</t>
        </is>
      </c>
      <c r="AB823" t="inlineStr">
        <is>
          <t>Via Spartaco 2</t>
        </is>
      </c>
      <c r="AE823" t="inlineStr">
        <is>
          <t>Milano</t>
        </is>
      </c>
      <c r="AF823" t="inlineStr">
        <is>
          <t>'20135</t>
        </is>
      </c>
      <c r="AG823" t="inlineStr">
        <is>
          <t>MI</t>
        </is>
      </c>
      <c r="AH823" t="inlineStr">
        <is>
          <t>IT</t>
        </is>
      </c>
      <c r="AR823" t="inlineStr">
        <is>
          <t>IT</t>
        </is>
      </c>
      <c r="AU823" t="inlineStr">
        <is>
          <t>lang: it
Invoice Language: it
Do you need our ring sizer?: No
Popup Customer Country: IT</t>
        </is>
      </c>
      <c r="AW823" t="inlineStr">
        <is>
          <t>PayPal Express Checkout</t>
        </is>
      </c>
      <c r="AX823" t="inlineStr">
        <is>
          <t>rg7K9EC6Ibp0037be2ZTrbAxE</t>
        </is>
      </c>
      <c r="AY823" t="n">
        <v>0</v>
      </c>
      <c r="AZ823" t="inlineStr">
        <is>
          <t>LIL Milan</t>
        </is>
      </c>
      <c r="BA823" t="n">
        <v>0</v>
      </c>
      <c r="BC823" t="inlineStr">
        <is>
          <t>Firgun House</t>
        </is>
      </c>
      <c r="BE823" t="n">
        <v>11246101168477</v>
      </c>
      <c r="BG823" t="inlineStr">
        <is>
          <t>Low</t>
        </is>
      </c>
      <c r="BH823" t="inlineStr">
        <is>
          <t>web</t>
        </is>
      </c>
      <c r="BI823" t="n">
        <v>0</v>
      </c>
      <c r="BJ823" t="inlineStr">
        <is>
          <t>IT IVA 22%</t>
        </is>
      </c>
      <c r="BK823" t="n">
        <v>72.48999999999999</v>
      </c>
      <c r="BW823" t="inlineStr">
        <is>
          <t>Milan</t>
        </is>
      </c>
      <c r="BY823" t="inlineStr">
        <is>
          <t>rg7K9EC6Ibp0037be2ZTrbAxE</t>
        </is>
      </c>
      <c r="CB823" t="inlineStr">
        <is>
          <t>rg7K9EC6Ibp0037be2ZTrbAxE</t>
        </is>
      </c>
      <c r="CC823" t="inlineStr">
        <is>
          <t>Ordini LIL</t>
        </is>
      </c>
    </row>
    <row r="824">
      <c r="A824" t="inlineStr">
        <is>
          <t>#43665</t>
        </is>
      </c>
      <c r="B824" t="inlineStr">
        <is>
          <t>sarahnicoletti@hotmail.it</t>
        </is>
      </c>
      <c r="C824" t="inlineStr">
        <is>
          <t>paid</t>
        </is>
      </c>
      <c r="D824" t="inlineStr">
        <is>
          <t>2024-11-26 09:38:11 +0100</t>
        </is>
      </c>
      <c r="E824" t="inlineStr">
        <is>
          <t>2024-11-26</t>
        </is>
      </c>
      <c r="F824" t="inlineStr">
        <is>
          <t>fulfilled</t>
        </is>
      </c>
      <c r="G824" t="inlineStr">
        <is>
          <t>2024-11-27 09:03:23 +0100</t>
        </is>
      </c>
      <c r="H824" t="inlineStr">
        <is>
          <t>no</t>
        </is>
      </c>
      <c r="I824" t="inlineStr">
        <is>
          <t>EUR</t>
        </is>
      </c>
      <c r="J824" t="n">
        <v>385</v>
      </c>
      <c r="K824" t="n">
        <v>0</v>
      </c>
      <c r="L824" t="n">
        <v>69.42</v>
      </c>
      <c r="M824" t="n">
        <v>385</v>
      </c>
      <c r="O824" t="n">
        <v>0</v>
      </c>
      <c r="P824" t="inlineStr">
        <is>
          <t>Ups Standard Shipping</t>
        </is>
      </c>
      <c r="Q824" t="inlineStr">
        <is>
          <t>2024-11-26 09:38:10 +0100</t>
        </is>
      </c>
      <c r="R824" t="n">
        <v>1</v>
      </c>
      <c r="S824" t="inlineStr">
        <is>
          <t>Breeze Necklace - Yellow / 60cm</t>
        </is>
      </c>
      <c r="T824" t="n">
        <v>289</v>
      </c>
      <c r="U824" t="n">
        <v>340</v>
      </c>
      <c r="V824" t="inlineStr">
        <is>
          <t>015790001390</t>
        </is>
      </c>
      <c r="W824" t="b">
        <v>1</v>
      </c>
      <c r="X824" t="b">
        <v>1</v>
      </c>
      <c r="Y824" t="inlineStr">
        <is>
          <t>fulfilled</t>
        </is>
      </c>
      <c r="Z824" t="inlineStr">
        <is>
          <t>Sara Nicoletti</t>
        </is>
      </c>
      <c r="AA824" t="inlineStr">
        <is>
          <t>Via Versiola, 4, Interno 5</t>
        </is>
      </c>
      <c r="AB824" t="inlineStr">
        <is>
          <t>Via Versiola, 4</t>
        </is>
      </c>
      <c r="AC824" t="inlineStr">
        <is>
          <t>Interno 5</t>
        </is>
      </c>
      <c r="AE824" t="inlineStr">
        <is>
          <t>Portogruaro</t>
        </is>
      </c>
      <c r="AF824" t="inlineStr">
        <is>
          <t>'30026</t>
        </is>
      </c>
      <c r="AG824" t="inlineStr">
        <is>
          <t>VE</t>
        </is>
      </c>
      <c r="AH824" t="inlineStr">
        <is>
          <t>IT</t>
        </is>
      </c>
      <c r="AJ824" t="inlineStr">
        <is>
          <t>Sara Nicoletti</t>
        </is>
      </c>
      <c r="AK824" t="inlineStr">
        <is>
          <t>Via dell'industria, 2</t>
        </is>
      </c>
      <c r="AL824" t="inlineStr">
        <is>
          <t>Via dell'industria, 2</t>
        </is>
      </c>
      <c r="AO824" t="inlineStr">
        <is>
          <t>Gruaro</t>
        </is>
      </c>
      <c r="AP824" t="inlineStr">
        <is>
          <t>'30020</t>
        </is>
      </c>
      <c r="AQ824" t="inlineStr">
        <is>
          <t>VE</t>
        </is>
      </c>
      <c r="AR824" t="inlineStr">
        <is>
          <t>IT</t>
        </is>
      </c>
      <c r="AS824" t="inlineStr">
        <is>
          <t>+393464944166</t>
        </is>
      </c>
      <c r="AU824" t="inlineStr">
        <is>
          <t>lang: en
Invoice Language: en
Do you need our ring sizer?: No
Popup Customer Country: IT</t>
        </is>
      </c>
      <c r="AW824" t="inlineStr">
        <is>
          <t>Shopify Payments</t>
        </is>
      </c>
      <c r="AX824" t="inlineStr">
        <is>
          <t>rvR2iGktRRvtrQT3EnW1M2Opi</t>
        </is>
      </c>
      <c r="AY824" t="n">
        <v>0</v>
      </c>
      <c r="AZ824" t="inlineStr">
        <is>
          <t>LIL Milan</t>
        </is>
      </c>
      <c r="BA824" t="n">
        <v>0</v>
      </c>
      <c r="BC824" t="inlineStr">
        <is>
          <t>Firgun House</t>
        </is>
      </c>
      <c r="BE824" t="n">
        <v>11246106673501</v>
      </c>
      <c r="BG824" t="inlineStr">
        <is>
          <t>Low</t>
        </is>
      </c>
      <c r="BH824" t="inlineStr">
        <is>
          <t>web</t>
        </is>
      </c>
      <c r="BI824" t="n">
        <v>0</v>
      </c>
      <c r="BJ824" t="inlineStr">
        <is>
          <t>IT IVA 22%</t>
        </is>
      </c>
      <c r="BK824" t="n">
        <v>69.42</v>
      </c>
      <c r="BT824" t="n">
        <v>393464944166</v>
      </c>
      <c r="BW824" t="inlineStr">
        <is>
          <t>Venice</t>
        </is>
      </c>
      <c r="BX824" t="inlineStr">
        <is>
          <t>Venice</t>
        </is>
      </c>
      <c r="BY824" t="inlineStr">
        <is>
          <t>rvR2iGktRRvtrQT3EnW1M2Opi</t>
        </is>
      </c>
      <c r="CB824" t="inlineStr">
        <is>
          <t>rvR2iGktRRvtrQT3EnW1M2Opi</t>
        </is>
      </c>
      <c r="CC824" t="inlineStr">
        <is>
          <t>Ordini LIL</t>
        </is>
      </c>
    </row>
    <row r="825">
      <c r="A825" t="inlineStr">
        <is>
          <t>#43665</t>
        </is>
      </c>
      <c r="B825" t="inlineStr">
        <is>
          <t>sarahnicoletti@hotmail.it</t>
        </is>
      </c>
      <c r="C825" t="inlineStr">
        <is>
          <t>paid</t>
        </is>
      </c>
      <c r="D825" t="inlineStr">
        <is>
          <t>2024-11-26 09:38:11 +0100</t>
        </is>
      </c>
      <c r="E825" t="inlineStr">
        <is>
          <t>2024-11-26</t>
        </is>
      </c>
      <c r="F825" t="inlineStr">
        <is>
          <t>fulfilled</t>
        </is>
      </c>
      <c r="G825" t="inlineStr">
        <is>
          <t>2024-11-27 09:03:23 +0100</t>
        </is>
      </c>
      <c r="H825" t="inlineStr">
        <is>
          <t>no</t>
        </is>
      </c>
      <c r="I825" t="inlineStr">
        <is>
          <t>EUR</t>
        </is>
      </c>
      <c r="J825" t="n">
        <v>385</v>
      </c>
      <c r="K825" t="n">
        <v>0</v>
      </c>
      <c r="L825" t="n">
        <v>69.42</v>
      </c>
      <c r="O825" t="n">
        <v>0</v>
      </c>
      <c r="P825" t="inlineStr">
        <is>
          <t>Ups Standard Shipping</t>
        </is>
      </c>
      <c r="Q825" t="inlineStr">
        <is>
          <t>2024-11-26 09:38:10 +0100</t>
        </is>
      </c>
      <c r="R825" t="n">
        <v>1</v>
      </c>
      <c r="S825" t="inlineStr">
        <is>
          <t>Pensavo fosse amore - Yellow / S</t>
        </is>
      </c>
      <c r="T825" t="n">
        <v>96</v>
      </c>
      <c r="U825" t="n">
        <v>120</v>
      </c>
      <c r="V825" t="inlineStr">
        <is>
          <t>015790001017</t>
        </is>
      </c>
      <c r="W825" t="b">
        <v>1</v>
      </c>
      <c r="X825" t="b">
        <v>1</v>
      </c>
      <c r="Y825" t="inlineStr">
        <is>
          <t>fulfilled</t>
        </is>
      </c>
      <c r="Z825" t="inlineStr">
        <is>
          <t>Sara Nicoletti</t>
        </is>
      </c>
      <c r="AA825" t="inlineStr">
        <is>
          <t>Via Versiola, 4, Interno 5</t>
        </is>
      </c>
      <c r="AB825" t="inlineStr">
        <is>
          <t>Via Versiola, 4</t>
        </is>
      </c>
      <c r="AC825" t="inlineStr">
        <is>
          <t>Interno 5</t>
        </is>
      </c>
      <c r="AE825" t="inlineStr">
        <is>
          <t>Portogruaro</t>
        </is>
      </c>
      <c r="AF825" t="inlineStr">
        <is>
          <t>'30026</t>
        </is>
      </c>
      <c r="AG825" t="inlineStr">
        <is>
          <t>VE</t>
        </is>
      </c>
      <c r="AH825" t="inlineStr">
        <is>
          <t>IT</t>
        </is>
      </c>
      <c r="AJ825" t="inlineStr">
        <is>
          <t>Sara Nicoletti</t>
        </is>
      </c>
      <c r="AK825" t="inlineStr">
        <is>
          <t>Via dell'industria, 2</t>
        </is>
      </c>
      <c r="AL825" t="inlineStr">
        <is>
          <t>Via dell'industria, 2</t>
        </is>
      </c>
      <c r="AO825" t="inlineStr">
        <is>
          <t>Gruaro</t>
        </is>
      </c>
      <c r="AP825" t="inlineStr">
        <is>
          <t>'30020</t>
        </is>
      </c>
      <c r="AQ825" t="inlineStr">
        <is>
          <t>VE</t>
        </is>
      </c>
      <c r="AR825" t="inlineStr">
        <is>
          <t>IT</t>
        </is>
      </c>
      <c r="AS825" t="inlineStr">
        <is>
          <t>+393464944166</t>
        </is>
      </c>
      <c r="AU825" t="inlineStr">
        <is>
          <t>lang: en
Invoice Language: en
Do you need our ring sizer?: No
Popup Customer Country: IT</t>
        </is>
      </c>
      <c r="AW825" t="inlineStr">
        <is>
          <t>Shopify Payments</t>
        </is>
      </c>
      <c r="AX825" t="inlineStr">
        <is>
          <t>rvR2iGktRRvtrQT3EnW1M2Opi</t>
        </is>
      </c>
      <c r="AY825" t="n">
        <v>0</v>
      </c>
      <c r="AZ825" t="inlineStr">
        <is>
          <t>LIL Milan</t>
        </is>
      </c>
      <c r="BA825" t="n">
        <v>0</v>
      </c>
      <c r="BC825" t="inlineStr">
        <is>
          <t>Firgun House</t>
        </is>
      </c>
      <c r="BE825" t="n">
        <v>11246106673501</v>
      </c>
      <c r="BG825" t="inlineStr">
        <is>
          <t>Low</t>
        </is>
      </c>
      <c r="BH825" t="inlineStr">
        <is>
          <t>web</t>
        </is>
      </c>
      <c r="BI825" t="n">
        <v>0</v>
      </c>
      <c r="BJ825" t="inlineStr">
        <is>
          <t>IT IVA 22%</t>
        </is>
      </c>
      <c r="BK825" t="n">
        <v>69.42</v>
      </c>
      <c r="BT825" t="n">
        <v>393464944166</v>
      </c>
      <c r="BW825" t="inlineStr">
        <is>
          <t>Venice</t>
        </is>
      </c>
      <c r="BX825" t="inlineStr">
        <is>
          <t>Venice</t>
        </is>
      </c>
      <c r="BY825" t="inlineStr">
        <is>
          <t>rvR2iGktRRvtrQT3EnW1M2Opi</t>
        </is>
      </c>
      <c r="CB825" t="inlineStr">
        <is>
          <t>rvR2iGktRRvtrQT3EnW1M2Opi</t>
        </is>
      </c>
      <c r="CC825" t="inlineStr">
        <is>
          <t>Ordini LIL</t>
        </is>
      </c>
    </row>
    <row r="826">
      <c r="A826" t="inlineStr">
        <is>
          <t>#43666</t>
        </is>
      </c>
      <c r="B826" t="inlineStr">
        <is>
          <t>stefania.nardi6@gmail.com</t>
        </is>
      </c>
      <c r="C826" t="inlineStr">
        <is>
          <t>paid</t>
        </is>
      </c>
      <c r="D826" t="inlineStr">
        <is>
          <t>2024-11-26 09:39:25 +0100</t>
        </is>
      </c>
      <c r="E826" t="inlineStr">
        <is>
          <t>2024-11-26</t>
        </is>
      </c>
      <c r="F826" t="inlineStr">
        <is>
          <t>fulfilled</t>
        </is>
      </c>
      <c r="G826" t="inlineStr">
        <is>
          <t>2024-11-27 09:05:51 +0100</t>
        </is>
      </c>
      <c r="H826" t="inlineStr">
        <is>
          <t>yes</t>
        </is>
      </c>
      <c r="I826" t="inlineStr">
        <is>
          <t>EUR</t>
        </is>
      </c>
      <c r="J826" t="n">
        <v>256</v>
      </c>
      <c r="K826" t="n">
        <v>0</v>
      </c>
      <c r="L826" t="n">
        <v>44.43</v>
      </c>
      <c r="M826" t="n">
        <v>256</v>
      </c>
      <c r="O826" t="n">
        <v>0</v>
      </c>
      <c r="P826" t="inlineStr">
        <is>
          <t>UPS Standard International</t>
        </is>
      </c>
      <c r="Q826" t="inlineStr">
        <is>
          <t>2024-11-26 09:39:24 +0100</t>
        </is>
      </c>
      <c r="R826" t="n">
        <v>1</v>
      </c>
      <c r="S826" t="inlineStr">
        <is>
          <t>Boys Tears - Yellow / 35cm</t>
        </is>
      </c>
      <c r="T826" t="n">
        <v>256</v>
      </c>
      <c r="V826" t="inlineStr">
        <is>
          <t>015790000008</t>
        </is>
      </c>
      <c r="W826" t="b">
        <v>1</v>
      </c>
      <c r="X826" t="b">
        <v>1</v>
      </c>
      <c r="Y826" t="inlineStr">
        <is>
          <t>fulfilled</t>
        </is>
      </c>
      <c r="Z826" t="inlineStr">
        <is>
          <t>STEFANIA NARDI</t>
        </is>
      </c>
      <c r="AA826" t="inlineStr">
        <is>
          <t>Carrer del Rosselló 104, 4-2</t>
        </is>
      </c>
      <c r="AB826" t="inlineStr">
        <is>
          <t>Carrer del Rosselló 104</t>
        </is>
      </c>
      <c r="AC826" t="inlineStr">
        <is>
          <t>4-2</t>
        </is>
      </c>
      <c r="AD826" t="inlineStr">
        <is>
          <t>C/O Adriano di Camillo</t>
        </is>
      </c>
      <c r="AE826" t="inlineStr">
        <is>
          <t>Barcelona</t>
        </is>
      </c>
      <c r="AF826" t="inlineStr">
        <is>
          <t>'08029</t>
        </is>
      </c>
      <c r="AG826" t="inlineStr">
        <is>
          <t>B</t>
        </is>
      </c>
      <c r="AH826" t="inlineStr">
        <is>
          <t>ES</t>
        </is>
      </c>
      <c r="AI826" t="inlineStr">
        <is>
          <t>+34644958794</t>
        </is>
      </c>
      <c r="AJ826" t="inlineStr">
        <is>
          <t>STEFANIA NARDI</t>
        </is>
      </c>
      <c r="AK826" t="inlineStr">
        <is>
          <t>Carrer del Rosselló 104, 4-2</t>
        </is>
      </c>
      <c r="AL826" t="inlineStr">
        <is>
          <t>Carrer del Rosselló 104</t>
        </is>
      </c>
      <c r="AM826" t="inlineStr">
        <is>
          <t>4-2</t>
        </is>
      </c>
      <c r="AN826" t="inlineStr">
        <is>
          <t>C/O Adriano di Camillo</t>
        </is>
      </c>
      <c r="AO826" t="inlineStr">
        <is>
          <t>Barcelona</t>
        </is>
      </c>
      <c r="AP826" t="inlineStr">
        <is>
          <t>'08029</t>
        </is>
      </c>
      <c r="AQ826" t="inlineStr">
        <is>
          <t>B</t>
        </is>
      </c>
      <c r="AR826" t="inlineStr">
        <is>
          <t>ES</t>
        </is>
      </c>
      <c r="AS826" t="inlineStr">
        <is>
          <t>+34644958794</t>
        </is>
      </c>
      <c r="AU826" t="inlineStr">
        <is>
          <t>lang: en
Invoice Language: en
Do you need our ring sizer?: No
Popup Customer Country: IT</t>
        </is>
      </c>
      <c r="AW826" t="inlineStr">
        <is>
          <t>Shopify Payments</t>
        </is>
      </c>
      <c r="AX826" t="inlineStr">
        <is>
          <t>rC1fH85ptfbLNV8aQ5DXMAPT0</t>
        </is>
      </c>
      <c r="AY826" t="n">
        <v>0</v>
      </c>
      <c r="AZ826" t="inlineStr">
        <is>
          <t>LIL Milan</t>
        </is>
      </c>
      <c r="BA826" t="n">
        <v>0</v>
      </c>
      <c r="BC826" t="inlineStr">
        <is>
          <t>Firgun House</t>
        </is>
      </c>
      <c r="BE826" t="n">
        <v>11246108705117</v>
      </c>
      <c r="BG826" t="inlineStr">
        <is>
          <t>Low</t>
        </is>
      </c>
      <c r="BH826" t="inlineStr">
        <is>
          <t>web</t>
        </is>
      </c>
      <c r="BI826" t="n">
        <v>0</v>
      </c>
      <c r="BJ826" t="inlineStr">
        <is>
          <t>ES IVA 21%</t>
        </is>
      </c>
      <c r="BK826" t="n">
        <v>44.43</v>
      </c>
      <c r="BW826" t="inlineStr">
        <is>
          <t>Barcelona</t>
        </is>
      </c>
      <c r="BX826" t="inlineStr">
        <is>
          <t>Barcelona</t>
        </is>
      </c>
      <c r="BY826" t="inlineStr">
        <is>
          <t>rC1fH85ptfbLNV8aQ5DXMAPT0</t>
        </is>
      </c>
      <c r="CB826" t="inlineStr">
        <is>
          <t>rC1fH85ptfbLNV8aQ5DXMAPT0</t>
        </is>
      </c>
      <c r="CC826" t="inlineStr">
        <is>
          <t>Ordini LIL</t>
        </is>
      </c>
    </row>
    <row r="827">
      <c r="A827" t="inlineStr">
        <is>
          <t>#43667</t>
        </is>
      </c>
      <c r="B827" t="inlineStr">
        <is>
          <t>franciyna@hotmail.it</t>
        </is>
      </c>
      <c r="C827" t="inlineStr">
        <is>
          <t>paid</t>
        </is>
      </c>
      <c r="D827" t="inlineStr">
        <is>
          <t>2024-11-26 09:53:09 +0100</t>
        </is>
      </c>
      <c r="E827" t="inlineStr">
        <is>
          <t>2024-11-26</t>
        </is>
      </c>
      <c r="F827" t="inlineStr">
        <is>
          <t>fulfilled</t>
        </is>
      </c>
      <c r="G827" t="inlineStr">
        <is>
          <t>2024-11-27 09:08:16 +0100</t>
        </is>
      </c>
      <c r="H827" t="inlineStr">
        <is>
          <t>yes</t>
        </is>
      </c>
      <c r="I827" t="inlineStr">
        <is>
          <t>EUR</t>
        </is>
      </c>
      <c r="J827" t="n">
        <v>192</v>
      </c>
      <c r="K827" t="n">
        <v>0</v>
      </c>
      <c r="L827" t="n">
        <v>34.62</v>
      </c>
      <c r="M827" t="n">
        <v>192</v>
      </c>
      <c r="O827" t="n">
        <v>0</v>
      </c>
      <c r="P827" t="inlineStr">
        <is>
          <t>Ups Standard Shipping</t>
        </is>
      </c>
      <c r="Q827" t="inlineStr">
        <is>
          <t>2024-11-26 09:53:09 +0100</t>
        </is>
      </c>
      <c r="R827" t="n">
        <v>1</v>
      </c>
      <c r="S827" t="inlineStr">
        <is>
          <t>Tipsy Earcuff White - Yellow</t>
        </is>
      </c>
      <c r="T827" t="n">
        <v>192</v>
      </c>
      <c r="U827" t="n">
        <v>240</v>
      </c>
      <c r="V827" t="inlineStr">
        <is>
          <t>015790000045</t>
        </is>
      </c>
      <c r="W827" t="b">
        <v>1</v>
      </c>
      <c r="X827" t="b">
        <v>1</v>
      </c>
      <c r="Y827" t="inlineStr">
        <is>
          <t>fulfilled</t>
        </is>
      </c>
      <c r="Z827" t="inlineStr">
        <is>
          <t>Francesca Tagliabue</t>
        </is>
      </c>
      <c r="AA827" t="inlineStr">
        <is>
          <t>Via Marconi 45</t>
        </is>
      </c>
      <c r="AB827" t="inlineStr">
        <is>
          <t>Via Marconi 45</t>
        </is>
      </c>
      <c r="AE827" t="inlineStr">
        <is>
          <t>Lovere</t>
        </is>
      </c>
      <c r="AF827" t="inlineStr">
        <is>
          <t>'24065</t>
        </is>
      </c>
      <c r="AG827" t="inlineStr">
        <is>
          <t>BG</t>
        </is>
      </c>
      <c r="AH827" t="inlineStr">
        <is>
          <t>IT</t>
        </is>
      </c>
      <c r="AI827" t="inlineStr">
        <is>
          <t>3401550919</t>
        </is>
      </c>
      <c r="AJ827" t="inlineStr">
        <is>
          <t>Francesca Tagliabue</t>
        </is>
      </c>
      <c r="AK827" t="inlineStr">
        <is>
          <t>Via Marconi 45</t>
        </is>
      </c>
      <c r="AL827" t="inlineStr">
        <is>
          <t>Via Marconi 45</t>
        </is>
      </c>
      <c r="AO827" t="inlineStr">
        <is>
          <t>Lovere</t>
        </is>
      </c>
      <c r="AP827" t="inlineStr">
        <is>
          <t>'24050</t>
        </is>
      </c>
      <c r="AQ827" t="inlineStr">
        <is>
          <t>BG</t>
        </is>
      </c>
      <c r="AR827" t="inlineStr">
        <is>
          <t>IT</t>
        </is>
      </c>
      <c r="AS827" t="inlineStr">
        <is>
          <t>3401550919</t>
        </is>
      </c>
      <c r="AU827" t="inlineStr">
        <is>
          <t>lang: en
Invoice Language: en
Do you need our ring sizer?: No
Popup Customer Country: IT</t>
        </is>
      </c>
      <c r="AW827" t="inlineStr">
        <is>
          <t>Shopify Payments</t>
        </is>
      </c>
      <c r="AX827" t="inlineStr">
        <is>
          <t>rLbFLwKq91ob5B30AlM4U0fFQ</t>
        </is>
      </c>
      <c r="AY827" t="n">
        <v>0</v>
      </c>
      <c r="AZ827" t="inlineStr">
        <is>
          <t>LIL Milan</t>
        </is>
      </c>
      <c r="BA827" t="n">
        <v>0</v>
      </c>
      <c r="BC827" t="inlineStr">
        <is>
          <t>Firgun House</t>
        </is>
      </c>
      <c r="BE827" t="n">
        <v>11246130594141</v>
      </c>
      <c r="BG827" t="inlineStr">
        <is>
          <t>Low</t>
        </is>
      </c>
      <c r="BH827" t="inlineStr">
        <is>
          <t>web</t>
        </is>
      </c>
      <c r="BI827" t="n">
        <v>0</v>
      </c>
      <c r="BJ827" t="inlineStr">
        <is>
          <t>IT IVA 22%</t>
        </is>
      </c>
      <c r="BK827" t="n">
        <v>34.62</v>
      </c>
      <c r="BW827" t="inlineStr">
        <is>
          <t>Bergamo</t>
        </is>
      </c>
      <c r="BX827" t="inlineStr">
        <is>
          <t>Bergamo</t>
        </is>
      </c>
      <c r="BY827" t="inlineStr">
        <is>
          <t>rLbFLwKq91ob5B30AlM4U0fFQ</t>
        </is>
      </c>
      <c r="CB827" t="inlineStr">
        <is>
          <t>rLbFLwKq91ob5B30AlM4U0fFQ</t>
        </is>
      </c>
      <c r="CC827" t="inlineStr">
        <is>
          <t>Ordini LIL</t>
        </is>
      </c>
    </row>
    <row r="828">
      <c r="A828" t="inlineStr">
        <is>
          <t>#43668</t>
        </is>
      </c>
      <c r="B828" t="inlineStr">
        <is>
          <t>carettafederica@gmail.com</t>
        </is>
      </c>
      <c r="C828" t="inlineStr">
        <is>
          <t>paid</t>
        </is>
      </c>
      <c r="D828" t="inlineStr">
        <is>
          <t>2024-11-26 10:09:00 +0100</t>
        </is>
      </c>
      <c r="E828" t="inlineStr">
        <is>
          <t>2024-11-26</t>
        </is>
      </c>
      <c r="F828" t="inlineStr">
        <is>
          <t>unfulfilled</t>
        </is>
      </c>
      <c r="H828" t="inlineStr">
        <is>
          <t>yes</t>
        </is>
      </c>
      <c r="I828" t="inlineStr">
        <is>
          <t>EUR</t>
        </is>
      </c>
      <c r="J828" t="n">
        <v>950</v>
      </c>
      <c r="K828" t="n">
        <v>0</v>
      </c>
      <c r="L828" t="n">
        <v>171.31</v>
      </c>
      <c r="M828" t="n">
        <v>950</v>
      </c>
      <c r="O828" t="n">
        <v>0</v>
      </c>
      <c r="Q828" t="inlineStr">
        <is>
          <t>2024-11-26 10:09:00 +0100</t>
        </is>
      </c>
      <c r="R828" t="n">
        <v>1</v>
      </c>
      <c r="S828" t="inlineStr">
        <is>
          <t>Custom Jewel - Anello Smeraldo</t>
        </is>
      </c>
      <c r="T828" t="n">
        <v>950</v>
      </c>
      <c r="V828" t="inlineStr">
        <is>
          <t>015790000559</t>
        </is>
      </c>
      <c r="W828" t="b">
        <v>1</v>
      </c>
      <c r="X828" t="b">
        <v>1</v>
      </c>
      <c r="Y828" t="inlineStr">
        <is>
          <t>pending</t>
        </is>
      </c>
      <c r="Z828" t="inlineStr">
        <is>
          <t>Federica Caretta</t>
        </is>
      </c>
      <c r="AG828" t="inlineStr">
        <is>
          <t>MI</t>
        </is>
      </c>
      <c r="AH828" t="inlineStr">
        <is>
          <t>IT</t>
        </is>
      </c>
      <c r="AJ828" t="inlineStr">
        <is>
          <t>Federica Caretta</t>
        </is>
      </c>
      <c r="AQ828" t="inlineStr">
        <is>
          <t>MI</t>
        </is>
      </c>
      <c r="AR828" t="inlineStr">
        <is>
          <t>IT</t>
        </is>
      </c>
      <c r="AW828" t="inlineStr">
        <is>
          <t>Bonifico</t>
        </is>
      </c>
      <c r="AX828" t="inlineStr">
        <is>
          <t>rmBenVybhhHQX5Fgop15nHtS2</t>
        </is>
      </c>
      <c r="AY828" t="n">
        <v>0</v>
      </c>
      <c r="AZ828" t="inlineStr">
        <is>
          <t>LIL Milan</t>
        </is>
      </c>
      <c r="BA828" t="n">
        <v>0</v>
      </c>
      <c r="BB828" t="inlineStr">
        <is>
          <t>Carlotta Trentin</t>
        </is>
      </c>
      <c r="BC828" t="inlineStr">
        <is>
          <t>Firgun House</t>
        </is>
      </c>
      <c r="BE828" t="n">
        <v>11246160216413</v>
      </c>
      <c r="BG828" t="inlineStr">
        <is>
          <t>Low</t>
        </is>
      </c>
      <c r="BH828" t="inlineStr">
        <is>
          <t>shopify_draft_order</t>
        </is>
      </c>
      <c r="BI828" t="n">
        <v>0</v>
      </c>
      <c r="BJ828" t="inlineStr">
        <is>
          <t>IT IVA 22%</t>
        </is>
      </c>
      <c r="BK828" t="n">
        <v>171.31</v>
      </c>
      <c r="BW828" t="inlineStr">
        <is>
          <t>Milan</t>
        </is>
      </c>
      <c r="BX828" t="inlineStr">
        <is>
          <t>Milan</t>
        </is>
      </c>
      <c r="BY828" t="inlineStr">
        <is>
          <t>rmBenVybhhHQX5Fgop15nHtS2</t>
        </is>
      </c>
      <c r="CB828" t="inlineStr">
        <is>
          <t>rmBenVybhhHQX5Fgop15nHtS2</t>
        </is>
      </c>
      <c r="CC828" t="inlineStr">
        <is>
          <t>Ordini LIL</t>
        </is>
      </c>
    </row>
    <row r="829">
      <c r="A829" t="inlineStr">
        <is>
          <t>#43669</t>
        </is>
      </c>
      <c r="B829" t="inlineStr">
        <is>
          <t>benni_ndo@hotmail.com</t>
        </is>
      </c>
      <c r="C829" t="inlineStr">
        <is>
          <t>paid</t>
        </is>
      </c>
      <c r="D829" t="inlineStr">
        <is>
          <t>2024-11-26 10:11:13 +0100</t>
        </is>
      </c>
      <c r="E829" t="inlineStr">
        <is>
          <t>2024-11-26</t>
        </is>
      </c>
      <c r="F829" t="inlineStr">
        <is>
          <t>fulfilled</t>
        </is>
      </c>
      <c r="G829" t="inlineStr">
        <is>
          <t>2024-11-28 19:03:36 +0100</t>
        </is>
      </c>
      <c r="H829" t="inlineStr">
        <is>
          <t>yes</t>
        </is>
      </c>
      <c r="I829" t="inlineStr">
        <is>
          <t>EUR</t>
        </is>
      </c>
      <c r="J829" t="n">
        <v>212</v>
      </c>
      <c r="K829" t="n">
        <v>0</v>
      </c>
      <c r="L829" t="n">
        <v>38.23</v>
      </c>
      <c r="M829" t="n">
        <v>212</v>
      </c>
      <c r="O829" t="n">
        <v>0</v>
      </c>
      <c r="P829" t="inlineStr">
        <is>
          <t>Eco Bike Delivery</t>
        </is>
      </c>
      <c r="Q829" t="inlineStr">
        <is>
          <t>2024-11-26 10:11:12 +0100</t>
        </is>
      </c>
      <c r="R829" t="n">
        <v>1</v>
      </c>
      <c r="S829" t="inlineStr">
        <is>
          <t>Boys Tears Ring - Yellow / 9</t>
        </is>
      </c>
      <c r="T829" t="n">
        <v>112</v>
      </c>
      <c r="U829" t="n">
        <v>140</v>
      </c>
      <c r="V829" t="inlineStr">
        <is>
          <t>015790001401</t>
        </is>
      </c>
      <c r="W829" t="b">
        <v>1</v>
      </c>
      <c r="X829" t="b">
        <v>1</v>
      </c>
      <c r="Y829" t="inlineStr">
        <is>
          <t>fulfilled</t>
        </is>
      </c>
      <c r="Z829" t="inlineStr">
        <is>
          <t>benedetta negri da oleggio</t>
        </is>
      </c>
      <c r="AA829" t="inlineStr">
        <is>
          <t>Largo Francesco Richini 2</t>
        </is>
      </c>
      <c r="AB829" t="inlineStr">
        <is>
          <t>Largo Francesco Richini 2</t>
        </is>
      </c>
      <c r="AE829" t="inlineStr">
        <is>
          <t>Milano</t>
        </is>
      </c>
      <c r="AF829" t="inlineStr">
        <is>
          <t>'20122</t>
        </is>
      </c>
      <c r="AG829" t="inlineStr">
        <is>
          <t>MI</t>
        </is>
      </c>
      <c r="AH829" t="inlineStr">
        <is>
          <t>IT</t>
        </is>
      </c>
      <c r="AI829" t="inlineStr">
        <is>
          <t>3394658451</t>
        </is>
      </c>
      <c r="AJ829" t="inlineStr">
        <is>
          <t>benedetta negri da oleggio</t>
        </is>
      </c>
      <c r="AK829" t="inlineStr">
        <is>
          <t>Largo Francesco Richini 2</t>
        </is>
      </c>
      <c r="AL829" t="inlineStr">
        <is>
          <t>Largo Francesco Richini 2</t>
        </is>
      </c>
      <c r="AO829" t="inlineStr">
        <is>
          <t>Milano</t>
        </is>
      </c>
      <c r="AP829" t="inlineStr">
        <is>
          <t>'20122</t>
        </is>
      </c>
      <c r="AQ829" t="inlineStr">
        <is>
          <t>MI</t>
        </is>
      </c>
      <c r="AR829" t="inlineStr">
        <is>
          <t>IT</t>
        </is>
      </c>
      <c r="AS829" t="inlineStr">
        <is>
          <t>3394658451</t>
        </is>
      </c>
      <c r="AU829" t="inlineStr">
        <is>
          <t>lang: it
Invoice Language: it
Do you need our ring sizer?: No
Popup Customer Country: IT</t>
        </is>
      </c>
      <c r="AW829" t="inlineStr">
        <is>
          <t>Shopify Payments</t>
        </is>
      </c>
      <c r="AX829" t="inlineStr">
        <is>
          <t>rU94mdqVYRo0NY6MgVbEIGuFu</t>
        </is>
      </c>
      <c r="AY829" t="n">
        <v>0</v>
      </c>
      <c r="AZ829" t="inlineStr">
        <is>
          <t>LIL Milan</t>
        </is>
      </c>
      <c r="BA829" t="n">
        <v>0</v>
      </c>
      <c r="BC829" t="inlineStr">
        <is>
          <t>Firgun House</t>
        </is>
      </c>
      <c r="BE829" t="n">
        <v>11246163788125</v>
      </c>
      <c r="BG829" t="inlineStr">
        <is>
          <t>Low</t>
        </is>
      </c>
      <c r="BH829" t="inlineStr">
        <is>
          <t>web</t>
        </is>
      </c>
      <c r="BI829" t="n">
        <v>0</v>
      </c>
      <c r="BJ829" t="inlineStr">
        <is>
          <t>IT IVA 22%</t>
        </is>
      </c>
      <c r="BK829" t="n">
        <v>38.23</v>
      </c>
      <c r="BW829" t="inlineStr">
        <is>
          <t>Milan</t>
        </is>
      </c>
      <c r="BX829" t="inlineStr">
        <is>
          <t>Milan</t>
        </is>
      </c>
      <c r="BY829" t="inlineStr">
        <is>
          <t>rU94mdqVYRo0NY6MgVbEIGuFu</t>
        </is>
      </c>
      <c r="CB829" t="inlineStr">
        <is>
          <t>rIcmyyIBWLurQC6rZxdKqkJVQ + rU94mdqVYRo0NY6MgVbEIGuFu</t>
        </is>
      </c>
      <c r="CC829" t="inlineStr">
        <is>
          <t>Ordini LIL</t>
        </is>
      </c>
    </row>
    <row r="830">
      <c r="A830" t="inlineStr">
        <is>
          <t>#43669</t>
        </is>
      </c>
      <c r="B830" t="inlineStr">
        <is>
          <t>benni_ndo@hotmail.com</t>
        </is>
      </c>
      <c r="C830" t="inlineStr">
        <is>
          <t>paid</t>
        </is>
      </c>
      <c r="D830" t="inlineStr">
        <is>
          <t>2024-11-26 10:11:13 +0100</t>
        </is>
      </c>
      <c r="E830" t="inlineStr">
        <is>
          <t>2024-11-26</t>
        </is>
      </c>
      <c r="F830" t="inlineStr">
        <is>
          <t>fulfilled</t>
        </is>
      </c>
      <c r="G830" t="inlineStr">
        <is>
          <t>2024-11-28 19:03:36 +0100</t>
        </is>
      </c>
      <c r="H830" t="inlineStr">
        <is>
          <t>yes</t>
        </is>
      </c>
      <c r="I830" t="inlineStr">
        <is>
          <t>EUR</t>
        </is>
      </c>
      <c r="J830" t="n">
        <v>212</v>
      </c>
      <c r="K830" t="n">
        <v>0</v>
      </c>
      <c r="L830" t="n">
        <v>38.23</v>
      </c>
      <c r="O830" t="n">
        <v>0</v>
      </c>
      <c r="P830" t="inlineStr">
        <is>
          <t>Eco Bike Delivery</t>
        </is>
      </c>
      <c r="Q830" t="inlineStr">
        <is>
          <t>2024-11-26 10:11:12 +0100</t>
        </is>
      </c>
      <c r="R830" t="n">
        <v>1</v>
      </c>
      <c r="S830" t="inlineStr">
        <is>
          <t>Engraving</t>
        </is>
      </c>
      <c r="T830" t="n">
        <v>10</v>
      </c>
      <c r="U830" t="n">
        <v>140</v>
      </c>
      <c r="V830" t="inlineStr">
        <is>
          <t>015790001502</t>
        </is>
      </c>
      <c r="W830" t="b">
        <v>0</v>
      </c>
      <c r="X830" t="b">
        <v>1</v>
      </c>
      <c r="Y830" t="inlineStr">
        <is>
          <t>fulfilled</t>
        </is>
      </c>
      <c r="Z830" t="inlineStr">
        <is>
          <t>benedetta negri da oleggio</t>
        </is>
      </c>
      <c r="AA830" t="inlineStr">
        <is>
          <t>Largo Francesco Richini 2</t>
        </is>
      </c>
      <c r="AB830" t="inlineStr">
        <is>
          <t>Largo Francesco Richini 2</t>
        </is>
      </c>
      <c r="AE830" t="inlineStr">
        <is>
          <t>Milano</t>
        </is>
      </c>
      <c r="AF830" t="inlineStr">
        <is>
          <t>'20122</t>
        </is>
      </c>
      <c r="AG830" t="inlineStr">
        <is>
          <t>MI</t>
        </is>
      </c>
      <c r="AH830" t="inlineStr">
        <is>
          <t>IT</t>
        </is>
      </c>
      <c r="AI830" t="inlineStr">
        <is>
          <t>3394658451</t>
        </is>
      </c>
      <c r="AJ830" t="inlineStr">
        <is>
          <t>benedetta negri da oleggio</t>
        </is>
      </c>
      <c r="AK830" t="inlineStr">
        <is>
          <t>Largo Francesco Richini 2</t>
        </is>
      </c>
      <c r="AL830" t="inlineStr">
        <is>
          <t>Largo Francesco Richini 2</t>
        </is>
      </c>
      <c r="AO830" t="inlineStr">
        <is>
          <t>Milano</t>
        </is>
      </c>
      <c r="AP830" t="inlineStr">
        <is>
          <t>'20122</t>
        </is>
      </c>
      <c r="AQ830" t="inlineStr">
        <is>
          <t>MI</t>
        </is>
      </c>
      <c r="AR830" t="inlineStr">
        <is>
          <t>IT</t>
        </is>
      </c>
      <c r="AS830" t="inlineStr">
        <is>
          <t>3394658451</t>
        </is>
      </c>
      <c r="AU830" t="inlineStr">
        <is>
          <t>lang: it
Invoice Language: it
Do you need our ring sizer?: No
Popup Customer Country: IT</t>
        </is>
      </c>
      <c r="AW830" t="inlineStr">
        <is>
          <t>Shopify Payments</t>
        </is>
      </c>
      <c r="AX830" t="inlineStr">
        <is>
          <t>rU94mdqVYRo0NY6MgVbEIGuFu</t>
        </is>
      </c>
      <c r="AY830" t="n">
        <v>0</v>
      </c>
      <c r="AZ830" t="inlineStr">
        <is>
          <t>LIL Milan</t>
        </is>
      </c>
      <c r="BA830" t="n">
        <v>0</v>
      </c>
      <c r="BC830" t="inlineStr">
        <is>
          <t>Firgun House</t>
        </is>
      </c>
      <c r="BE830" t="n">
        <v>11246163788125</v>
      </c>
      <c r="BG830" t="inlineStr">
        <is>
          <t>Low</t>
        </is>
      </c>
      <c r="BH830" t="inlineStr">
        <is>
          <t>web</t>
        </is>
      </c>
      <c r="BI830" t="n">
        <v>0</v>
      </c>
      <c r="BJ830" t="inlineStr">
        <is>
          <t>IT IVA 22%</t>
        </is>
      </c>
      <c r="BK830" t="n">
        <v>38.23</v>
      </c>
      <c r="BW830" t="inlineStr">
        <is>
          <t>Milan</t>
        </is>
      </c>
      <c r="BX830" t="inlineStr">
        <is>
          <t>Milan</t>
        </is>
      </c>
      <c r="BY830" t="inlineStr">
        <is>
          <t>rU94mdqVYRo0NY6MgVbEIGuFu</t>
        </is>
      </c>
      <c r="CB830" t="inlineStr">
        <is>
          <t>rIcmyyIBWLurQC6rZxdKqkJVQ + rU94mdqVYRo0NY6MgVbEIGuFu</t>
        </is>
      </c>
      <c r="CC830" t="inlineStr">
        <is>
          <t>Ordini LIL</t>
        </is>
      </c>
    </row>
    <row r="831">
      <c r="A831" t="inlineStr">
        <is>
          <t>#43669</t>
        </is>
      </c>
      <c r="B831" t="inlineStr">
        <is>
          <t>benni_ndo@hotmail.com</t>
        </is>
      </c>
      <c r="C831" t="inlineStr">
        <is>
          <t>paid</t>
        </is>
      </c>
      <c r="D831" t="inlineStr">
        <is>
          <t>2024-11-26 10:11:13 +0100</t>
        </is>
      </c>
      <c r="E831" t="inlineStr">
        <is>
          <t>2024-11-26</t>
        </is>
      </c>
      <c r="F831" t="inlineStr">
        <is>
          <t>fulfilled</t>
        </is>
      </c>
      <c r="G831" t="inlineStr">
        <is>
          <t>2024-11-28 19:03:36 +0100</t>
        </is>
      </c>
      <c r="H831" t="inlineStr">
        <is>
          <t>yes</t>
        </is>
      </c>
      <c r="I831" t="inlineStr">
        <is>
          <t>EUR</t>
        </is>
      </c>
      <c r="J831" t="n">
        <v>212</v>
      </c>
      <c r="K831" t="n">
        <v>0</v>
      </c>
      <c r="L831" t="n">
        <v>38.23</v>
      </c>
      <c r="O831" t="n">
        <v>0</v>
      </c>
      <c r="P831" t="inlineStr">
        <is>
          <t>Eco Bike Delivery</t>
        </is>
      </c>
      <c r="Q831" t="inlineStr">
        <is>
          <t>2024-11-26 10:11:12 +0100</t>
        </is>
      </c>
      <c r="R831" t="n">
        <v>1</v>
      </c>
      <c r="S831" t="inlineStr">
        <is>
          <t>LIL Bag</t>
        </is>
      </c>
      <c r="T831" t="n">
        <v>5</v>
      </c>
      <c r="U831" t="n">
        <v>140</v>
      </c>
      <c r="V831" t="inlineStr">
        <is>
          <t>015790000689</t>
        </is>
      </c>
      <c r="W831" t="b">
        <v>1</v>
      </c>
      <c r="X831" t="b">
        <v>1</v>
      </c>
      <c r="Y831" t="inlineStr">
        <is>
          <t>fulfilled</t>
        </is>
      </c>
      <c r="Z831" t="inlineStr">
        <is>
          <t>benedetta negri da oleggio</t>
        </is>
      </c>
      <c r="AA831" t="inlineStr">
        <is>
          <t>Largo Francesco Richini 2</t>
        </is>
      </c>
      <c r="AB831" t="inlineStr">
        <is>
          <t>Largo Francesco Richini 2</t>
        </is>
      </c>
      <c r="AE831" t="inlineStr">
        <is>
          <t>Milano</t>
        </is>
      </c>
      <c r="AF831" t="inlineStr">
        <is>
          <t>'20122</t>
        </is>
      </c>
      <c r="AG831" t="inlineStr">
        <is>
          <t>MI</t>
        </is>
      </c>
      <c r="AH831" t="inlineStr">
        <is>
          <t>IT</t>
        </is>
      </c>
      <c r="AI831" t="inlineStr">
        <is>
          <t>3394658451</t>
        </is>
      </c>
      <c r="AJ831" t="inlineStr">
        <is>
          <t>benedetta negri da oleggio</t>
        </is>
      </c>
      <c r="AK831" t="inlineStr">
        <is>
          <t>Largo Francesco Richini 2</t>
        </is>
      </c>
      <c r="AL831" t="inlineStr">
        <is>
          <t>Largo Francesco Richini 2</t>
        </is>
      </c>
      <c r="AO831" t="inlineStr">
        <is>
          <t>Milano</t>
        </is>
      </c>
      <c r="AP831" t="inlineStr">
        <is>
          <t>'20122</t>
        </is>
      </c>
      <c r="AQ831" t="inlineStr">
        <is>
          <t>MI</t>
        </is>
      </c>
      <c r="AR831" t="inlineStr">
        <is>
          <t>IT</t>
        </is>
      </c>
      <c r="AS831" t="inlineStr">
        <is>
          <t>3394658451</t>
        </is>
      </c>
      <c r="AU831" t="inlineStr">
        <is>
          <t>lang: it
Invoice Language: it
Do you need our ring sizer?: No
Popup Customer Country: IT</t>
        </is>
      </c>
      <c r="AW831" t="inlineStr">
        <is>
          <t>Shopify Payments</t>
        </is>
      </c>
      <c r="AX831" t="inlineStr">
        <is>
          <t>rU94mdqVYRo0NY6MgVbEIGuFu</t>
        </is>
      </c>
      <c r="AY831" t="n">
        <v>0</v>
      </c>
      <c r="AZ831" t="inlineStr">
        <is>
          <t>LIL Milan</t>
        </is>
      </c>
      <c r="BA831" t="n">
        <v>0</v>
      </c>
      <c r="BC831" t="inlineStr">
        <is>
          <t>Firgun House</t>
        </is>
      </c>
      <c r="BE831" t="n">
        <v>11246163788125</v>
      </c>
      <c r="BG831" t="inlineStr">
        <is>
          <t>Low</t>
        </is>
      </c>
      <c r="BH831" t="inlineStr">
        <is>
          <t>web</t>
        </is>
      </c>
      <c r="BI831" t="n">
        <v>0</v>
      </c>
      <c r="BJ831" t="inlineStr">
        <is>
          <t>IT IVA 22%</t>
        </is>
      </c>
      <c r="BK831" t="n">
        <v>38.23</v>
      </c>
      <c r="BW831" t="inlineStr">
        <is>
          <t>Milan</t>
        </is>
      </c>
      <c r="BX831" t="inlineStr">
        <is>
          <t>Milan</t>
        </is>
      </c>
      <c r="BY831" t="inlineStr">
        <is>
          <t>rU94mdqVYRo0NY6MgVbEIGuFu</t>
        </is>
      </c>
      <c r="CB831" t="inlineStr">
        <is>
          <t>rIcmyyIBWLurQC6rZxdKqkJVQ + rU94mdqVYRo0NY6MgVbEIGuFu</t>
        </is>
      </c>
      <c r="CC831" t="inlineStr">
        <is>
          <t>Ordini LIL</t>
        </is>
      </c>
    </row>
    <row r="832">
      <c r="A832" t="inlineStr">
        <is>
          <t>#43669</t>
        </is>
      </c>
      <c r="B832" t="inlineStr">
        <is>
          <t>benni_ndo@hotmail.com</t>
        </is>
      </c>
      <c r="C832" t="inlineStr">
        <is>
          <t>paid</t>
        </is>
      </c>
      <c r="D832" t="inlineStr">
        <is>
          <t>2024-11-26 10:11:13 +0100</t>
        </is>
      </c>
      <c r="E832" t="inlineStr">
        <is>
          <t>2024-11-26</t>
        </is>
      </c>
      <c r="F832" t="inlineStr">
        <is>
          <t>fulfilled</t>
        </is>
      </c>
      <c r="G832" t="inlineStr">
        <is>
          <t>2024-11-28 19:03:36 +0100</t>
        </is>
      </c>
      <c r="H832" t="inlineStr">
        <is>
          <t>yes</t>
        </is>
      </c>
      <c r="I832" t="inlineStr">
        <is>
          <t>EUR</t>
        </is>
      </c>
      <c r="J832" t="n">
        <v>212</v>
      </c>
      <c r="K832" t="n">
        <v>0</v>
      </c>
      <c r="L832" t="n">
        <v>38.23</v>
      </c>
      <c r="O832" t="n">
        <v>0</v>
      </c>
      <c r="P832" t="inlineStr">
        <is>
          <t>Eco Bike Delivery</t>
        </is>
      </c>
      <c r="Q832" t="inlineStr">
        <is>
          <t>2024-11-26 10:11:12 +0100</t>
        </is>
      </c>
      <c r="R832" t="n">
        <v>1</v>
      </c>
      <c r="S832" t="inlineStr">
        <is>
          <t>Lightly Ring - Yellow / 9</t>
        </is>
      </c>
      <c r="T832" t="n">
        <v>85</v>
      </c>
      <c r="U832" t="n">
        <v>100</v>
      </c>
      <c r="V832" t="inlineStr">
        <is>
          <t>015790000455</t>
        </is>
      </c>
      <c r="W832" t="b">
        <v>1</v>
      </c>
      <c r="X832" t="b">
        <v>1</v>
      </c>
      <c r="Y832" t="inlineStr">
        <is>
          <t>fulfilled</t>
        </is>
      </c>
      <c r="Z832" t="inlineStr">
        <is>
          <t>benedetta negri da oleggio</t>
        </is>
      </c>
      <c r="AA832" t="inlineStr">
        <is>
          <t>Largo Francesco Richini 2</t>
        </is>
      </c>
      <c r="AB832" t="inlineStr">
        <is>
          <t>Largo Francesco Richini 2</t>
        </is>
      </c>
      <c r="AE832" t="inlineStr">
        <is>
          <t>Milano</t>
        </is>
      </c>
      <c r="AF832" t="inlineStr">
        <is>
          <t>'20122</t>
        </is>
      </c>
      <c r="AG832" t="inlineStr">
        <is>
          <t>MI</t>
        </is>
      </c>
      <c r="AH832" t="inlineStr">
        <is>
          <t>IT</t>
        </is>
      </c>
      <c r="AI832" t="inlineStr">
        <is>
          <t>3394658451</t>
        </is>
      </c>
      <c r="AJ832" t="inlineStr">
        <is>
          <t>benedetta negri da oleggio</t>
        </is>
      </c>
      <c r="AK832" t="inlineStr">
        <is>
          <t>Largo Francesco Richini 2</t>
        </is>
      </c>
      <c r="AL832" t="inlineStr">
        <is>
          <t>Largo Francesco Richini 2</t>
        </is>
      </c>
      <c r="AO832" t="inlineStr">
        <is>
          <t>Milano</t>
        </is>
      </c>
      <c r="AP832" t="inlineStr">
        <is>
          <t>'20122</t>
        </is>
      </c>
      <c r="AQ832" t="inlineStr">
        <is>
          <t>MI</t>
        </is>
      </c>
      <c r="AR832" t="inlineStr">
        <is>
          <t>IT</t>
        </is>
      </c>
      <c r="AS832" t="inlineStr">
        <is>
          <t>3394658451</t>
        </is>
      </c>
      <c r="AU832" t="inlineStr">
        <is>
          <t>lang: it
Invoice Language: it
Do you need our ring sizer?: No
Popup Customer Country: IT</t>
        </is>
      </c>
      <c r="AW832" t="inlineStr">
        <is>
          <t>Shopify Payments</t>
        </is>
      </c>
      <c r="AX832" t="inlineStr">
        <is>
          <t>rU94mdqVYRo0NY6MgVbEIGuFu</t>
        </is>
      </c>
      <c r="AY832" t="n">
        <v>0</v>
      </c>
      <c r="AZ832" t="inlineStr">
        <is>
          <t>LIL Milan</t>
        </is>
      </c>
      <c r="BA832" t="n">
        <v>0</v>
      </c>
      <c r="BC832" t="inlineStr">
        <is>
          <t>Firgun House</t>
        </is>
      </c>
      <c r="BE832" t="n">
        <v>11246163788125</v>
      </c>
      <c r="BG832" t="inlineStr">
        <is>
          <t>Low</t>
        </is>
      </c>
      <c r="BH832" t="inlineStr">
        <is>
          <t>web</t>
        </is>
      </c>
      <c r="BI832" t="n">
        <v>0</v>
      </c>
      <c r="BJ832" t="inlineStr">
        <is>
          <t>IT IVA 22%</t>
        </is>
      </c>
      <c r="BK832" t="n">
        <v>38.23</v>
      </c>
      <c r="BW832" t="inlineStr">
        <is>
          <t>Milan</t>
        </is>
      </c>
      <c r="BX832" t="inlineStr">
        <is>
          <t>Milan</t>
        </is>
      </c>
      <c r="BY832" t="inlineStr">
        <is>
          <t>rU94mdqVYRo0NY6MgVbEIGuFu</t>
        </is>
      </c>
      <c r="CB832" t="inlineStr">
        <is>
          <t>rIcmyyIBWLurQC6rZxdKqkJVQ + rU94mdqVYRo0NY6MgVbEIGuFu</t>
        </is>
      </c>
      <c r="CC832" t="inlineStr">
        <is>
          <t>Ordini LIL</t>
        </is>
      </c>
    </row>
    <row r="833">
      <c r="A833" t="inlineStr">
        <is>
          <t>#43671</t>
        </is>
      </c>
      <c r="B833" t="inlineStr">
        <is>
          <t>f.tedeschi93@gmail.com</t>
        </is>
      </c>
      <c r="C833" t="inlineStr">
        <is>
          <t>paid</t>
        </is>
      </c>
      <c r="D833" t="inlineStr">
        <is>
          <t>2024-11-26 10:24:55 +0100</t>
        </is>
      </c>
      <c r="E833" t="inlineStr">
        <is>
          <t>2024-11-26</t>
        </is>
      </c>
      <c r="F833" t="inlineStr">
        <is>
          <t>unfulfilled</t>
        </is>
      </c>
      <c r="H833" t="inlineStr">
        <is>
          <t>no</t>
        </is>
      </c>
      <c r="I833" t="inlineStr">
        <is>
          <t>EUR</t>
        </is>
      </c>
      <c r="J833" t="n">
        <v>112</v>
      </c>
      <c r="K833" t="n">
        <v>10</v>
      </c>
      <c r="L833" t="n">
        <v>22</v>
      </c>
      <c r="M833" t="n">
        <v>122</v>
      </c>
      <c r="O833" t="n">
        <v>0</v>
      </c>
      <c r="P833" t="inlineStr">
        <is>
          <t>Ups Standard Shipping</t>
        </is>
      </c>
      <c r="Q833" t="inlineStr">
        <is>
          <t>2024-11-26 10:24:55 +0100</t>
        </is>
      </c>
      <c r="R833" t="n">
        <v>1</v>
      </c>
      <c r="S833" t="inlineStr">
        <is>
          <t>Pensavo fosse amore - Yellow / 2</t>
        </is>
      </c>
      <c r="T833" t="n">
        <v>112</v>
      </c>
      <c r="U833" t="n">
        <v>140</v>
      </c>
      <c r="V833" t="inlineStr">
        <is>
          <t>015790001163</t>
        </is>
      </c>
      <c r="W833" t="b">
        <v>1</v>
      </c>
      <c r="X833" t="b">
        <v>1</v>
      </c>
      <c r="Y833" t="inlineStr">
        <is>
          <t>pending</t>
        </is>
      </c>
      <c r="Z833" t="inlineStr">
        <is>
          <t>Federica Tedeschi</t>
        </is>
      </c>
      <c r="AA833" t="inlineStr">
        <is>
          <t>Via Idice 31</t>
        </is>
      </c>
      <c r="AB833" t="inlineStr">
        <is>
          <t>Via Idice 31</t>
        </is>
      </c>
      <c r="AE833" t="inlineStr">
        <is>
          <t>Castel dei Britti</t>
        </is>
      </c>
      <c r="AF833" t="inlineStr">
        <is>
          <t>'40068</t>
        </is>
      </c>
      <c r="AG833" t="inlineStr">
        <is>
          <t>BO</t>
        </is>
      </c>
      <c r="AH833" t="inlineStr">
        <is>
          <t>IT</t>
        </is>
      </c>
      <c r="AI833" t="inlineStr">
        <is>
          <t>+393937531762</t>
        </is>
      </c>
      <c r="AJ833" t="inlineStr">
        <is>
          <t>Federica Tedeschi</t>
        </is>
      </c>
      <c r="AK833" t="inlineStr">
        <is>
          <t>Via Idice 31</t>
        </is>
      </c>
      <c r="AL833" t="inlineStr">
        <is>
          <t>Via Idice 31</t>
        </is>
      </c>
      <c r="AO833" t="inlineStr">
        <is>
          <t>Castel dei Britti</t>
        </is>
      </c>
      <c r="AP833" t="inlineStr">
        <is>
          <t>'40068</t>
        </is>
      </c>
      <c r="AQ833" t="inlineStr">
        <is>
          <t>BO</t>
        </is>
      </c>
      <c r="AR833" t="inlineStr">
        <is>
          <t>IT</t>
        </is>
      </c>
      <c r="AS833" t="inlineStr">
        <is>
          <t>+393937531762</t>
        </is>
      </c>
      <c r="AU833" t="inlineStr">
        <is>
          <t>lang: it
Invoice Language: it
Do you need our ring sizer?: No
Popup Customer Country: IT</t>
        </is>
      </c>
      <c r="AW833" t="inlineStr">
        <is>
          <t>PayPal Express Checkout</t>
        </is>
      </c>
      <c r="AX833" t="inlineStr">
        <is>
          <t>riwAhfSnIZpnUa7u3zpPlnbpd</t>
        </is>
      </c>
      <c r="AY833" t="n">
        <v>0</v>
      </c>
      <c r="AZ833" t="inlineStr">
        <is>
          <t>LIL Milan</t>
        </is>
      </c>
      <c r="BA833" t="n">
        <v>0</v>
      </c>
      <c r="BC833" t="inlineStr">
        <is>
          <t>Firgun House</t>
        </is>
      </c>
      <c r="BE833" t="n">
        <v>11246186955101</v>
      </c>
      <c r="BG833" t="inlineStr">
        <is>
          <t>Low</t>
        </is>
      </c>
      <c r="BH833" t="inlineStr">
        <is>
          <t>web</t>
        </is>
      </c>
      <c r="BI833" t="n">
        <v>0</v>
      </c>
      <c r="BJ833" t="inlineStr">
        <is>
          <t>IT IVA 22%</t>
        </is>
      </c>
      <c r="BK833" t="n">
        <v>22</v>
      </c>
      <c r="BW833" t="inlineStr">
        <is>
          <t>Bologna</t>
        </is>
      </c>
      <c r="BX833" t="inlineStr">
        <is>
          <t>Bologna</t>
        </is>
      </c>
      <c r="BY833" t="inlineStr">
        <is>
          <t>riwAhfSnIZpnUa7u3zpPlnbpd</t>
        </is>
      </c>
      <c r="CB833" t="inlineStr">
        <is>
          <t>riwAhfSnIZpnUa7u3zpPlnbpd</t>
        </is>
      </c>
      <c r="CC833" t="inlineStr">
        <is>
          <t>Ordini LIL</t>
        </is>
      </c>
    </row>
    <row r="834">
      <c r="A834" t="inlineStr">
        <is>
          <t>#43672</t>
        </is>
      </c>
      <c r="B834" t="inlineStr">
        <is>
          <t>mariarosapellico@gmail.com</t>
        </is>
      </c>
      <c r="C834" t="inlineStr">
        <is>
          <t>paid</t>
        </is>
      </c>
      <c r="D834" t="inlineStr">
        <is>
          <t>2024-11-26 10:39:47 +0100</t>
        </is>
      </c>
      <c r="E834" t="inlineStr">
        <is>
          <t>2024-11-26</t>
        </is>
      </c>
      <c r="F834" t="inlineStr">
        <is>
          <t>unfulfilled</t>
        </is>
      </c>
      <c r="H834" t="inlineStr">
        <is>
          <t>yes</t>
        </is>
      </c>
      <c r="I834" t="inlineStr">
        <is>
          <t>EUR</t>
        </is>
      </c>
      <c r="J834" t="n">
        <v>122</v>
      </c>
      <c r="K834" t="n">
        <v>0</v>
      </c>
      <c r="L834" t="n">
        <v>22</v>
      </c>
      <c r="M834" t="n">
        <v>122</v>
      </c>
      <c r="O834" t="n">
        <v>0</v>
      </c>
      <c r="P834" t="inlineStr">
        <is>
          <t>Firgun House</t>
        </is>
      </c>
      <c r="Q834" t="inlineStr">
        <is>
          <t>2024-11-26 10:39:47 +0100</t>
        </is>
      </c>
      <c r="R834" t="n">
        <v>1</v>
      </c>
      <c r="S834" t="inlineStr">
        <is>
          <t>Boys Tears Ring - Yellow / 18</t>
        </is>
      </c>
      <c r="T834" t="n">
        <v>112</v>
      </c>
      <c r="U834" t="n">
        <v>140</v>
      </c>
      <c r="V834" t="inlineStr">
        <is>
          <t>015790001404</t>
        </is>
      </c>
      <c r="W834" t="b">
        <v>1</v>
      </c>
      <c r="X834" t="b">
        <v>1</v>
      </c>
      <c r="Y834" t="inlineStr">
        <is>
          <t>pending</t>
        </is>
      </c>
      <c r="Z834" t="inlineStr">
        <is>
          <t>Maria Rosa Pellico</t>
        </is>
      </c>
      <c r="AA834" t="inlineStr">
        <is>
          <t>Via Cagliero 23</t>
        </is>
      </c>
      <c r="AB834" t="inlineStr">
        <is>
          <t>Via Cagliero 23</t>
        </is>
      </c>
      <c r="AE834" t="inlineStr">
        <is>
          <t>Milano</t>
        </is>
      </c>
      <c r="AF834" t="inlineStr">
        <is>
          <t>'20125</t>
        </is>
      </c>
      <c r="AG834" t="inlineStr">
        <is>
          <t>MI</t>
        </is>
      </c>
      <c r="AH834" t="inlineStr">
        <is>
          <t>IT</t>
        </is>
      </c>
      <c r="AI834" t="inlineStr">
        <is>
          <t>3490703891</t>
        </is>
      </c>
      <c r="AR834" t="inlineStr">
        <is>
          <t>IT</t>
        </is>
      </c>
      <c r="AU834" t="inlineStr">
        <is>
          <t>lang: en
Invoice Language: en
Do you need our ring sizer?: No
Popup Customer Country: IT</t>
        </is>
      </c>
      <c r="AW834" t="inlineStr">
        <is>
          <t>Shopify Payments</t>
        </is>
      </c>
      <c r="AX834" t="inlineStr">
        <is>
          <t>rebk3FO7EoDM1lKlNw3PpYglg</t>
        </is>
      </c>
      <c r="AY834" t="n">
        <v>0</v>
      </c>
      <c r="AZ834" t="inlineStr">
        <is>
          <t>LIL Milan</t>
        </is>
      </c>
      <c r="BA834" t="n">
        <v>0</v>
      </c>
      <c r="BC834" t="inlineStr">
        <is>
          <t>Firgun House</t>
        </is>
      </c>
      <c r="BE834" t="n">
        <v>11246213824861</v>
      </c>
      <c r="BG834" t="inlineStr">
        <is>
          <t>Low</t>
        </is>
      </c>
      <c r="BH834" t="inlineStr">
        <is>
          <t>web</t>
        </is>
      </c>
      <c r="BI834" t="n">
        <v>0</v>
      </c>
      <c r="BJ834" t="inlineStr">
        <is>
          <t>IT IVA 22%</t>
        </is>
      </c>
      <c r="BK834" t="n">
        <v>22</v>
      </c>
      <c r="BW834" t="inlineStr">
        <is>
          <t>Milan</t>
        </is>
      </c>
      <c r="BY834" t="inlineStr">
        <is>
          <t>rebk3FO7EoDM1lKlNw3PpYglg</t>
        </is>
      </c>
      <c r="CB834" t="inlineStr">
        <is>
          <t>rebk3FO7EoDM1lKlNw3PpYglg</t>
        </is>
      </c>
      <c r="CC834" t="inlineStr">
        <is>
          <t>Ordini LIL</t>
        </is>
      </c>
    </row>
    <row r="835">
      <c r="A835" t="inlineStr">
        <is>
          <t>#43672</t>
        </is>
      </c>
      <c r="B835" t="inlineStr">
        <is>
          <t>mariarosapellico@gmail.com</t>
        </is>
      </c>
      <c r="C835" t="inlineStr">
        <is>
          <t>paid</t>
        </is>
      </c>
      <c r="D835" t="inlineStr">
        <is>
          <t>2024-11-26 10:39:47 +0100</t>
        </is>
      </c>
      <c r="E835" t="inlineStr">
        <is>
          <t>2024-11-26</t>
        </is>
      </c>
      <c r="F835" t="inlineStr">
        <is>
          <t>unfulfilled</t>
        </is>
      </c>
      <c r="H835" t="inlineStr">
        <is>
          <t>yes</t>
        </is>
      </c>
      <c r="I835" t="inlineStr">
        <is>
          <t>EUR</t>
        </is>
      </c>
      <c r="J835" t="n">
        <v>122</v>
      </c>
      <c r="K835" t="n">
        <v>0</v>
      </c>
      <c r="L835" t="n">
        <v>22</v>
      </c>
      <c r="O835" t="n">
        <v>0</v>
      </c>
      <c r="P835" t="inlineStr">
        <is>
          <t>Firgun House</t>
        </is>
      </c>
      <c r="Q835" t="inlineStr">
        <is>
          <t>2024-11-26 10:39:47 +0100</t>
        </is>
      </c>
      <c r="R835" t="n">
        <v>1</v>
      </c>
      <c r="S835" t="inlineStr">
        <is>
          <t>Engraving</t>
        </is>
      </c>
      <c r="T835" t="n">
        <v>10</v>
      </c>
      <c r="U835" t="n">
        <v>140</v>
      </c>
      <c r="V835" t="inlineStr">
        <is>
          <t>015790001502</t>
        </is>
      </c>
      <c r="W835" t="b">
        <v>0</v>
      </c>
      <c r="X835" t="b">
        <v>1</v>
      </c>
      <c r="Y835" t="inlineStr">
        <is>
          <t>pending</t>
        </is>
      </c>
      <c r="Z835" t="inlineStr">
        <is>
          <t>Maria Rosa Pellico</t>
        </is>
      </c>
      <c r="AA835" t="inlineStr">
        <is>
          <t>Via Cagliero 23</t>
        </is>
      </c>
      <c r="AB835" t="inlineStr">
        <is>
          <t>Via Cagliero 23</t>
        </is>
      </c>
      <c r="AE835" t="inlineStr">
        <is>
          <t>Milano</t>
        </is>
      </c>
      <c r="AF835" t="inlineStr">
        <is>
          <t>'20125</t>
        </is>
      </c>
      <c r="AG835" t="inlineStr">
        <is>
          <t>MI</t>
        </is>
      </c>
      <c r="AH835" t="inlineStr">
        <is>
          <t>IT</t>
        </is>
      </c>
      <c r="AI835" t="inlineStr">
        <is>
          <t>3490703891</t>
        </is>
      </c>
      <c r="AR835" t="inlineStr">
        <is>
          <t>IT</t>
        </is>
      </c>
      <c r="AU835" t="inlineStr">
        <is>
          <t>lang: en
Invoice Language: en
Do you need our ring sizer?: No
Popup Customer Country: IT</t>
        </is>
      </c>
      <c r="AW835" t="inlineStr">
        <is>
          <t>Shopify Payments</t>
        </is>
      </c>
      <c r="AX835" t="inlineStr">
        <is>
          <t>rebk3FO7EoDM1lKlNw3PpYglg</t>
        </is>
      </c>
      <c r="AY835" t="n">
        <v>0</v>
      </c>
      <c r="AZ835" t="inlineStr">
        <is>
          <t>LIL Milan</t>
        </is>
      </c>
      <c r="BA835" t="n">
        <v>0</v>
      </c>
      <c r="BC835" t="inlineStr">
        <is>
          <t>Firgun House</t>
        </is>
      </c>
      <c r="BE835" t="n">
        <v>11246213824861</v>
      </c>
      <c r="BG835" t="inlineStr">
        <is>
          <t>Low</t>
        </is>
      </c>
      <c r="BH835" t="inlineStr">
        <is>
          <t>web</t>
        </is>
      </c>
      <c r="BI835" t="n">
        <v>0</v>
      </c>
      <c r="BJ835" t="inlineStr">
        <is>
          <t>IT IVA 22%</t>
        </is>
      </c>
      <c r="BK835" t="n">
        <v>22</v>
      </c>
      <c r="BW835" t="inlineStr">
        <is>
          <t>Milan</t>
        </is>
      </c>
      <c r="BY835" t="inlineStr">
        <is>
          <t>rebk3FO7EoDM1lKlNw3PpYglg</t>
        </is>
      </c>
      <c r="CB835" t="inlineStr">
        <is>
          <t>rebk3FO7EoDM1lKlNw3PpYglg</t>
        </is>
      </c>
      <c r="CC835" t="inlineStr">
        <is>
          <t>Ordini LIL</t>
        </is>
      </c>
    </row>
    <row r="836">
      <c r="A836" t="inlineStr">
        <is>
          <t>#43673</t>
        </is>
      </c>
      <c r="B836" t="inlineStr">
        <is>
          <t>valequartino@hotmail.com</t>
        </is>
      </c>
      <c r="C836" t="inlineStr">
        <is>
          <t>paid</t>
        </is>
      </c>
      <c r="D836" t="inlineStr">
        <is>
          <t>2024-11-26 10:46:28 +0100</t>
        </is>
      </c>
      <c r="E836" t="inlineStr">
        <is>
          <t>2024-11-26</t>
        </is>
      </c>
      <c r="F836" t="inlineStr">
        <is>
          <t>fulfilled</t>
        </is>
      </c>
      <c r="G836" t="inlineStr">
        <is>
          <t>2024-11-28 09:24:08 +0100</t>
        </is>
      </c>
      <c r="H836" t="inlineStr">
        <is>
          <t>yes</t>
        </is>
      </c>
      <c r="I836" t="inlineStr">
        <is>
          <t>EUR</t>
        </is>
      </c>
      <c r="J836" t="n">
        <v>96</v>
      </c>
      <c r="K836" t="n">
        <v>10</v>
      </c>
      <c r="L836" t="n">
        <v>19.11</v>
      </c>
      <c r="M836" t="n">
        <v>106</v>
      </c>
      <c r="O836" t="n">
        <v>0</v>
      </c>
      <c r="P836" t="inlineStr">
        <is>
          <t>Eco Bike Delivery</t>
        </is>
      </c>
      <c r="Q836" t="inlineStr">
        <is>
          <t>2024-11-26 10:46:28 +0100</t>
        </is>
      </c>
      <c r="R836" t="n">
        <v>1</v>
      </c>
      <c r="S836" t="inlineStr">
        <is>
          <t>Pensavo fosse amore - Yellow / M</t>
        </is>
      </c>
      <c r="T836" t="n">
        <v>96</v>
      </c>
      <c r="U836" t="n">
        <v>120</v>
      </c>
      <c r="V836" t="inlineStr">
        <is>
          <t>015790001011</t>
        </is>
      </c>
      <c r="W836" t="b">
        <v>1</v>
      </c>
      <c r="X836" t="b">
        <v>1</v>
      </c>
      <c r="Y836" t="inlineStr">
        <is>
          <t>fulfilled</t>
        </is>
      </c>
      <c r="Z836" t="inlineStr">
        <is>
          <t>Valentina Quartino</t>
        </is>
      </c>
      <c r="AA836" t="inlineStr">
        <is>
          <t>SANDRO PERTINI 7, CITOFONO 301</t>
        </is>
      </c>
      <c r="AB836" t="inlineStr">
        <is>
          <t>SANDRO PERTINI 7</t>
        </is>
      </c>
      <c r="AC836" t="inlineStr">
        <is>
          <t>CITOFONO 301</t>
        </is>
      </c>
      <c r="AE836" t="inlineStr">
        <is>
          <t>CERNUSCO SUL NAVIGLIO</t>
        </is>
      </c>
      <c r="AF836" t="inlineStr">
        <is>
          <t>'20063</t>
        </is>
      </c>
      <c r="AG836" t="inlineStr">
        <is>
          <t>MI</t>
        </is>
      </c>
      <c r="AH836" t="inlineStr">
        <is>
          <t>IT</t>
        </is>
      </c>
      <c r="AI836" t="inlineStr">
        <is>
          <t>3491671812</t>
        </is>
      </c>
      <c r="AJ836" t="inlineStr">
        <is>
          <t>Valentina Quartino</t>
        </is>
      </c>
      <c r="AK836" t="inlineStr">
        <is>
          <t>Via Sandro Pertini 7, Citofono 301</t>
        </is>
      </c>
      <c r="AL836" t="inlineStr">
        <is>
          <t>Via Sandro Pertini 7</t>
        </is>
      </c>
      <c r="AM836" t="inlineStr">
        <is>
          <t>Citofono 301</t>
        </is>
      </c>
      <c r="AO836" t="inlineStr">
        <is>
          <t>Cernusco sul Naviglio</t>
        </is>
      </c>
      <c r="AP836" t="inlineStr">
        <is>
          <t>'20063</t>
        </is>
      </c>
      <c r="AQ836" t="inlineStr">
        <is>
          <t>MI</t>
        </is>
      </c>
      <c r="AR836" t="inlineStr">
        <is>
          <t>IT</t>
        </is>
      </c>
      <c r="AS836" t="inlineStr">
        <is>
          <t>3491671812</t>
        </is>
      </c>
      <c r="AU836" t="inlineStr">
        <is>
          <t>lang: it
Invoice Language: it
Do you need our ring sizer?: No
Popup Customer Country: IT</t>
        </is>
      </c>
      <c r="AW836" t="inlineStr">
        <is>
          <t>Shopify Payments</t>
        </is>
      </c>
      <c r="AX836" t="inlineStr">
        <is>
          <t>rPhqo3CkACRlsy5ILXofuAfkQ</t>
        </is>
      </c>
      <c r="AY836" t="n">
        <v>0</v>
      </c>
      <c r="AZ836" t="inlineStr">
        <is>
          <t>LIL Milan</t>
        </is>
      </c>
      <c r="BA836" t="n">
        <v>0</v>
      </c>
      <c r="BC836" t="inlineStr">
        <is>
          <t>Firgun House</t>
        </is>
      </c>
      <c r="BE836" t="n">
        <v>11246226375005</v>
      </c>
      <c r="BG836" t="inlineStr">
        <is>
          <t>Low</t>
        </is>
      </c>
      <c r="BH836" t="inlineStr">
        <is>
          <t>web</t>
        </is>
      </c>
      <c r="BI836" t="n">
        <v>0</v>
      </c>
      <c r="BJ836" t="inlineStr">
        <is>
          <t>IT IVA 22%</t>
        </is>
      </c>
      <c r="BK836" t="n">
        <v>19.11</v>
      </c>
      <c r="BW836" t="inlineStr">
        <is>
          <t>Milan</t>
        </is>
      </c>
      <c r="BX836" t="inlineStr">
        <is>
          <t>Milan</t>
        </is>
      </c>
      <c r="BY836" t="inlineStr">
        <is>
          <t>rPhqo3CkACRlsy5ILXofuAfkQ</t>
        </is>
      </c>
      <c r="CB836" t="inlineStr">
        <is>
          <t>rPhqo3CkACRlsy5ILXofuAfkQ</t>
        </is>
      </c>
      <c r="CC836" t="inlineStr">
        <is>
          <t>Ordini LIL</t>
        </is>
      </c>
    </row>
    <row r="837">
      <c r="A837" t="inlineStr">
        <is>
          <t>#43674</t>
        </is>
      </c>
      <c r="B837" t="inlineStr">
        <is>
          <t>nathalie.cavada@gmail.com</t>
        </is>
      </c>
      <c r="C837" t="inlineStr">
        <is>
          <t>paid</t>
        </is>
      </c>
      <c r="D837" t="inlineStr">
        <is>
          <t>2024-11-26 10:55:45 +0100</t>
        </is>
      </c>
      <c r="E837" t="inlineStr">
        <is>
          <t>2024-11-26</t>
        </is>
      </c>
      <c r="F837" t="inlineStr">
        <is>
          <t>fulfilled</t>
        </is>
      </c>
      <c r="G837" t="inlineStr">
        <is>
          <t>2024-11-27 09:21:00 +0100</t>
        </is>
      </c>
      <c r="H837" t="inlineStr">
        <is>
          <t>yes</t>
        </is>
      </c>
      <c r="I837" t="inlineStr">
        <is>
          <t>EUR</t>
        </is>
      </c>
      <c r="J837" t="n">
        <v>165</v>
      </c>
      <c r="K837" t="n">
        <v>0</v>
      </c>
      <c r="L837" t="n">
        <v>29.76</v>
      </c>
      <c r="M837" t="n">
        <v>165</v>
      </c>
      <c r="O837" t="n">
        <v>0</v>
      </c>
      <c r="P837" t="inlineStr">
        <is>
          <t>Ups Standard Shipping</t>
        </is>
      </c>
      <c r="Q837" t="inlineStr">
        <is>
          <t>2024-11-26 10:55:45 +0100</t>
        </is>
      </c>
      <c r="R837" t="n">
        <v>1</v>
      </c>
      <c r="S837" t="inlineStr">
        <is>
          <t>Nude Ring - Yellow / 12</t>
        </is>
      </c>
      <c r="T837" t="n">
        <v>80</v>
      </c>
      <c r="U837" t="n">
        <v>100</v>
      </c>
      <c r="V837" t="inlineStr">
        <is>
          <t>015790000208</t>
        </is>
      </c>
      <c r="W837" t="b">
        <v>1</v>
      </c>
      <c r="X837" t="b">
        <v>1</v>
      </c>
      <c r="Y837" t="inlineStr">
        <is>
          <t>fulfilled</t>
        </is>
      </c>
      <c r="Z837" t="inlineStr">
        <is>
          <t>Nathalie Cavada</t>
        </is>
      </c>
      <c r="AA837" t="inlineStr">
        <is>
          <t>via Visitazione 8/21</t>
        </is>
      </c>
      <c r="AB837" t="inlineStr">
        <is>
          <t>via Visitazione 8/21</t>
        </is>
      </c>
      <c r="AE837" t="inlineStr">
        <is>
          <t>Bolzano</t>
        </is>
      </c>
      <c r="AF837" t="inlineStr">
        <is>
          <t>'39100</t>
        </is>
      </c>
      <c r="AG837" t="inlineStr">
        <is>
          <t>BZ</t>
        </is>
      </c>
      <c r="AH837" t="inlineStr">
        <is>
          <t>IT</t>
        </is>
      </c>
      <c r="AI837" t="inlineStr">
        <is>
          <t>+393404122810</t>
        </is>
      </c>
      <c r="AJ837" t="inlineStr">
        <is>
          <t>Nathalie Cavada</t>
        </is>
      </c>
      <c r="AK837" t="inlineStr">
        <is>
          <t>via Visitazione 8/21</t>
        </is>
      </c>
      <c r="AL837" t="inlineStr">
        <is>
          <t>via Visitazione 8/21</t>
        </is>
      </c>
      <c r="AO837" t="inlineStr">
        <is>
          <t>Bolzano</t>
        </is>
      </c>
      <c r="AP837" t="inlineStr">
        <is>
          <t>'39100</t>
        </is>
      </c>
      <c r="AQ837" t="inlineStr">
        <is>
          <t>BZ</t>
        </is>
      </c>
      <c r="AR837" t="inlineStr">
        <is>
          <t>IT</t>
        </is>
      </c>
      <c r="AS837" t="inlineStr">
        <is>
          <t>+393404122810</t>
        </is>
      </c>
      <c r="AU837" t="inlineStr">
        <is>
          <t>lang: it
Invoice Language: it
Do you need our ring sizer?: Yes
Popup Customer Country: IT</t>
        </is>
      </c>
      <c r="AW837" t="inlineStr">
        <is>
          <t>PayPal Express Checkout</t>
        </is>
      </c>
      <c r="AX837" t="inlineStr">
        <is>
          <t>rbYnPzuhcRED8ZLN4H0LtrU9O</t>
        </is>
      </c>
      <c r="AY837" t="n">
        <v>0</v>
      </c>
      <c r="AZ837" t="inlineStr">
        <is>
          <t>LIL Milan</t>
        </is>
      </c>
      <c r="BA837" t="n">
        <v>0</v>
      </c>
      <c r="BC837" t="inlineStr">
        <is>
          <t>Firgun House</t>
        </is>
      </c>
      <c r="BE837" t="n">
        <v>11246244135261</v>
      </c>
      <c r="BG837" t="inlineStr">
        <is>
          <t>Low</t>
        </is>
      </c>
      <c r="BH837" t="inlineStr">
        <is>
          <t>web</t>
        </is>
      </c>
      <c r="BI837" t="n">
        <v>0</v>
      </c>
      <c r="BJ837" t="inlineStr">
        <is>
          <t>IT IVA 22%</t>
        </is>
      </c>
      <c r="BK837" t="n">
        <v>29.76</v>
      </c>
      <c r="BW837" t="inlineStr">
        <is>
          <t>South Tyrol</t>
        </is>
      </c>
      <c r="BX837" t="inlineStr">
        <is>
          <t>South Tyrol</t>
        </is>
      </c>
      <c r="BY837" t="inlineStr">
        <is>
          <t>rbYnPzuhcRED8ZLN4H0LtrU9O</t>
        </is>
      </c>
      <c r="CB837" t="inlineStr">
        <is>
          <t>rbYnPzuhcRED8ZLN4H0LtrU9O</t>
        </is>
      </c>
      <c r="CC837" t="inlineStr">
        <is>
          <t>Ordini LIL</t>
        </is>
      </c>
    </row>
    <row r="838">
      <c r="A838" t="inlineStr">
        <is>
          <t>#43674</t>
        </is>
      </c>
      <c r="B838" t="inlineStr">
        <is>
          <t>nathalie.cavada@gmail.com</t>
        </is>
      </c>
      <c r="C838" t="inlineStr">
        <is>
          <t>paid</t>
        </is>
      </c>
      <c r="D838" t="inlineStr">
        <is>
          <t>2024-11-26 10:55:45 +0100</t>
        </is>
      </c>
      <c r="E838" t="inlineStr">
        <is>
          <t>2024-11-26</t>
        </is>
      </c>
      <c r="F838" t="inlineStr">
        <is>
          <t>fulfilled</t>
        </is>
      </c>
      <c r="G838" t="inlineStr">
        <is>
          <t>2024-11-27 09:21:00 +0100</t>
        </is>
      </c>
      <c r="H838" t="inlineStr">
        <is>
          <t>yes</t>
        </is>
      </c>
      <c r="I838" t="inlineStr">
        <is>
          <t>EUR</t>
        </is>
      </c>
      <c r="J838" t="n">
        <v>165</v>
      </c>
      <c r="K838" t="n">
        <v>0</v>
      </c>
      <c r="L838" t="n">
        <v>29.76</v>
      </c>
      <c r="O838" t="n">
        <v>0</v>
      </c>
      <c r="P838" t="inlineStr">
        <is>
          <t>Ups Standard Shipping</t>
        </is>
      </c>
      <c r="Q838" t="inlineStr">
        <is>
          <t>2024-11-26 10:55:45 +0100</t>
        </is>
      </c>
      <c r="R838" t="n">
        <v>1</v>
      </c>
      <c r="S838" t="inlineStr">
        <is>
          <t>Lightly Ring - Yellow / 15</t>
        </is>
      </c>
      <c r="T838" t="n">
        <v>85</v>
      </c>
      <c r="U838" t="n">
        <v>100</v>
      </c>
      <c r="V838" t="inlineStr">
        <is>
          <t>015790000378</t>
        </is>
      </c>
      <c r="W838" t="b">
        <v>1</v>
      </c>
      <c r="X838" t="b">
        <v>1</v>
      </c>
      <c r="Y838" t="inlineStr">
        <is>
          <t>fulfilled</t>
        </is>
      </c>
      <c r="Z838" t="inlineStr">
        <is>
          <t>Nathalie Cavada</t>
        </is>
      </c>
      <c r="AA838" t="inlineStr">
        <is>
          <t>via Visitazione 8/21</t>
        </is>
      </c>
      <c r="AB838" t="inlineStr">
        <is>
          <t>via Visitazione 8/21</t>
        </is>
      </c>
      <c r="AE838" t="inlineStr">
        <is>
          <t>Bolzano</t>
        </is>
      </c>
      <c r="AF838" t="inlineStr">
        <is>
          <t>'39100</t>
        </is>
      </c>
      <c r="AG838" t="inlineStr">
        <is>
          <t>BZ</t>
        </is>
      </c>
      <c r="AH838" t="inlineStr">
        <is>
          <t>IT</t>
        </is>
      </c>
      <c r="AI838" t="inlineStr">
        <is>
          <t>+393404122810</t>
        </is>
      </c>
      <c r="AJ838" t="inlineStr">
        <is>
          <t>Nathalie Cavada</t>
        </is>
      </c>
      <c r="AK838" t="inlineStr">
        <is>
          <t>via Visitazione 8/21</t>
        </is>
      </c>
      <c r="AL838" t="inlineStr">
        <is>
          <t>via Visitazione 8/21</t>
        </is>
      </c>
      <c r="AO838" t="inlineStr">
        <is>
          <t>Bolzano</t>
        </is>
      </c>
      <c r="AP838" t="inlineStr">
        <is>
          <t>'39100</t>
        </is>
      </c>
      <c r="AQ838" t="inlineStr">
        <is>
          <t>BZ</t>
        </is>
      </c>
      <c r="AR838" t="inlineStr">
        <is>
          <t>IT</t>
        </is>
      </c>
      <c r="AS838" t="inlineStr">
        <is>
          <t>+393404122810</t>
        </is>
      </c>
      <c r="AU838" t="inlineStr">
        <is>
          <t>lang: it
Invoice Language: it
Do you need our ring sizer?: Yes
Popup Customer Country: IT</t>
        </is>
      </c>
      <c r="AW838" t="inlineStr">
        <is>
          <t>PayPal Express Checkout</t>
        </is>
      </c>
      <c r="AX838" t="inlineStr">
        <is>
          <t>rbYnPzuhcRED8ZLN4H0LtrU9O</t>
        </is>
      </c>
      <c r="AY838" t="n">
        <v>0</v>
      </c>
      <c r="AZ838" t="inlineStr">
        <is>
          <t>LIL Milan</t>
        </is>
      </c>
      <c r="BA838" t="n">
        <v>0</v>
      </c>
      <c r="BC838" t="inlineStr">
        <is>
          <t>Firgun House</t>
        </is>
      </c>
      <c r="BE838" t="n">
        <v>11246244135261</v>
      </c>
      <c r="BG838" t="inlineStr">
        <is>
          <t>Low</t>
        </is>
      </c>
      <c r="BH838" t="inlineStr">
        <is>
          <t>web</t>
        </is>
      </c>
      <c r="BI838" t="n">
        <v>0</v>
      </c>
      <c r="BJ838" t="inlineStr">
        <is>
          <t>IT IVA 22%</t>
        </is>
      </c>
      <c r="BK838" t="n">
        <v>29.76</v>
      </c>
      <c r="BW838" t="inlineStr">
        <is>
          <t>South Tyrol</t>
        </is>
      </c>
      <c r="BX838" t="inlineStr">
        <is>
          <t>South Tyrol</t>
        </is>
      </c>
      <c r="BY838" t="inlineStr">
        <is>
          <t>rbYnPzuhcRED8ZLN4H0LtrU9O</t>
        </is>
      </c>
      <c r="CB838" t="inlineStr">
        <is>
          <t>rbYnPzuhcRED8ZLN4H0LtrU9O</t>
        </is>
      </c>
      <c r="CC838" t="inlineStr">
        <is>
          <t>Ordini LIL</t>
        </is>
      </c>
    </row>
    <row r="839">
      <c r="A839" t="inlineStr">
        <is>
          <t>#43675</t>
        </is>
      </c>
      <c r="B839" t="inlineStr">
        <is>
          <t>carlottaferreira15@gmail.com</t>
        </is>
      </c>
      <c r="C839" t="inlineStr">
        <is>
          <t>paid</t>
        </is>
      </c>
      <c r="D839" t="inlineStr">
        <is>
          <t>2024-11-26 10:59:23 +0100</t>
        </is>
      </c>
      <c r="E839" t="inlineStr">
        <is>
          <t>2024-11-26</t>
        </is>
      </c>
      <c r="F839" t="inlineStr">
        <is>
          <t>fulfilled</t>
        </is>
      </c>
      <c r="G839" t="inlineStr">
        <is>
          <t>2024-11-27 09:23:12 +0100</t>
        </is>
      </c>
      <c r="H839" t="inlineStr">
        <is>
          <t>yes</t>
        </is>
      </c>
      <c r="I839" t="inlineStr">
        <is>
          <t>EUR</t>
        </is>
      </c>
      <c r="J839" t="n">
        <v>567</v>
      </c>
      <c r="K839" t="n">
        <v>0</v>
      </c>
      <c r="L839" t="n">
        <v>102.24</v>
      </c>
      <c r="M839" t="n">
        <v>567</v>
      </c>
      <c r="O839" t="n">
        <v>0</v>
      </c>
      <c r="P839" t="inlineStr">
        <is>
          <t>Eco Bike Delivery</t>
        </is>
      </c>
      <c r="Q839" t="inlineStr">
        <is>
          <t>2024-11-26 10:59:22 +0100</t>
        </is>
      </c>
      <c r="R839" t="n">
        <v>1</v>
      </c>
      <c r="S839" t="inlineStr">
        <is>
          <t>Blink XXL Ring - Yellow / 14</t>
        </is>
      </c>
      <c r="T839" t="n">
        <v>119</v>
      </c>
      <c r="U839" t="n">
        <v>140</v>
      </c>
      <c r="V839" t="inlineStr">
        <is>
          <t>015790001122</t>
        </is>
      </c>
      <c r="W839" t="b">
        <v>1</v>
      </c>
      <c r="X839" t="b">
        <v>1</v>
      </c>
      <c r="Y839" t="inlineStr">
        <is>
          <t>fulfilled</t>
        </is>
      </c>
      <c r="Z839" t="inlineStr">
        <is>
          <t>Carlotta Ferreira de Almeida</t>
        </is>
      </c>
      <c r="AA839" t="inlineStr">
        <is>
          <t>Via Sant'Andrea, 25, Milano, MI, It</t>
        </is>
      </c>
      <c r="AB839" t="inlineStr">
        <is>
          <t>Via Sant'Andrea, 25, Milano, MI, It</t>
        </is>
      </c>
      <c r="AD839" t="inlineStr">
        <is>
          <t>Kering Eyewear</t>
        </is>
      </c>
      <c r="AE839" t="inlineStr">
        <is>
          <t>Milano</t>
        </is>
      </c>
      <c r="AF839" t="inlineStr">
        <is>
          <t>'20121</t>
        </is>
      </c>
      <c r="AG839" t="inlineStr">
        <is>
          <t>MI</t>
        </is>
      </c>
      <c r="AH839" t="inlineStr">
        <is>
          <t>IT</t>
        </is>
      </c>
      <c r="AI839" t="inlineStr">
        <is>
          <t>3426331595</t>
        </is>
      </c>
      <c r="AJ839" t="inlineStr">
        <is>
          <t>Carlotta Ferreira de Almeida</t>
        </is>
      </c>
      <c r="AK839" t="inlineStr">
        <is>
          <t>Via Sant'Andrea, 25, Milano, MI, It</t>
        </is>
      </c>
      <c r="AL839" t="inlineStr">
        <is>
          <t>Via Sant'Andrea, 25, Milano, MI, It</t>
        </is>
      </c>
      <c r="AN839" t="inlineStr">
        <is>
          <t>Kering Eyewear</t>
        </is>
      </c>
      <c r="AO839" t="inlineStr">
        <is>
          <t>Milano</t>
        </is>
      </c>
      <c r="AP839" t="inlineStr">
        <is>
          <t>'20121</t>
        </is>
      </c>
      <c r="AQ839" t="inlineStr">
        <is>
          <t>MI</t>
        </is>
      </c>
      <c r="AR839" t="inlineStr">
        <is>
          <t>IT</t>
        </is>
      </c>
      <c r="AS839" t="inlineStr">
        <is>
          <t>3426331595</t>
        </is>
      </c>
      <c r="AU839" t="inlineStr">
        <is>
          <t>lang: en
Invoice Language: en
Do you need our ring sizer?: No
Popup Customer Country: IT</t>
        </is>
      </c>
      <c r="AW839" t="inlineStr">
        <is>
          <t>Shopify Payments</t>
        </is>
      </c>
      <c r="AX839" t="inlineStr">
        <is>
          <t>rxUqWzK4C1QkBgVSeZ7qHXCuc</t>
        </is>
      </c>
      <c r="AY839" t="n">
        <v>0</v>
      </c>
      <c r="AZ839" t="inlineStr">
        <is>
          <t>LIL Milan</t>
        </is>
      </c>
      <c r="BA839" t="n">
        <v>0</v>
      </c>
      <c r="BC839" t="inlineStr">
        <is>
          <t>Firgun House</t>
        </is>
      </c>
      <c r="BE839" t="n">
        <v>11246250754397</v>
      </c>
      <c r="BG839" t="inlineStr">
        <is>
          <t>Low</t>
        </is>
      </c>
      <c r="BH839" t="inlineStr">
        <is>
          <t>web</t>
        </is>
      </c>
      <c r="BI839" t="n">
        <v>0</v>
      </c>
      <c r="BJ839" t="inlineStr">
        <is>
          <t>IT IVA 22%</t>
        </is>
      </c>
      <c r="BK839" t="n">
        <v>102.24</v>
      </c>
      <c r="BW839" t="inlineStr">
        <is>
          <t>Milan</t>
        </is>
      </c>
      <c r="BX839" t="inlineStr">
        <is>
          <t>Milan</t>
        </is>
      </c>
      <c r="BY839" t="inlineStr">
        <is>
          <t>rxUqWzK4C1QkBgVSeZ7qHXCuc</t>
        </is>
      </c>
      <c r="CB839" t="inlineStr">
        <is>
          <t>rxUqWzK4C1QkBgVSeZ7qHXCuc</t>
        </is>
      </c>
      <c r="CC839" t="inlineStr">
        <is>
          <t>Ordini LIL</t>
        </is>
      </c>
    </row>
    <row r="840">
      <c r="A840" t="inlineStr">
        <is>
          <t>#43675</t>
        </is>
      </c>
      <c r="B840" t="inlineStr">
        <is>
          <t>carlottaferreira15@gmail.com</t>
        </is>
      </c>
      <c r="C840" t="inlineStr">
        <is>
          <t>paid</t>
        </is>
      </c>
      <c r="D840" t="inlineStr">
        <is>
          <t>2024-11-26 10:59:23 +0100</t>
        </is>
      </c>
      <c r="E840" t="inlineStr">
        <is>
          <t>2024-11-26</t>
        </is>
      </c>
      <c r="F840" t="inlineStr">
        <is>
          <t>fulfilled</t>
        </is>
      </c>
      <c r="G840" t="inlineStr">
        <is>
          <t>2024-11-27 09:23:12 +0100</t>
        </is>
      </c>
      <c r="H840" t="inlineStr">
        <is>
          <t>yes</t>
        </is>
      </c>
      <c r="I840" t="inlineStr">
        <is>
          <t>EUR</t>
        </is>
      </c>
      <c r="J840" t="n">
        <v>567</v>
      </c>
      <c r="K840" t="n">
        <v>0</v>
      </c>
      <c r="L840" t="n">
        <v>102.24</v>
      </c>
      <c r="O840" t="n">
        <v>0</v>
      </c>
      <c r="P840" t="inlineStr">
        <is>
          <t>Eco Bike Delivery</t>
        </is>
      </c>
      <c r="Q840" t="inlineStr">
        <is>
          <t>2024-11-26 10:59:22 +0100</t>
        </is>
      </c>
      <c r="R840" t="n">
        <v>1</v>
      </c>
      <c r="S840" t="inlineStr">
        <is>
          <t>Glimmer Ring Pink Ruby - Yellow / 16</t>
        </is>
      </c>
      <c r="T840" t="n">
        <v>192</v>
      </c>
      <c r="U840" t="n">
        <v>240</v>
      </c>
      <c r="V840" t="inlineStr">
        <is>
          <t>015790001375</t>
        </is>
      </c>
      <c r="W840" t="b">
        <v>1</v>
      </c>
      <c r="X840" t="b">
        <v>1</v>
      </c>
      <c r="Y840" t="inlineStr">
        <is>
          <t>fulfilled</t>
        </is>
      </c>
      <c r="Z840" t="inlineStr">
        <is>
          <t>Carlotta Ferreira de Almeida</t>
        </is>
      </c>
      <c r="AA840" t="inlineStr">
        <is>
          <t>Via Sant'Andrea, 25, Milano, MI, It</t>
        </is>
      </c>
      <c r="AB840" t="inlineStr">
        <is>
          <t>Via Sant'Andrea, 25, Milano, MI, It</t>
        </is>
      </c>
      <c r="AD840" t="inlineStr">
        <is>
          <t>Kering Eyewear</t>
        </is>
      </c>
      <c r="AE840" t="inlineStr">
        <is>
          <t>Milano</t>
        </is>
      </c>
      <c r="AF840" t="inlineStr">
        <is>
          <t>'20121</t>
        </is>
      </c>
      <c r="AG840" t="inlineStr">
        <is>
          <t>MI</t>
        </is>
      </c>
      <c r="AH840" t="inlineStr">
        <is>
          <t>IT</t>
        </is>
      </c>
      <c r="AI840" t="inlineStr">
        <is>
          <t>3426331595</t>
        </is>
      </c>
      <c r="AJ840" t="inlineStr">
        <is>
          <t>Carlotta Ferreira de Almeida</t>
        </is>
      </c>
      <c r="AK840" t="inlineStr">
        <is>
          <t>Via Sant'Andrea, 25, Milano, MI, It</t>
        </is>
      </c>
      <c r="AL840" t="inlineStr">
        <is>
          <t>Via Sant'Andrea, 25, Milano, MI, It</t>
        </is>
      </c>
      <c r="AN840" t="inlineStr">
        <is>
          <t>Kering Eyewear</t>
        </is>
      </c>
      <c r="AO840" t="inlineStr">
        <is>
          <t>Milano</t>
        </is>
      </c>
      <c r="AP840" t="inlineStr">
        <is>
          <t>'20121</t>
        </is>
      </c>
      <c r="AQ840" t="inlineStr">
        <is>
          <t>MI</t>
        </is>
      </c>
      <c r="AR840" t="inlineStr">
        <is>
          <t>IT</t>
        </is>
      </c>
      <c r="AS840" t="inlineStr">
        <is>
          <t>3426331595</t>
        </is>
      </c>
      <c r="AU840" t="inlineStr">
        <is>
          <t>lang: en
Invoice Language: en
Do you need our ring sizer?: No
Popup Customer Country: IT</t>
        </is>
      </c>
      <c r="AW840" t="inlineStr">
        <is>
          <t>Shopify Payments</t>
        </is>
      </c>
      <c r="AX840" t="inlineStr">
        <is>
          <t>rxUqWzK4C1QkBgVSeZ7qHXCuc</t>
        </is>
      </c>
      <c r="AY840" t="n">
        <v>0</v>
      </c>
      <c r="AZ840" t="inlineStr">
        <is>
          <t>LIL Milan</t>
        </is>
      </c>
      <c r="BA840" t="n">
        <v>0</v>
      </c>
      <c r="BC840" t="inlineStr">
        <is>
          <t>Firgun House</t>
        </is>
      </c>
      <c r="BE840" t="n">
        <v>11246250754397</v>
      </c>
      <c r="BG840" t="inlineStr">
        <is>
          <t>Low</t>
        </is>
      </c>
      <c r="BH840" t="inlineStr">
        <is>
          <t>web</t>
        </is>
      </c>
      <c r="BI840" t="n">
        <v>0</v>
      </c>
      <c r="BJ840" t="inlineStr">
        <is>
          <t>IT IVA 22%</t>
        </is>
      </c>
      <c r="BK840" t="n">
        <v>102.24</v>
      </c>
      <c r="BW840" t="inlineStr">
        <is>
          <t>Milan</t>
        </is>
      </c>
      <c r="BX840" t="inlineStr">
        <is>
          <t>Milan</t>
        </is>
      </c>
      <c r="BY840" t="inlineStr">
        <is>
          <t>rxUqWzK4C1QkBgVSeZ7qHXCuc</t>
        </is>
      </c>
      <c r="CB840" t="inlineStr">
        <is>
          <t>rxUqWzK4C1QkBgVSeZ7qHXCuc</t>
        </is>
      </c>
      <c r="CC840" t="inlineStr">
        <is>
          <t>Ordini LIL</t>
        </is>
      </c>
    </row>
    <row r="841">
      <c r="A841" t="inlineStr">
        <is>
          <t>#43675</t>
        </is>
      </c>
      <c r="B841" t="inlineStr">
        <is>
          <t>carlottaferreira15@gmail.com</t>
        </is>
      </c>
      <c r="C841" t="inlineStr">
        <is>
          <t>paid</t>
        </is>
      </c>
      <c r="D841" t="inlineStr">
        <is>
          <t>2024-11-26 10:59:23 +0100</t>
        </is>
      </c>
      <c r="E841" t="inlineStr">
        <is>
          <t>2024-11-26</t>
        </is>
      </c>
      <c r="F841" t="inlineStr">
        <is>
          <t>fulfilled</t>
        </is>
      </c>
      <c r="G841" t="inlineStr">
        <is>
          <t>2024-11-27 09:23:12 +0100</t>
        </is>
      </c>
      <c r="H841" t="inlineStr">
        <is>
          <t>yes</t>
        </is>
      </c>
      <c r="I841" t="inlineStr">
        <is>
          <t>EUR</t>
        </is>
      </c>
      <c r="J841" t="n">
        <v>567</v>
      </c>
      <c r="K841" t="n">
        <v>0</v>
      </c>
      <c r="L841" t="n">
        <v>102.24</v>
      </c>
      <c r="O841" t="n">
        <v>0</v>
      </c>
      <c r="P841" t="inlineStr">
        <is>
          <t>Eco Bike Delivery</t>
        </is>
      </c>
      <c r="Q841" t="inlineStr">
        <is>
          <t>2024-11-26 10:59:22 +0100</t>
        </is>
      </c>
      <c r="R841" t="n">
        <v>1</v>
      </c>
      <c r="S841" t="inlineStr">
        <is>
          <t>Boys Tears - Yellow / 37cm</t>
        </is>
      </c>
      <c r="T841" t="n">
        <v>256</v>
      </c>
      <c r="U841" t="n">
        <v>320</v>
      </c>
      <c r="V841" t="inlineStr">
        <is>
          <t>015790000009</t>
        </is>
      </c>
      <c r="W841" t="b">
        <v>1</v>
      </c>
      <c r="X841" t="b">
        <v>1</v>
      </c>
      <c r="Y841" t="inlineStr">
        <is>
          <t>fulfilled</t>
        </is>
      </c>
      <c r="Z841" t="inlineStr">
        <is>
          <t>Carlotta Ferreira de Almeida</t>
        </is>
      </c>
      <c r="AA841" t="inlineStr">
        <is>
          <t>Via Sant'Andrea, 25, Milano, MI, It</t>
        </is>
      </c>
      <c r="AB841" t="inlineStr">
        <is>
          <t>Via Sant'Andrea, 25, Milano, MI, It</t>
        </is>
      </c>
      <c r="AD841" t="inlineStr">
        <is>
          <t>Kering Eyewear</t>
        </is>
      </c>
      <c r="AE841" t="inlineStr">
        <is>
          <t>Milano</t>
        </is>
      </c>
      <c r="AF841" t="inlineStr">
        <is>
          <t>'20121</t>
        </is>
      </c>
      <c r="AG841" t="inlineStr">
        <is>
          <t>MI</t>
        </is>
      </c>
      <c r="AH841" t="inlineStr">
        <is>
          <t>IT</t>
        </is>
      </c>
      <c r="AI841" t="inlineStr">
        <is>
          <t>3426331595</t>
        </is>
      </c>
      <c r="AJ841" t="inlineStr">
        <is>
          <t>Carlotta Ferreira de Almeida</t>
        </is>
      </c>
      <c r="AK841" t="inlineStr">
        <is>
          <t>Via Sant'Andrea, 25, Milano, MI, It</t>
        </is>
      </c>
      <c r="AL841" t="inlineStr">
        <is>
          <t>Via Sant'Andrea, 25, Milano, MI, It</t>
        </is>
      </c>
      <c r="AN841" t="inlineStr">
        <is>
          <t>Kering Eyewear</t>
        </is>
      </c>
      <c r="AO841" t="inlineStr">
        <is>
          <t>Milano</t>
        </is>
      </c>
      <c r="AP841" t="inlineStr">
        <is>
          <t>'20121</t>
        </is>
      </c>
      <c r="AQ841" t="inlineStr">
        <is>
          <t>MI</t>
        </is>
      </c>
      <c r="AR841" t="inlineStr">
        <is>
          <t>IT</t>
        </is>
      </c>
      <c r="AS841" t="inlineStr">
        <is>
          <t>3426331595</t>
        </is>
      </c>
      <c r="AU841" t="inlineStr">
        <is>
          <t>lang: en
Invoice Language: en
Do you need our ring sizer?: No
Popup Customer Country: IT</t>
        </is>
      </c>
      <c r="AW841" t="inlineStr">
        <is>
          <t>Shopify Payments</t>
        </is>
      </c>
      <c r="AX841" t="inlineStr">
        <is>
          <t>rxUqWzK4C1QkBgVSeZ7qHXCuc</t>
        </is>
      </c>
      <c r="AY841" t="n">
        <v>0</v>
      </c>
      <c r="AZ841" t="inlineStr">
        <is>
          <t>LIL Milan</t>
        </is>
      </c>
      <c r="BA841" t="n">
        <v>0</v>
      </c>
      <c r="BC841" t="inlineStr">
        <is>
          <t>Firgun House</t>
        </is>
      </c>
      <c r="BE841" t="n">
        <v>11246250754397</v>
      </c>
      <c r="BG841" t="inlineStr">
        <is>
          <t>Low</t>
        </is>
      </c>
      <c r="BH841" t="inlineStr">
        <is>
          <t>web</t>
        </is>
      </c>
      <c r="BI841" t="n">
        <v>0</v>
      </c>
      <c r="BJ841" t="inlineStr">
        <is>
          <t>IT IVA 22%</t>
        </is>
      </c>
      <c r="BK841" t="n">
        <v>102.24</v>
      </c>
      <c r="BW841" t="inlineStr">
        <is>
          <t>Milan</t>
        </is>
      </c>
      <c r="BX841" t="inlineStr">
        <is>
          <t>Milan</t>
        </is>
      </c>
      <c r="BY841" t="inlineStr">
        <is>
          <t>rxUqWzK4C1QkBgVSeZ7qHXCuc</t>
        </is>
      </c>
      <c r="CB841" t="inlineStr">
        <is>
          <t>rxUqWzK4C1QkBgVSeZ7qHXCuc</t>
        </is>
      </c>
      <c r="CC841" t="inlineStr">
        <is>
          <t>Ordini LIL</t>
        </is>
      </c>
    </row>
    <row r="842">
      <c r="A842" t="inlineStr">
        <is>
          <t>#43676</t>
        </is>
      </c>
      <c r="B842" t="inlineStr">
        <is>
          <t>manuela.margiotta@libero.it</t>
        </is>
      </c>
      <c r="C842" t="inlineStr">
        <is>
          <t>paid</t>
        </is>
      </c>
      <c r="D842" t="inlineStr">
        <is>
          <t>2024-11-26 11:11:11 +0100</t>
        </is>
      </c>
      <c r="E842" t="inlineStr">
        <is>
          <t>2024-11-26</t>
        </is>
      </c>
      <c r="F842" t="inlineStr">
        <is>
          <t>fulfilled</t>
        </is>
      </c>
      <c r="G842" t="inlineStr">
        <is>
          <t>2024-11-30 15:06:47 +0100</t>
        </is>
      </c>
      <c r="H842" t="inlineStr">
        <is>
          <t>yes</t>
        </is>
      </c>
      <c r="I842" t="inlineStr">
        <is>
          <t>EUR</t>
        </is>
      </c>
      <c r="J842" t="n">
        <v>190</v>
      </c>
      <c r="K842" t="n">
        <v>0</v>
      </c>
      <c r="L842" t="n">
        <v>34.26</v>
      </c>
      <c r="M842" t="n">
        <v>190</v>
      </c>
      <c r="O842" t="n">
        <v>0</v>
      </c>
      <c r="P842" t="inlineStr">
        <is>
          <t>Ups Standard Shipping</t>
        </is>
      </c>
      <c r="Q842" t="inlineStr">
        <is>
          <t>2024-11-26 11:11:10 +0100</t>
        </is>
      </c>
      <c r="R842" t="n">
        <v>1</v>
      </c>
      <c r="S842" t="inlineStr">
        <is>
          <t>Baby - Yellow</t>
        </is>
      </c>
      <c r="T842" t="n">
        <v>180</v>
      </c>
      <c r="V842" t="inlineStr">
        <is>
          <t>015790001199</t>
        </is>
      </c>
      <c r="W842" t="b">
        <v>1</v>
      </c>
      <c r="X842" t="b">
        <v>1</v>
      </c>
      <c r="Y842" t="inlineStr">
        <is>
          <t>fulfilled</t>
        </is>
      </c>
      <c r="Z842" t="inlineStr">
        <is>
          <t>Manuela Margiotta</t>
        </is>
      </c>
      <c r="AA842" t="inlineStr">
        <is>
          <t>Viale Generale Giuseppe Perotti 29</t>
        </is>
      </c>
      <c r="AB842" t="inlineStr">
        <is>
          <t>Viale Generale Giuseppe Perotti 29</t>
        </is>
      </c>
      <c r="AE842" t="inlineStr">
        <is>
          <t>Beinasco</t>
        </is>
      </c>
      <c r="AF842" t="inlineStr">
        <is>
          <t>'10092</t>
        </is>
      </c>
      <c r="AG842" t="inlineStr">
        <is>
          <t>TO</t>
        </is>
      </c>
      <c r="AH842" t="inlineStr">
        <is>
          <t>IT</t>
        </is>
      </c>
      <c r="AI842" t="inlineStr">
        <is>
          <t>+393202185586</t>
        </is>
      </c>
      <c r="AJ842" t="inlineStr">
        <is>
          <t>Manuela Margiotta</t>
        </is>
      </c>
      <c r="AK842" t="inlineStr">
        <is>
          <t>Viale Generale Giuseppe Perotti 29</t>
        </is>
      </c>
      <c r="AL842" t="inlineStr">
        <is>
          <t>Viale Generale Giuseppe Perotti 29</t>
        </is>
      </c>
      <c r="AO842" t="inlineStr">
        <is>
          <t>Beinasco</t>
        </is>
      </c>
      <c r="AP842" t="inlineStr">
        <is>
          <t>'10092</t>
        </is>
      </c>
      <c r="AQ842" t="inlineStr">
        <is>
          <t>TO</t>
        </is>
      </c>
      <c r="AR842" t="inlineStr">
        <is>
          <t>IT</t>
        </is>
      </c>
      <c r="AS842" t="inlineStr">
        <is>
          <t>+393202185586</t>
        </is>
      </c>
      <c r="AU842" t="inlineStr">
        <is>
          <t>lang: it
Invoice Language: it
Do you need our ring sizer?: No
Popup Customer Country: IT</t>
        </is>
      </c>
      <c r="AW842" t="inlineStr">
        <is>
          <t>PayPal Express Checkout</t>
        </is>
      </c>
      <c r="AX842" t="inlineStr">
        <is>
          <t>rC6uGCOcCiOtVttdA7KauN835</t>
        </is>
      </c>
      <c r="AY842" t="n">
        <v>0</v>
      </c>
      <c r="AZ842" t="inlineStr">
        <is>
          <t>LIL Milan</t>
        </is>
      </c>
      <c r="BA842" t="n">
        <v>0</v>
      </c>
      <c r="BC842" t="inlineStr">
        <is>
          <t>Firgun House</t>
        </is>
      </c>
      <c r="BE842" t="n">
        <v>11246274052445</v>
      </c>
      <c r="BG842" t="inlineStr">
        <is>
          <t>Low</t>
        </is>
      </c>
      <c r="BH842" t="inlineStr">
        <is>
          <t>web</t>
        </is>
      </c>
      <c r="BI842" t="n">
        <v>0</v>
      </c>
      <c r="BJ842" t="inlineStr">
        <is>
          <t>IT IVA 22%</t>
        </is>
      </c>
      <c r="BK842" t="n">
        <v>34.26</v>
      </c>
      <c r="BW842" t="inlineStr">
        <is>
          <t>Turin</t>
        </is>
      </c>
      <c r="BX842" t="inlineStr">
        <is>
          <t>Turin</t>
        </is>
      </c>
      <c r="BY842" t="inlineStr">
        <is>
          <t>rC6uGCOcCiOtVttdA7KauN835</t>
        </is>
      </c>
      <c r="CB842" t="inlineStr">
        <is>
          <t>rC6uGCOcCiOtVttdA7KauN835</t>
        </is>
      </c>
      <c r="CC842" t="inlineStr">
        <is>
          <t>Ordini LIL</t>
        </is>
      </c>
    </row>
    <row r="843">
      <c r="A843" t="inlineStr">
        <is>
          <t>#43676</t>
        </is>
      </c>
      <c r="B843" t="inlineStr">
        <is>
          <t>manuela.margiotta@libero.it</t>
        </is>
      </c>
      <c r="C843" t="inlineStr">
        <is>
          <t>paid</t>
        </is>
      </c>
      <c r="D843" t="inlineStr">
        <is>
          <t>2024-11-26 11:11:11 +0100</t>
        </is>
      </c>
      <c r="E843" t="inlineStr">
        <is>
          <t>2024-11-26</t>
        </is>
      </c>
      <c r="F843" t="inlineStr">
        <is>
          <t>fulfilled</t>
        </is>
      </c>
      <c r="G843" t="inlineStr">
        <is>
          <t>2024-11-30 15:06:47 +0100</t>
        </is>
      </c>
      <c r="H843" t="inlineStr">
        <is>
          <t>yes</t>
        </is>
      </c>
      <c r="I843" t="inlineStr">
        <is>
          <t>EUR</t>
        </is>
      </c>
      <c r="J843" t="n">
        <v>190</v>
      </c>
      <c r="K843" t="n">
        <v>0</v>
      </c>
      <c r="L843" t="n">
        <v>34.26</v>
      </c>
      <c r="O843" t="n">
        <v>0</v>
      </c>
      <c r="P843" t="inlineStr">
        <is>
          <t>Ups Standard Shipping</t>
        </is>
      </c>
      <c r="Q843" t="inlineStr">
        <is>
          <t>2024-11-26 11:11:10 +0100</t>
        </is>
      </c>
      <c r="R843" t="n">
        <v>1</v>
      </c>
      <c r="S843" t="inlineStr">
        <is>
          <t>Engraving</t>
        </is>
      </c>
      <c r="T843" t="n">
        <v>10</v>
      </c>
      <c r="V843" t="inlineStr">
        <is>
          <t>015790001502</t>
        </is>
      </c>
      <c r="W843" t="b">
        <v>0</v>
      </c>
      <c r="X843" t="b">
        <v>1</v>
      </c>
      <c r="Y843" t="inlineStr">
        <is>
          <t>fulfilled</t>
        </is>
      </c>
      <c r="Z843" t="inlineStr">
        <is>
          <t>Manuela Margiotta</t>
        </is>
      </c>
      <c r="AA843" t="inlineStr">
        <is>
          <t>Viale Generale Giuseppe Perotti 29</t>
        </is>
      </c>
      <c r="AB843" t="inlineStr">
        <is>
          <t>Viale Generale Giuseppe Perotti 29</t>
        </is>
      </c>
      <c r="AE843" t="inlineStr">
        <is>
          <t>Beinasco</t>
        </is>
      </c>
      <c r="AF843" t="inlineStr">
        <is>
          <t>'10092</t>
        </is>
      </c>
      <c r="AG843" t="inlineStr">
        <is>
          <t>TO</t>
        </is>
      </c>
      <c r="AH843" t="inlineStr">
        <is>
          <t>IT</t>
        </is>
      </c>
      <c r="AI843" t="inlineStr">
        <is>
          <t>+393202185586</t>
        </is>
      </c>
      <c r="AJ843" t="inlineStr">
        <is>
          <t>Manuela Margiotta</t>
        </is>
      </c>
      <c r="AK843" t="inlineStr">
        <is>
          <t>Viale Generale Giuseppe Perotti 29</t>
        </is>
      </c>
      <c r="AL843" t="inlineStr">
        <is>
          <t>Viale Generale Giuseppe Perotti 29</t>
        </is>
      </c>
      <c r="AO843" t="inlineStr">
        <is>
          <t>Beinasco</t>
        </is>
      </c>
      <c r="AP843" t="inlineStr">
        <is>
          <t>'10092</t>
        </is>
      </c>
      <c r="AQ843" t="inlineStr">
        <is>
          <t>TO</t>
        </is>
      </c>
      <c r="AR843" t="inlineStr">
        <is>
          <t>IT</t>
        </is>
      </c>
      <c r="AS843" t="inlineStr">
        <is>
          <t>+393202185586</t>
        </is>
      </c>
      <c r="AU843" t="inlineStr">
        <is>
          <t>lang: it
Invoice Language: it
Do you need our ring sizer?: No
Popup Customer Country: IT</t>
        </is>
      </c>
      <c r="AW843" t="inlineStr">
        <is>
          <t>PayPal Express Checkout</t>
        </is>
      </c>
      <c r="AX843" t="inlineStr">
        <is>
          <t>rC6uGCOcCiOtVttdA7KauN835</t>
        </is>
      </c>
      <c r="AY843" t="n">
        <v>0</v>
      </c>
      <c r="AZ843" t="inlineStr">
        <is>
          <t>LIL Milan</t>
        </is>
      </c>
      <c r="BA843" t="n">
        <v>0</v>
      </c>
      <c r="BC843" t="inlineStr">
        <is>
          <t>Firgun House</t>
        </is>
      </c>
      <c r="BE843" t="n">
        <v>11246274052445</v>
      </c>
      <c r="BG843" t="inlineStr">
        <is>
          <t>Low</t>
        </is>
      </c>
      <c r="BH843" t="inlineStr">
        <is>
          <t>web</t>
        </is>
      </c>
      <c r="BI843" t="n">
        <v>0</v>
      </c>
      <c r="BJ843" t="inlineStr">
        <is>
          <t>IT IVA 22%</t>
        </is>
      </c>
      <c r="BK843" t="n">
        <v>34.26</v>
      </c>
      <c r="BW843" t="inlineStr">
        <is>
          <t>Turin</t>
        </is>
      </c>
      <c r="BX843" t="inlineStr">
        <is>
          <t>Turin</t>
        </is>
      </c>
      <c r="BY843" t="inlineStr">
        <is>
          <t>rC6uGCOcCiOtVttdA7KauN835</t>
        </is>
      </c>
      <c r="CB843" t="inlineStr">
        <is>
          <t>rC6uGCOcCiOtVttdA7KauN835</t>
        </is>
      </c>
      <c r="CC843" t="inlineStr">
        <is>
          <t>Ordini LIL</t>
        </is>
      </c>
    </row>
    <row r="844">
      <c r="A844" t="inlineStr">
        <is>
          <t>#43677</t>
        </is>
      </c>
      <c r="B844" t="inlineStr">
        <is>
          <t>valentina_setti@yahoo.it</t>
        </is>
      </c>
      <c r="C844" t="inlineStr">
        <is>
          <t>paid</t>
        </is>
      </c>
      <c r="D844" t="inlineStr">
        <is>
          <t>2024-11-26 11:36:24 +0100</t>
        </is>
      </c>
      <c r="E844" t="inlineStr">
        <is>
          <t>2024-11-26</t>
        </is>
      </c>
      <c r="F844" t="inlineStr">
        <is>
          <t>fulfilled</t>
        </is>
      </c>
      <c r="G844" t="inlineStr">
        <is>
          <t>2024-11-27 09:28:52 +0100</t>
        </is>
      </c>
      <c r="H844" t="inlineStr">
        <is>
          <t>yes</t>
        </is>
      </c>
      <c r="I844" t="inlineStr">
        <is>
          <t>EUR</t>
        </is>
      </c>
      <c r="J844" t="n">
        <v>154</v>
      </c>
      <c r="K844" t="n">
        <v>0</v>
      </c>
      <c r="L844" t="n">
        <v>27.77</v>
      </c>
      <c r="M844" t="n">
        <v>154</v>
      </c>
      <c r="O844" t="n">
        <v>0</v>
      </c>
      <c r="P844" t="inlineStr">
        <is>
          <t>Ups Standard Shipping</t>
        </is>
      </c>
      <c r="Q844" t="inlineStr">
        <is>
          <t>2024-11-26 11:36:23 +0100</t>
        </is>
      </c>
      <c r="R844" t="n">
        <v>1</v>
      </c>
      <c r="S844" t="inlineStr">
        <is>
          <t>Whatever Tote</t>
        </is>
      </c>
      <c r="T844" t="n">
        <v>10</v>
      </c>
      <c r="V844" t="inlineStr">
        <is>
          <t>015790000914</t>
        </is>
      </c>
      <c r="W844" t="b">
        <v>1</v>
      </c>
      <c r="X844" t="b">
        <v>1</v>
      </c>
      <c r="Y844" t="inlineStr">
        <is>
          <t>fulfilled</t>
        </is>
      </c>
      <c r="Z844" t="inlineStr">
        <is>
          <t>valentina setti</t>
        </is>
      </c>
      <c r="AA844" t="inlineStr">
        <is>
          <t>Strada Guidorossi 21</t>
        </is>
      </c>
      <c r="AB844" t="inlineStr">
        <is>
          <t>Strada Guidorossi 21</t>
        </is>
      </c>
      <c r="AE844" t="inlineStr">
        <is>
          <t>Parma</t>
        </is>
      </c>
      <c r="AF844" t="inlineStr">
        <is>
          <t>'43126</t>
        </is>
      </c>
      <c r="AG844" t="inlineStr">
        <is>
          <t>PR</t>
        </is>
      </c>
      <c r="AH844" t="inlineStr">
        <is>
          <t>IT</t>
        </is>
      </c>
      <c r="AI844" t="inlineStr">
        <is>
          <t>3401635532</t>
        </is>
      </c>
      <c r="AJ844" t="inlineStr">
        <is>
          <t>valentina setti</t>
        </is>
      </c>
      <c r="AK844" t="inlineStr">
        <is>
          <t>Strada Guidorossi 21</t>
        </is>
      </c>
      <c r="AL844" t="inlineStr">
        <is>
          <t>Strada Guidorossi 21</t>
        </is>
      </c>
      <c r="AO844" t="inlineStr">
        <is>
          <t>Parma</t>
        </is>
      </c>
      <c r="AP844" t="inlineStr">
        <is>
          <t>'43126</t>
        </is>
      </c>
      <c r="AQ844" t="inlineStr">
        <is>
          <t>PR</t>
        </is>
      </c>
      <c r="AR844" t="inlineStr">
        <is>
          <t>IT</t>
        </is>
      </c>
      <c r="AS844" t="inlineStr">
        <is>
          <t>3401635532</t>
        </is>
      </c>
      <c r="AU844" t="inlineStr">
        <is>
          <t>lang: it
Invoice Language: it
Do you need our ring sizer?: Yes
Popup Customer Country: IT</t>
        </is>
      </c>
      <c r="AW844" t="inlineStr">
        <is>
          <t>Scalapay</t>
        </is>
      </c>
      <c r="AX844" t="inlineStr">
        <is>
          <t>r1S6Pzig7jaM2B0CMq5ky3XOa</t>
        </is>
      </c>
      <c r="AY844" t="n">
        <v>0</v>
      </c>
      <c r="AZ844" t="inlineStr">
        <is>
          <t>LIL Milan</t>
        </is>
      </c>
      <c r="BA844" t="n">
        <v>0</v>
      </c>
      <c r="BC844" t="inlineStr">
        <is>
          <t>Firgun House</t>
        </is>
      </c>
      <c r="BE844" t="n">
        <v>11246322090333</v>
      </c>
      <c r="BG844" t="inlineStr">
        <is>
          <t>Low</t>
        </is>
      </c>
      <c r="BH844" t="inlineStr">
        <is>
          <t>web</t>
        </is>
      </c>
      <c r="BI844" t="n">
        <v>0</v>
      </c>
      <c r="BJ844" t="inlineStr">
        <is>
          <t>IT IVA 22%</t>
        </is>
      </c>
      <c r="BK844" t="n">
        <v>27.77</v>
      </c>
      <c r="BW844" t="inlineStr">
        <is>
          <t>Parma</t>
        </is>
      </c>
      <c r="BX844" t="inlineStr">
        <is>
          <t>Parma</t>
        </is>
      </c>
      <c r="BY844" t="inlineStr">
        <is>
          <t>r1S6Pzig7jaM2B0CMq5ky3XOa</t>
        </is>
      </c>
      <c r="CB844" t="inlineStr">
        <is>
          <t>r1S6Pzig7jaM2B0CMq5ky3XOa</t>
        </is>
      </c>
      <c r="CC844" t="inlineStr">
        <is>
          <t>Ordini LIL</t>
        </is>
      </c>
    </row>
    <row r="845">
      <c r="A845" t="inlineStr">
        <is>
          <t>#43677</t>
        </is>
      </c>
      <c r="B845" t="inlineStr">
        <is>
          <t>valentina_setti@yahoo.it</t>
        </is>
      </c>
      <c r="C845" t="inlineStr">
        <is>
          <t>paid</t>
        </is>
      </c>
      <c r="D845" t="inlineStr">
        <is>
          <t>2024-11-26 11:36:24 +0100</t>
        </is>
      </c>
      <c r="E845" t="inlineStr">
        <is>
          <t>2024-11-26</t>
        </is>
      </c>
      <c r="F845" t="inlineStr">
        <is>
          <t>fulfilled</t>
        </is>
      </c>
      <c r="G845" t="inlineStr">
        <is>
          <t>2024-11-27 09:28:52 +0100</t>
        </is>
      </c>
      <c r="H845" t="inlineStr">
        <is>
          <t>yes</t>
        </is>
      </c>
      <c r="I845" t="inlineStr">
        <is>
          <t>EUR</t>
        </is>
      </c>
      <c r="J845" t="n">
        <v>154</v>
      </c>
      <c r="K845" t="n">
        <v>0</v>
      </c>
      <c r="L845" t="n">
        <v>27.77</v>
      </c>
      <c r="O845" t="n">
        <v>0</v>
      </c>
      <c r="P845" t="inlineStr">
        <is>
          <t>Ups Standard Shipping</t>
        </is>
      </c>
      <c r="Q845" t="inlineStr">
        <is>
          <t>2024-11-26 11:36:23 +0100</t>
        </is>
      </c>
      <c r="R845" t="n">
        <v>1</v>
      </c>
      <c r="S845" t="inlineStr">
        <is>
          <t>Glow Ring - Yellow / 13</t>
        </is>
      </c>
      <c r="T845" t="n">
        <v>144</v>
      </c>
      <c r="U845" t="n">
        <v>180</v>
      </c>
      <c r="V845" t="inlineStr">
        <is>
          <t>015790000339</t>
        </is>
      </c>
      <c r="W845" t="b">
        <v>1</v>
      </c>
      <c r="X845" t="b">
        <v>1</v>
      </c>
      <c r="Y845" t="inlineStr">
        <is>
          <t>fulfilled</t>
        </is>
      </c>
      <c r="Z845" t="inlineStr">
        <is>
          <t>valentina setti</t>
        </is>
      </c>
      <c r="AA845" t="inlineStr">
        <is>
          <t>Strada Guidorossi 21</t>
        </is>
      </c>
      <c r="AB845" t="inlineStr">
        <is>
          <t>Strada Guidorossi 21</t>
        </is>
      </c>
      <c r="AE845" t="inlineStr">
        <is>
          <t>Parma</t>
        </is>
      </c>
      <c r="AF845" t="inlineStr">
        <is>
          <t>'43126</t>
        </is>
      </c>
      <c r="AG845" t="inlineStr">
        <is>
          <t>PR</t>
        </is>
      </c>
      <c r="AH845" t="inlineStr">
        <is>
          <t>IT</t>
        </is>
      </c>
      <c r="AI845" t="inlineStr">
        <is>
          <t>3401635532</t>
        </is>
      </c>
      <c r="AJ845" t="inlineStr">
        <is>
          <t>valentina setti</t>
        </is>
      </c>
      <c r="AK845" t="inlineStr">
        <is>
          <t>Strada Guidorossi 21</t>
        </is>
      </c>
      <c r="AL845" t="inlineStr">
        <is>
          <t>Strada Guidorossi 21</t>
        </is>
      </c>
      <c r="AO845" t="inlineStr">
        <is>
          <t>Parma</t>
        </is>
      </c>
      <c r="AP845" t="inlineStr">
        <is>
          <t>'43126</t>
        </is>
      </c>
      <c r="AQ845" t="inlineStr">
        <is>
          <t>PR</t>
        </is>
      </c>
      <c r="AR845" t="inlineStr">
        <is>
          <t>IT</t>
        </is>
      </c>
      <c r="AS845" t="inlineStr">
        <is>
          <t>3401635532</t>
        </is>
      </c>
      <c r="AU845" t="inlineStr">
        <is>
          <t>lang: it
Invoice Language: it
Do you need our ring sizer?: Yes
Popup Customer Country: IT</t>
        </is>
      </c>
      <c r="AW845" t="inlineStr">
        <is>
          <t>Scalapay</t>
        </is>
      </c>
      <c r="AX845" t="inlineStr">
        <is>
          <t>r1S6Pzig7jaM2B0CMq5ky3XOa</t>
        </is>
      </c>
      <c r="AY845" t="n">
        <v>0</v>
      </c>
      <c r="AZ845" t="inlineStr">
        <is>
          <t>LIL Milan</t>
        </is>
      </c>
      <c r="BA845" t="n">
        <v>0</v>
      </c>
      <c r="BC845" t="inlineStr">
        <is>
          <t>Firgun House</t>
        </is>
      </c>
      <c r="BE845" t="n">
        <v>11246322090333</v>
      </c>
      <c r="BG845" t="inlineStr">
        <is>
          <t>Low</t>
        </is>
      </c>
      <c r="BH845" t="inlineStr">
        <is>
          <t>web</t>
        </is>
      </c>
      <c r="BI845" t="n">
        <v>0</v>
      </c>
      <c r="BJ845" t="inlineStr">
        <is>
          <t>IT IVA 22%</t>
        </is>
      </c>
      <c r="BK845" t="n">
        <v>27.77</v>
      </c>
      <c r="BW845" t="inlineStr">
        <is>
          <t>Parma</t>
        </is>
      </c>
      <c r="BX845" t="inlineStr">
        <is>
          <t>Parma</t>
        </is>
      </c>
      <c r="BY845" t="inlineStr">
        <is>
          <t>r1S6Pzig7jaM2B0CMq5ky3XOa</t>
        </is>
      </c>
      <c r="CB845" t="inlineStr">
        <is>
          <t>r1S6Pzig7jaM2B0CMq5ky3XOa</t>
        </is>
      </c>
      <c r="CC845" t="inlineStr">
        <is>
          <t>Ordini LIL</t>
        </is>
      </c>
    </row>
    <row r="846">
      <c r="A846" t="inlineStr">
        <is>
          <t>#43678</t>
        </is>
      </c>
      <c r="B846" t="inlineStr">
        <is>
          <t>edoardo.castello@gmail.com</t>
        </is>
      </c>
      <c r="C846" t="inlineStr">
        <is>
          <t>paid</t>
        </is>
      </c>
      <c r="D846" t="inlineStr">
        <is>
          <t>2024-11-26 11:45:55 +0100</t>
        </is>
      </c>
      <c r="E846" t="inlineStr">
        <is>
          <t>2024-11-26</t>
        </is>
      </c>
      <c r="F846" t="inlineStr">
        <is>
          <t>fulfilled</t>
        </is>
      </c>
      <c r="G846" t="inlineStr">
        <is>
          <t>2024-11-27 09:32:30 +0100</t>
        </is>
      </c>
      <c r="H846" t="inlineStr">
        <is>
          <t>yes</t>
        </is>
      </c>
      <c r="I846" t="inlineStr">
        <is>
          <t>EUR</t>
        </is>
      </c>
      <c r="J846" t="n">
        <v>266</v>
      </c>
      <c r="K846" t="n">
        <v>0</v>
      </c>
      <c r="L846" t="n">
        <v>47.96</v>
      </c>
      <c r="M846" t="n">
        <v>266</v>
      </c>
      <c r="O846" t="n">
        <v>0</v>
      </c>
      <c r="P846" t="inlineStr">
        <is>
          <t>Ups Standard Shipping</t>
        </is>
      </c>
      <c r="Q846" t="inlineStr">
        <is>
          <t>2024-11-26 11:45:54 +0100</t>
        </is>
      </c>
      <c r="R846" t="n">
        <v>1</v>
      </c>
      <c r="S846" t="inlineStr">
        <is>
          <t>Luxury Pack + LIL Bag</t>
        </is>
      </c>
      <c r="T846" t="n">
        <v>10</v>
      </c>
      <c r="V846" t="inlineStr">
        <is>
          <t>015790000687</t>
        </is>
      </c>
      <c r="W846" t="b">
        <v>1</v>
      </c>
      <c r="X846" t="b">
        <v>1</v>
      </c>
      <c r="Y846" t="inlineStr">
        <is>
          <t>fulfilled</t>
        </is>
      </c>
      <c r="Z846" t="inlineStr">
        <is>
          <t>Avv. Edoardo Castello</t>
        </is>
      </c>
      <c r="AA846" t="inlineStr">
        <is>
          <t>Via Martin Piaggio 17, Int. 1 AE - Studio Legale vallerga</t>
        </is>
      </c>
      <c r="AB846" t="inlineStr">
        <is>
          <t>Via Martin Piaggio 17</t>
        </is>
      </c>
      <c r="AC846" t="inlineStr">
        <is>
          <t>Int. 1 AE - Studio Legale vallerga</t>
        </is>
      </c>
      <c r="AE846" t="inlineStr">
        <is>
          <t>Genova</t>
        </is>
      </c>
      <c r="AF846" t="inlineStr">
        <is>
          <t>'16122</t>
        </is>
      </c>
      <c r="AG846" t="inlineStr">
        <is>
          <t>GE</t>
        </is>
      </c>
      <c r="AH846" t="inlineStr">
        <is>
          <t>IT</t>
        </is>
      </c>
      <c r="AI846" t="inlineStr">
        <is>
          <t>3339448291</t>
        </is>
      </c>
      <c r="AJ846" t="inlineStr">
        <is>
          <t>Avv. Edoardo Castello</t>
        </is>
      </c>
      <c r="AK846" t="inlineStr">
        <is>
          <t>Via Martin Piaggio 17, Int. 1 AE - Studio Legale vallerga</t>
        </is>
      </c>
      <c r="AL846" t="inlineStr">
        <is>
          <t>Via Martin Piaggio 17</t>
        </is>
      </c>
      <c r="AM846" t="inlineStr">
        <is>
          <t>Int. 1 AE - Studio Legale vallerga</t>
        </is>
      </c>
      <c r="AO846" t="inlineStr">
        <is>
          <t>Genova</t>
        </is>
      </c>
      <c r="AP846" t="inlineStr">
        <is>
          <t>'16122</t>
        </is>
      </c>
      <c r="AQ846" t="inlineStr">
        <is>
          <t>GE</t>
        </is>
      </c>
      <c r="AR846" t="inlineStr">
        <is>
          <t>IT</t>
        </is>
      </c>
      <c r="AS846" t="inlineStr">
        <is>
          <t>3339448291</t>
        </is>
      </c>
      <c r="AU846" t="inlineStr">
        <is>
          <t>lang: en
Invoice Language: en
Do you need our ring sizer?: No
Popup Customer Country: IT</t>
        </is>
      </c>
      <c r="AW846" t="inlineStr">
        <is>
          <t>Shopify Payments</t>
        </is>
      </c>
      <c r="AX846" t="inlineStr">
        <is>
          <t>r7nJNfnZlUFeXITf8awTt6nMy</t>
        </is>
      </c>
      <c r="AY846" t="n">
        <v>0</v>
      </c>
      <c r="AZ846" t="inlineStr">
        <is>
          <t>LIL Milan</t>
        </is>
      </c>
      <c r="BA846" t="n">
        <v>0</v>
      </c>
      <c r="BC846" t="inlineStr">
        <is>
          <t>Firgun House</t>
        </is>
      </c>
      <c r="BE846" t="n">
        <v>11246341521757</v>
      </c>
      <c r="BG846" t="inlineStr">
        <is>
          <t>Low</t>
        </is>
      </c>
      <c r="BH846" t="inlineStr">
        <is>
          <t>web</t>
        </is>
      </c>
      <c r="BI846" t="n">
        <v>0</v>
      </c>
      <c r="BJ846" t="inlineStr">
        <is>
          <t>IT IVA 22%</t>
        </is>
      </c>
      <c r="BK846" t="n">
        <v>47.96</v>
      </c>
      <c r="BW846" t="inlineStr">
        <is>
          <t>Genoa</t>
        </is>
      </c>
      <c r="BX846" t="inlineStr">
        <is>
          <t>Genoa</t>
        </is>
      </c>
      <c r="BY846" t="inlineStr">
        <is>
          <t>r7nJNfnZlUFeXITf8awTt6nMy</t>
        </is>
      </c>
      <c r="CB846" t="inlineStr">
        <is>
          <t>r7nJNfnZlUFeXITf8awTt6nMy</t>
        </is>
      </c>
      <c r="CC846" t="inlineStr">
        <is>
          <t>Ordini LIL</t>
        </is>
      </c>
    </row>
    <row r="847">
      <c r="A847" t="inlineStr">
        <is>
          <t>#43678</t>
        </is>
      </c>
      <c r="B847" t="inlineStr">
        <is>
          <t>edoardo.castello@gmail.com</t>
        </is>
      </c>
      <c r="C847" t="inlineStr">
        <is>
          <t>paid</t>
        </is>
      </c>
      <c r="D847" t="inlineStr">
        <is>
          <t>2024-11-26 11:45:55 +0100</t>
        </is>
      </c>
      <c r="E847" t="inlineStr">
        <is>
          <t>2024-11-26</t>
        </is>
      </c>
      <c r="F847" t="inlineStr">
        <is>
          <t>fulfilled</t>
        </is>
      </c>
      <c r="G847" t="inlineStr">
        <is>
          <t>2024-11-27 09:32:30 +0100</t>
        </is>
      </c>
      <c r="H847" t="inlineStr">
        <is>
          <t>yes</t>
        </is>
      </c>
      <c r="I847" t="inlineStr">
        <is>
          <t>EUR</t>
        </is>
      </c>
      <c r="J847" t="n">
        <v>266</v>
      </c>
      <c r="K847" t="n">
        <v>0</v>
      </c>
      <c r="L847" t="n">
        <v>47.96</v>
      </c>
      <c r="O847" t="n">
        <v>0</v>
      </c>
      <c r="P847" t="inlineStr">
        <is>
          <t>Ups Standard Shipping</t>
        </is>
      </c>
      <c r="Q847" t="inlineStr">
        <is>
          <t>2024-11-26 11:45:54 +0100</t>
        </is>
      </c>
      <c r="R847" t="n">
        <v>1</v>
      </c>
      <c r="S847" t="inlineStr">
        <is>
          <t>Boys Tears - Yellow / 35cm</t>
        </is>
      </c>
      <c r="T847" t="n">
        <v>256</v>
      </c>
      <c r="U847" t="n">
        <v>320</v>
      </c>
      <c r="V847" t="inlineStr">
        <is>
          <t>015790000008</t>
        </is>
      </c>
      <c r="W847" t="b">
        <v>1</v>
      </c>
      <c r="X847" t="b">
        <v>1</v>
      </c>
      <c r="Y847" t="inlineStr">
        <is>
          <t>fulfilled</t>
        </is>
      </c>
      <c r="Z847" t="inlineStr">
        <is>
          <t>Avv. Edoardo Castello</t>
        </is>
      </c>
      <c r="AA847" t="inlineStr">
        <is>
          <t>Via Martin Piaggio 17, Int. 1 AE - Studio Legale vallerga</t>
        </is>
      </c>
      <c r="AB847" t="inlineStr">
        <is>
          <t>Via Martin Piaggio 17</t>
        </is>
      </c>
      <c r="AC847" t="inlineStr">
        <is>
          <t>Int. 1 AE - Studio Legale vallerga</t>
        </is>
      </c>
      <c r="AE847" t="inlineStr">
        <is>
          <t>Genova</t>
        </is>
      </c>
      <c r="AF847" t="inlineStr">
        <is>
          <t>'16122</t>
        </is>
      </c>
      <c r="AG847" t="inlineStr">
        <is>
          <t>GE</t>
        </is>
      </c>
      <c r="AH847" t="inlineStr">
        <is>
          <t>IT</t>
        </is>
      </c>
      <c r="AI847" t="inlineStr">
        <is>
          <t>3339448291</t>
        </is>
      </c>
      <c r="AJ847" t="inlineStr">
        <is>
          <t>Avv. Edoardo Castello</t>
        </is>
      </c>
      <c r="AK847" t="inlineStr">
        <is>
          <t>Via Martin Piaggio 17, Int. 1 AE - Studio Legale vallerga</t>
        </is>
      </c>
      <c r="AL847" t="inlineStr">
        <is>
          <t>Via Martin Piaggio 17</t>
        </is>
      </c>
      <c r="AM847" t="inlineStr">
        <is>
          <t>Int. 1 AE - Studio Legale vallerga</t>
        </is>
      </c>
      <c r="AO847" t="inlineStr">
        <is>
          <t>Genova</t>
        </is>
      </c>
      <c r="AP847" t="inlineStr">
        <is>
          <t>'16122</t>
        </is>
      </c>
      <c r="AQ847" t="inlineStr">
        <is>
          <t>GE</t>
        </is>
      </c>
      <c r="AR847" t="inlineStr">
        <is>
          <t>IT</t>
        </is>
      </c>
      <c r="AS847" t="inlineStr">
        <is>
          <t>3339448291</t>
        </is>
      </c>
      <c r="AU847" t="inlineStr">
        <is>
          <t>lang: en
Invoice Language: en
Do you need our ring sizer?: No
Popup Customer Country: IT</t>
        </is>
      </c>
      <c r="AW847" t="inlineStr">
        <is>
          <t>Shopify Payments</t>
        </is>
      </c>
      <c r="AX847" t="inlineStr">
        <is>
          <t>r7nJNfnZlUFeXITf8awTt6nMy</t>
        </is>
      </c>
      <c r="AY847" t="n">
        <v>0</v>
      </c>
      <c r="AZ847" t="inlineStr">
        <is>
          <t>LIL Milan</t>
        </is>
      </c>
      <c r="BA847" t="n">
        <v>0</v>
      </c>
      <c r="BC847" t="inlineStr">
        <is>
          <t>Firgun House</t>
        </is>
      </c>
      <c r="BE847" t="n">
        <v>11246341521757</v>
      </c>
      <c r="BG847" t="inlineStr">
        <is>
          <t>Low</t>
        </is>
      </c>
      <c r="BH847" t="inlineStr">
        <is>
          <t>web</t>
        </is>
      </c>
      <c r="BI847" t="n">
        <v>0</v>
      </c>
      <c r="BJ847" t="inlineStr">
        <is>
          <t>IT IVA 22%</t>
        </is>
      </c>
      <c r="BK847" t="n">
        <v>47.96</v>
      </c>
      <c r="BW847" t="inlineStr">
        <is>
          <t>Genoa</t>
        </is>
      </c>
      <c r="BX847" t="inlineStr">
        <is>
          <t>Genoa</t>
        </is>
      </c>
      <c r="BY847" t="inlineStr">
        <is>
          <t>r7nJNfnZlUFeXITf8awTt6nMy</t>
        </is>
      </c>
      <c r="CB847" t="inlineStr">
        <is>
          <t>r7nJNfnZlUFeXITf8awTt6nMy</t>
        </is>
      </c>
      <c r="CC847" t="inlineStr">
        <is>
          <t>Ordini LIL</t>
        </is>
      </c>
    </row>
    <row r="848">
      <c r="A848" t="inlineStr">
        <is>
          <t>#43679</t>
        </is>
      </c>
      <c r="B848" t="inlineStr">
        <is>
          <t>elena-tassotti@libero.it</t>
        </is>
      </c>
      <c r="C848" t="inlineStr">
        <is>
          <t>paid</t>
        </is>
      </c>
      <c r="D848" t="inlineStr">
        <is>
          <t>2024-11-26 11:49:55 +0100</t>
        </is>
      </c>
      <c r="E848" t="inlineStr">
        <is>
          <t>2024-11-26</t>
        </is>
      </c>
      <c r="F848" t="inlineStr">
        <is>
          <t>fulfilled</t>
        </is>
      </c>
      <c r="G848" t="inlineStr">
        <is>
          <t>2024-11-27 09:34:32 +0100</t>
        </is>
      </c>
      <c r="H848" t="inlineStr">
        <is>
          <t>yes</t>
        </is>
      </c>
      <c r="I848" t="inlineStr">
        <is>
          <t>EUR</t>
        </is>
      </c>
      <c r="J848" t="n">
        <v>476</v>
      </c>
      <c r="K848" t="n">
        <v>0</v>
      </c>
      <c r="L848" t="n">
        <v>85.84</v>
      </c>
      <c r="M848" t="n">
        <v>476</v>
      </c>
      <c r="O848" t="n">
        <v>0</v>
      </c>
      <c r="P848" t="inlineStr">
        <is>
          <t>Ups Standard Shipping</t>
        </is>
      </c>
      <c r="Q848" t="inlineStr">
        <is>
          <t>2024-11-26 11:49:54 +0100</t>
        </is>
      </c>
      <c r="R848" t="n">
        <v>1</v>
      </c>
      <c r="S848" t="inlineStr">
        <is>
          <t>Glimmer Necklace - Yellow / 37cm</t>
        </is>
      </c>
      <c r="T848" t="n">
        <v>476</v>
      </c>
      <c r="U848" t="n">
        <v>560</v>
      </c>
      <c r="V848" t="inlineStr">
        <is>
          <t>015790000724</t>
        </is>
      </c>
      <c r="W848" t="b">
        <v>1</v>
      </c>
      <c r="X848" t="b">
        <v>1</v>
      </c>
      <c r="Y848" t="inlineStr">
        <is>
          <t>fulfilled</t>
        </is>
      </c>
      <c r="Z848" t="inlineStr">
        <is>
          <t>Elena Tassotti</t>
        </is>
      </c>
      <c r="AA848" t="inlineStr">
        <is>
          <t>Via Giuseppe Verdi 10, 10 B</t>
        </is>
      </c>
      <c r="AB848" t="inlineStr">
        <is>
          <t>Via Giuseppe Verdi 10</t>
        </is>
      </c>
      <c r="AC848" t="inlineStr">
        <is>
          <t>10 B</t>
        </is>
      </c>
      <c r="AE848" t="inlineStr">
        <is>
          <t>Lestans</t>
        </is>
      </c>
      <c r="AF848" t="inlineStr">
        <is>
          <t>'33090</t>
        </is>
      </c>
      <c r="AG848" t="inlineStr">
        <is>
          <t>PN</t>
        </is>
      </c>
      <c r="AH848" t="inlineStr">
        <is>
          <t>IT</t>
        </is>
      </c>
      <c r="AI848" t="inlineStr">
        <is>
          <t>3393929784</t>
        </is>
      </c>
      <c r="AJ848" t="inlineStr">
        <is>
          <t>Elena Tassotti</t>
        </is>
      </c>
      <c r="AK848" t="inlineStr">
        <is>
          <t>Via Giuseppe Verdi 10, 10 B</t>
        </is>
      </c>
      <c r="AL848" t="inlineStr">
        <is>
          <t>Via Giuseppe Verdi 10</t>
        </is>
      </c>
      <c r="AM848" t="inlineStr">
        <is>
          <t>10 B</t>
        </is>
      </c>
      <c r="AO848" t="inlineStr">
        <is>
          <t>Lestans</t>
        </is>
      </c>
      <c r="AP848" t="inlineStr">
        <is>
          <t>'33090</t>
        </is>
      </c>
      <c r="AQ848" t="inlineStr">
        <is>
          <t>PN</t>
        </is>
      </c>
      <c r="AR848" t="inlineStr">
        <is>
          <t>IT</t>
        </is>
      </c>
      <c r="AS848" t="inlineStr">
        <is>
          <t>3393929784</t>
        </is>
      </c>
      <c r="AU848" t="inlineStr">
        <is>
          <t>lang: en
Invoice Language: en
Do you need our ring sizer?: No
Popup Customer Country: IT</t>
        </is>
      </c>
      <c r="AW848" t="inlineStr">
        <is>
          <t>Gift Card + Shopify Payments</t>
        </is>
      </c>
      <c r="AX848" t="inlineStr">
        <is>
          <t>rjvM6TcbKwfgrJzz0KXHBIUZm</t>
        </is>
      </c>
      <c r="AY848" t="n">
        <v>150</v>
      </c>
      <c r="AZ848" t="inlineStr">
        <is>
          <t>LIL Milan</t>
        </is>
      </c>
      <c r="BA848" t="n">
        <v>-150</v>
      </c>
      <c r="BC848" t="inlineStr">
        <is>
          <t>Firgun House</t>
        </is>
      </c>
      <c r="BE848" t="n">
        <v>11246349779293</v>
      </c>
      <c r="BG848" t="inlineStr">
        <is>
          <t>Low</t>
        </is>
      </c>
      <c r="BH848" t="inlineStr">
        <is>
          <t>web</t>
        </is>
      </c>
      <c r="BI848" t="n">
        <v>0</v>
      </c>
      <c r="BJ848" t="inlineStr">
        <is>
          <t>IT IVA 22%</t>
        </is>
      </c>
      <c r="BK848" t="n">
        <v>85.84</v>
      </c>
      <c r="BW848" t="inlineStr">
        <is>
          <t>Pordenone</t>
        </is>
      </c>
      <c r="BX848" t="inlineStr">
        <is>
          <t>Pordenone</t>
        </is>
      </c>
      <c r="BY848" t="inlineStr">
        <is>
          <t>raak68zvqvFxOfIFilFiFPa2i + raak68zvqvFxOfIFilFiFPa2i + rjvM6TcbKwfgrJzz0KXHBIUZm</t>
        </is>
      </c>
      <c r="CB848" t="inlineStr">
        <is>
          <t>raak68zvqvFxOfIFilFiFPa2i + raak68zvqvFxOfIFilFiFPa2i + raak68zvqvFxOfIFilFiFPa2i + rjvM6TcbKwfgrJzz0KXHBIUZm</t>
        </is>
      </c>
      <c r="CC848" t="inlineStr">
        <is>
          <t>Ordini LIL</t>
        </is>
      </c>
    </row>
    <row r="849">
      <c r="A849" t="inlineStr">
        <is>
          <t>#43680</t>
        </is>
      </c>
      <c r="B849" t="inlineStr">
        <is>
          <t>robertogreco10@icloud.com</t>
        </is>
      </c>
      <c r="C849" t="inlineStr">
        <is>
          <t>paid</t>
        </is>
      </c>
      <c r="D849" t="inlineStr">
        <is>
          <t>2024-11-26 12:06:24 +0100</t>
        </is>
      </c>
      <c r="E849" t="inlineStr">
        <is>
          <t>2024-11-26</t>
        </is>
      </c>
      <c r="F849" t="inlineStr">
        <is>
          <t>fulfilled</t>
        </is>
      </c>
      <c r="G849" t="inlineStr">
        <is>
          <t>2024-11-27 09:36:54 +0100</t>
        </is>
      </c>
      <c r="H849" t="inlineStr">
        <is>
          <t>no</t>
        </is>
      </c>
      <c r="I849" t="inlineStr">
        <is>
          <t>EUR</t>
        </is>
      </c>
      <c r="J849" t="n">
        <v>256</v>
      </c>
      <c r="K849" t="n">
        <v>0</v>
      </c>
      <c r="L849" t="n">
        <v>46.16</v>
      </c>
      <c r="M849" t="n">
        <v>256</v>
      </c>
      <c r="O849" t="n">
        <v>0</v>
      </c>
      <c r="P849" t="inlineStr">
        <is>
          <t>Eco Bike Delivery</t>
        </is>
      </c>
      <c r="Q849" t="inlineStr">
        <is>
          <t>2024-11-26 12:06:23 +0100</t>
        </is>
      </c>
      <c r="R849" t="n">
        <v>1</v>
      </c>
      <c r="S849" t="inlineStr">
        <is>
          <t>Boys Tears - Yellow / 37cm</t>
        </is>
      </c>
      <c r="T849" t="n">
        <v>256</v>
      </c>
      <c r="U849" t="n">
        <v>320</v>
      </c>
      <c r="V849" t="inlineStr">
        <is>
          <t>015790000009</t>
        </is>
      </c>
      <c r="W849" t="b">
        <v>1</v>
      </c>
      <c r="X849" t="b">
        <v>1</v>
      </c>
      <c r="Y849" t="inlineStr">
        <is>
          <t>fulfilled</t>
        </is>
      </c>
      <c r="Z849" t="inlineStr">
        <is>
          <t>ROBERTO GRECO</t>
        </is>
      </c>
      <c r="AA849" t="inlineStr">
        <is>
          <t>Via Fratelli Cervi 17</t>
        </is>
      </c>
      <c r="AB849" t="inlineStr">
        <is>
          <t>Via Fratelli Cervi 17</t>
        </is>
      </c>
      <c r="AD849" t="inlineStr">
        <is>
          <t>UFFICI CAMPI CABIN AIR FILTER</t>
        </is>
      </c>
      <c r="AE849" t="inlineStr">
        <is>
          <t>Cantalupo</t>
        </is>
      </c>
      <c r="AF849" t="inlineStr">
        <is>
          <t>'20023</t>
        </is>
      </c>
      <c r="AG849" t="inlineStr">
        <is>
          <t>MI</t>
        </is>
      </c>
      <c r="AH849" t="inlineStr">
        <is>
          <t>IT</t>
        </is>
      </c>
      <c r="AI849" t="inlineStr">
        <is>
          <t>+393409249759</t>
        </is>
      </c>
      <c r="AJ849" t="inlineStr">
        <is>
          <t>ROBERTO GRECO</t>
        </is>
      </c>
      <c r="AK849" t="inlineStr">
        <is>
          <t>Via Fratelli Cervi 17</t>
        </is>
      </c>
      <c r="AL849" t="inlineStr">
        <is>
          <t>Via Fratelli Cervi 17</t>
        </is>
      </c>
      <c r="AN849" t="inlineStr">
        <is>
          <t>UFFICI CAMPI CABIN AIR FILTER</t>
        </is>
      </c>
      <c r="AO849" t="inlineStr">
        <is>
          <t>Cantalupo</t>
        </is>
      </c>
      <c r="AP849" t="inlineStr">
        <is>
          <t>'20023</t>
        </is>
      </c>
      <c r="AQ849" t="inlineStr">
        <is>
          <t>MI</t>
        </is>
      </c>
      <c r="AR849" t="inlineStr">
        <is>
          <t>IT</t>
        </is>
      </c>
      <c r="AS849" t="inlineStr">
        <is>
          <t>+393409249759</t>
        </is>
      </c>
      <c r="AU849" t="inlineStr">
        <is>
          <t>lang: it
Invoice Language: it
Do you need our ring sizer?: Yes
Popup Customer Country: IT</t>
        </is>
      </c>
      <c r="AW849" t="inlineStr">
        <is>
          <t>PayPal Express Checkout</t>
        </is>
      </c>
      <c r="AX849" t="inlineStr">
        <is>
          <t>rJVNfQO4N2r2CzGF3JIstZBCf</t>
        </is>
      </c>
      <c r="AY849" t="n">
        <v>0</v>
      </c>
      <c r="AZ849" t="inlineStr">
        <is>
          <t>LIL Milan</t>
        </is>
      </c>
      <c r="BA849" t="n">
        <v>0</v>
      </c>
      <c r="BC849" t="inlineStr">
        <is>
          <t>Firgun House</t>
        </is>
      </c>
      <c r="BE849" t="n">
        <v>11246382448989</v>
      </c>
      <c r="BG849" t="inlineStr">
        <is>
          <t>Low</t>
        </is>
      </c>
      <c r="BH849" t="inlineStr">
        <is>
          <t>web</t>
        </is>
      </c>
      <c r="BI849" t="n">
        <v>0</v>
      </c>
      <c r="BJ849" t="inlineStr">
        <is>
          <t>IT IVA 22%</t>
        </is>
      </c>
      <c r="BK849" t="n">
        <v>46.16</v>
      </c>
      <c r="BW849" t="inlineStr">
        <is>
          <t>Milan</t>
        </is>
      </c>
      <c r="BX849" t="inlineStr">
        <is>
          <t>Milan</t>
        </is>
      </c>
      <c r="BY849" t="inlineStr">
        <is>
          <t>rJVNfQO4N2r2CzGF3JIstZBCf</t>
        </is>
      </c>
      <c r="CB849" t="inlineStr">
        <is>
          <t>rJVNfQO4N2r2CzGF3JIstZBCf</t>
        </is>
      </c>
      <c r="CC849" t="inlineStr">
        <is>
          <t>Ordini LIL</t>
        </is>
      </c>
    </row>
    <row r="850">
      <c r="A850" t="inlineStr">
        <is>
          <t>#43681</t>
        </is>
      </c>
      <c r="B850" t="inlineStr">
        <is>
          <t>albertovolpini91@gmail.com</t>
        </is>
      </c>
      <c r="C850" t="inlineStr">
        <is>
          <t>paid</t>
        </is>
      </c>
      <c r="D850" t="inlineStr">
        <is>
          <t>2024-11-26 12:20:36 +0100</t>
        </is>
      </c>
      <c r="E850" t="inlineStr">
        <is>
          <t>2024-11-26</t>
        </is>
      </c>
      <c r="F850" t="inlineStr">
        <is>
          <t>fulfilled</t>
        </is>
      </c>
      <c r="G850" t="inlineStr">
        <is>
          <t>2024-11-27 09:38:49 +0100</t>
        </is>
      </c>
      <c r="H850" t="inlineStr">
        <is>
          <t>no</t>
        </is>
      </c>
      <c r="I850" t="inlineStr">
        <is>
          <t>EUR</t>
        </is>
      </c>
      <c r="J850" t="n">
        <v>208</v>
      </c>
      <c r="K850" t="n">
        <v>0</v>
      </c>
      <c r="L850" t="n">
        <v>37.51</v>
      </c>
      <c r="M850" t="n">
        <v>208</v>
      </c>
      <c r="O850" t="n">
        <v>0</v>
      </c>
      <c r="P850" t="inlineStr">
        <is>
          <t>Ups Standard Shipping</t>
        </is>
      </c>
      <c r="Q850" t="inlineStr">
        <is>
          <t>2024-11-26 12:20:36 +0100</t>
        </is>
      </c>
      <c r="R850" t="n">
        <v>1</v>
      </c>
      <c r="S850" t="inlineStr">
        <is>
          <t>Balmy Necklace - Yellow / 36cm</t>
        </is>
      </c>
      <c r="T850" t="n">
        <v>208</v>
      </c>
      <c r="U850" t="n">
        <v>260</v>
      </c>
      <c r="V850" t="inlineStr">
        <is>
          <t>015790000028</t>
        </is>
      </c>
      <c r="W850" t="b">
        <v>1</v>
      </c>
      <c r="X850" t="b">
        <v>1</v>
      </c>
      <c r="Y850" t="inlineStr">
        <is>
          <t>fulfilled</t>
        </is>
      </c>
      <c r="Z850" t="inlineStr">
        <is>
          <t>Alberto Volpini</t>
        </is>
      </c>
      <c r="AA850" t="inlineStr">
        <is>
          <t>Via Del Molinello, 68</t>
        </is>
      </c>
      <c r="AB850" t="inlineStr">
        <is>
          <t>Via Del Molinello</t>
        </is>
      </c>
      <c r="AC850" t="inlineStr">
        <is>
          <t>68</t>
        </is>
      </c>
      <c r="AE850" t="inlineStr">
        <is>
          <t>Senigallia</t>
        </is>
      </c>
      <c r="AF850" t="inlineStr">
        <is>
          <t>'60019</t>
        </is>
      </c>
      <c r="AG850" t="inlineStr">
        <is>
          <t>AN</t>
        </is>
      </c>
      <c r="AH850" t="inlineStr">
        <is>
          <t>IT</t>
        </is>
      </c>
      <c r="AI850" t="inlineStr">
        <is>
          <t>+393487424985</t>
        </is>
      </c>
      <c r="AJ850" t="inlineStr">
        <is>
          <t>Alberto Volpini</t>
        </is>
      </c>
      <c r="AK850" t="inlineStr">
        <is>
          <t>Via Del Molinello, 68</t>
        </is>
      </c>
      <c r="AL850" t="inlineStr">
        <is>
          <t>Via Del Molinello</t>
        </is>
      </c>
      <c r="AM850" t="inlineStr">
        <is>
          <t>68</t>
        </is>
      </c>
      <c r="AO850" t="inlineStr">
        <is>
          <t>Senigallia</t>
        </is>
      </c>
      <c r="AP850" t="inlineStr">
        <is>
          <t>'60019</t>
        </is>
      </c>
      <c r="AQ850" t="inlineStr">
        <is>
          <t>AN</t>
        </is>
      </c>
      <c r="AR850" t="inlineStr">
        <is>
          <t>IT</t>
        </is>
      </c>
      <c r="AS850" t="inlineStr">
        <is>
          <t>+393487424985</t>
        </is>
      </c>
      <c r="AU850" t="inlineStr">
        <is>
          <t>lang: it
Invoice Language: it
Do you need our ring sizer?: No
Popup Customer Country: IT</t>
        </is>
      </c>
      <c r="AW850" t="inlineStr">
        <is>
          <t>PayPal Express Checkout</t>
        </is>
      </c>
      <c r="AX850" t="inlineStr">
        <is>
          <t>rCSFTkXGD1FmdYeqvKb8K2C5D</t>
        </is>
      </c>
      <c r="AY850" t="n">
        <v>0</v>
      </c>
      <c r="AZ850" t="inlineStr">
        <is>
          <t>LIL Milan</t>
        </is>
      </c>
      <c r="BA850" t="n">
        <v>0</v>
      </c>
      <c r="BC850" t="inlineStr">
        <is>
          <t>Firgun House</t>
        </is>
      </c>
      <c r="BE850" t="n">
        <v>11246411710813</v>
      </c>
      <c r="BG850" t="inlineStr">
        <is>
          <t>Low</t>
        </is>
      </c>
      <c r="BH850" t="inlineStr">
        <is>
          <t>web</t>
        </is>
      </c>
      <c r="BI850" t="n">
        <v>0</v>
      </c>
      <c r="BJ850" t="inlineStr">
        <is>
          <t>IT IVA 22%</t>
        </is>
      </c>
      <c r="BK850" t="n">
        <v>37.51</v>
      </c>
      <c r="BW850" t="inlineStr">
        <is>
          <t>Ancona</t>
        </is>
      </c>
      <c r="BX850" t="inlineStr">
        <is>
          <t>Ancona</t>
        </is>
      </c>
      <c r="BY850" t="inlineStr">
        <is>
          <t>rCSFTkXGD1FmdYeqvKb8K2C5D</t>
        </is>
      </c>
      <c r="CB850" t="inlineStr">
        <is>
          <t>rCSFTkXGD1FmdYeqvKb8K2C5D</t>
        </is>
      </c>
      <c r="CC850" t="inlineStr">
        <is>
          <t>Ordini LIL</t>
        </is>
      </c>
    </row>
    <row r="851">
      <c r="A851" t="inlineStr">
        <is>
          <t>#43682</t>
        </is>
      </c>
      <c r="B851" t="inlineStr">
        <is>
          <t>gio.gallizioli@gmail.com</t>
        </is>
      </c>
      <c r="C851" t="inlineStr">
        <is>
          <t>paid</t>
        </is>
      </c>
      <c r="D851" t="inlineStr">
        <is>
          <t>2024-11-26 12:30:14 +0100</t>
        </is>
      </c>
      <c r="E851" t="inlineStr">
        <is>
          <t>2024-11-26</t>
        </is>
      </c>
      <c r="F851" t="inlineStr">
        <is>
          <t>fulfilled</t>
        </is>
      </c>
      <c r="G851" t="inlineStr">
        <is>
          <t>2024-11-27 09:40:58 +0100</t>
        </is>
      </c>
      <c r="H851" t="inlineStr">
        <is>
          <t>no</t>
        </is>
      </c>
      <c r="I851" t="inlineStr">
        <is>
          <t>EUR</t>
        </is>
      </c>
      <c r="J851" t="n">
        <v>192</v>
      </c>
      <c r="K851" t="n">
        <v>0</v>
      </c>
      <c r="L851" t="n">
        <v>30.66</v>
      </c>
      <c r="M851" t="n">
        <v>192</v>
      </c>
      <c r="O851" t="n">
        <v>0</v>
      </c>
      <c r="P851" t="inlineStr">
        <is>
          <t>UPS Standard International</t>
        </is>
      </c>
      <c r="Q851" t="inlineStr">
        <is>
          <t>2024-11-26 12:30:14 +0100</t>
        </is>
      </c>
      <c r="R851" t="n">
        <v>1</v>
      </c>
      <c r="S851" t="inlineStr">
        <is>
          <t>Threesome Ring - Yellow / 14</t>
        </is>
      </c>
      <c r="T851" t="n">
        <v>192</v>
      </c>
      <c r="V851" t="inlineStr">
        <is>
          <t>015790001040</t>
        </is>
      </c>
      <c r="W851" t="b">
        <v>1</v>
      </c>
      <c r="X851" t="b">
        <v>1</v>
      </c>
      <c r="Y851" t="inlineStr">
        <is>
          <t>fulfilled</t>
        </is>
      </c>
      <c r="Z851" t="inlineStr">
        <is>
          <t>Giorgio Gallizioli</t>
        </is>
      </c>
      <c r="AA851" t="inlineStr">
        <is>
          <t>Gaußstraß 6</t>
        </is>
      </c>
      <c r="AB851" t="inlineStr">
        <is>
          <t>Gaußstraß 6</t>
        </is>
      </c>
      <c r="AE851" t="inlineStr">
        <is>
          <t>Frankfurt</t>
        </is>
      </c>
      <c r="AF851" t="inlineStr">
        <is>
          <t>'60316</t>
        </is>
      </c>
      <c r="AH851" t="inlineStr">
        <is>
          <t>DE</t>
        </is>
      </c>
      <c r="AI851" t="inlineStr">
        <is>
          <t>+393398723032</t>
        </is>
      </c>
      <c r="AJ851" t="inlineStr">
        <is>
          <t>Giorgio Gallizioli</t>
        </is>
      </c>
      <c r="AK851" t="inlineStr">
        <is>
          <t>Gaußstraße 6</t>
        </is>
      </c>
      <c r="AL851" t="inlineStr">
        <is>
          <t>Gaußstraße 6</t>
        </is>
      </c>
      <c r="AO851" t="inlineStr">
        <is>
          <t>Francoforte sul Meno</t>
        </is>
      </c>
      <c r="AP851" t="inlineStr">
        <is>
          <t>'60316</t>
        </is>
      </c>
      <c r="AR851" t="inlineStr">
        <is>
          <t>DE</t>
        </is>
      </c>
      <c r="AS851" t="inlineStr">
        <is>
          <t>+393398723032</t>
        </is>
      </c>
      <c r="AU851" t="inlineStr">
        <is>
          <t>lang: en
Invoice Language: en
Do you need our ring sizer?: No
Popup Customer Country: IT</t>
        </is>
      </c>
      <c r="AW851" t="inlineStr">
        <is>
          <t>Shopify Payments</t>
        </is>
      </c>
      <c r="AX851" t="inlineStr">
        <is>
          <t>rSTpx3GwZZ7KQMtHhsnYMAYZ3</t>
        </is>
      </c>
      <c r="AY851" t="n">
        <v>0</v>
      </c>
      <c r="AZ851" t="inlineStr">
        <is>
          <t>LIL Milan</t>
        </is>
      </c>
      <c r="BA851" t="n">
        <v>0</v>
      </c>
      <c r="BC851" t="inlineStr">
        <is>
          <t>Firgun House</t>
        </is>
      </c>
      <c r="BE851" t="n">
        <v>11246431535453</v>
      </c>
      <c r="BG851" t="inlineStr">
        <is>
          <t>Low</t>
        </is>
      </c>
      <c r="BH851" t="inlineStr">
        <is>
          <t>web</t>
        </is>
      </c>
      <c r="BI851" t="n">
        <v>0</v>
      </c>
      <c r="BJ851" t="inlineStr">
        <is>
          <t>DE MwSt 19%</t>
        </is>
      </c>
      <c r="BK851" t="n">
        <v>30.66</v>
      </c>
      <c r="BY851" t="inlineStr">
        <is>
          <t>rSTpx3GwZZ7KQMtHhsnYMAYZ3</t>
        </is>
      </c>
      <c r="CB851" t="inlineStr">
        <is>
          <t>rSTpx3GwZZ7KQMtHhsnYMAYZ3</t>
        </is>
      </c>
      <c r="CC851" t="inlineStr">
        <is>
          <t>Ordini LIL</t>
        </is>
      </c>
    </row>
    <row r="852">
      <c r="A852" t="inlineStr">
        <is>
          <t>#43683</t>
        </is>
      </c>
      <c r="B852" t="inlineStr">
        <is>
          <t>tamara.fe@gmx.ch</t>
        </is>
      </c>
      <c r="C852" t="inlineStr">
        <is>
          <t>paid</t>
        </is>
      </c>
      <c r="D852" t="inlineStr">
        <is>
          <t>2024-11-26 12:39:27 +0100</t>
        </is>
      </c>
      <c r="E852" t="inlineStr">
        <is>
          <t>2024-11-26</t>
        </is>
      </c>
      <c r="F852" t="inlineStr">
        <is>
          <t>fulfilled</t>
        </is>
      </c>
      <c r="G852" t="inlineStr">
        <is>
          <t>2024-11-27 09:43:55 +0100</t>
        </is>
      </c>
      <c r="H852" t="inlineStr">
        <is>
          <t>yes</t>
        </is>
      </c>
      <c r="I852" t="inlineStr">
        <is>
          <t>EUR</t>
        </is>
      </c>
      <c r="J852" t="n">
        <v>348</v>
      </c>
      <c r="K852" t="n">
        <v>0</v>
      </c>
      <c r="L852" t="n">
        <v>62.76</v>
      </c>
      <c r="M852" t="n">
        <v>348</v>
      </c>
      <c r="O852" t="n">
        <v>0</v>
      </c>
      <c r="P852" t="inlineStr">
        <is>
          <t>Ups Standard Shipping</t>
        </is>
      </c>
      <c r="Q852" t="inlineStr">
        <is>
          <t>2024-11-26 12:39:26 +0100</t>
        </is>
      </c>
      <c r="R852" t="n">
        <v>1</v>
      </c>
      <c r="S852" t="inlineStr">
        <is>
          <t>Breeze Necklace - Yellow / 40cm</t>
        </is>
      </c>
      <c r="T852" t="n">
        <v>204</v>
      </c>
      <c r="U852" t="n">
        <v>240</v>
      </c>
      <c r="V852" t="inlineStr">
        <is>
          <t>015790001389</t>
        </is>
      </c>
      <c r="W852" t="b">
        <v>1</v>
      </c>
      <c r="X852" t="b">
        <v>1</v>
      </c>
      <c r="Y852" t="inlineStr">
        <is>
          <t>fulfilled</t>
        </is>
      </c>
      <c r="Z852" t="inlineStr">
        <is>
          <t>Lucia Curcu</t>
        </is>
      </c>
      <c r="AA852" t="inlineStr">
        <is>
          <t>Via Brigata Sassari 15</t>
        </is>
      </c>
      <c r="AB852" t="inlineStr">
        <is>
          <t>Via Brigata Sassari 15</t>
        </is>
      </c>
      <c r="AE852" t="inlineStr">
        <is>
          <t>Scano di Montiferro</t>
        </is>
      </c>
      <c r="AF852" t="inlineStr">
        <is>
          <t>'09078</t>
        </is>
      </c>
      <c r="AG852" t="inlineStr">
        <is>
          <t>OR</t>
        </is>
      </c>
      <c r="AH852" t="inlineStr">
        <is>
          <t>IT</t>
        </is>
      </c>
      <c r="AI852" t="inlineStr">
        <is>
          <t>'+39 389 107 9625</t>
        </is>
      </c>
      <c r="AJ852" t="inlineStr">
        <is>
          <t>Lucia Curcu</t>
        </is>
      </c>
      <c r="AK852" t="inlineStr">
        <is>
          <t>Via Brigata Sassari 15</t>
        </is>
      </c>
      <c r="AL852" t="inlineStr">
        <is>
          <t>Via Brigata Sassari 15</t>
        </is>
      </c>
      <c r="AO852" t="inlineStr">
        <is>
          <t>Scano di Montiferro</t>
        </is>
      </c>
      <c r="AP852" t="inlineStr">
        <is>
          <t>'09078</t>
        </is>
      </c>
      <c r="AQ852" t="inlineStr">
        <is>
          <t>OR</t>
        </is>
      </c>
      <c r="AR852" t="inlineStr">
        <is>
          <t>IT</t>
        </is>
      </c>
      <c r="AS852" t="inlineStr">
        <is>
          <t>'+39 389 107 9625</t>
        </is>
      </c>
      <c r="AU852" t="inlineStr">
        <is>
          <t>lang: en
Invoice Language: en
Do you need our ring sizer?: No
Popup Customer Country: IT</t>
        </is>
      </c>
      <c r="AW852" t="inlineStr">
        <is>
          <t>Shopify Payments</t>
        </is>
      </c>
      <c r="AX852" t="inlineStr">
        <is>
          <t>rfx4HKzVb5cj7qP8O4M8JzoIU</t>
        </is>
      </c>
      <c r="AY852" t="n">
        <v>0</v>
      </c>
      <c r="AZ852" t="inlineStr">
        <is>
          <t>LIL Milan</t>
        </is>
      </c>
      <c r="BA852" t="n">
        <v>0</v>
      </c>
      <c r="BC852" t="inlineStr">
        <is>
          <t>Firgun House</t>
        </is>
      </c>
      <c r="BE852" t="n">
        <v>11246451097949</v>
      </c>
      <c r="BG852" t="inlineStr">
        <is>
          <t>Low</t>
        </is>
      </c>
      <c r="BH852" t="inlineStr">
        <is>
          <t>web</t>
        </is>
      </c>
      <c r="BI852" t="n">
        <v>0</v>
      </c>
      <c r="BJ852" t="inlineStr">
        <is>
          <t>IT IVA 22%</t>
        </is>
      </c>
      <c r="BK852" t="n">
        <v>62.76</v>
      </c>
      <c r="BT852" t="n">
        <v>393891079625</v>
      </c>
      <c r="BW852" t="inlineStr">
        <is>
          <t>Oristano</t>
        </is>
      </c>
      <c r="BX852" t="inlineStr">
        <is>
          <t>Oristano</t>
        </is>
      </c>
      <c r="BY852" t="inlineStr">
        <is>
          <t>rfx4HKzVb5cj7qP8O4M8JzoIU</t>
        </is>
      </c>
      <c r="CB852" t="inlineStr">
        <is>
          <t>r6NfBJfkiGjGMlQzppk7c8l0v + rfx4HKzVb5cj7qP8O4M8JzoIU</t>
        </is>
      </c>
      <c r="CC852" t="inlineStr">
        <is>
          <t>Ordini LIL</t>
        </is>
      </c>
    </row>
    <row r="853">
      <c r="A853" t="inlineStr">
        <is>
          <t>#43683</t>
        </is>
      </c>
      <c r="B853" t="inlineStr">
        <is>
          <t>tamara.fe@gmx.ch</t>
        </is>
      </c>
      <c r="C853" t="inlineStr">
        <is>
          <t>paid</t>
        </is>
      </c>
      <c r="D853" t="inlineStr">
        <is>
          <t>2024-11-26 12:39:27 +0100</t>
        </is>
      </c>
      <c r="E853" t="inlineStr">
        <is>
          <t>2024-11-26</t>
        </is>
      </c>
      <c r="F853" t="inlineStr">
        <is>
          <t>fulfilled</t>
        </is>
      </c>
      <c r="G853" t="inlineStr">
        <is>
          <t>2024-11-27 09:43:55 +0100</t>
        </is>
      </c>
      <c r="H853" t="inlineStr">
        <is>
          <t>yes</t>
        </is>
      </c>
      <c r="I853" t="inlineStr">
        <is>
          <t>EUR</t>
        </is>
      </c>
      <c r="J853" t="n">
        <v>348</v>
      </c>
      <c r="K853" t="n">
        <v>0</v>
      </c>
      <c r="L853" t="n">
        <v>62.76</v>
      </c>
      <c r="O853" t="n">
        <v>0</v>
      </c>
      <c r="P853" t="inlineStr">
        <is>
          <t>Ups Standard Shipping</t>
        </is>
      </c>
      <c r="Q853" t="inlineStr">
        <is>
          <t>2024-11-26 12:39:26 +0100</t>
        </is>
      </c>
      <c r="R853" t="n">
        <v>1</v>
      </c>
      <c r="S853" t="inlineStr">
        <is>
          <t>Glow Ring - Yellow / 13</t>
        </is>
      </c>
      <c r="T853" t="n">
        <v>144</v>
      </c>
      <c r="U853" t="n">
        <v>180</v>
      </c>
      <c r="V853" t="inlineStr">
        <is>
          <t>015790000339</t>
        </is>
      </c>
      <c r="W853" t="b">
        <v>1</v>
      </c>
      <c r="X853" t="b">
        <v>1</v>
      </c>
      <c r="Y853" t="inlineStr">
        <is>
          <t>fulfilled</t>
        </is>
      </c>
      <c r="Z853" t="inlineStr">
        <is>
          <t>Lucia Curcu</t>
        </is>
      </c>
      <c r="AA853" t="inlineStr">
        <is>
          <t>Via Brigata Sassari 15</t>
        </is>
      </c>
      <c r="AB853" t="inlineStr">
        <is>
          <t>Via Brigata Sassari 15</t>
        </is>
      </c>
      <c r="AE853" t="inlineStr">
        <is>
          <t>Scano di Montiferro</t>
        </is>
      </c>
      <c r="AF853" t="inlineStr">
        <is>
          <t>'09078</t>
        </is>
      </c>
      <c r="AG853" t="inlineStr">
        <is>
          <t>OR</t>
        </is>
      </c>
      <c r="AH853" t="inlineStr">
        <is>
          <t>IT</t>
        </is>
      </c>
      <c r="AI853" t="inlineStr">
        <is>
          <t>'+39 389 107 9625</t>
        </is>
      </c>
      <c r="AJ853" t="inlineStr">
        <is>
          <t>Lucia Curcu</t>
        </is>
      </c>
      <c r="AK853" t="inlineStr">
        <is>
          <t>Via Brigata Sassari 15</t>
        </is>
      </c>
      <c r="AL853" t="inlineStr">
        <is>
          <t>Via Brigata Sassari 15</t>
        </is>
      </c>
      <c r="AO853" t="inlineStr">
        <is>
          <t>Scano di Montiferro</t>
        </is>
      </c>
      <c r="AP853" t="inlineStr">
        <is>
          <t>'09078</t>
        </is>
      </c>
      <c r="AQ853" t="inlineStr">
        <is>
          <t>OR</t>
        </is>
      </c>
      <c r="AR853" t="inlineStr">
        <is>
          <t>IT</t>
        </is>
      </c>
      <c r="AS853" t="inlineStr">
        <is>
          <t>'+39 389 107 9625</t>
        </is>
      </c>
      <c r="AU853" t="inlineStr">
        <is>
          <t>lang: en
Invoice Language: en
Do you need our ring sizer?: No
Popup Customer Country: IT</t>
        </is>
      </c>
      <c r="AW853" t="inlineStr">
        <is>
          <t>Shopify Payments</t>
        </is>
      </c>
      <c r="AX853" t="inlineStr">
        <is>
          <t>rfx4HKzVb5cj7qP8O4M8JzoIU</t>
        </is>
      </c>
      <c r="AY853" t="n">
        <v>0</v>
      </c>
      <c r="AZ853" t="inlineStr">
        <is>
          <t>LIL Milan</t>
        </is>
      </c>
      <c r="BA853" t="n">
        <v>0</v>
      </c>
      <c r="BC853" t="inlineStr">
        <is>
          <t>Firgun House</t>
        </is>
      </c>
      <c r="BE853" t="n">
        <v>11246451097949</v>
      </c>
      <c r="BG853" t="inlineStr">
        <is>
          <t>Low</t>
        </is>
      </c>
      <c r="BH853" t="inlineStr">
        <is>
          <t>web</t>
        </is>
      </c>
      <c r="BI853" t="n">
        <v>0</v>
      </c>
      <c r="BJ853" t="inlineStr">
        <is>
          <t>IT IVA 22%</t>
        </is>
      </c>
      <c r="BK853" t="n">
        <v>62.76</v>
      </c>
      <c r="BT853" t="n">
        <v>393891079625</v>
      </c>
      <c r="BW853" t="inlineStr">
        <is>
          <t>Oristano</t>
        </is>
      </c>
      <c r="BX853" t="inlineStr">
        <is>
          <t>Oristano</t>
        </is>
      </c>
      <c r="BY853" t="inlineStr">
        <is>
          <t>rfx4HKzVb5cj7qP8O4M8JzoIU</t>
        </is>
      </c>
      <c r="CB853" t="inlineStr">
        <is>
          <t>r6NfBJfkiGjGMlQzppk7c8l0v + rfx4HKzVb5cj7qP8O4M8JzoIU</t>
        </is>
      </c>
      <c r="CC853" t="inlineStr">
        <is>
          <t>Ordini LIL</t>
        </is>
      </c>
    </row>
    <row r="854">
      <c r="A854" t="inlineStr">
        <is>
          <t>#43684</t>
        </is>
      </c>
      <c r="B854" t="inlineStr">
        <is>
          <t>cristinacolombo0209@gmail.com</t>
        </is>
      </c>
      <c r="C854" t="inlineStr">
        <is>
          <t>paid</t>
        </is>
      </c>
      <c r="D854" t="inlineStr">
        <is>
          <t>2024-11-26 13:17:07 +0100</t>
        </is>
      </c>
      <c r="E854" t="inlineStr">
        <is>
          <t>2024-11-26</t>
        </is>
      </c>
      <c r="F854" t="inlineStr">
        <is>
          <t>partial</t>
        </is>
      </c>
      <c r="H854" t="inlineStr">
        <is>
          <t>yes</t>
        </is>
      </c>
      <c r="I854" t="inlineStr">
        <is>
          <t>EUR</t>
        </is>
      </c>
      <c r="J854" t="n">
        <v>258</v>
      </c>
      <c r="K854" t="n">
        <v>0</v>
      </c>
      <c r="L854" t="n">
        <v>46.52</v>
      </c>
      <c r="M854" t="n">
        <v>258</v>
      </c>
      <c r="O854" t="n">
        <v>0</v>
      </c>
      <c r="P854" t="inlineStr">
        <is>
          <t>Firgun House</t>
        </is>
      </c>
      <c r="Q854" t="inlineStr">
        <is>
          <t>2024-11-26 13:17:07 +0100</t>
        </is>
      </c>
      <c r="R854" t="n">
        <v>1</v>
      </c>
      <c r="S854" t="inlineStr">
        <is>
          <t>Luxury Pack + LIL Bag</t>
        </is>
      </c>
      <c r="T854" t="n">
        <v>10</v>
      </c>
      <c r="V854" t="inlineStr">
        <is>
          <t>015790000687</t>
        </is>
      </c>
      <c r="W854" t="b">
        <v>1</v>
      </c>
      <c r="X854" t="b">
        <v>1</v>
      </c>
      <c r="Y854" t="inlineStr">
        <is>
          <t>pending</t>
        </is>
      </c>
      <c r="Z854" t="inlineStr">
        <is>
          <t>Cristina Colombo</t>
        </is>
      </c>
      <c r="AA854" t="inlineStr">
        <is>
          <t>Via Sacco e Vanzetti 8</t>
        </is>
      </c>
      <c r="AB854" t="inlineStr">
        <is>
          <t>Via Sacco e Vanzetti 8</t>
        </is>
      </c>
      <c r="AE854" t="inlineStr">
        <is>
          <t>Novara</t>
        </is>
      </c>
      <c r="AF854" t="inlineStr">
        <is>
          <t>'28100</t>
        </is>
      </c>
      <c r="AG854" t="inlineStr">
        <is>
          <t>NO</t>
        </is>
      </c>
      <c r="AH854" t="inlineStr">
        <is>
          <t>IT</t>
        </is>
      </c>
      <c r="AR854" t="inlineStr">
        <is>
          <t>IT</t>
        </is>
      </c>
      <c r="AU854" t="inlineStr">
        <is>
          <t>lang: it
Invoice Language: it
Do you need our ring sizer?: No
Popup Customer Country: IT</t>
        </is>
      </c>
      <c r="AW854" t="inlineStr">
        <is>
          <t>PayPal Express Checkout</t>
        </is>
      </c>
      <c r="AX854" t="inlineStr">
        <is>
          <t>riCCfntLmQVKNgdyY9qinPHXX</t>
        </is>
      </c>
      <c r="AY854" t="n">
        <v>0</v>
      </c>
      <c r="AZ854" t="inlineStr">
        <is>
          <t>LIL Milan</t>
        </is>
      </c>
      <c r="BA854" t="n">
        <v>0</v>
      </c>
      <c r="BC854" t="inlineStr">
        <is>
          <t>Firgun House</t>
        </is>
      </c>
      <c r="BE854" t="n">
        <v>11246530593117</v>
      </c>
      <c r="BG854" t="inlineStr">
        <is>
          <t>Low</t>
        </is>
      </c>
      <c r="BH854" t="inlineStr">
        <is>
          <t>web</t>
        </is>
      </c>
      <c r="BI854" t="n">
        <v>0</v>
      </c>
      <c r="BJ854" t="inlineStr">
        <is>
          <t>IT IVA 22%</t>
        </is>
      </c>
      <c r="BK854" t="n">
        <v>46.52</v>
      </c>
      <c r="BW854" t="inlineStr">
        <is>
          <t>Novara</t>
        </is>
      </c>
      <c r="BY854" t="inlineStr">
        <is>
          <t>riCCfntLmQVKNgdyY9qinPHXX</t>
        </is>
      </c>
      <c r="CB854" t="inlineStr">
        <is>
          <t>riCCfntLmQVKNgdyY9qinPHXX</t>
        </is>
      </c>
      <c r="CC854" t="inlineStr">
        <is>
          <t>Ordini LIL</t>
        </is>
      </c>
    </row>
    <row r="855">
      <c r="A855" t="inlineStr">
        <is>
          <t>#43684</t>
        </is>
      </c>
      <c r="B855" t="inlineStr">
        <is>
          <t>cristinacolombo0209@gmail.com</t>
        </is>
      </c>
      <c r="C855" t="inlineStr">
        <is>
          <t>paid</t>
        </is>
      </c>
      <c r="D855" t="inlineStr">
        <is>
          <t>2024-11-26 13:17:07 +0100</t>
        </is>
      </c>
      <c r="E855" t="inlineStr">
        <is>
          <t>2024-11-26</t>
        </is>
      </c>
      <c r="F855" t="inlineStr">
        <is>
          <t>partial</t>
        </is>
      </c>
      <c r="H855" t="inlineStr">
        <is>
          <t>yes</t>
        </is>
      </c>
      <c r="I855" t="inlineStr">
        <is>
          <t>EUR</t>
        </is>
      </c>
      <c r="J855" t="n">
        <v>258</v>
      </c>
      <c r="K855" t="n">
        <v>0</v>
      </c>
      <c r="L855" t="n">
        <v>46.52</v>
      </c>
      <c r="O855" t="n">
        <v>0</v>
      </c>
      <c r="P855" t="inlineStr">
        <is>
          <t>Firgun House</t>
        </is>
      </c>
      <c r="Q855" t="inlineStr">
        <is>
          <t>2024-11-26 13:17:07 +0100</t>
        </is>
      </c>
      <c r="R855" t="n">
        <v>1</v>
      </c>
      <c r="S855" t="inlineStr">
        <is>
          <t>Sweet Spot - Yellow / matte / White</t>
        </is>
      </c>
      <c r="T855" t="n">
        <v>238</v>
      </c>
      <c r="U855" t="n">
        <v>280</v>
      </c>
      <c r="V855" t="inlineStr">
        <is>
          <t>015790000015</t>
        </is>
      </c>
      <c r="W855" t="b">
        <v>1</v>
      </c>
      <c r="X855" t="b">
        <v>1</v>
      </c>
      <c r="Y855" t="inlineStr">
        <is>
          <t>pending</t>
        </is>
      </c>
      <c r="Z855" t="inlineStr">
        <is>
          <t>Cristina Colombo</t>
        </is>
      </c>
      <c r="AA855" t="inlineStr">
        <is>
          <t>Via Sacco e Vanzetti 8</t>
        </is>
      </c>
      <c r="AB855" t="inlineStr">
        <is>
          <t>Via Sacco e Vanzetti 8</t>
        </is>
      </c>
      <c r="AE855" t="inlineStr">
        <is>
          <t>Novara</t>
        </is>
      </c>
      <c r="AF855" t="inlineStr">
        <is>
          <t>'28100</t>
        </is>
      </c>
      <c r="AG855" t="inlineStr">
        <is>
          <t>NO</t>
        </is>
      </c>
      <c r="AH855" t="inlineStr">
        <is>
          <t>IT</t>
        </is>
      </c>
      <c r="AR855" t="inlineStr">
        <is>
          <t>IT</t>
        </is>
      </c>
      <c r="AU855" t="inlineStr">
        <is>
          <t>lang: it
Invoice Language: it
Do you need our ring sizer?: No
Popup Customer Country: IT</t>
        </is>
      </c>
      <c r="AW855" t="inlineStr">
        <is>
          <t>PayPal Express Checkout</t>
        </is>
      </c>
      <c r="AX855" t="inlineStr">
        <is>
          <t>riCCfntLmQVKNgdyY9qinPHXX</t>
        </is>
      </c>
      <c r="AY855" t="n">
        <v>0</v>
      </c>
      <c r="AZ855" t="inlineStr">
        <is>
          <t>LIL Milan</t>
        </is>
      </c>
      <c r="BA855" t="n">
        <v>0</v>
      </c>
      <c r="BC855" t="inlineStr">
        <is>
          <t>Firgun House</t>
        </is>
      </c>
      <c r="BE855" t="n">
        <v>11246530593117</v>
      </c>
      <c r="BG855" t="inlineStr">
        <is>
          <t>Low</t>
        </is>
      </c>
      <c r="BH855" t="inlineStr">
        <is>
          <t>web</t>
        </is>
      </c>
      <c r="BI855" t="n">
        <v>0</v>
      </c>
      <c r="BJ855" t="inlineStr">
        <is>
          <t>IT IVA 22%</t>
        </is>
      </c>
      <c r="BK855" t="n">
        <v>46.52</v>
      </c>
      <c r="BW855" t="inlineStr">
        <is>
          <t>Novara</t>
        </is>
      </c>
      <c r="BY855" t="inlineStr">
        <is>
          <t>riCCfntLmQVKNgdyY9qinPHXX</t>
        </is>
      </c>
      <c r="CB855" t="inlineStr">
        <is>
          <t>riCCfntLmQVKNgdyY9qinPHXX</t>
        </is>
      </c>
      <c r="CC855" t="inlineStr">
        <is>
          <t>Ordini LIL</t>
        </is>
      </c>
    </row>
    <row r="856">
      <c r="A856" t="inlineStr">
        <is>
          <t>#43684</t>
        </is>
      </c>
      <c r="B856" t="inlineStr">
        <is>
          <t>cristinacolombo0209@gmail.com</t>
        </is>
      </c>
      <c r="C856" t="inlineStr">
        <is>
          <t>paid</t>
        </is>
      </c>
      <c r="D856" t="inlineStr">
        <is>
          <t>2024-11-26 13:17:07 +0100</t>
        </is>
      </c>
      <c r="E856" t="inlineStr">
        <is>
          <t>2024-11-26</t>
        </is>
      </c>
      <c r="F856" t="inlineStr">
        <is>
          <t>partial</t>
        </is>
      </c>
      <c r="H856" t="inlineStr">
        <is>
          <t>yes</t>
        </is>
      </c>
      <c r="I856" t="inlineStr">
        <is>
          <t>EUR</t>
        </is>
      </c>
      <c r="J856" t="n">
        <v>258</v>
      </c>
      <c r="K856" t="n">
        <v>0</v>
      </c>
      <c r="L856" t="n">
        <v>46.52</v>
      </c>
      <c r="O856" t="n">
        <v>0</v>
      </c>
      <c r="P856" t="inlineStr">
        <is>
          <t>Firgun House</t>
        </is>
      </c>
      <c r="Q856" t="inlineStr">
        <is>
          <t>2024-11-26 13:17:07 +0100</t>
        </is>
      </c>
      <c r="R856" t="n">
        <v>1</v>
      </c>
      <c r="S856" t="inlineStr">
        <is>
          <t>Engraving</t>
        </is>
      </c>
      <c r="T856" t="n">
        <v>10</v>
      </c>
      <c r="U856" t="n">
        <v>280</v>
      </c>
      <c r="V856" t="inlineStr">
        <is>
          <t>015790001502</t>
        </is>
      </c>
      <c r="W856" t="b">
        <v>0</v>
      </c>
      <c r="X856" t="b">
        <v>1</v>
      </c>
      <c r="Y856" t="inlineStr">
        <is>
          <t>fulfilled</t>
        </is>
      </c>
      <c r="Z856" t="inlineStr">
        <is>
          <t>Cristina Colombo</t>
        </is>
      </c>
      <c r="AA856" t="inlineStr">
        <is>
          <t>Via Sacco e Vanzetti 8</t>
        </is>
      </c>
      <c r="AB856" t="inlineStr">
        <is>
          <t>Via Sacco e Vanzetti 8</t>
        </is>
      </c>
      <c r="AE856" t="inlineStr">
        <is>
          <t>Novara</t>
        </is>
      </c>
      <c r="AF856" t="inlineStr">
        <is>
          <t>'28100</t>
        </is>
      </c>
      <c r="AG856" t="inlineStr">
        <is>
          <t>NO</t>
        </is>
      </c>
      <c r="AH856" t="inlineStr">
        <is>
          <t>IT</t>
        </is>
      </c>
      <c r="AR856" t="inlineStr">
        <is>
          <t>IT</t>
        </is>
      </c>
      <c r="AU856" t="inlineStr">
        <is>
          <t>lang: it
Invoice Language: it
Do you need our ring sizer?: No
Popup Customer Country: IT</t>
        </is>
      </c>
      <c r="AW856" t="inlineStr">
        <is>
          <t>PayPal Express Checkout</t>
        </is>
      </c>
      <c r="AX856" t="inlineStr">
        <is>
          <t>riCCfntLmQVKNgdyY9qinPHXX</t>
        </is>
      </c>
      <c r="AY856" t="n">
        <v>0</v>
      </c>
      <c r="AZ856" t="inlineStr">
        <is>
          <t>LIL Milan</t>
        </is>
      </c>
      <c r="BA856" t="n">
        <v>0</v>
      </c>
      <c r="BC856" t="inlineStr">
        <is>
          <t>Firgun House</t>
        </is>
      </c>
      <c r="BE856" t="n">
        <v>11246530593117</v>
      </c>
      <c r="BG856" t="inlineStr">
        <is>
          <t>Low</t>
        </is>
      </c>
      <c r="BH856" t="inlineStr">
        <is>
          <t>web</t>
        </is>
      </c>
      <c r="BI856" t="n">
        <v>0</v>
      </c>
      <c r="BJ856" t="inlineStr">
        <is>
          <t>IT IVA 22%</t>
        </is>
      </c>
      <c r="BK856" t="n">
        <v>46.52</v>
      </c>
      <c r="BW856" t="inlineStr">
        <is>
          <t>Novara</t>
        </is>
      </c>
      <c r="BY856" t="inlineStr">
        <is>
          <t>riCCfntLmQVKNgdyY9qinPHXX</t>
        </is>
      </c>
      <c r="CB856" t="inlineStr">
        <is>
          <t>riCCfntLmQVKNgdyY9qinPHXX</t>
        </is>
      </c>
      <c r="CC856" t="inlineStr">
        <is>
          <t>Ordini LIL</t>
        </is>
      </c>
    </row>
    <row r="857">
      <c r="A857" t="inlineStr">
        <is>
          <t>#43685</t>
        </is>
      </c>
      <c r="B857" t="inlineStr">
        <is>
          <t>patricia.rosedemontmollin@gmail.com</t>
        </is>
      </c>
      <c r="C857" t="inlineStr">
        <is>
          <t>paid</t>
        </is>
      </c>
      <c r="D857" t="inlineStr">
        <is>
          <t>2024-11-26 13:31:28 +0100</t>
        </is>
      </c>
      <c r="E857" t="inlineStr">
        <is>
          <t>2024-11-26</t>
        </is>
      </c>
      <c r="F857" t="inlineStr">
        <is>
          <t>fulfilled</t>
        </is>
      </c>
      <c r="G857" t="inlineStr">
        <is>
          <t>2024-11-27 09:47:12 +0100</t>
        </is>
      </c>
      <c r="H857" t="inlineStr">
        <is>
          <t>yes</t>
        </is>
      </c>
      <c r="I857" t="inlineStr">
        <is>
          <t>EUR</t>
        </is>
      </c>
      <c r="J857" t="n">
        <v>200.71</v>
      </c>
      <c r="K857" t="n">
        <v>0</v>
      </c>
      <c r="L857" t="n">
        <v>0</v>
      </c>
      <c r="M857" t="n">
        <v>200.71</v>
      </c>
      <c r="O857" t="n">
        <v>0</v>
      </c>
      <c r="P857" t="inlineStr">
        <is>
          <t>UPS Standard International</t>
        </is>
      </c>
      <c r="Q857" t="inlineStr">
        <is>
          <t>2024-11-26 13:31:27 +0100</t>
        </is>
      </c>
      <c r="R857" t="n">
        <v>1</v>
      </c>
      <c r="S857" t="inlineStr">
        <is>
          <t>Giotto Ring - Yellow / 9</t>
        </is>
      </c>
      <c r="T857" t="n">
        <v>91.23</v>
      </c>
      <c r="U857" t="n">
        <v>107.33</v>
      </c>
      <c r="V857" t="inlineStr">
        <is>
          <t>015790000143</t>
        </is>
      </c>
      <c r="W857" t="b">
        <v>1</v>
      </c>
      <c r="X857" t="b">
        <v>1</v>
      </c>
      <c r="Y857" t="inlineStr">
        <is>
          <t>fulfilled</t>
        </is>
      </c>
      <c r="Z857" t="inlineStr">
        <is>
          <t>Patricia Rose de Montmollin</t>
        </is>
      </c>
      <c r="AA857" t="inlineStr">
        <is>
          <t>Rue Henry Correvon 20</t>
        </is>
      </c>
      <c r="AB857" t="inlineStr">
        <is>
          <t>Rue Henry Correvon 20</t>
        </is>
      </c>
      <c r="AE857" t="inlineStr">
        <is>
          <t>Yverdon-les-Bains</t>
        </is>
      </c>
      <c r="AF857" t="inlineStr">
        <is>
          <t>'1400</t>
        </is>
      </c>
      <c r="AH857" t="inlineStr">
        <is>
          <t>CH</t>
        </is>
      </c>
      <c r="AI857" t="inlineStr">
        <is>
          <t>+41796512526</t>
        </is>
      </c>
      <c r="AJ857" t="inlineStr">
        <is>
          <t>Patricia Rose de Montmollin</t>
        </is>
      </c>
      <c r="AK857" t="inlineStr">
        <is>
          <t>Rue Henry Correvon 20</t>
        </is>
      </c>
      <c r="AL857" t="inlineStr">
        <is>
          <t>Rue Henry Correvon 20</t>
        </is>
      </c>
      <c r="AO857" t="inlineStr">
        <is>
          <t>Yverdon-les-Bains</t>
        </is>
      </c>
      <c r="AP857" t="inlineStr">
        <is>
          <t>'1400</t>
        </is>
      </c>
      <c r="AR857" t="inlineStr">
        <is>
          <t>CH</t>
        </is>
      </c>
      <c r="AS857" t="inlineStr">
        <is>
          <t>079 651 25 26</t>
        </is>
      </c>
      <c r="AU857" t="inlineStr">
        <is>
          <t>lang: it
Invoice Language: it
Do you need our ring sizer?: No
Popup Customer Country: IT</t>
        </is>
      </c>
      <c r="AW857" t="inlineStr">
        <is>
          <t>Shopify Payments</t>
        </is>
      </c>
      <c r="AX857" t="inlineStr">
        <is>
          <t>r0WFaSjK8GrPZbtzhXw41Q4rp</t>
        </is>
      </c>
      <c r="AY857" t="n">
        <v>0</v>
      </c>
      <c r="AZ857" t="inlineStr">
        <is>
          <t>LIL Milan</t>
        </is>
      </c>
      <c r="BA857" t="n">
        <v>0</v>
      </c>
      <c r="BC857" t="inlineStr">
        <is>
          <t>Firgun House</t>
        </is>
      </c>
      <c r="BE857" t="n">
        <v>11246559330653</v>
      </c>
      <c r="BG857" t="inlineStr">
        <is>
          <t>Low</t>
        </is>
      </c>
      <c r="BH857" t="inlineStr">
        <is>
          <t>web</t>
        </is>
      </c>
      <c r="BI857" t="n">
        <v>0</v>
      </c>
      <c r="BY857" t="inlineStr">
        <is>
          <t>r0WFaSjK8GrPZbtzhXw41Q4rp</t>
        </is>
      </c>
      <c r="CB857" t="inlineStr">
        <is>
          <t>r0WFaSjK8GrPZbtzhXw41Q4rp</t>
        </is>
      </c>
      <c r="CC857" t="inlineStr">
        <is>
          <t>Ordini LIL</t>
        </is>
      </c>
    </row>
    <row r="858">
      <c r="A858" t="inlineStr">
        <is>
          <t>#43685</t>
        </is>
      </c>
      <c r="B858" t="inlineStr">
        <is>
          <t>patricia.rosedemontmollin@gmail.com</t>
        </is>
      </c>
      <c r="C858" t="inlineStr">
        <is>
          <t>paid</t>
        </is>
      </c>
      <c r="D858" t="inlineStr">
        <is>
          <t>2024-11-26 13:31:28 +0100</t>
        </is>
      </c>
      <c r="E858" t="inlineStr">
        <is>
          <t>2024-11-26</t>
        </is>
      </c>
      <c r="F858" t="inlineStr">
        <is>
          <t>fulfilled</t>
        </is>
      </c>
      <c r="G858" t="inlineStr">
        <is>
          <t>2024-11-27 09:47:12 +0100</t>
        </is>
      </c>
      <c r="H858" t="inlineStr">
        <is>
          <t>yes</t>
        </is>
      </c>
      <c r="I858" t="inlineStr">
        <is>
          <t>EUR</t>
        </is>
      </c>
      <c r="J858" t="n">
        <v>200.71</v>
      </c>
      <c r="K858" t="n">
        <v>0</v>
      </c>
      <c r="L858" t="n">
        <v>0</v>
      </c>
      <c r="O858" t="n">
        <v>0</v>
      </c>
      <c r="P858" t="inlineStr">
        <is>
          <t>UPS Standard International</t>
        </is>
      </c>
      <c r="Q858" t="inlineStr">
        <is>
          <t>2024-11-26 13:31:27 +0100</t>
        </is>
      </c>
      <c r="R858" t="n">
        <v>1</v>
      </c>
      <c r="S858" t="inlineStr">
        <is>
          <t>Girls Tears Ring - White / 11</t>
        </is>
      </c>
      <c r="T858" t="n">
        <v>109.48</v>
      </c>
      <c r="U858" t="n">
        <v>128.8</v>
      </c>
      <c r="V858" t="inlineStr">
        <is>
          <t>015790001312</t>
        </is>
      </c>
      <c r="W858" t="b">
        <v>1</v>
      </c>
      <c r="X858" t="b">
        <v>1</v>
      </c>
      <c r="Y858" t="inlineStr">
        <is>
          <t>fulfilled</t>
        </is>
      </c>
      <c r="Z858" t="inlineStr">
        <is>
          <t>Patricia Rose de Montmollin</t>
        </is>
      </c>
      <c r="AA858" t="inlineStr">
        <is>
          <t>Rue Henry Correvon 20</t>
        </is>
      </c>
      <c r="AB858" t="inlineStr">
        <is>
          <t>Rue Henry Correvon 20</t>
        </is>
      </c>
      <c r="AE858" t="inlineStr">
        <is>
          <t>Yverdon-les-Bains</t>
        </is>
      </c>
      <c r="AF858" t="inlineStr">
        <is>
          <t>'1400</t>
        </is>
      </c>
      <c r="AH858" t="inlineStr">
        <is>
          <t>CH</t>
        </is>
      </c>
      <c r="AI858" t="inlineStr">
        <is>
          <t>+41796512526</t>
        </is>
      </c>
      <c r="AJ858" t="inlineStr">
        <is>
          <t>Patricia Rose de Montmollin</t>
        </is>
      </c>
      <c r="AK858" t="inlineStr">
        <is>
          <t>Rue Henry Correvon 20</t>
        </is>
      </c>
      <c r="AL858" t="inlineStr">
        <is>
          <t>Rue Henry Correvon 20</t>
        </is>
      </c>
      <c r="AO858" t="inlineStr">
        <is>
          <t>Yverdon-les-Bains</t>
        </is>
      </c>
      <c r="AP858" t="inlineStr">
        <is>
          <t>'1400</t>
        </is>
      </c>
      <c r="AR858" t="inlineStr">
        <is>
          <t>CH</t>
        </is>
      </c>
      <c r="AS858" t="inlineStr">
        <is>
          <t>079 651 25 26</t>
        </is>
      </c>
      <c r="AU858" t="inlineStr">
        <is>
          <t>lang: it
Invoice Language: it
Do you need our ring sizer?: No
Popup Customer Country: IT</t>
        </is>
      </c>
      <c r="AW858" t="inlineStr">
        <is>
          <t>Shopify Payments</t>
        </is>
      </c>
      <c r="AX858" t="inlineStr">
        <is>
          <t>r0WFaSjK8GrPZbtzhXw41Q4rp</t>
        </is>
      </c>
      <c r="AY858" t="n">
        <v>0</v>
      </c>
      <c r="AZ858" t="inlineStr">
        <is>
          <t>LIL Milan</t>
        </is>
      </c>
      <c r="BA858" t="n">
        <v>0</v>
      </c>
      <c r="BC858" t="inlineStr">
        <is>
          <t>Firgun House</t>
        </is>
      </c>
      <c r="BE858" t="n">
        <v>11246559330653</v>
      </c>
      <c r="BG858" t="inlineStr">
        <is>
          <t>Low</t>
        </is>
      </c>
      <c r="BH858" t="inlineStr">
        <is>
          <t>web</t>
        </is>
      </c>
      <c r="BI858" t="n">
        <v>0</v>
      </c>
      <c r="BY858" t="inlineStr">
        <is>
          <t>r0WFaSjK8GrPZbtzhXw41Q4rp</t>
        </is>
      </c>
      <c r="CB858" t="inlineStr">
        <is>
          <t>r0WFaSjK8GrPZbtzhXw41Q4rp</t>
        </is>
      </c>
      <c r="CC858" t="inlineStr">
        <is>
          <t>Ordini LIL</t>
        </is>
      </c>
    </row>
    <row r="859">
      <c r="A859" t="inlineStr">
        <is>
          <t>#43686</t>
        </is>
      </c>
      <c r="B859" t="inlineStr">
        <is>
          <t>mattiadentice@libero.it</t>
        </is>
      </c>
      <c r="C859" t="inlineStr">
        <is>
          <t>paid</t>
        </is>
      </c>
      <c r="D859" t="inlineStr">
        <is>
          <t>2024-11-26 13:41:04 +0100</t>
        </is>
      </c>
      <c r="E859" t="inlineStr">
        <is>
          <t>2024-11-26</t>
        </is>
      </c>
      <c r="F859" t="inlineStr">
        <is>
          <t>unfulfilled</t>
        </is>
      </c>
      <c r="H859" t="inlineStr">
        <is>
          <t>no</t>
        </is>
      </c>
      <c r="I859" t="inlineStr">
        <is>
          <t>EUR</t>
        </is>
      </c>
      <c r="J859" t="n">
        <v>458</v>
      </c>
      <c r="K859" t="n">
        <v>0</v>
      </c>
      <c r="L859" t="n">
        <v>82.58</v>
      </c>
      <c r="M859" t="n">
        <v>458</v>
      </c>
      <c r="O859" t="n">
        <v>0</v>
      </c>
      <c r="P859" t="inlineStr">
        <is>
          <t>Ups Standard Shipping</t>
        </is>
      </c>
      <c r="Q859" t="inlineStr">
        <is>
          <t>2024-11-26 13:41:03 +0100</t>
        </is>
      </c>
      <c r="R859" t="n">
        <v>1</v>
      </c>
      <c r="S859" t="inlineStr">
        <is>
          <t>Luxury Pack + LIL Bag</t>
        </is>
      </c>
      <c r="T859" t="n">
        <v>10</v>
      </c>
      <c r="V859" t="inlineStr">
        <is>
          <t>015790000687</t>
        </is>
      </c>
      <c r="W859" t="b">
        <v>1</v>
      </c>
      <c r="X859" t="b">
        <v>1</v>
      </c>
      <c r="Y859" t="inlineStr">
        <is>
          <t>pending</t>
        </is>
      </c>
      <c r="Z859" t="inlineStr">
        <is>
          <t>ANTONIO MAGLIARO</t>
        </is>
      </c>
      <c r="AA859" t="inlineStr">
        <is>
          <t>Piazza Vittorio Veneto 6</t>
        </is>
      </c>
      <c r="AB859" t="inlineStr">
        <is>
          <t>Piazza Vittorio Veneto 6</t>
        </is>
      </c>
      <c r="AE859" t="inlineStr">
        <is>
          <t>Agropoli</t>
        </is>
      </c>
      <c r="AF859" t="inlineStr">
        <is>
          <t>'84043</t>
        </is>
      </c>
      <c r="AG859" t="inlineStr">
        <is>
          <t>SA</t>
        </is>
      </c>
      <c r="AH859" t="inlineStr">
        <is>
          <t>IT</t>
        </is>
      </c>
      <c r="AI859" t="inlineStr">
        <is>
          <t>+393355877267</t>
        </is>
      </c>
      <c r="AJ859" t="inlineStr">
        <is>
          <t>ANTONIO MAGLIARO</t>
        </is>
      </c>
      <c r="AK859" t="inlineStr">
        <is>
          <t>Piazza Vittorio Veneto 6</t>
        </is>
      </c>
      <c r="AL859" t="inlineStr">
        <is>
          <t>Piazza Vittorio Veneto 6</t>
        </is>
      </c>
      <c r="AO859" t="inlineStr">
        <is>
          <t>Agropoli</t>
        </is>
      </c>
      <c r="AP859" t="inlineStr">
        <is>
          <t>'84043</t>
        </is>
      </c>
      <c r="AQ859" t="inlineStr">
        <is>
          <t>SA</t>
        </is>
      </c>
      <c r="AR859" t="inlineStr">
        <is>
          <t>IT</t>
        </is>
      </c>
      <c r="AS859" t="inlineStr">
        <is>
          <t>+393355877267</t>
        </is>
      </c>
      <c r="AT859" t="inlineStr">
        <is>
          <t>Aggiungere al messaggio del Luxury Pack IN ALTO A DESTRA "Laurea Triennale di Anna, Novembre 2024" in corsivo e in basso a sinistra dopo il messaggio la firma in corsivo "Noi" (con un cuore)</t>
        </is>
      </c>
      <c r="AU859" t="inlineStr">
        <is>
          <t>lang: it
Invoice Language: it
Do you need our ring sizer?: No
Popup Customer Country: IT</t>
        </is>
      </c>
      <c r="AW859" t="inlineStr">
        <is>
          <t>Shopify Payments</t>
        </is>
      </c>
      <c r="AX859" t="inlineStr">
        <is>
          <t>rJS9SESPwIrYvMlw4toTTDHyU</t>
        </is>
      </c>
      <c r="AY859" t="n">
        <v>0</v>
      </c>
      <c r="AZ859" t="inlineStr">
        <is>
          <t>LIL Milan</t>
        </is>
      </c>
      <c r="BA859" t="n">
        <v>0</v>
      </c>
      <c r="BC859" t="inlineStr">
        <is>
          <t>Firgun House</t>
        </is>
      </c>
      <c r="BE859" t="n">
        <v>11246579941725</v>
      </c>
      <c r="BG859" t="inlineStr">
        <is>
          <t>Low</t>
        </is>
      </c>
      <c r="BH859" t="inlineStr">
        <is>
          <t>web</t>
        </is>
      </c>
      <c r="BI859" t="n">
        <v>0</v>
      </c>
      <c r="BJ859" t="inlineStr">
        <is>
          <t>IT IVA 22%</t>
        </is>
      </c>
      <c r="BK859" t="n">
        <v>82.58</v>
      </c>
      <c r="BW859" t="inlineStr">
        <is>
          <t>Salerno</t>
        </is>
      </c>
      <c r="BX859" t="inlineStr">
        <is>
          <t>Salerno</t>
        </is>
      </c>
      <c r="BY859" t="inlineStr">
        <is>
          <t>rJS9SESPwIrYvMlw4toTTDHyU</t>
        </is>
      </c>
      <c r="CB859" t="inlineStr">
        <is>
          <t>rJS9SESPwIrYvMlw4toTTDHyU</t>
        </is>
      </c>
      <c r="CC859" t="inlineStr">
        <is>
          <t>Ordini LIL</t>
        </is>
      </c>
    </row>
    <row r="860">
      <c r="A860" t="inlineStr">
        <is>
          <t>#43686</t>
        </is>
      </c>
      <c r="B860" t="inlineStr">
        <is>
          <t>mattiadentice@libero.it</t>
        </is>
      </c>
      <c r="C860" t="inlineStr">
        <is>
          <t>paid</t>
        </is>
      </c>
      <c r="D860" t="inlineStr">
        <is>
          <t>2024-11-26 13:41:04 +0100</t>
        </is>
      </c>
      <c r="E860" t="inlineStr">
        <is>
          <t>2024-11-26</t>
        </is>
      </c>
      <c r="F860" t="inlineStr">
        <is>
          <t>unfulfilled</t>
        </is>
      </c>
      <c r="H860" t="inlineStr">
        <is>
          <t>no</t>
        </is>
      </c>
      <c r="I860" t="inlineStr">
        <is>
          <t>EUR</t>
        </is>
      </c>
      <c r="J860" t="n">
        <v>458</v>
      </c>
      <c r="K860" t="n">
        <v>0</v>
      </c>
      <c r="L860" t="n">
        <v>82.58</v>
      </c>
      <c r="O860" t="n">
        <v>0</v>
      </c>
      <c r="P860" t="inlineStr">
        <is>
          <t>Ups Standard Shipping</t>
        </is>
      </c>
      <c r="Q860" t="inlineStr">
        <is>
          <t>2024-11-26 13:41:03 +0100</t>
        </is>
      </c>
      <c r="R860" t="n">
        <v>1</v>
      </c>
      <c r="S860" t="inlineStr">
        <is>
          <t>Boys Tears - Yellow / 39cm</t>
        </is>
      </c>
      <c r="T860" t="n">
        <v>256</v>
      </c>
      <c r="U860" t="n">
        <v>320</v>
      </c>
      <c r="V860" t="inlineStr">
        <is>
          <t>015790000010</t>
        </is>
      </c>
      <c r="W860" t="b">
        <v>1</v>
      </c>
      <c r="X860" t="b">
        <v>1</v>
      </c>
      <c r="Y860" t="inlineStr">
        <is>
          <t>pending</t>
        </is>
      </c>
      <c r="Z860" t="inlineStr">
        <is>
          <t>ANTONIO MAGLIARO</t>
        </is>
      </c>
      <c r="AA860" t="inlineStr">
        <is>
          <t>Piazza Vittorio Veneto 6</t>
        </is>
      </c>
      <c r="AB860" t="inlineStr">
        <is>
          <t>Piazza Vittorio Veneto 6</t>
        </is>
      </c>
      <c r="AE860" t="inlineStr">
        <is>
          <t>Agropoli</t>
        </is>
      </c>
      <c r="AF860" t="inlineStr">
        <is>
          <t>'84043</t>
        </is>
      </c>
      <c r="AG860" t="inlineStr">
        <is>
          <t>SA</t>
        </is>
      </c>
      <c r="AH860" t="inlineStr">
        <is>
          <t>IT</t>
        </is>
      </c>
      <c r="AI860" t="inlineStr">
        <is>
          <t>+393355877267</t>
        </is>
      </c>
      <c r="AJ860" t="inlineStr">
        <is>
          <t>ANTONIO MAGLIARO</t>
        </is>
      </c>
      <c r="AK860" t="inlineStr">
        <is>
          <t>Piazza Vittorio Veneto 6</t>
        </is>
      </c>
      <c r="AL860" t="inlineStr">
        <is>
          <t>Piazza Vittorio Veneto 6</t>
        </is>
      </c>
      <c r="AO860" t="inlineStr">
        <is>
          <t>Agropoli</t>
        </is>
      </c>
      <c r="AP860" t="inlineStr">
        <is>
          <t>'84043</t>
        </is>
      </c>
      <c r="AQ860" t="inlineStr">
        <is>
          <t>SA</t>
        </is>
      </c>
      <c r="AR860" t="inlineStr">
        <is>
          <t>IT</t>
        </is>
      </c>
      <c r="AS860" t="inlineStr">
        <is>
          <t>+393355877267</t>
        </is>
      </c>
      <c r="AT860" t="inlineStr">
        <is>
          <t>Aggiungere al messaggio del Luxury Pack IN ALTO A DESTRA "Laurea Triennale di Anna, Novembre 2024" in corsivo e in basso a sinistra dopo il messaggio la firma in corsivo "Noi" (con un cuore)</t>
        </is>
      </c>
      <c r="AU860" t="inlineStr">
        <is>
          <t>lang: it
Invoice Language: it
Do you need our ring sizer?: No
Popup Customer Country: IT</t>
        </is>
      </c>
      <c r="AW860" t="inlineStr">
        <is>
          <t>Shopify Payments</t>
        </is>
      </c>
      <c r="AX860" t="inlineStr">
        <is>
          <t>rJS9SESPwIrYvMlw4toTTDHyU</t>
        </is>
      </c>
      <c r="AY860" t="n">
        <v>0</v>
      </c>
      <c r="AZ860" t="inlineStr">
        <is>
          <t>LIL Milan</t>
        </is>
      </c>
      <c r="BA860" t="n">
        <v>0</v>
      </c>
      <c r="BC860" t="inlineStr">
        <is>
          <t>Firgun House</t>
        </is>
      </c>
      <c r="BE860" t="n">
        <v>11246579941725</v>
      </c>
      <c r="BG860" t="inlineStr">
        <is>
          <t>Low</t>
        </is>
      </c>
      <c r="BH860" t="inlineStr">
        <is>
          <t>web</t>
        </is>
      </c>
      <c r="BI860" t="n">
        <v>0</v>
      </c>
      <c r="BJ860" t="inlineStr">
        <is>
          <t>IT IVA 22%</t>
        </is>
      </c>
      <c r="BK860" t="n">
        <v>82.58</v>
      </c>
      <c r="BW860" t="inlineStr">
        <is>
          <t>Salerno</t>
        </is>
      </c>
      <c r="BX860" t="inlineStr">
        <is>
          <t>Salerno</t>
        </is>
      </c>
      <c r="BY860" t="inlineStr">
        <is>
          <t>rJS9SESPwIrYvMlw4toTTDHyU</t>
        </is>
      </c>
      <c r="CB860" t="inlineStr">
        <is>
          <t>rJS9SESPwIrYvMlw4toTTDHyU</t>
        </is>
      </c>
      <c r="CC860" t="inlineStr">
        <is>
          <t>Ordini LIL</t>
        </is>
      </c>
    </row>
    <row r="861">
      <c r="A861" t="inlineStr">
        <is>
          <t>#43686</t>
        </is>
      </c>
      <c r="B861" t="inlineStr">
        <is>
          <t>mattiadentice@libero.it</t>
        </is>
      </c>
      <c r="C861" t="inlineStr">
        <is>
          <t>paid</t>
        </is>
      </c>
      <c r="D861" t="inlineStr">
        <is>
          <t>2024-11-26 13:41:04 +0100</t>
        </is>
      </c>
      <c r="E861" t="inlineStr">
        <is>
          <t>2024-11-26</t>
        </is>
      </c>
      <c r="F861" t="inlineStr">
        <is>
          <t>unfulfilled</t>
        </is>
      </c>
      <c r="H861" t="inlineStr">
        <is>
          <t>no</t>
        </is>
      </c>
      <c r="I861" t="inlineStr">
        <is>
          <t>EUR</t>
        </is>
      </c>
      <c r="J861" t="n">
        <v>458</v>
      </c>
      <c r="K861" t="n">
        <v>0</v>
      </c>
      <c r="L861" t="n">
        <v>82.58</v>
      </c>
      <c r="O861" t="n">
        <v>0</v>
      </c>
      <c r="P861" t="inlineStr">
        <is>
          <t>Ups Standard Shipping</t>
        </is>
      </c>
      <c r="Q861" t="inlineStr">
        <is>
          <t>2024-11-26 13:41:03 +0100</t>
        </is>
      </c>
      <c r="R861" t="n">
        <v>1</v>
      </c>
      <c r="S861" t="inlineStr">
        <is>
          <t>Glimmer Ring Pink Ruby - Yellow / 13</t>
        </is>
      </c>
      <c r="T861" t="n">
        <v>192</v>
      </c>
      <c r="U861" t="n">
        <v>240</v>
      </c>
      <c r="V861" t="inlineStr">
        <is>
          <t>015790001374</t>
        </is>
      </c>
      <c r="W861" t="b">
        <v>1</v>
      </c>
      <c r="X861" t="b">
        <v>1</v>
      </c>
      <c r="Y861" t="inlineStr">
        <is>
          <t>pending</t>
        </is>
      </c>
      <c r="Z861" t="inlineStr">
        <is>
          <t>ANTONIO MAGLIARO</t>
        </is>
      </c>
      <c r="AA861" t="inlineStr">
        <is>
          <t>Piazza Vittorio Veneto 6</t>
        </is>
      </c>
      <c r="AB861" t="inlineStr">
        <is>
          <t>Piazza Vittorio Veneto 6</t>
        </is>
      </c>
      <c r="AE861" t="inlineStr">
        <is>
          <t>Agropoli</t>
        </is>
      </c>
      <c r="AF861" t="inlineStr">
        <is>
          <t>'84043</t>
        </is>
      </c>
      <c r="AG861" t="inlineStr">
        <is>
          <t>SA</t>
        </is>
      </c>
      <c r="AH861" t="inlineStr">
        <is>
          <t>IT</t>
        </is>
      </c>
      <c r="AI861" t="inlineStr">
        <is>
          <t>+393355877267</t>
        </is>
      </c>
      <c r="AJ861" t="inlineStr">
        <is>
          <t>ANTONIO MAGLIARO</t>
        </is>
      </c>
      <c r="AK861" t="inlineStr">
        <is>
          <t>Piazza Vittorio Veneto 6</t>
        </is>
      </c>
      <c r="AL861" t="inlineStr">
        <is>
          <t>Piazza Vittorio Veneto 6</t>
        </is>
      </c>
      <c r="AO861" t="inlineStr">
        <is>
          <t>Agropoli</t>
        </is>
      </c>
      <c r="AP861" t="inlineStr">
        <is>
          <t>'84043</t>
        </is>
      </c>
      <c r="AQ861" t="inlineStr">
        <is>
          <t>SA</t>
        </is>
      </c>
      <c r="AR861" t="inlineStr">
        <is>
          <t>IT</t>
        </is>
      </c>
      <c r="AS861" t="inlineStr">
        <is>
          <t>+393355877267</t>
        </is>
      </c>
      <c r="AT861" t="inlineStr">
        <is>
          <t>Aggiungere al messaggio del Luxury Pack IN ALTO A DESTRA "Laurea Triennale di Anna, Novembre 2024" in corsivo e in basso a sinistra dopo il messaggio la firma in corsivo "Noi" (con un cuore)</t>
        </is>
      </c>
      <c r="AU861" t="inlineStr">
        <is>
          <t>lang: it
Invoice Language: it
Do you need our ring sizer?: No
Popup Customer Country: IT</t>
        </is>
      </c>
      <c r="AW861" t="inlineStr">
        <is>
          <t>Shopify Payments</t>
        </is>
      </c>
      <c r="AX861" t="inlineStr">
        <is>
          <t>rJS9SESPwIrYvMlw4toTTDHyU</t>
        </is>
      </c>
      <c r="AY861" t="n">
        <v>0</v>
      </c>
      <c r="AZ861" t="inlineStr">
        <is>
          <t>LIL Milan</t>
        </is>
      </c>
      <c r="BA861" t="n">
        <v>0</v>
      </c>
      <c r="BC861" t="inlineStr">
        <is>
          <t>Firgun House</t>
        </is>
      </c>
      <c r="BE861" t="n">
        <v>11246579941725</v>
      </c>
      <c r="BG861" t="inlineStr">
        <is>
          <t>Low</t>
        </is>
      </c>
      <c r="BH861" t="inlineStr">
        <is>
          <t>web</t>
        </is>
      </c>
      <c r="BI861" t="n">
        <v>0</v>
      </c>
      <c r="BJ861" t="inlineStr">
        <is>
          <t>IT IVA 22%</t>
        </is>
      </c>
      <c r="BK861" t="n">
        <v>82.58</v>
      </c>
      <c r="BW861" t="inlineStr">
        <is>
          <t>Salerno</t>
        </is>
      </c>
      <c r="BX861" t="inlineStr">
        <is>
          <t>Salerno</t>
        </is>
      </c>
      <c r="BY861" t="inlineStr">
        <is>
          <t>rJS9SESPwIrYvMlw4toTTDHyU</t>
        </is>
      </c>
      <c r="CB861" t="inlineStr">
        <is>
          <t>rJS9SESPwIrYvMlw4toTTDHyU</t>
        </is>
      </c>
      <c r="CC861" t="inlineStr">
        <is>
          <t>Ordini LIL</t>
        </is>
      </c>
    </row>
    <row r="862">
      <c r="A862" t="inlineStr">
        <is>
          <t>#43687</t>
        </is>
      </c>
      <c r="B862" t="inlineStr">
        <is>
          <t>zuli_star@hotmail.it</t>
        </is>
      </c>
      <c r="C862" t="inlineStr">
        <is>
          <t>paid</t>
        </is>
      </c>
      <c r="D862" t="inlineStr">
        <is>
          <t>2024-11-26 13:56:50 +0100</t>
        </is>
      </c>
      <c r="E862" t="inlineStr">
        <is>
          <t>2024-11-26</t>
        </is>
      </c>
      <c r="F862" t="inlineStr">
        <is>
          <t>fulfilled</t>
        </is>
      </c>
      <c r="G862" t="inlineStr">
        <is>
          <t>2024-11-27 09:53:47 +0100</t>
        </is>
      </c>
      <c r="H862" t="inlineStr">
        <is>
          <t>yes</t>
        </is>
      </c>
      <c r="I862" t="inlineStr">
        <is>
          <t>EUR</t>
        </is>
      </c>
      <c r="J862" t="n">
        <v>256</v>
      </c>
      <c r="K862" t="n">
        <v>0</v>
      </c>
      <c r="L862" t="n">
        <v>46.16</v>
      </c>
      <c r="M862" t="n">
        <v>256</v>
      </c>
      <c r="O862" t="n">
        <v>0</v>
      </c>
      <c r="P862" t="inlineStr">
        <is>
          <t>Ups Standard Shipping</t>
        </is>
      </c>
      <c r="Q862" t="inlineStr">
        <is>
          <t>2024-11-26 13:56:49 +0100</t>
        </is>
      </c>
      <c r="R862" t="n">
        <v>1</v>
      </c>
      <c r="S862" t="inlineStr">
        <is>
          <t>Boys Tears - Yellow / 37cm</t>
        </is>
      </c>
      <c r="T862" t="n">
        <v>256</v>
      </c>
      <c r="U862" t="n">
        <v>320</v>
      </c>
      <c r="V862" t="inlineStr">
        <is>
          <t>015790000009</t>
        </is>
      </c>
      <c r="W862" t="b">
        <v>1</v>
      </c>
      <c r="X862" t="b">
        <v>1</v>
      </c>
      <c r="Y862" t="inlineStr">
        <is>
          <t>fulfilled</t>
        </is>
      </c>
      <c r="Z862" t="inlineStr">
        <is>
          <t>Giulia Bucciantini</t>
        </is>
      </c>
      <c r="AA862" t="inlineStr">
        <is>
          <t>Via Giovanni Boccaccio 16</t>
        </is>
      </c>
      <c r="AB862" t="inlineStr">
        <is>
          <t>Via Giovanni Boccaccio 16</t>
        </is>
      </c>
      <c r="AE862" t="inlineStr">
        <is>
          <t>Cecina</t>
        </is>
      </c>
      <c r="AF862" t="inlineStr">
        <is>
          <t>'57023</t>
        </is>
      </c>
      <c r="AG862" t="inlineStr">
        <is>
          <t>LI</t>
        </is>
      </c>
      <c r="AH862" t="inlineStr">
        <is>
          <t>IT</t>
        </is>
      </c>
      <c r="AI862" t="inlineStr">
        <is>
          <t>+393405713891</t>
        </is>
      </c>
      <c r="AJ862" t="inlineStr">
        <is>
          <t>Giulia Bucciantini</t>
        </is>
      </c>
      <c r="AK862" t="inlineStr">
        <is>
          <t>Via Guido Rossa 1, Presso farmacia morelline</t>
        </is>
      </c>
      <c r="AL862" t="inlineStr">
        <is>
          <t>Via Guido Rossa 1</t>
        </is>
      </c>
      <c r="AM862" t="inlineStr">
        <is>
          <t>Presso farmacia morelline</t>
        </is>
      </c>
      <c r="AO862" t="inlineStr">
        <is>
          <t>Rosignano Solvay-Castiglioncello</t>
        </is>
      </c>
      <c r="AP862" t="inlineStr">
        <is>
          <t>'57016</t>
        </is>
      </c>
      <c r="AQ862" t="inlineStr">
        <is>
          <t>LI</t>
        </is>
      </c>
      <c r="AR862" t="inlineStr">
        <is>
          <t>IT</t>
        </is>
      </c>
      <c r="AS862" t="inlineStr">
        <is>
          <t>+393405713891</t>
        </is>
      </c>
      <c r="AU862" t="inlineStr">
        <is>
          <t>lang: it
Invoice Language: it
Do you need our ring sizer?: Yes
Popup Customer Country: IT</t>
        </is>
      </c>
      <c r="AW862" t="inlineStr">
        <is>
          <t>Shopify Payments</t>
        </is>
      </c>
      <c r="AX862" t="inlineStr">
        <is>
          <t>rqvog4CL6TSlzEqLa4OcedZ0D</t>
        </is>
      </c>
      <c r="AY862" t="n">
        <v>0</v>
      </c>
      <c r="AZ862" t="inlineStr">
        <is>
          <t>LIL Milan</t>
        </is>
      </c>
      <c r="BA862" t="n">
        <v>0</v>
      </c>
      <c r="BC862" t="inlineStr">
        <is>
          <t>Firgun House</t>
        </is>
      </c>
      <c r="BE862" t="n">
        <v>11246615363933</v>
      </c>
      <c r="BG862" t="inlineStr">
        <is>
          <t>Low</t>
        </is>
      </c>
      <c r="BH862" t="inlineStr">
        <is>
          <t>web</t>
        </is>
      </c>
      <c r="BI862" t="n">
        <v>0</v>
      </c>
      <c r="BJ862" t="inlineStr">
        <is>
          <t>IT IVA 22%</t>
        </is>
      </c>
      <c r="BK862" t="n">
        <v>46.16</v>
      </c>
      <c r="BW862" t="inlineStr">
        <is>
          <t>Livorno</t>
        </is>
      </c>
      <c r="BX862" t="inlineStr">
        <is>
          <t>Livorno</t>
        </is>
      </c>
      <c r="BY862" t="inlineStr">
        <is>
          <t>rqvog4CL6TSlzEqLa4OcedZ0D</t>
        </is>
      </c>
      <c r="CB862" t="inlineStr">
        <is>
          <t>rqvog4CL6TSlzEqLa4OcedZ0D</t>
        </is>
      </c>
      <c r="CC862" t="inlineStr">
        <is>
          <t>Ordini LIL</t>
        </is>
      </c>
    </row>
    <row r="863">
      <c r="A863" t="inlineStr">
        <is>
          <t>#43688</t>
        </is>
      </c>
      <c r="B863" t="inlineStr">
        <is>
          <t>robertatacconi@yahoo.com</t>
        </is>
      </c>
      <c r="C863" t="inlineStr">
        <is>
          <t>paid</t>
        </is>
      </c>
      <c r="D863" t="inlineStr">
        <is>
          <t>2024-11-26 14:01:17 +0100</t>
        </is>
      </c>
      <c r="E863" t="inlineStr">
        <is>
          <t>2024-11-26</t>
        </is>
      </c>
      <c r="F863" t="inlineStr">
        <is>
          <t>fulfilled</t>
        </is>
      </c>
      <c r="G863" t="inlineStr">
        <is>
          <t>2024-11-27 09:54:39 +0100</t>
        </is>
      </c>
      <c r="H863" t="inlineStr">
        <is>
          <t>yes</t>
        </is>
      </c>
      <c r="I863" t="inlineStr">
        <is>
          <t>EUR</t>
        </is>
      </c>
      <c r="J863" t="n">
        <v>256</v>
      </c>
      <c r="K863" t="n">
        <v>0</v>
      </c>
      <c r="L863" t="n">
        <v>46.16</v>
      </c>
      <c r="M863" t="n">
        <v>256</v>
      </c>
      <c r="O863" t="n">
        <v>0</v>
      </c>
      <c r="P863" t="inlineStr">
        <is>
          <t>Eco Bike Delivery</t>
        </is>
      </c>
      <c r="Q863" t="inlineStr">
        <is>
          <t>2024-11-26 14:01:16 +0100</t>
        </is>
      </c>
      <c r="R863" t="n">
        <v>1</v>
      </c>
      <c r="S863" t="inlineStr">
        <is>
          <t>Boys Tears - Yellow / 35cm</t>
        </is>
      </c>
      <c r="T863" t="n">
        <v>256</v>
      </c>
      <c r="U863" t="n">
        <v>320</v>
      </c>
      <c r="V863" t="inlineStr">
        <is>
          <t>015790000008</t>
        </is>
      </c>
      <c r="W863" t="b">
        <v>1</v>
      </c>
      <c r="X863" t="b">
        <v>1</v>
      </c>
      <c r="Y863" t="inlineStr">
        <is>
          <t>fulfilled</t>
        </is>
      </c>
      <c r="Z863" t="inlineStr">
        <is>
          <t>Roberta Tacconi</t>
        </is>
      </c>
      <c r="AA863" t="inlineStr">
        <is>
          <t>Viale Piceno 2, Citofono 5</t>
        </is>
      </c>
      <c r="AB863" t="inlineStr">
        <is>
          <t>Viale Piceno 2</t>
        </is>
      </c>
      <c r="AC863" t="inlineStr">
        <is>
          <t>Citofono 5</t>
        </is>
      </c>
      <c r="AE863" t="inlineStr">
        <is>
          <t>Milano</t>
        </is>
      </c>
      <c r="AF863" t="inlineStr">
        <is>
          <t>'20129</t>
        </is>
      </c>
      <c r="AG863" t="inlineStr">
        <is>
          <t>MI</t>
        </is>
      </c>
      <c r="AH863" t="inlineStr">
        <is>
          <t>IT</t>
        </is>
      </c>
      <c r="AI863" t="inlineStr">
        <is>
          <t>+393933602799</t>
        </is>
      </c>
      <c r="AJ863" t="inlineStr">
        <is>
          <t>Roberta Tacconi</t>
        </is>
      </c>
      <c r="AK863" t="inlineStr">
        <is>
          <t>Viale Piceno 2, Citofono 5</t>
        </is>
      </c>
      <c r="AL863" t="inlineStr">
        <is>
          <t>Viale Piceno 2</t>
        </is>
      </c>
      <c r="AM863" t="inlineStr">
        <is>
          <t>Citofono 5</t>
        </is>
      </c>
      <c r="AO863" t="inlineStr">
        <is>
          <t>Milano</t>
        </is>
      </c>
      <c r="AP863" t="inlineStr">
        <is>
          <t>'20129</t>
        </is>
      </c>
      <c r="AQ863" t="inlineStr">
        <is>
          <t>MI</t>
        </is>
      </c>
      <c r="AR863" t="inlineStr">
        <is>
          <t>IT</t>
        </is>
      </c>
      <c r="AS863" t="inlineStr">
        <is>
          <t>+393933602799</t>
        </is>
      </c>
      <c r="AU863" t="inlineStr">
        <is>
          <t>lang: it
Invoice Language: it
Do you need our ring sizer?: Yes
Popup Customer Country: IT</t>
        </is>
      </c>
      <c r="AW863" t="inlineStr">
        <is>
          <t>Shopify Payments</t>
        </is>
      </c>
      <c r="AX863" t="inlineStr">
        <is>
          <t>rvvmqHLntjgJ23yEnUzqLN4pm</t>
        </is>
      </c>
      <c r="AY863" t="n">
        <v>0</v>
      </c>
      <c r="AZ863" t="inlineStr">
        <is>
          <t>LIL Milan</t>
        </is>
      </c>
      <c r="BA863" t="n">
        <v>0</v>
      </c>
      <c r="BC863" t="inlineStr">
        <is>
          <t>Firgun House</t>
        </is>
      </c>
      <c r="BE863" t="n">
        <v>11246624440669</v>
      </c>
      <c r="BG863" t="inlineStr">
        <is>
          <t>Low</t>
        </is>
      </c>
      <c r="BH863" t="inlineStr">
        <is>
          <t>web</t>
        </is>
      </c>
      <c r="BI863" t="n">
        <v>0</v>
      </c>
      <c r="BJ863" t="inlineStr">
        <is>
          <t>IT IVA 22%</t>
        </is>
      </c>
      <c r="BK863" t="n">
        <v>46.16</v>
      </c>
      <c r="BW863" t="inlineStr">
        <is>
          <t>Milan</t>
        </is>
      </c>
      <c r="BX863" t="inlineStr">
        <is>
          <t>Milan</t>
        </is>
      </c>
      <c r="BY863" t="inlineStr">
        <is>
          <t>rvvmqHLntjgJ23yEnUzqLN4pm</t>
        </is>
      </c>
      <c r="CB863" t="inlineStr">
        <is>
          <t>rvvmqHLntjgJ23yEnUzqLN4pm</t>
        </is>
      </c>
      <c r="CC863" t="inlineStr">
        <is>
          <t>Ordini LIL</t>
        </is>
      </c>
    </row>
    <row r="864">
      <c r="A864" t="inlineStr">
        <is>
          <t>#43689</t>
        </is>
      </c>
      <c r="B864" t="inlineStr">
        <is>
          <t>arianna.seneca@gmail.com</t>
        </is>
      </c>
      <c r="C864" t="inlineStr">
        <is>
          <t>paid</t>
        </is>
      </c>
      <c r="D864" t="inlineStr">
        <is>
          <t>2024-11-26 14:05:01 +0100</t>
        </is>
      </c>
      <c r="E864" t="inlineStr">
        <is>
          <t>2024-11-26</t>
        </is>
      </c>
      <c r="F864" t="inlineStr">
        <is>
          <t>fulfilled</t>
        </is>
      </c>
      <c r="G864" t="inlineStr">
        <is>
          <t>2024-11-27 09:58:57 +0100</t>
        </is>
      </c>
      <c r="H864" t="inlineStr">
        <is>
          <t>yes</t>
        </is>
      </c>
      <c r="I864" t="inlineStr">
        <is>
          <t>EUR</t>
        </is>
      </c>
      <c r="J864" t="n">
        <v>320</v>
      </c>
      <c r="K864" t="n">
        <v>0</v>
      </c>
      <c r="L864" t="n">
        <v>57.7</v>
      </c>
      <c r="M864" t="n">
        <v>320</v>
      </c>
      <c r="O864" t="n">
        <v>0</v>
      </c>
      <c r="P864" t="inlineStr">
        <is>
          <t>Ups Standard Shipping</t>
        </is>
      </c>
      <c r="Q864" t="inlineStr">
        <is>
          <t>2024-11-26 14:05:01 +0100</t>
        </is>
      </c>
      <c r="R864" t="n">
        <v>1</v>
      </c>
      <c r="S864" t="inlineStr">
        <is>
          <t>Girls Tears Necklace - Yellow / 39cm</t>
        </is>
      </c>
      <c r="T864" t="n">
        <v>320</v>
      </c>
      <c r="U864" t="n">
        <v>400</v>
      </c>
      <c r="V864" t="inlineStr">
        <is>
          <t>015790000834</t>
        </is>
      </c>
      <c r="W864" t="b">
        <v>1</v>
      </c>
      <c r="X864" t="b">
        <v>1</v>
      </c>
      <c r="Y864" t="inlineStr">
        <is>
          <t>fulfilled</t>
        </is>
      </c>
      <c r="Z864" t="inlineStr">
        <is>
          <t>Arianna Seneca</t>
        </is>
      </c>
      <c r="AA864" t="inlineStr">
        <is>
          <t>Via Lepontina 3, Campanello 6</t>
        </is>
      </c>
      <c r="AB864" t="inlineStr">
        <is>
          <t>Via Lepontina 3</t>
        </is>
      </c>
      <c r="AC864" t="inlineStr">
        <is>
          <t>Campanello 6</t>
        </is>
      </c>
      <c r="AE864" t="inlineStr">
        <is>
          <t>Milano</t>
        </is>
      </c>
      <c r="AF864" t="inlineStr">
        <is>
          <t>'20159</t>
        </is>
      </c>
      <c r="AG864" t="inlineStr">
        <is>
          <t>MI</t>
        </is>
      </c>
      <c r="AH864" t="inlineStr">
        <is>
          <t>IT</t>
        </is>
      </c>
      <c r="AI864" t="inlineStr">
        <is>
          <t>3460409199</t>
        </is>
      </c>
      <c r="AJ864" t="inlineStr">
        <is>
          <t>Arianna Seneca</t>
        </is>
      </c>
      <c r="AK864" t="inlineStr">
        <is>
          <t>Viale 8 Marzo 24, Interno 3</t>
        </is>
      </c>
      <c r="AL864" t="inlineStr">
        <is>
          <t>Viale 8 Marzo 24</t>
        </is>
      </c>
      <c r="AM864" t="inlineStr">
        <is>
          <t>Interno 3</t>
        </is>
      </c>
      <c r="AO864" t="inlineStr">
        <is>
          <t>Albenga</t>
        </is>
      </c>
      <c r="AP864" t="inlineStr">
        <is>
          <t>'17031</t>
        </is>
      </c>
      <c r="AQ864" t="inlineStr">
        <is>
          <t>SV</t>
        </is>
      </c>
      <c r="AR864" t="inlineStr">
        <is>
          <t>IT</t>
        </is>
      </c>
      <c r="AS864" t="inlineStr">
        <is>
          <t>3460409199</t>
        </is>
      </c>
      <c r="AU864" t="inlineStr">
        <is>
          <t>lang: it
Invoice Language: it
Do you need our ring sizer?: No
Popup Customer Country: IT</t>
        </is>
      </c>
      <c r="AW864" t="inlineStr">
        <is>
          <t>Shopify Payments</t>
        </is>
      </c>
      <c r="AX864" t="inlineStr">
        <is>
          <t>rGztRUcvtQ1rGhegDLpwlncdF</t>
        </is>
      </c>
      <c r="AY864" t="n">
        <v>0</v>
      </c>
      <c r="AZ864" t="inlineStr">
        <is>
          <t>LIL Milan</t>
        </is>
      </c>
      <c r="BA864" t="n">
        <v>0</v>
      </c>
      <c r="BC864" t="inlineStr">
        <is>
          <t>Firgun House</t>
        </is>
      </c>
      <c r="BE864" t="n">
        <v>11246632599901</v>
      </c>
      <c r="BG864" t="inlineStr">
        <is>
          <t>Low</t>
        </is>
      </c>
      <c r="BH864" t="inlineStr">
        <is>
          <t>web</t>
        </is>
      </c>
      <c r="BI864" t="n">
        <v>0</v>
      </c>
      <c r="BJ864" t="inlineStr">
        <is>
          <t>IT IVA 22%</t>
        </is>
      </c>
      <c r="BK864" t="n">
        <v>57.7</v>
      </c>
      <c r="BW864" t="inlineStr">
        <is>
          <t>Milan</t>
        </is>
      </c>
      <c r="BX864" t="inlineStr">
        <is>
          <t>Savona</t>
        </is>
      </c>
      <c r="BY864" t="inlineStr">
        <is>
          <t>rGztRUcvtQ1rGhegDLpwlncdF</t>
        </is>
      </c>
      <c r="CB864" t="inlineStr">
        <is>
          <t>rGztRUcvtQ1rGhegDLpwlncdF</t>
        </is>
      </c>
      <c r="CC864" t="inlineStr">
        <is>
          <t>Ordini LIL</t>
        </is>
      </c>
    </row>
    <row r="865">
      <c r="A865" t="inlineStr">
        <is>
          <t>#43690</t>
        </is>
      </c>
      <c r="B865" t="inlineStr">
        <is>
          <t>granatoanna25@gmail.com</t>
        </is>
      </c>
      <c r="C865" t="inlineStr">
        <is>
          <t>paid</t>
        </is>
      </c>
      <c r="D865" t="inlineStr">
        <is>
          <t>2024-11-26 14:13:11 +0100</t>
        </is>
      </c>
      <c r="E865" t="inlineStr">
        <is>
          <t>2024-11-26</t>
        </is>
      </c>
      <c r="F865" t="inlineStr">
        <is>
          <t>fulfilled</t>
        </is>
      </c>
      <c r="G865" t="inlineStr">
        <is>
          <t>2024-11-29 18:34:50 +0100</t>
        </is>
      </c>
      <c r="H865" t="inlineStr">
        <is>
          <t>yes</t>
        </is>
      </c>
      <c r="I865" t="inlineStr">
        <is>
          <t>EUR</t>
        </is>
      </c>
      <c r="J865" t="n">
        <v>224</v>
      </c>
      <c r="K865" t="n">
        <v>0</v>
      </c>
      <c r="L865" t="n">
        <v>40.39</v>
      </c>
      <c r="M865" t="n">
        <v>224</v>
      </c>
      <c r="O865" t="n">
        <v>0</v>
      </c>
      <c r="P865" t="inlineStr">
        <is>
          <t>Ups Standard Shipping</t>
        </is>
      </c>
      <c r="Q865" t="inlineStr">
        <is>
          <t>2024-11-26 14:13:11 +0100</t>
        </is>
      </c>
      <c r="R865" t="n">
        <v>1</v>
      </c>
      <c r="S865" t="inlineStr">
        <is>
          <t>Balmy Necklace - Yellow / 45cm</t>
        </is>
      </c>
      <c r="T865" t="n">
        <v>224</v>
      </c>
      <c r="U865" t="n">
        <v>280</v>
      </c>
      <c r="V865" t="inlineStr">
        <is>
          <t>015790000998</t>
        </is>
      </c>
      <c r="W865" t="b">
        <v>1</v>
      </c>
      <c r="X865" t="b">
        <v>1</v>
      </c>
      <c r="Y865" t="inlineStr">
        <is>
          <t>fulfilled</t>
        </is>
      </c>
      <c r="Z865" t="inlineStr">
        <is>
          <t>Anna Granato</t>
        </is>
      </c>
      <c r="AA865" t="inlineStr">
        <is>
          <t>Via Salvatore Quasimodo 17, Sul citofono digitare 23C presso conte</t>
        </is>
      </c>
      <c r="AB865" t="inlineStr">
        <is>
          <t>Via Salvatore Quasimodo 17</t>
        </is>
      </c>
      <c r="AC865" t="inlineStr">
        <is>
          <t>Sul citofono digitare 23C presso conte</t>
        </is>
      </c>
      <c r="AE865" t="inlineStr">
        <is>
          <t>Cerignola</t>
        </is>
      </c>
      <c r="AF865" t="inlineStr">
        <is>
          <t>'71042</t>
        </is>
      </c>
      <c r="AG865" t="inlineStr">
        <is>
          <t>FG</t>
        </is>
      </c>
      <c r="AH865" t="inlineStr">
        <is>
          <t>IT</t>
        </is>
      </c>
      <c r="AI865" t="inlineStr">
        <is>
          <t>+393466196289</t>
        </is>
      </c>
      <c r="AJ865" t="inlineStr">
        <is>
          <t>Anna Granato</t>
        </is>
      </c>
      <c r="AK865" t="inlineStr">
        <is>
          <t>Via Salvatore Quasimodo 17, Sul citofono digitare 23C</t>
        </is>
      </c>
      <c r="AL865" t="inlineStr">
        <is>
          <t>Via Salvatore Quasimodo 17</t>
        </is>
      </c>
      <c r="AM865" t="inlineStr">
        <is>
          <t>Sul citofono digitare 23C</t>
        </is>
      </c>
      <c r="AO865" t="inlineStr">
        <is>
          <t>Cerignola</t>
        </is>
      </c>
      <c r="AP865" t="inlineStr">
        <is>
          <t>'71042</t>
        </is>
      </c>
      <c r="AQ865" t="inlineStr">
        <is>
          <t>FG</t>
        </is>
      </c>
      <c r="AR865" t="inlineStr">
        <is>
          <t>IT</t>
        </is>
      </c>
      <c r="AS865" t="inlineStr">
        <is>
          <t>+393466196289</t>
        </is>
      </c>
      <c r="AU865" t="inlineStr">
        <is>
          <t>lang: it
Invoice Language: it
Do you need our ring sizer?: No
Popup Customer Country: IT</t>
        </is>
      </c>
      <c r="AW865" t="inlineStr">
        <is>
          <t>Shopify Payments</t>
        </is>
      </c>
      <c r="AX865" t="inlineStr">
        <is>
          <t>rXAOwYBuV9dFhULpX1de3Ertl</t>
        </is>
      </c>
      <c r="AY865" t="n">
        <v>0</v>
      </c>
      <c r="AZ865" t="inlineStr">
        <is>
          <t>LIL Milan</t>
        </is>
      </c>
      <c r="BA865" t="n">
        <v>0</v>
      </c>
      <c r="BC865" t="inlineStr">
        <is>
          <t>Firgun House</t>
        </is>
      </c>
      <c r="BE865" t="n">
        <v>11246651048285</v>
      </c>
      <c r="BG865" t="inlineStr">
        <is>
          <t>Low</t>
        </is>
      </c>
      <c r="BH865" t="inlineStr">
        <is>
          <t>web</t>
        </is>
      </c>
      <c r="BI865" t="n">
        <v>0</v>
      </c>
      <c r="BJ865" t="inlineStr">
        <is>
          <t>IT IVA 22%</t>
        </is>
      </c>
      <c r="BK865" t="n">
        <v>40.39</v>
      </c>
      <c r="BW865" t="inlineStr">
        <is>
          <t>Foggia</t>
        </is>
      </c>
      <c r="BX865" t="inlineStr">
        <is>
          <t>Foggia</t>
        </is>
      </c>
      <c r="BY865" t="inlineStr">
        <is>
          <t>rXAOwYBuV9dFhULpX1de3Ertl</t>
        </is>
      </c>
      <c r="CB865" t="inlineStr">
        <is>
          <t>rXAOwYBuV9dFhULpX1de3Ertl</t>
        </is>
      </c>
      <c r="CC865" t="inlineStr">
        <is>
          <t>Ordini LIL</t>
        </is>
      </c>
    </row>
    <row r="866">
      <c r="A866" t="inlineStr">
        <is>
          <t>#43691</t>
        </is>
      </c>
      <c r="B866" t="inlineStr">
        <is>
          <t>khiara86@hotmail.it</t>
        </is>
      </c>
      <c r="C866" t="inlineStr">
        <is>
          <t>paid</t>
        </is>
      </c>
      <c r="D866" t="inlineStr">
        <is>
          <t>2024-11-26 14:15:30 +0100</t>
        </is>
      </c>
      <c r="E866" t="inlineStr">
        <is>
          <t>2024-11-26</t>
        </is>
      </c>
      <c r="F866" t="inlineStr">
        <is>
          <t>fulfilled</t>
        </is>
      </c>
      <c r="G866" t="inlineStr">
        <is>
          <t>2024-11-27 10:01:23 +0100</t>
        </is>
      </c>
      <c r="H866" t="inlineStr">
        <is>
          <t>yes</t>
        </is>
      </c>
      <c r="I866" t="inlineStr">
        <is>
          <t>EUR</t>
        </is>
      </c>
      <c r="J866" t="n">
        <v>336</v>
      </c>
      <c r="K866" t="n">
        <v>0</v>
      </c>
      <c r="L866" t="n">
        <v>60.59</v>
      </c>
      <c r="M866" t="n">
        <v>336</v>
      </c>
      <c r="O866" t="n">
        <v>0</v>
      </c>
      <c r="P866" t="inlineStr">
        <is>
          <t>Ups Standard Shipping</t>
        </is>
      </c>
      <c r="Q866" t="inlineStr">
        <is>
          <t>2024-11-26 14:15:29 +0100</t>
        </is>
      </c>
      <c r="R866" t="n">
        <v>1</v>
      </c>
      <c r="S866" t="inlineStr">
        <is>
          <t>Lunar Ring - Yellow / 15 / White</t>
        </is>
      </c>
      <c r="T866" t="n">
        <v>336</v>
      </c>
      <c r="U866" t="n">
        <v>420</v>
      </c>
      <c r="V866" t="inlineStr">
        <is>
          <t>015790000652</t>
        </is>
      </c>
      <c r="W866" t="b">
        <v>1</v>
      </c>
      <c r="X866" t="b">
        <v>1</v>
      </c>
      <c r="Y866" t="inlineStr">
        <is>
          <t>fulfilled</t>
        </is>
      </c>
      <c r="Z866" t="inlineStr">
        <is>
          <t>Raffaela Russo</t>
        </is>
      </c>
      <c r="AA866" t="inlineStr">
        <is>
          <t>Largo Giupponi 8</t>
        </is>
      </c>
      <c r="AB866" t="inlineStr">
        <is>
          <t>Largo Giupponi 8</t>
        </is>
      </c>
      <c r="AE866" t="inlineStr">
        <is>
          <t>Cisterna di Latina</t>
        </is>
      </c>
      <c r="AF866" t="inlineStr">
        <is>
          <t>'04012</t>
        </is>
      </c>
      <c r="AG866" t="inlineStr">
        <is>
          <t>LT</t>
        </is>
      </c>
      <c r="AH866" t="inlineStr">
        <is>
          <t>IT</t>
        </is>
      </c>
      <c r="AI866" t="inlineStr">
        <is>
          <t>3392224765</t>
        </is>
      </c>
      <c r="AJ866" t="inlineStr">
        <is>
          <t>Raffaela Russo</t>
        </is>
      </c>
      <c r="AK866" t="inlineStr">
        <is>
          <t>Largo Giupponi 8</t>
        </is>
      </c>
      <c r="AL866" t="inlineStr">
        <is>
          <t>Largo Giupponi 8</t>
        </is>
      </c>
      <c r="AO866" t="inlineStr">
        <is>
          <t>Cisterna di Latina</t>
        </is>
      </c>
      <c r="AP866" t="inlineStr">
        <is>
          <t>'04012</t>
        </is>
      </c>
      <c r="AQ866" t="inlineStr">
        <is>
          <t>LT</t>
        </is>
      </c>
      <c r="AR866" t="inlineStr">
        <is>
          <t>IT</t>
        </is>
      </c>
      <c r="AS866" t="inlineStr">
        <is>
          <t>3392224765</t>
        </is>
      </c>
      <c r="AU866" t="inlineStr">
        <is>
          <t>lang: it
Invoice Language: it
Do you need our ring sizer?: No
Popup Customer Country: IT</t>
        </is>
      </c>
      <c r="AW866" t="inlineStr">
        <is>
          <t>Shopify Payments</t>
        </is>
      </c>
      <c r="AX866" t="inlineStr">
        <is>
          <t>rayElS8QZMxH53RFVzEYFbFhy</t>
        </is>
      </c>
      <c r="AY866" t="n">
        <v>0</v>
      </c>
      <c r="AZ866" t="inlineStr">
        <is>
          <t>LIL Milan</t>
        </is>
      </c>
      <c r="BA866" t="n">
        <v>0</v>
      </c>
      <c r="BC866" t="inlineStr">
        <is>
          <t>Firgun House</t>
        </is>
      </c>
      <c r="BE866" t="n">
        <v>11246655701341</v>
      </c>
      <c r="BG866" t="inlineStr">
        <is>
          <t>Low</t>
        </is>
      </c>
      <c r="BH866" t="inlineStr">
        <is>
          <t>web</t>
        </is>
      </c>
      <c r="BI866" t="n">
        <v>0</v>
      </c>
      <c r="BJ866" t="inlineStr">
        <is>
          <t>IT IVA 22%</t>
        </is>
      </c>
      <c r="BK866" t="n">
        <v>60.59</v>
      </c>
      <c r="BW866" t="inlineStr">
        <is>
          <t>Latina</t>
        </is>
      </c>
      <c r="BX866" t="inlineStr">
        <is>
          <t>Latina</t>
        </is>
      </c>
      <c r="BY866" t="inlineStr">
        <is>
          <t>rayElS8QZMxH53RFVzEYFbFhy</t>
        </is>
      </c>
      <c r="CB866" t="inlineStr">
        <is>
          <t>rayElS8QZMxH53RFVzEYFbFhy</t>
        </is>
      </c>
      <c r="CC866" t="inlineStr">
        <is>
          <t>Ordini LIL</t>
        </is>
      </c>
    </row>
    <row r="867">
      <c r="A867" t="inlineStr">
        <is>
          <t>#43692</t>
        </is>
      </c>
      <c r="B867" t="inlineStr">
        <is>
          <t>letizia.favre98@gmail.com</t>
        </is>
      </c>
      <c r="C867" t="inlineStr">
        <is>
          <t>paid</t>
        </is>
      </c>
      <c r="D867" t="inlineStr">
        <is>
          <t>2024-11-26 14:28:32 +0100</t>
        </is>
      </c>
      <c r="E867" t="inlineStr">
        <is>
          <t>2024-11-26</t>
        </is>
      </c>
      <c r="F867" t="inlineStr">
        <is>
          <t>fulfilled</t>
        </is>
      </c>
      <c r="G867" t="inlineStr">
        <is>
          <t>2024-11-27 10:04:38 +0100</t>
        </is>
      </c>
      <c r="H867" t="inlineStr">
        <is>
          <t>yes</t>
        </is>
      </c>
      <c r="I867" t="inlineStr">
        <is>
          <t>EUR</t>
        </is>
      </c>
      <c r="J867" t="n">
        <v>384</v>
      </c>
      <c r="K867" t="n">
        <v>0</v>
      </c>
      <c r="L867" t="n">
        <v>69.23999999999999</v>
      </c>
      <c r="M867" t="n">
        <v>384</v>
      </c>
      <c r="O867" t="n">
        <v>0</v>
      </c>
      <c r="P867" t="inlineStr">
        <is>
          <t>Ups Standard Shipping</t>
        </is>
      </c>
      <c r="Q867" t="inlineStr">
        <is>
          <t>2024-11-26 14:28:31 +0100</t>
        </is>
      </c>
      <c r="R867" t="n">
        <v>1</v>
      </c>
      <c r="S867" t="inlineStr">
        <is>
          <t>Galaxy Earcuff Green - Yellow</t>
        </is>
      </c>
      <c r="T867" t="n">
        <v>128</v>
      </c>
      <c r="U867" t="n">
        <v>160</v>
      </c>
      <c r="V867" t="inlineStr">
        <is>
          <t>015790000035</t>
        </is>
      </c>
      <c r="W867" t="b">
        <v>1</v>
      </c>
      <c r="X867" t="b">
        <v>1</v>
      </c>
      <c r="Y867" t="inlineStr">
        <is>
          <t>fulfilled</t>
        </is>
      </c>
      <c r="Z867" t="inlineStr">
        <is>
          <t>Letizia Favretto</t>
        </is>
      </c>
      <c r="AA867" t="inlineStr">
        <is>
          <t>Via montebello 13</t>
        </is>
      </c>
      <c r="AB867" t="inlineStr">
        <is>
          <t>Via montebello 13</t>
        </is>
      </c>
      <c r="AE867" t="inlineStr">
        <is>
          <t>Occimiano</t>
        </is>
      </c>
      <c r="AF867" t="inlineStr">
        <is>
          <t>'15040</t>
        </is>
      </c>
      <c r="AG867" t="inlineStr">
        <is>
          <t>AL</t>
        </is>
      </c>
      <c r="AH867" t="inlineStr">
        <is>
          <t>IT</t>
        </is>
      </c>
      <c r="AI867" t="inlineStr">
        <is>
          <t>+393426376689</t>
        </is>
      </c>
      <c r="AJ867" t="inlineStr">
        <is>
          <t>Letizia Favretto</t>
        </is>
      </c>
      <c r="AK867" t="inlineStr">
        <is>
          <t>Via montebello 13</t>
        </is>
      </c>
      <c r="AL867" t="inlineStr">
        <is>
          <t>Via montebello 13</t>
        </is>
      </c>
      <c r="AO867" t="inlineStr">
        <is>
          <t>Occimiano</t>
        </is>
      </c>
      <c r="AP867" t="inlineStr">
        <is>
          <t>'15040</t>
        </is>
      </c>
      <c r="AQ867" t="inlineStr">
        <is>
          <t>AL</t>
        </is>
      </c>
      <c r="AR867" t="inlineStr">
        <is>
          <t>IT</t>
        </is>
      </c>
      <c r="AS867" t="inlineStr">
        <is>
          <t>+393426376689</t>
        </is>
      </c>
      <c r="AU867" t="inlineStr">
        <is>
          <t>lang: it
Invoice Language: it
Do you need our ring sizer?: Yes
Popup Customer Country: IT</t>
        </is>
      </c>
      <c r="AW867" t="inlineStr">
        <is>
          <t>Shopify Payments</t>
        </is>
      </c>
      <c r="AX867" t="inlineStr">
        <is>
          <t>r3aqvAf3kqMe7z1mNMWIPFc66</t>
        </is>
      </c>
      <c r="AY867" t="n">
        <v>0</v>
      </c>
      <c r="AZ867" t="inlineStr">
        <is>
          <t>LIL Milan</t>
        </is>
      </c>
      <c r="BA867" t="n">
        <v>0</v>
      </c>
      <c r="BC867" t="inlineStr">
        <is>
          <t>Firgun House</t>
        </is>
      </c>
      <c r="BE867" t="n">
        <v>11246681293149</v>
      </c>
      <c r="BG867" t="inlineStr">
        <is>
          <t>Low</t>
        </is>
      </c>
      <c r="BH867" t="inlineStr">
        <is>
          <t>web</t>
        </is>
      </c>
      <c r="BI867" t="n">
        <v>0</v>
      </c>
      <c r="BJ867" t="inlineStr">
        <is>
          <t>IT IVA 22%</t>
        </is>
      </c>
      <c r="BK867" t="n">
        <v>69.23999999999999</v>
      </c>
      <c r="BW867" t="inlineStr">
        <is>
          <t>Alessandria</t>
        </is>
      </c>
      <c r="BX867" t="inlineStr">
        <is>
          <t>Alessandria</t>
        </is>
      </c>
      <c r="BY867" t="inlineStr">
        <is>
          <t>r3aqvAf3kqMe7z1mNMWIPFc66</t>
        </is>
      </c>
      <c r="CB867" t="inlineStr">
        <is>
          <t>r3aqvAf3kqMe7z1mNMWIPFc66</t>
        </is>
      </c>
      <c r="CC867" t="inlineStr">
        <is>
          <t>Ordini LIL</t>
        </is>
      </c>
    </row>
    <row r="868">
      <c r="A868" t="inlineStr">
        <is>
          <t>#43692</t>
        </is>
      </c>
      <c r="B868" t="inlineStr">
        <is>
          <t>letizia.favre98@gmail.com</t>
        </is>
      </c>
      <c r="C868" t="inlineStr">
        <is>
          <t>paid</t>
        </is>
      </c>
      <c r="D868" t="inlineStr">
        <is>
          <t>2024-11-26 14:28:32 +0100</t>
        </is>
      </c>
      <c r="E868" t="inlineStr">
        <is>
          <t>2024-11-26</t>
        </is>
      </c>
      <c r="F868" t="inlineStr">
        <is>
          <t>fulfilled</t>
        </is>
      </c>
      <c r="G868" t="inlineStr">
        <is>
          <t>2024-11-27 10:04:38 +0100</t>
        </is>
      </c>
      <c r="H868" t="inlineStr">
        <is>
          <t>yes</t>
        </is>
      </c>
      <c r="I868" t="inlineStr">
        <is>
          <t>EUR</t>
        </is>
      </c>
      <c r="J868" t="n">
        <v>384</v>
      </c>
      <c r="K868" t="n">
        <v>0</v>
      </c>
      <c r="L868" t="n">
        <v>69.23999999999999</v>
      </c>
      <c r="O868" t="n">
        <v>0</v>
      </c>
      <c r="P868" t="inlineStr">
        <is>
          <t>Ups Standard Shipping</t>
        </is>
      </c>
      <c r="Q868" t="inlineStr">
        <is>
          <t>2024-11-26 14:28:31 +0100</t>
        </is>
      </c>
      <c r="R868" t="n">
        <v>1</v>
      </c>
      <c r="S868" t="inlineStr">
        <is>
          <t>Boys Tears - Yellow / 37cm</t>
        </is>
      </c>
      <c r="T868" t="n">
        <v>256</v>
      </c>
      <c r="U868" t="n">
        <v>320</v>
      </c>
      <c r="V868" t="inlineStr">
        <is>
          <t>015790000009</t>
        </is>
      </c>
      <c r="W868" t="b">
        <v>1</v>
      </c>
      <c r="X868" t="b">
        <v>1</v>
      </c>
      <c r="Y868" t="inlineStr">
        <is>
          <t>fulfilled</t>
        </is>
      </c>
      <c r="Z868" t="inlineStr">
        <is>
          <t>Letizia Favretto</t>
        </is>
      </c>
      <c r="AA868" t="inlineStr">
        <is>
          <t>Via montebello 13</t>
        </is>
      </c>
      <c r="AB868" t="inlineStr">
        <is>
          <t>Via montebello 13</t>
        </is>
      </c>
      <c r="AE868" t="inlineStr">
        <is>
          <t>Occimiano</t>
        </is>
      </c>
      <c r="AF868" t="inlineStr">
        <is>
          <t>'15040</t>
        </is>
      </c>
      <c r="AG868" t="inlineStr">
        <is>
          <t>AL</t>
        </is>
      </c>
      <c r="AH868" t="inlineStr">
        <is>
          <t>IT</t>
        </is>
      </c>
      <c r="AI868" t="inlineStr">
        <is>
          <t>+393426376689</t>
        </is>
      </c>
      <c r="AJ868" t="inlineStr">
        <is>
          <t>Letizia Favretto</t>
        </is>
      </c>
      <c r="AK868" t="inlineStr">
        <is>
          <t>Via montebello 13</t>
        </is>
      </c>
      <c r="AL868" t="inlineStr">
        <is>
          <t>Via montebello 13</t>
        </is>
      </c>
      <c r="AO868" t="inlineStr">
        <is>
          <t>Occimiano</t>
        </is>
      </c>
      <c r="AP868" t="inlineStr">
        <is>
          <t>'15040</t>
        </is>
      </c>
      <c r="AQ868" t="inlineStr">
        <is>
          <t>AL</t>
        </is>
      </c>
      <c r="AR868" t="inlineStr">
        <is>
          <t>IT</t>
        </is>
      </c>
      <c r="AS868" t="inlineStr">
        <is>
          <t>+393426376689</t>
        </is>
      </c>
      <c r="AU868" t="inlineStr">
        <is>
          <t>lang: it
Invoice Language: it
Do you need our ring sizer?: Yes
Popup Customer Country: IT</t>
        </is>
      </c>
      <c r="AW868" t="inlineStr">
        <is>
          <t>Shopify Payments</t>
        </is>
      </c>
      <c r="AX868" t="inlineStr">
        <is>
          <t>r3aqvAf3kqMe7z1mNMWIPFc66</t>
        </is>
      </c>
      <c r="AY868" t="n">
        <v>0</v>
      </c>
      <c r="AZ868" t="inlineStr">
        <is>
          <t>LIL Milan</t>
        </is>
      </c>
      <c r="BA868" t="n">
        <v>0</v>
      </c>
      <c r="BC868" t="inlineStr">
        <is>
          <t>Firgun House</t>
        </is>
      </c>
      <c r="BE868" t="n">
        <v>11246681293149</v>
      </c>
      <c r="BG868" t="inlineStr">
        <is>
          <t>Low</t>
        </is>
      </c>
      <c r="BH868" t="inlineStr">
        <is>
          <t>web</t>
        </is>
      </c>
      <c r="BI868" t="n">
        <v>0</v>
      </c>
      <c r="BJ868" t="inlineStr">
        <is>
          <t>IT IVA 22%</t>
        </is>
      </c>
      <c r="BK868" t="n">
        <v>69.23999999999999</v>
      </c>
      <c r="BW868" t="inlineStr">
        <is>
          <t>Alessandria</t>
        </is>
      </c>
      <c r="BX868" t="inlineStr">
        <is>
          <t>Alessandria</t>
        </is>
      </c>
      <c r="BY868" t="inlineStr">
        <is>
          <t>r3aqvAf3kqMe7z1mNMWIPFc66</t>
        </is>
      </c>
      <c r="CB868" t="inlineStr">
        <is>
          <t>r3aqvAf3kqMe7z1mNMWIPFc66</t>
        </is>
      </c>
      <c r="CC868" t="inlineStr">
        <is>
          <t>Ordini LIL</t>
        </is>
      </c>
    </row>
    <row r="869">
      <c r="A869" t="inlineStr">
        <is>
          <t>#43693</t>
        </is>
      </c>
      <c r="B869" t="inlineStr">
        <is>
          <t>samantha.visimberga@gmail.com</t>
        </is>
      </c>
      <c r="C869" t="inlineStr">
        <is>
          <t>paid</t>
        </is>
      </c>
      <c r="D869" t="inlineStr">
        <is>
          <t>2024-11-26 15:21:56 +0100</t>
        </is>
      </c>
      <c r="E869" t="inlineStr">
        <is>
          <t>2024-11-26</t>
        </is>
      </c>
      <c r="F869" t="inlineStr">
        <is>
          <t>fulfilled</t>
        </is>
      </c>
      <c r="G869" t="inlineStr">
        <is>
          <t>2024-11-27 10:07:01 +0100</t>
        </is>
      </c>
      <c r="H869" t="inlineStr">
        <is>
          <t>yes</t>
        </is>
      </c>
      <c r="I869" t="inlineStr">
        <is>
          <t>EUR</t>
        </is>
      </c>
      <c r="J869" t="n">
        <v>165</v>
      </c>
      <c r="K869" t="n">
        <v>0</v>
      </c>
      <c r="L869" t="n">
        <v>29.76</v>
      </c>
      <c r="M869" t="n">
        <v>165</v>
      </c>
      <c r="O869" t="n">
        <v>0</v>
      </c>
      <c r="P869" t="inlineStr">
        <is>
          <t>Ups Standard Shipping</t>
        </is>
      </c>
      <c r="Q869" t="inlineStr">
        <is>
          <t>2024-11-26 15:21:56 +0100</t>
        </is>
      </c>
      <c r="R869" t="n">
        <v>1</v>
      </c>
      <c r="S869" t="inlineStr">
        <is>
          <t>Nude Ring - Yellow / 16</t>
        </is>
      </c>
      <c r="T869" t="n">
        <v>80</v>
      </c>
      <c r="U869" t="n">
        <v>100</v>
      </c>
      <c r="V869" t="inlineStr">
        <is>
          <t>015790000212</t>
        </is>
      </c>
      <c r="W869" t="b">
        <v>1</v>
      </c>
      <c r="X869" t="b">
        <v>1</v>
      </c>
      <c r="Y869" t="inlineStr">
        <is>
          <t>fulfilled</t>
        </is>
      </c>
      <c r="Z869" t="inlineStr">
        <is>
          <t>Samantha Visimberga</t>
        </is>
      </c>
      <c r="AA869" t="inlineStr">
        <is>
          <t>Via Cesare Cabella, 35 a/3</t>
        </is>
      </c>
      <c r="AB869" t="inlineStr">
        <is>
          <t>Via Cesare Cabella</t>
        </is>
      </c>
      <c r="AC869" t="inlineStr">
        <is>
          <t>35 a/3</t>
        </is>
      </c>
      <c r="AE869" t="inlineStr">
        <is>
          <t>Genova</t>
        </is>
      </c>
      <c r="AF869" t="inlineStr">
        <is>
          <t>'16122</t>
        </is>
      </c>
      <c r="AG869" t="inlineStr">
        <is>
          <t>GE</t>
        </is>
      </c>
      <c r="AH869" t="inlineStr">
        <is>
          <t>IT</t>
        </is>
      </c>
      <c r="AI869" t="inlineStr">
        <is>
          <t>+393408214033</t>
        </is>
      </c>
      <c r="AJ869" t="inlineStr">
        <is>
          <t>Samantha Visimberga</t>
        </is>
      </c>
      <c r="AK869" t="inlineStr">
        <is>
          <t>Piazza Ospedale Pastorino 3, Centro Di Salute Mentale Piano 3</t>
        </is>
      </c>
      <c r="AL869" t="inlineStr">
        <is>
          <t>Piazza Ospedale Pastorino 3</t>
        </is>
      </c>
      <c r="AM869" t="inlineStr">
        <is>
          <t>Centro Di Salute Mentale Piano 3</t>
        </is>
      </c>
      <c r="AO869" t="inlineStr">
        <is>
          <t>Genova</t>
        </is>
      </c>
      <c r="AP869" t="inlineStr">
        <is>
          <t>'16162</t>
        </is>
      </c>
      <c r="AQ869" t="inlineStr">
        <is>
          <t>GE</t>
        </is>
      </c>
      <c r="AR869" t="inlineStr">
        <is>
          <t>IT</t>
        </is>
      </c>
      <c r="AS869" t="inlineStr">
        <is>
          <t>+393408214033</t>
        </is>
      </c>
      <c r="AU869" t="inlineStr">
        <is>
          <t>lang: en
Invoice Language: en
Do you need our ring sizer?: No
Popup Customer Country: IT</t>
        </is>
      </c>
      <c r="AW869" t="inlineStr">
        <is>
          <t>Shopify Payments</t>
        </is>
      </c>
      <c r="AX869" t="inlineStr">
        <is>
          <t>rpi7Dcb0U55ffjx8Xh9HKHarF</t>
        </is>
      </c>
      <c r="AY869" t="n">
        <v>0</v>
      </c>
      <c r="AZ869" t="inlineStr">
        <is>
          <t>LIL Milan</t>
        </is>
      </c>
      <c r="BA869" t="n">
        <v>0</v>
      </c>
      <c r="BC869" t="inlineStr">
        <is>
          <t>Firgun House</t>
        </is>
      </c>
      <c r="BE869" t="n">
        <v>11246792868189</v>
      </c>
      <c r="BG869" t="inlineStr">
        <is>
          <t>Low</t>
        </is>
      </c>
      <c r="BH869" t="inlineStr">
        <is>
          <t>web</t>
        </is>
      </c>
      <c r="BI869" t="n">
        <v>0</v>
      </c>
      <c r="BJ869" t="inlineStr">
        <is>
          <t>IT IVA 22%</t>
        </is>
      </c>
      <c r="BK869" t="n">
        <v>29.76</v>
      </c>
      <c r="BW869" t="inlineStr">
        <is>
          <t>Genoa</t>
        </is>
      </c>
      <c r="BX869" t="inlineStr">
        <is>
          <t>Genoa</t>
        </is>
      </c>
      <c r="BY869" t="inlineStr">
        <is>
          <t>rpi7Dcb0U55ffjx8Xh9HKHarF</t>
        </is>
      </c>
      <c r="CB869" t="inlineStr">
        <is>
          <t>rpi7Dcb0U55ffjx8Xh9HKHarF</t>
        </is>
      </c>
      <c r="CC869" t="inlineStr">
        <is>
          <t>Ordini LIL</t>
        </is>
      </c>
    </row>
    <row r="870">
      <c r="A870" t="inlineStr">
        <is>
          <t>#43693</t>
        </is>
      </c>
      <c r="B870" t="inlineStr">
        <is>
          <t>samantha.visimberga@gmail.com</t>
        </is>
      </c>
      <c r="C870" t="inlineStr">
        <is>
          <t>paid</t>
        </is>
      </c>
      <c r="D870" t="inlineStr">
        <is>
          <t>2024-11-26 15:21:56 +0100</t>
        </is>
      </c>
      <c r="E870" t="inlineStr">
        <is>
          <t>2024-11-26</t>
        </is>
      </c>
      <c r="F870" t="inlineStr">
        <is>
          <t>fulfilled</t>
        </is>
      </c>
      <c r="G870" t="inlineStr">
        <is>
          <t>2024-11-27 10:07:01 +0100</t>
        </is>
      </c>
      <c r="H870" t="inlineStr">
        <is>
          <t>yes</t>
        </is>
      </c>
      <c r="I870" t="inlineStr">
        <is>
          <t>EUR</t>
        </is>
      </c>
      <c r="J870" t="n">
        <v>165</v>
      </c>
      <c r="K870" t="n">
        <v>0</v>
      </c>
      <c r="L870" t="n">
        <v>29.76</v>
      </c>
      <c r="O870" t="n">
        <v>0</v>
      </c>
      <c r="P870" t="inlineStr">
        <is>
          <t>Ups Standard Shipping</t>
        </is>
      </c>
      <c r="Q870" t="inlineStr">
        <is>
          <t>2024-11-26 15:21:56 +0100</t>
        </is>
      </c>
      <c r="R870" t="n">
        <v>1</v>
      </c>
      <c r="S870" t="inlineStr">
        <is>
          <t>Lightly Ring - Yellow / 16</t>
        </is>
      </c>
      <c r="T870" t="n">
        <v>85</v>
      </c>
      <c r="U870" t="n">
        <v>100</v>
      </c>
      <c r="V870" t="inlineStr">
        <is>
          <t>015790000379</t>
        </is>
      </c>
      <c r="W870" t="b">
        <v>1</v>
      </c>
      <c r="X870" t="b">
        <v>1</v>
      </c>
      <c r="Y870" t="inlineStr">
        <is>
          <t>fulfilled</t>
        </is>
      </c>
      <c r="Z870" t="inlineStr">
        <is>
          <t>Samantha Visimberga</t>
        </is>
      </c>
      <c r="AA870" t="inlineStr">
        <is>
          <t>Via Cesare Cabella, 35 a/3</t>
        </is>
      </c>
      <c r="AB870" t="inlineStr">
        <is>
          <t>Via Cesare Cabella</t>
        </is>
      </c>
      <c r="AC870" t="inlineStr">
        <is>
          <t>35 a/3</t>
        </is>
      </c>
      <c r="AE870" t="inlineStr">
        <is>
          <t>Genova</t>
        </is>
      </c>
      <c r="AF870" t="inlineStr">
        <is>
          <t>'16122</t>
        </is>
      </c>
      <c r="AG870" t="inlineStr">
        <is>
          <t>GE</t>
        </is>
      </c>
      <c r="AH870" t="inlineStr">
        <is>
          <t>IT</t>
        </is>
      </c>
      <c r="AI870" t="inlineStr">
        <is>
          <t>+393408214033</t>
        </is>
      </c>
      <c r="AJ870" t="inlineStr">
        <is>
          <t>Samantha Visimberga</t>
        </is>
      </c>
      <c r="AK870" t="inlineStr">
        <is>
          <t>Piazza Ospedale Pastorino 3, Centro Di Salute Mentale Piano 3</t>
        </is>
      </c>
      <c r="AL870" t="inlineStr">
        <is>
          <t>Piazza Ospedale Pastorino 3</t>
        </is>
      </c>
      <c r="AM870" t="inlineStr">
        <is>
          <t>Centro Di Salute Mentale Piano 3</t>
        </is>
      </c>
      <c r="AO870" t="inlineStr">
        <is>
          <t>Genova</t>
        </is>
      </c>
      <c r="AP870" t="inlineStr">
        <is>
          <t>'16162</t>
        </is>
      </c>
      <c r="AQ870" t="inlineStr">
        <is>
          <t>GE</t>
        </is>
      </c>
      <c r="AR870" t="inlineStr">
        <is>
          <t>IT</t>
        </is>
      </c>
      <c r="AS870" t="inlineStr">
        <is>
          <t>+393408214033</t>
        </is>
      </c>
      <c r="AU870" t="inlineStr">
        <is>
          <t>lang: en
Invoice Language: en
Do you need our ring sizer?: No
Popup Customer Country: IT</t>
        </is>
      </c>
      <c r="AW870" t="inlineStr">
        <is>
          <t>Shopify Payments</t>
        </is>
      </c>
      <c r="AX870" t="inlineStr">
        <is>
          <t>rpi7Dcb0U55ffjx8Xh9HKHarF</t>
        </is>
      </c>
      <c r="AY870" t="n">
        <v>0</v>
      </c>
      <c r="AZ870" t="inlineStr">
        <is>
          <t>LIL Milan</t>
        </is>
      </c>
      <c r="BA870" t="n">
        <v>0</v>
      </c>
      <c r="BC870" t="inlineStr">
        <is>
          <t>Firgun House</t>
        </is>
      </c>
      <c r="BE870" t="n">
        <v>11246792868189</v>
      </c>
      <c r="BG870" t="inlineStr">
        <is>
          <t>Low</t>
        </is>
      </c>
      <c r="BH870" t="inlineStr">
        <is>
          <t>web</t>
        </is>
      </c>
      <c r="BI870" t="n">
        <v>0</v>
      </c>
      <c r="BJ870" t="inlineStr">
        <is>
          <t>IT IVA 22%</t>
        </is>
      </c>
      <c r="BK870" t="n">
        <v>29.76</v>
      </c>
      <c r="BW870" t="inlineStr">
        <is>
          <t>Genoa</t>
        </is>
      </c>
      <c r="BX870" t="inlineStr">
        <is>
          <t>Genoa</t>
        </is>
      </c>
      <c r="BY870" t="inlineStr">
        <is>
          <t>rpi7Dcb0U55ffjx8Xh9HKHarF</t>
        </is>
      </c>
      <c r="CB870" t="inlineStr">
        <is>
          <t>rpi7Dcb0U55ffjx8Xh9HKHarF</t>
        </is>
      </c>
      <c r="CC870" t="inlineStr">
        <is>
          <t>Ordini LIL</t>
        </is>
      </c>
    </row>
    <row r="871">
      <c r="A871" t="inlineStr">
        <is>
          <t>#43694</t>
        </is>
      </c>
      <c r="B871" t="inlineStr">
        <is>
          <t>enolotta@hotmail.it</t>
        </is>
      </c>
      <c r="C871" t="inlineStr">
        <is>
          <t>paid</t>
        </is>
      </c>
      <c r="D871" t="inlineStr">
        <is>
          <t>2024-11-26 15:39:57 +0100</t>
        </is>
      </c>
      <c r="E871" t="inlineStr">
        <is>
          <t>2024-11-26</t>
        </is>
      </c>
      <c r="F871" t="inlineStr">
        <is>
          <t>unfulfilled</t>
        </is>
      </c>
      <c r="H871" t="inlineStr">
        <is>
          <t>yes</t>
        </is>
      </c>
      <c r="I871" t="inlineStr">
        <is>
          <t>EUR</t>
        </is>
      </c>
      <c r="J871" t="n">
        <v>102</v>
      </c>
      <c r="K871" t="n">
        <v>0</v>
      </c>
      <c r="L871" t="n">
        <v>18.39</v>
      </c>
      <c r="M871" t="n">
        <v>102</v>
      </c>
      <c r="O871" t="n">
        <v>0</v>
      </c>
      <c r="P871" t="inlineStr">
        <is>
          <t>Firgun House</t>
        </is>
      </c>
      <c r="Q871" t="inlineStr">
        <is>
          <t>2024-11-26 15:39:57 +0100</t>
        </is>
      </c>
      <c r="R871" t="n">
        <v>1</v>
      </c>
      <c r="S871" t="inlineStr">
        <is>
          <t>Girls Tears Ring - Yellow / 18</t>
        </is>
      </c>
      <c r="T871" t="n">
        <v>102</v>
      </c>
      <c r="U871" t="n">
        <v>120</v>
      </c>
      <c r="V871" t="inlineStr">
        <is>
          <t>015790000960</t>
        </is>
      </c>
      <c r="W871" t="b">
        <v>1</v>
      </c>
      <c r="X871" t="b">
        <v>1</v>
      </c>
      <c r="Y871" t="inlineStr">
        <is>
          <t>pending</t>
        </is>
      </c>
      <c r="Z871" t="inlineStr">
        <is>
          <t>Elena Gialdini</t>
        </is>
      </c>
      <c r="AA871" t="inlineStr">
        <is>
          <t>Via Franchino Gaffurio 46</t>
        </is>
      </c>
      <c r="AB871" t="inlineStr">
        <is>
          <t>Via Franchino Gaffurio 46</t>
        </is>
      </c>
      <c r="AE871" t="inlineStr">
        <is>
          <t>Lodi</t>
        </is>
      </c>
      <c r="AF871" t="inlineStr">
        <is>
          <t>'26900</t>
        </is>
      </c>
      <c r="AG871" t="inlineStr">
        <is>
          <t>LO</t>
        </is>
      </c>
      <c r="AH871" t="inlineStr">
        <is>
          <t>IT</t>
        </is>
      </c>
      <c r="AI871" t="inlineStr">
        <is>
          <t>+393336916945</t>
        </is>
      </c>
      <c r="AR871" t="inlineStr">
        <is>
          <t>IT</t>
        </is>
      </c>
      <c r="AU871" t="inlineStr">
        <is>
          <t>lang: it
Invoice Language: it
Do you need our ring sizer?: No
Popup Customer Country: IT</t>
        </is>
      </c>
      <c r="AW871" t="inlineStr">
        <is>
          <t>Shopify Payments</t>
        </is>
      </c>
      <c r="AX871" t="inlineStr">
        <is>
          <t>rVQSoQW2MRHq7lP6LRCpYyONF</t>
        </is>
      </c>
      <c r="AY871" t="n">
        <v>0</v>
      </c>
      <c r="AZ871" t="inlineStr">
        <is>
          <t>LIL Milan</t>
        </is>
      </c>
      <c r="BA871" t="n">
        <v>0</v>
      </c>
      <c r="BC871" t="inlineStr">
        <is>
          <t>Firgun House</t>
        </is>
      </c>
      <c r="BE871" t="n">
        <v>11246852211037</v>
      </c>
      <c r="BG871" t="inlineStr">
        <is>
          <t>Low</t>
        </is>
      </c>
      <c r="BH871" t="inlineStr">
        <is>
          <t>web</t>
        </is>
      </c>
      <c r="BI871" t="n">
        <v>0</v>
      </c>
      <c r="BJ871" t="inlineStr">
        <is>
          <t>IT IVA 22%</t>
        </is>
      </c>
      <c r="BK871" t="n">
        <v>18.39</v>
      </c>
      <c r="BW871" t="inlineStr">
        <is>
          <t>Lodi</t>
        </is>
      </c>
      <c r="BY871" t="inlineStr">
        <is>
          <t>rVQSoQW2MRHq7lP6LRCpYyONF</t>
        </is>
      </c>
      <c r="CB871" t="inlineStr">
        <is>
          <t>rVQSoQW2MRHq7lP6LRCpYyONF</t>
        </is>
      </c>
      <c r="CC871" t="inlineStr">
        <is>
          <t>Ordini LIL</t>
        </is>
      </c>
    </row>
    <row r="872">
      <c r="A872" t="inlineStr">
        <is>
          <t>#43695</t>
        </is>
      </c>
      <c r="B872" t="inlineStr">
        <is>
          <t>ga.petronio@hotmail.it</t>
        </is>
      </c>
      <c r="C872" t="inlineStr">
        <is>
          <t>paid</t>
        </is>
      </c>
      <c r="D872" t="inlineStr">
        <is>
          <t>2024-11-26 15:40:50 +0100</t>
        </is>
      </c>
      <c r="E872" t="inlineStr">
        <is>
          <t>2024-11-26</t>
        </is>
      </c>
      <c r="F872" t="inlineStr">
        <is>
          <t>fulfilled</t>
        </is>
      </c>
      <c r="G872" t="inlineStr">
        <is>
          <t>2024-11-28 14:46:17 +0100</t>
        </is>
      </c>
      <c r="H872" t="inlineStr">
        <is>
          <t>yes</t>
        </is>
      </c>
      <c r="I872" t="inlineStr">
        <is>
          <t>EUR</t>
        </is>
      </c>
      <c r="J872" t="n">
        <v>208</v>
      </c>
      <c r="K872" t="n">
        <v>0</v>
      </c>
      <c r="L872" t="n">
        <v>37.51</v>
      </c>
      <c r="M872" t="n">
        <v>208</v>
      </c>
      <c r="O872" t="n">
        <v>0</v>
      </c>
      <c r="P872" t="inlineStr">
        <is>
          <t>Ups Standard Shipping</t>
        </is>
      </c>
      <c r="Q872" t="inlineStr">
        <is>
          <t>2024-11-26 15:40:50 +0100</t>
        </is>
      </c>
      <c r="R872" t="n">
        <v>1</v>
      </c>
      <c r="S872" t="inlineStr">
        <is>
          <t>Portami a Ballare Necklace - Yellow / onesize</t>
        </is>
      </c>
      <c r="T872" t="n">
        <v>208</v>
      </c>
      <c r="U872" t="n">
        <v>260</v>
      </c>
      <c r="V872" t="inlineStr">
        <is>
          <t>015790001250</t>
        </is>
      </c>
      <c r="W872" t="b">
        <v>1</v>
      </c>
      <c r="X872" t="b">
        <v>1</v>
      </c>
      <c r="Y872" t="inlineStr">
        <is>
          <t>fulfilled</t>
        </is>
      </c>
      <c r="Z872" t="inlineStr">
        <is>
          <t>Gaia Petronio</t>
        </is>
      </c>
      <c r="AA872" t="inlineStr">
        <is>
          <t>Via Panama 96</t>
        </is>
      </c>
      <c r="AB872" t="inlineStr">
        <is>
          <t>Via Panama 96</t>
        </is>
      </c>
      <c r="AE872" t="inlineStr">
        <is>
          <t>Roma</t>
        </is>
      </c>
      <c r="AF872" t="inlineStr">
        <is>
          <t>'00198</t>
        </is>
      </c>
      <c r="AG872" t="inlineStr">
        <is>
          <t>RM</t>
        </is>
      </c>
      <c r="AH872" t="inlineStr">
        <is>
          <t>IT</t>
        </is>
      </c>
      <c r="AI872" t="inlineStr">
        <is>
          <t>3343571382</t>
        </is>
      </c>
      <c r="AJ872" t="inlineStr">
        <is>
          <t>Gaia Petronio</t>
        </is>
      </c>
      <c r="AK872" t="inlineStr">
        <is>
          <t>Via Panama 96</t>
        </is>
      </c>
      <c r="AL872" t="inlineStr">
        <is>
          <t>Via Panama 96</t>
        </is>
      </c>
      <c r="AO872" t="inlineStr">
        <is>
          <t>Roma</t>
        </is>
      </c>
      <c r="AP872" t="inlineStr">
        <is>
          <t>'00198</t>
        </is>
      </c>
      <c r="AQ872" t="inlineStr">
        <is>
          <t>RM</t>
        </is>
      </c>
      <c r="AR872" t="inlineStr">
        <is>
          <t>IT</t>
        </is>
      </c>
      <c r="AS872" t="inlineStr">
        <is>
          <t>3343571382</t>
        </is>
      </c>
      <c r="AU872" t="inlineStr">
        <is>
          <t>lang: it
Invoice Language: it
Do you need our ring sizer?: No
Popup Customer Country: IT</t>
        </is>
      </c>
      <c r="AW872" t="inlineStr">
        <is>
          <t>Shopify Payments</t>
        </is>
      </c>
      <c r="AX872" t="inlineStr">
        <is>
          <t>rZjLeWjC158DJ6a2rKCHNi8fr</t>
        </is>
      </c>
      <c r="AY872" t="n">
        <v>0</v>
      </c>
      <c r="AZ872" t="inlineStr">
        <is>
          <t>LIL Milan</t>
        </is>
      </c>
      <c r="BA872" t="n">
        <v>0</v>
      </c>
      <c r="BC872" t="inlineStr">
        <is>
          <t>Firgun House</t>
        </is>
      </c>
      <c r="BE872" t="n">
        <v>11246854799709</v>
      </c>
      <c r="BG872" t="inlineStr">
        <is>
          <t>Low</t>
        </is>
      </c>
      <c r="BH872" t="inlineStr">
        <is>
          <t>web</t>
        </is>
      </c>
      <c r="BI872" t="n">
        <v>0</v>
      </c>
      <c r="BJ872" t="inlineStr">
        <is>
          <t>IT IVA 22%</t>
        </is>
      </c>
      <c r="BK872" t="n">
        <v>37.51</v>
      </c>
      <c r="BW872" t="inlineStr">
        <is>
          <t>Rome</t>
        </is>
      </c>
      <c r="BX872" t="inlineStr">
        <is>
          <t>Rome</t>
        </is>
      </c>
      <c r="BY872" t="inlineStr">
        <is>
          <t>rZjLeWjC158DJ6a2rKCHNi8fr</t>
        </is>
      </c>
      <c r="CB872" t="inlineStr">
        <is>
          <t>rZjLeWjC158DJ6a2rKCHNi8fr</t>
        </is>
      </c>
      <c r="CC872" t="inlineStr">
        <is>
          <t>Ordini LIL</t>
        </is>
      </c>
    </row>
    <row r="873">
      <c r="A873" t="inlineStr">
        <is>
          <t>#43696</t>
        </is>
      </c>
      <c r="B873" t="inlineStr">
        <is>
          <t>daniela9068@hotmail.it</t>
        </is>
      </c>
      <c r="C873" t="inlineStr">
        <is>
          <t>paid</t>
        </is>
      </c>
      <c r="D873" t="inlineStr">
        <is>
          <t>2024-11-26 15:52:32 +0100</t>
        </is>
      </c>
      <c r="E873" t="inlineStr">
        <is>
          <t>2024-11-26</t>
        </is>
      </c>
      <c r="F873" t="inlineStr">
        <is>
          <t>unfulfilled</t>
        </is>
      </c>
      <c r="H873" t="inlineStr">
        <is>
          <t>yes</t>
        </is>
      </c>
      <c r="I873" t="inlineStr">
        <is>
          <t>EUR</t>
        </is>
      </c>
      <c r="J873" t="n">
        <v>207</v>
      </c>
      <c r="K873" t="n">
        <v>0</v>
      </c>
      <c r="L873" t="n">
        <v>37.33</v>
      </c>
      <c r="M873" t="n">
        <v>207</v>
      </c>
      <c r="O873" t="n">
        <v>0</v>
      </c>
      <c r="P873" t="inlineStr">
        <is>
          <t>Ups Standard Shipping</t>
        </is>
      </c>
      <c r="Q873" t="inlineStr">
        <is>
          <t>2024-11-26 15:52:32 +0100</t>
        </is>
      </c>
      <c r="R873" t="n">
        <v>1</v>
      </c>
      <c r="S873" t="inlineStr">
        <is>
          <t>Boys Tears Ring - White / 21</t>
        </is>
      </c>
      <c r="T873" t="n">
        <v>112</v>
      </c>
      <c r="U873" t="n">
        <v>140</v>
      </c>
      <c r="V873" t="inlineStr">
        <is>
          <t>015790001410</t>
        </is>
      </c>
      <c r="W873" t="b">
        <v>1</v>
      </c>
      <c r="X873" t="b">
        <v>1</v>
      </c>
      <c r="Y873" t="inlineStr">
        <is>
          <t>pending</t>
        </is>
      </c>
      <c r="Z873" t="inlineStr">
        <is>
          <t>Daniela Iordache</t>
        </is>
      </c>
      <c r="AA873" t="inlineStr">
        <is>
          <t>Via Boston 17</t>
        </is>
      </c>
      <c r="AB873" t="inlineStr">
        <is>
          <t>Via Boston 17</t>
        </is>
      </c>
      <c r="AE873" t="inlineStr">
        <is>
          <t>Torino</t>
        </is>
      </c>
      <c r="AF873" t="inlineStr">
        <is>
          <t>'10137</t>
        </is>
      </c>
      <c r="AG873" t="inlineStr">
        <is>
          <t>TO</t>
        </is>
      </c>
      <c r="AH873" t="inlineStr">
        <is>
          <t>IT</t>
        </is>
      </c>
      <c r="AI873" t="inlineStr">
        <is>
          <t>+393201816384</t>
        </is>
      </c>
      <c r="AJ873" t="inlineStr">
        <is>
          <t>Daniela Iordache</t>
        </is>
      </c>
      <c r="AK873" t="inlineStr">
        <is>
          <t>Via Boston 17</t>
        </is>
      </c>
      <c r="AL873" t="inlineStr">
        <is>
          <t>Via Boston 17</t>
        </is>
      </c>
      <c r="AO873" t="inlineStr">
        <is>
          <t>Torino</t>
        </is>
      </c>
      <c r="AP873" t="inlineStr">
        <is>
          <t>'10137</t>
        </is>
      </c>
      <c r="AQ873" t="inlineStr">
        <is>
          <t>TO</t>
        </is>
      </c>
      <c r="AR873" t="inlineStr">
        <is>
          <t>IT</t>
        </is>
      </c>
      <c r="AS873" t="inlineStr">
        <is>
          <t>+393201816384</t>
        </is>
      </c>
      <c r="AU873" t="inlineStr">
        <is>
          <t>lang: it
Invoice Language: it
Do you need our ring sizer?: No
Popup Customer Country: IT</t>
        </is>
      </c>
      <c r="AW873" t="inlineStr">
        <is>
          <t>Shopify Payments</t>
        </is>
      </c>
      <c r="AX873" t="inlineStr">
        <is>
          <t>rXtzuJFaXvIsUDbfejh7GCsjM</t>
        </is>
      </c>
      <c r="AY873" t="n">
        <v>0</v>
      </c>
      <c r="AZ873" t="inlineStr">
        <is>
          <t>LIL Milan</t>
        </is>
      </c>
      <c r="BA873" t="n">
        <v>0</v>
      </c>
      <c r="BC873" t="inlineStr">
        <is>
          <t>Firgun House</t>
        </is>
      </c>
      <c r="BE873" t="n">
        <v>11246892679517</v>
      </c>
      <c r="BG873" t="inlineStr">
        <is>
          <t>Low</t>
        </is>
      </c>
      <c r="BH873" t="inlineStr">
        <is>
          <t>web</t>
        </is>
      </c>
      <c r="BI873" t="n">
        <v>0</v>
      </c>
      <c r="BJ873" t="inlineStr">
        <is>
          <t>IT IVA 22%</t>
        </is>
      </c>
      <c r="BK873" t="n">
        <v>37.33</v>
      </c>
      <c r="BW873" t="inlineStr">
        <is>
          <t>Turin</t>
        </is>
      </c>
      <c r="BX873" t="inlineStr">
        <is>
          <t>Turin</t>
        </is>
      </c>
      <c r="BY873" t="inlineStr">
        <is>
          <t>rXtzuJFaXvIsUDbfejh7GCsjM</t>
        </is>
      </c>
      <c r="CB873" t="inlineStr">
        <is>
          <t>rXtzuJFaXvIsUDbfejh7GCsjM</t>
        </is>
      </c>
      <c r="CC873" t="inlineStr">
        <is>
          <t>Ordini LIL</t>
        </is>
      </c>
    </row>
    <row r="874">
      <c r="A874" t="inlineStr">
        <is>
          <t>#43696</t>
        </is>
      </c>
      <c r="B874" t="inlineStr">
        <is>
          <t>daniela9068@hotmail.it</t>
        </is>
      </c>
      <c r="C874" t="inlineStr">
        <is>
          <t>paid</t>
        </is>
      </c>
      <c r="D874" t="inlineStr">
        <is>
          <t>2024-11-26 15:52:32 +0100</t>
        </is>
      </c>
      <c r="E874" t="inlineStr">
        <is>
          <t>2024-11-26</t>
        </is>
      </c>
      <c r="F874" t="inlineStr">
        <is>
          <t>unfulfilled</t>
        </is>
      </c>
      <c r="H874" t="inlineStr">
        <is>
          <t>yes</t>
        </is>
      </c>
      <c r="I874" t="inlineStr">
        <is>
          <t>EUR</t>
        </is>
      </c>
      <c r="J874" t="n">
        <v>207</v>
      </c>
      <c r="K874" t="n">
        <v>0</v>
      </c>
      <c r="L874" t="n">
        <v>37.33</v>
      </c>
      <c r="O874" t="n">
        <v>0</v>
      </c>
      <c r="P874" t="inlineStr">
        <is>
          <t>Ups Standard Shipping</t>
        </is>
      </c>
      <c r="Q874" t="inlineStr">
        <is>
          <t>2024-11-26 15:52:32 +0100</t>
        </is>
      </c>
      <c r="R874" t="n">
        <v>1</v>
      </c>
      <c r="S874" t="inlineStr">
        <is>
          <t>Engraving</t>
        </is>
      </c>
      <c r="T874" t="n">
        <v>10</v>
      </c>
      <c r="U874" t="n">
        <v>140</v>
      </c>
      <c r="V874" t="inlineStr">
        <is>
          <t>015790001502</t>
        </is>
      </c>
      <c r="W874" t="b">
        <v>0</v>
      </c>
      <c r="X874" t="b">
        <v>1</v>
      </c>
      <c r="Y874" t="inlineStr">
        <is>
          <t>pending</t>
        </is>
      </c>
      <c r="Z874" t="inlineStr">
        <is>
          <t>Daniela Iordache</t>
        </is>
      </c>
      <c r="AA874" t="inlineStr">
        <is>
          <t>Via Boston 17</t>
        </is>
      </c>
      <c r="AB874" t="inlineStr">
        <is>
          <t>Via Boston 17</t>
        </is>
      </c>
      <c r="AE874" t="inlineStr">
        <is>
          <t>Torino</t>
        </is>
      </c>
      <c r="AF874" t="inlineStr">
        <is>
          <t>'10137</t>
        </is>
      </c>
      <c r="AG874" t="inlineStr">
        <is>
          <t>TO</t>
        </is>
      </c>
      <c r="AH874" t="inlineStr">
        <is>
          <t>IT</t>
        </is>
      </c>
      <c r="AI874" t="inlineStr">
        <is>
          <t>+393201816384</t>
        </is>
      </c>
      <c r="AJ874" t="inlineStr">
        <is>
          <t>Daniela Iordache</t>
        </is>
      </c>
      <c r="AK874" t="inlineStr">
        <is>
          <t>Via Boston 17</t>
        </is>
      </c>
      <c r="AL874" t="inlineStr">
        <is>
          <t>Via Boston 17</t>
        </is>
      </c>
      <c r="AO874" t="inlineStr">
        <is>
          <t>Torino</t>
        </is>
      </c>
      <c r="AP874" t="inlineStr">
        <is>
          <t>'10137</t>
        </is>
      </c>
      <c r="AQ874" t="inlineStr">
        <is>
          <t>TO</t>
        </is>
      </c>
      <c r="AR874" t="inlineStr">
        <is>
          <t>IT</t>
        </is>
      </c>
      <c r="AS874" t="inlineStr">
        <is>
          <t>+393201816384</t>
        </is>
      </c>
      <c r="AU874" t="inlineStr">
        <is>
          <t>lang: it
Invoice Language: it
Do you need our ring sizer?: No
Popup Customer Country: IT</t>
        </is>
      </c>
      <c r="AW874" t="inlineStr">
        <is>
          <t>Shopify Payments</t>
        </is>
      </c>
      <c r="AX874" t="inlineStr">
        <is>
          <t>rXtzuJFaXvIsUDbfejh7GCsjM</t>
        </is>
      </c>
      <c r="AY874" t="n">
        <v>0</v>
      </c>
      <c r="AZ874" t="inlineStr">
        <is>
          <t>LIL Milan</t>
        </is>
      </c>
      <c r="BA874" t="n">
        <v>0</v>
      </c>
      <c r="BC874" t="inlineStr">
        <is>
          <t>Firgun House</t>
        </is>
      </c>
      <c r="BE874" t="n">
        <v>11246892679517</v>
      </c>
      <c r="BG874" t="inlineStr">
        <is>
          <t>Low</t>
        </is>
      </c>
      <c r="BH874" t="inlineStr">
        <is>
          <t>web</t>
        </is>
      </c>
      <c r="BI874" t="n">
        <v>0</v>
      </c>
      <c r="BJ874" t="inlineStr">
        <is>
          <t>IT IVA 22%</t>
        </is>
      </c>
      <c r="BK874" t="n">
        <v>37.33</v>
      </c>
      <c r="BW874" t="inlineStr">
        <is>
          <t>Turin</t>
        </is>
      </c>
      <c r="BX874" t="inlineStr">
        <is>
          <t>Turin</t>
        </is>
      </c>
      <c r="BY874" t="inlineStr">
        <is>
          <t>rXtzuJFaXvIsUDbfejh7GCsjM</t>
        </is>
      </c>
      <c r="CB874" t="inlineStr">
        <is>
          <t>rXtzuJFaXvIsUDbfejh7GCsjM</t>
        </is>
      </c>
      <c r="CC874" t="inlineStr">
        <is>
          <t>Ordini LIL</t>
        </is>
      </c>
    </row>
    <row r="875">
      <c r="A875" t="inlineStr">
        <is>
          <t>#43696</t>
        </is>
      </c>
      <c r="B875" t="inlineStr">
        <is>
          <t>daniela9068@hotmail.it</t>
        </is>
      </c>
      <c r="C875" t="inlineStr">
        <is>
          <t>paid</t>
        </is>
      </c>
      <c r="D875" t="inlineStr">
        <is>
          <t>2024-11-26 15:52:32 +0100</t>
        </is>
      </c>
      <c r="E875" t="inlineStr">
        <is>
          <t>2024-11-26</t>
        </is>
      </c>
      <c r="F875" t="inlineStr">
        <is>
          <t>unfulfilled</t>
        </is>
      </c>
      <c r="H875" t="inlineStr">
        <is>
          <t>yes</t>
        </is>
      </c>
      <c r="I875" t="inlineStr">
        <is>
          <t>EUR</t>
        </is>
      </c>
      <c r="J875" t="n">
        <v>207</v>
      </c>
      <c r="K875" t="n">
        <v>0</v>
      </c>
      <c r="L875" t="n">
        <v>37.33</v>
      </c>
      <c r="O875" t="n">
        <v>0</v>
      </c>
      <c r="P875" t="inlineStr">
        <is>
          <t>Ups Standard Shipping</t>
        </is>
      </c>
      <c r="Q875" t="inlineStr">
        <is>
          <t>2024-11-26 15:52:32 +0100</t>
        </is>
      </c>
      <c r="R875" t="n">
        <v>1</v>
      </c>
      <c r="S875" t="inlineStr">
        <is>
          <t>Giotto Ring - White / 11</t>
        </is>
      </c>
      <c r="T875" t="n">
        <v>85</v>
      </c>
      <c r="U875" t="n">
        <v>100</v>
      </c>
      <c r="V875" t="inlineStr">
        <is>
          <t>015790000156</t>
        </is>
      </c>
      <c r="W875" t="b">
        <v>1</v>
      </c>
      <c r="X875" t="b">
        <v>1</v>
      </c>
      <c r="Y875" t="inlineStr">
        <is>
          <t>pending</t>
        </is>
      </c>
      <c r="Z875" t="inlineStr">
        <is>
          <t>Daniela Iordache</t>
        </is>
      </c>
      <c r="AA875" t="inlineStr">
        <is>
          <t>Via Boston 17</t>
        </is>
      </c>
      <c r="AB875" t="inlineStr">
        <is>
          <t>Via Boston 17</t>
        </is>
      </c>
      <c r="AE875" t="inlineStr">
        <is>
          <t>Torino</t>
        </is>
      </c>
      <c r="AF875" t="inlineStr">
        <is>
          <t>'10137</t>
        </is>
      </c>
      <c r="AG875" t="inlineStr">
        <is>
          <t>TO</t>
        </is>
      </c>
      <c r="AH875" t="inlineStr">
        <is>
          <t>IT</t>
        </is>
      </c>
      <c r="AI875" t="inlineStr">
        <is>
          <t>+393201816384</t>
        </is>
      </c>
      <c r="AJ875" t="inlineStr">
        <is>
          <t>Daniela Iordache</t>
        </is>
      </c>
      <c r="AK875" t="inlineStr">
        <is>
          <t>Via Boston 17</t>
        </is>
      </c>
      <c r="AL875" t="inlineStr">
        <is>
          <t>Via Boston 17</t>
        </is>
      </c>
      <c r="AO875" t="inlineStr">
        <is>
          <t>Torino</t>
        </is>
      </c>
      <c r="AP875" t="inlineStr">
        <is>
          <t>'10137</t>
        </is>
      </c>
      <c r="AQ875" t="inlineStr">
        <is>
          <t>TO</t>
        </is>
      </c>
      <c r="AR875" t="inlineStr">
        <is>
          <t>IT</t>
        </is>
      </c>
      <c r="AS875" t="inlineStr">
        <is>
          <t>+393201816384</t>
        </is>
      </c>
      <c r="AU875" t="inlineStr">
        <is>
          <t>lang: it
Invoice Language: it
Do you need our ring sizer?: No
Popup Customer Country: IT</t>
        </is>
      </c>
      <c r="AW875" t="inlineStr">
        <is>
          <t>Shopify Payments</t>
        </is>
      </c>
      <c r="AX875" t="inlineStr">
        <is>
          <t>rXtzuJFaXvIsUDbfejh7GCsjM</t>
        </is>
      </c>
      <c r="AY875" t="n">
        <v>0</v>
      </c>
      <c r="AZ875" t="inlineStr">
        <is>
          <t>LIL Milan</t>
        </is>
      </c>
      <c r="BA875" t="n">
        <v>0</v>
      </c>
      <c r="BC875" t="inlineStr">
        <is>
          <t>Firgun House</t>
        </is>
      </c>
      <c r="BE875" t="n">
        <v>11246892679517</v>
      </c>
      <c r="BG875" t="inlineStr">
        <is>
          <t>Low</t>
        </is>
      </c>
      <c r="BH875" t="inlineStr">
        <is>
          <t>web</t>
        </is>
      </c>
      <c r="BI875" t="n">
        <v>0</v>
      </c>
      <c r="BJ875" t="inlineStr">
        <is>
          <t>IT IVA 22%</t>
        </is>
      </c>
      <c r="BK875" t="n">
        <v>37.33</v>
      </c>
      <c r="BW875" t="inlineStr">
        <is>
          <t>Turin</t>
        </is>
      </c>
      <c r="BX875" t="inlineStr">
        <is>
          <t>Turin</t>
        </is>
      </c>
      <c r="BY875" t="inlineStr">
        <is>
          <t>rXtzuJFaXvIsUDbfejh7GCsjM</t>
        </is>
      </c>
      <c r="CB875" t="inlineStr">
        <is>
          <t>rXtzuJFaXvIsUDbfejh7GCsjM</t>
        </is>
      </c>
      <c r="CC875" t="inlineStr">
        <is>
          <t>Ordini LIL</t>
        </is>
      </c>
    </row>
    <row r="876">
      <c r="A876" t="inlineStr">
        <is>
          <t>#43697</t>
        </is>
      </c>
      <c r="B876" t="inlineStr">
        <is>
          <t>alessandro.pappada92@gmail.com</t>
        </is>
      </c>
      <c r="C876" t="inlineStr">
        <is>
          <t>paid</t>
        </is>
      </c>
      <c r="D876" t="inlineStr">
        <is>
          <t>2024-11-26 16:14:50 +0100</t>
        </is>
      </c>
      <c r="E876" t="inlineStr">
        <is>
          <t>2024-11-26</t>
        </is>
      </c>
      <c r="F876" t="inlineStr">
        <is>
          <t>fulfilled</t>
        </is>
      </c>
      <c r="G876" t="inlineStr">
        <is>
          <t>2024-11-27 15:05:18 +0100</t>
        </is>
      </c>
      <c r="H876" t="inlineStr">
        <is>
          <t>yes</t>
        </is>
      </c>
      <c r="I876" t="inlineStr">
        <is>
          <t>EUR</t>
        </is>
      </c>
      <c r="J876" t="n">
        <v>812</v>
      </c>
      <c r="K876" t="n">
        <v>0</v>
      </c>
      <c r="L876" t="n">
        <v>146.43</v>
      </c>
      <c r="M876" t="n">
        <v>812</v>
      </c>
      <c r="O876" t="n">
        <v>0</v>
      </c>
      <c r="P876" t="inlineStr">
        <is>
          <t>Ups Standard Shipping</t>
        </is>
      </c>
      <c r="Q876" t="inlineStr">
        <is>
          <t>2024-11-26 16:14:50 +0100</t>
        </is>
      </c>
      <c r="R876" t="n">
        <v>1</v>
      </c>
      <c r="S876" t="inlineStr">
        <is>
          <t>Glimmer Necklace - Yellow / 37cm</t>
        </is>
      </c>
      <c r="T876" t="n">
        <v>476</v>
      </c>
      <c r="U876" t="n">
        <v>560</v>
      </c>
      <c r="V876" t="inlineStr">
        <is>
          <t>015790000724</t>
        </is>
      </c>
      <c r="W876" t="b">
        <v>1</v>
      </c>
      <c r="X876" t="b">
        <v>1</v>
      </c>
      <c r="Y876" t="inlineStr">
        <is>
          <t>fulfilled</t>
        </is>
      </c>
      <c r="Z876" t="inlineStr">
        <is>
          <t>Alessandro Pappadà</t>
        </is>
      </c>
      <c r="AA876" t="inlineStr">
        <is>
          <t>Largo Leopardi, 12, Scala B</t>
        </is>
      </c>
      <c r="AB876" t="inlineStr">
        <is>
          <t>Largo Leopardi, 12</t>
        </is>
      </c>
      <c r="AC876" t="inlineStr">
        <is>
          <t>Scala B</t>
        </is>
      </c>
      <c r="AE876" t="inlineStr">
        <is>
          <t>Roma</t>
        </is>
      </c>
      <c r="AF876" t="inlineStr">
        <is>
          <t>'00185</t>
        </is>
      </c>
      <c r="AG876" t="inlineStr">
        <is>
          <t>RM</t>
        </is>
      </c>
      <c r="AH876" t="inlineStr">
        <is>
          <t>IT</t>
        </is>
      </c>
      <c r="AI876" t="inlineStr">
        <is>
          <t>3403969074</t>
        </is>
      </c>
      <c r="AJ876" t="inlineStr">
        <is>
          <t>Alessandro Pappadà</t>
        </is>
      </c>
      <c r="AK876" t="inlineStr">
        <is>
          <t>Via Archimede 175, 11B</t>
        </is>
      </c>
      <c r="AL876" t="inlineStr">
        <is>
          <t>Via Archimede 175</t>
        </is>
      </c>
      <c r="AM876" t="inlineStr">
        <is>
          <t>11B</t>
        </is>
      </c>
      <c r="AO876" t="inlineStr">
        <is>
          <t>Roma</t>
        </is>
      </c>
      <c r="AP876" t="inlineStr">
        <is>
          <t>'00197</t>
        </is>
      </c>
      <c r="AQ876" t="inlineStr">
        <is>
          <t>RM</t>
        </is>
      </c>
      <c r="AR876" t="inlineStr">
        <is>
          <t>IT</t>
        </is>
      </c>
      <c r="AS876" t="inlineStr">
        <is>
          <t>3403969074</t>
        </is>
      </c>
      <c r="AU876" t="inlineStr">
        <is>
          <t>lang: it
Invoice Language: it
Do you need our ring sizer?: No
Popup Customer Country: IT</t>
        </is>
      </c>
      <c r="AW876" t="inlineStr">
        <is>
          <t>Shopify Payments</t>
        </is>
      </c>
      <c r="AX876" t="inlineStr">
        <is>
          <t>rnKcgD7beA8WTa33nxxhrqX98</t>
        </is>
      </c>
      <c r="AY876" t="n">
        <v>0</v>
      </c>
      <c r="AZ876" t="inlineStr">
        <is>
          <t>LIL Milan</t>
        </is>
      </c>
      <c r="BA876" t="n">
        <v>0</v>
      </c>
      <c r="BC876" t="inlineStr">
        <is>
          <t>Firgun House</t>
        </is>
      </c>
      <c r="BE876" t="n">
        <v>11246949237085</v>
      </c>
      <c r="BG876" t="inlineStr">
        <is>
          <t>Low</t>
        </is>
      </c>
      <c r="BH876" t="inlineStr">
        <is>
          <t>web</t>
        </is>
      </c>
      <c r="BI876" t="n">
        <v>0</v>
      </c>
      <c r="BJ876" t="inlineStr">
        <is>
          <t>IT IVA 22%</t>
        </is>
      </c>
      <c r="BK876" t="n">
        <v>146.43</v>
      </c>
      <c r="BW876" t="inlineStr">
        <is>
          <t>Rome</t>
        </is>
      </c>
      <c r="BX876" t="inlineStr">
        <is>
          <t>Rome</t>
        </is>
      </c>
      <c r="BY876" t="inlineStr">
        <is>
          <t>rnKcgD7beA8WTa33nxxhrqX98</t>
        </is>
      </c>
      <c r="CB876" t="inlineStr">
        <is>
          <t>rnKcgD7beA8WTa33nxxhrqX98</t>
        </is>
      </c>
      <c r="CC876" t="inlineStr">
        <is>
          <t>Ordini LIL</t>
        </is>
      </c>
    </row>
    <row r="877">
      <c r="A877" t="inlineStr">
        <is>
          <t>#43697</t>
        </is>
      </c>
      <c r="B877" t="inlineStr">
        <is>
          <t>alessandro.pappada92@gmail.com</t>
        </is>
      </c>
      <c r="C877" t="inlineStr">
        <is>
          <t>paid</t>
        </is>
      </c>
      <c r="D877" t="inlineStr">
        <is>
          <t>2024-11-26 16:14:50 +0100</t>
        </is>
      </c>
      <c r="E877" t="inlineStr">
        <is>
          <t>2024-11-26</t>
        </is>
      </c>
      <c r="F877" t="inlineStr">
        <is>
          <t>fulfilled</t>
        </is>
      </c>
      <c r="G877" t="inlineStr">
        <is>
          <t>2024-11-27 15:05:18 +0100</t>
        </is>
      </c>
      <c r="H877" t="inlineStr">
        <is>
          <t>yes</t>
        </is>
      </c>
      <c r="I877" t="inlineStr">
        <is>
          <t>EUR</t>
        </is>
      </c>
      <c r="J877" t="n">
        <v>812</v>
      </c>
      <c r="K877" t="n">
        <v>0</v>
      </c>
      <c r="L877" t="n">
        <v>146.43</v>
      </c>
      <c r="O877" t="n">
        <v>0</v>
      </c>
      <c r="P877" t="inlineStr">
        <is>
          <t>Ups Standard Shipping</t>
        </is>
      </c>
      <c r="Q877" t="inlineStr">
        <is>
          <t>2024-11-26 16:14:50 +0100</t>
        </is>
      </c>
      <c r="R877" t="n">
        <v>1</v>
      </c>
      <c r="S877" t="inlineStr">
        <is>
          <t>Lunar Ring - Yellow / 5 / White</t>
        </is>
      </c>
      <c r="T877" t="n">
        <v>336</v>
      </c>
      <c r="U877" t="n">
        <v>420</v>
      </c>
      <c r="V877" t="inlineStr">
        <is>
          <t>015790000253</t>
        </is>
      </c>
      <c r="W877" t="b">
        <v>1</v>
      </c>
      <c r="X877" t="b">
        <v>1</v>
      </c>
      <c r="Y877" t="inlineStr">
        <is>
          <t>fulfilled</t>
        </is>
      </c>
      <c r="Z877" t="inlineStr">
        <is>
          <t>Alessandro Pappadà</t>
        </is>
      </c>
      <c r="AA877" t="inlineStr">
        <is>
          <t>Largo Leopardi, 12, Scala B</t>
        </is>
      </c>
      <c r="AB877" t="inlineStr">
        <is>
          <t>Largo Leopardi, 12</t>
        </is>
      </c>
      <c r="AC877" t="inlineStr">
        <is>
          <t>Scala B</t>
        </is>
      </c>
      <c r="AE877" t="inlineStr">
        <is>
          <t>Roma</t>
        </is>
      </c>
      <c r="AF877" t="inlineStr">
        <is>
          <t>'00185</t>
        </is>
      </c>
      <c r="AG877" t="inlineStr">
        <is>
          <t>RM</t>
        </is>
      </c>
      <c r="AH877" t="inlineStr">
        <is>
          <t>IT</t>
        </is>
      </c>
      <c r="AI877" t="inlineStr">
        <is>
          <t>3403969074</t>
        </is>
      </c>
      <c r="AJ877" t="inlineStr">
        <is>
          <t>Alessandro Pappadà</t>
        </is>
      </c>
      <c r="AK877" t="inlineStr">
        <is>
          <t>Via Archimede 175, 11B</t>
        </is>
      </c>
      <c r="AL877" t="inlineStr">
        <is>
          <t>Via Archimede 175</t>
        </is>
      </c>
      <c r="AM877" t="inlineStr">
        <is>
          <t>11B</t>
        </is>
      </c>
      <c r="AO877" t="inlineStr">
        <is>
          <t>Roma</t>
        </is>
      </c>
      <c r="AP877" t="inlineStr">
        <is>
          <t>'00197</t>
        </is>
      </c>
      <c r="AQ877" t="inlineStr">
        <is>
          <t>RM</t>
        </is>
      </c>
      <c r="AR877" t="inlineStr">
        <is>
          <t>IT</t>
        </is>
      </c>
      <c r="AS877" t="inlineStr">
        <is>
          <t>3403969074</t>
        </is>
      </c>
      <c r="AU877" t="inlineStr">
        <is>
          <t>lang: it
Invoice Language: it
Do you need our ring sizer?: No
Popup Customer Country: IT</t>
        </is>
      </c>
      <c r="AW877" t="inlineStr">
        <is>
          <t>Shopify Payments</t>
        </is>
      </c>
      <c r="AX877" t="inlineStr">
        <is>
          <t>rnKcgD7beA8WTa33nxxhrqX98</t>
        </is>
      </c>
      <c r="AY877" t="n">
        <v>0</v>
      </c>
      <c r="AZ877" t="inlineStr">
        <is>
          <t>LIL Milan</t>
        </is>
      </c>
      <c r="BA877" t="n">
        <v>0</v>
      </c>
      <c r="BC877" t="inlineStr">
        <is>
          <t>Firgun House</t>
        </is>
      </c>
      <c r="BE877" t="n">
        <v>11246949237085</v>
      </c>
      <c r="BG877" t="inlineStr">
        <is>
          <t>Low</t>
        </is>
      </c>
      <c r="BH877" t="inlineStr">
        <is>
          <t>web</t>
        </is>
      </c>
      <c r="BI877" t="n">
        <v>0</v>
      </c>
      <c r="BJ877" t="inlineStr">
        <is>
          <t>IT IVA 22%</t>
        </is>
      </c>
      <c r="BK877" t="n">
        <v>146.43</v>
      </c>
      <c r="BW877" t="inlineStr">
        <is>
          <t>Rome</t>
        </is>
      </c>
      <c r="BX877" t="inlineStr">
        <is>
          <t>Rome</t>
        </is>
      </c>
      <c r="BY877" t="inlineStr">
        <is>
          <t>rnKcgD7beA8WTa33nxxhrqX98</t>
        </is>
      </c>
      <c r="CB877" t="inlineStr">
        <is>
          <t>rnKcgD7beA8WTa33nxxhrqX98</t>
        </is>
      </c>
      <c r="CC877" t="inlineStr">
        <is>
          <t>Ordini LIL</t>
        </is>
      </c>
    </row>
    <row r="878">
      <c r="A878" t="inlineStr">
        <is>
          <t>#43698</t>
        </is>
      </c>
      <c r="B878" t="inlineStr">
        <is>
          <t>edicolagianna55@gmail.com</t>
        </is>
      </c>
      <c r="C878" t="inlineStr">
        <is>
          <t>paid</t>
        </is>
      </c>
      <c r="D878" t="inlineStr">
        <is>
          <t>2024-11-26 16:16:14 +0100</t>
        </is>
      </c>
      <c r="E878" t="inlineStr">
        <is>
          <t>2024-11-26</t>
        </is>
      </c>
      <c r="F878" t="inlineStr">
        <is>
          <t>fulfilled</t>
        </is>
      </c>
      <c r="G878" t="inlineStr">
        <is>
          <t>2024-11-27 15:07:32 +0100</t>
        </is>
      </c>
      <c r="H878" t="inlineStr">
        <is>
          <t>yes</t>
        </is>
      </c>
      <c r="I878" t="inlineStr">
        <is>
          <t>EUR</t>
        </is>
      </c>
      <c r="J878" t="n">
        <v>107</v>
      </c>
      <c r="K878" t="n">
        <v>10</v>
      </c>
      <c r="L878" t="n">
        <v>21.09</v>
      </c>
      <c r="M878" t="n">
        <v>117</v>
      </c>
      <c r="O878" t="n">
        <v>0</v>
      </c>
      <c r="P878" t="inlineStr">
        <is>
          <t>Ups Standard Shipping</t>
        </is>
      </c>
      <c r="Q878" t="inlineStr">
        <is>
          <t>2024-11-26 16:16:14 +0100</t>
        </is>
      </c>
      <c r="R878" t="n">
        <v>1</v>
      </c>
      <c r="S878" t="inlineStr">
        <is>
          <t>LIL Bag</t>
        </is>
      </c>
      <c r="T878" t="n">
        <v>5</v>
      </c>
      <c r="V878" t="inlineStr">
        <is>
          <t>015790000689</t>
        </is>
      </c>
      <c r="W878" t="b">
        <v>1</v>
      </c>
      <c r="X878" t="b">
        <v>1</v>
      </c>
      <c r="Y878" t="inlineStr">
        <is>
          <t>fulfilled</t>
        </is>
      </c>
      <c r="Z878" t="inlineStr">
        <is>
          <t>Giampalma Giannangeli</t>
        </is>
      </c>
      <c r="AA878" t="inlineStr">
        <is>
          <t>Via Provinciale Lorenzana 4</t>
        </is>
      </c>
      <c r="AB878" t="inlineStr">
        <is>
          <t>Via Provinciale Lorenzana 4</t>
        </is>
      </c>
      <c r="AE878" t="inlineStr">
        <is>
          <t>Lugnano</t>
        </is>
      </c>
      <c r="AF878" t="inlineStr">
        <is>
          <t>'56010</t>
        </is>
      </c>
      <c r="AG878" t="inlineStr">
        <is>
          <t>PI</t>
        </is>
      </c>
      <c r="AH878" t="inlineStr">
        <is>
          <t>IT</t>
        </is>
      </c>
      <c r="AI878" t="inlineStr">
        <is>
          <t>+393402616953</t>
        </is>
      </c>
      <c r="AJ878" t="inlineStr">
        <is>
          <t>Giampalma Giannangeli</t>
        </is>
      </c>
      <c r="AK878" t="inlineStr">
        <is>
          <t>Via Provinciale Lorenzana 4</t>
        </is>
      </c>
      <c r="AL878" t="inlineStr">
        <is>
          <t>Via Provinciale Lorenzana 4</t>
        </is>
      </c>
      <c r="AO878" t="inlineStr">
        <is>
          <t>Lugnano</t>
        </is>
      </c>
      <c r="AP878" t="inlineStr">
        <is>
          <t>'56010</t>
        </is>
      </c>
      <c r="AQ878" t="inlineStr">
        <is>
          <t>PI</t>
        </is>
      </c>
      <c r="AR878" t="inlineStr">
        <is>
          <t>IT</t>
        </is>
      </c>
      <c r="AS878" t="inlineStr">
        <is>
          <t>+393402616953</t>
        </is>
      </c>
      <c r="AU878" t="inlineStr">
        <is>
          <t>lang: en
Invoice Language: en
Do you need our ring sizer?: No
Popup Customer Country: IT</t>
        </is>
      </c>
      <c r="AW878" t="inlineStr">
        <is>
          <t>PayPal Express Checkout</t>
        </is>
      </c>
      <c r="AX878" t="inlineStr">
        <is>
          <t>rFAgMgUMiaPBfffLA18tKhhhJ</t>
        </is>
      </c>
      <c r="AY878" t="n">
        <v>0</v>
      </c>
      <c r="AZ878" t="inlineStr">
        <is>
          <t>LIL Milan</t>
        </is>
      </c>
      <c r="BA878" t="n">
        <v>0</v>
      </c>
      <c r="BC878" t="inlineStr">
        <is>
          <t>Firgun House</t>
        </is>
      </c>
      <c r="BE878" t="n">
        <v>11246951596381</v>
      </c>
      <c r="BG878" t="inlineStr">
        <is>
          <t>Low</t>
        </is>
      </c>
      <c r="BH878" t="inlineStr">
        <is>
          <t>web</t>
        </is>
      </c>
      <c r="BI878" t="n">
        <v>0</v>
      </c>
      <c r="BJ878" t="inlineStr">
        <is>
          <t>IT IVA 22%</t>
        </is>
      </c>
      <c r="BK878" t="n">
        <v>21.09</v>
      </c>
      <c r="BW878" t="inlineStr">
        <is>
          <t>Pisa</t>
        </is>
      </c>
      <c r="BX878" t="inlineStr">
        <is>
          <t>Pisa</t>
        </is>
      </c>
      <c r="BY878" t="inlineStr">
        <is>
          <t>rFAgMgUMiaPBfffLA18tKhhhJ</t>
        </is>
      </c>
      <c r="CB878" t="inlineStr">
        <is>
          <t>rFAgMgUMiaPBfffLA18tKhhhJ</t>
        </is>
      </c>
      <c r="CC878" t="inlineStr">
        <is>
          <t>Ordini LIL</t>
        </is>
      </c>
    </row>
    <row r="879">
      <c r="A879" t="inlineStr">
        <is>
          <t>#43698</t>
        </is>
      </c>
      <c r="B879" t="inlineStr">
        <is>
          <t>edicolagianna55@gmail.com</t>
        </is>
      </c>
      <c r="C879" t="inlineStr">
        <is>
          <t>paid</t>
        </is>
      </c>
      <c r="D879" t="inlineStr">
        <is>
          <t>2024-11-26 16:16:14 +0100</t>
        </is>
      </c>
      <c r="E879" t="inlineStr">
        <is>
          <t>2024-11-26</t>
        </is>
      </c>
      <c r="F879" t="inlineStr">
        <is>
          <t>fulfilled</t>
        </is>
      </c>
      <c r="G879" t="inlineStr">
        <is>
          <t>2024-11-27 15:07:32 +0100</t>
        </is>
      </c>
      <c r="H879" t="inlineStr">
        <is>
          <t>yes</t>
        </is>
      </c>
      <c r="I879" t="inlineStr">
        <is>
          <t>EUR</t>
        </is>
      </c>
      <c r="J879" t="n">
        <v>107</v>
      </c>
      <c r="K879" t="n">
        <v>10</v>
      </c>
      <c r="L879" t="n">
        <v>21.09</v>
      </c>
      <c r="O879" t="n">
        <v>0</v>
      </c>
      <c r="P879" t="inlineStr">
        <is>
          <t>Ups Standard Shipping</t>
        </is>
      </c>
      <c r="Q879" t="inlineStr">
        <is>
          <t>2024-11-26 16:16:14 +0100</t>
        </is>
      </c>
      <c r="R879" t="n">
        <v>1</v>
      </c>
      <c r="S879" t="inlineStr">
        <is>
          <t>Girls Tears Ring - White / 16</t>
        </is>
      </c>
      <c r="T879" t="n">
        <v>102</v>
      </c>
      <c r="U879" t="n">
        <v>120</v>
      </c>
      <c r="V879" t="inlineStr">
        <is>
          <t>015790001317</t>
        </is>
      </c>
      <c r="W879" t="b">
        <v>1</v>
      </c>
      <c r="X879" t="b">
        <v>1</v>
      </c>
      <c r="Y879" t="inlineStr">
        <is>
          <t>fulfilled</t>
        </is>
      </c>
      <c r="Z879" t="inlineStr">
        <is>
          <t>Giampalma Giannangeli</t>
        </is>
      </c>
      <c r="AA879" t="inlineStr">
        <is>
          <t>Via Provinciale Lorenzana 4</t>
        </is>
      </c>
      <c r="AB879" t="inlineStr">
        <is>
          <t>Via Provinciale Lorenzana 4</t>
        </is>
      </c>
      <c r="AE879" t="inlineStr">
        <is>
          <t>Lugnano</t>
        </is>
      </c>
      <c r="AF879" t="inlineStr">
        <is>
          <t>'56010</t>
        </is>
      </c>
      <c r="AG879" t="inlineStr">
        <is>
          <t>PI</t>
        </is>
      </c>
      <c r="AH879" t="inlineStr">
        <is>
          <t>IT</t>
        </is>
      </c>
      <c r="AI879" t="inlineStr">
        <is>
          <t>+393402616953</t>
        </is>
      </c>
      <c r="AJ879" t="inlineStr">
        <is>
          <t>Giampalma Giannangeli</t>
        </is>
      </c>
      <c r="AK879" t="inlineStr">
        <is>
          <t>Via Provinciale Lorenzana 4</t>
        </is>
      </c>
      <c r="AL879" t="inlineStr">
        <is>
          <t>Via Provinciale Lorenzana 4</t>
        </is>
      </c>
      <c r="AO879" t="inlineStr">
        <is>
          <t>Lugnano</t>
        </is>
      </c>
      <c r="AP879" t="inlineStr">
        <is>
          <t>'56010</t>
        </is>
      </c>
      <c r="AQ879" t="inlineStr">
        <is>
          <t>PI</t>
        </is>
      </c>
      <c r="AR879" t="inlineStr">
        <is>
          <t>IT</t>
        </is>
      </c>
      <c r="AS879" t="inlineStr">
        <is>
          <t>+393402616953</t>
        </is>
      </c>
      <c r="AU879" t="inlineStr">
        <is>
          <t>lang: en
Invoice Language: en
Do you need our ring sizer?: No
Popup Customer Country: IT</t>
        </is>
      </c>
      <c r="AW879" t="inlineStr">
        <is>
          <t>PayPal Express Checkout</t>
        </is>
      </c>
      <c r="AX879" t="inlineStr">
        <is>
          <t>rFAgMgUMiaPBfffLA18tKhhhJ</t>
        </is>
      </c>
      <c r="AY879" t="n">
        <v>0</v>
      </c>
      <c r="AZ879" t="inlineStr">
        <is>
          <t>LIL Milan</t>
        </is>
      </c>
      <c r="BA879" t="n">
        <v>0</v>
      </c>
      <c r="BC879" t="inlineStr">
        <is>
          <t>Firgun House</t>
        </is>
      </c>
      <c r="BE879" t="n">
        <v>11246951596381</v>
      </c>
      <c r="BG879" t="inlineStr">
        <is>
          <t>Low</t>
        </is>
      </c>
      <c r="BH879" t="inlineStr">
        <is>
          <t>web</t>
        </is>
      </c>
      <c r="BI879" t="n">
        <v>0</v>
      </c>
      <c r="BJ879" t="inlineStr">
        <is>
          <t>IT IVA 22%</t>
        </is>
      </c>
      <c r="BK879" t="n">
        <v>21.09</v>
      </c>
      <c r="BW879" t="inlineStr">
        <is>
          <t>Pisa</t>
        </is>
      </c>
      <c r="BX879" t="inlineStr">
        <is>
          <t>Pisa</t>
        </is>
      </c>
      <c r="BY879" t="inlineStr">
        <is>
          <t>rFAgMgUMiaPBfffLA18tKhhhJ</t>
        </is>
      </c>
      <c r="CB879" t="inlineStr">
        <is>
          <t>rFAgMgUMiaPBfffLA18tKhhhJ</t>
        </is>
      </c>
      <c r="CC879" t="inlineStr">
        <is>
          <t>Ordini LIL</t>
        </is>
      </c>
    </row>
    <row r="880">
      <c r="A880" t="inlineStr">
        <is>
          <t>#43699</t>
        </is>
      </c>
      <c r="B880" t="inlineStr">
        <is>
          <t>sara.peruch.5@gmail.com</t>
        </is>
      </c>
      <c r="C880" t="inlineStr">
        <is>
          <t>paid</t>
        </is>
      </c>
      <c r="D880" t="inlineStr">
        <is>
          <t>2024-11-26 16:27:47 +0100</t>
        </is>
      </c>
      <c r="E880" t="inlineStr">
        <is>
          <t>2024-11-26</t>
        </is>
      </c>
      <c r="F880" t="inlineStr">
        <is>
          <t>fulfilled</t>
        </is>
      </c>
      <c r="G880" t="inlineStr">
        <is>
          <t>2024-11-27 15:09:50 +0100</t>
        </is>
      </c>
      <c r="H880" t="inlineStr">
        <is>
          <t>yes</t>
        </is>
      </c>
      <c r="I880" t="inlineStr">
        <is>
          <t>EUR</t>
        </is>
      </c>
      <c r="J880" t="n">
        <v>192</v>
      </c>
      <c r="K880" t="n">
        <v>0</v>
      </c>
      <c r="L880" t="n">
        <v>34.62</v>
      </c>
      <c r="M880" t="n">
        <v>192</v>
      </c>
      <c r="O880" t="n">
        <v>0</v>
      </c>
      <c r="P880" t="inlineStr">
        <is>
          <t>Ups Standard Shipping</t>
        </is>
      </c>
      <c r="Q880" t="inlineStr">
        <is>
          <t>2024-11-26 16:27:47 +0100</t>
        </is>
      </c>
      <c r="R880" t="n">
        <v>1</v>
      </c>
      <c r="S880" t="inlineStr">
        <is>
          <t>Jupiter Ring - Yellow / White / onesize (11-17)</t>
        </is>
      </c>
      <c r="T880" t="n">
        <v>192</v>
      </c>
      <c r="U880" t="n">
        <v>240</v>
      </c>
      <c r="V880" t="inlineStr">
        <is>
          <t>015790000235</t>
        </is>
      </c>
      <c r="W880" t="b">
        <v>1</v>
      </c>
      <c r="X880" t="b">
        <v>1</v>
      </c>
      <c r="Y880" t="inlineStr">
        <is>
          <t>fulfilled</t>
        </is>
      </c>
      <c r="Z880" t="inlineStr">
        <is>
          <t>Sara Peruch</t>
        </is>
      </c>
      <c r="AA880" t="inlineStr">
        <is>
          <t>Via Giuseppe Garibaldi 10</t>
        </is>
      </c>
      <c r="AB880" t="inlineStr">
        <is>
          <t>Via Giuseppe Garibaldi 10</t>
        </is>
      </c>
      <c r="AE880" t="inlineStr">
        <is>
          <t>San Vendemiano</t>
        </is>
      </c>
      <c r="AF880" t="inlineStr">
        <is>
          <t>'31020</t>
        </is>
      </c>
      <c r="AG880" t="inlineStr">
        <is>
          <t>TV</t>
        </is>
      </c>
      <c r="AH880" t="inlineStr">
        <is>
          <t>IT</t>
        </is>
      </c>
      <c r="AI880" t="inlineStr">
        <is>
          <t>+393517328393</t>
        </is>
      </c>
      <c r="AJ880" t="inlineStr">
        <is>
          <t>Sara Peruch</t>
        </is>
      </c>
      <c r="AK880" t="inlineStr">
        <is>
          <t>Via Garibaldi 10</t>
        </is>
      </c>
      <c r="AL880" t="inlineStr">
        <is>
          <t>Via Garibaldi 10</t>
        </is>
      </c>
      <c r="AO880" t="inlineStr">
        <is>
          <t>San Vendemiano</t>
        </is>
      </c>
      <c r="AP880" t="inlineStr">
        <is>
          <t>'31020</t>
        </is>
      </c>
      <c r="AQ880" t="inlineStr">
        <is>
          <t>TV</t>
        </is>
      </c>
      <c r="AR880" t="inlineStr">
        <is>
          <t>IT</t>
        </is>
      </c>
      <c r="AS880" t="inlineStr">
        <is>
          <t>+393517328393</t>
        </is>
      </c>
      <c r="AU880" t="inlineStr">
        <is>
          <t>lang: it
Invoice Language: it
Do you need our ring sizer?: Yes
Popup Customer Country: IT</t>
        </is>
      </c>
      <c r="AW880" t="inlineStr">
        <is>
          <t>Shopify Payments</t>
        </is>
      </c>
      <c r="AX880" t="inlineStr">
        <is>
          <t>rztt3wd9DprFeQSunZIQPY6oo</t>
        </is>
      </c>
      <c r="AY880" t="n">
        <v>0</v>
      </c>
      <c r="AZ880" t="inlineStr">
        <is>
          <t>LIL Milan</t>
        </is>
      </c>
      <c r="BA880" t="n">
        <v>0</v>
      </c>
      <c r="BC880" t="inlineStr">
        <is>
          <t>Firgun House</t>
        </is>
      </c>
      <c r="BE880" t="n">
        <v>11246973026653</v>
      </c>
      <c r="BG880" t="inlineStr">
        <is>
          <t>Low</t>
        </is>
      </c>
      <c r="BH880" t="inlineStr">
        <is>
          <t>web</t>
        </is>
      </c>
      <c r="BI880" t="n">
        <v>0</v>
      </c>
      <c r="BJ880" t="inlineStr">
        <is>
          <t>IT IVA 22%</t>
        </is>
      </c>
      <c r="BK880" t="n">
        <v>34.62</v>
      </c>
      <c r="BW880" t="inlineStr">
        <is>
          <t>Treviso</t>
        </is>
      </c>
      <c r="BX880" t="inlineStr">
        <is>
          <t>Treviso</t>
        </is>
      </c>
      <c r="BY880" t="inlineStr">
        <is>
          <t>rztt3wd9DprFeQSunZIQPY6oo</t>
        </is>
      </c>
      <c r="CB880" t="inlineStr">
        <is>
          <t>rztt3wd9DprFeQSunZIQPY6oo</t>
        </is>
      </c>
      <c r="CC880" t="inlineStr">
        <is>
          <t>Ordini LIL</t>
        </is>
      </c>
    </row>
    <row r="881">
      <c r="A881" t="inlineStr">
        <is>
          <t>#43700</t>
        </is>
      </c>
      <c r="B881" t="inlineStr">
        <is>
          <t>stefanie.kost@gmx.de</t>
        </is>
      </c>
      <c r="C881" t="inlineStr">
        <is>
          <t>paid</t>
        </is>
      </c>
      <c r="D881" t="inlineStr">
        <is>
          <t>2024-11-26 16:56:56 +0100</t>
        </is>
      </c>
      <c r="E881" t="inlineStr">
        <is>
          <t>2024-11-26</t>
        </is>
      </c>
      <c r="F881" t="inlineStr">
        <is>
          <t>fulfilled</t>
        </is>
      </c>
      <c r="G881" t="inlineStr">
        <is>
          <t>2024-11-27 15:13:33 +0100</t>
        </is>
      </c>
      <c r="H881" t="inlineStr">
        <is>
          <t>yes</t>
        </is>
      </c>
      <c r="I881" t="inlineStr">
        <is>
          <t>EUR</t>
        </is>
      </c>
      <c r="J881" t="n">
        <v>298</v>
      </c>
      <c r="K881" t="n">
        <v>0</v>
      </c>
      <c r="L881" t="n">
        <v>47.58</v>
      </c>
      <c r="M881" t="n">
        <v>298</v>
      </c>
      <c r="O881" t="n">
        <v>0</v>
      </c>
      <c r="P881" t="inlineStr">
        <is>
          <t>UPS Standard International</t>
        </is>
      </c>
      <c r="Q881" t="inlineStr">
        <is>
          <t>2024-11-26 16:56:56 +0100</t>
        </is>
      </c>
      <c r="R881" t="n">
        <v>1</v>
      </c>
      <c r="S881" t="inlineStr">
        <is>
          <t>Curvy - Yellow / Right / White</t>
        </is>
      </c>
      <c r="T881" t="n">
        <v>176</v>
      </c>
      <c r="V881" t="inlineStr">
        <is>
          <t>015790000054</t>
        </is>
      </c>
      <c r="W881" t="b">
        <v>1</v>
      </c>
      <c r="X881" t="b">
        <v>1</v>
      </c>
      <c r="Y881" t="inlineStr">
        <is>
          <t>fulfilled</t>
        </is>
      </c>
      <c r="Z881" t="inlineStr">
        <is>
          <t>Stefanie Kost</t>
        </is>
      </c>
      <c r="AA881" t="inlineStr">
        <is>
          <t>Im Spitzbubenhäul 4</t>
        </is>
      </c>
      <c r="AB881" t="inlineStr">
        <is>
          <t>Im Spitzbubenhäul 4</t>
        </is>
      </c>
      <c r="AE881" t="inlineStr">
        <is>
          <t>Sankt Johann</t>
        </is>
      </c>
      <c r="AF881" t="inlineStr">
        <is>
          <t>'72813</t>
        </is>
      </c>
      <c r="AH881" t="inlineStr">
        <is>
          <t>DE</t>
        </is>
      </c>
      <c r="AI881" t="inlineStr">
        <is>
          <t>015222112103</t>
        </is>
      </c>
      <c r="AJ881" t="inlineStr">
        <is>
          <t>Stefanie Kost</t>
        </is>
      </c>
      <c r="AK881" t="inlineStr">
        <is>
          <t>Im Spitzbubenhäul 4</t>
        </is>
      </c>
      <c r="AL881" t="inlineStr">
        <is>
          <t>Im Spitzbubenhäul 4</t>
        </is>
      </c>
      <c r="AO881" t="inlineStr">
        <is>
          <t>Sankt Johann</t>
        </is>
      </c>
      <c r="AP881" t="inlineStr">
        <is>
          <t>'72813</t>
        </is>
      </c>
      <c r="AR881" t="inlineStr">
        <is>
          <t>DE</t>
        </is>
      </c>
      <c r="AS881" t="inlineStr">
        <is>
          <t>015222112103</t>
        </is>
      </c>
      <c r="AU881" t="inlineStr">
        <is>
          <t>lang: en
Invoice Language: en
Do you need our ring sizer?: No
Popup Customer Country: IT</t>
        </is>
      </c>
      <c r="AW881" t="inlineStr">
        <is>
          <t>Gift Card + PayPal Express Checkout</t>
        </is>
      </c>
      <c r="AX881" t="inlineStr">
        <is>
          <t>r1XTMDpeh0ZbZXwyLhvQrVgWl</t>
        </is>
      </c>
      <c r="AY881" t="n">
        <v>0</v>
      </c>
      <c r="AZ881" t="inlineStr">
        <is>
          <t>LIL Milan</t>
        </is>
      </c>
      <c r="BA881" t="n">
        <v>0</v>
      </c>
      <c r="BC881" t="inlineStr">
        <is>
          <t>Firgun House</t>
        </is>
      </c>
      <c r="BE881" t="n">
        <v>11247028437341</v>
      </c>
      <c r="BG881" t="inlineStr">
        <is>
          <t>Low</t>
        </is>
      </c>
      <c r="BH881" t="inlineStr">
        <is>
          <t>web</t>
        </is>
      </c>
      <c r="BI881" t="n">
        <v>0</v>
      </c>
      <c r="BJ881" t="inlineStr">
        <is>
          <t>DE MwSt 19%</t>
        </is>
      </c>
      <c r="BK881" t="n">
        <v>47.58</v>
      </c>
      <c r="BT881" t="n">
        <v>4971211378458</v>
      </c>
      <c r="BY881" t="inlineStr">
        <is>
          <t>roLNovoL1A79qc9qE553YmjZz + r1XTMDpeh0ZbZXwyLhvQrVgWl</t>
        </is>
      </c>
      <c r="CB881" t="inlineStr">
        <is>
          <t>roLNovoL1A79qc9qE553YmjZz + r1XTMDpeh0ZbZXwyLhvQrVgWl</t>
        </is>
      </c>
      <c r="CC881" t="inlineStr">
        <is>
          <t>Ordini LIL</t>
        </is>
      </c>
    </row>
    <row r="882">
      <c r="A882" t="inlineStr">
        <is>
          <t>#43700</t>
        </is>
      </c>
      <c r="B882" t="inlineStr">
        <is>
          <t>stefanie.kost@gmx.de</t>
        </is>
      </c>
      <c r="C882" t="inlineStr">
        <is>
          <t>paid</t>
        </is>
      </c>
      <c r="D882" t="inlineStr">
        <is>
          <t>2024-11-26 16:56:56 +0100</t>
        </is>
      </c>
      <c r="E882" t="inlineStr">
        <is>
          <t>2024-11-26</t>
        </is>
      </c>
      <c r="F882" t="inlineStr">
        <is>
          <t>fulfilled</t>
        </is>
      </c>
      <c r="G882" t="inlineStr">
        <is>
          <t>2024-11-27 15:13:33 +0100</t>
        </is>
      </c>
      <c r="H882" t="inlineStr">
        <is>
          <t>yes</t>
        </is>
      </c>
      <c r="I882" t="inlineStr">
        <is>
          <t>EUR</t>
        </is>
      </c>
      <c r="J882" t="n">
        <v>298</v>
      </c>
      <c r="K882" t="n">
        <v>0</v>
      </c>
      <c r="L882" t="n">
        <v>47.58</v>
      </c>
      <c r="O882" t="n">
        <v>0</v>
      </c>
      <c r="P882" t="inlineStr">
        <is>
          <t>UPS Standard International</t>
        </is>
      </c>
      <c r="Q882" t="inlineStr">
        <is>
          <t>2024-11-26 16:56:56 +0100</t>
        </is>
      </c>
      <c r="R882" t="n">
        <v>1</v>
      </c>
      <c r="S882" t="inlineStr">
        <is>
          <t>Boys Tears Ring - White / 12</t>
        </is>
      </c>
      <c r="T882" t="n">
        <v>112</v>
      </c>
      <c r="V882" t="inlineStr">
        <is>
          <t>015790001407</t>
        </is>
      </c>
      <c r="W882" t="b">
        <v>1</v>
      </c>
      <c r="X882" t="b">
        <v>1</v>
      </c>
      <c r="Y882" t="inlineStr">
        <is>
          <t>fulfilled</t>
        </is>
      </c>
      <c r="Z882" t="inlineStr">
        <is>
          <t>Stefanie Kost</t>
        </is>
      </c>
      <c r="AA882" t="inlineStr">
        <is>
          <t>Im Spitzbubenhäul 4</t>
        </is>
      </c>
      <c r="AB882" t="inlineStr">
        <is>
          <t>Im Spitzbubenhäul 4</t>
        </is>
      </c>
      <c r="AE882" t="inlineStr">
        <is>
          <t>Sankt Johann</t>
        </is>
      </c>
      <c r="AF882" t="inlineStr">
        <is>
          <t>'72813</t>
        </is>
      </c>
      <c r="AH882" t="inlineStr">
        <is>
          <t>DE</t>
        </is>
      </c>
      <c r="AI882" t="inlineStr">
        <is>
          <t>015222112103</t>
        </is>
      </c>
      <c r="AJ882" t="inlineStr">
        <is>
          <t>Stefanie Kost</t>
        </is>
      </c>
      <c r="AK882" t="inlineStr">
        <is>
          <t>Im Spitzbubenhäul 4</t>
        </is>
      </c>
      <c r="AL882" t="inlineStr">
        <is>
          <t>Im Spitzbubenhäul 4</t>
        </is>
      </c>
      <c r="AO882" t="inlineStr">
        <is>
          <t>Sankt Johann</t>
        </is>
      </c>
      <c r="AP882" t="inlineStr">
        <is>
          <t>'72813</t>
        </is>
      </c>
      <c r="AR882" t="inlineStr">
        <is>
          <t>DE</t>
        </is>
      </c>
      <c r="AS882" t="inlineStr">
        <is>
          <t>015222112103</t>
        </is>
      </c>
      <c r="AU882" t="inlineStr">
        <is>
          <t>lang: en
Invoice Language: en
Do you need our ring sizer?: No
Popup Customer Country: IT</t>
        </is>
      </c>
      <c r="AW882" t="inlineStr">
        <is>
          <t>Gift Card + PayPal Express Checkout</t>
        </is>
      </c>
      <c r="AX882" t="inlineStr">
        <is>
          <t>r1XTMDpeh0ZbZXwyLhvQrVgWl</t>
        </is>
      </c>
      <c r="AY882" t="n">
        <v>0</v>
      </c>
      <c r="AZ882" t="inlineStr">
        <is>
          <t>LIL Milan</t>
        </is>
      </c>
      <c r="BA882" t="n">
        <v>0</v>
      </c>
      <c r="BC882" t="inlineStr">
        <is>
          <t>Firgun House</t>
        </is>
      </c>
      <c r="BE882" t="n">
        <v>11247028437341</v>
      </c>
      <c r="BG882" t="inlineStr">
        <is>
          <t>Low</t>
        </is>
      </c>
      <c r="BH882" t="inlineStr">
        <is>
          <t>web</t>
        </is>
      </c>
      <c r="BI882" t="n">
        <v>0</v>
      </c>
      <c r="BJ882" t="inlineStr">
        <is>
          <t>DE MwSt 19%</t>
        </is>
      </c>
      <c r="BK882" t="n">
        <v>47.58</v>
      </c>
      <c r="BT882" t="n">
        <v>4971211378458</v>
      </c>
      <c r="BY882" t="inlineStr">
        <is>
          <t>roLNovoL1A79qc9qE553YmjZz + r1XTMDpeh0ZbZXwyLhvQrVgWl</t>
        </is>
      </c>
      <c r="CB882" t="inlineStr">
        <is>
          <t>roLNovoL1A79qc9qE553YmjZz + r1XTMDpeh0ZbZXwyLhvQrVgWl</t>
        </is>
      </c>
      <c r="CC882" t="inlineStr">
        <is>
          <t>Ordini LIL</t>
        </is>
      </c>
    </row>
    <row r="883">
      <c r="A883" t="inlineStr">
        <is>
          <t>#43700</t>
        </is>
      </c>
      <c r="B883" t="inlineStr">
        <is>
          <t>stefanie.kost@gmx.de</t>
        </is>
      </c>
      <c r="C883" t="inlineStr">
        <is>
          <t>paid</t>
        </is>
      </c>
      <c r="D883" t="inlineStr">
        <is>
          <t>2024-11-26 16:56:56 +0100</t>
        </is>
      </c>
      <c r="E883" t="inlineStr">
        <is>
          <t>2024-11-26</t>
        </is>
      </c>
      <c r="F883" t="inlineStr">
        <is>
          <t>fulfilled</t>
        </is>
      </c>
      <c r="G883" t="inlineStr">
        <is>
          <t>2024-11-27 15:13:33 +0100</t>
        </is>
      </c>
      <c r="H883" t="inlineStr">
        <is>
          <t>yes</t>
        </is>
      </c>
      <c r="I883" t="inlineStr">
        <is>
          <t>EUR</t>
        </is>
      </c>
      <c r="J883" t="n">
        <v>298</v>
      </c>
      <c r="K883" t="n">
        <v>0</v>
      </c>
      <c r="L883" t="n">
        <v>47.58</v>
      </c>
      <c r="O883" t="n">
        <v>0</v>
      </c>
      <c r="P883" t="inlineStr">
        <is>
          <t>UPS Standard International</t>
        </is>
      </c>
      <c r="Q883" t="inlineStr">
        <is>
          <t>2024-11-26 16:56:56 +0100</t>
        </is>
      </c>
      <c r="R883" t="n">
        <v>1</v>
      </c>
      <c r="S883" t="inlineStr">
        <is>
          <t>Make it shine</t>
        </is>
      </c>
      <c r="T883" t="n">
        <v>10</v>
      </c>
      <c r="V883" t="inlineStr">
        <is>
          <t>015790000685</t>
        </is>
      </c>
      <c r="W883" t="b">
        <v>1</v>
      </c>
      <c r="X883" t="b">
        <v>1</v>
      </c>
      <c r="Y883" t="inlineStr">
        <is>
          <t>fulfilled</t>
        </is>
      </c>
      <c r="Z883" t="inlineStr">
        <is>
          <t>Stefanie Kost</t>
        </is>
      </c>
      <c r="AA883" t="inlineStr">
        <is>
          <t>Im Spitzbubenhäul 4</t>
        </is>
      </c>
      <c r="AB883" t="inlineStr">
        <is>
          <t>Im Spitzbubenhäul 4</t>
        </is>
      </c>
      <c r="AE883" t="inlineStr">
        <is>
          <t>Sankt Johann</t>
        </is>
      </c>
      <c r="AF883" t="inlineStr">
        <is>
          <t>'72813</t>
        </is>
      </c>
      <c r="AH883" t="inlineStr">
        <is>
          <t>DE</t>
        </is>
      </c>
      <c r="AI883" t="inlineStr">
        <is>
          <t>015222112103</t>
        </is>
      </c>
      <c r="AJ883" t="inlineStr">
        <is>
          <t>Stefanie Kost</t>
        </is>
      </c>
      <c r="AK883" t="inlineStr">
        <is>
          <t>Im Spitzbubenhäul 4</t>
        </is>
      </c>
      <c r="AL883" t="inlineStr">
        <is>
          <t>Im Spitzbubenhäul 4</t>
        </is>
      </c>
      <c r="AO883" t="inlineStr">
        <is>
          <t>Sankt Johann</t>
        </is>
      </c>
      <c r="AP883" t="inlineStr">
        <is>
          <t>'72813</t>
        </is>
      </c>
      <c r="AR883" t="inlineStr">
        <is>
          <t>DE</t>
        </is>
      </c>
      <c r="AS883" t="inlineStr">
        <is>
          <t>015222112103</t>
        </is>
      </c>
      <c r="AU883" t="inlineStr">
        <is>
          <t>lang: en
Invoice Language: en
Do you need our ring sizer?: No
Popup Customer Country: IT</t>
        </is>
      </c>
      <c r="AW883" t="inlineStr">
        <is>
          <t>Gift Card + PayPal Express Checkout</t>
        </is>
      </c>
      <c r="AX883" t="inlineStr">
        <is>
          <t>r1XTMDpeh0ZbZXwyLhvQrVgWl</t>
        </is>
      </c>
      <c r="AY883" t="n">
        <v>0</v>
      </c>
      <c r="AZ883" t="inlineStr">
        <is>
          <t>LIL Milan</t>
        </is>
      </c>
      <c r="BA883" t="n">
        <v>0</v>
      </c>
      <c r="BC883" t="inlineStr">
        <is>
          <t>Firgun House</t>
        </is>
      </c>
      <c r="BE883" t="n">
        <v>11247028437341</v>
      </c>
      <c r="BG883" t="inlineStr">
        <is>
          <t>Low</t>
        </is>
      </c>
      <c r="BH883" t="inlineStr">
        <is>
          <t>web</t>
        </is>
      </c>
      <c r="BI883" t="n">
        <v>0</v>
      </c>
      <c r="BJ883" t="inlineStr">
        <is>
          <t>DE MwSt 19%</t>
        </is>
      </c>
      <c r="BK883" t="n">
        <v>47.58</v>
      </c>
      <c r="BT883" t="n">
        <v>4971211378458</v>
      </c>
      <c r="BY883" t="inlineStr">
        <is>
          <t>roLNovoL1A79qc9qE553YmjZz + r1XTMDpeh0ZbZXwyLhvQrVgWl</t>
        </is>
      </c>
      <c r="CB883" t="inlineStr">
        <is>
          <t>roLNovoL1A79qc9qE553YmjZz + r1XTMDpeh0ZbZXwyLhvQrVgWl</t>
        </is>
      </c>
      <c r="CC883" t="inlineStr">
        <is>
          <t>Ordini LIL</t>
        </is>
      </c>
    </row>
    <row r="884">
      <c r="A884" t="inlineStr">
        <is>
          <t>#43701</t>
        </is>
      </c>
      <c r="B884" t="inlineStr">
        <is>
          <t>valentina.jasparro@gmail.com</t>
        </is>
      </c>
      <c r="C884" t="inlineStr">
        <is>
          <t>paid</t>
        </is>
      </c>
      <c r="D884" t="inlineStr">
        <is>
          <t>2024-11-26 17:06:50 +0100</t>
        </is>
      </c>
      <c r="E884" t="inlineStr">
        <is>
          <t>2024-11-26</t>
        </is>
      </c>
      <c r="F884" t="inlineStr">
        <is>
          <t>fulfilled</t>
        </is>
      </c>
      <c r="G884" t="inlineStr">
        <is>
          <t>2024-11-29 18:04:36 +0100</t>
        </is>
      </c>
      <c r="H884" t="inlineStr">
        <is>
          <t>yes</t>
        </is>
      </c>
      <c r="I884" t="inlineStr">
        <is>
          <t>EUR</t>
        </is>
      </c>
      <c r="J884" t="n">
        <v>362</v>
      </c>
      <c r="K884" t="n">
        <v>0</v>
      </c>
      <c r="L884" t="n">
        <v>65.28</v>
      </c>
      <c r="M884" t="n">
        <v>277</v>
      </c>
      <c r="O884" t="n">
        <v>0</v>
      </c>
      <c r="P884" t="inlineStr">
        <is>
          <t>Firgun House</t>
        </is>
      </c>
      <c r="Q884" t="inlineStr">
        <is>
          <t>2024-11-26 17:06:50 +0100</t>
        </is>
      </c>
      <c r="R884" t="n">
        <v>1</v>
      </c>
      <c r="S884" t="inlineStr">
        <is>
          <t>Giotto Ring - Yellow / 19</t>
        </is>
      </c>
      <c r="T884" t="n">
        <v>85</v>
      </c>
      <c r="U884" t="n">
        <v>100</v>
      </c>
      <c r="V884" t="inlineStr">
        <is>
          <t>015790000153</t>
        </is>
      </c>
      <c r="W884" t="b">
        <v>1</v>
      </c>
      <c r="X884" t="b">
        <v>1</v>
      </c>
      <c r="Y884" t="inlineStr">
        <is>
          <t>pending</t>
        </is>
      </c>
      <c r="Z884" t="inlineStr">
        <is>
          <t>valentina jasparro</t>
        </is>
      </c>
      <c r="AA884" t="inlineStr">
        <is>
          <t>Via Vittorio Veneto 81</t>
        </is>
      </c>
      <c r="AB884" t="inlineStr">
        <is>
          <t>Via Vittorio Veneto 81</t>
        </is>
      </c>
      <c r="AE884" t="inlineStr">
        <is>
          <t>Melegnano</t>
        </is>
      </c>
      <c r="AF884" t="inlineStr">
        <is>
          <t>'20077</t>
        </is>
      </c>
      <c r="AG884" t="inlineStr">
        <is>
          <t>MI</t>
        </is>
      </c>
      <c r="AH884" t="inlineStr">
        <is>
          <t>IT</t>
        </is>
      </c>
      <c r="AR884" t="inlineStr">
        <is>
          <t>IT</t>
        </is>
      </c>
      <c r="AU884" t="inlineStr">
        <is>
          <t>lang: it
Invoice Language: it
Do you need our ring sizer?: No
Popup Customer Country: IT</t>
        </is>
      </c>
      <c r="AW884" t="inlineStr">
        <is>
          <t>PayPal Express Checkout</t>
        </is>
      </c>
      <c r="AX884" t="inlineStr">
        <is>
          <t>rkYxol43bFI07EL55mx00lQdu</t>
        </is>
      </c>
      <c r="AY884" t="n">
        <v>0</v>
      </c>
      <c r="AZ884" t="inlineStr">
        <is>
          <t>LIL Milan</t>
        </is>
      </c>
      <c r="BA884" t="n">
        <v>85</v>
      </c>
      <c r="BC884" t="inlineStr">
        <is>
          <t>Firgun House</t>
        </is>
      </c>
      <c r="BE884" t="n">
        <v>11247046263133</v>
      </c>
      <c r="BG884" t="inlineStr">
        <is>
          <t>Low</t>
        </is>
      </c>
      <c r="BH884" t="inlineStr">
        <is>
          <t>web</t>
        </is>
      </c>
      <c r="BI884" t="n">
        <v>0</v>
      </c>
      <c r="BJ884" t="inlineStr">
        <is>
          <t>IT IVA 22%</t>
        </is>
      </c>
      <c r="BK884" t="n">
        <v>65.28</v>
      </c>
      <c r="BW884" t="inlineStr">
        <is>
          <t>Milan</t>
        </is>
      </c>
      <c r="BY884" t="inlineStr">
        <is>
          <t>rkYxol43bFI07EL55mx00lQdu</t>
        </is>
      </c>
      <c r="CB884" t="inlineStr">
        <is>
          <t>rkYxol43bFI07EL55mx00lQdu</t>
        </is>
      </c>
      <c r="CC884" t="inlineStr">
        <is>
          <t>Ordini LIL</t>
        </is>
      </c>
    </row>
    <row r="885">
      <c r="A885" t="inlineStr">
        <is>
          <t>#43701</t>
        </is>
      </c>
      <c r="B885" t="inlineStr">
        <is>
          <t>valentina.jasparro@gmail.com</t>
        </is>
      </c>
      <c r="C885" t="inlineStr">
        <is>
          <t>paid</t>
        </is>
      </c>
      <c r="D885" t="inlineStr">
        <is>
          <t>2024-11-26 17:06:50 +0100</t>
        </is>
      </c>
      <c r="E885" t="inlineStr">
        <is>
          <t>2024-11-26</t>
        </is>
      </c>
      <c r="F885" t="inlineStr">
        <is>
          <t>fulfilled</t>
        </is>
      </c>
      <c r="G885" t="inlineStr">
        <is>
          <t>2024-11-29 18:04:36 +0100</t>
        </is>
      </c>
      <c r="H885" t="inlineStr">
        <is>
          <t>yes</t>
        </is>
      </c>
      <c r="I885" t="inlineStr">
        <is>
          <t>EUR</t>
        </is>
      </c>
      <c r="J885" t="n">
        <v>362</v>
      </c>
      <c r="K885" t="n">
        <v>0</v>
      </c>
      <c r="L885" t="n">
        <v>65.28</v>
      </c>
      <c r="O885" t="n">
        <v>0</v>
      </c>
      <c r="P885" t="inlineStr">
        <is>
          <t>Firgun House</t>
        </is>
      </c>
      <c r="Q885" t="inlineStr">
        <is>
          <t>2024-11-26 17:06:50 +0100</t>
        </is>
      </c>
      <c r="R885" t="n">
        <v>1</v>
      </c>
      <c r="S885" t="inlineStr">
        <is>
          <t>Threesome Ring - Yellow / 20</t>
        </is>
      </c>
      <c r="T885" t="n">
        <v>192</v>
      </c>
      <c r="U885" t="n">
        <v>240</v>
      </c>
      <c r="V885" t="inlineStr">
        <is>
          <t>015790001106</t>
        </is>
      </c>
      <c r="W885" t="b">
        <v>1</v>
      </c>
      <c r="X885" t="b">
        <v>1</v>
      </c>
      <c r="Y885" t="inlineStr">
        <is>
          <t>fulfilled</t>
        </is>
      </c>
      <c r="Z885" t="inlineStr">
        <is>
          <t>valentina jasparro</t>
        </is>
      </c>
      <c r="AA885" t="inlineStr">
        <is>
          <t>Via Vittorio Veneto 81</t>
        </is>
      </c>
      <c r="AB885" t="inlineStr">
        <is>
          <t>Via Vittorio Veneto 81</t>
        </is>
      </c>
      <c r="AE885" t="inlineStr">
        <is>
          <t>Melegnano</t>
        </is>
      </c>
      <c r="AF885" t="inlineStr">
        <is>
          <t>'20077</t>
        </is>
      </c>
      <c r="AG885" t="inlineStr">
        <is>
          <t>MI</t>
        </is>
      </c>
      <c r="AH885" t="inlineStr">
        <is>
          <t>IT</t>
        </is>
      </c>
      <c r="AR885" t="inlineStr">
        <is>
          <t>IT</t>
        </is>
      </c>
      <c r="AU885" t="inlineStr">
        <is>
          <t>lang: it
Invoice Language: it
Do you need our ring sizer?: No
Popup Customer Country: IT</t>
        </is>
      </c>
      <c r="AW885" t="inlineStr">
        <is>
          <t>PayPal Express Checkout</t>
        </is>
      </c>
      <c r="AX885" t="inlineStr">
        <is>
          <t>rkYxol43bFI07EL55mx00lQdu</t>
        </is>
      </c>
      <c r="AY885" t="n">
        <v>0</v>
      </c>
      <c r="AZ885" t="inlineStr">
        <is>
          <t>LIL Milan</t>
        </is>
      </c>
      <c r="BA885" t="n">
        <v>85</v>
      </c>
      <c r="BC885" t="inlineStr">
        <is>
          <t>Firgun House</t>
        </is>
      </c>
      <c r="BE885" t="n">
        <v>11247046263133</v>
      </c>
      <c r="BG885" t="inlineStr">
        <is>
          <t>Low</t>
        </is>
      </c>
      <c r="BH885" t="inlineStr">
        <is>
          <t>web</t>
        </is>
      </c>
      <c r="BI885" t="n">
        <v>0</v>
      </c>
      <c r="BJ885" t="inlineStr">
        <is>
          <t>IT IVA 22%</t>
        </is>
      </c>
      <c r="BK885" t="n">
        <v>65.28</v>
      </c>
      <c r="BW885" t="inlineStr">
        <is>
          <t>Milan</t>
        </is>
      </c>
      <c r="BY885" t="inlineStr">
        <is>
          <t>rkYxol43bFI07EL55mx00lQdu</t>
        </is>
      </c>
      <c r="CB885" t="inlineStr">
        <is>
          <t>rkYxol43bFI07EL55mx00lQdu</t>
        </is>
      </c>
      <c r="CC885" t="inlineStr">
        <is>
          <t>Ordini LIL</t>
        </is>
      </c>
    </row>
    <row r="886">
      <c r="A886" t="inlineStr">
        <is>
          <t>#43701</t>
        </is>
      </c>
      <c r="B886" t="inlineStr">
        <is>
          <t>valentina.jasparro@gmail.com</t>
        </is>
      </c>
      <c r="C886" t="inlineStr">
        <is>
          <t>paid</t>
        </is>
      </c>
      <c r="D886" t="inlineStr">
        <is>
          <t>2024-11-26 17:06:50 +0100</t>
        </is>
      </c>
      <c r="E886" t="inlineStr">
        <is>
          <t>2024-11-26</t>
        </is>
      </c>
      <c r="F886" t="inlineStr">
        <is>
          <t>fulfilled</t>
        </is>
      </c>
      <c r="G886" t="inlineStr">
        <is>
          <t>2024-11-29 18:04:36 +0100</t>
        </is>
      </c>
      <c r="H886" t="inlineStr">
        <is>
          <t>yes</t>
        </is>
      </c>
      <c r="I886" t="inlineStr">
        <is>
          <t>EUR</t>
        </is>
      </c>
      <c r="J886" t="n">
        <v>362</v>
      </c>
      <c r="K886" t="n">
        <v>0</v>
      </c>
      <c r="L886" t="n">
        <v>65.28</v>
      </c>
      <c r="O886" t="n">
        <v>0</v>
      </c>
      <c r="P886" t="inlineStr">
        <is>
          <t>Firgun House</t>
        </is>
      </c>
      <c r="Q886" t="inlineStr">
        <is>
          <t>2024-11-26 17:06:50 +0100</t>
        </is>
      </c>
      <c r="R886" t="n">
        <v>1</v>
      </c>
      <c r="S886" t="inlineStr">
        <is>
          <t>Giotto Ring - Yellow / 18</t>
        </is>
      </c>
      <c r="T886" t="n">
        <v>85</v>
      </c>
      <c r="U886" t="n">
        <v>100</v>
      </c>
      <c r="V886" t="inlineStr">
        <is>
          <t>015790000152</t>
        </is>
      </c>
      <c r="W886" t="b">
        <v>1</v>
      </c>
      <c r="X886" t="b">
        <v>1</v>
      </c>
      <c r="Y886" t="inlineStr">
        <is>
          <t>fulfilled</t>
        </is>
      </c>
      <c r="Z886" t="inlineStr">
        <is>
          <t>valentina jasparro</t>
        </is>
      </c>
      <c r="AA886" t="inlineStr">
        <is>
          <t>Via Vittorio Veneto 81</t>
        </is>
      </c>
      <c r="AB886" t="inlineStr">
        <is>
          <t>Via Vittorio Veneto 81</t>
        </is>
      </c>
      <c r="AE886" t="inlineStr">
        <is>
          <t>Melegnano</t>
        </is>
      </c>
      <c r="AF886" t="inlineStr">
        <is>
          <t>'20077</t>
        </is>
      </c>
      <c r="AG886" t="inlineStr">
        <is>
          <t>MI</t>
        </is>
      </c>
      <c r="AH886" t="inlineStr">
        <is>
          <t>IT</t>
        </is>
      </c>
      <c r="AR886" t="inlineStr">
        <is>
          <t>IT</t>
        </is>
      </c>
      <c r="AU886" t="inlineStr">
        <is>
          <t>lang: it
Invoice Language: it
Do you need our ring sizer?: No
Popup Customer Country: IT</t>
        </is>
      </c>
      <c r="AW886" t="inlineStr">
        <is>
          <t>PayPal Express Checkout</t>
        </is>
      </c>
      <c r="AX886" t="inlineStr">
        <is>
          <t>rkYxol43bFI07EL55mx00lQdu</t>
        </is>
      </c>
      <c r="AY886" t="n">
        <v>0</v>
      </c>
      <c r="AZ886" t="inlineStr">
        <is>
          <t>LIL Milan</t>
        </is>
      </c>
      <c r="BA886" t="n">
        <v>85</v>
      </c>
      <c r="BC886" t="inlineStr">
        <is>
          <t>Firgun House</t>
        </is>
      </c>
      <c r="BE886" t="n">
        <v>11247046263133</v>
      </c>
      <c r="BG886" t="inlineStr">
        <is>
          <t>Low</t>
        </is>
      </c>
      <c r="BH886" t="inlineStr">
        <is>
          <t>web</t>
        </is>
      </c>
      <c r="BI886" t="n">
        <v>0</v>
      </c>
      <c r="BJ886" t="inlineStr">
        <is>
          <t>IT IVA 22%</t>
        </is>
      </c>
      <c r="BK886" t="n">
        <v>65.28</v>
      </c>
      <c r="BW886" t="inlineStr">
        <is>
          <t>Milan</t>
        </is>
      </c>
      <c r="BY886" t="inlineStr">
        <is>
          <t>rkYxol43bFI07EL55mx00lQdu</t>
        </is>
      </c>
      <c r="CB886" t="inlineStr">
        <is>
          <t>rkYxol43bFI07EL55mx00lQdu</t>
        </is>
      </c>
      <c r="CC886" t="inlineStr">
        <is>
          <t>Ordini LIL</t>
        </is>
      </c>
    </row>
    <row r="887">
      <c r="A887" t="inlineStr">
        <is>
          <t>#43702</t>
        </is>
      </c>
      <c r="B887" t="inlineStr">
        <is>
          <t>lisabeatrice.elli@gmail.com</t>
        </is>
      </c>
      <c r="C887" t="inlineStr">
        <is>
          <t>paid</t>
        </is>
      </c>
      <c r="D887" t="inlineStr">
        <is>
          <t>2024-11-26 17:10:49 +0100</t>
        </is>
      </c>
      <c r="E887" t="inlineStr">
        <is>
          <t>2024-11-26</t>
        </is>
      </c>
      <c r="F887" t="inlineStr">
        <is>
          <t>fulfilled</t>
        </is>
      </c>
      <c r="G887" t="inlineStr">
        <is>
          <t>2024-11-27 15:16:43 +0100</t>
        </is>
      </c>
      <c r="H887" t="inlineStr">
        <is>
          <t>yes</t>
        </is>
      </c>
      <c r="I887" t="inlineStr">
        <is>
          <t>EUR</t>
        </is>
      </c>
      <c r="J887" t="n">
        <v>128</v>
      </c>
      <c r="K887" t="n">
        <v>10</v>
      </c>
      <c r="L887" t="n">
        <v>24.88</v>
      </c>
      <c r="M887" t="n">
        <v>138</v>
      </c>
      <c r="O887" t="n">
        <v>0</v>
      </c>
      <c r="P887" t="inlineStr">
        <is>
          <t>Eco Bike Delivery</t>
        </is>
      </c>
      <c r="Q887" t="inlineStr">
        <is>
          <t>2024-11-26 17:10:49 +0100</t>
        </is>
      </c>
      <c r="R887" t="n">
        <v>1</v>
      </c>
      <c r="S887" t="inlineStr">
        <is>
          <t>Firefly Ring - Yellow / 12</t>
        </is>
      </c>
      <c r="T887" t="n">
        <v>128</v>
      </c>
      <c r="U887" t="n">
        <v>160</v>
      </c>
      <c r="V887" t="inlineStr">
        <is>
          <t>015790000496</t>
        </is>
      </c>
      <c r="W887" t="b">
        <v>1</v>
      </c>
      <c r="X887" t="b">
        <v>1</v>
      </c>
      <c r="Y887" t="inlineStr">
        <is>
          <t>fulfilled</t>
        </is>
      </c>
      <c r="Z887" t="inlineStr">
        <is>
          <t>Lisa Elli</t>
        </is>
      </c>
      <c r="AA887" t="inlineStr">
        <is>
          <t>Via Papa Giovanni XXIII 25</t>
        </is>
      </c>
      <c r="AB887" t="inlineStr">
        <is>
          <t>Via Papa Giovanni XXIII 25</t>
        </is>
      </c>
      <c r="AE887" t="inlineStr">
        <is>
          <t>Cologno Monzese</t>
        </is>
      </c>
      <c r="AF887" t="inlineStr">
        <is>
          <t>'20093</t>
        </is>
      </c>
      <c r="AG887" t="inlineStr">
        <is>
          <t>MI</t>
        </is>
      </c>
      <c r="AH887" t="inlineStr">
        <is>
          <t>IT</t>
        </is>
      </c>
      <c r="AJ887" t="inlineStr">
        <is>
          <t>Lisa Elli</t>
        </is>
      </c>
      <c r="AK887" t="inlineStr">
        <is>
          <t>Via Larga 13, Negozio di arredamento MINOTTI</t>
        </is>
      </c>
      <c r="AL887" t="inlineStr">
        <is>
          <t>Via Larga 13</t>
        </is>
      </c>
      <c r="AM887" t="inlineStr">
        <is>
          <t>Negozio di arredamento MINOTTI</t>
        </is>
      </c>
      <c r="AO887" t="inlineStr">
        <is>
          <t>Milano</t>
        </is>
      </c>
      <c r="AP887" t="inlineStr">
        <is>
          <t>'20122</t>
        </is>
      </c>
      <c r="AQ887" t="inlineStr">
        <is>
          <t>MI</t>
        </is>
      </c>
      <c r="AR887" t="inlineStr">
        <is>
          <t>IT</t>
        </is>
      </c>
      <c r="AS887" t="inlineStr">
        <is>
          <t>3460216528</t>
        </is>
      </c>
      <c r="AU887" t="inlineStr">
        <is>
          <t>lang: it
Invoice Language: it
Do you need our ring sizer?: No
Popup Customer Country: IT</t>
        </is>
      </c>
      <c r="AW887" t="inlineStr">
        <is>
          <t>Shopify Payments</t>
        </is>
      </c>
      <c r="AX887" t="inlineStr">
        <is>
          <t>rsiOv88jjA0CzATzjFgugvstv</t>
        </is>
      </c>
      <c r="AY887" t="n">
        <v>0</v>
      </c>
      <c r="AZ887" t="inlineStr">
        <is>
          <t>LIL Milan</t>
        </is>
      </c>
      <c r="BA887" t="n">
        <v>0</v>
      </c>
      <c r="BC887" t="inlineStr">
        <is>
          <t>Firgun House</t>
        </is>
      </c>
      <c r="BE887" t="n">
        <v>11247055896925</v>
      </c>
      <c r="BG887" t="inlineStr">
        <is>
          <t>Low</t>
        </is>
      </c>
      <c r="BH887" t="inlineStr">
        <is>
          <t>web</t>
        </is>
      </c>
      <c r="BI887" t="n">
        <v>0</v>
      </c>
      <c r="BJ887" t="inlineStr">
        <is>
          <t>IT IVA 22%</t>
        </is>
      </c>
      <c r="BK887" t="n">
        <v>24.88</v>
      </c>
      <c r="BW887" t="inlineStr">
        <is>
          <t>Milan</t>
        </is>
      </c>
      <c r="BX887" t="inlineStr">
        <is>
          <t>Milan</t>
        </is>
      </c>
      <c r="BY887" t="inlineStr">
        <is>
          <t>rsiOv88jjA0CzATzjFgugvstv</t>
        </is>
      </c>
      <c r="CB887" t="inlineStr">
        <is>
          <t>rsiOv88jjA0CzATzjFgugvstv</t>
        </is>
      </c>
      <c r="CC887" t="inlineStr">
        <is>
          <t>Ordini LIL</t>
        </is>
      </c>
    </row>
    <row r="888">
      <c r="A888" t="inlineStr">
        <is>
          <t>#43703</t>
        </is>
      </c>
      <c r="B888" t="inlineStr">
        <is>
          <t>albertozambonin@hotmail.it</t>
        </is>
      </c>
      <c r="C888" t="inlineStr">
        <is>
          <t>paid</t>
        </is>
      </c>
      <c r="D888" t="inlineStr">
        <is>
          <t>2024-11-26 17:41:00 +0100</t>
        </is>
      </c>
      <c r="E888" t="inlineStr">
        <is>
          <t>2024-11-26</t>
        </is>
      </c>
      <c r="F888" t="inlineStr">
        <is>
          <t>fulfilled</t>
        </is>
      </c>
      <c r="G888" t="inlineStr">
        <is>
          <t>2024-11-27 15:22:00 +0100</t>
        </is>
      </c>
      <c r="H888" t="inlineStr">
        <is>
          <t>no</t>
        </is>
      </c>
      <c r="I888" t="inlineStr">
        <is>
          <t>EUR</t>
        </is>
      </c>
      <c r="J888" t="n">
        <v>306</v>
      </c>
      <c r="K888" t="n">
        <v>0</v>
      </c>
      <c r="L888" t="n">
        <v>44.46</v>
      </c>
      <c r="M888" t="n">
        <v>306</v>
      </c>
      <c r="O888" t="n">
        <v>0</v>
      </c>
      <c r="P888" t="inlineStr">
        <is>
          <t>UPS Standard International</t>
        </is>
      </c>
      <c r="Q888" t="inlineStr">
        <is>
          <t>2024-11-26 17:40:59 +0100</t>
        </is>
      </c>
      <c r="R888" t="n">
        <v>2</v>
      </c>
      <c r="S888" t="inlineStr">
        <is>
          <t>Glimmer Earring - Yellow / Single</t>
        </is>
      </c>
      <c r="T888" t="n">
        <v>153</v>
      </c>
      <c r="V888" t="inlineStr">
        <is>
          <t>015790000725</t>
        </is>
      </c>
      <c r="W888" t="b">
        <v>1</v>
      </c>
      <c r="X888" t="b">
        <v>1</v>
      </c>
      <c r="Y888" t="inlineStr">
        <is>
          <t>fulfilled</t>
        </is>
      </c>
      <c r="Z888" t="inlineStr">
        <is>
          <t>Alberto Zambonin</t>
        </is>
      </c>
      <c r="AA888" t="inlineStr">
        <is>
          <t>36 Rue du Laboratoire, 2nd floor</t>
        </is>
      </c>
      <c r="AB888" t="inlineStr">
        <is>
          <t>36 Rue du Laboratoire</t>
        </is>
      </c>
      <c r="AC888" t="inlineStr">
        <is>
          <t>2nd floor</t>
        </is>
      </c>
      <c r="AE888" t="inlineStr">
        <is>
          <t>Luxembourg</t>
        </is>
      </c>
      <c r="AF888" t="inlineStr">
        <is>
          <t>'1911</t>
        </is>
      </c>
      <c r="AH888" t="inlineStr">
        <is>
          <t>LU</t>
        </is>
      </c>
      <c r="AI888" t="inlineStr">
        <is>
          <t>+393404626770</t>
        </is>
      </c>
      <c r="AJ888" t="inlineStr">
        <is>
          <t>Alberto Zambonin</t>
        </is>
      </c>
      <c r="AK888" t="inlineStr">
        <is>
          <t>36 Rue du Laboratoire, 2nd floor</t>
        </is>
      </c>
      <c r="AL888" t="inlineStr">
        <is>
          <t>36 Rue du Laboratoire</t>
        </is>
      </c>
      <c r="AM888" t="inlineStr">
        <is>
          <t>2nd floor</t>
        </is>
      </c>
      <c r="AO888" t="inlineStr">
        <is>
          <t>Luxembourg</t>
        </is>
      </c>
      <c r="AP888" t="inlineStr">
        <is>
          <t>'1911</t>
        </is>
      </c>
      <c r="AR888" t="inlineStr">
        <is>
          <t>LU</t>
        </is>
      </c>
      <c r="AS888" t="inlineStr">
        <is>
          <t>+393404626770</t>
        </is>
      </c>
      <c r="AU888" t="inlineStr">
        <is>
          <t>lang: it
Invoice Language: it
Do you need our ring sizer?: No
Popup Customer Country: IT</t>
        </is>
      </c>
      <c r="AW888" t="inlineStr">
        <is>
          <t>Shopify Payments</t>
        </is>
      </c>
      <c r="AX888" t="inlineStr">
        <is>
          <t>rCpc1KQxm5Ch6rCNJVLjP0ryW</t>
        </is>
      </c>
      <c r="AY888" t="n">
        <v>0</v>
      </c>
      <c r="AZ888" t="inlineStr">
        <is>
          <t>LIL Milan</t>
        </is>
      </c>
      <c r="BA888" t="n">
        <v>0</v>
      </c>
      <c r="BC888" t="inlineStr">
        <is>
          <t>Firgun House</t>
        </is>
      </c>
      <c r="BE888" t="n">
        <v>11247136440669</v>
      </c>
      <c r="BG888" t="inlineStr">
        <is>
          <t>Low</t>
        </is>
      </c>
      <c r="BH888" t="inlineStr">
        <is>
          <t>web</t>
        </is>
      </c>
      <c r="BI888" t="n">
        <v>0</v>
      </c>
      <c r="BJ888" t="inlineStr">
        <is>
          <t>LU VAT 17%</t>
        </is>
      </c>
      <c r="BK888" t="n">
        <v>44.46</v>
      </c>
      <c r="BY888" t="inlineStr">
        <is>
          <t>rCpc1KQxm5Ch6rCNJVLjP0ryW</t>
        </is>
      </c>
      <c r="CB888" t="inlineStr">
        <is>
          <t>rCpc1KQxm5Ch6rCNJVLjP0ryW</t>
        </is>
      </c>
      <c r="CC888" t="inlineStr">
        <is>
          <t>Ordini LIL</t>
        </is>
      </c>
    </row>
    <row r="889">
      <c r="A889" t="inlineStr">
        <is>
          <t>#43704</t>
        </is>
      </c>
      <c r="B889" t="inlineStr">
        <is>
          <t>valentinavi@live.it</t>
        </is>
      </c>
      <c r="C889" t="inlineStr">
        <is>
          <t>paid</t>
        </is>
      </c>
      <c r="D889" t="inlineStr">
        <is>
          <t>2024-11-26 17:47:36 +0100</t>
        </is>
      </c>
      <c r="E889" t="inlineStr">
        <is>
          <t>2024-11-26</t>
        </is>
      </c>
      <c r="F889" t="inlineStr">
        <is>
          <t>unfulfilled</t>
        </is>
      </c>
      <c r="H889" t="inlineStr">
        <is>
          <t>no</t>
        </is>
      </c>
      <c r="I889" t="inlineStr">
        <is>
          <t>EUR</t>
        </is>
      </c>
      <c r="J889" t="n">
        <v>480</v>
      </c>
      <c r="K889" t="n">
        <v>0</v>
      </c>
      <c r="L889" t="n">
        <v>86.56</v>
      </c>
      <c r="M889" t="n">
        <v>480</v>
      </c>
      <c r="O889" t="n">
        <v>0</v>
      </c>
      <c r="P889" t="inlineStr">
        <is>
          <t>Firgun House</t>
        </is>
      </c>
      <c r="Q889" t="inlineStr">
        <is>
          <t>2024-11-26 17:47:36 +0100</t>
        </is>
      </c>
      <c r="R889" t="n">
        <v>1</v>
      </c>
      <c r="S889" t="inlineStr">
        <is>
          <t>Girls Tears Necklace - Yellow / 60cm</t>
        </is>
      </c>
      <c r="T889" t="n">
        <v>480</v>
      </c>
      <c r="U889" t="n">
        <v>600</v>
      </c>
      <c r="V889" t="inlineStr">
        <is>
          <t>015790000835</t>
        </is>
      </c>
      <c r="W889" t="b">
        <v>1</v>
      </c>
      <c r="X889" t="b">
        <v>1</v>
      </c>
      <c r="Y889" t="inlineStr">
        <is>
          <t>pending</t>
        </is>
      </c>
      <c r="Z889" t="inlineStr">
        <is>
          <t>Valentina Vigliarolo</t>
        </is>
      </c>
      <c r="AA889" t="inlineStr">
        <is>
          <t>Via Ferrante Aporti 52</t>
        </is>
      </c>
      <c r="AB889" t="inlineStr">
        <is>
          <t>Via Ferrante Aporti 52</t>
        </is>
      </c>
      <c r="AE889" t="inlineStr">
        <is>
          <t>Milano</t>
        </is>
      </c>
      <c r="AF889" t="inlineStr">
        <is>
          <t>'20125</t>
        </is>
      </c>
      <c r="AG889" t="inlineStr">
        <is>
          <t>MI</t>
        </is>
      </c>
      <c r="AH889" t="inlineStr">
        <is>
          <t>IT</t>
        </is>
      </c>
      <c r="AR889" t="inlineStr">
        <is>
          <t>IT</t>
        </is>
      </c>
      <c r="AU889" t="inlineStr">
        <is>
          <t>lang: it
Invoice Language: it
Do you need our ring sizer?: No
Popup Customer Country: IT</t>
        </is>
      </c>
      <c r="AW889" t="inlineStr">
        <is>
          <t>PayPal Express Checkout</t>
        </is>
      </c>
      <c r="AX889" t="inlineStr">
        <is>
          <t>rKXHPElBnpf3R5Th8HkIo338a</t>
        </is>
      </c>
      <c r="AY889" t="n">
        <v>0</v>
      </c>
      <c r="AZ889" t="inlineStr">
        <is>
          <t>LIL Milan</t>
        </is>
      </c>
      <c r="BA889" t="n">
        <v>0</v>
      </c>
      <c r="BC889" t="inlineStr">
        <is>
          <t>Firgun House</t>
        </is>
      </c>
      <c r="BE889" t="n">
        <v>11247153971549</v>
      </c>
      <c r="BG889" t="inlineStr">
        <is>
          <t>Low</t>
        </is>
      </c>
      <c r="BH889" t="inlineStr">
        <is>
          <t>web</t>
        </is>
      </c>
      <c r="BI889" t="n">
        <v>0</v>
      </c>
      <c r="BJ889" t="inlineStr">
        <is>
          <t>IT IVA 22%</t>
        </is>
      </c>
      <c r="BK889" t="n">
        <v>86.56</v>
      </c>
      <c r="BW889" t="inlineStr">
        <is>
          <t>Milan</t>
        </is>
      </c>
      <c r="BY889" t="inlineStr">
        <is>
          <t>rKXHPElBnpf3R5Th8HkIo338a</t>
        </is>
      </c>
      <c r="CB889" t="inlineStr">
        <is>
          <t>rKXHPElBnpf3R5Th8HkIo338a</t>
        </is>
      </c>
      <c r="CC889" t="inlineStr">
        <is>
          <t>Ordini LIL</t>
        </is>
      </c>
    </row>
    <row r="890">
      <c r="A890" t="inlineStr">
        <is>
          <t>#43705</t>
        </is>
      </c>
      <c r="B890" t="inlineStr">
        <is>
          <t>angiacosa@gmail.com</t>
        </is>
      </c>
      <c r="C890" t="inlineStr">
        <is>
          <t>paid</t>
        </is>
      </c>
      <c r="D890" t="inlineStr">
        <is>
          <t>2024-11-26 18:18:12 +0100</t>
        </is>
      </c>
      <c r="E890" t="inlineStr">
        <is>
          <t>2024-11-26</t>
        </is>
      </c>
      <c r="F890" t="inlineStr">
        <is>
          <t>fulfilled</t>
        </is>
      </c>
      <c r="G890" t="inlineStr">
        <is>
          <t>2024-11-28 09:48:18 +0100</t>
        </is>
      </c>
      <c r="H890" t="inlineStr">
        <is>
          <t>no</t>
        </is>
      </c>
      <c r="I890" t="inlineStr">
        <is>
          <t>EUR</t>
        </is>
      </c>
      <c r="J890" t="n">
        <v>256</v>
      </c>
      <c r="K890" t="n">
        <v>0</v>
      </c>
      <c r="L890" t="n">
        <v>46.16</v>
      </c>
      <c r="M890" t="n">
        <v>256</v>
      </c>
      <c r="O890" t="n">
        <v>0</v>
      </c>
      <c r="P890" t="inlineStr">
        <is>
          <t>Ups Standard Shipping</t>
        </is>
      </c>
      <c r="Q890" t="inlineStr">
        <is>
          <t>2024-11-26 18:18:12 +0100</t>
        </is>
      </c>
      <c r="R890" t="n">
        <v>1</v>
      </c>
      <c r="S890" t="inlineStr">
        <is>
          <t>Sunshine Ring - White / 8 / White</t>
        </is>
      </c>
      <c r="T890" t="n">
        <v>256</v>
      </c>
      <c r="U890" t="n">
        <v>320</v>
      </c>
      <c r="V890" t="inlineStr">
        <is>
          <t>015790000251</t>
        </is>
      </c>
      <c r="W890" t="b">
        <v>1</v>
      </c>
      <c r="X890" t="b">
        <v>1</v>
      </c>
      <c r="Y890" t="inlineStr">
        <is>
          <t>fulfilled</t>
        </is>
      </c>
      <c r="Z890" t="inlineStr">
        <is>
          <t>Andrea Giovanni Giacosa</t>
        </is>
      </c>
      <c r="AA890" t="inlineStr">
        <is>
          <t>Via Trana 14</t>
        </is>
      </c>
      <c r="AB890" t="inlineStr">
        <is>
          <t>Via Trana 14</t>
        </is>
      </c>
      <c r="AE890" t="inlineStr">
        <is>
          <t>Torino</t>
        </is>
      </c>
      <c r="AF890" t="inlineStr">
        <is>
          <t>'10138</t>
        </is>
      </c>
      <c r="AG890" t="inlineStr">
        <is>
          <t>TO</t>
        </is>
      </c>
      <c r="AH890" t="inlineStr">
        <is>
          <t>IT</t>
        </is>
      </c>
      <c r="AI890" t="inlineStr">
        <is>
          <t>3515656561</t>
        </is>
      </c>
      <c r="AJ890" t="inlineStr">
        <is>
          <t>Andrea Giovanni Giacosa</t>
        </is>
      </c>
      <c r="AK890" t="inlineStr">
        <is>
          <t>Via Trana 14</t>
        </is>
      </c>
      <c r="AL890" t="inlineStr">
        <is>
          <t>Via Trana 14</t>
        </is>
      </c>
      <c r="AO890" t="inlineStr">
        <is>
          <t>Torino</t>
        </is>
      </c>
      <c r="AP890" t="inlineStr">
        <is>
          <t>'10138</t>
        </is>
      </c>
      <c r="AQ890" t="inlineStr">
        <is>
          <t>TO</t>
        </is>
      </c>
      <c r="AR890" t="inlineStr">
        <is>
          <t>IT</t>
        </is>
      </c>
      <c r="AS890" t="inlineStr">
        <is>
          <t>3515656561</t>
        </is>
      </c>
      <c r="AU890" t="inlineStr">
        <is>
          <t>lang: en
Invoice Language: en
Do you need our ring sizer?: No
Popup Customer Country: IT</t>
        </is>
      </c>
      <c r="AW890" t="inlineStr">
        <is>
          <t>Shopify Payments</t>
        </is>
      </c>
      <c r="AX890" t="inlineStr">
        <is>
          <t>rapPg59Q1dV1f3x6VXqbKtmzb</t>
        </is>
      </c>
      <c r="AY890" t="n">
        <v>0</v>
      </c>
      <c r="AZ890" t="inlineStr">
        <is>
          <t>LIL Milan</t>
        </is>
      </c>
      <c r="BA890" t="n">
        <v>0</v>
      </c>
      <c r="BC890" t="inlineStr">
        <is>
          <t>Firgun House</t>
        </is>
      </c>
      <c r="BE890" t="n">
        <v>11247231893853</v>
      </c>
      <c r="BG890" t="inlineStr">
        <is>
          <t>Low</t>
        </is>
      </c>
      <c r="BH890" t="inlineStr">
        <is>
          <t>web</t>
        </is>
      </c>
      <c r="BI890" t="n">
        <v>0</v>
      </c>
      <c r="BJ890" t="inlineStr">
        <is>
          <t>IT IVA 22%</t>
        </is>
      </c>
      <c r="BK890" t="n">
        <v>46.16</v>
      </c>
      <c r="BW890" t="inlineStr">
        <is>
          <t>Turin</t>
        </is>
      </c>
      <c r="BX890" t="inlineStr">
        <is>
          <t>Turin</t>
        </is>
      </c>
      <c r="BY890" t="inlineStr">
        <is>
          <t>rapPg59Q1dV1f3x6VXqbKtmzb</t>
        </is>
      </c>
      <c r="CB890" t="inlineStr">
        <is>
          <t>rapPg59Q1dV1f3x6VXqbKtmzb</t>
        </is>
      </c>
      <c r="CC890" t="inlineStr">
        <is>
          <t>Ordini LIL</t>
        </is>
      </c>
    </row>
    <row r="891">
      <c r="A891" t="inlineStr">
        <is>
          <t>#43706</t>
        </is>
      </c>
      <c r="B891" t="inlineStr">
        <is>
          <t>pietrozamperetti@outlook.com</t>
        </is>
      </c>
      <c r="C891" t="inlineStr">
        <is>
          <t>paid</t>
        </is>
      </c>
      <c r="D891" t="inlineStr">
        <is>
          <t>2024-11-26 18:31:09 +0100</t>
        </is>
      </c>
      <c r="E891" t="inlineStr">
        <is>
          <t>2024-11-26</t>
        </is>
      </c>
      <c r="F891" t="inlineStr">
        <is>
          <t>unfulfilled</t>
        </is>
      </c>
      <c r="H891" t="inlineStr">
        <is>
          <t>yes</t>
        </is>
      </c>
      <c r="I891" t="inlineStr">
        <is>
          <t>EUR</t>
        </is>
      </c>
      <c r="J891" t="n">
        <v>277</v>
      </c>
      <c r="K891" t="n">
        <v>0</v>
      </c>
      <c r="L891" t="n">
        <v>49.95</v>
      </c>
      <c r="M891" t="n">
        <v>277</v>
      </c>
      <c r="O891" t="n">
        <v>0</v>
      </c>
      <c r="P891" t="inlineStr">
        <is>
          <t>Firgun House</t>
        </is>
      </c>
      <c r="Q891" t="inlineStr">
        <is>
          <t>2024-11-26 18:31:09 +0100</t>
        </is>
      </c>
      <c r="R891" t="n">
        <v>1</v>
      </c>
      <c r="S891" t="inlineStr">
        <is>
          <t>Glimmer Ring Pink Ruby - Yellow / 19</t>
        </is>
      </c>
      <c r="T891" t="n">
        <v>192</v>
      </c>
      <c r="U891" t="n">
        <v>240</v>
      </c>
      <c r="V891" t="inlineStr">
        <is>
          <t>015790001376</t>
        </is>
      </c>
      <c r="W891" t="b">
        <v>1</v>
      </c>
      <c r="X891" t="b">
        <v>1</v>
      </c>
      <c r="Y891" t="inlineStr">
        <is>
          <t>pending</t>
        </is>
      </c>
      <c r="Z891" t="inlineStr">
        <is>
          <t>Pietro Zamperetti</t>
        </is>
      </c>
      <c r="AA891" t="inlineStr">
        <is>
          <t>Via dei Ponti 9</t>
        </is>
      </c>
      <c r="AB891" t="inlineStr">
        <is>
          <t>Via dei Ponti 9</t>
        </is>
      </c>
      <c r="AE891" t="inlineStr">
        <is>
          <t>Verona</t>
        </is>
      </c>
      <c r="AF891" t="inlineStr">
        <is>
          <t>'37138</t>
        </is>
      </c>
      <c r="AG891" t="inlineStr">
        <is>
          <t>VR</t>
        </is>
      </c>
      <c r="AH891" t="inlineStr">
        <is>
          <t>IT</t>
        </is>
      </c>
      <c r="AR891" t="inlineStr">
        <is>
          <t>IT</t>
        </is>
      </c>
      <c r="AU891" t="inlineStr">
        <is>
          <t>lang: it
Invoice Language: it
Do you need our ring sizer?: Yes
Popup Customer Country: IT</t>
        </is>
      </c>
      <c r="AW891" t="inlineStr">
        <is>
          <t>Shopify Payments</t>
        </is>
      </c>
      <c r="AX891" t="inlineStr">
        <is>
          <t>rNPUYiNMY7mx33IWeGwZUfy2l</t>
        </is>
      </c>
      <c r="AY891" t="n">
        <v>0</v>
      </c>
      <c r="AZ891" t="inlineStr">
        <is>
          <t>LIL Milan</t>
        </is>
      </c>
      <c r="BA891" t="n">
        <v>0</v>
      </c>
      <c r="BC891" t="inlineStr">
        <is>
          <t>Firgun House</t>
        </is>
      </c>
      <c r="BE891" t="n">
        <v>11247266824541</v>
      </c>
      <c r="BG891" t="inlineStr">
        <is>
          <t>Low</t>
        </is>
      </c>
      <c r="BH891" t="inlineStr">
        <is>
          <t>web</t>
        </is>
      </c>
      <c r="BI891" t="n">
        <v>0</v>
      </c>
      <c r="BJ891" t="inlineStr">
        <is>
          <t>IT IVA 22%</t>
        </is>
      </c>
      <c r="BK891" t="n">
        <v>49.95</v>
      </c>
      <c r="BW891" t="inlineStr">
        <is>
          <t>Verona</t>
        </is>
      </c>
      <c r="BY891" t="inlineStr">
        <is>
          <t>rNPUYiNMY7mx33IWeGwZUfy2l</t>
        </is>
      </c>
      <c r="CB891" t="inlineStr">
        <is>
          <t>rNPUYiNMY7mx33IWeGwZUfy2l</t>
        </is>
      </c>
      <c r="CC891" t="inlineStr">
        <is>
          <t>Ordini LIL</t>
        </is>
      </c>
    </row>
    <row r="892">
      <c r="A892" t="inlineStr">
        <is>
          <t>#43706</t>
        </is>
      </c>
      <c r="B892" t="inlineStr">
        <is>
          <t>pietrozamperetti@outlook.com</t>
        </is>
      </c>
      <c r="C892" t="inlineStr">
        <is>
          <t>paid</t>
        </is>
      </c>
      <c r="D892" t="inlineStr">
        <is>
          <t>2024-11-26 18:31:09 +0100</t>
        </is>
      </c>
      <c r="E892" t="inlineStr">
        <is>
          <t>2024-11-26</t>
        </is>
      </c>
      <c r="F892" t="inlineStr">
        <is>
          <t>unfulfilled</t>
        </is>
      </c>
      <c r="H892" t="inlineStr">
        <is>
          <t>yes</t>
        </is>
      </c>
      <c r="I892" t="inlineStr">
        <is>
          <t>EUR</t>
        </is>
      </c>
      <c r="J892" t="n">
        <v>277</v>
      </c>
      <c r="K892" t="n">
        <v>0</v>
      </c>
      <c r="L892" t="n">
        <v>49.95</v>
      </c>
      <c r="O892" t="n">
        <v>0</v>
      </c>
      <c r="P892" t="inlineStr">
        <is>
          <t>Firgun House</t>
        </is>
      </c>
      <c r="Q892" t="inlineStr">
        <is>
          <t>2024-11-26 18:31:09 +0100</t>
        </is>
      </c>
      <c r="R892" t="n">
        <v>1</v>
      </c>
      <c r="S892" t="inlineStr">
        <is>
          <t>Lightly Ring - Yellow / 19</t>
        </is>
      </c>
      <c r="T892" t="n">
        <v>85</v>
      </c>
      <c r="U892" t="n">
        <v>100</v>
      </c>
      <c r="V892" t="inlineStr">
        <is>
          <t>015790000382</t>
        </is>
      </c>
      <c r="W892" t="b">
        <v>1</v>
      </c>
      <c r="X892" t="b">
        <v>1</v>
      </c>
      <c r="Y892" t="inlineStr">
        <is>
          <t>pending</t>
        </is>
      </c>
      <c r="Z892" t="inlineStr">
        <is>
          <t>Pietro Zamperetti</t>
        </is>
      </c>
      <c r="AA892" t="inlineStr">
        <is>
          <t>Via dei Ponti 9</t>
        </is>
      </c>
      <c r="AB892" t="inlineStr">
        <is>
          <t>Via dei Ponti 9</t>
        </is>
      </c>
      <c r="AE892" t="inlineStr">
        <is>
          <t>Verona</t>
        </is>
      </c>
      <c r="AF892" t="inlineStr">
        <is>
          <t>'37138</t>
        </is>
      </c>
      <c r="AG892" t="inlineStr">
        <is>
          <t>VR</t>
        </is>
      </c>
      <c r="AH892" t="inlineStr">
        <is>
          <t>IT</t>
        </is>
      </c>
      <c r="AR892" t="inlineStr">
        <is>
          <t>IT</t>
        </is>
      </c>
      <c r="AU892" t="inlineStr">
        <is>
          <t>lang: it
Invoice Language: it
Do you need our ring sizer?: Yes
Popup Customer Country: IT</t>
        </is>
      </c>
      <c r="AW892" t="inlineStr">
        <is>
          <t>Shopify Payments</t>
        </is>
      </c>
      <c r="AX892" t="inlineStr">
        <is>
          <t>rNPUYiNMY7mx33IWeGwZUfy2l</t>
        </is>
      </c>
      <c r="AY892" t="n">
        <v>0</v>
      </c>
      <c r="AZ892" t="inlineStr">
        <is>
          <t>LIL Milan</t>
        </is>
      </c>
      <c r="BA892" t="n">
        <v>0</v>
      </c>
      <c r="BC892" t="inlineStr">
        <is>
          <t>Firgun House</t>
        </is>
      </c>
      <c r="BE892" t="n">
        <v>11247266824541</v>
      </c>
      <c r="BG892" t="inlineStr">
        <is>
          <t>Low</t>
        </is>
      </c>
      <c r="BH892" t="inlineStr">
        <is>
          <t>web</t>
        </is>
      </c>
      <c r="BI892" t="n">
        <v>0</v>
      </c>
      <c r="BJ892" t="inlineStr">
        <is>
          <t>IT IVA 22%</t>
        </is>
      </c>
      <c r="BK892" t="n">
        <v>49.95</v>
      </c>
      <c r="BW892" t="inlineStr">
        <is>
          <t>Verona</t>
        </is>
      </c>
      <c r="BY892" t="inlineStr">
        <is>
          <t>rNPUYiNMY7mx33IWeGwZUfy2l</t>
        </is>
      </c>
      <c r="CB892" t="inlineStr">
        <is>
          <t>rNPUYiNMY7mx33IWeGwZUfy2l</t>
        </is>
      </c>
      <c r="CC892" t="inlineStr">
        <is>
          <t>Ordini LIL</t>
        </is>
      </c>
    </row>
    <row r="893">
      <c r="A893" t="inlineStr">
        <is>
          <t>#43707</t>
        </is>
      </c>
      <c r="B893" t="inlineStr">
        <is>
          <t>chiara.accornero@outlook.com</t>
        </is>
      </c>
      <c r="C893" t="inlineStr">
        <is>
          <t>partially_refunded</t>
        </is>
      </c>
      <c r="D893" t="inlineStr">
        <is>
          <t>2024-11-26 19:00:45 +0100</t>
        </is>
      </c>
      <c r="E893" t="inlineStr">
        <is>
          <t>2024-11-26</t>
        </is>
      </c>
      <c r="F893" t="inlineStr">
        <is>
          <t>fulfilled</t>
        </is>
      </c>
      <c r="G893" t="inlineStr">
        <is>
          <t>2024-11-29 17:53:20 +0100</t>
        </is>
      </c>
      <c r="H893" t="inlineStr">
        <is>
          <t>yes</t>
        </is>
      </c>
      <c r="I893" t="inlineStr">
        <is>
          <t>EUR</t>
        </is>
      </c>
      <c r="J893" t="n">
        <v>368</v>
      </c>
      <c r="K893" t="n">
        <v>0</v>
      </c>
      <c r="L893" t="n">
        <v>66.36</v>
      </c>
      <c r="M893" t="n">
        <v>176</v>
      </c>
      <c r="O893" t="n">
        <v>0</v>
      </c>
      <c r="P893" t="inlineStr">
        <is>
          <t>Firgun House</t>
        </is>
      </c>
      <c r="Q893" t="inlineStr">
        <is>
          <t>2024-11-26 19:00:45 +0100</t>
        </is>
      </c>
      <c r="R893" t="n">
        <v>1</v>
      </c>
      <c r="S893" t="inlineStr">
        <is>
          <t>Glimmer Ring Blue Sapphire - Yellow / 7</t>
        </is>
      </c>
      <c r="T893" t="n">
        <v>192</v>
      </c>
      <c r="U893" t="n">
        <v>240</v>
      </c>
      <c r="V893" t="inlineStr">
        <is>
          <t>015790001392</t>
        </is>
      </c>
      <c r="W893" t="b">
        <v>1</v>
      </c>
      <c r="X893" t="b">
        <v>1</v>
      </c>
      <c r="Y893" t="inlineStr">
        <is>
          <t>pending</t>
        </is>
      </c>
      <c r="Z893" t="inlineStr">
        <is>
          <t>Lorenzo Artuso</t>
        </is>
      </c>
      <c r="AA893" t="inlineStr">
        <is>
          <t>Avenue du Mont Kemmel 3, Forest, Brussels</t>
        </is>
      </c>
      <c r="AB893" t="inlineStr">
        <is>
          <t>Avenue du Mont Kemmel 3</t>
        </is>
      </c>
      <c r="AC893" t="inlineStr">
        <is>
          <t>Forest, Brussels</t>
        </is>
      </c>
      <c r="AE893" t="inlineStr">
        <is>
          <t>Forest</t>
        </is>
      </c>
      <c r="AF893" t="inlineStr">
        <is>
          <t>'1190</t>
        </is>
      </c>
      <c r="AH893" t="inlineStr">
        <is>
          <t>BE</t>
        </is>
      </c>
      <c r="AI893" t="inlineStr">
        <is>
          <t>+393387342411</t>
        </is>
      </c>
      <c r="AR893" t="inlineStr">
        <is>
          <t>IT</t>
        </is>
      </c>
      <c r="AU893" t="inlineStr">
        <is>
          <t>lang: en
Invoice Language: en
Do you need our ring sizer?: No
Popup Customer Country: IT</t>
        </is>
      </c>
      <c r="AW893" t="inlineStr">
        <is>
          <t>PayPal Express Checkout</t>
        </is>
      </c>
      <c r="AX893" t="inlineStr">
        <is>
          <t>rYm1FggOkm3HDITJffPFrllZa</t>
        </is>
      </c>
      <c r="AY893" t="n">
        <v>192</v>
      </c>
      <c r="AZ893" t="inlineStr">
        <is>
          <t>LIL Milan</t>
        </is>
      </c>
      <c r="BA893" t="n">
        <v>0</v>
      </c>
      <c r="BC893" t="inlineStr">
        <is>
          <t>Firgun House</t>
        </is>
      </c>
      <c r="BE893" t="n">
        <v>11247342715229</v>
      </c>
      <c r="BG893" t="inlineStr">
        <is>
          <t>Low</t>
        </is>
      </c>
      <c r="BH893" t="inlineStr">
        <is>
          <t>web</t>
        </is>
      </c>
      <c r="BI893" t="n">
        <v>0</v>
      </c>
      <c r="BJ893" t="inlineStr">
        <is>
          <t>IT IVA 22%</t>
        </is>
      </c>
      <c r="BK893" t="n">
        <v>66.36</v>
      </c>
      <c r="BY893" t="inlineStr">
        <is>
          <t>rYm1FggOkm3HDITJffPFrllZa</t>
        </is>
      </c>
      <c r="CB893" t="inlineStr">
        <is>
          <t>rYm1FggOkm3HDITJffPFrllZa + #43707.2</t>
        </is>
      </c>
      <c r="CC893" t="inlineStr">
        <is>
          <t>Ordini LIL</t>
        </is>
      </c>
    </row>
    <row r="894">
      <c r="A894" t="inlineStr">
        <is>
          <t>#43707</t>
        </is>
      </c>
      <c r="B894" t="inlineStr">
        <is>
          <t>chiara.accornero@outlook.com</t>
        </is>
      </c>
      <c r="C894" t="inlineStr">
        <is>
          <t>partially_refunded</t>
        </is>
      </c>
      <c r="D894" t="inlineStr">
        <is>
          <t>2024-11-26 19:00:45 +0100</t>
        </is>
      </c>
      <c r="E894" t="inlineStr">
        <is>
          <t>2024-11-26</t>
        </is>
      </c>
      <c r="F894" t="inlineStr">
        <is>
          <t>fulfilled</t>
        </is>
      </c>
      <c r="G894" t="inlineStr">
        <is>
          <t>2024-11-29 17:53:20 +0100</t>
        </is>
      </c>
      <c r="H894" t="inlineStr">
        <is>
          <t>yes</t>
        </is>
      </c>
      <c r="I894" t="inlineStr">
        <is>
          <t>EUR</t>
        </is>
      </c>
      <c r="J894" t="n">
        <v>368</v>
      </c>
      <c r="K894" t="n">
        <v>0</v>
      </c>
      <c r="L894" t="n">
        <v>66.36</v>
      </c>
      <c r="O894" t="n">
        <v>0</v>
      </c>
      <c r="P894" t="inlineStr">
        <is>
          <t>Firgun House</t>
        </is>
      </c>
      <c r="Q894" t="inlineStr">
        <is>
          <t>2024-11-26 19:00:45 +0100</t>
        </is>
      </c>
      <c r="R894" t="n">
        <v>1</v>
      </c>
      <c r="S894" t="inlineStr">
        <is>
          <t>Curvy - Yellow / Left / White</t>
        </is>
      </c>
      <c r="T894" t="n">
        <v>176</v>
      </c>
      <c r="U894" t="n">
        <v>220</v>
      </c>
      <c r="V894" t="inlineStr">
        <is>
          <t>015790000053</t>
        </is>
      </c>
      <c r="W894" t="b">
        <v>1</v>
      </c>
      <c r="X894" t="b">
        <v>1</v>
      </c>
      <c r="Y894" t="inlineStr">
        <is>
          <t>fulfilled</t>
        </is>
      </c>
      <c r="Z894" t="inlineStr">
        <is>
          <t>Lorenzo Artuso</t>
        </is>
      </c>
      <c r="AA894" t="inlineStr">
        <is>
          <t>Avenue du Mont Kemmel 3, Forest, Brussels</t>
        </is>
      </c>
      <c r="AB894" t="inlineStr">
        <is>
          <t>Avenue du Mont Kemmel 3</t>
        </is>
      </c>
      <c r="AC894" t="inlineStr">
        <is>
          <t>Forest, Brussels</t>
        </is>
      </c>
      <c r="AE894" t="inlineStr">
        <is>
          <t>Forest</t>
        </is>
      </c>
      <c r="AF894" t="inlineStr">
        <is>
          <t>'1190</t>
        </is>
      </c>
      <c r="AH894" t="inlineStr">
        <is>
          <t>BE</t>
        </is>
      </c>
      <c r="AI894" t="inlineStr">
        <is>
          <t>+393387342411</t>
        </is>
      </c>
      <c r="AR894" t="inlineStr">
        <is>
          <t>IT</t>
        </is>
      </c>
      <c r="AU894" t="inlineStr">
        <is>
          <t>lang: en
Invoice Language: en
Do you need our ring sizer?: No
Popup Customer Country: IT</t>
        </is>
      </c>
      <c r="AW894" t="inlineStr">
        <is>
          <t>PayPal Express Checkout</t>
        </is>
      </c>
      <c r="AX894" t="inlineStr">
        <is>
          <t>rYm1FggOkm3HDITJffPFrllZa</t>
        </is>
      </c>
      <c r="AY894" t="n">
        <v>192</v>
      </c>
      <c r="AZ894" t="inlineStr">
        <is>
          <t>LIL Milan</t>
        </is>
      </c>
      <c r="BA894" t="n">
        <v>0</v>
      </c>
      <c r="BC894" t="inlineStr">
        <is>
          <t>Firgun House</t>
        </is>
      </c>
      <c r="BE894" t="n">
        <v>11247342715229</v>
      </c>
      <c r="BG894" t="inlineStr">
        <is>
          <t>Low</t>
        </is>
      </c>
      <c r="BH894" t="inlineStr">
        <is>
          <t>web</t>
        </is>
      </c>
      <c r="BI894" t="n">
        <v>0</v>
      </c>
      <c r="BJ894" t="inlineStr">
        <is>
          <t>IT IVA 22%</t>
        </is>
      </c>
      <c r="BK894" t="n">
        <v>66.36</v>
      </c>
      <c r="BY894" t="inlineStr">
        <is>
          <t>rYm1FggOkm3HDITJffPFrllZa</t>
        </is>
      </c>
      <c r="CB894" t="inlineStr">
        <is>
          <t>rYm1FggOkm3HDITJffPFrllZa + #43707.2</t>
        </is>
      </c>
      <c r="CC894" t="inlineStr">
        <is>
          <t>Ordini LIL</t>
        </is>
      </c>
    </row>
    <row r="895">
      <c r="A895" t="inlineStr">
        <is>
          <t>#43708</t>
        </is>
      </c>
      <c r="B895" t="inlineStr">
        <is>
          <t>giuli.cerri@yahoo.it</t>
        </is>
      </c>
      <c r="C895" t="inlineStr">
        <is>
          <t>paid</t>
        </is>
      </c>
      <c r="D895" t="inlineStr">
        <is>
          <t>2024-11-26 19:01:10 +0100</t>
        </is>
      </c>
      <c r="E895" t="inlineStr">
        <is>
          <t>2024-11-26</t>
        </is>
      </c>
      <c r="F895" t="inlineStr">
        <is>
          <t>fulfilled</t>
        </is>
      </c>
      <c r="G895" t="inlineStr">
        <is>
          <t>2024-11-30 14:45:29 +0100</t>
        </is>
      </c>
      <c r="H895" t="inlineStr">
        <is>
          <t>yes</t>
        </is>
      </c>
      <c r="I895" t="inlineStr">
        <is>
          <t>EUR</t>
        </is>
      </c>
      <c r="J895" t="n">
        <v>258</v>
      </c>
      <c r="K895" t="n">
        <v>0</v>
      </c>
      <c r="L895" t="n">
        <v>46.52</v>
      </c>
      <c r="M895" t="n">
        <v>258</v>
      </c>
      <c r="O895" t="n">
        <v>0</v>
      </c>
      <c r="P895" t="inlineStr">
        <is>
          <t>Eco Bike Delivery</t>
        </is>
      </c>
      <c r="Q895" t="inlineStr">
        <is>
          <t>2024-11-26 19:01:09 +0100</t>
        </is>
      </c>
      <c r="R895" t="n">
        <v>1</v>
      </c>
      <c r="S895" t="inlineStr">
        <is>
          <t>Luxury Pack + LIL Bag</t>
        </is>
      </c>
      <c r="T895" t="n">
        <v>10</v>
      </c>
      <c r="V895" t="inlineStr">
        <is>
          <t>015790000687</t>
        </is>
      </c>
      <c r="W895" t="b">
        <v>1</v>
      </c>
      <c r="X895" t="b">
        <v>1</v>
      </c>
      <c r="Y895" t="inlineStr">
        <is>
          <t>fulfilled</t>
        </is>
      </c>
      <c r="Z895" t="inlineStr">
        <is>
          <t>Giuliano Cerri</t>
        </is>
      </c>
      <c r="AA895" t="inlineStr">
        <is>
          <t>Via Attilio Deffenu 5</t>
        </is>
      </c>
      <c r="AB895" t="inlineStr">
        <is>
          <t>Via Attilio Deffenu 5</t>
        </is>
      </c>
      <c r="AE895" t="inlineStr">
        <is>
          <t>Milano</t>
        </is>
      </c>
      <c r="AF895" t="inlineStr">
        <is>
          <t>'20133</t>
        </is>
      </c>
      <c r="AG895" t="inlineStr">
        <is>
          <t>MI</t>
        </is>
      </c>
      <c r="AH895" t="inlineStr">
        <is>
          <t>IT</t>
        </is>
      </c>
      <c r="AI895" t="inlineStr">
        <is>
          <t>+393471402438</t>
        </is>
      </c>
      <c r="AJ895" t="inlineStr">
        <is>
          <t>INTESA SANPAOLO Giuliano Cerri</t>
        </is>
      </c>
      <c r="AK895" t="inlineStr">
        <is>
          <t>Piazza Paolo Ferrari 10, WELFARE - Uff. S0015</t>
        </is>
      </c>
      <c r="AL895" t="inlineStr">
        <is>
          <t>Piazza Paolo Ferrari 10</t>
        </is>
      </c>
      <c r="AM895" t="inlineStr">
        <is>
          <t>WELFARE - Uff. S0015</t>
        </is>
      </c>
      <c r="AN895" t="inlineStr">
        <is>
          <t>INTESA SANPAOLO</t>
        </is>
      </c>
      <c r="AO895" t="inlineStr">
        <is>
          <t>Milano</t>
        </is>
      </c>
      <c r="AP895" t="inlineStr">
        <is>
          <t>'20121</t>
        </is>
      </c>
      <c r="AQ895" t="inlineStr">
        <is>
          <t>MI</t>
        </is>
      </c>
      <c r="AR895" t="inlineStr">
        <is>
          <t>IT</t>
        </is>
      </c>
      <c r="AS895" t="inlineStr">
        <is>
          <t>+393471402438</t>
        </is>
      </c>
      <c r="AU895" t="inlineStr">
        <is>
          <t>lang: it
Invoice Language: it
Do you need our ring sizer?: Yes
Popup Customer Country: IT</t>
        </is>
      </c>
      <c r="AW895" t="inlineStr">
        <is>
          <t>Shopify Payments</t>
        </is>
      </c>
      <c r="AX895" t="inlineStr">
        <is>
          <t>rYFcCvAlxsbBqeFCNz9amRcT5</t>
        </is>
      </c>
      <c r="AY895" t="n">
        <v>0</v>
      </c>
      <c r="AZ895" t="inlineStr">
        <is>
          <t>LIL Milan</t>
        </is>
      </c>
      <c r="BA895" t="n">
        <v>0</v>
      </c>
      <c r="BC895" t="inlineStr">
        <is>
          <t>Firgun House</t>
        </is>
      </c>
      <c r="BE895" t="n">
        <v>11247343862109</v>
      </c>
      <c r="BG895" t="inlineStr">
        <is>
          <t>Low</t>
        </is>
      </c>
      <c r="BH895" t="inlineStr">
        <is>
          <t>web</t>
        </is>
      </c>
      <c r="BI895" t="n">
        <v>0</v>
      </c>
      <c r="BJ895" t="inlineStr">
        <is>
          <t>IT IVA 22%</t>
        </is>
      </c>
      <c r="BK895" t="n">
        <v>46.52</v>
      </c>
      <c r="BW895" t="inlineStr">
        <is>
          <t>Milan</t>
        </is>
      </c>
      <c r="BX895" t="inlineStr">
        <is>
          <t>Milan</t>
        </is>
      </c>
      <c r="BY895" t="inlineStr">
        <is>
          <t>rYFcCvAlxsbBqeFCNz9amRcT5</t>
        </is>
      </c>
      <c r="CB895" t="inlineStr">
        <is>
          <t>rYFcCvAlxsbBqeFCNz9amRcT5</t>
        </is>
      </c>
      <c r="CC895" t="inlineStr">
        <is>
          <t>Ordini LIL</t>
        </is>
      </c>
    </row>
    <row r="896">
      <c r="A896" t="inlineStr">
        <is>
          <t>#43708</t>
        </is>
      </c>
      <c r="B896" t="inlineStr">
        <is>
          <t>giuli.cerri@yahoo.it</t>
        </is>
      </c>
      <c r="C896" t="inlineStr">
        <is>
          <t>paid</t>
        </is>
      </c>
      <c r="D896" t="inlineStr">
        <is>
          <t>2024-11-26 19:01:10 +0100</t>
        </is>
      </c>
      <c r="E896" t="inlineStr">
        <is>
          <t>2024-11-26</t>
        </is>
      </c>
      <c r="F896" t="inlineStr">
        <is>
          <t>fulfilled</t>
        </is>
      </c>
      <c r="G896" t="inlineStr">
        <is>
          <t>2024-11-30 14:45:29 +0100</t>
        </is>
      </c>
      <c r="H896" t="inlineStr">
        <is>
          <t>yes</t>
        </is>
      </c>
      <c r="I896" t="inlineStr">
        <is>
          <t>EUR</t>
        </is>
      </c>
      <c r="J896" t="n">
        <v>258</v>
      </c>
      <c r="K896" t="n">
        <v>0</v>
      </c>
      <c r="L896" t="n">
        <v>46.52</v>
      </c>
      <c r="O896" t="n">
        <v>0</v>
      </c>
      <c r="P896" t="inlineStr">
        <is>
          <t>Eco Bike Delivery</t>
        </is>
      </c>
      <c r="Q896" t="inlineStr">
        <is>
          <t>2024-11-26 19:01:09 +0100</t>
        </is>
      </c>
      <c r="R896" t="n">
        <v>1</v>
      </c>
      <c r="S896" t="inlineStr">
        <is>
          <t>Sweet Spot - Yellow / matte / White</t>
        </is>
      </c>
      <c r="T896" t="n">
        <v>238</v>
      </c>
      <c r="U896" t="n">
        <v>280</v>
      </c>
      <c r="V896" t="inlineStr">
        <is>
          <t>015790000015</t>
        </is>
      </c>
      <c r="W896" t="b">
        <v>1</v>
      </c>
      <c r="X896" t="b">
        <v>1</v>
      </c>
      <c r="Y896" t="inlineStr">
        <is>
          <t>fulfilled</t>
        </is>
      </c>
      <c r="Z896" t="inlineStr">
        <is>
          <t>Giuliano Cerri</t>
        </is>
      </c>
      <c r="AA896" t="inlineStr">
        <is>
          <t>Via Attilio Deffenu 5</t>
        </is>
      </c>
      <c r="AB896" t="inlineStr">
        <is>
          <t>Via Attilio Deffenu 5</t>
        </is>
      </c>
      <c r="AE896" t="inlineStr">
        <is>
          <t>Milano</t>
        </is>
      </c>
      <c r="AF896" t="inlineStr">
        <is>
          <t>'20133</t>
        </is>
      </c>
      <c r="AG896" t="inlineStr">
        <is>
          <t>MI</t>
        </is>
      </c>
      <c r="AH896" t="inlineStr">
        <is>
          <t>IT</t>
        </is>
      </c>
      <c r="AI896" t="inlineStr">
        <is>
          <t>+393471402438</t>
        </is>
      </c>
      <c r="AJ896" t="inlineStr">
        <is>
          <t>INTESA SANPAOLO Giuliano Cerri</t>
        </is>
      </c>
      <c r="AK896" t="inlineStr">
        <is>
          <t>Piazza Paolo Ferrari 10, WELFARE - Uff. S0015</t>
        </is>
      </c>
      <c r="AL896" t="inlineStr">
        <is>
          <t>Piazza Paolo Ferrari 10</t>
        </is>
      </c>
      <c r="AM896" t="inlineStr">
        <is>
          <t>WELFARE - Uff. S0015</t>
        </is>
      </c>
      <c r="AN896" t="inlineStr">
        <is>
          <t>INTESA SANPAOLO</t>
        </is>
      </c>
      <c r="AO896" t="inlineStr">
        <is>
          <t>Milano</t>
        </is>
      </c>
      <c r="AP896" t="inlineStr">
        <is>
          <t>'20121</t>
        </is>
      </c>
      <c r="AQ896" t="inlineStr">
        <is>
          <t>MI</t>
        </is>
      </c>
      <c r="AR896" t="inlineStr">
        <is>
          <t>IT</t>
        </is>
      </c>
      <c r="AS896" t="inlineStr">
        <is>
          <t>+393471402438</t>
        </is>
      </c>
      <c r="AU896" t="inlineStr">
        <is>
          <t>lang: it
Invoice Language: it
Do you need our ring sizer?: Yes
Popup Customer Country: IT</t>
        </is>
      </c>
      <c r="AW896" t="inlineStr">
        <is>
          <t>Shopify Payments</t>
        </is>
      </c>
      <c r="AX896" t="inlineStr">
        <is>
          <t>rYFcCvAlxsbBqeFCNz9amRcT5</t>
        </is>
      </c>
      <c r="AY896" t="n">
        <v>0</v>
      </c>
      <c r="AZ896" t="inlineStr">
        <is>
          <t>LIL Milan</t>
        </is>
      </c>
      <c r="BA896" t="n">
        <v>0</v>
      </c>
      <c r="BC896" t="inlineStr">
        <is>
          <t>Firgun House</t>
        </is>
      </c>
      <c r="BE896" t="n">
        <v>11247343862109</v>
      </c>
      <c r="BG896" t="inlineStr">
        <is>
          <t>Low</t>
        </is>
      </c>
      <c r="BH896" t="inlineStr">
        <is>
          <t>web</t>
        </is>
      </c>
      <c r="BI896" t="n">
        <v>0</v>
      </c>
      <c r="BJ896" t="inlineStr">
        <is>
          <t>IT IVA 22%</t>
        </is>
      </c>
      <c r="BK896" t="n">
        <v>46.52</v>
      </c>
      <c r="BW896" t="inlineStr">
        <is>
          <t>Milan</t>
        </is>
      </c>
      <c r="BX896" t="inlineStr">
        <is>
          <t>Milan</t>
        </is>
      </c>
      <c r="BY896" t="inlineStr">
        <is>
          <t>rYFcCvAlxsbBqeFCNz9amRcT5</t>
        </is>
      </c>
      <c r="CB896" t="inlineStr">
        <is>
          <t>rYFcCvAlxsbBqeFCNz9amRcT5</t>
        </is>
      </c>
      <c r="CC896" t="inlineStr">
        <is>
          <t>Ordini LIL</t>
        </is>
      </c>
    </row>
    <row r="897">
      <c r="A897" t="inlineStr">
        <is>
          <t>#43708</t>
        </is>
      </c>
      <c r="B897" t="inlineStr">
        <is>
          <t>giuli.cerri@yahoo.it</t>
        </is>
      </c>
      <c r="C897" t="inlineStr">
        <is>
          <t>paid</t>
        </is>
      </c>
      <c r="D897" t="inlineStr">
        <is>
          <t>2024-11-26 19:01:10 +0100</t>
        </is>
      </c>
      <c r="E897" t="inlineStr">
        <is>
          <t>2024-11-26</t>
        </is>
      </c>
      <c r="F897" t="inlineStr">
        <is>
          <t>fulfilled</t>
        </is>
      </c>
      <c r="G897" t="inlineStr">
        <is>
          <t>2024-11-30 14:45:29 +0100</t>
        </is>
      </c>
      <c r="H897" t="inlineStr">
        <is>
          <t>yes</t>
        </is>
      </c>
      <c r="I897" t="inlineStr">
        <is>
          <t>EUR</t>
        </is>
      </c>
      <c r="J897" t="n">
        <v>258</v>
      </c>
      <c r="K897" t="n">
        <v>0</v>
      </c>
      <c r="L897" t="n">
        <v>46.52</v>
      </c>
      <c r="O897" t="n">
        <v>0</v>
      </c>
      <c r="P897" t="inlineStr">
        <is>
          <t>Eco Bike Delivery</t>
        </is>
      </c>
      <c r="Q897" t="inlineStr">
        <is>
          <t>2024-11-26 19:01:09 +0100</t>
        </is>
      </c>
      <c r="R897" t="n">
        <v>1</v>
      </c>
      <c r="S897" t="inlineStr">
        <is>
          <t>Engraving</t>
        </is>
      </c>
      <c r="T897" t="n">
        <v>10</v>
      </c>
      <c r="U897" t="n">
        <v>280</v>
      </c>
      <c r="V897" t="inlineStr">
        <is>
          <t>015790001502</t>
        </is>
      </c>
      <c r="W897" t="b">
        <v>0</v>
      </c>
      <c r="X897" t="b">
        <v>1</v>
      </c>
      <c r="Y897" t="inlineStr">
        <is>
          <t>fulfilled</t>
        </is>
      </c>
      <c r="Z897" t="inlineStr">
        <is>
          <t>Giuliano Cerri</t>
        </is>
      </c>
      <c r="AA897" t="inlineStr">
        <is>
          <t>Via Attilio Deffenu 5</t>
        </is>
      </c>
      <c r="AB897" t="inlineStr">
        <is>
          <t>Via Attilio Deffenu 5</t>
        </is>
      </c>
      <c r="AE897" t="inlineStr">
        <is>
          <t>Milano</t>
        </is>
      </c>
      <c r="AF897" t="inlineStr">
        <is>
          <t>'20133</t>
        </is>
      </c>
      <c r="AG897" t="inlineStr">
        <is>
          <t>MI</t>
        </is>
      </c>
      <c r="AH897" t="inlineStr">
        <is>
          <t>IT</t>
        </is>
      </c>
      <c r="AI897" t="inlineStr">
        <is>
          <t>+393471402438</t>
        </is>
      </c>
      <c r="AJ897" t="inlineStr">
        <is>
          <t>INTESA SANPAOLO Giuliano Cerri</t>
        </is>
      </c>
      <c r="AK897" t="inlineStr">
        <is>
          <t>Piazza Paolo Ferrari 10, WELFARE - Uff. S0015</t>
        </is>
      </c>
      <c r="AL897" t="inlineStr">
        <is>
          <t>Piazza Paolo Ferrari 10</t>
        </is>
      </c>
      <c r="AM897" t="inlineStr">
        <is>
          <t>WELFARE - Uff. S0015</t>
        </is>
      </c>
      <c r="AN897" t="inlineStr">
        <is>
          <t>INTESA SANPAOLO</t>
        </is>
      </c>
      <c r="AO897" t="inlineStr">
        <is>
          <t>Milano</t>
        </is>
      </c>
      <c r="AP897" t="inlineStr">
        <is>
          <t>'20121</t>
        </is>
      </c>
      <c r="AQ897" t="inlineStr">
        <is>
          <t>MI</t>
        </is>
      </c>
      <c r="AR897" t="inlineStr">
        <is>
          <t>IT</t>
        </is>
      </c>
      <c r="AS897" t="inlineStr">
        <is>
          <t>+393471402438</t>
        </is>
      </c>
      <c r="AU897" t="inlineStr">
        <is>
          <t>lang: it
Invoice Language: it
Do you need our ring sizer?: Yes
Popup Customer Country: IT</t>
        </is>
      </c>
      <c r="AW897" t="inlineStr">
        <is>
          <t>Shopify Payments</t>
        </is>
      </c>
      <c r="AX897" t="inlineStr">
        <is>
          <t>rYFcCvAlxsbBqeFCNz9amRcT5</t>
        </is>
      </c>
      <c r="AY897" t="n">
        <v>0</v>
      </c>
      <c r="AZ897" t="inlineStr">
        <is>
          <t>LIL Milan</t>
        </is>
      </c>
      <c r="BA897" t="n">
        <v>0</v>
      </c>
      <c r="BC897" t="inlineStr">
        <is>
          <t>Firgun House</t>
        </is>
      </c>
      <c r="BE897" t="n">
        <v>11247343862109</v>
      </c>
      <c r="BG897" t="inlineStr">
        <is>
          <t>Low</t>
        </is>
      </c>
      <c r="BH897" t="inlineStr">
        <is>
          <t>web</t>
        </is>
      </c>
      <c r="BI897" t="n">
        <v>0</v>
      </c>
      <c r="BJ897" t="inlineStr">
        <is>
          <t>IT IVA 22%</t>
        </is>
      </c>
      <c r="BK897" t="n">
        <v>46.52</v>
      </c>
      <c r="BW897" t="inlineStr">
        <is>
          <t>Milan</t>
        </is>
      </c>
      <c r="BX897" t="inlineStr">
        <is>
          <t>Milan</t>
        </is>
      </c>
      <c r="BY897" t="inlineStr">
        <is>
          <t>rYFcCvAlxsbBqeFCNz9amRcT5</t>
        </is>
      </c>
      <c r="CB897" t="inlineStr">
        <is>
          <t>rYFcCvAlxsbBqeFCNz9amRcT5</t>
        </is>
      </c>
      <c r="CC897" t="inlineStr">
        <is>
          <t>Ordini LIL</t>
        </is>
      </c>
    </row>
    <row r="898">
      <c r="A898" t="inlineStr">
        <is>
          <t>#43709</t>
        </is>
      </c>
      <c r="B898" t="inlineStr">
        <is>
          <t>mariaelena.m@hotmail.it</t>
        </is>
      </c>
      <c r="C898" t="inlineStr">
        <is>
          <t>paid</t>
        </is>
      </c>
      <c r="D898" t="inlineStr">
        <is>
          <t>2024-11-26 19:10:18 +0100</t>
        </is>
      </c>
      <c r="E898" t="inlineStr">
        <is>
          <t>2024-11-26</t>
        </is>
      </c>
      <c r="F898" t="inlineStr">
        <is>
          <t>fulfilled</t>
        </is>
      </c>
      <c r="G898" t="inlineStr">
        <is>
          <t>2024-11-28 19:42:29 +0100</t>
        </is>
      </c>
      <c r="H898" t="inlineStr">
        <is>
          <t>yes</t>
        </is>
      </c>
      <c r="I898" t="inlineStr">
        <is>
          <t>EUR</t>
        </is>
      </c>
      <c r="J898" t="n">
        <v>102</v>
      </c>
      <c r="K898" t="n">
        <v>10</v>
      </c>
      <c r="L898" t="n">
        <v>20.19</v>
      </c>
      <c r="M898" t="n">
        <v>112</v>
      </c>
      <c r="O898" t="n">
        <v>0</v>
      </c>
      <c r="P898" t="inlineStr">
        <is>
          <t>Ups Standard Shipping</t>
        </is>
      </c>
      <c r="Q898" t="inlineStr">
        <is>
          <t>2024-11-26 19:10:18 +0100</t>
        </is>
      </c>
      <c r="R898" t="n">
        <v>1</v>
      </c>
      <c r="S898" t="inlineStr">
        <is>
          <t>Girls Tears Ring - Yellow / 14</t>
        </is>
      </c>
      <c r="T898" t="n">
        <v>102</v>
      </c>
      <c r="U898" t="n">
        <v>120</v>
      </c>
      <c r="V898" t="inlineStr">
        <is>
          <t>015790000956</t>
        </is>
      </c>
      <c r="W898" t="b">
        <v>1</v>
      </c>
      <c r="X898" t="b">
        <v>1</v>
      </c>
      <c r="Y898" t="inlineStr">
        <is>
          <t>fulfilled</t>
        </is>
      </c>
      <c r="Z898" t="inlineStr">
        <is>
          <t>Maria Elena Miori</t>
        </is>
      </c>
      <c r="AA898" t="inlineStr">
        <is>
          <t>Piazza della Vittoria 7, 2 piano</t>
        </is>
      </c>
      <c r="AB898" t="inlineStr">
        <is>
          <t>Piazza della Vittoria 7</t>
        </is>
      </c>
      <c r="AC898" t="inlineStr">
        <is>
          <t>2 piano</t>
        </is>
      </c>
      <c r="AE898" t="inlineStr">
        <is>
          <t>Bolzano</t>
        </is>
      </c>
      <c r="AF898" t="inlineStr">
        <is>
          <t>'39100</t>
        </is>
      </c>
      <c r="AG898" t="inlineStr">
        <is>
          <t>BZ</t>
        </is>
      </c>
      <c r="AH898" t="inlineStr">
        <is>
          <t>IT</t>
        </is>
      </c>
      <c r="AI898" t="inlineStr">
        <is>
          <t>+393394215286</t>
        </is>
      </c>
      <c r="AJ898" t="inlineStr">
        <is>
          <t>Maria Elena Miori</t>
        </is>
      </c>
      <c r="AK898" t="inlineStr">
        <is>
          <t>Piazza della Vittoria 7, 2 piano</t>
        </is>
      </c>
      <c r="AL898" t="inlineStr">
        <is>
          <t>Piazza della Vittoria 7</t>
        </is>
      </c>
      <c r="AM898" t="inlineStr">
        <is>
          <t>2 piano</t>
        </is>
      </c>
      <c r="AO898" t="inlineStr">
        <is>
          <t>Bolzano</t>
        </is>
      </c>
      <c r="AP898" t="inlineStr">
        <is>
          <t>'39100</t>
        </is>
      </c>
      <c r="AQ898" t="inlineStr">
        <is>
          <t>BZ</t>
        </is>
      </c>
      <c r="AR898" t="inlineStr">
        <is>
          <t>IT</t>
        </is>
      </c>
      <c r="AS898" t="inlineStr">
        <is>
          <t>+393394215286</t>
        </is>
      </c>
      <c r="AU898" t="inlineStr">
        <is>
          <t>lang: it
Invoice Language: it
Do you need our ring sizer?: No
Popup Customer Country: IT</t>
        </is>
      </c>
      <c r="AW898" t="inlineStr">
        <is>
          <t>PayPal Express Checkout</t>
        </is>
      </c>
      <c r="AX898" t="inlineStr">
        <is>
          <t>r3KrnfCy8tNdIXkBOTzreYdkW</t>
        </is>
      </c>
      <c r="AY898" t="n">
        <v>0</v>
      </c>
      <c r="AZ898" t="inlineStr">
        <is>
          <t>LIL Milan</t>
        </is>
      </c>
      <c r="BA898" t="n">
        <v>0</v>
      </c>
      <c r="BC898" t="inlineStr">
        <is>
          <t>Firgun House</t>
        </is>
      </c>
      <c r="BE898" t="n">
        <v>11247362277725</v>
      </c>
      <c r="BG898" t="inlineStr">
        <is>
          <t>Low</t>
        </is>
      </c>
      <c r="BH898" t="inlineStr">
        <is>
          <t>web</t>
        </is>
      </c>
      <c r="BI898" t="n">
        <v>0</v>
      </c>
      <c r="BJ898" t="inlineStr">
        <is>
          <t>IT IVA 22%</t>
        </is>
      </c>
      <c r="BK898" t="n">
        <v>20.19</v>
      </c>
      <c r="BW898" t="inlineStr">
        <is>
          <t>South Tyrol</t>
        </is>
      </c>
      <c r="BX898" t="inlineStr">
        <is>
          <t>South Tyrol</t>
        </is>
      </c>
      <c r="BY898" t="inlineStr">
        <is>
          <t>r3KrnfCy8tNdIXkBOTzreYdkW</t>
        </is>
      </c>
      <c r="CB898" t="inlineStr">
        <is>
          <t>r3KrnfCy8tNdIXkBOTzreYdkW</t>
        </is>
      </c>
      <c r="CC898" t="inlineStr">
        <is>
          <t>Ordini LIL</t>
        </is>
      </c>
    </row>
    <row r="899">
      <c r="A899" t="inlineStr">
        <is>
          <t>#43710</t>
        </is>
      </c>
      <c r="B899" t="inlineStr">
        <is>
          <t>mylla91@yahoo.it</t>
        </is>
      </c>
      <c r="C899" t="inlineStr">
        <is>
          <t>paid</t>
        </is>
      </c>
      <c r="D899" t="inlineStr">
        <is>
          <t>2024-11-26 19:25:40 +0100</t>
        </is>
      </c>
      <c r="E899" t="inlineStr">
        <is>
          <t>2024-11-26</t>
        </is>
      </c>
      <c r="F899" t="inlineStr">
        <is>
          <t>fulfilled</t>
        </is>
      </c>
      <c r="G899" t="inlineStr">
        <is>
          <t>2024-11-28 19:40:29 +0100</t>
        </is>
      </c>
      <c r="H899" t="inlineStr">
        <is>
          <t>yes</t>
        </is>
      </c>
      <c r="I899" t="inlineStr">
        <is>
          <t>EUR</t>
        </is>
      </c>
      <c r="J899" t="n">
        <v>96</v>
      </c>
      <c r="K899" t="n">
        <v>10</v>
      </c>
      <c r="L899" t="n">
        <v>19.11</v>
      </c>
      <c r="M899" t="n">
        <v>106</v>
      </c>
      <c r="O899" t="n">
        <v>0</v>
      </c>
      <c r="P899" t="inlineStr">
        <is>
          <t>Ups Standard Shipping</t>
        </is>
      </c>
      <c r="Q899" t="inlineStr">
        <is>
          <t>2024-11-26 19:25:40 +0100</t>
        </is>
      </c>
      <c r="R899" t="n">
        <v>1</v>
      </c>
      <c r="S899" t="inlineStr">
        <is>
          <t>Pensavo fosse amore - Yellow / C</t>
        </is>
      </c>
      <c r="T899" t="n">
        <v>96</v>
      </c>
      <c r="U899" t="n">
        <v>120</v>
      </c>
      <c r="V899" t="inlineStr">
        <is>
          <t>015790001001</t>
        </is>
      </c>
      <c r="W899" t="b">
        <v>1</v>
      </c>
      <c r="X899" t="b">
        <v>1</v>
      </c>
      <c r="Y899" t="inlineStr">
        <is>
          <t>fulfilled</t>
        </is>
      </c>
      <c r="Z899" t="inlineStr">
        <is>
          <t>Camilla Fissi</t>
        </is>
      </c>
      <c r="AA899" t="inlineStr">
        <is>
          <t>Via Federico Tozzi 3</t>
        </is>
      </c>
      <c r="AB899" t="inlineStr">
        <is>
          <t>Via Federico Tozzi 3</t>
        </is>
      </c>
      <c r="AE899" t="inlineStr">
        <is>
          <t>Firenze</t>
        </is>
      </c>
      <c r="AF899" t="inlineStr">
        <is>
          <t>'50135</t>
        </is>
      </c>
      <c r="AG899" t="inlineStr">
        <is>
          <t>FI</t>
        </is>
      </c>
      <c r="AH899" t="inlineStr">
        <is>
          <t>IT</t>
        </is>
      </c>
      <c r="AI899" t="inlineStr">
        <is>
          <t>340 830 4791</t>
        </is>
      </c>
      <c r="AJ899" t="inlineStr">
        <is>
          <t>Camilla Fissi</t>
        </is>
      </c>
      <c r="AK899" t="inlineStr">
        <is>
          <t>Via Federico Tozzi 3</t>
        </is>
      </c>
      <c r="AL899" t="inlineStr">
        <is>
          <t>Via Federico Tozzi 3</t>
        </is>
      </c>
      <c r="AO899" t="inlineStr">
        <is>
          <t>Firenze</t>
        </is>
      </c>
      <c r="AP899" t="inlineStr">
        <is>
          <t>'50135</t>
        </is>
      </c>
      <c r="AQ899" t="inlineStr">
        <is>
          <t>FI</t>
        </is>
      </c>
      <c r="AR899" t="inlineStr">
        <is>
          <t>IT</t>
        </is>
      </c>
      <c r="AS899" t="inlineStr">
        <is>
          <t>340 830 4791</t>
        </is>
      </c>
      <c r="AU899" t="inlineStr">
        <is>
          <t>lang: en
Invoice Language: en
Do you need our ring sizer?: No
Popup Customer Country: IT</t>
        </is>
      </c>
      <c r="AW899" t="inlineStr">
        <is>
          <t>Shopify Payments</t>
        </is>
      </c>
      <c r="AX899" t="inlineStr">
        <is>
          <t>rqqHWED7GelMaHBDwtvh9wk0e</t>
        </is>
      </c>
      <c r="AY899" t="n">
        <v>0</v>
      </c>
      <c r="AZ899" t="inlineStr">
        <is>
          <t>LIL Milan</t>
        </is>
      </c>
      <c r="BA899" t="n">
        <v>0</v>
      </c>
      <c r="BC899" t="inlineStr">
        <is>
          <t>Firgun House</t>
        </is>
      </c>
      <c r="BE899" t="n">
        <v>11247393341789</v>
      </c>
      <c r="BG899" t="inlineStr">
        <is>
          <t>Low</t>
        </is>
      </c>
      <c r="BH899" t="inlineStr">
        <is>
          <t>web</t>
        </is>
      </c>
      <c r="BI899" t="n">
        <v>0</v>
      </c>
      <c r="BJ899" t="inlineStr">
        <is>
          <t>IT IVA 22%</t>
        </is>
      </c>
      <c r="BK899" t="n">
        <v>19.11</v>
      </c>
      <c r="BT899" t="n">
        <v>393408304791</v>
      </c>
      <c r="BW899" t="inlineStr">
        <is>
          <t>Florence</t>
        </is>
      </c>
      <c r="BX899" t="inlineStr">
        <is>
          <t>Florence</t>
        </is>
      </c>
      <c r="BY899" t="inlineStr">
        <is>
          <t>rqqHWED7GelMaHBDwtvh9wk0e</t>
        </is>
      </c>
      <c r="CB899" t="inlineStr">
        <is>
          <t>rqqHWED7GelMaHBDwtvh9wk0e</t>
        </is>
      </c>
      <c r="CC899" t="inlineStr">
        <is>
          <t>Ordini LIL</t>
        </is>
      </c>
    </row>
    <row r="900">
      <c r="A900" t="inlineStr">
        <is>
          <t>#43711</t>
        </is>
      </c>
      <c r="B900" t="inlineStr">
        <is>
          <t>bene.scatton@gmail.com</t>
        </is>
      </c>
      <c r="C900" t="inlineStr">
        <is>
          <t>paid</t>
        </is>
      </c>
      <c r="D900" t="inlineStr">
        <is>
          <t>2024-11-26 19:29:13 +0100</t>
        </is>
      </c>
      <c r="E900" t="inlineStr">
        <is>
          <t>2024-11-26</t>
        </is>
      </c>
      <c r="F900" t="inlineStr">
        <is>
          <t>unfulfilled</t>
        </is>
      </c>
      <c r="H900" t="inlineStr">
        <is>
          <t>yes</t>
        </is>
      </c>
      <c r="I900" t="inlineStr">
        <is>
          <t>EUR</t>
        </is>
      </c>
      <c r="J900" t="n">
        <v>138</v>
      </c>
      <c r="K900" t="n">
        <v>0</v>
      </c>
      <c r="L900" t="n">
        <v>24.88</v>
      </c>
      <c r="M900" t="n">
        <v>138</v>
      </c>
      <c r="O900" t="n">
        <v>0</v>
      </c>
      <c r="P900" t="inlineStr">
        <is>
          <t>Firgun House</t>
        </is>
      </c>
      <c r="Q900" t="inlineStr">
        <is>
          <t>2024-11-26 19:29:13 +0100</t>
        </is>
      </c>
      <c r="R900" t="n">
        <v>1</v>
      </c>
      <c r="S900" t="inlineStr">
        <is>
          <t>Luxury Pack + LIL Bag</t>
        </is>
      </c>
      <c r="T900" t="n">
        <v>10</v>
      </c>
      <c r="V900" t="inlineStr">
        <is>
          <t>015790000687</t>
        </is>
      </c>
      <c r="W900" t="b">
        <v>1</v>
      </c>
      <c r="X900" t="b">
        <v>1</v>
      </c>
      <c r="Y900" t="inlineStr">
        <is>
          <t>pending</t>
        </is>
      </c>
      <c r="Z900" t="inlineStr">
        <is>
          <t>Benedetta Scatton</t>
        </is>
      </c>
      <c r="AA900" t="inlineStr">
        <is>
          <t>Via Jannozzi 50</t>
        </is>
      </c>
      <c r="AB900" t="inlineStr">
        <is>
          <t>Via Jannozzi 50</t>
        </is>
      </c>
      <c r="AE900" t="inlineStr">
        <is>
          <t>San Donato Milanese</t>
        </is>
      </c>
      <c r="AF900" t="inlineStr">
        <is>
          <t>'20097</t>
        </is>
      </c>
      <c r="AG900" t="inlineStr">
        <is>
          <t>MI</t>
        </is>
      </c>
      <c r="AH900" t="inlineStr">
        <is>
          <t>IT</t>
        </is>
      </c>
      <c r="AI900" t="inlineStr">
        <is>
          <t>3929935065</t>
        </is>
      </c>
      <c r="AR900" t="inlineStr">
        <is>
          <t>IT</t>
        </is>
      </c>
      <c r="AU900" t="inlineStr">
        <is>
          <t>lang: it
Invoice Language: it
Do you need our ring sizer?: Yes
Popup Customer Country: IT</t>
        </is>
      </c>
      <c r="AW900" t="inlineStr">
        <is>
          <t>Satispay</t>
        </is>
      </c>
      <c r="AX900" t="inlineStr">
        <is>
          <t>rPdgPoH9gmtZ9Q2ERBwzjPB2K</t>
        </is>
      </c>
      <c r="AY900" t="n">
        <v>0</v>
      </c>
      <c r="AZ900" t="inlineStr">
        <is>
          <t>LIL Milan</t>
        </is>
      </c>
      <c r="BA900" t="n">
        <v>0</v>
      </c>
      <c r="BC900" t="inlineStr">
        <is>
          <t>Firgun House</t>
        </is>
      </c>
      <c r="BE900" t="n">
        <v>11247401271645</v>
      </c>
      <c r="BG900" t="inlineStr">
        <is>
          <t>Low</t>
        </is>
      </c>
      <c r="BH900" t="inlineStr">
        <is>
          <t>web</t>
        </is>
      </c>
      <c r="BI900" t="n">
        <v>0</v>
      </c>
      <c r="BJ900" t="inlineStr">
        <is>
          <t>IT IVA 22%</t>
        </is>
      </c>
      <c r="BK900" t="n">
        <v>24.88</v>
      </c>
      <c r="BW900" t="inlineStr">
        <is>
          <t>Milan</t>
        </is>
      </c>
      <c r="BY900" t="inlineStr">
        <is>
          <t>rPdgPoH9gmtZ9Q2ERBwzjPB2K</t>
        </is>
      </c>
      <c r="CB900" t="inlineStr">
        <is>
          <t>rPdgPoH9gmtZ9Q2ERBwzjPB2K</t>
        </is>
      </c>
      <c r="CC900" t="inlineStr">
        <is>
          <t>Ordini LIL</t>
        </is>
      </c>
    </row>
    <row r="901">
      <c r="A901" t="inlineStr">
        <is>
          <t>#43711</t>
        </is>
      </c>
      <c r="B901" t="inlineStr">
        <is>
          <t>bene.scatton@gmail.com</t>
        </is>
      </c>
      <c r="C901" t="inlineStr">
        <is>
          <t>paid</t>
        </is>
      </c>
      <c r="D901" t="inlineStr">
        <is>
          <t>2024-11-26 19:29:13 +0100</t>
        </is>
      </c>
      <c r="E901" t="inlineStr">
        <is>
          <t>2024-11-26</t>
        </is>
      </c>
      <c r="F901" t="inlineStr">
        <is>
          <t>unfulfilled</t>
        </is>
      </c>
      <c r="H901" t="inlineStr">
        <is>
          <t>yes</t>
        </is>
      </c>
      <c r="I901" t="inlineStr">
        <is>
          <t>EUR</t>
        </is>
      </c>
      <c r="J901" t="n">
        <v>138</v>
      </c>
      <c r="K901" t="n">
        <v>0</v>
      </c>
      <c r="L901" t="n">
        <v>24.88</v>
      </c>
      <c r="O901" t="n">
        <v>0</v>
      </c>
      <c r="P901" t="inlineStr">
        <is>
          <t>Firgun House</t>
        </is>
      </c>
      <c r="Q901" t="inlineStr">
        <is>
          <t>2024-11-26 19:29:13 +0100</t>
        </is>
      </c>
      <c r="R901" t="n">
        <v>1</v>
      </c>
      <c r="S901" t="inlineStr">
        <is>
          <t>Portami via Ring - Yellow / onesize</t>
        </is>
      </c>
      <c r="T901" t="n">
        <v>128</v>
      </c>
      <c r="U901" t="n">
        <v>160</v>
      </c>
      <c r="V901" t="inlineStr">
        <is>
          <t>015790001027</t>
        </is>
      </c>
      <c r="W901" t="b">
        <v>1</v>
      </c>
      <c r="X901" t="b">
        <v>1</v>
      </c>
      <c r="Y901" t="inlineStr">
        <is>
          <t>pending</t>
        </is>
      </c>
      <c r="Z901" t="inlineStr">
        <is>
          <t>Benedetta Scatton</t>
        </is>
      </c>
      <c r="AA901" t="inlineStr">
        <is>
          <t>Via Jannozzi 50</t>
        </is>
      </c>
      <c r="AB901" t="inlineStr">
        <is>
          <t>Via Jannozzi 50</t>
        </is>
      </c>
      <c r="AE901" t="inlineStr">
        <is>
          <t>San Donato Milanese</t>
        </is>
      </c>
      <c r="AF901" t="inlineStr">
        <is>
          <t>'20097</t>
        </is>
      </c>
      <c r="AG901" t="inlineStr">
        <is>
          <t>MI</t>
        </is>
      </c>
      <c r="AH901" t="inlineStr">
        <is>
          <t>IT</t>
        </is>
      </c>
      <c r="AI901" t="inlineStr">
        <is>
          <t>3929935065</t>
        </is>
      </c>
      <c r="AR901" t="inlineStr">
        <is>
          <t>IT</t>
        </is>
      </c>
      <c r="AU901" t="inlineStr">
        <is>
          <t>lang: it
Invoice Language: it
Do you need our ring sizer?: Yes
Popup Customer Country: IT</t>
        </is>
      </c>
      <c r="AW901" t="inlineStr">
        <is>
          <t>Satispay</t>
        </is>
      </c>
      <c r="AX901" t="inlineStr">
        <is>
          <t>rPdgPoH9gmtZ9Q2ERBwzjPB2K</t>
        </is>
      </c>
      <c r="AY901" t="n">
        <v>0</v>
      </c>
      <c r="AZ901" t="inlineStr">
        <is>
          <t>LIL Milan</t>
        </is>
      </c>
      <c r="BA901" t="n">
        <v>0</v>
      </c>
      <c r="BC901" t="inlineStr">
        <is>
          <t>Firgun House</t>
        </is>
      </c>
      <c r="BE901" t="n">
        <v>11247401271645</v>
      </c>
      <c r="BG901" t="inlineStr">
        <is>
          <t>Low</t>
        </is>
      </c>
      <c r="BH901" t="inlineStr">
        <is>
          <t>web</t>
        </is>
      </c>
      <c r="BI901" t="n">
        <v>0</v>
      </c>
      <c r="BJ901" t="inlineStr">
        <is>
          <t>IT IVA 22%</t>
        </is>
      </c>
      <c r="BK901" t="n">
        <v>24.88</v>
      </c>
      <c r="BW901" t="inlineStr">
        <is>
          <t>Milan</t>
        </is>
      </c>
      <c r="BY901" t="inlineStr">
        <is>
          <t>rPdgPoH9gmtZ9Q2ERBwzjPB2K</t>
        </is>
      </c>
      <c r="CB901" t="inlineStr">
        <is>
          <t>rPdgPoH9gmtZ9Q2ERBwzjPB2K</t>
        </is>
      </c>
      <c r="CC901" t="inlineStr">
        <is>
          <t>Ordini LIL</t>
        </is>
      </c>
    </row>
    <row r="902">
      <c r="A902" t="inlineStr">
        <is>
          <t>#43712</t>
        </is>
      </c>
      <c r="B902" t="inlineStr">
        <is>
          <t>delbonobo.a@gmail.com</t>
        </is>
      </c>
      <c r="C902" t="inlineStr">
        <is>
          <t>paid</t>
        </is>
      </c>
      <c r="D902" t="inlineStr">
        <is>
          <t>2024-11-26 19:34:38 +0100</t>
        </is>
      </c>
      <c r="E902" t="inlineStr">
        <is>
          <t>2024-11-26</t>
        </is>
      </c>
      <c r="F902" t="inlineStr">
        <is>
          <t>fulfilled</t>
        </is>
      </c>
      <c r="G902" t="inlineStr">
        <is>
          <t>2024-11-28 19:39:04 +0100</t>
        </is>
      </c>
      <c r="H902" t="inlineStr">
        <is>
          <t>yes</t>
        </is>
      </c>
      <c r="I902" t="inlineStr">
        <is>
          <t>EUR</t>
        </is>
      </c>
      <c r="J902" t="n">
        <v>240</v>
      </c>
      <c r="K902" t="n">
        <v>0</v>
      </c>
      <c r="L902" t="n">
        <v>43.28</v>
      </c>
      <c r="M902" t="n">
        <v>240</v>
      </c>
      <c r="O902" t="n">
        <v>0</v>
      </c>
      <c r="P902" t="inlineStr">
        <is>
          <t>Ups Standard Shipping</t>
        </is>
      </c>
      <c r="Q902" t="inlineStr">
        <is>
          <t>2024-11-26 19:34:38 +0100</t>
        </is>
      </c>
      <c r="R902" t="n">
        <v>1</v>
      </c>
      <c r="S902" t="inlineStr">
        <is>
          <t>Billie - Yellow / 0</t>
        </is>
      </c>
      <c r="T902" t="n">
        <v>240</v>
      </c>
      <c r="V902" t="inlineStr">
        <is>
          <t>015790001448</t>
        </is>
      </c>
      <c r="W902" t="b">
        <v>1</v>
      </c>
      <c r="X902" t="b">
        <v>1</v>
      </c>
      <c r="Y902" t="inlineStr">
        <is>
          <t>fulfilled</t>
        </is>
      </c>
      <c r="Z902" t="inlineStr">
        <is>
          <t>Andrea Del Bono</t>
        </is>
      </c>
      <c r="AA902" t="inlineStr">
        <is>
          <t>Via Canuleia 7</t>
        </is>
      </c>
      <c r="AB902" t="inlineStr">
        <is>
          <t>Via Canuleia 7</t>
        </is>
      </c>
      <c r="AE902" t="inlineStr">
        <is>
          <t>Lucca</t>
        </is>
      </c>
      <c r="AF902" t="inlineStr">
        <is>
          <t>'55100</t>
        </is>
      </c>
      <c r="AG902" t="inlineStr">
        <is>
          <t>LU</t>
        </is>
      </c>
      <c r="AH902" t="inlineStr">
        <is>
          <t>IT</t>
        </is>
      </c>
      <c r="AI902" t="inlineStr">
        <is>
          <t>+393481516345</t>
        </is>
      </c>
      <c r="AJ902" t="inlineStr">
        <is>
          <t>Andrea Del Bono</t>
        </is>
      </c>
      <c r="AK902" t="inlineStr">
        <is>
          <t>Via Canuleia 7</t>
        </is>
      </c>
      <c r="AL902" t="inlineStr">
        <is>
          <t>Via Canuleia 7</t>
        </is>
      </c>
      <c r="AO902" t="inlineStr">
        <is>
          <t>Lucca</t>
        </is>
      </c>
      <c r="AP902" t="inlineStr">
        <is>
          <t>'55100</t>
        </is>
      </c>
      <c r="AQ902" t="inlineStr">
        <is>
          <t>LU</t>
        </is>
      </c>
      <c r="AR902" t="inlineStr">
        <is>
          <t>IT</t>
        </is>
      </c>
      <c r="AS902" t="inlineStr">
        <is>
          <t>+393481516345</t>
        </is>
      </c>
      <c r="AU902" t="inlineStr">
        <is>
          <t>lang: it
Invoice Language: it
Do you need our ring sizer?: No
Popup Customer Country: IT</t>
        </is>
      </c>
      <c r="AW902" t="inlineStr">
        <is>
          <t>Shopify Payments</t>
        </is>
      </c>
      <c r="AX902" t="inlineStr">
        <is>
          <t>rQGnSmUvWhiK7nndVspx4kvC8</t>
        </is>
      </c>
      <c r="AY902" t="n">
        <v>0</v>
      </c>
      <c r="AZ902" t="inlineStr">
        <is>
          <t>LIL Milan</t>
        </is>
      </c>
      <c r="BA902" t="n">
        <v>0</v>
      </c>
      <c r="BC902" t="inlineStr">
        <is>
          <t>Firgun House</t>
        </is>
      </c>
      <c r="BE902" t="n">
        <v>11247412248925</v>
      </c>
      <c r="BG902" t="inlineStr">
        <is>
          <t>Low</t>
        </is>
      </c>
      <c r="BH902" t="inlineStr">
        <is>
          <t>web</t>
        </is>
      </c>
      <c r="BI902" t="n">
        <v>0</v>
      </c>
      <c r="BJ902" t="inlineStr">
        <is>
          <t>IT IVA 22%</t>
        </is>
      </c>
      <c r="BK902" t="n">
        <v>43.28</v>
      </c>
      <c r="BW902" t="inlineStr">
        <is>
          <t>Lucca</t>
        </is>
      </c>
      <c r="BX902" t="inlineStr">
        <is>
          <t>Lucca</t>
        </is>
      </c>
      <c r="BY902" t="inlineStr">
        <is>
          <t>rQGnSmUvWhiK7nndVspx4kvC8</t>
        </is>
      </c>
      <c r="CB902" t="inlineStr">
        <is>
          <t>rQGnSmUvWhiK7nndVspx4kvC8</t>
        </is>
      </c>
      <c r="CC902" t="inlineStr">
        <is>
          <t>Ordini LIL</t>
        </is>
      </c>
    </row>
    <row r="903">
      <c r="A903" t="inlineStr">
        <is>
          <t>#43713</t>
        </is>
      </c>
      <c r="B903" t="inlineStr">
        <is>
          <t>schena.alberto2@gmail.com</t>
        </is>
      </c>
      <c r="C903" t="inlineStr">
        <is>
          <t>paid</t>
        </is>
      </c>
      <c r="D903" t="inlineStr">
        <is>
          <t>2024-11-26 19:45:57 +0100</t>
        </is>
      </c>
      <c r="E903" t="inlineStr">
        <is>
          <t>2024-11-26</t>
        </is>
      </c>
      <c r="F903" t="inlineStr">
        <is>
          <t>fulfilled</t>
        </is>
      </c>
      <c r="G903" t="inlineStr">
        <is>
          <t>2024-11-28 19:36:56 +0100</t>
        </is>
      </c>
      <c r="H903" t="inlineStr">
        <is>
          <t>yes</t>
        </is>
      </c>
      <c r="I903" t="inlineStr">
        <is>
          <t>EUR</t>
        </is>
      </c>
      <c r="J903" t="n">
        <v>128</v>
      </c>
      <c r="K903" t="n">
        <v>10</v>
      </c>
      <c r="L903" t="n">
        <v>24.88</v>
      </c>
      <c r="M903" t="n">
        <v>138</v>
      </c>
      <c r="O903" t="n">
        <v>0</v>
      </c>
      <c r="P903" t="inlineStr">
        <is>
          <t>Ups Standard Shipping</t>
        </is>
      </c>
      <c r="Q903" t="inlineStr">
        <is>
          <t>2024-11-26 19:45:57 +0100</t>
        </is>
      </c>
      <c r="R903" t="n">
        <v>1</v>
      </c>
      <c r="S903" t="inlineStr">
        <is>
          <t>Firefly Ring - Yellow / 13</t>
        </is>
      </c>
      <c r="T903" t="n">
        <v>128</v>
      </c>
      <c r="U903" t="n">
        <v>160</v>
      </c>
      <c r="V903" t="inlineStr">
        <is>
          <t>015790000497</t>
        </is>
      </c>
      <c r="W903" t="b">
        <v>1</v>
      </c>
      <c r="X903" t="b">
        <v>1</v>
      </c>
      <c r="Y903" t="inlineStr">
        <is>
          <t>fulfilled</t>
        </is>
      </c>
      <c r="Z903" t="inlineStr">
        <is>
          <t>Alberto schena</t>
        </is>
      </c>
      <c r="AA903" t="inlineStr">
        <is>
          <t>Via Riccardo zandonai 8</t>
        </is>
      </c>
      <c r="AB903" t="inlineStr">
        <is>
          <t>Via Riccardo zandonai 8</t>
        </is>
      </c>
      <c r="AE903" t="inlineStr">
        <is>
          <t>Piacenza</t>
        </is>
      </c>
      <c r="AF903" t="inlineStr">
        <is>
          <t>'29122</t>
        </is>
      </c>
      <c r="AG903" t="inlineStr">
        <is>
          <t>PC</t>
        </is>
      </c>
      <c r="AH903" t="inlineStr">
        <is>
          <t>IT</t>
        </is>
      </c>
      <c r="AI903" t="inlineStr">
        <is>
          <t>333 459 8848</t>
        </is>
      </c>
      <c r="AJ903" t="inlineStr">
        <is>
          <t>Alberto schena</t>
        </is>
      </c>
      <c r="AK903" t="inlineStr">
        <is>
          <t>Via Riccardo zandonai 8</t>
        </is>
      </c>
      <c r="AL903" t="inlineStr">
        <is>
          <t>Via Riccardo zandonai 8</t>
        </is>
      </c>
      <c r="AO903" t="inlineStr">
        <is>
          <t>Piacenza</t>
        </is>
      </c>
      <c r="AP903" t="inlineStr">
        <is>
          <t>'29122</t>
        </is>
      </c>
      <c r="AQ903" t="inlineStr">
        <is>
          <t>PC</t>
        </is>
      </c>
      <c r="AR903" t="inlineStr">
        <is>
          <t>IT</t>
        </is>
      </c>
      <c r="AS903" t="inlineStr">
        <is>
          <t>333 459 8848</t>
        </is>
      </c>
      <c r="AU903" t="inlineStr">
        <is>
          <t>lang: it
Invoice Language: it
Do you need our ring sizer?: No
Popup Customer Country: IT</t>
        </is>
      </c>
      <c r="AW903" t="inlineStr">
        <is>
          <t>PayPal Express Checkout</t>
        </is>
      </c>
      <c r="AX903" t="inlineStr">
        <is>
          <t>rF1f6it7hyujLoX4nFeLZ63aQ</t>
        </is>
      </c>
      <c r="AY903" t="n">
        <v>0</v>
      </c>
      <c r="AZ903" t="inlineStr">
        <is>
          <t>LIL Milan</t>
        </is>
      </c>
      <c r="BA903" t="n">
        <v>0</v>
      </c>
      <c r="BC903" t="inlineStr">
        <is>
          <t>Firgun House</t>
        </is>
      </c>
      <c r="BE903" t="n">
        <v>11247435186525</v>
      </c>
      <c r="BG903" t="inlineStr">
        <is>
          <t>Low</t>
        </is>
      </c>
      <c r="BH903" t="inlineStr">
        <is>
          <t>web</t>
        </is>
      </c>
      <c r="BI903" t="n">
        <v>0</v>
      </c>
      <c r="BJ903" t="inlineStr">
        <is>
          <t>IT IVA 22%</t>
        </is>
      </c>
      <c r="BK903" t="n">
        <v>24.88</v>
      </c>
      <c r="BW903" t="inlineStr">
        <is>
          <t>Piacenza</t>
        </is>
      </c>
      <c r="BX903" t="inlineStr">
        <is>
          <t>Piacenza</t>
        </is>
      </c>
      <c r="BY903" t="inlineStr">
        <is>
          <t>rF1f6it7hyujLoX4nFeLZ63aQ</t>
        </is>
      </c>
      <c r="CB903" t="inlineStr">
        <is>
          <t>rF1f6it7hyujLoX4nFeLZ63aQ</t>
        </is>
      </c>
      <c r="CC903" t="inlineStr">
        <is>
          <t>Ordini LIL</t>
        </is>
      </c>
    </row>
    <row r="904">
      <c r="A904" t="inlineStr">
        <is>
          <t>#43714</t>
        </is>
      </c>
      <c r="B904" t="inlineStr">
        <is>
          <t>bonaccorsi.giulia@yahoo.it</t>
        </is>
      </c>
      <c r="C904" t="inlineStr">
        <is>
          <t>paid</t>
        </is>
      </c>
      <c r="D904" t="inlineStr">
        <is>
          <t>2024-11-26 19:46:29 +0100</t>
        </is>
      </c>
      <c r="E904" t="inlineStr">
        <is>
          <t>2024-11-26</t>
        </is>
      </c>
      <c r="F904" t="inlineStr">
        <is>
          <t>fulfilled</t>
        </is>
      </c>
      <c r="G904" t="inlineStr">
        <is>
          <t>2024-11-28 19:19:41 +0100</t>
        </is>
      </c>
      <c r="H904" t="inlineStr">
        <is>
          <t>yes</t>
        </is>
      </c>
      <c r="I904" t="inlineStr">
        <is>
          <t>EUR</t>
        </is>
      </c>
      <c r="J904" t="n">
        <v>256</v>
      </c>
      <c r="K904" t="n">
        <v>0</v>
      </c>
      <c r="L904" t="n">
        <v>46.16</v>
      </c>
      <c r="M904" t="n">
        <v>256</v>
      </c>
      <c r="O904" t="n">
        <v>0</v>
      </c>
      <c r="P904" t="inlineStr">
        <is>
          <t>Ups Standard Shipping</t>
        </is>
      </c>
      <c r="Q904" t="inlineStr">
        <is>
          <t>2024-11-26 19:46:29 +0100</t>
        </is>
      </c>
      <c r="R904" t="n">
        <v>1</v>
      </c>
      <c r="S904" t="inlineStr">
        <is>
          <t>Boys Tears - Yellow / 35cm</t>
        </is>
      </c>
      <c r="T904" t="n">
        <v>256</v>
      </c>
      <c r="U904" t="n">
        <v>320</v>
      </c>
      <c r="V904" t="inlineStr">
        <is>
          <t>015790000008</t>
        </is>
      </c>
      <c r="W904" t="b">
        <v>1</v>
      </c>
      <c r="X904" t="b">
        <v>1</v>
      </c>
      <c r="Y904" t="inlineStr">
        <is>
          <t>fulfilled</t>
        </is>
      </c>
      <c r="Z904" t="inlineStr">
        <is>
          <t>Giulia Bonaccorsi</t>
        </is>
      </c>
      <c r="AA904" t="inlineStr">
        <is>
          <t>Via Guglielmo Jervis 3</t>
        </is>
      </c>
      <c r="AB904" t="inlineStr">
        <is>
          <t>Via Guglielmo Jervis 3</t>
        </is>
      </c>
      <c r="AE904" t="inlineStr">
        <is>
          <t>Firenze</t>
        </is>
      </c>
      <c r="AF904" t="inlineStr">
        <is>
          <t>'50141</t>
        </is>
      </c>
      <c r="AG904" t="inlineStr">
        <is>
          <t>FI</t>
        </is>
      </c>
      <c r="AH904" t="inlineStr">
        <is>
          <t>IT</t>
        </is>
      </c>
      <c r="AI904" t="inlineStr">
        <is>
          <t>3385203713</t>
        </is>
      </c>
      <c r="AJ904" t="inlineStr">
        <is>
          <t>Giulia Bonaccorsi</t>
        </is>
      </c>
      <c r="AK904" t="inlineStr">
        <is>
          <t>Via Guglielmo Jervis 3</t>
        </is>
      </c>
      <c r="AL904" t="inlineStr">
        <is>
          <t>Via Guglielmo Jervis 3</t>
        </is>
      </c>
      <c r="AO904" t="inlineStr">
        <is>
          <t>Firenze</t>
        </is>
      </c>
      <c r="AP904" t="inlineStr">
        <is>
          <t>'50141</t>
        </is>
      </c>
      <c r="AQ904" t="inlineStr">
        <is>
          <t>FI</t>
        </is>
      </c>
      <c r="AR904" t="inlineStr">
        <is>
          <t>IT</t>
        </is>
      </c>
      <c r="AS904" t="inlineStr">
        <is>
          <t>3385203713</t>
        </is>
      </c>
      <c r="AU904" t="inlineStr">
        <is>
          <t>lang: it
Invoice Language: it
Do you need our ring sizer?: No
Popup Customer Country: IT</t>
        </is>
      </c>
      <c r="AW904" t="inlineStr">
        <is>
          <t>PayPal Express Checkout</t>
        </is>
      </c>
      <c r="AX904" t="inlineStr">
        <is>
          <t>rxGdRf9iiUHLcdQAenBbO2xGG</t>
        </is>
      </c>
      <c r="AY904" t="n">
        <v>0</v>
      </c>
      <c r="AZ904" t="inlineStr">
        <is>
          <t>LIL Milan</t>
        </is>
      </c>
      <c r="BA904" t="n">
        <v>0</v>
      </c>
      <c r="BC904" t="inlineStr">
        <is>
          <t>Firgun House</t>
        </is>
      </c>
      <c r="BE904" t="n">
        <v>11247436235101</v>
      </c>
      <c r="BG904" t="inlineStr">
        <is>
          <t>Low</t>
        </is>
      </c>
      <c r="BH904" t="inlineStr">
        <is>
          <t>web</t>
        </is>
      </c>
      <c r="BI904" t="n">
        <v>0</v>
      </c>
      <c r="BJ904" t="inlineStr">
        <is>
          <t>IT IVA 22%</t>
        </is>
      </c>
      <c r="BK904" t="n">
        <v>46.16</v>
      </c>
      <c r="BW904" t="inlineStr">
        <is>
          <t>Florence</t>
        </is>
      </c>
      <c r="BX904" t="inlineStr">
        <is>
          <t>Florence</t>
        </is>
      </c>
      <c r="BY904" t="inlineStr">
        <is>
          <t>rxGdRf9iiUHLcdQAenBbO2xGG</t>
        </is>
      </c>
      <c r="CB904" t="inlineStr">
        <is>
          <t>rxGdRf9iiUHLcdQAenBbO2xGG</t>
        </is>
      </c>
      <c r="CC904" t="inlineStr">
        <is>
          <t>Ordini LIL</t>
        </is>
      </c>
    </row>
    <row r="905">
      <c r="A905" t="inlineStr">
        <is>
          <t>#43715</t>
        </is>
      </c>
      <c r="B905" t="inlineStr">
        <is>
          <t>kla8@live.it</t>
        </is>
      </c>
      <c r="C905" t="inlineStr">
        <is>
          <t>paid</t>
        </is>
      </c>
      <c r="D905" t="inlineStr">
        <is>
          <t>2024-11-26 19:58:58 +0100</t>
        </is>
      </c>
      <c r="E905" t="inlineStr">
        <is>
          <t>2024-11-26</t>
        </is>
      </c>
      <c r="F905" t="inlineStr">
        <is>
          <t>unfulfilled</t>
        </is>
      </c>
      <c r="H905" t="inlineStr">
        <is>
          <t>yes</t>
        </is>
      </c>
      <c r="I905" t="inlineStr">
        <is>
          <t>EUR</t>
        </is>
      </c>
      <c r="J905" t="n">
        <v>96</v>
      </c>
      <c r="K905" t="n">
        <v>0</v>
      </c>
      <c r="L905" t="n">
        <v>17.31</v>
      </c>
      <c r="M905" t="n">
        <v>96</v>
      </c>
      <c r="O905" t="n">
        <v>0</v>
      </c>
      <c r="P905" t="inlineStr">
        <is>
          <t>Firgun House</t>
        </is>
      </c>
      <c r="Q905" t="inlineStr">
        <is>
          <t>2024-11-26 19:58:58 +0100</t>
        </is>
      </c>
      <c r="R905" t="n">
        <v>1</v>
      </c>
      <c r="S905" t="inlineStr">
        <is>
          <t>Pensavo fosse amore - Yellow / C</t>
        </is>
      </c>
      <c r="T905" t="n">
        <v>96</v>
      </c>
      <c r="U905" t="n">
        <v>120</v>
      </c>
      <c r="V905" t="inlineStr">
        <is>
          <t>015790001001</t>
        </is>
      </c>
      <c r="W905" t="b">
        <v>1</v>
      </c>
      <c r="X905" t="b">
        <v>1</v>
      </c>
      <c r="Y905" t="inlineStr">
        <is>
          <t>pending</t>
        </is>
      </c>
      <c r="Z905" t="inlineStr">
        <is>
          <t>Clara Cirulli</t>
        </is>
      </c>
      <c r="AA905" t="inlineStr">
        <is>
          <t>Via Severino Mercadante</t>
        </is>
      </c>
      <c r="AB905" t="inlineStr">
        <is>
          <t>Via Severino Mercadante</t>
        </is>
      </c>
      <c r="AE905" t="inlineStr">
        <is>
          <t>Monza</t>
        </is>
      </c>
      <c r="AF905" t="inlineStr">
        <is>
          <t>'20900</t>
        </is>
      </c>
      <c r="AG905" t="inlineStr">
        <is>
          <t>MB</t>
        </is>
      </c>
      <c r="AH905" t="inlineStr">
        <is>
          <t>IT</t>
        </is>
      </c>
      <c r="AI905" t="inlineStr">
        <is>
          <t>3347183603</t>
        </is>
      </c>
      <c r="AR905" t="inlineStr">
        <is>
          <t>IT</t>
        </is>
      </c>
      <c r="AU905" t="inlineStr">
        <is>
          <t>lang: it
Invoice Language: it
Do you need our ring sizer?: No
Popup Customer Country: IT</t>
        </is>
      </c>
      <c r="AW905" t="inlineStr">
        <is>
          <t>Shopify Payments</t>
        </is>
      </c>
      <c r="AX905" t="inlineStr">
        <is>
          <t>r6bufUUr0TLY0qzaQllD9KEzh</t>
        </is>
      </c>
      <c r="AY905" t="n">
        <v>0</v>
      </c>
      <c r="AZ905" t="inlineStr">
        <is>
          <t>LIL Milan</t>
        </is>
      </c>
      <c r="BA905" t="n">
        <v>0</v>
      </c>
      <c r="BC905" t="inlineStr">
        <is>
          <t>Firgun House</t>
        </is>
      </c>
      <c r="BE905" t="n">
        <v>11247462187357</v>
      </c>
      <c r="BG905" t="inlineStr">
        <is>
          <t>Low</t>
        </is>
      </c>
      <c r="BH905" t="inlineStr">
        <is>
          <t>web</t>
        </is>
      </c>
      <c r="BI905" t="n">
        <v>0</v>
      </c>
      <c r="BJ905" t="inlineStr">
        <is>
          <t>IT IVA 22%</t>
        </is>
      </c>
      <c r="BK905" t="n">
        <v>17.31</v>
      </c>
      <c r="BW905" t="inlineStr">
        <is>
          <t>Monza and Brianza</t>
        </is>
      </c>
      <c r="BY905" t="inlineStr">
        <is>
          <t>r6bufUUr0TLY0qzaQllD9KEzh</t>
        </is>
      </c>
      <c r="CB905" t="inlineStr">
        <is>
          <t>r6bufUUr0TLY0qzaQllD9KEzh</t>
        </is>
      </c>
      <c r="CC905" t="inlineStr">
        <is>
          <t>Ordini LIL</t>
        </is>
      </c>
    </row>
    <row r="906">
      <c r="A906" t="inlineStr">
        <is>
          <t>#43716</t>
        </is>
      </c>
      <c r="B906" t="inlineStr">
        <is>
          <t>raiacla.ci@gmail.com</t>
        </is>
      </c>
      <c r="C906" t="inlineStr">
        <is>
          <t>paid</t>
        </is>
      </c>
      <c r="D906" t="inlineStr">
        <is>
          <t>2024-11-26 20:23:40 +0100</t>
        </is>
      </c>
      <c r="E906" t="inlineStr">
        <is>
          <t>2024-11-26</t>
        </is>
      </c>
      <c r="F906" t="inlineStr">
        <is>
          <t>fulfilled</t>
        </is>
      </c>
      <c r="G906" t="inlineStr">
        <is>
          <t>2024-11-29 15:31:18 +0100</t>
        </is>
      </c>
      <c r="H906" t="inlineStr">
        <is>
          <t>yes</t>
        </is>
      </c>
      <c r="I906" t="inlineStr">
        <is>
          <t>EUR</t>
        </is>
      </c>
      <c r="J906" t="n">
        <v>208</v>
      </c>
      <c r="K906" t="n">
        <v>0</v>
      </c>
      <c r="L906" t="n">
        <v>37.51</v>
      </c>
      <c r="M906" t="n">
        <v>208</v>
      </c>
      <c r="O906" t="n">
        <v>0</v>
      </c>
      <c r="P906" t="inlineStr">
        <is>
          <t>Firgun House</t>
        </is>
      </c>
      <c r="Q906" t="inlineStr">
        <is>
          <t>2024-11-26 20:23:40 +0100</t>
        </is>
      </c>
      <c r="R906" t="n">
        <v>1</v>
      </c>
      <c r="S906" t="inlineStr">
        <is>
          <t>Portami a Ballare Necklace - Yellow / onesize</t>
        </is>
      </c>
      <c r="T906" t="n">
        <v>208</v>
      </c>
      <c r="U906" t="n">
        <v>260</v>
      </c>
      <c r="V906" t="inlineStr">
        <is>
          <t>015790001250</t>
        </is>
      </c>
      <c r="W906" t="b">
        <v>1</v>
      </c>
      <c r="X906" t="b">
        <v>1</v>
      </c>
      <c r="Y906" t="inlineStr">
        <is>
          <t>fulfilled</t>
        </is>
      </c>
      <c r="Z906" t="inlineStr">
        <is>
          <t>Claudia Raia</t>
        </is>
      </c>
      <c r="AA906" t="inlineStr">
        <is>
          <t>Via Giuseppe Garibaldi 2</t>
        </is>
      </c>
      <c r="AB906" t="inlineStr">
        <is>
          <t>Via Giuseppe Garibaldi 2</t>
        </is>
      </c>
      <c r="AE906" t="inlineStr">
        <is>
          <t>Somma Vesuviana</t>
        </is>
      </c>
      <c r="AF906" t="inlineStr">
        <is>
          <t>'80049</t>
        </is>
      </c>
      <c r="AH906" t="inlineStr">
        <is>
          <t>IT</t>
        </is>
      </c>
      <c r="AI906" t="inlineStr">
        <is>
          <t>3484204323</t>
        </is>
      </c>
      <c r="AR906" t="inlineStr">
        <is>
          <t>IT</t>
        </is>
      </c>
      <c r="AU906" t="inlineStr">
        <is>
          <t>lang: it
Invoice Language: it
Do you need our ring sizer?: Yes
Popup Customer Country: IT</t>
        </is>
      </c>
      <c r="AW906" t="inlineStr">
        <is>
          <t>Scalapay</t>
        </is>
      </c>
      <c r="AX906" t="inlineStr">
        <is>
          <t>rorQ1I70kje5w4pAeRufSgr00</t>
        </is>
      </c>
      <c r="AY906" t="n">
        <v>0</v>
      </c>
      <c r="AZ906" t="inlineStr">
        <is>
          <t>LIL Milan</t>
        </is>
      </c>
      <c r="BA906" t="n">
        <v>0</v>
      </c>
      <c r="BC906" t="inlineStr">
        <is>
          <t>Firgun House</t>
        </is>
      </c>
      <c r="BE906" t="n">
        <v>11247514026333</v>
      </c>
      <c r="BG906" t="inlineStr">
        <is>
          <t>Low</t>
        </is>
      </c>
      <c r="BH906" t="inlineStr">
        <is>
          <t>web</t>
        </is>
      </c>
      <c r="BI906" t="n">
        <v>0</v>
      </c>
      <c r="BJ906" t="inlineStr">
        <is>
          <t>IT IVA 22%</t>
        </is>
      </c>
      <c r="BK906" t="n">
        <v>37.51</v>
      </c>
      <c r="BW906" t="inlineStr">
        <is>
          <t>Naples</t>
        </is>
      </c>
      <c r="BY906" t="inlineStr">
        <is>
          <t>rorQ1I70kje5w4pAeRufSgr00</t>
        </is>
      </c>
      <c r="CB906" t="inlineStr">
        <is>
          <t>rorQ1I70kje5w4pAeRufSgr00</t>
        </is>
      </c>
      <c r="CC906" t="inlineStr">
        <is>
          <t>Ordini LIL</t>
        </is>
      </c>
    </row>
    <row r="907">
      <c r="A907" t="inlineStr">
        <is>
          <t>#43718</t>
        </is>
      </c>
      <c r="B907" t="inlineStr">
        <is>
          <t>alessiabia@icloud.com</t>
        </is>
      </c>
      <c r="C907" t="inlineStr">
        <is>
          <t>paid</t>
        </is>
      </c>
      <c r="D907" t="inlineStr">
        <is>
          <t>2024-11-26 20:46:38 +0100</t>
        </is>
      </c>
      <c r="E907" t="inlineStr">
        <is>
          <t>2024-11-26</t>
        </is>
      </c>
      <c r="F907" t="inlineStr">
        <is>
          <t>fulfilled</t>
        </is>
      </c>
      <c r="G907" t="inlineStr">
        <is>
          <t>2024-11-28 19:26:10 +0100</t>
        </is>
      </c>
      <c r="H907" t="inlineStr">
        <is>
          <t>yes</t>
        </is>
      </c>
      <c r="I907" t="inlineStr">
        <is>
          <t>EUR</t>
        </is>
      </c>
      <c r="J907" t="n">
        <v>208</v>
      </c>
      <c r="K907" t="n">
        <v>0</v>
      </c>
      <c r="L907" t="n">
        <v>37.51</v>
      </c>
      <c r="M907" t="n">
        <v>208</v>
      </c>
      <c r="O907" t="n">
        <v>0</v>
      </c>
      <c r="P907" t="inlineStr">
        <is>
          <t>Ups Standard Shipping</t>
        </is>
      </c>
      <c r="Q907" t="inlineStr">
        <is>
          <t>2024-11-26 20:46:38 +0100</t>
        </is>
      </c>
      <c r="R907" t="n">
        <v>1</v>
      </c>
      <c r="S907" t="inlineStr">
        <is>
          <t>Firefly Ring - Yellow / 15</t>
        </is>
      </c>
      <c r="T907" t="n">
        <v>128</v>
      </c>
      <c r="U907" t="n">
        <v>160</v>
      </c>
      <c r="V907" t="inlineStr">
        <is>
          <t>015790000499</t>
        </is>
      </c>
      <c r="W907" t="b">
        <v>1</v>
      </c>
      <c r="X907" t="b">
        <v>1</v>
      </c>
      <c r="Y907" t="inlineStr">
        <is>
          <t>fulfilled</t>
        </is>
      </c>
      <c r="Z907" t="inlineStr">
        <is>
          <t>Edi Zorzit</t>
        </is>
      </c>
      <c r="AA907" t="inlineStr">
        <is>
          <t>Via Leonardo Da Vinci 30</t>
        </is>
      </c>
      <c r="AB907" t="inlineStr">
        <is>
          <t>Via Leonardo Da Vinci 30</t>
        </is>
      </c>
      <c r="AE907" t="inlineStr">
        <is>
          <t>Sacile</t>
        </is>
      </c>
      <c r="AF907" t="inlineStr">
        <is>
          <t>'33077</t>
        </is>
      </c>
      <c r="AG907" t="inlineStr">
        <is>
          <t>PN</t>
        </is>
      </c>
      <c r="AH907" t="inlineStr">
        <is>
          <t>IT</t>
        </is>
      </c>
      <c r="AI907" t="inlineStr">
        <is>
          <t>3927295804</t>
        </is>
      </c>
      <c r="AJ907" t="inlineStr">
        <is>
          <t>Edi Zorzit</t>
        </is>
      </c>
      <c r="AK907" t="inlineStr">
        <is>
          <t>Via Leonardo Da Vinci 30</t>
        </is>
      </c>
      <c r="AL907" t="inlineStr">
        <is>
          <t>Via Leonardo Da Vinci 30</t>
        </is>
      </c>
      <c r="AO907" t="inlineStr">
        <is>
          <t>Sacile</t>
        </is>
      </c>
      <c r="AP907" t="inlineStr">
        <is>
          <t>'33077</t>
        </is>
      </c>
      <c r="AQ907" t="inlineStr">
        <is>
          <t>PN</t>
        </is>
      </c>
      <c r="AR907" t="inlineStr">
        <is>
          <t>IT</t>
        </is>
      </c>
      <c r="AS907" t="inlineStr">
        <is>
          <t>3927295804</t>
        </is>
      </c>
      <c r="AU907" t="inlineStr">
        <is>
          <t>lang: it
Invoice Language: it
Do you need our ring sizer?: No
Popup Customer Country: IT</t>
        </is>
      </c>
      <c r="AW907" t="inlineStr">
        <is>
          <t>PayPal Express Checkout</t>
        </is>
      </c>
      <c r="AX907" t="inlineStr">
        <is>
          <t>rID0bbYlkPBCPn5JHDj1NtIWW</t>
        </is>
      </c>
      <c r="AY907" t="n">
        <v>0</v>
      </c>
      <c r="AZ907" t="inlineStr">
        <is>
          <t>LIL Milan</t>
        </is>
      </c>
      <c r="BA907" t="n">
        <v>0</v>
      </c>
      <c r="BC907" t="inlineStr">
        <is>
          <t>Firgun House</t>
        </is>
      </c>
      <c r="BE907" t="n">
        <v>11247562817885</v>
      </c>
      <c r="BG907" t="inlineStr">
        <is>
          <t>Low</t>
        </is>
      </c>
      <c r="BH907" t="inlineStr">
        <is>
          <t>web</t>
        </is>
      </c>
      <c r="BI907" t="n">
        <v>0</v>
      </c>
      <c r="BJ907" t="inlineStr">
        <is>
          <t>IT IVA 22%</t>
        </is>
      </c>
      <c r="BK907" t="n">
        <v>37.51</v>
      </c>
      <c r="BW907" t="inlineStr">
        <is>
          <t>Pordenone</t>
        </is>
      </c>
      <c r="BX907" t="inlineStr">
        <is>
          <t>Pordenone</t>
        </is>
      </c>
      <c r="BY907" t="inlineStr">
        <is>
          <t>rID0bbYlkPBCPn5JHDj1NtIWW</t>
        </is>
      </c>
      <c r="CB907" t="inlineStr">
        <is>
          <t>rID0bbYlkPBCPn5JHDj1NtIWW</t>
        </is>
      </c>
      <c r="CC907" t="inlineStr">
        <is>
          <t>Ordini LIL</t>
        </is>
      </c>
    </row>
    <row r="908">
      <c r="A908" t="inlineStr">
        <is>
          <t>#43718</t>
        </is>
      </c>
      <c r="B908" t="inlineStr">
        <is>
          <t>alessiabia@icloud.com</t>
        </is>
      </c>
      <c r="C908" t="inlineStr">
        <is>
          <t>paid</t>
        </is>
      </c>
      <c r="D908" t="inlineStr">
        <is>
          <t>2024-11-26 20:46:38 +0100</t>
        </is>
      </c>
      <c r="E908" t="inlineStr">
        <is>
          <t>2024-11-26</t>
        </is>
      </c>
      <c r="F908" t="inlineStr">
        <is>
          <t>fulfilled</t>
        </is>
      </c>
      <c r="G908" t="inlineStr">
        <is>
          <t>2024-11-28 19:26:10 +0100</t>
        </is>
      </c>
      <c r="H908" t="inlineStr">
        <is>
          <t>yes</t>
        </is>
      </c>
      <c r="I908" t="inlineStr">
        <is>
          <t>EUR</t>
        </is>
      </c>
      <c r="J908" t="n">
        <v>208</v>
      </c>
      <c r="K908" t="n">
        <v>0</v>
      </c>
      <c r="L908" t="n">
        <v>37.51</v>
      </c>
      <c r="O908" t="n">
        <v>0</v>
      </c>
      <c r="P908" t="inlineStr">
        <is>
          <t>Ups Standard Shipping</t>
        </is>
      </c>
      <c r="Q908" t="inlineStr">
        <is>
          <t>2024-11-26 20:46:38 +0100</t>
        </is>
      </c>
      <c r="R908" t="n">
        <v>1</v>
      </c>
      <c r="S908" t="inlineStr">
        <is>
          <t>Nude Ring - Yellow / 14</t>
        </is>
      </c>
      <c r="T908" t="n">
        <v>80</v>
      </c>
      <c r="U908" t="n">
        <v>100</v>
      </c>
      <c r="V908" t="inlineStr">
        <is>
          <t>015790000210</t>
        </is>
      </c>
      <c r="W908" t="b">
        <v>1</v>
      </c>
      <c r="X908" t="b">
        <v>1</v>
      </c>
      <c r="Y908" t="inlineStr">
        <is>
          <t>fulfilled</t>
        </is>
      </c>
      <c r="Z908" t="inlineStr">
        <is>
          <t>Edi Zorzit</t>
        </is>
      </c>
      <c r="AA908" t="inlineStr">
        <is>
          <t>Via Leonardo Da Vinci 30</t>
        </is>
      </c>
      <c r="AB908" t="inlineStr">
        <is>
          <t>Via Leonardo Da Vinci 30</t>
        </is>
      </c>
      <c r="AE908" t="inlineStr">
        <is>
          <t>Sacile</t>
        </is>
      </c>
      <c r="AF908" t="inlineStr">
        <is>
          <t>'33077</t>
        </is>
      </c>
      <c r="AG908" t="inlineStr">
        <is>
          <t>PN</t>
        </is>
      </c>
      <c r="AH908" t="inlineStr">
        <is>
          <t>IT</t>
        </is>
      </c>
      <c r="AI908" t="inlineStr">
        <is>
          <t>3927295804</t>
        </is>
      </c>
      <c r="AJ908" t="inlineStr">
        <is>
          <t>Edi Zorzit</t>
        </is>
      </c>
      <c r="AK908" t="inlineStr">
        <is>
          <t>Via Leonardo Da Vinci 30</t>
        </is>
      </c>
      <c r="AL908" t="inlineStr">
        <is>
          <t>Via Leonardo Da Vinci 30</t>
        </is>
      </c>
      <c r="AO908" t="inlineStr">
        <is>
          <t>Sacile</t>
        </is>
      </c>
      <c r="AP908" t="inlineStr">
        <is>
          <t>'33077</t>
        </is>
      </c>
      <c r="AQ908" t="inlineStr">
        <is>
          <t>PN</t>
        </is>
      </c>
      <c r="AR908" t="inlineStr">
        <is>
          <t>IT</t>
        </is>
      </c>
      <c r="AS908" t="inlineStr">
        <is>
          <t>3927295804</t>
        </is>
      </c>
      <c r="AU908" t="inlineStr">
        <is>
          <t>lang: it
Invoice Language: it
Do you need our ring sizer?: No
Popup Customer Country: IT</t>
        </is>
      </c>
      <c r="AW908" t="inlineStr">
        <is>
          <t>PayPal Express Checkout</t>
        </is>
      </c>
      <c r="AX908" t="inlineStr">
        <is>
          <t>rID0bbYlkPBCPn5JHDj1NtIWW</t>
        </is>
      </c>
      <c r="AY908" t="n">
        <v>0</v>
      </c>
      <c r="AZ908" t="inlineStr">
        <is>
          <t>LIL Milan</t>
        </is>
      </c>
      <c r="BA908" t="n">
        <v>0</v>
      </c>
      <c r="BC908" t="inlineStr">
        <is>
          <t>Firgun House</t>
        </is>
      </c>
      <c r="BE908" t="n">
        <v>11247562817885</v>
      </c>
      <c r="BG908" t="inlineStr">
        <is>
          <t>Low</t>
        </is>
      </c>
      <c r="BH908" t="inlineStr">
        <is>
          <t>web</t>
        </is>
      </c>
      <c r="BI908" t="n">
        <v>0</v>
      </c>
      <c r="BJ908" t="inlineStr">
        <is>
          <t>IT IVA 22%</t>
        </is>
      </c>
      <c r="BK908" t="n">
        <v>37.51</v>
      </c>
      <c r="BW908" t="inlineStr">
        <is>
          <t>Pordenone</t>
        </is>
      </c>
      <c r="BX908" t="inlineStr">
        <is>
          <t>Pordenone</t>
        </is>
      </c>
      <c r="BY908" t="inlineStr">
        <is>
          <t>rID0bbYlkPBCPn5JHDj1NtIWW</t>
        </is>
      </c>
      <c r="CB908" t="inlineStr">
        <is>
          <t>rID0bbYlkPBCPn5JHDj1NtIWW</t>
        </is>
      </c>
      <c r="CC908" t="inlineStr">
        <is>
          <t>Ordini LIL</t>
        </is>
      </c>
    </row>
    <row r="909">
      <c r="A909" t="inlineStr">
        <is>
          <t>#43719</t>
        </is>
      </c>
      <c r="B909" t="inlineStr">
        <is>
          <t>p.ludergnani@libero.it</t>
        </is>
      </c>
      <c r="C909" t="inlineStr">
        <is>
          <t>paid</t>
        </is>
      </c>
      <c r="D909" t="inlineStr">
        <is>
          <t>2024-11-26 20:59:23 +0100</t>
        </is>
      </c>
      <c r="E909" t="inlineStr">
        <is>
          <t>2024-11-26</t>
        </is>
      </c>
      <c r="F909" t="inlineStr">
        <is>
          <t>unfulfilled</t>
        </is>
      </c>
      <c r="H909" t="inlineStr">
        <is>
          <t>yes</t>
        </is>
      </c>
      <c r="I909" t="inlineStr">
        <is>
          <t>EUR</t>
        </is>
      </c>
      <c r="J909" t="n">
        <v>122</v>
      </c>
      <c r="K909" t="n">
        <v>0</v>
      </c>
      <c r="L909" t="n">
        <v>22</v>
      </c>
      <c r="M909" t="n">
        <v>122</v>
      </c>
      <c r="O909" t="n">
        <v>0</v>
      </c>
      <c r="P909" t="inlineStr">
        <is>
          <t>Firgun House</t>
        </is>
      </c>
      <c r="Q909" t="inlineStr">
        <is>
          <t>2024-11-26 20:59:23 +0100</t>
        </is>
      </c>
      <c r="R909" t="n">
        <v>1</v>
      </c>
      <c r="S909" t="inlineStr">
        <is>
          <t>Luxury Pack + LIL Bag</t>
        </is>
      </c>
      <c r="T909" t="n">
        <v>10</v>
      </c>
      <c r="V909" t="inlineStr">
        <is>
          <t>015790000687</t>
        </is>
      </c>
      <c r="W909" t="b">
        <v>1</v>
      </c>
      <c r="X909" t="b">
        <v>1</v>
      </c>
      <c r="Y909" t="inlineStr">
        <is>
          <t>pending</t>
        </is>
      </c>
      <c r="Z909" t="inlineStr">
        <is>
          <t>Martina Ludergnani</t>
        </is>
      </c>
      <c r="AA909" t="inlineStr">
        <is>
          <t>Via della Scala 1</t>
        </is>
      </c>
      <c r="AB909" t="inlineStr">
        <is>
          <t>Via della Scala 1</t>
        </is>
      </c>
      <c r="AE909" t="inlineStr">
        <is>
          <t>San Gimignano</t>
        </is>
      </c>
      <c r="AF909" t="inlineStr">
        <is>
          <t>'53037</t>
        </is>
      </c>
      <c r="AG909" t="inlineStr">
        <is>
          <t>SI</t>
        </is>
      </c>
      <c r="AH909" t="inlineStr">
        <is>
          <t>IT</t>
        </is>
      </c>
      <c r="AI909" t="inlineStr">
        <is>
          <t>3343818712</t>
        </is>
      </c>
      <c r="AR909" t="inlineStr">
        <is>
          <t>IT</t>
        </is>
      </c>
      <c r="AU909" t="inlineStr">
        <is>
          <t>lang: it
Invoice Language: it
Do you need our ring sizer?: No
Popup Customer Country: IT</t>
        </is>
      </c>
      <c r="AW909" t="inlineStr">
        <is>
          <t>PayPal Express Checkout</t>
        </is>
      </c>
      <c r="AX909" t="inlineStr">
        <is>
          <t>rQJcCe3KvfLD9jml0fRasboI6</t>
        </is>
      </c>
      <c r="AY909" t="n">
        <v>0</v>
      </c>
      <c r="AZ909" t="inlineStr">
        <is>
          <t>LIL Milan</t>
        </is>
      </c>
      <c r="BA909" t="n">
        <v>0</v>
      </c>
      <c r="BC909" t="inlineStr">
        <is>
          <t>Firgun House</t>
        </is>
      </c>
      <c r="BE909" t="n">
        <v>11247591424349</v>
      </c>
      <c r="BG909" t="inlineStr">
        <is>
          <t>Low</t>
        </is>
      </c>
      <c r="BH909" t="inlineStr">
        <is>
          <t>web</t>
        </is>
      </c>
      <c r="BI909" t="n">
        <v>0</v>
      </c>
      <c r="BJ909" t="inlineStr">
        <is>
          <t>IT IVA 22%</t>
        </is>
      </c>
      <c r="BK909" t="n">
        <v>22</v>
      </c>
      <c r="BW909" t="inlineStr">
        <is>
          <t>Siena</t>
        </is>
      </c>
      <c r="BY909" t="inlineStr">
        <is>
          <t>rQJcCe3KvfLD9jml0fRasboI6</t>
        </is>
      </c>
      <c r="CB909" t="inlineStr">
        <is>
          <t>rQJcCe3KvfLD9jml0fRasboI6</t>
        </is>
      </c>
      <c r="CC909" t="inlineStr">
        <is>
          <t>Ordini LIL</t>
        </is>
      </c>
    </row>
    <row r="910">
      <c r="A910" t="inlineStr">
        <is>
          <t>#43719</t>
        </is>
      </c>
      <c r="B910" t="inlineStr">
        <is>
          <t>p.ludergnani@libero.it</t>
        </is>
      </c>
      <c r="C910" t="inlineStr">
        <is>
          <t>paid</t>
        </is>
      </c>
      <c r="D910" t="inlineStr">
        <is>
          <t>2024-11-26 20:59:23 +0100</t>
        </is>
      </c>
      <c r="E910" t="inlineStr">
        <is>
          <t>2024-11-26</t>
        </is>
      </c>
      <c r="F910" t="inlineStr">
        <is>
          <t>unfulfilled</t>
        </is>
      </c>
      <c r="H910" t="inlineStr">
        <is>
          <t>yes</t>
        </is>
      </c>
      <c r="I910" t="inlineStr">
        <is>
          <t>EUR</t>
        </is>
      </c>
      <c r="J910" t="n">
        <v>122</v>
      </c>
      <c r="K910" t="n">
        <v>0</v>
      </c>
      <c r="L910" t="n">
        <v>22</v>
      </c>
      <c r="O910" t="n">
        <v>0</v>
      </c>
      <c r="P910" t="inlineStr">
        <is>
          <t>Firgun House</t>
        </is>
      </c>
      <c r="Q910" t="inlineStr">
        <is>
          <t>2024-11-26 20:59:23 +0100</t>
        </is>
      </c>
      <c r="R910" t="n">
        <v>1</v>
      </c>
      <c r="S910" t="inlineStr">
        <is>
          <t>Pensavo fosse amore - Yellow / 2</t>
        </is>
      </c>
      <c r="T910" t="n">
        <v>112</v>
      </c>
      <c r="U910" t="n">
        <v>140</v>
      </c>
      <c r="V910" t="inlineStr">
        <is>
          <t>015790001163</t>
        </is>
      </c>
      <c r="W910" t="b">
        <v>1</v>
      </c>
      <c r="X910" t="b">
        <v>1</v>
      </c>
      <c r="Y910" t="inlineStr">
        <is>
          <t>pending</t>
        </is>
      </c>
      <c r="Z910" t="inlineStr">
        <is>
          <t>Martina Ludergnani</t>
        </is>
      </c>
      <c r="AA910" t="inlineStr">
        <is>
          <t>Via della Scala 1</t>
        </is>
      </c>
      <c r="AB910" t="inlineStr">
        <is>
          <t>Via della Scala 1</t>
        </is>
      </c>
      <c r="AE910" t="inlineStr">
        <is>
          <t>San Gimignano</t>
        </is>
      </c>
      <c r="AF910" t="inlineStr">
        <is>
          <t>'53037</t>
        </is>
      </c>
      <c r="AG910" t="inlineStr">
        <is>
          <t>SI</t>
        </is>
      </c>
      <c r="AH910" t="inlineStr">
        <is>
          <t>IT</t>
        </is>
      </c>
      <c r="AI910" t="inlineStr">
        <is>
          <t>3343818712</t>
        </is>
      </c>
      <c r="AR910" t="inlineStr">
        <is>
          <t>IT</t>
        </is>
      </c>
      <c r="AU910" t="inlineStr">
        <is>
          <t>lang: it
Invoice Language: it
Do you need our ring sizer?: No
Popup Customer Country: IT</t>
        </is>
      </c>
      <c r="AW910" t="inlineStr">
        <is>
          <t>PayPal Express Checkout</t>
        </is>
      </c>
      <c r="AX910" t="inlineStr">
        <is>
          <t>rQJcCe3KvfLD9jml0fRasboI6</t>
        </is>
      </c>
      <c r="AY910" t="n">
        <v>0</v>
      </c>
      <c r="AZ910" t="inlineStr">
        <is>
          <t>LIL Milan</t>
        </is>
      </c>
      <c r="BA910" t="n">
        <v>0</v>
      </c>
      <c r="BC910" t="inlineStr">
        <is>
          <t>Firgun House</t>
        </is>
      </c>
      <c r="BE910" t="n">
        <v>11247591424349</v>
      </c>
      <c r="BG910" t="inlineStr">
        <is>
          <t>Low</t>
        </is>
      </c>
      <c r="BH910" t="inlineStr">
        <is>
          <t>web</t>
        </is>
      </c>
      <c r="BI910" t="n">
        <v>0</v>
      </c>
      <c r="BJ910" t="inlineStr">
        <is>
          <t>IT IVA 22%</t>
        </is>
      </c>
      <c r="BK910" t="n">
        <v>22</v>
      </c>
      <c r="BW910" t="inlineStr">
        <is>
          <t>Siena</t>
        </is>
      </c>
      <c r="BY910" t="inlineStr">
        <is>
          <t>rQJcCe3KvfLD9jml0fRasboI6</t>
        </is>
      </c>
      <c r="CB910" t="inlineStr">
        <is>
          <t>rQJcCe3KvfLD9jml0fRasboI6</t>
        </is>
      </c>
      <c r="CC910" t="inlineStr">
        <is>
          <t>Ordini LIL</t>
        </is>
      </c>
    </row>
    <row r="911">
      <c r="A911" t="inlineStr">
        <is>
          <t>#43720</t>
        </is>
      </c>
      <c r="B911" t="inlineStr">
        <is>
          <t>shpatijupe@gmail.com</t>
        </is>
      </c>
      <c r="C911" t="inlineStr">
        <is>
          <t>paid</t>
        </is>
      </c>
      <c r="D911" t="inlineStr">
        <is>
          <t>2024-11-26 21:05:28 +0100</t>
        </is>
      </c>
      <c r="E911" t="inlineStr">
        <is>
          <t>2024-11-26</t>
        </is>
      </c>
      <c r="F911" t="inlineStr">
        <is>
          <t>fulfilled</t>
        </is>
      </c>
      <c r="G911" t="inlineStr">
        <is>
          <t>2024-11-28 13:02:23 +0100</t>
        </is>
      </c>
      <c r="H911" t="inlineStr">
        <is>
          <t>no</t>
        </is>
      </c>
      <c r="I911" t="inlineStr">
        <is>
          <t>EUR</t>
        </is>
      </c>
      <c r="J911" t="n">
        <v>256</v>
      </c>
      <c r="K911" t="n">
        <v>0</v>
      </c>
      <c r="L911" t="n">
        <v>46.16</v>
      </c>
      <c r="M911" t="n">
        <v>256</v>
      </c>
      <c r="O911" t="n">
        <v>0</v>
      </c>
      <c r="P911" t="inlineStr">
        <is>
          <t>Firgun House</t>
        </is>
      </c>
      <c r="Q911" t="inlineStr">
        <is>
          <t>2024-11-26 21:05:28 +0100</t>
        </is>
      </c>
      <c r="R911" t="n">
        <v>1</v>
      </c>
      <c r="S911" t="inlineStr">
        <is>
          <t>Sunshine Ring - Yellow / 5 / White</t>
        </is>
      </c>
      <c r="T911" t="n">
        <v>256</v>
      </c>
      <c r="U911" t="n">
        <v>320</v>
      </c>
      <c r="V911" t="inlineStr">
        <is>
          <t>015790000239</t>
        </is>
      </c>
      <c r="W911" t="b">
        <v>1</v>
      </c>
      <c r="X911" t="b">
        <v>1</v>
      </c>
      <c r="Y911" t="inlineStr">
        <is>
          <t>fulfilled</t>
        </is>
      </c>
      <c r="Z911" t="inlineStr">
        <is>
          <t>Shpati Jupe</t>
        </is>
      </c>
      <c r="AA911" t="inlineStr">
        <is>
          <t>Crevacuore 33 bis</t>
        </is>
      </c>
      <c r="AB911" t="inlineStr">
        <is>
          <t>Crevacuore 33 bis</t>
        </is>
      </c>
      <c r="AE911" t="inlineStr">
        <is>
          <t>TORINO</t>
        </is>
      </c>
      <c r="AF911" t="inlineStr">
        <is>
          <t>'10146</t>
        </is>
      </c>
      <c r="AG911" t="inlineStr">
        <is>
          <t>TO</t>
        </is>
      </c>
      <c r="AH911" t="inlineStr">
        <is>
          <t>IT</t>
        </is>
      </c>
      <c r="AI911" t="inlineStr">
        <is>
          <t>3273804350</t>
        </is>
      </c>
      <c r="AR911" t="inlineStr">
        <is>
          <t>IT</t>
        </is>
      </c>
      <c r="AU911" t="inlineStr">
        <is>
          <t>lang: it
Invoice Language: it
Do you need our ring sizer?: No
Popup Customer Country: IT</t>
        </is>
      </c>
      <c r="AW911" t="inlineStr">
        <is>
          <t>Shopify Payments</t>
        </is>
      </c>
      <c r="AX911" t="inlineStr">
        <is>
          <t>r81prcjVvDcTRhBbSFik0nW0F</t>
        </is>
      </c>
      <c r="AY911" t="n">
        <v>0</v>
      </c>
      <c r="AZ911" t="inlineStr">
        <is>
          <t>LIL Milan</t>
        </is>
      </c>
      <c r="BA911" t="n">
        <v>0</v>
      </c>
      <c r="BC911" t="inlineStr">
        <is>
          <t>Firgun House</t>
        </is>
      </c>
      <c r="BE911" t="n">
        <v>11247605186909</v>
      </c>
      <c r="BG911" t="inlineStr">
        <is>
          <t>Low</t>
        </is>
      </c>
      <c r="BH911" t="inlineStr">
        <is>
          <t>web</t>
        </is>
      </c>
      <c r="BI911" t="n">
        <v>0</v>
      </c>
      <c r="BJ911" t="inlineStr">
        <is>
          <t>IT IVA 22%</t>
        </is>
      </c>
      <c r="BK911" t="n">
        <v>46.16</v>
      </c>
      <c r="BW911" t="inlineStr">
        <is>
          <t>Turin</t>
        </is>
      </c>
      <c r="BY911" t="inlineStr">
        <is>
          <t>r81prcjVvDcTRhBbSFik0nW0F</t>
        </is>
      </c>
      <c r="CB911" t="inlineStr">
        <is>
          <t>r81prcjVvDcTRhBbSFik0nW0F</t>
        </is>
      </c>
      <c r="CC911" t="inlineStr">
        <is>
          <t>Ordini LIL</t>
        </is>
      </c>
    </row>
    <row r="912">
      <c r="A912" t="inlineStr">
        <is>
          <t>#43721</t>
        </is>
      </c>
      <c r="B912" t="inlineStr">
        <is>
          <t>lucrezialaurenza53@gmail.com</t>
        </is>
      </c>
      <c r="C912" t="inlineStr">
        <is>
          <t>paid</t>
        </is>
      </c>
      <c r="D912" t="inlineStr">
        <is>
          <t>2024-11-26 21:09:44 +0100</t>
        </is>
      </c>
      <c r="E912" t="inlineStr">
        <is>
          <t>2024-11-26</t>
        </is>
      </c>
      <c r="F912" t="inlineStr">
        <is>
          <t>fulfilled</t>
        </is>
      </c>
      <c r="G912" t="inlineStr">
        <is>
          <t>2024-11-28 19:29:36 +0100</t>
        </is>
      </c>
      <c r="H912" t="inlineStr">
        <is>
          <t>no</t>
        </is>
      </c>
      <c r="I912" t="inlineStr">
        <is>
          <t>EUR</t>
        </is>
      </c>
      <c r="J912" t="n">
        <v>208</v>
      </c>
      <c r="K912" t="n">
        <v>0</v>
      </c>
      <c r="L912" t="n">
        <v>37.51</v>
      </c>
      <c r="M912" t="n">
        <v>208</v>
      </c>
      <c r="O912" t="n">
        <v>0</v>
      </c>
      <c r="P912" t="inlineStr">
        <is>
          <t>Ups Standard Shipping</t>
        </is>
      </c>
      <c r="Q912" t="inlineStr">
        <is>
          <t>2024-11-26 21:09:44 +0100</t>
        </is>
      </c>
      <c r="R912" t="n">
        <v>1</v>
      </c>
      <c r="S912" t="inlineStr">
        <is>
          <t>Portami a Ballare Necklace - Yellow / onesize</t>
        </is>
      </c>
      <c r="T912" t="n">
        <v>208</v>
      </c>
      <c r="U912" t="n">
        <v>260</v>
      </c>
      <c r="V912" t="inlineStr">
        <is>
          <t>015790001250</t>
        </is>
      </c>
      <c r="W912" t="b">
        <v>1</v>
      </c>
      <c r="X912" t="b">
        <v>1</v>
      </c>
      <c r="Y912" t="inlineStr">
        <is>
          <t>fulfilled</t>
        </is>
      </c>
      <c r="Z912" t="inlineStr">
        <is>
          <t>Lucrezia Laurenza</t>
        </is>
      </c>
      <c r="AA912" t="inlineStr">
        <is>
          <t>V.le Cardinal Ginnasi, 22</t>
        </is>
      </c>
      <c r="AB912" t="inlineStr">
        <is>
          <t>V.le Cardinal Ginnasi, 22</t>
        </is>
      </c>
      <c r="AE912" t="inlineStr">
        <is>
          <t>Lido di Ostia</t>
        </is>
      </c>
      <c r="AF912" t="inlineStr">
        <is>
          <t>'00122</t>
        </is>
      </c>
      <c r="AG912" t="inlineStr">
        <is>
          <t>RM</t>
        </is>
      </c>
      <c r="AH912" t="inlineStr">
        <is>
          <t>IT</t>
        </is>
      </c>
      <c r="AI912" t="inlineStr">
        <is>
          <t>+393899651388</t>
        </is>
      </c>
      <c r="AJ912" t="inlineStr">
        <is>
          <t>Lucrezia Laurenza</t>
        </is>
      </c>
      <c r="AK912" t="inlineStr">
        <is>
          <t>V.le Cardinal Ginnasi, 22</t>
        </is>
      </c>
      <c r="AL912" t="inlineStr">
        <is>
          <t>V.le Cardinal Ginnasi, 22</t>
        </is>
      </c>
      <c r="AO912" t="inlineStr">
        <is>
          <t>Lido di Ostia</t>
        </is>
      </c>
      <c r="AP912" t="inlineStr">
        <is>
          <t>'00122</t>
        </is>
      </c>
      <c r="AQ912" t="inlineStr">
        <is>
          <t>RM</t>
        </is>
      </c>
      <c r="AR912" t="inlineStr">
        <is>
          <t>IT</t>
        </is>
      </c>
      <c r="AS912" t="inlineStr">
        <is>
          <t>+393899651388</t>
        </is>
      </c>
      <c r="AU912" t="inlineStr">
        <is>
          <t>lang: it
Invoice Language: it
Do you need our ring sizer?: Yes
Popup Customer Country: IT</t>
        </is>
      </c>
      <c r="AW912" t="inlineStr">
        <is>
          <t>PayPal Express Checkout</t>
        </is>
      </c>
      <c r="AX912" t="inlineStr">
        <is>
          <t>rEwqo3XK3KYObI1Q1GHu3vLrZ</t>
        </is>
      </c>
      <c r="AY912" t="n">
        <v>0</v>
      </c>
      <c r="AZ912" t="inlineStr">
        <is>
          <t>LIL Milan</t>
        </is>
      </c>
      <c r="BA912" t="n">
        <v>0</v>
      </c>
      <c r="BC912" t="inlineStr">
        <is>
          <t>Firgun House</t>
        </is>
      </c>
      <c r="BE912" t="n">
        <v>11247615344989</v>
      </c>
      <c r="BG912" t="inlineStr">
        <is>
          <t>Low</t>
        </is>
      </c>
      <c r="BH912" t="inlineStr">
        <is>
          <t>web</t>
        </is>
      </c>
      <c r="BI912" t="n">
        <v>0</v>
      </c>
      <c r="BJ912" t="inlineStr">
        <is>
          <t>IT IVA 22%</t>
        </is>
      </c>
      <c r="BK912" t="n">
        <v>37.51</v>
      </c>
      <c r="BW912" t="inlineStr">
        <is>
          <t>Rome</t>
        </is>
      </c>
      <c r="BX912" t="inlineStr">
        <is>
          <t>Rome</t>
        </is>
      </c>
      <c r="BY912" t="inlineStr">
        <is>
          <t>rEwqo3XK3KYObI1Q1GHu3vLrZ</t>
        </is>
      </c>
      <c r="CB912" t="inlineStr">
        <is>
          <t>rEwqo3XK3KYObI1Q1GHu3vLrZ</t>
        </is>
      </c>
      <c r="CC912" t="inlineStr">
        <is>
          <t>Ordini LIL</t>
        </is>
      </c>
    </row>
    <row r="913">
      <c r="A913" t="inlineStr">
        <is>
          <t>#43722</t>
        </is>
      </c>
      <c r="B913" t="inlineStr">
        <is>
          <t>francesco.gambatesa@hotmail.com</t>
        </is>
      </c>
      <c r="C913" t="inlineStr">
        <is>
          <t>paid</t>
        </is>
      </c>
      <c r="D913" t="inlineStr">
        <is>
          <t>2024-11-26 21:18:28 +0100</t>
        </is>
      </c>
      <c r="E913" t="inlineStr">
        <is>
          <t>2024-11-26</t>
        </is>
      </c>
      <c r="F913" t="inlineStr">
        <is>
          <t>fulfilled</t>
        </is>
      </c>
      <c r="G913" t="inlineStr">
        <is>
          <t>2024-11-28 19:31:25 +0100</t>
        </is>
      </c>
      <c r="H913" t="inlineStr">
        <is>
          <t>yes</t>
        </is>
      </c>
      <c r="I913" t="inlineStr">
        <is>
          <t>EUR</t>
        </is>
      </c>
      <c r="J913" t="n">
        <v>240</v>
      </c>
      <c r="K913" t="n">
        <v>0</v>
      </c>
      <c r="L913" t="n">
        <v>40</v>
      </c>
      <c r="M913" t="n">
        <v>240</v>
      </c>
      <c r="O913" t="n">
        <v>0</v>
      </c>
      <c r="P913" t="inlineStr">
        <is>
          <t>UPS Standard International</t>
        </is>
      </c>
      <c r="Q913" t="inlineStr">
        <is>
          <t>2024-11-26 21:18:28 +0100</t>
        </is>
      </c>
      <c r="R913" t="n">
        <v>1</v>
      </c>
      <c r="S913" t="inlineStr">
        <is>
          <t>Libido Necklace - Yellow / 42cm</t>
        </is>
      </c>
      <c r="T913" t="n">
        <v>240</v>
      </c>
      <c r="V913" t="inlineStr">
        <is>
          <t>015790000671</t>
        </is>
      </c>
      <c r="W913" t="b">
        <v>1</v>
      </c>
      <c r="X913" t="b">
        <v>1</v>
      </c>
      <c r="Y913" t="inlineStr">
        <is>
          <t>fulfilled</t>
        </is>
      </c>
      <c r="Z913" t="inlineStr">
        <is>
          <t>Francesco Gambatesa</t>
        </is>
      </c>
      <c r="AA913" t="inlineStr">
        <is>
          <t>24/B Rue de la Liberation</t>
        </is>
      </c>
      <c r="AB913" t="inlineStr">
        <is>
          <t>24/B Rue de la Liberation</t>
        </is>
      </c>
      <c r="AE913" t="inlineStr">
        <is>
          <t>Gaillard</t>
        </is>
      </c>
      <c r="AF913" t="inlineStr">
        <is>
          <t>'74240</t>
        </is>
      </c>
      <c r="AH913" t="inlineStr">
        <is>
          <t>FR</t>
        </is>
      </c>
      <c r="AI913" t="inlineStr">
        <is>
          <t>+41779572061</t>
        </is>
      </c>
      <c r="AJ913" t="inlineStr">
        <is>
          <t>Francesco Gambatesa</t>
        </is>
      </c>
      <c r="AK913" t="inlineStr">
        <is>
          <t>24/B Rue de la Liberation</t>
        </is>
      </c>
      <c r="AL913" t="inlineStr">
        <is>
          <t>24/B Rue de la Liberation</t>
        </is>
      </c>
      <c r="AO913" t="inlineStr">
        <is>
          <t>Gaillard</t>
        </is>
      </c>
      <c r="AP913" t="inlineStr">
        <is>
          <t>'74240</t>
        </is>
      </c>
      <c r="AR913" t="inlineStr">
        <is>
          <t>FR</t>
        </is>
      </c>
      <c r="AS913" t="inlineStr">
        <is>
          <t>+41779572061</t>
        </is>
      </c>
      <c r="AU913" t="inlineStr">
        <is>
          <t>lang: en
Invoice Language: en
Do you need our ring sizer?: No
Popup Customer Country: IT</t>
        </is>
      </c>
      <c r="AW913" t="inlineStr">
        <is>
          <t>Shopify Payments</t>
        </is>
      </c>
      <c r="AX913" t="inlineStr">
        <is>
          <t>rnt3eUSu0nWFJ0HO20JAyQhVG</t>
        </is>
      </c>
      <c r="AY913" t="n">
        <v>0</v>
      </c>
      <c r="AZ913" t="inlineStr">
        <is>
          <t>LIL Milan</t>
        </is>
      </c>
      <c r="BA913" t="n">
        <v>0</v>
      </c>
      <c r="BC913" t="inlineStr">
        <is>
          <t>Firgun House</t>
        </is>
      </c>
      <c r="BE913" t="n">
        <v>11247635366237</v>
      </c>
      <c r="BG913" t="inlineStr">
        <is>
          <t>Low</t>
        </is>
      </c>
      <c r="BH913" t="inlineStr">
        <is>
          <t>web</t>
        </is>
      </c>
      <c r="BI913" t="n">
        <v>0</v>
      </c>
      <c r="BJ913" t="inlineStr">
        <is>
          <t>FR TVA 20%</t>
        </is>
      </c>
      <c r="BK913" t="n">
        <v>40</v>
      </c>
      <c r="BY913" t="inlineStr">
        <is>
          <t>rnt3eUSu0nWFJ0HO20JAyQhVG</t>
        </is>
      </c>
      <c r="CB913" t="inlineStr">
        <is>
          <t>rnt3eUSu0nWFJ0HO20JAyQhVG</t>
        </is>
      </c>
      <c r="CC913" t="inlineStr">
        <is>
          <t>Ordini LIL</t>
        </is>
      </c>
    </row>
    <row r="914">
      <c r="A914" t="inlineStr">
        <is>
          <t>#43723</t>
        </is>
      </c>
      <c r="B914" t="inlineStr">
        <is>
          <t>marti.denti@gmail.com</t>
        </is>
      </c>
      <c r="C914" t="inlineStr">
        <is>
          <t>paid</t>
        </is>
      </c>
      <c r="D914" t="inlineStr">
        <is>
          <t>2024-11-26 21:23:53 +0100</t>
        </is>
      </c>
      <c r="E914" t="inlineStr">
        <is>
          <t>2024-11-26</t>
        </is>
      </c>
      <c r="F914" t="inlineStr">
        <is>
          <t>fulfilled</t>
        </is>
      </c>
      <c r="G914" t="inlineStr">
        <is>
          <t>2024-11-28 19:33:42 +0100</t>
        </is>
      </c>
      <c r="H914" t="inlineStr">
        <is>
          <t>yes</t>
        </is>
      </c>
      <c r="I914" t="inlineStr">
        <is>
          <t>EUR</t>
        </is>
      </c>
      <c r="J914" t="n">
        <v>374</v>
      </c>
      <c r="K914" t="n">
        <v>0</v>
      </c>
      <c r="L914" t="n">
        <v>67.44</v>
      </c>
      <c r="M914" t="n">
        <v>374</v>
      </c>
      <c r="O914" t="n">
        <v>0</v>
      </c>
      <c r="P914" t="inlineStr">
        <is>
          <t>Ups Standard Shipping</t>
        </is>
      </c>
      <c r="Q914" t="inlineStr">
        <is>
          <t>2024-11-26 21:23:53 +0100</t>
        </is>
      </c>
      <c r="R914" t="n">
        <v>1</v>
      </c>
      <c r="S914" t="inlineStr">
        <is>
          <t>Dna Choker - Yellow / 35cm</t>
        </is>
      </c>
      <c r="T914" t="n">
        <v>374</v>
      </c>
      <c r="U914" t="n">
        <v>440</v>
      </c>
      <c r="V914" t="inlineStr">
        <is>
          <t>015790000845</t>
        </is>
      </c>
      <c r="W914" t="b">
        <v>1</v>
      </c>
      <c r="X914" t="b">
        <v>1</v>
      </c>
      <c r="Y914" t="inlineStr">
        <is>
          <t>fulfilled</t>
        </is>
      </c>
      <c r="Z914" t="inlineStr">
        <is>
          <t>Martina Denti</t>
        </is>
      </c>
      <c r="AA914" t="inlineStr">
        <is>
          <t>Via Ernesto Guevara 15, Interno 11</t>
        </is>
      </c>
      <c r="AB914" t="inlineStr">
        <is>
          <t>Via Ernesto Guevara 15</t>
        </is>
      </c>
      <c r="AC914" t="inlineStr">
        <is>
          <t>Interno 11</t>
        </is>
      </c>
      <c r="AE914" t="inlineStr">
        <is>
          <t>Prato</t>
        </is>
      </c>
      <c r="AF914" t="inlineStr">
        <is>
          <t>'59100</t>
        </is>
      </c>
      <c r="AG914" t="inlineStr">
        <is>
          <t>PO</t>
        </is>
      </c>
      <c r="AH914" t="inlineStr">
        <is>
          <t>IT</t>
        </is>
      </c>
      <c r="AI914" t="inlineStr">
        <is>
          <t>3281981739</t>
        </is>
      </c>
      <c r="AJ914" t="inlineStr">
        <is>
          <t>Martina Denti</t>
        </is>
      </c>
      <c r="AK914" t="inlineStr">
        <is>
          <t>Via Vincenzo da Filicaia 26/C, Rifò srl</t>
        </is>
      </c>
      <c r="AL914" t="inlineStr">
        <is>
          <t>Via Vincenzo da Filicaia 26/C</t>
        </is>
      </c>
      <c r="AM914" t="inlineStr">
        <is>
          <t>Rifò srl</t>
        </is>
      </c>
      <c r="AO914" t="inlineStr">
        <is>
          <t>Prato</t>
        </is>
      </c>
      <c r="AP914" t="inlineStr">
        <is>
          <t>'59100</t>
        </is>
      </c>
      <c r="AQ914" t="inlineStr">
        <is>
          <t>PO</t>
        </is>
      </c>
      <c r="AR914" t="inlineStr">
        <is>
          <t>IT</t>
        </is>
      </c>
      <c r="AS914" t="inlineStr">
        <is>
          <t>328 198 1739</t>
        </is>
      </c>
      <c r="AU914" t="inlineStr">
        <is>
          <t>lang: it
Invoice Language: it
Do you need our ring sizer?: No
Popup Customer Country: IT</t>
        </is>
      </c>
      <c r="AW914" t="inlineStr">
        <is>
          <t>PayPal Express Checkout</t>
        </is>
      </c>
      <c r="AX914" t="inlineStr">
        <is>
          <t>rhVHOJeMXBp0ZrZGNmdjNY9rN</t>
        </is>
      </c>
      <c r="AY914" t="n">
        <v>0</v>
      </c>
      <c r="AZ914" t="inlineStr">
        <is>
          <t>LIL Milan</t>
        </is>
      </c>
      <c r="BA914" t="n">
        <v>0</v>
      </c>
      <c r="BC914" t="inlineStr">
        <is>
          <t>Firgun House</t>
        </is>
      </c>
      <c r="BE914" t="n">
        <v>11247647916381</v>
      </c>
      <c r="BG914" t="inlineStr">
        <is>
          <t>Low</t>
        </is>
      </c>
      <c r="BH914" t="inlineStr">
        <is>
          <t>web</t>
        </is>
      </c>
      <c r="BI914" t="n">
        <v>0</v>
      </c>
      <c r="BJ914" t="inlineStr">
        <is>
          <t>IT IVA 22%</t>
        </is>
      </c>
      <c r="BK914" t="n">
        <v>67.44</v>
      </c>
      <c r="BW914" t="inlineStr">
        <is>
          <t>Prato</t>
        </is>
      </c>
      <c r="BX914" t="inlineStr">
        <is>
          <t>Prato</t>
        </is>
      </c>
      <c r="BY914" t="inlineStr">
        <is>
          <t>rhVHOJeMXBp0ZrZGNmdjNY9rN</t>
        </is>
      </c>
      <c r="CB914" t="inlineStr">
        <is>
          <t>rhVHOJeMXBp0ZrZGNmdjNY9rN</t>
        </is>
      </c>
      <c r="CC914" t="inlineStr">
        <is>
          <t>Ordini LIL</t>
        </is>
      </c>
    </row>
    <row r="915">
      <c r="A915" t="inlineStr">
        <is>
          <t>#43724</t>
        </is>
      </c>
      <c r="B915" t="inlineStr">
        <is>
          <t>giovydim87@libero.it</t>
        </is>
      </c>
      <c r="C915" t="inlineStr">
        <is>
          <t>paid</t>
        </is>
      </c>
      <c r="D915" t="inlineStr">
        <is>
          <t>2024-11-26 21:25:25 +0100</t>
        </is>
      </c>
      <c r="E915" t="inlineStr">
        <is>
          <t>2024-11-26</t>
        </is>
      </c>
      <c r="F915" t="inlineStr">
        <is>
          <t>fulfilled</t>
        </is>
      </c>
      <c r="G915" t="inlineStr">
        <is>
          <t>2024-11-28 19:35:05 +0100</t>
        </is>
      </c>
      <c r="H915" t="inlineStr">
        <is>
          <t>no</t>
        </is>
      </c>
      <c r="I915" t="inlineStr">
        <is>
          <t>EUR</t>
        </is>
      </c>
      <c r="J915" t="n">
        <v>112</v>
      </c>
      <c r="K915" t="n">
        <v>10</v>
      </c>
      <c r="L915" t="n">
        <v>22</v>
      </c>
      <c r="M915" t="n">
        <v>122</v>
      </c>
      <c r="O915" t="n">
        <v>0</v>
      </c>
      <c r="P915" t="inlineStr">
        <is>
          <t>Ups Standard Shipping</t>
        </is>
      </c>
      <c r="Q915" t="inlineStr">
        <is>
          <t>2024-11-26 21:25:25 +0100</t>
        </is>
      </c>
      <c r="R915" t="n">
        <v>1</v>
      </c>
      <c r="S915" t="inlineStr">
        <is>
          <t>Insieme Ring - Yellow / onesize (10-17)</t>
        </is>
      </c>
      <c r="T915" t="n">
        <v>112</v>
      </c>
      <c r="U915" t="n">
        <v>140</v>
      </c>
      <c r="V915" t="inlineStr">
        <is>
          <t>015790001254</t>
        </is>
      </c>
      <c r="W915" t="b">
        <v>1</v>
      </c>
      <c r="X915" t="b">
        <v>1</v>
      </c>
      <c r="Y915" t="inlineStr">
        <is>
          <t>fulfilled</t>
        </is>
      </c>
      <c r="Z915" t="inlineStr">
        <is>
          <t>Giovanna Di Mise</t>
        </is>
      </c>
      <c r="AA915" t="inlineStr">
        <is>
          <t>Via Sante Simone, 33</t>
        </is>
      </c>
      <c r="AB915" t="inlineStr">
        <is>
          <t>Via Sante Simone, 33</t>
        </is>
      </c>
      <c r="AE915" t="inlineStr">
        <is>
          <t>Conversano</t>
        </is>
      </c>
      <c r="AF915" t="inlineStr">
        <is>
          <t>'70014</t>
        </is>
      </c>
      <c r="AG915" t="inlineStr">
        <is>
          <t>BA</t>
        </is>
      </c>
      <c r="AH915" t="inlineStr">
        <is>
          <t>IT</t>
        </is>
      </c>
      <c r="AI915" t="inlineStr">
        <is>
          <t>3338886345</t>
        </is>
      </c>
      <c r="AJ915" t="inlineStr">
        <is>
          <t>Giovanna Di Mise</t>
        </is>
      </c>
      <c r="AK915" t="inlineStr">
        <is>
          <t>Via Sante Simone, 33</t>
        </is>
      </c>
      <c r="AL915" t="inlineStr">
        <is>
          <t>Via Sante Simone, 33</t>
        </is>
      </c>
      <c r="AO915" t="inlineStr">
        <is>
          <t>Conversano</t>
        </is>
      </c>
      <c r="AP915" t="inlineStr">
        <is>
          <t>'70014</t>
        </is>
      </c>
      <c r="AQ915" t="inlineStr">
        <is>
          <t>BA</t>
        </is>
      </c>
      <c r="AR915" t="inlineStr">
        <is>
          <t>IT</t>
        </is>
      </c>
      <c r="AS915" t="inlineStr">
        <is>
          <t>3338886345</t>
        </is>
      </c>
      <c r="AU915" t="inlineStr">
        <is>
          <t>lang: en
Invoice Language: en
Do you need our ring sizer?: No
Popup Customer Country: IT</t>
        </is>
      </c>
      <c r="AW915" t="inlineStr">
        <is>
          <t>Shopify Payments</t>
        </is>
      </c>
      <c r="AX915" t="inlineStr">
        <is>
          <t>r8KQs08QuGG6pA0EkPLZJ2gGm</t>
        </is>
      </c>
      <c r="AY915" t="n">
        <v>0</v>
      </c>
      <c r="AZ915" t="inlineStr">
        <is>
          <t>LIL Milan</t>
        </is>
      </c>
      <c r="BA915" t="n">
        <v>0</v>
      </c>
      <c r="BC915" t="inlineStr">
        <is>
          <t>Firgun House</t>
        </is>
      </c>
      <c r="BE915" t="n">
        <v>11247651291485</v>
      </c>
      <c r="BG915" t="inlineStr">
        <is>
          <t>Low</t>
        </is>
      </c>
      <c r="BH915" t="inlineStr">
        <is>
          <t>web</t>
        </is>
      </c>
      <c r="BI915" t="n">
        <v>0</v>
      </c>
      <c r="BJ915" t="inlineStr">
        <is>
          <t>IT IVA 22%</t>
        </is>
      </c>
      <c r="BK915" t="n">
        <v>22</v>
      </c>
      <c r="BW915" t="inlineStr">
        <is>
          <t>Bari</t>
        </is>
      </c>
      <c r="BX915" t="inlineStr">
        <is>
          <t>Bari</t>
        </is>
      </c>
      <c r="BY915" t="inlineStr">
        <is>
          <t>r8KQs08QuGG6pA0EkPLZJ2gGm</t>
        </is>
      </c>
      <c r="CB915" t="inlineStr">
        <is>
          <t>r8KQs08QuGG6pA0EkPLZJ2gGm</t>
        </is>
      </c>
      <c r="CC915" t="inlineStr">
        <is>
          <t>Ordini LIL</t>
        </is>
      </c>
    </row>
    <row r="916">
      <c r="A916" t="inlineStr">
        <is>
          <t>#43725</t>
        </is>
      </c>
      <c r="B916" t="inlineStr">
        <is>
          <t>barbara-rizzi@outlook.com</t>
        </is>
      </c>
      <c r="C916" t="inlineStr">
        <is>
          <t>paid</t>
        </is>
      </c>
      <c r="D916" t="inlineStr">
        <is>
          <t>2024-11-26 21:29:03 +0100</t>
        </is>
      </c>
      <c r="E916" t="inlineStr">
        <is>
          <t>2024-11-26</t>
        </is>
      </c>
      <c r="F916" t="inlineStr">
        <is>
          <t>fulfilled</t>
        </is>
      </c>
      <c r="G916" t="inlineStr">
        <is>
          <t>2024-11-28 09:19:27 +0100</t>
        </is>
      </c>
      <c r="H916" t="inlineStr">
        <is>
          <t>yes</t>
        </is>
      </c>
      <c r="I916" t="inlineStr">
        <is>
          <t>EUR</t>
        </is>
      </c>
      <c r="J916" t="n">
        <v>256</v>
      </c>
      <c r="K916" t="n">
        <v>0</v>
      </c>
      <c r="L916" t="n">
        <v>46.16</v>
      </c>
      <c r="M916" t="n">
        <v>256</v>
      </c>
      <c r="O916" t="n">
        <v>0</v>
      </c>
      <c r="P916" t="inlineStr">
        <is>
          <t>Eco Bike Delivery</t>
        </is>
      </c>
      <c r="Q916" t="inlineStr">
        <is>
          <t>2024-11-26 21:29:03 +0100</t>
        </is>
      </c>
      <c r="R916" t="n">
        <v>1</v>
      </c>
      <c r="S916" t="inlineStr">
        <is>
          <t>Boys Tears - White / 37cm</t>
        </is>
      </c>
      <c r="T916" t="n">
        <v>256</v>
      </c>
      <c r="U916" t="n">
        <v>320</v>
      </c>
      <c r="V916" t="inlineStr">
        <is>
          <t>015790000013</t>
        </is>
      </c>
      <c r="W916" t="b">
        <v>1</v>
      </c>
      <c r="X916" t="b">
        <v>1</v>
      </c>
      <c r="Y916" t="inlineStr">
        <is>
          <t>fulfilled</t>
        </is>
      </c>
      <c r="Z916" t="inlineStr">
        <is>
          <t>Barbara Rizzi</t>
        </is>
      </c>
      <c r="AA916" t="inlineStr">
        <is>
          <t>Corso di Porta Ticinese 77</t>
        </is>
      </c>
      <c r="AB916" t="inlineStr">
        <is>
          <t>Corso di Porta Ticinese 77</t>
        </is>
      </c>
      <c r="AE916" t="inlineStr">
        <is>
          <t>Milano</t>
        </is>
      </c>
      <c r="AF916" t="inlineStr">
        <is>
          <t>'20123</t>
        </is>
      </c>
      <c r="AG916" t="inlineStr">
        <is>
          <t>MI</t>
        </is>
      </c>
      <c r="AH916" t="inlineStr">
        <is>
          <t>IT</t>
        </is>
      </c>
      <c r="AI916" t="inlineStr">
        <is>
          <t>3473548532</t>
        </is>
      </c>
      <c r="AJ916" t="inlineStr">
        <is>
          <t>Barbara Rizzi</t>
        </is>
      </c>
      <c r="AK916" t="inlineStr">
        <is>
          <t>Corso di Porta Ticinese 77</t>
        </is>
      </c>
      <c r="AL916" t="inlineStr">
        <is>
          <t>Corso di Porta Ticinese 77</t>
        </is>
      </c>
      <c r="AO916" t="inlineStr">
        <is>
          <t>Milano</t>
        </is>
      </c>
      <c r="AP916" t="inlineStr">
        <is>
          <t>'20123</t>
        </is>
      </c>
      <c r="AQ916" t="inlineStr">
        <is>
          <t>MI</t>
        </is>
      </c>
      <c r="AR916" t="inlineStr">
        <is>
          <t>IT</t>
        </is>
      </c>
      <c r="AS916" t="inlineStr">
        <is>
          <t>3473548532</t>
        </is>
      </c>
      <c r="AU916" t="inlineStr">
        <is>
          <t>lang: it
Invoice Language: it
Do you need our ring sizer?: No
Popup Customer Country: IT</t>
        </is>
      </c>
      <c r="AW916" t="inlineStr">
        <is>
          <t>PayPal Express Checkout</t>
        </is>
      </c>
      <c r="AX916" t="inlineStr">
        <is>
          <t>rLUh4tjK5NePXpCg0hLn3Cp8i</t>
        </is>
      </c>
      <c r="AY916" t="n">
        <v>0</v>
      </c>
      <c r="AZ916" t="inlineStr">
        <is>
          <t>LIL Milan</t>
        </is>
      </c>
      <c r="BA916" t="n">
        <v>0</v>
      </c>
      <c r="BC916" t="inlineStr">
        <is>
          <t>Firgun House</t>
        </is>
      </c>
      <c r="BE916" t="n">
        <v>11247659090269</v>
      </c>
      <c r="BG916" t="inlineStr">
        <is>
          <t>Low</t>
        </is>
      </c>
      <c r="BH916" t="inlineStr">
        <is>
          <t>web</t>
        </is>
      </c>
      <c r="BI916" t="n">
        <v>0</v>
      </c>
      <c r="BJ916" t="inlineStr">
        <is>
          <t>IT IVA 22%</t>
        </is>
      </c>
      <c r="BK916" t="n">
        <v>46.16</v>
      </c>
      <c r="BW916" t="inlineStr">
        <is>
          <t>Milan</t>
        </is>
      </c>
      <c r="BX916" t="inlineStr">
        <is>
          <t>Milan</t>
        </is>
      </c>
      <c r="BY916" t="inlineStr">
        <is>
          <t>rLUh4tjK5NePXpCg0hLn3Cp8i</t>
        </is>
      </c>
      <c r="CB916" t="inlineStr">
        <is>
          <t>rLUh4tjK5NePXpCg0hLn3Cp8i</t>
        </is>
      </c>
      <c r="CC916" t="inlineStr">
        <is>
          <t>Ordini LIL</t>
        </is>
      </c>
    </row>
    <row r="917">
      <c r="A917" t="inlineStr">
        <is>
          <t>#43726</t>
        </is>
      </c>
      <c r="B917" t="inlineStr">
        <is>
          <t>jillogh@hotmail.it</t>
        </is>
      </c>
      <c r="C917" t="inlineStr">
        <is>
          <t>paid</t>
        </is>
      </c>
      <c r="D917" t="inlineStr">
        <is>
          <t>2024-11-26 21:34:51 +0100</t>
        </is>
      </c>
      <c r="E917" t="inlineStr">
        <is>
          <t>2024-11-26</t>
        </is>
      </c>
      <c r="F917" t="inlineStr">
        <is>
          <t>fulfilled</t>
        </is>
      </c>
      <c r="G917" t="inlineStr">
        <is>
          <t>2024-12-01 07:21:32 +0100</t>
        </is>
      </c>
      <c r="H917" t="inlineStr">
        <is>
          <t>yes</t>
        </is>
      </c>
      <c r="I917" t="inlineStr">
        <is>
          <t>EUR</t>
        </is>
      </c>
      <c r="J917" t="n">
        <v>256</v>
      </c>
      <c r="K917" t="n">
        <v>0</v>
      </c>
      <c r="L917" t="n">
        <v>46.16</v>
      </c>
      <c r="M917" t="n">
        <v>256</v>
      </c>
      <c r="O917" t="n">
        <v>0</v>
      </c>
      <c r="P917" t="inlineStr">
        <is>
          <t>Ups Standard Shipping</t>
        </is>
      </c>
      <c r="Q917" t="inlineStr">
        <is>
          <t>2024-11-26 21:34:51 +0100</t>
        </is>
      </c>
      <c r="R917" t="n">
        <v>1</v>
      </c>
      <c r="S917" t="inlineStr">
        <is>
          <t>Boys Tears - Yellow / 35cm</t>
        </is>
      </c>
      <c r="T917" t="n">
        <v>256</v>
      </c>
      <c r="U917" t="n">
        <v>320</v>
      </c>
      <c r="V917" t="inlineStr">
        <is>
          <t>015790000008</t>
        </is>
      </c>
      <c r="W917" t="b">
        <v>1</v>
      </c>
      <c r="X917" t="b">
        <v>1</v>
      </c>
      <c r="Y917" t="inlineStr">
        <is>
          <t>fulfilled</t>
        </is>
      </c>
      <c r="Z917" t="inlineStr">
        <is>
          <t>Andrea Gilardi</t>
        </is>
      </c>
      <c r="AA917" t="inlineStr">
        <is>
          <t>Via Cardinale Guglielmo Massaia 83</t>
        </is>
      </c>
      <c r="AB917" t="inlineStr">
        <is>
          <t>Via Cardinale Guglielmo Massaia 83</t>
        </is>
      </c>
      <c r="AD917" t="inlineStr">
        <is>
          <t>Reply</t>
        </is>
      </c>
      <c r="AE917" t="inlineStr">
        <is>
          <t>Torino</t>
        </is>
      </c>
      <c r="AF917" t="inlineStr">
        <is>
          <t>'10147</t>
        </is>
      </c>
      <c r="AG917" t="inlineStr">
        <is>
          <t>TO</t>
        </is>
      </c>
      <c r="AH917" t="inlineStr">
        <is>
          <t>IT</t>
        </is>
      </c>
      <c r="AI917" t="inlineStr">
        <is>
          <t>+393427666804</t>
        </is>
      </c>
      <c r="AJ917" t="inlineStr">
        <is>
          <t>Andrea Gilardi</t>
        </is>
      </c>
      <c r="AK917" t="inlineStr">
        <is>
          <t>Via Cardinale Guglielmo Massaia 83</t>
        </is>
      </c>
      <c r="AL917" t="inlineStr">
        <is>
          <t>Via Cardinale Guglielmo Massaia 83</t>
        </is>
      </c>
      <c r="AN917" t="inlineStr">
        <is>
          <t>Reply</t>
        </is>
      </c>
      <c r="AO917" t="inlineStr">
        <is>
          <t>Torino</t>
        </is>
      </c>
      <c r="AP917" t="inlineStr">
        <is>
          <t>'10147</t>
        </is>
      </c>
      <c r="AQ917" t="inlineStr">
        <is>
          <t>TO</t>
        </is>
      </c>
      <c r="AR917" t="inlineStr">
        <is>
          <t>IT</t>
        </is>
      </c>
      <c r="AS917" t="inlineStr">
        <is>
          <t>+393427666804</t>
        </is>
      </c>
      <c r="AU917" t="inlineStr">
        <is>
          <t>lang: it
Invoice Language: it
Do you need our ring sizer?: Yes
Popup Customer Country: IT</t>
        </is>
      </c>
      <c r="AW917" t="inlineStr">
        <is>
          <t>PayPal Express Checkout</t>
        </is>
      </c>
      <c r="AX917" t="inlineStr">
        <is>
          <t>rDuzzC62NykBEvYGdpTop1y0C</t>
        </is>
      </c>
      <c r="AY917" t="n">
        <v>0</v>
      </c>
      <c r="AZ917" t="inlineStr">
        <is>
          <t>LIL Milan</t>
        </is>
      </c>
      <c r="BA917" t="n">
        <v>0</v>
      </c>
      <c r="BC917" t="inlineStr">
        <is>
          <t>Firgun House</t>
        </is>
      </c>
      <c r="BE917" t="n">
        <v>11247671083357</v>
      </c>
      <c r="BG917" t="inlineStr">
        <is>
          <t>Low</t>
        </is>
      </c>
      <c r="BH917" t="inlineStr">
        <is>
          <t>web</t>
        </is>
      </c>
      <c r="BI917" t="n">
        <v>0</v>
      </c>
      <c r="BJ917" t="inlineStr">
        <is>
          <t>IT IVA 22%</t>
        </is>
      </c>
      <c r="BK917" t="n">
        <v>46.16</v>
      </c>
      <c r="BW917" t="inlineStr">
        <is>
          <t>Turin</t>
        </is>
      </c>
      <c r="BX917" t="inlineStr">
        <is>
          <t>Turin</t>
        </is>
      </c>
      <c r="BY917" t="inlineStr">
        <is>
          <t>rDuzzC62NykBEvYGdpTop1y0C</t>
        </is>
      </c>
      <c r="CB917" t="inlineStr">
        <is>
          <t>rDuzzC62NykBEvYGdpTop1y0C</t>
        </is>
      </c>
      <c r="CC917" t="inlineStr">
        <is>
          <t>Ordini LIL</t>
        </is>
      </c>
    </row>
    <row r="918">
      <c r="A918" t="inlineStr">
        <is>
          <t>#43727</t>
        </is>
      </c>
      <c r="B918" t="inlineStr">
        <is>
          <t>chiarabalduccilazzari@gmail.com</t>
        </is>
      </c>
      <c r="C918" t="inlineStr">
        <is>
          <t>paid</t>
        </is>
      </c>
      <c r="D918" t="inlineStr">
        <is>
          <t>2024-11-26 21:51:17 +0100</t>
        </is>
      </c>
      <c r="E918" t="inlineStr">
        <is>
          <t>2024-11-26</t>
        </is>
      </c>
      <c r="F918" t="inlineStr">
        <is>
          <t>fulfilled</t>
        </is>
      </c>
      <c r="G918" t="inlineStr">
        <is>
          <t>2024-11-28 19:50:50 +0100</t>
        </is>
      </c>
      <c r="H918" t="inlineStr">
        <is>
          <t>yes</t>
        </is>
      </c>
      <c r="I918" t="inlineStr">
        <is>
          <t>EUR</t>
        </is>
      </c>
      <c r="J918" t="n">
        <v>256</v>
      </c>
      <c r="K918" t="n">
        <v>0</v>
      </c>
      <c r="L918" t="n">
        <v>46.16</v>
      </c>
      <c r="M918" t="n">
        <v>256</v>
      </c>
      <c r="O918" t="n">
        <v>0</v>
      </c>
      <c r="P918" t="inlineStr">
        <is>
          <t>Ups Standard Shipping</t>
        </is>
      </c>
      <c r="Q918" t="inlineStr">
        <is>
          <t>2024-11-26 21:51:17 +0100</t>
        </is>
      </c>
      <c r="R918" t="n">
        <v>1</v>
      </c>
      <c r="S918" t="inlineStr">
        <is>
          <t>Sunshine Ring - Yellow / 7 / White</t>
        </is>
      </c>
      <c r="T918" t="n">
        <v>256</v>
      </c>
      <c r="U918" t="n">
        <v>320</v>
      </c>
      <c r="V918" t="inlineStr">
        <is>
          <t>015790000241</t>
        </is>
      </c>
      <c r="W918" t="b">
        <v>1</v>
      </c>
      <c r="X918" t="b">
        <v>1</v>
      </c>
      <c r="Y918" t="inlineStr">
        <is>
          <t>fulfilled</t>
        </is>
      </c>
      <c r="Z918" t="inlineStr">
        <is>
          <t>Chiara Balducci Lazzari</t>
        </is>
      </c>
      <c r="AA918" t="inlineStr">
        <is>
          <t>Don Minzoni 47</t>
        </is>
      </c>
      <c r="AB918" t="inlineStr">
        <is>
          <t>Don Minzoni 47</t>
        </is>
      </c>
      <c r="AE918" t="inlineStr">
        <is>
          <t>Pergola</t>
        </is>
      </c>
      <c r="AF918" t="inlineStr">
        <is>
          <t>'61045</t>
        </is>
      </c>
      <c r="AG918" t="inlineStr">
        <is>
          <t>PU</t>
        </is>
      </c>
      <c r="AH918" t="inlineStr">
        <is>
          <t>IT</t>
        </is>
      </c>
      <c r="AI918" t="inlineStr">
        <is>
          <t>3482556057</t>
        </is>
      </c>
      <c r="AJ918" t="inlineStr">
        <is>
          <t>Chiara Balducci Lazzari</t>
        </is>
      </c>
      <c r="AK918" t="inlineStr">
        <is>
          <t>Don Minzoni 47</t>
        </is>
      </c>
      <c r="AL918" t="inlineStr">
        <is>
          <t>Don Minzoni 47</t>
        </is>
      </c>
      <c r="AO918" t="inlineStr">
        <is>
          <t>Pergola</t>
        </is>
      </c>
      <c r="AP918" t="inlineStr">
        <is>
          <t>'61045</t>
        </is>
      </c>
      <c r="AQ918" t="inlineStr">
        <is>
          <t>PU</t>
        </is>
      </c>
      <c r="AR918" t="inlineStr">
        <is>
          <t>IT</t>
        </is>
      </c>
      <c r="AS918" t="inlineStr">
        <is>
          <t>3482556057</t>
        </is>
      </c>
      <c r="AU918" t="inlineStr">
        <is>
          <t>lang: en
Invoice Language: en
Do you need our ring sizer?: No
Popup Customer Country: IT</t>
        </is>
      </c>
      <c r="AW918" t="inlineStr">
        <is>
          <t>PayPal Express Checkout</t>
        </is>
      </c>
      <c r="AX918" t="inlineStr">
        <is>
          <t>rqJyTpd7CGRlDNWIWJFMXEfKv</t>
        </is>
      </c>
      <c r="AY918" t="n">
        <v>0</v>
      </c>
      <c r="AZ918" t="inlineStr">
        <is>
          <t>LIL Milan</t>
        </is>
      </c>
      <c r="BA918" t="n">
        <v>0</v>
      </c>
      <c r="BC918" t="inlineStr">
        <is>
          <t>Firgun House</t>
        </is>
      </c>
      <c r="BE918" t="n">
        <v>11247706079581</v>
      </c>
      <c r="BG918" t="inlineStr">
        <is>
          <t>Low</t>
        </is>
      </c>
      <c r="BH918" t="inlineStr">
        <is>
          <t>web</t>
        </is>
      </c>
      <c r="BI918" t="n">
        <v>0</v>
      </c>
      <c r="BJ918" t="inlineStr">
        <is>
          <t>IT IVA 22%</t>
        </is>
      </c>
      <c r="BK918" t="n">
        <v>46.16</v>
      </c>
      <c r="BW918" t="inlineStr">
        <is>
          <t>Pesaro and Urbino</t>
        </is>
      </c>
      <c r="BX918" t="inlineStr">
        <is>
          <t>Pesaro and Urbino</t>
        </is>
      </c>
      <c r="BY918" t="inlineStr">
        <is>
          <t>rqJyTpd7CGRlDNWIWJFMXEfKv</t>
        </is>
      </c>
      <c r="CB918" t="inlineStr">
        <is>
          <t>rqJyTpd7CGRlDNWIWJFMXEfKv</t>
        </is>
      </c>
      <c r="CC918" t="inlineStr">
        <is>
          <t>Ordini LIL</t>
        </is>
      </c>
    </row>
    <row r="919">
      <c r="A919" t="inlineStr">
        <is>
          <t>#43728</t>
        </is>
      </c>
      <c r="B919" t="inlineStr">
        <is>
          <t>martina.lucente@icloud.com</t>
        </is>
      </c>
      <c r="C919" t="inlineStr">
        <is>
          <t>paid</t>
        </is>
      </c>
      <c r="D919" t="inlineStr">
        <is>
          <t>2024-11-26 21:51:28 +0100</t>
        </is>
      </c>
      <c r="E919" t="inlineStr">
        <is>
          <t>2024-11-26</t>
        </is>
      </c>
      <c r="F919" t="inlineStr">
        <is>
          <t>unfulfilled</t>
        </is>
      </c>
      <c r="H919" t="inlineStr">
        <is>
          <t>yes</t>
        </is>
      </c>
      <c r="I919" t="inlineStr">
        <is>
          <t>EUR</t>
        </is>
      </c>
      <c r="J919" t="n">
        <v>234</v>
      </c>
      <c r="K919" t="n">
        <v>0</v>
      </c>
      <c r="L919" t="n">
        <v>42.19</v>
      </c>
      <c r="M919" t="n">
        <v>234</v>
      </c>
      <c r="O919" t="n">
        <v>0</v>
      </c>
      <c r="P919" t="inlineStr">
        <is>
          <t>Ups Standard Shipping</t>
        </is>
      </c>
      <c r="Q919" t="inlineStr">
        <is>
          <t>2024-11-26 21:51:28 +0100</t>
        </is>
      </c>
      <c r="R919" t="n">
        <v>1</v>
      </c>
      <c r="S919" t="inlineStr">
        <is>
          <t>Calypso Ring Pink - Yellow / 17</t>
        </is>
      </c>
      <c r="T919" t="n">
        <v>224</v>
      </c>
      <c r="U919" t="n">
        <v>280</v>
      </c>
      <c r="V919" t="inlineStr">
        <is>
          <t>015790000277</t>
        </is>
      </c>
      <c r="W919" t="b">
        <v>1</v>
      </c>
      <c r="X919" t="b">
        <v>1</v>
      </c>
      <c r="Y919" t="inlineStr">
        <is>
          <t>pending</t>
        </is>
      </c>
      <c r="Z919" t="inlineStr">
        <is>
          <t>Martina Lucente</t>
        </is>
      </c>
      <c r="AA919" t="inlineStr">
        <is>
          <t>Via Veneto 14/A</t>
        </is>
      </c>
      <c r="AB919" t="inlineStr">
        <is>
          <t>Via Veneto 14/A</t>
        </is>
      </c>
      <c r="AE919" t="inlineStr">
        <is>
          <t>Piacenza</t>
        </is>
      </c>
      <c r="AF919" t="inlineStr">
        <is>
          <t>'29121</t>
        </is>
      </c>
      <c r="AG919" t="inlineStr">
        <is>
          <t>PC</t>
        </is>
      </c>
      <c r="AH919" t="inlineStr">
        <is>
          <t>IT</t>
        </is>
      </c>
      <c r="AI919" t="inlineStr">
        <is>
          <t>+393472606500</t>
        </is>
      </c>
      <c r="AJ919" t="inlineStr">
        <is>
          <t>Martina Lucente</t>
        </is>
      </c>
      <c r="AK919" t="inlineStr">
        <is>
          <t>Via Veneto 14/A</t>
        </is>
      </c>
      <c r="AL919" t="inlineStr">
        <is>
          <t>Via Veneto 14/A</t>
        </is>
      </c>
      <c r="AO919" t="inlineStr">
        <is>
          <t>Piacenza</t>
        </is>
      </c>
      <c r="AP919" t="inlineStr">
        <is>
          <t>'29121</t>
        </is>
      </c>
      <c r="AQ919" t="inlineStr">
        <is>
          <t>PC</t>
        </is>
      </c>
      <c r="AR919" t="inlineStr">
        <is>
          <t>IT</t>
        </is>
      </c>
      <c r="AS919" t="inlineStr">
        <is>
          <t>+393472606500</t>
        </is>
      </c>
      <c r="AU919" t="inlineStr">
        <is>
          <t>lang: en
Invoice Language: en
Do you need our ring sizer?: No
Popup Customer Country: IT</t>
        </is>
      </c>
      <c r="AW919" t="inlineStr">
        <is>
          <t>Shopify Payments</t>
        </is>
      </c>
      <c r="AX919" t="inlineStr">
        <is>
          <t>rhpxlPqXLmdl3GfnAVr3LkRbn</t>
        </is>
      </c>
      <c r="AY919" t="n">
        <v>0</v>
      </c>
      <c r="AZ919" t="inlineStr">
        <is>
          <t>LIL Milan</t>
        </is>
      </c>
      <c r="BA919" t="n">
        <v>0</v>
      </c>
      <c r="BC919" t="inlineStr">
        <is>
          <t>Firgun House</t>
        </is>
      </c>
      <c r="BE919" t="n">
        <v>11247706505565</v>
      </c>
      <c r="BG919" t="inlineStr">
        <is>
          <t>Low</t>
        </is>
      </c>
      <c r="BH919" t="inlineStr">
        <is>
          <t>web</t>
        </is>
      </c>
      <c r="BI919" t="n">
        <v>0</v>
      </c>
      <c r="BJ919" t="inlineStr">
        <is>
          <t>IT IVA 22%</t>
        </is>
      </c>
      <c r="BK919" t="n">
        <v>42.19</v>
      </c>
      <c r="BW919" t="inlineStr">
        <is>
          <t>Piacenza</t>
        </is>
      </c>
      <c r="BX919" t="inlineStr">
        <is>
          <t>Piacenza</t>
        </is>
      </c>
      <c r="BY919" t="inlineStr">
        <is>
          <t>rhpxlPqXLmdl3GfnAVr3LkRbn</t>
        </is>
      </c>
      <c r="CB919" t="inlineStr">
        <is>
          <t>rhpxlPqXLmdl3GfnAVr3LkRbn</t>
        </is>
      </c>
      <c r="CC919" t="inlineStr">
        <is>
          <t>Ordini LIL</t>
        </is>
      </c>
    </row>
    <row r="920">
      <c r="A920" t="inlineStr">
        <is>
          <t>#43728</t>
        </is>
      </c>
      <c r="B920" t="inlineStr">
        <is>
          <t>martina.lucente@icloud.com</t>
        </is>
      </c>
      <c r="C920" t="inlineStr">
        <is>
          <t>paid</t>
        </is>
      </c>
      <c r="D920" t="inlineStr">
        <is>
          <t>2024-11-26 21:51:28 +0100</t>
        </is>
      </c>
      <c r="E920" t="inlineStr">
        <is>
          <t>2024-11-26</t>
        </is>
      </c>
      <c r="F920" t="inlineStr">
        <is>
          <t>unfulfilled</t>
        </is>
      </c>
      <c r="H920" t="inlineStr">
        <is>
          <t>yes</t>
        </is>
      </c>
      <c r="I920" t="inlineStr">
        <is>
          <t>EUR</t>
        </is>
      </c>
      <c r="J920" t="n">
        <v>234</v>
      </c>
      <c r="K920" t="n">
        <v>0</v>
      </c>
      <c r="L920" t="n">
        <v>42.19</v>
      </c>
      <c r="O920" t="n">
        <v>0</v>
      </c>
      <c r="P920" t="inlineStr">
        <is>
          <t>Ups Standard Shipping</t>
        </is>
      </c>
      <c r="Q920" t="inlineStr">
        <is>
          <t>2024-11-26 21:51:28 +0100</t>
        </is>
      </c>
      <c r="R920" t="n">
        <v>1</v>
      </c>
      <c r="S920" t="inlineStr">
        <is>
          <t>Luxury Pack + LIL Bag</t>
        </is>
      </c>
      <c r="T920" t="n">
        <v>10</v>
      </c>
      <c r="U920" t="n">
        <v>280</v>
      </c>
      <c r="V920" t="inlineStr">
        <is>
          <t>015790000687</t>
        </is>
      </c>
      <c r="W920" t="b">
        <v>1</v>
      </c>
      <c r="X920" t="b">
        <v>1</v>
      </c>
      <c r="Y920" t="inlineStr">
        <is>
          <t>pending</t>
        </is>
      </c>
      <c r="Z920" t="inlineStr">
        <is>
          <t>Martina Lucente</t>
        </is>
      </c>
      <c r="AA920" t="inlineStr">
        <is>
          <t>Via Veneto 14/A</t>
        </is>
      </c>
      <c r="AB920" t="inlineStr">
        <is>
          <t>Via Veneto 14/A</t>
        </is>
      </c>
      <c r="AE920" t="inlineStr">
        <is>
          <t>Piacenza</t>
        </is>
      </c>
      <c r="AF920" t="inlineStr">
        <is>
          <t>'29121</t>
        </is>
      </c>
      <c r="AG920" t="inlineStr">
        <is>
          <t>PC</t>
        </is>
      </c>
      <c r="AH920" t="inlineStr">
        <is>
          <t>IT</t>
        </is>
      </c>
      <c r="AI920" t="inlineStr">
        <is>
          <t>+393472606500</t>
        </is>
      </c>
      <c r="AJ920" t="inlineStr">
        <is>
          <t>Martina Lucente</t>
        </is>
      </c>
      <c r="AK920" t="inlineStr">
        <is>
          <t>Via Veneto 14/A</t>
        </is>
      </c>
      <c r="AL920" t="inlineStr">
        <is>
          <t>Via Veneto 14/A</t>
        </is>
      </c>
      <c r="AO920" t="inlineStr">
        <is>
          <t>Piacenza</t>
        </is>
      </c>
      <c r="AP920" t="inlineStr">
        <is>
          <t>'29121</t>
        </is>
      </c>
      <c r="AQ920" t="inlineStr">
        <is>
          <t>PC</t>
        </is>
      </c>
      <c r="AR920" t="inlineStr">
        <is>
          <t>IT</t>
        </is>
      </c>
      <c r="AS920" t="inlineStr">
        <is>
          <t>+393472606500</t>
        </is>
      </c>
      <c r="AU920" t="inlineStr">
        <is>
          <t>lang: en
Invoice Language: en
Do you need our ring sizer?: No
Popup Customer Country: IT</t>
        </is>
      </c>
      <c r="AW920" t="inlineStr">
        <is>
          <t>Shopify Payments</t>
        </is>
      </c>
      <c r="AX920" t="inlineStr">
        <is>
          <t>rhpxlPqXLmdl3GfnAVr3LkRbn</t>
        </is>
      </c>
      <c r="AY920" t="n">
        <v>0</v>
      </c>
      <c r="AZ920" t="inlineStr">
        <is>
          <t>LIL Milan</t>
        </is>
      </c>
      <c r="BA920" t="n">
        <v>0</v>
      </c>
      <c r="BC920" t="inlineStr">
        <is>
          <t>Firgun House</t>
        </is>
      </c>
      <c r="BE920" t="n">
        <v>11247706505565</v>
      </c>
      <c r="BG920" t="inlineStr">
        <is>
          <t>Low</t>
        </is>
      </c>
      <c r="BH920" t="inlineStr">
        <is>
          <t>web</t>
        </is>
      </c>
      <c r="BI920" t="n">
        <v>0</v>
      </c>
      <c r="BJ920" t="inlineStr">
        <is>
          <t>IT IVA 22%</t>
        </is>
      </c>
      <c r="BK920" t="n">
        <v>42.19</v>
      </c>
      <c r="BW920" t="inlineStr">
        <is>
          <t>Piacenza</t>
        </is>
      </c>
      <c r="BX920" t="inlineStr">
        <is>
          <t>Piacenza</t>
        </is>
      </c>
      <c r="BY920" t="inlineStr">
        <is>
          <t>rhpxlPqXLmdl3GfnAVr3LkRbn</t>
        </is>
      </c>
      <c r="CB920" t="inlineStr">
        <is>
          <t>rhpxlPqXLmdl3GfnAVr3LkRbn</t>
        </is>
      </c>
      <c r="CC920" t="inlineStr">
        <is>
          <t>Ordini LIL</t>
        </is>
      </c>
    </row>
    <row r="921">
      <c r="A921" t="inlineStr">
        <is>
          <t>#43729</t>
        </is>
      </c>
      <c r="B921" t="inlineStr">
        <is>
          <t>silviamartinelli@live.it</t>
        </is>
      </c>
      <c r="C921" t="inlineStr">
        <is>
          <t>paid</t>
        </is>
      </c>
      <c r="D921" t="inlineStr">
        <is>
          <t>2024-11-26 21:58:07 +0100</t>
        </is>
      </c>
      <c r="E921" t="inlineStr">
        <is>
          <t>2024-11-26</t>
        </is>
      </c>
      <c r="F921" t="inlineStr">
        <is>
          <t>unfulfilled</t>
        </is>
      </c>
      <c r="H921" t="inlineStr">
        <is>
          <t>yes</t>
        </is>
      </c>
      <c r="I921" t="inlineStr">
        <is>
          <t>EUR</t>
        </is>
      </c>
      <c r="J921" t="n">
        <v>256</v>
      </c>
      <c r="K921" t="n">
        <v>0</v>
      </c>
      <c r="L921" t="n">
        <v>46.16</v>
      </c>
      <c r="M921" t="n">
        <v>256</v>
      </c>
      <c r="O921" t="n">
        <v>0</v>
      </c>
      <c r="P921" t="inlineStr">
        <is>
          <t>Ups Standard Shipping</t>
        </is>
      </c>
      <c r="Q921" t="inlineStr">
        <is>
          <t>2024-11-26 21:58:07 +0100</t>
        </is>
      </c>
      <c r="R921" t="n">
        <v>1</v>
      </c>
      <c r="S921" t="inlineStr">
        <is>
          <t>Boys Tears - White / 37cm</t>
        </is>
      </c>
      <c r="T921" t="n">
        <v>256</v>
      </c>
      <c r="U921" t="n">
        <v>320</v>
      </c>
      <c r="V921" t="inlineStr">
        <is>
          <t>015790000013</t>
        </is>
      </c>
      <c r="W921" t="b">
        <v>1</v>
      </c>
      <c r="X921" t="b">
        <v>1</v>
      </c>
      <c r="Y921" t="inlineStr">
        <is>
          <t>pending</t>
        </is>
      </c>
      <c r="Z921" t="inlineStr">
        <is>
          <t>Silvia Martinelli</t>
        </is>
      </c>
      <c r="AA921" t="inlineStr">
        <is>
          <t>Via Bergamo 42</t>
        </is>
      </c>
      <c r="AB921" t="inlineStr">
        <is>
          <t>Via Bergamo 42</t>
        </is>
      </c>
      <c r="AE921" t="inlineStr">
        <is>
          <t>Sotto il Monte Giovanni XXIII</t>
        </is>
      </c>
      <c r="AF921" t="inlineStr">
        <is>
          <t>'24039</t>
        </is>
      </c>
      <c r="AG921" t="inlineStr">
        <is>
          <t>BG</t>
        </is>
      </c>
      <c r="AH921" t="inlineStr">
        <is>
          <t>IT</t>
        </is>
      </c>
      <c r="AI921" t="inlineStr">
        <is>
          <t>3458269255</t>
        </is>
      </c>
      <c r="AJ921" t="inlineStr">
        <is>
          <t>Silvia Martinelli</t>
        </is>
      </c>
      <c r="AK921" t="inlineStr">
        <is>
          <t>Via Giuseppe Garibaldi 7</t>
        </is>
      </c>
      <c r="AL921" t="inlineStr">
        <is>
          <t>Via Giuseppe Garibaldi 7</t>
        </is>
      </c>
      <c r="AO921" t="inlineStr">
        <is>
          <t>Madone</t>
        </is>
      </c>
      <c r="AP921" t="inlineStr">
        <is>
          <t>'24040</t>
        </is>
      </c>
      <c r="AQ921" t="inlineStr">
        <is>
          <t>BG</t>
        </is>
      </c>
      <c r="AR921" t="inlineStr">
        <is>
          <t>IT</t>
        </is>
      </c>
      <c r="AS921" t="inlineStr">
        <is>
          <t>3458269255</t>
        </is>
      </c>
      <c r="AU921" t="inlineStr">
        <is>
          <t>lang: it
Invoice Language: it
Do you need our ring sizer?: Yes
Popup Customer Country: IT</t>
        </is>
      </c>
      <c r="AW921" t="inlineStr">
        <is>
          <t>PayPal Express Checkout</t>
        </is>
      </c>
      <c r="AX921" t="inlineStr">
        <is>
          <t>r34p3jHHgnvo1frfwpu1gWrBo</t>
        </is>
      </c>
      <c r="AY921" t="n">
        <v>0</v>
      </c>
      <c r="AZ921" t="inlineStr">
        <is>
          <t>LIL Milan</t>
        </is>
      </c>
      <c r="BA921" t="n">
        <v>0</v>
      </c>
      <c r="BC921" t="inlineStr">
        <is>
          <t>Firgun House</t>
        </is>
      </c>
      <c r="BE921" t="n">
        <v>11247721382237</v>
      </c>
      <c r="BG921" t="inlineStr">
        <is>
          <t>Low</t>
        </is>
      </c>
      <c r="BH921" t="inlineStr">
        <is>
          <t>web</t>
        </is>
      </c>
      <c r="BI921" t="n">
        <v>0</v>
      </c>
      <c r="BJ921" t="inlineStr">
        <is>
          <t>IT IVA 22%</t>
        </is>
      </c>
      <c r="BK921" t="n">
        <v>46.16</v>
      </c>
      <c r="BW921" t="inlineStr">
        <is>
          <t>Bergamo</t>
        </is>
      </c>
      <c r="BX921" t="inlineStr">
        <is>
          <t>Bergamo</t>
        </is>
      </c>
      <c r="BY921" t="inlineStr">
        <is>
          <t>r34p3jHHgnvo1frfwpu1gWrBo</t>
        </is>
      </c>
      <c r="CB921" t="inlineStr">
        <is>
          <t>r34p3jHHgnvo1frfwpu1gWrBo</t>
        </is>
      </c>
      <c r="CC921" t="inlineStr">
        <is>
          <t>Ordini LIL</t>
        </is>
      </c>
    </row>
    <row r="922">
      <c r="A922" t="inlineStr">
        <is>
          <t>#43730</t>
        </is>
      </c>
      <c r="B922" t="inlineStr">
        <is>
          <t>francesca.arvia21@gmail.com</t>
        </is>
      </c>
      <c r="C922" t="inlineStr">
        <is>
          <t>paid</t>
        </is>
      </c>
      <c r="D922" t="inlineStr">
        <is>
          <t>2024-11-26 22:18:24 +0100</t>
        </is>
      </c>
      <c r="E922" t="inlineStr">
        <is>
          <t>2024-11-26</t>
        </is>
      </c>
      <c r="F922" t="inlineStr">
        <is>
          <t>fulfilled</t>
        </is>
      </c>
      <c r="G922" t="inlineStr">
        <is>
          <t>2024-11-28 19:54:13 +0100</t>
        </is>
      </c>
      <c r="H922" t="inlineStr">
        <is>
          <t>yes</t>
        </is>
      </c>
      <c r="I922" t="inlineStr">
        <is>
          <t>EUR</t>
        </is>
      </c>
      <c r="J922" t="n">
        <v>128</v>
      </c>
      <c r="K922" t="n">
        <v>10</v>
      </c>
      <c r="L922" t="n">
        <v>24.88</v>
      </c>
      <c r="M922" t="n">
        <v>138</v>
      </c>
      <c r="O922" t="n">
        <v>0</v>
      </c>
      <c r="P922" t="inlineStr">
        <is>
          <t>Ups Standard Shipping</t>
        </is>
      </c>
      <c r="Q922" t="inlineStr">
        <is>
          <t>2024-11-26 22:18:23 +0100</t>
        </is>
      </c>
      <c r="R922" t="n">
        <v>1</v>
      </c>
      <c r="S922" t="inlineStr">
        <is>
          <t>Portami via Ring - Yellow / onesize</t>
        </is>
      </c>
      <c r="T922" t="n">
        <v>128</v>
      </c>
      <c r="U922" t="n">
        <v>160</v>
      </c>
      <c r="V922" t="inlineStr">
        <is>
          <t>015790001027</t>
        </is>
      </c>
      <c r="W922" t="b">
        <v>1</v>
      </c>
      <c r="X922" t="b">
        <v>1</v>
      </c>
      <c r="Y922" t="inlineStr">
        <is>
          <t>fulfilled</t>
        </is>
      </c>
      <c r="Z922" t="inlineStr">
        <is>
          <t>Francesca Arvia</t>
        </is>
      </c>
      <c r="AA922" t="inlineStr">
        <is>
          <t>Via dei Paladini, 245/A</t>
        </is>
      </c>
      <c r="AB922" t="inlineStr">
        <is>
          <t>Via dei Paladini, 245/A</t>
        </is>
      </c>
      <c r="AE922" t="inlineStr">
        <is>
          <t>Lucca</t>
        </is>
      </c>
      <c r="AF922" t="inlineStr">
        <is>
          <t>'55100</t>
        </is>
      </c>
      <c r="AG922" t="inlineStr">
        <is>
          <t>LU</t>
        </is>
      </c>
      <c r="AH922" t="inlineStr">
        <is>
          <t>IT</t>
        </is>
      </c>
      <c r="AI922" t="inlineStr">
        <is>
          <t>+393453326631</t>
        </is>
      </c>
      <c r="AJ922" t="inlineStr">
        <is>
          <t>Francesca Arvia</t>
        </is>
      </c>
      <c r="AK922" t="inlineStr">
        <is>
          <t>Via dei Paladini, 245/A</t>
        </is>
      </c>
      <c r="AL922" t="inlineStr">
        <is>
          <t>Via dei Paladini, 245/A</t>
        </is>
      </c>
      <c r="AO922" t="inlineStr">
        <is>
          <t>Lucca</t>
        </is>
      </c>
      <c r="AP922" t="inlineStr">
        <is>
          <t>'55100</t>
        </is>
      </c>
      <c r="AQ922" t="inlineStr">
        <is>
          <t>LU</t>
        </is>
      </c>
      <c r="AR922" t="inlineStr">
        <is>
          <t>IT</t>
        </is>
      </c>
      <c r="AS922" t="inlineStr">
        <is>
          <t>+393453326631</t>
        </is>
      </c>
      <c r="AU922" t="inlineStr">
        <is>
          <t>lang: it
Invoice Language: it
Do you need our ring sizer?: No
Popup Customer Country: IT</t>
        </is>
      </c>
      <c r="AW922" t="inlineStr">
        <is>
          <t>PayPal Express Checkout</t>
        </is>
      </c>
      <c r="AX922" t="inlineStr">
        <is>
          <t>rAe2QPI4ZTSrNWnR394OgcBRO</t>
        </is>
      </c>
      <c r="AY922" t="n">
        <v>0</v>
      </c>
      <c r="AZ922" t="inlineStr">
        <is>
          <t>LIL Milan</t>
        </is>
      </c>
      <c r="BA922" t="n">
        <v>0</v>
      </c>
      <c r="BC922" t="inlineStr">
        <is>
          <t>Firgun House</t>
        </is>
      </c>
      <c r="BE922" t="n">
        <v>11247764373853</v>
      </c>
      <c r="BG922" t="inlineStr">
        <is>
          <t>Low</t>
        </is>
      </c>
      <c r="BH922" t="inlineStr">
        <is>
          <t>web</t>
        </is>
      </c>
      <c r="BI922" t="n">
        <v>0</v>
      </c>
      <c r="BJ922" t="inlineStr">
        <is>
          <t>IT IVA 22%</t>
        </is>
      </c>
      <c r="BK922" t="n">
        <v>24.88</v>
      </c>
      <c r="BW922" t="inlineStr">
        <is>
          <t>Lucca</t>
        </is>
      </c>
      <c r="BX922" t="inlineStr">
        <is>
          <t>Lucca</t>
        </is>
      </c>
      <c r="BY922" t="inlineStr">
        <is>
          <t>rAe2QPI4ZTSrNWnR394OgcBRO</t>
        </is>
      </c>
      <c r="CB922" t="inlineStr">
        <is>
          <t>rAe2QPI4ZTSrNWnR394OgcBRO</t>
        </is>
      </c>
      <c r="CC922" t="inlineStr">
        <is>
          <t>Ordini LIL</t>
        </is>
      </c>
    </row>
    <row r="923">
      <c r="A923" t="inlineStr">
        <is>
          <t>#43731</t>
        </is>
      </c>
      <c r="B923" t="inlineStr">
        <is>
          <t>a.kawaguchi0722@gmail.com</t>
        </is>
      </c>
      <c r="C923" t="inlineStr">
        <is>
          <t>paid</t>
        </is>
      </c>
      <c r="D923" t="inlineStr">
        <is>
          <t>2024-11-26 22:28:58 +0100</t>
        </is>
      </c>
      <c r="E923" t="inlineStr">
        <is>
          <t>2024-11-26</t>
        </is>
      </c>
      <c r="F923" t="inlineStr">
        <is>
          <t>fulfilled</t>
        </is>
      </c>
      <c r="G923" t="inlineStr">
        <is>
          <t>2024-11-30 14:46:07 +0100</t>
        </is>
      </c>
      <c r="H923" t="inlineStr">
        <is>
          <t>yes</t>
        </is>
      </c>
      <c r="I923" t="inlineStr">
        <is>
          <t>EUR</t>
        </is>
      </c>
      <c r="J923" t="n">
        <v>333</v>
      </c>
      <c r="K923" t="n">
        <v>0</v>
      </c>
      <c r="L923" t="n">
        <v>60.05</v>
      </c>
      <c r="M923" t="n">
        <v>333</v>
      </c>
      <c r="O923" t="n">
        <v>0</v>
      </c>
      <c r="P923" t="inlineStr">
        <is>
          <t>Eco Bike Delivery</t>
        </is>
      </c>
      <c r="Q923" t="inlineStr">
        <is>
          <t>2024-11-26 22:28:57 +0100</t>
        </is>
      </c>
      <c r="R923" t="n">
        <v>1</v>
      </c>
      <c r="S923" t="inlineStr">
        <is>
          <t>Tag Me - Yellow / White</t>
        </is>
      </c>
      <c r="T923" t="n">
        <v>323</v>
      </c>
      <c r="U923" t="n">
        <v>380</v>
      </c>
      <c r="V923" t="inlineStr">
        <is>
          <t>015790000522</t>
        </is>
      </c>
      <c r="W923" t="b">
        <v>1</v>
      </c>
      <c r="X923" t="b">
        <v>1</v>
      </c>
      <c r="Y923" t="inlineStr">
        <is>
          <t>fulfilled</t>
        </is>
      </c>
      <c r="Z923" t="inlineStr">
        <is>
          <t>Ayako Kawaguchi</t>
        </is>
      </c>
      <c r="AA923" t="inlineStr">
        <is>
          <t>Via Ponte Seveso 19, Scala A</t>
        </is>
      </c>
      <c r="AB923" t="inlineStr">
        <is>
          <t>Via Ponte Seveso 19</t>
        </is>
      </c>
      <c r="AC923" t="inlineStr">
        <is>
          <t>Scala A</t>
        </is>
      </c>
      <c r="AE923" t="inlineStr">
        <is>
          <t>Milano</t>
        </is>
      </c>
      <c r="AF923" t="inlineStr">
        <is>
          <t>'20125</t>
        </is>
      </c>
      <c r="AG923" t="inlineStr">
        <is>
          <t>MI</t>
        </is>
      </c>
      <c r="AH923" t="inlineStr">
        <is>
          <t>IT</t>
        </is>
      </c>
      <c r="AI923" t="inlineStr">
        <is>
          <t>3493715961</t>
        </is>
      </c>
      <c r="AJ923" t="inlineStr">
        <is>
          <t>Ayako Kawaguchi</t>
        </is>
      </c>
      <c r="AK923" t="inlineStr">
        <is>
          <t>Via Ponte Seveso 19, Scala A</t>
        </is>
      </c>
      <c r="AL923" t="inlineStr">
        <is>
          <t>Via Ponte Seveso 19</t>
        </is>
      </c>
      <c r="AM923" t="inlineStr">
        <is>
          <t>Scala A</t>
        </is>
      </c>
      <c r="AO923" t="inlineStr">
        <is>
          <t>Milano</t>
        </is>
      </c>
      <c r="AP923" t="inlineStr">
        <is>
          <t>'20125</t>
        </is>
      </c>
      <c r="AQ923" t="inlineStr">
        <is>
          <t>MI</t>
        </is>
      </c>
      <c r="AR923" t="inlineStr">
        <is>
          <t>IT</t>
        </is>
      </c>
      <c r="AS923" t="inlineStr">
        <is>
          <t>3493715961</t>
        </is>
      </c>
      <c r="AU923" t="inlineStr">
        <is>
          <t>lang: it
Invoice Language: it
Do you need our ring sizer?: Yes
Popup Customer Country: IT</t>
        </is>
      </c>
      <c r="AW923" t="inlineStr">
        <is>
          <t>Shopify Payments</t>
        </is>
      </c>
      <c r="AX923" t="inlineStr">
        <is>
          <t>r8nm0iY2vX6QbRqf7G3qduLZm</t>
        </is>
      </c>
      <c r="AY923" t="n">
        <v>0</v>
      </c>
      <c r="AZ923" t="inlineStr">
        <is>
          <t>LIL Milan</t>
        </is>
      </c>
      <c r="BA923" t="n">
        <v>0</v>
      </c>
      <c r="BC923" t="inlineStr">
        <is>
          <t>Firgun House</t>
        </is>
      </c>
      <c r="BE923" t="n">
        <v>11247782920541</v>
      </c>
      <c r="BG923" t="inlineStr">
        <is>
          <t>Low</t>
        </is>
      </c>
      <c r="BH923" t="inlineStr">
        <is>
          <t>web</t>
        </is>
      </c>
      <c r="BI923" t="n">
        <v>0</v>
      </c>
      <c r="BJ923" t="inlineStr">
        <is>
          <t>IT IVA 22%</t>
        </is>
      </c>
      <c r="BK923" t="n">
        <v>60.05</v>
      </c>
      <c r="BW923" t="inlineStr">
        <is>
          <t>Milan</t>
        </is>
      </c>
      <c r="BX923" t="inlineStr">
        <is>
          <t>Milan</t>
        </is>
      </c>
      <c r="BY923" t="inlineStr">
        <is>
          <t>r8nm0iY2vX6QbRqf7G3qduLZm</t>
        </is>
      </c>
      <c r="CB923" t="inlineStr">
        <is>
          <t>r8nm0iY2vX6QbRqf7G3qduLZm</t>
        </is>
      </c>
      <c r="CC923" t="inlineStr">
        <is>
          <t>Ordini LIL</t>
        </is>
      </c>
    </row>
    <row r="924">
      <c r="A924" t="inlineStr">
        <is>
          <t>#43731</t>
        </is>
      </c>
      <c r="B924" t="inlineStr">
        <is>
          <t>a.kawaguchi0722@gmail.com</t>
        </is>
      </c>
      <c r="C924" t="inlineStr">
        <is>
          <t>paid</t>
        </is>
      </c>
      <c r="D924" t="inlineStr">
        <is>
          <t>2024-11-26 22:28:58 +0100</t>
        </is>
      </c>
      <c r="E924" t="inlineStr">
        <is>
          <t>2024-11-26</t>
        </is>
      </c>
      <c r="F924" t="inlineStr">
        <is>
          <t>fulfilled</t>
        </is>
      </c>
      <c r="G924" t="inlineStr">
        <is>
          <t>2024-11-30 14:46:07 +0100</t>
        </is>
      </c>
      <c r="H924" t="inlineStr">
        <is>
          <t>yes</t>
        </is>
      </c>
      <c r="I924" t="inlineStr">
        <is>
          <t>EUR</t>
        </is>
      </c>
      <c r="J924" t="n">
        <v>333</v>
      </c>
      <c r="K924" t="n">
        <v>0</v>
      </c>
      <c r="L924" t="n">
        <v>60.05</v>
      </c>
      <c r="O924" t="n">
        <v>0</v>
      </c>
      <c r="P924" t="inlineStr">
        <is>
          <t>Eco Bike Delivery</t>
        </is>
      </c>
      <c r="Q924" t="inlineStr">
        <is>
          <t>2024-11-26 22:28:57 +0100</t>
        </is>
      </c>
      <c r="R924" t="n">
        <v>1</v>
      </c>
      <c r="S924" t="inlineStr">
        <is>
          <t>Engraving</t>
        </is>
      </c>
      <c r="T924" t="n">
        <v>10</v>
      </c>
      <c r="U924" t="n">
        <v>380</v>
      </c>
      <c r="V924" t="inlineStr">
        <is>
          <t>015790001502</t>
        </is>
      </c>
      <c r="W924" t="b">
        <v>0</v>
      </c>
      <c r="X924" t="b">
        <v>1</v>
      </c>
      <c r="Y924" t="inlineStr">
        <is>
          <t>fulfilled</t>
        </is>
      </c>
      <c r="Z924" t="inlineStr">
        <is>
          <t>Ayako Kawaguchi</t>
        </is>
      </c>
      <c r="AA924" t="inlineStr">
        <is>
          <t>Via Ponte Seveso 19, Scala A</t>
        </is>
      </c>
      <c r="AB924" t="inlineStr">
        <is>
          <t>Via Ponte Seveso 19</t>
        </is>
      </c>
      <c r="AC924" t="inlineStr">
        <is>
          <t>Scala A</t>
        </is>
      </c>
      <c r="AE924" t="inlineStr">
        <is>
          <t>Milano</t>
        </is>
      </c>
      <c r="AF924" t="inlineStr">
        <is>
          <t>'20125</t>
        </is>
      </c>
      <c r="AG924" t="inlineStr">
        <is>
          <t>MI</t>
        </is>
      </c>
      <c r="AH924" t="inlineStr">
        <is>
          <t>IT</t>
        </is>
      </c>
      <c r="AI924" t="inlineStr">
        <is>
          <t>3493715961</t>
        </is>
      </c>
      <c r="AJ924" t="inlineStr">
        <is>
          <t>Ayako Kawaguchi</t>
        </is>
      </c>
      <c r="AK924" t="inlineStr">
        <is>
          <t>Via Ponte Seveso 19, Scala A</t>
        </is>
      </c>
      <c r="AL924" t="inlineStr">
        <is>
          <t>Via Ponte Seveso 19</t>
        </is>
      </c>
      <c r="AM924" t="inlineStr">
        <is>
          <t>Scala A</t>
        </is>
      </c>
      <c r="AO924" t="inlineStr">
        <is>
          <t>Milano</t>
        </is>
      </c>
      <c r="AP924" t="inlineStr">
        <is>
          <t>'20125</t>
        </is>
      </c>
      <c r="AQ924" t="inlineStr">
        <is>
          <t>MI</t>
        </is>
      </c>
      <c r="AR924" t="inlineStr">
        <is>
          <t>IT</t>
        </is>
      </c>
      <c r="AS924" t="inlineStr">
        <is>
          <t>3493715961</t>
        </is>
      </c>
      <c r="AU924" t="inlineStr">
        <is>
          <t>lang: it
Invoice Language: it
Do you need our ring sizer?: Yes
Popup Customer Country: IT</t>
        </is>
      </c>
      <c r="AW924" t="inlineStr">
        <is>
          <t>Shopify Payments</t>
        </is>
      </c>
      <c r="AX924" t="inlineStr">
        <is>
          <t>r8nm0iY2vX6QbRqf7G3qduLZm</t>
        </is>
      </c>
      <c r="AY924" t="n">
        <v>0</v>
      </c>
      <c r="AZ924" t="inlineStr">
        <is>
          <t>LIL Milan</t>
        </is>
      </c>
      <c r="BA924" t="n">
        <v>0</v>
      </c>
      <c r="BC924" t="inlineStr">
        <is>
          <t>Firgun House</t>
        </is>
      </c>
      <c r="BE924" t="n">
        <v>11247782920541</v>
      </c>
      <c r="BG924" t="inlineStr">
        <is>
          <t>Low</t>
        </is>
      </c>
      <c r="BH924" t="inlineStr">
        <is>
          <t>web</t>
        </is>
      </c>
      <c r="BI924" t="n">
        <v>0</v>
      </c>
      <c r="BJ924" t="inlineStr">
        <is>
          <t>IT IVA 22%</t>
        </is>
      </c>
      <c r="BK924" t="n">
        <v>60.05</v>
      </c>
      <c r="BW924" t="inlineStr">
        <is>
          <t>Milan</t>
        </is>
      </c>
      <c r="BX924" t="inlineStr">
        <is>
          <t>Milan</t>
        </is>
      </c>
      <c r="BY924" t="inlineStr">
        <is>
          <t>r8nm0iY2vX6QbRqf7G3qduLZm</t>
        </is>
      </c>
      <c r="CB924" t="inlineStr">
        <is>
          <t>r8nm0iY2vX6QbRqf7G3qduLZm</t>
        </is>
      </c>
      <c r="CC924" t="inlineStr">
        <is>
          <t>Ordini LIL</t>
        </is>
      </c>
    </row>
    <row r="925">
      <c r="A925" t="inlineStr">
        <is>
          <t>#43732</t>
        </is>
      </c>
      <c r="B925" t="inlineStr">
        <is>
          <t>gisella.carelli@gmail.com</t>
        </is>
      </c>
      <c r="C925" t="inlineStr">
        <is>
          <t>paid</t>
        </is>
      </c>
      <c r="D925" t="inlineStr">
        <is>
          <t>2024-11-26 22:31:16 +0100</t>
        </is>
      </c>
      <c r="E925" t="inlineStr">
        <is>
          <t>2024-11-26</t>
        </is>
      </c>
      <c r="F925" t="inlineStr">
        <is>
          <t>partial</t>
        </is>
      </c>
      <c r="H925" t="inlineStr">
        <is>
          <t>yes</t>
        </is>
      </c>
      <c r="I925" t="inlineStr">
        <is>
          <t>EUR</t>
        </is>
      </c>
      <c r="J925" t="n">
        <v>648</v>
      </c>
      <c r="K925" t="n">
        <v>0</v>
      </c>
      <c r="L925" t="n">
        <v>116.86</v>
      </c>
      <c r="M925" t="n">
        <v>648</v>
      </c>
      <c r="O925" t="n">
        <v>0</v>
      </c>
      <c r="P925" t="inlineStr">
        <is>
          <t>Eco Bike Delivery</t>
        </is>
      </c>
      <c r="Q925" t="inlineStr">
        <is>
          <t>2024-11-26 22:31:15 +0100</t>
        </is>
      </c>
      <c r="R925" t="n">
        <v>1</v>
      </c>
      <c r="S925" t="inlineStr">
        <is>
          <t>Breeze Necklace - Yellow / 40cm</t>
        </is>
      </c>
      <c r="T925" t="n">
        <v>204</v>
      </c>
      <c r="U925" t="n">
        <v>240</v>
      </c>
      <c r="V925" t="inlineStr">
        <is>
          <t>015790001389</t>
        </is>
      </c>
      <c r="W925" t="b">
        <v>1</v>
      </c>
      <c r="X925" t="b">
        <v>1</v>
      </c>
      <c r="Y925" t="inlineStr">
        <is>
          <t>fulfilled</t>
        </is>
      </c>
      <c r="Z925" t="inlineStr">
        <is>
          <t>Gisella Carelli</t>
        </is>
      </c>
      <c r="AA925" t="inlineStr">
        <is>
          <t>Via Cassanese 100</t>
        </is>
      </c>
      <c r="AB925" t="inlineStr">
        <is>
          <t>Via Cassanese 100</t>
        </is>
      </c>
      <c r="AD925" t="inlineStr">
        <is>
          <t>Boiron</t>
        </is>
      </c>
      <c r="AE925" t="inlineStr">
        <is>
          <t>Segrate</t>
        </is>
      </c>
      <c r="AF925" t="inlineStr">
        <is>
          <t>'20054</t>
        </is>
      </c>
      <c r="AG925" t="inlineStr">
        <is>
          <t>MI</t>
        </is>
      </c>
      <c r="AH925" t="inlineStr">
        <is>
          <t>IT</t>
        </is>
      </c>
      <c r="AI925" t="inlineStr">
        <is>
          <t>+393427291545</t>
        </is>
      </c>
      <c r="AJ925" t="inlineStr">
        <is>
          <t>Gisella Carelli</t>
        </is>
      </c>
      <c r="AK925" t="inlineStr">
        <is>
          <t>Via Cassanese 100</t>
        </is>
      </c>
      <c r="AL925" t="inlineStr">
        <is>
          <t>Via Cassanese 100</t>
        </is>
      </c>
      <c r="AN925" t="inlineStr">
        <is>
          <t>Boiron</t>
        </is>
      </c>
      <c r="AO925" t="inlineStr">
        <is>
          <t>Segrate</t>
        </is>
      </c>
      <c r="AP925" t="inlineStr">
        <is>
          <t>'20054</t>
        </is>
      </c>
      <c r="AQ925" t="inlineStr">
        <is>
          <t>MI</t>
        </is>
      </c>
      <c r="AR925" t="inlineStr">
        <is>
          <t>IT</t>
        </is>
      </c>
      <c r="AS925" t="inlineStr">
        <is>
          <t>+393427291545</t>
        </is>
      </c>
      <c r="AU925" t="inlineStr">
        <is>
          <t>lang: it
Invoice Language: it
Do you need our ring sizer?: Yes
Popup Customer Country: IT</t>
        </is>
      </c>
      <c r="AW925" t="inlineStr">
        <is>
          <t>Shopify Payments</t>
        </is>
      </c>
      <c r="AX925" t="inlineStr">
        <is>
          <t>rMfZnzgpcCKZ88aNOWWjGF50n</t>
        </is>
      </c>
      <c r="AY925" t="n">
        <v>0</v>
      </c>
      <c r="AZ925" t="inlineStr">
        <is>
          <t>LIL Milan</t>
        </is>
      </c>
      <c r="BA925" t="n">
        <v>0</v>
      </c>
      <c r="BC925" t="inlineStr">
        <is>
          <t>Firgun House</t>
        </is>
      </c>
      <c r="BE925" t="n">
        <v>11247786754397</v>
      </c>
      <c r="BG925" t="inlineStr">
        <is>
          <t>Low</t>
        </is>
      </c>
      <c r="BH925" t="inlineStr">
        <is>
          <t>web</t>
        </is>
      </c>
      <c r="BI925" t="n">
        <v>0</v>
      </c>
      <c r="BJ925" t="inlineStr">
        <is>
          <t>IT IVA 22%</t>
        </is>
      </c>
      <c r="BK925" t="n">
        <v>116.86</v>
      </c>
      <c r="BW925" t="inlineStr">
        <is>
          <t>Milan</t>
        </is>
      </c>
      <c r="BX925" t="inlineStr">
        <is>
          <t>Milan</t>
        </is>
      </c>
      <c r="BY925" t="inlineStr">
        <is>
          <t>rMfZnzgpcCKZ88aNOWWjGF50n</t>
        </is>
      </c>
      <c r="CB925" t="inlineStr">
        <is>
          <t>rtjxckNt8CXyEI0FFgZshFQ85 + rMfZnzgpcCKZ88aNOWWjGF50n</t>
        </is>
      </c>
      <c r="CC925" t="inlineStr">
        <is>
          <t>Ordini LIL</t>
        </is>
      </c>
    </row>
    <row r="926">
      <c r="A926" t="inlineStr">
        <is>
          <t>#43732</t>
        </is>
      </c>
      <c r="B926" t="inlineStr">
        <is>
          <t>gisella.carelli@gmail.com</t>
        </is>
      </c>
      <c r="C926" t="inlineStr">
        <is>
          <t>paid</t>
        </is>
      </c>
      <c r="D926" t="inlineStr">
        <is>
          <t>2024-11-26 22:31:16 +0100</t>
        </is>
      </c>
      <c r="E926" t="inlineStr">
        <is>
          <t>2024-11-26</t>
        </is>
      </c>
      <c r="F926" t="inlineStr">
        <is>
          <t>partial</t>
        </is>
      </c>
      <c r="H926" t="inlineStr">
        <is>
          <t>yes</t>
        </is>
      </c>
      <c r="I926" t="inlineStr">
        <is>
          <t>EUR</t>
        </is>
      </c>
      <c r="J926" t="n">
        <v>648</v>
      </c>
      <c r="K926" t="n">
        <v>0</v>
      </c>
      <c r="L926" t="n">
        <v>116.86</v>
      </c>
      <c r="O926" t="n">
        <v>0</v>
      </c>
      <c r="P926" t="inlineStr">
        <is>
          <t>Eco Bike Delivery</t>
        </is>
      </c>
      <c r="Q926" t="inlineStr">
        <is>
          <t>2024-11-26 22:31:15 +0100</t>
        </is>
      </c>
      <c r="R926" t="n">
        <v>2</v>
      </c>
      <c r="S926" t="inlineStr">
        <is>
          <t>Lust Earring - Yellow / Single / Pearl</t>
        </is>
      </c>
      <c r="T926" t="n">
        <v>102</v>
      </c>
      <c r="U926" t="n">
        <v>120</v>
      </c>
      <c r="V926" t="inlineStr">
        <is>
          <t>015790000645</t>
        </is>
      </c>
      <c r="W926" t="b">
        <v>1</v>
      </c>
      <c r="X926" t="b">
        <v>1</v>
      </c>
      <c r="Y926" t="inlineStr">
        <is>
          <t>pending</t>
        </is>
      </c>
      <c r="Z926" t="inlineStr">
        <is>
          <t>Gisella Carelli</t>
        </is>
      </c>
      <c r="AA926" t="inlineStr">
        <is>
          <t>Via Cassanese 100</t>
        </is>
      </c>
      <c r="AB926" t="inlineStr">
        <is>
          <t>Via Cassanese 100</t>
        </is>
      </c>
      <c r="AD926" t="inlineStr">
        <is>
          <t>Boiron</t>
        </is>
      </c>
      <c r="AE926" t="inlineStr">
        <is>
          <t>Segrate</t>
        </is>
      </c>
      <c r="AF926" t="inlineStr">
        <is>
          <t>'20054</t>
        </is>
      </c>
      <c r="AG926" t="inlineStr">
        <is>
          <t>MI</t>
        </is>
      </c>
      <c r="AH926" t="inlineStr">
        <is>
          <t>IT</t>
        </is>
      </c>
      <c r="AI926" t="inlineStr">
        <is>
          <t>+393427291545</t>
        </is>
      </c>
      <c r="AJ926" t="inlineStr">
        <is>
          <t>Gisella Carelli</t>
        </is>
      </c>
      <c r="AK926" t="inlineStr">
        <is>
          <t>Via Cassanese 100</t>
        </is>
      </c>
      <c r="AL926" t="inlineStr">
        <is>
          <t>Via Cassanese 100</t>
        </is>
      </c>
      <c r="AN926" t="inlineStr">
        <is>
          <t>Boiron</t>
        </is>
      </c>
      <c r="AO926" t="inlineStr">
        <is>
          <t>Segrate</t>
        </is>
      </c>
      <c r="AP926" t="inlineStr">
        <is>
          <t>'20054</t>
        </is>
      </c>
      <c r="AQ926" t="inlineStr">
        <is>
          <t>MI</t>
        </is>
      </c>
      <c r="AR926" t="inlineStr">
        <is>
          <t>IT</t>
        </is>
      </c>
      <c r="AS926" t="inlineStr">
        <is>
          <t>+393427291545</t>
        </is>
      </c>
      <c r="AU926" t="inlineStr">
        <is>
          <t>lang: it
Invoice Language: it
Do you need our ring sizer?: Yes
Popup Customer Country: IT</t>
        </is>
      </c>
      <c r="AW926" t="inlineStr">
        <is>
          <t>Shopify Payments</t>
        </is>
      </c>
      <c r="AX926" t="inlineStr">
        <is>
          <t>rMfZnzgpcCKZ88aNOWWjGF50n</t>
        </is>
      </c>
      <c r="AY926" t="n">
        <v>0</v>
      </c>
      <c r="AZ926" t="inlineStr">
        <is>
          <t>LIL Milan</t>
        </is>
      </c>
      <c r="BA926" t="n">
        <v>0</v>
      </c>
      <c r="BC926" t="inlineStr">
        <is>
          <t>Firgun House</t>
        </is>
      </c>
      <c r="BE926" t="n">
        <v>11247786754397</v>
      </c>
      <c r="BG926" t="inlineStr">
        <is>
          <t>Low</t>
        </is>
      </c>
      <c r="BH926" t="inlineStr">
        <is>
          <t>web</t>
        </is>
      </c>
      <c r="BI926" t="n">
        <v>0</v>
      </c>
      <c r="BJ926" t="inlineStr">
        <is>
          <t>IT IVA 22%</t>
        </is>
      </c>
      <c r="BK926" t="n">
        <v>116.86</v>
      </c>
      <c r="BW926" t="inlineStr">
        <is>
          <t>Milan</t>
        </is>
      </c>
      <c r="BX926" t="inlineStr">
        <is>
          <t>Milan</t>
        </is>
      </c>
      <c r="BY926" t="inlineStr">
        <is>
          <t>rMfZnzgpcCKZ88aNOWWjGF50n</t>
        </is>
      </c>
      <c r="CB926" t="inlineStr">
        <is>
          <t>rtjxckNt8CXyEI0FFgZshFQ85 + rMfZnzgpcCKZ88aNOWWjGF50n</t>
        </is>
      </c>
      <c r="CC926" t="inlineStr">
        <is>
          <t>Ordini LIL</t>
        </is>
      </c>
    </row>
    <row r="927">
      <c r="A927" t="inlineStr">
        <is>
          <t>#43732</t>
        </is>
      </c>
      <c r="B927" t="inlineStr">
        <is>
          <t>gisella.carelli@gmail.com</t>
        </is>
      </c>
      <c r="C927" t="inlineStr">
        <is>
          <t>paid</t>
        </is>
      </c>
      <c r="D927" t="inlineStr">
        <is>
          <t>2024-11-26 22:31:16 +0100</t>
        </is>
      </c>
      <c r="E927" t="inlineStr">
        <is>
          <t>2024-11-26</t>
        </is>
      </c>
      <c r="F927" t="inlineStr">
        <is>
          <t>partial</t>
        </is>
      </c>
      <c r="H927" t="inlineStr">
        <is>
          <t>yes</t>
        </is>
      </c>
      <c r="I927" t="inlineStr">
        <is>
          <t>EUR</t>
        </is>
      </c>
      <c r="J927" t="n">
        <v>648</v>
      </c>
      <c r="K927" t="n">
        <v>0</v>
      </c>
      <c r="L927" t="n">
        <v>116.86</v>
      </c>
      <c r="O927" t="n">
        <v>0</v>
      </c>
      <c r="P927" t="inlineStr">
        <is>
          <t>Eco Bike Delivery</t>
        </is>
      </c>
      <c r="Q927" t="inlineStr">
        <is>
          <t>2024-11-26 22:31:15 +0100</t>
        </is>
      </c>
      <c r="R927" t="n">
        <v>1</v>
      </c>
      <c r="S927" t="inlineStr">
        <is>
          <t>Pensavo fosse amore - Yellow / 3</t>
        </is>
      </c>
      <c r="T927" t="n">
        <v>128</v>
      </c>
      <c r="U927" t="n">
        <v>160</v>
      </c>
      <c r="V927" t="inlineStr">
        <is>
          <t>015790001164</t>
        </is>
      </c>
      <c r="W927" t="b">
        <v>1</v>
      </c>
      <c r="X927" t="b">
        <v>1</v>
      </c>
      <c r="Y927" t="inlineStr">
        <is>
          <t>pending</t>
        </is>
      </c>
      <c r="Z927" t="inlineStr">
        <is>
          <t>Gisella Carelli</t>
        </is>
      </c>
      <c r="AA927" t="inlineStr">
        <is>
          <t>Via Cassanese 100</t>
        </is>
      </c>
      <c r="AB927" t="inlineStr">
        <is>
          <t>Via Cassanese 100</t>
        </is>
      </c>
      <c r="AD927" t="inlineStr">
        <is>
          <t>Boiron</t>
        </is>
      </c>
      <c r="AE927" t="inlineStr">
        <is>
          <t>Segrate</t>
        </is>
      </c>
      <c r="AF927" t="inlineStr">
        <is>
          <t>'20054</t>
        </is>
      </c>
      <c r="AG927" t="inlineStr">
        <is>
          <t>MI</t>
        </is>
      </c>
      <c r="AH927" t="inlineStr">
        <is>
          <t>IT</t>
        </is>
      </c>
      <c r="AI927" t="inlineStr">
        <is>
          <t>+393427291545</t>
        </is>
      </c>
      <c r="AJ927" t="inlineStr">
        <is>
          <t>Gisella Carelli</t>
        </is>
      </c>
      <c r="AK927" t="inlineStr">
        <is>
          <t>Via Cassanese 100</t>
        </is>
      </c>
      <c r="AL927" t="inlineStr">
        <is>
          <t>Via Cassanese 100</t>
        </is>
      </c>
      <c r="AN927" t="inlineStr">
        <is>
          <t>Boiron</t>
        </is>
      </c>
      <c r="AO927" t="inlineStr">
        <is>
          <t>Segrate</t>
        </is>
      </c>
      <c r="AP927" t="inlineStr">
        <is>
          <t>'20054</t>
        </is>
      </c>
      <c r="AQ927" t="inlineStr">
        <is>
          <t>MI</t>
        </is>
      </c>
      <c r="AR927" t="inlineStr">
        <is>
          <t>IT</t>
        </is>
      </c>
      <c r="AS927" t="inlineStr">
        <is>
          <t>+393427291545</t>
        </is>
      </c>
      <c r="AU927" t="inlineStr">
        <is>
          <t>lang: it
Invoice Language: it
Do you need our ring sizer?: Yes
Popup Customer Country: IT</t>
        </is>
      </c>
      <c r="AW927" t="inlineStr">
        <is>
          <t>Shopify Payments</t>
        </is>
      </c>
      <c r="AX927" t="inlineStr">
        <is>
          <t>rMfZnzgpcCKZ88aNOWWjGF50n</t>
        </is>
      </c>
      <c r="AY927" t="n">
        <v>0</v>
      </c>
      <c r="AZ927" t="inlineStr">
        <is>
          <t>LIL Milan</t>
        </is>
      </c>
      <c r="BA927" t="n">
        <v>0</v>
      </c>
      <c r="BC927" t="inlineStr">
        <is>
          <t>Firgun House</t>
        </is>
      </c>
      <c r="BE927" t="n">
        <v>11247786754397</v>
      </c>
      <c r="BG927" t="inlineStr">
        <is>
          <t>Low</t>
        </is>
      </c>
      <c r="BH927" t="inlineStr">
        <is>
          <t>web</t>
        </is>
      </c>
      <c r="BI927" t="n">
        <v>0</v>
      </c>
      <c r="BJ927" t="inlineStr">
        <is>
          <t>IT IVA 22%</t>
        </is>
      </c>
      <c r="BK927" t="n">
        <v>116.86</v>
      </c>
      <c r="BW927" t="inlineStr">
        <is>
          <t>Milan</t>
        </is>
      </c>
      <c r="BX927" t="inlineStr">
        <is>
          <t>Milan</t>
        </is>
      </c>
      <c r="BY927" t="inlineStr">
        <is>
          <t>rMfZnzgpcCKZ88aNOWWjGF50n</t>
        </is>
      </c>
      <c r="CB927" t="inlineStr">
        <is>
          <t>rtjxckNt8CXyEI0FFgZshFQ85 + rMfZnzgpcCKZ88aNOWWjGF50n</t>
        </is>
      </c>
      <c r="CC927" t="inlineStr">
        <is>
          <t>Ordini LIL</t>
        </is>
      </c>
    </row>
    <row r="928">
      <c r="A928" t="inlineStr">
        <is>
          <t>#43732</t>
        </is>
      </c>
      <c r="B928" t="inlineStr">
        <is>
          <t>gisella.carelli@gmail.com</t>
        </is>
      </c>
      <c r="C928" t="inlineStr">
        <is>
          <t>paid</t>
        </is>
      </c>
      <c r="D928" t="inlineStr">
        <is>
          <t>2024-11-26 22:31:16 +0100</t>
        </is>
      </c>
      <c r="E928" t="inlineStr">
        <is>
          <t>2024-11-26</t>
        </is>
      </c>
      <c r="F928" t="inlineStr">
        <is>
          <t>partial</t>
        </is>
      </c>
      <c r="H928" t="inlineStr">
        <is>
          <t>yes</t>
        </is>
      </c>
      <c r="I928" t="inlineStr">
        <is>
          <t>EUR</t>
        </is>
      </c>
      <c r="J928" t="n">
        <v>648</v>
      </c>
      <c r="K928" t="n">
        <v>0</v>
      </c>
      <c r="L928" t="n">
        <v>116.86</v>
      </c>
      <c r="O928" t="n">
        <v>0</v>
      </c>
      <c r="P928" t="inlineStr">
        <is>
          <t>Eco Bike Delivery</t>
        </is>
      </c>
      <c r="Q928" t="inlineStr">
        <is>
          <t>2024-11-26 22:31:15 +0100</t>
        </is>
      </c>
      <c r="R928" t="n">
        <v>1</v>
      </c>
      <c r="S928" t="inlineStr">
        <is>
          <t>Pensavo fosse amore - Yellow / 2</t>
        </is>
      </c>
      <c r="T928" t="n">
        <v>112</v>
      </c>
      <c r="U928" t="n">
        <v>140</v>
      </c>
      <c r="V928" t="inlineStr">
        <is>
          <t>015790001163</t>
        </is>
      </c>
      <c r="W928" t="b">
        <v>1</v>
      </c>
      <c r="X928" t="b">
        <v>1</v>
      </c>
      <c r="Y928" t="inlineStr">
        <is>
          <t>pending</t>
        </is>
      </c>
      <c r="Z928" t="inlineStr">
        <is>
          <t>Gisella Carelli</t>
        </is>
      </c>
      <c r="AA928" t="inlineStr">
        <is>
          <t>Via Cassanese 100</t>
        </is>
      </c>
      <c r="AB928" t="inlineStr">
        <is>
          <t>Via Cassanese 100</t>
        </is>
      </c>
      <c r="AD928" t="inlineStr">
        <is>
          <t>Boiron</t>
        </is>
      </c>
      <c r="AE928" t="inlineStr">
        <is>
          <t>Segrate</t>
        </is>
      </c>
      <c r="AF928" t="inlineStr">
        <is>
          <t>'20054</t>
        </is>
      </c>
      <c r="AG928" t="inlineStr">
        <is>
          <t>MI</t>
        </is>
      </c>
      <c r="AH928" t="inlineStr">
        <is>
          <t>IT</t>
        </is>
      </c>
      <c r="AI928" t="inlineStr">
        <is>
          <t>+393427291545</t>
        </is>
      </c>
      <c r="AJ928" t="inlineStr">
        <is>
          <t>Gisella Carelli</t>
        </is>
      </c>
      <c r="AK928" t="inlineStr">
        <is>
          <t>Via Cassanese 100</t>
        </is>
      </c>
      <c r="AL928" t="inlineStr">
        <is>
          <t>Via Cassanese 100</t>
        </is>
      </c>
      <c r="AN928" t="inlineStr">
        <is>
          <t>Boiron</t>
        </is>
      </c>
      <c r="AO928" t="inlineStr">
        <is>
          <t>Segrate</t>
        </is>
      </c>
      <c r="AP928" t="inlineStr">
        <is>
          <t>'20054</t>
        </is>
      </c>
      <c r="AQ928" t="inlineStr">
        <is>
          <t>MI</t>
        </is>
      </c>
      <c r="AR928" t="inlineStr">
        <is>
          <t>IT</t>
        </is>
      </c>
      <c r="AS928" t="inlineStr">
        <is>
          <t>+393427291545</t>
        </is>
      </c>
      <c r="AU928" t="inlineStr">
        <is>
          <t>lang: it
Invoice Language: it
Do you need our ring sizer?: Yes
Popup Customer Country: IT</t>
        </is>
      </c>
      <c r="AW928" t="inlineStr">
        <is>
          <t>Shopify Payments</t>
        </is>
      </c>
      <c r="AX928" t="inlineStr">
        <is>
          <t>rMfZnzgpcCKZ88aNOWWjGF50n</t>
        </is>
      </c>
      <c r="AY928" t="n">
        <v>0</v>
      </c>
      <c r="AZ928" t="inlineStr">
        <is>
          <t>LIL Milan</t>
        </is>
      </c>
      <c r="BA928" t="n">
        <v>0</v>
      </c>
      <c r="BC928" t="inlineStr">
        <is>
          <t>Firgun House</t>
        </is>
      </c>
      <c r="BE928" t="n">
        <v>11247786754397</v>
      </c>
      <c r="BG928" t="inlineStr">
        <is>
          <t>Low</t>
        </is>
      </c>
      <c r="BH928" t="inlineStr">
        <is>
          <t>web</t>
        </is>
      </c>
      <c r="BI928" t="n">
        <v>0</v>
      </c>
      <c r="BJ928" t="inlineStr">
        <is>
          <t>IT IVA 22%</t>
        </is>
      </c>
      <c r="BK928" t="n">
        <v>116.86</v>
      </c>
      <c r="BW928" t="inlineStr">
        <is>
          <t>Milan</t>
        </is>
      </c>
      <c r="BX928" t="inlineStr">
        <is>
          <t>Milan</t>
        </is>
      </c>
      <c r="BY928" t="inlineStr">
        <is>
          <t>rMfZnzgpcCKZ88aNOWWjGF50n</t>
        </is>
      </c>
      <c r="CB928" t="inlineStr">
        <is>
          <t>rtjxckNt8CXyEI0FFgZshFQ85 + rMfZnzgpcCKZ88aNOWWjGF50n</t>
        </is>
      </c>
      <c r="CC928" t="inlineStr">
        <is>
          <t>Ordini LIL</t>
        </is>
      </c>
    </row>
    <row r="929">
      <c r="A929" t="inlineStr">
        <is>
          <t>#43733</t>
        </is>
      </c>
      <c r="B929" t="inlineStr">
        <is>
          <t>rossana.lodigiani@gmail.com</t>
        </is>
      </c>
      <c r="C929" t="inlineStr">
        <is>
          <t>paid</t>
        </is>
      </c>
      <c r="D929" t="inlineStr">
        <is>
          <t>2024-11-26 22:31:50 +0100</t>
        </is>
      </c>
      <c r="E929" t="inlineStr">
        <is>
          <t>2024-11-26</t>
        </is>
      </c>
      <c r="F929" t="inlineStr">
        <is>
          <t>fulfilled</t>
        </is>
      </c>
      <c r="G929" t="inlineStr">
        <is>
          <t>2024-11-28 20:01:12 +0100</t>
        </is>
      </c>
      <c r="H929" t="inlineStr">
        <is>
          <t>yes</t>
        </is>
      </c>
      <c r="I929" t="inlineStr">
        <is>
          <t>EUR</t>
        </is>
      </c>
      <c r="J929" t="n">
        <v>256</v>
      </c>
      <c r="K929" t="n">
        <v>0</v>
      </c>
      <c r="L929" t="n">
        <v>46.16</v>
      </c>
      <c r="M929" t="n">
        <v>256</v>
      </c>
      <c r="O929" t="n">
        <v>0</v>
      </c>
      <c r="P929" t="inlineStr">
        <is>
          <t>Eco Bike Delivery</t>
        </is>
      </c>
      <c r="Q929" t="inlineStr">
        <is>
          <t>2024-11-26 22:31:50 +0100</t>
        </is>
      </c>
      <c r="R929" t="n">
        <v>1</v>
      </c>
      <c r="S929" t="inlineStr">
        <is>
          <t>Boys Tears - White / 35cm</t>
        </is>
      </c>
      <c r="T929" t="n">
        <v>256</v>
      </c>
      <c r="U929" t="n">
        <v>320</v>
      </c>
      <c r="V929" t="inlineStr">
        <is>
          <t>015790000012</t>
        </is>
      </c>
      <c r="W929" t="b">
        <v>1</v>
      </c>
      <c r="X929" t="b">
        <v>1</v>
      </c>
      <c r="Y929" t="inlineStr">
        <is>
          <t>fulfilled</t>
        </is>
      </c>
      <c r="Z929" t="inlineStr">
        <is>
          <t>Rossana Lodigiani</t>
        </is>
      </c>
      <c r="AA929" t="inlineStr">
        <is>
          <t>Via San Bovio 3, Edificio X</t>
        </is>
      </c>
      <c r="AB929" t="inlineStr">
        <is>
          <t>Via San Bovio 3</t>
        </is>
      </c>
      <c r="AC929" t="inlineStr">
        <is>
          <t>Edificio X</t>
        </is>
      </c>
      <c r="AD929" t="inlineStr">
        <is>
          <t>Lenovo Italia</t>
        </is>
      </c>
      <c r="AE929" t="inlineStr">
        <is>
          <t>Milano San Felice</t>
        </is>
      </c>
      <c r="AF929" t="inlineStr">
        <is>
          <t>'20054</t>
        </is>
      </c>
      <c r="AG929" t="inlineStr">
        <is>
          <t>MI</t>
        </is>
      </c>
      <c r="AH929" t="inlineStr">
        <is>
          <t>IT</t>
        </is>
      </c>
      <c r="AI929" t="inlineStr">
        <is>
          <t>3917188758</t>
        </is>
      </c>
      <c r="AJ929" t="inlineStr">
        <is>
          <t>Rossana Lodigiani</t>
        </is>
      </c>
      <c r="AK929" t="inlineStr">
        <is>
          <t>Via San Bovio 3, Edificio X</t>
        </is>
      </c>
      <c r="AL929" t="inlineStr">
        <is>
          <t>Via San Bovio 3</t>
        </is>
      </c>
      <c r="AM929" t="inlineStr">
        <is>
          <t>Edificio X</t>
        </is>
      </c>
      <c r="AN929" t="inlineStr">
        <is>
          <t>Lenovo Italia</t>
        </is>
      </c>
      <c r="AO929" t="inlineStr">
        <is>
          <t>Milano San Felice</t>
        </is>
      </c>
      <c r="AP929" t="inlineStr">
        <is>
          <t>'20054</t>
        </is>
      </c>
      <c r="AQ929" t="inlineStr">
        <is>
          <t>MI</t>
        </is>
      </c>
      <c r="AR929" t="inlineStr">
        <is>
          <t>IT</t>
        </is>
      </c>
      <c r="AS929" t="inlineStr">
        <is>
          <t>3917188758</t>
        </is>
      </c>
      <c r="AU929" t="inlineStr">
        <is>
          <t>lang: it
Invoice Language: it
Do you need our ring sizer?: Yes
Popup Customer Country: IT</t>
        </is>
      </c>
      <c r="AW929" t="inlineStr">
        <is>
          <t>PayPal Express Checkout</t>
        </is>
      </c>
      <c r="AX929" t="inlineStr">
        <is>
          <t>rrbIm0QemMwn1XLohORpa3WRI</t>
        </is>
      </c>
      <c r="AY929" t="n">
        <v>0</v>
      </c>
      <c r="AZ929" t="inlineStr">
        <is>
          <t>LIL Milan</t>
        </is>
      </c>
      <c r="BA929" t="n">
        <v>0</v>
      </c>
      <c r="BC929" t="inlineStr">
        <is>
          <t>Firgun House</t>
        </is>
      </c>
      <c r="BE929" t="n">
        <v>11247787802973</v>
      </c>
      <c r="BG929" t="inlineStr">
        <is>
          <t>Low</t>
        </is>
      </c>
      <c r="BH929" t="inlineStr">
        <is>
          <t>web</t>
        </is>
      </c>
      <c r="BI929" t="n">
        <v>0</v>
      </c>
      <c r="BJ929" t="inlineStr">
        <is>
          <t>IT IVA 22%</t>
        </is>
      </c>
      <c r="BK929" t="n">
        <v>46.16</v>
      </c>
      <c r="BW929" t="inlineStr">
        <is>
          <t>Milan</t>
        </is>
      </c>
      <c r="BX929" t="inlineStr">
        <is>
          <t>Milan</t>
        </is>
      </c>
      <c r="BY929" t="inlineStr">
        <is>
          <t>rrbIm0QemMwn1XLohORpa3WRI</t>
        </is>
      </c>
      <c r="CB929" t="inlineStr">
        <is>
          <t>rrbIm0QemMwn1XLohORpa3WRI</t>
        </is>
      </c>
      <c r="CC929" t="inlineStr">
        <is>
          <t>Ordini LIL</t>
        </is>
      </c>
    </row>
    <row r="930">
      <c r="A930" t="inlineStr">
        <is>
          <t>#43734</t>
        </is>
      </c>
      <c r="B930" t="inlineStr">
        <is>
          <t>fedebiella@gmail.com</t>
        </is>
      </c>
      <c r="C930" t="inlineStr">
        <is>
          <t>paid</t>
        </is>
      </c>
      <c r="D930" t="inlineStr">
        <is>
          <t>2024-11-26 22:32:06 +0100</t>
        </is>
      </c>
      <c r="E930" t="inlineStr">
        <is>
          <t>2024-11-26</t>
        </is>
      </c>
      <c r="F930" t="inlineStr">
        <is>
          <t>fulfilled</t>
        </is>
      </c>
      <c r="G930" t="inlineStr">
        <is>
          <t>2024-11-28 20:03:31 +0100</t>
        </is>
      </c>
      <c r="H930" t="inlineStr">
        <is>
          <t>yes</t>
        </is>
      </c>
      <c r="I930" t="inlineStr">
        <is>
          <t>EUR</t>
        </is>
      </c>
      <c r="J930" t="n">
        <v>256</v>
      </c>
      <c r="K930" t="n">
        <v>0</v>
      </c>
      <c r="L930" t="n">
        <v>46.16</v>
      </c>
      <c r="M930" t="n">
        <v>256</v>
      </c>
      <c r="O930" t="n">
        <v>0</v>
      </c>
      <c r="P930" t="inlineStr">
        <is>
          <t>Ups Standard Shipping</t>
        </is>
      </c>
      <c r="Q930" t="inlineStr">
        <is>
          <t>2024-11-26 22:32:06 +0100</t>
        </is>
      </c>
      <c r="R930" t="n">
        <v>1</v>
      </c>
      <c r="S930" t="inlineStr">
        <is>
          <t>Sunshine Ring - Yellow / 7 / White</t>
        </is>
      </c>
      <c r="T930" t="n">
        <v>256</v>
      </c>
      <c r="U930" t="n">
        <v>320</v>
      </c>
      <c r="V930" t="inlineStr">
        <is>
          <t>015790000241</t>
        </is>
      </c>
      <c r="W930" t="b">
        <v>1</v>
      </c>
      <c r="X930" t="b">
        <v>1</v>
      </c>
      <c r="Y930" t="inlineStr">
        <is>
          <t>fulfilled</t>
        </is>
      </c>
      <c r="Z930" t="inlineStr">
        <is>
          <t>FEDERICO BIELLA</t>
        </is>
      </c>
      <c r="AA930" t="inlineStr">
        <is>
          <t>Via San Vitale 25</t>
        </is>
      </c>
      <c r="AB930" t="inlineStr">
        <is>
          <t>Via San Vitale 25</t>
        </is>
      </c>
      <c r="AE930" t="inlineStr">
        <is>
          <t>Seregno</t>
        </is>
      </c>
      <c r="AF930" t="inlineStr">
        <is>
          <t>'20831</t>
        </is>
      </c>
      <c r="AG930" t="inlineStr">
        <is>
          <t>MB</t>
        </is>
      </c>
      <c r="AH930" t="inlineStr">
        <is>
          <t>IT</t>
        </is>
      </c>
      <c r="AI930" t="inlineStr">
        <is>
          <t>3336199916</t>
        </is>
      </c>
      <c r="AJ930" t="inlineStr">
        <is>
          <t>FEDERICO BIELLA</t>
        </is>
      </c>
      <c r="AK930" t="inlineStr">
        <is>
          <t>Via San Vitale 25</t>
        </is>
      </c>
      <c r="AL930" t="inlineStr">
        <is>
          <t>Via San Vitale 25</t>
        </is>
      </c>
      <c r="AO930" t="inlineStr">
        <is>
          <t>Seregno</t>
        </is>
      </c>
      <c r="AP930" t="inlineStr">
        <is>
          <t>'20831</t>
        </is>
      </c>
      <c r="AQ930" t="inlineStr">
        <is>
          <t>MB</t>
        </is>
      </c>
      <c r="AR930" t="inlineStr">
        <is>
          <t>IT</t>
        </is>
      </c>
      <c r="AS930" t="inlineStr">
        <is>
          <t>3336199916</t>
        </is>
      </c>
      <c r="AU930" t="inlineStr">
        <is>
          <t>lang: it
Invoice Language: it
Do you need our ring sizer?: Yes
Popup Customer Country: IT</t>
        </is>
      </c>
      <c r="AW930" t="inlineStr">
        <is>
          <t>PayPal Express Checkout</t>
        </is>
      </c>
      <c r="AX930" t="inlineStr">
        <is>
          <t>rNjwIIguXMZH7dSv7bEIX07J8</t>
        </is>
      </c>
      <c r="AY930" t="n">
        <v>0</v>
      </c>
      <c r="AZ930" t="inlineStr">
        <is>
          <t>LIL Milan</t>
        </is>
      </c>
      <c r="BA930" t="n">
        <v>0</v>
      </c>
      <c r="BC930" t="inlineStr">
        <is>
          <t>Firgun House</t>
        </is>
      </c>
      <c r="BE930" t="n">
        <v>11247788392797</v>
      </c>
      <c r="BG930" t="inlineStr">
        <is>
          <t>Low</t>
        </is>
      </c>
      <c r="BH930" t="inlineStr">
        <is>
          <t>web</t>
        </is>
      </c>
      <c r="BI930" t="n">
        <v>0</v>
      </c>
      <c r="BJ930" t="inlineStr">
        <is>
          <t>IT IVA 22%</t>
        </is>
      </c>
      <c r="BK930" t="n">
        <v>46.16</v>
      </c>
      <c r="BW930" t="inlineStr">
        <is>
          <t>Monza and Brianza</t>
        </is>
      </c>
      <c r="BX930" t="inlineStr">
        <is>
          <t>Monza and Brianza</t>
        </is>
      </c>
      <c r="BY930" t="inlineStr">
        <is>
          <t>rNjwIIguXMZH7dSv7bEIX07J8</t>
        </is>
      </c>
      <c r="CB930" t="inlineStr">
        <is>
          <t>rNjwIIguXMZH7dSv7bEIX07J8</t>
        </is>
      </c>
      <c r="CC930" t="inlineStr">
        <is>
          <t>Ordini LIL</t>
        </is>
      </c>
    </row>
    <row r="931">
      <c r="A931" t="inlineStr">
        <is>
          <t>#43735</t>
        </is>
      </c>
      <c r="B931" t="inlineStr">
        <is>
          <t>andrea.ratti.64@gmail.com</t>
        </is>
      </c>
      <c r="C931" t="inlineStr">
        <is>
          <t>paid</t>
        </is>
      </c>
      <c r="D931" t="inlineStr">
        <is>
          <t>2024-11-26 22:41:10 +0100</t>
        </is>
      </c>
      <c r="E931" t="inlineStr">
        <is>
          <t>2024-11-26</t>
        </is>
      </c>
      <c r="F931" t="inlineStr">
        <is>
          <t>fulfilled</t>
        </is>
      </c>
      <c r="G931" t="inlineStr">
        <is>
          <t>2024-11-28 20:05:44 +0100</t>
        </is>
      </c>
      <c r="H931" t="inlineStr">
        <is>
          <t>yes</t>
        </is>
      </c>
      <c r="I931" t="inlineStr">
        <is>
          <t>EUR</t>
        </is>
      </c>
      <c r="J931" t="n">
        <v>204</v>
      </c>
      <c r="K931" t="n">
        <v>0</v>
      </c>
      <c r="L931" t="n">
        <v>36.79</v>
      </c>
      <c r="M931" t="n">
        <v>204</v>
      </c>
      <c r="O931" t="n">
        <v>0</v>
      </c>
      <c r="P931" t="inlineStr">
        <is>
          <t>Eco Bike Delivery</t>
        </is>
      </c>
      <c r="Q931" t="inlineStr">
        <is>
          <t>2024-11-26 22:41:10 +0100</t>
        </is>
      </c>
      <c r="R931" t="n">
        <v>1</v>
      </c>
      <c r="S931" t="inlineStr">
        <is>
          <t>Breeze Necklace - Yellow / 40cm</t>
        </is>
      </c>
      <c r="T931" t="n">
        <v>204</v>
      </c>
      <c r="U931" t="n">
        <v>240</v>
      </c>
      <c r="V931" t="inlineStr">
        <is>
          <t>015790001389</t>
        </is>
      </c>
      <c r="W931" t="b">
        <v>1</v>
      </c>
      <c r="X931" t="b">
        <v>1</v>
      </c>
      <c r="Y931" t="inlineStr">
        <is>
          <t>fulfilled</t>
        </is>
      </c>
      <c r="Z931" t="inlineStr">
        <is>
          <t>Andrea Ratti</t>
        </is>
      </c>
      <c r="AA931" t="inlineStr">
        <is>
          <t>Via Caldera, 23</t>
        </is>
      </c>
      <c r="AB931" t="inlineStr">
        <is>
          <t>Via Caldera, 23</t>
        </is>
      </c>
      <c r="AE931" t="inlineStr">
        <is>
          <t>Milano</t>
        </is>
      </c>
      <c r="AF931" t="inlineStr">
        <is>
          <t>'20153</t>
        </is>
      </c>
      <c r="AG931" t="inlineStr">
        <is>
          <t>MI</t>
        </is>
      </c>
      <c r="AH931" t="inlineStr">
        <is>
          <t>IT</t>
        </is>
      </c>
      <c r="AI931" t="inlineStr">
        <is>
          <t>+393382360416</t>
        </is>
      </c>
      <c r="AJ931" t="inlineStr">
        <is>
          <t>Andrea Ratti</t>
        </is>
      </c>
      <c r="AK931" t="inlineStr">
        <is>
          <t>Via Caldera, 23</t>
        </is>
      </c>
      <c r="AL931" t="inlineStr">
        <is>
          <t>Via Caldera, 23</t>
        </is>
      </c>
      <c r="AO931" t="inlineStr">
        <is>
          <t>Milano</t>
        </is>
      </c>
      <c r="AP931" t="inlineStr">
        <is>
          <t>'20153</t>
        </is>
      </c>
      <c r="AQ931" t="inlineStr">
        <is>
          <t>MI</t>
        </is>
      </c>
      <c r="AR931" t="inlineStr">
        <is>
          <t>IT</t>
        </is>
      </c>
      <c r="AS931" t="inlineStr">
        <is>
          <t>+393382360416</t>
        </is>
      </c>
      <c r="AU931" t="inlineStr">
        <is>
          <t>lang: it
Invoice Language: it
Do you need our ring sizer?: No
Popup Customer Country: IT</t>
        </is>
      </c>
      <c r="AW931" t="inlineStr">
        <is>
          <t>PayPal Express Checkout</t>
        </is>
      </c>
      <c r="AX931" t="inlineStr">
        <is>
          <t>r7BAqCkKp9Eqpg9twprrrbTVd</t>
        </is>
      </c>
      <c r="AY931" t="n">
        <v>0</v>
      </c>
      <c r="AZ931" t="inlineStr">
        <is>
          <t>LIL Milan</t>
        </is>
      </c>
      <c r="BA931" t="n">
        <v>0</v>
      </c>
      <c r="BC931" t="inlineStr">
        <is>
          <t>Firgun House</t>
        </is>
      </c>
      <c r="BE931" t="n">
        <v>11247805137245</v>
      </c>
      <c r="BG931" t="inlineStr">
        <is>
          <t>Low</t>
        </is>
      </c>
      <c r="BH931" t="inlineStr">
        <is>
          <t>web</t>
        </is>
      </c>
      <c r="BI931" t="n">
        <v>0</v>
      </c>
      <c r="BJ931" t="inlineStr">
        <is>
          <t>IT IVA 22%</t>
        </is>
      </c>
      <c r="BK931" t="n">
        <v>36.79</v>
      </c>
      <c r="BW931" t="inlineStr">
        <is>
          <t>Milan</t>
        </is>
      </c>
      <c r="BX931" t="inlineStr">
        <is>
          <t>Milan</t>
        </is>
      </c>
      <c r="BY931" t="inlineStr">
        <is>
          <t>r7BAqCkKp9Eqpg9twprrrbTVd</t>
        </is>
      </c>
      <c r="CB931" t="inlineStr">
        <is>
          <t>r7BAqCkKp9Eqpg9twprrrbTVd</t>
        </is>
      </c>
      <c r="CC931" t="inlineStr">
        <is>
          <t>Ordini LIL</t>
        </is>
      </c>
    </row>
    <row r="932">
      <c r="A932" t="inlineStr">
        <is>
          <t>#43736</t>
        </is>
      </c>
      <c r="B932" t="inlineStr">
        <is>
          <t>f.regazzoni@alice.it</t>
        </is>
      </c>
      <c r="C932" t="inlineStr">
        <is>
          <t>paid</t>
        </is>
      </c>
      <c r="D932" t="inlineStr">
        <is>
          <t>2024-11-26 22:50:54 +0100</t>
        </is>
      </c>
      <c r="E932" t="inlineStr">
        <is>
          <t>2024-11-26</t>
        </is>
      </c>
      <c r="F932" t="inlineStr">
        <is>
          <t>fulfilled</t>
        </is>
      </c>
      <c r="G932" t="inlineStr">
        <is>
          <t>2024-11-28 20:07:38 +0100</t>
        </is>
      </c>
      <c r="H932" t="inlineStr">
        <is>
          <t>yes</t>
        </is>
      </c>
      <c r="I932" t="inlineStr">
        <is>
          <t>EUR</t>
        </is>
      </c>
      <c r="J932" t="n">
        <v>208</v>
      </c>
      <c r="K932" t="n">
        <v>0</v>
      </c>
      <c r="L932" t="n">
        <v>37.51</v>
      </c>
      <c r="M932" t="n">
        <v>208</v>
      </c>
      <c r="O932" t="n">
        <v>0</v>
      </c>
      <c r="P932" t="inlineStr">
        <is>
          <t>Ups Standard Shipping</t>
        </is>
      </c>
      <c r="Q932" t="inlineStr">
        <is>
          <t>2024-11-26 22:50:54 +0100</t>
        </is>
      </c>
      <c r="R932" t="n">
        <v>1</v>
      </c>
      <c r="S932" t="inlineStr">
        <is>
          <t>Nude Ring - Yellow / 18</t>
        </is>
      </c>
      <c r="T932" t="n">
        <v>80</v>
      </c>
      <c r="U932" t="n">
        <v>100</v>
      </c>
      <c r="V932" t="inlineStr">
        <is>
          <t>015790000214</t>
        </is>
      </c>
      <c r="W932" t="b">
        <v>1</v>
      </c>
      <c r="X932" t="b">
        <v>1</v>
      </c>
      <c r="Y932" t="inlineStr">
        <is>
          <t>fulfilled</t>
        </is>
      </c>
      <c r="Z932" t="inlineStr">
        <is>
          <t>Franca Regazzoni</t>
        </is>
      </c>
      <c r="AA932" t="inlineStr">
        <is>
          <t>Via Antonio Balestra 6</t>
        </is>
      </c>
      <c r="AB932" t="inlineStr">
        <is>
          <t>Via Antonio Balestra 6</t>
        </is>
      </c>
      <c r="AE932" t="inlineStr">
        <is>
          <t>Bergamo</t>
        </is>
      </c>
      <c r="AF932" t="inlineStr">
        <is>
          <t>'24128</t>
        </is>
      </c>
      <c r="AG932" t="inlineStr">
        <is>
          <t>BG</t>
        </is>
      </c>
      <c r="AH932" t="inlineStr">
        <is>
          <t>IT</t>
        </is>
      </c>
      <c r="AI932" t="inlineStr">
        <is>
          <t>3477646692</t>
        </is>
      </c>
      <c r="AJ932" t="inlineStr">
        <is>
          <t>Franca Regazzoni</t>
        </is>
      </c>
      <c r="AK932" t="inlineStr">
        <is>
          <t>Via Antonio Balestra 6</t>
        </is>
      </c>
      <c r="AL932" t="inlineStr">
        <is>
          <t>Via Antonio Balestra 6</t>
        </is>
      </c>
      <c r="AO932" t="inlineStr">
        <is>
          <t>Bergamo</t>
        </is>
      </c>
      <c r="AP932" t="inlineStr">
        <is>
          <t>'24128</t>
        </is>
      </c>
      <c r="AQ932" t="inlineStr">
        <is>
          <t>BG</t>
        </is>
      </c>
      <c r="AR932" t="inlineStr">
        <is>
          <t>IT</t>
        </is>
      </c>
      <c r="AS932" t="inlineStr">
        <is>
          <t>3477646692</t>
        </is>
      </c>
      <c r="AU932" t="inlineStr">
        <is>
          <t>lang: it
Invoice Language: it
Do you need our ring sizer?: No
Popup Customer Country: IT</t>
        </is>
      </c>
      <c r="AW932" t="inlineStr">
        <is>
          <t>Shopify Payments</t>
        </is>
      </c>
      <c r="AX932" t="inlineStr">
        <is>
          <t>rvNwzO0X8vIWyEOgC7VurOeII</t>
        </is>
      </c>
      <c r="AY932" t="n">
        <v>0</v>
      </c>
      <c r="AZ932" t="inlineStr">
        <is>
          <t>LIL Milan</t>
        </is>
      </c>
      <c r="BA932" t="n">
        <v>0</v>
      </c>
      <c r="BC932" t="inlineStr">
        <is>
          <t>Firgun House</t>
        </is>
      </c>
      <c r="BE932" t="n">
        <v>11247820144989</v>
      </c>
      <c r="BG932" t="inlineStr">
        <is>
          <t>Low</t>
        </is>
      </c>
      <c r="BH932" t="inlineStr">
        <is>
          <t>web</t>
        </is>
      </c>
      <c r="BI932" t="n">
        <v>0</v>
      </c>
      <c r="BJ932" t="inlineStr">
        <is>
          <t>IT IVA 22%</t>
        </is>
      </c>
      <c r="BK932" t="n">
        <v>37.51</v>
      </c>
      <c r="BW932" t="inlineStr">
        <is>
          <t>Bergamo</t>
        </is>
      </c>
      <c r="BX932" t="inlineStr">
        <is>
          <t>Bergamo</t>
        </is>
      </c>
      <c r="BY932" t="inlineStr">
        <is>
          <t>rvNwzO0X8vIWyEOgC7VurOeII</t>
        </is>
      </c>
      <c r="CB932" t="inlineStr">
        <is>
          <t>rvNwzO0X8vIWyEOgC7VurOeII</t>
        </is>
      </c>
      <c r="CC932" t="inlineStr">
        <is>
          <t>Ordini LIL</t>
        </is>
      </c>
    </row>
    <row r="933">
      <c r="A933" t="inlineStr">
        <is>
          <t>#43736</t>
        </is>
      </c>
      <c r="B933" t="inlineStr">
        <is>
          <t>f.regazzoni@alice.it</t>
        </is>
      </c>
      <c r="C933" t="inlineStr">
        <is>
          <t>paid</t>
        </is>
      </c>
      <c r="D933" t="inlineStr">
        <is>
          <t>2024-11-26 22:50:54 +0100</t>
        </is>
      </c>
      <c r="E933" t="inlineStr">
        <is>
          <t>2024-11-26</t>
        </is>
      </c>
      <c r="F933" t="inlineStr">
        <is>
          <t>fulfilled</t>
        </is>
      </c>
      <c r="G933" t="inlineStr">
        <is>
          <t>2024-11-28 20:07:38 +0100</t>
        </is>
      </c>
      <c r="H933" t="inlineStr">
        <is>
          <t>yes</t>
        </is>
      </c>
      <c r="I933" t="inlineStr">
        <is>
          <t>EUR</t>
        </is>
      </c>
      <c r="J933" t="n">
        <v>208</v>
      </c>
      <c r="K933" t="n">
        <v>0</v>
      </c>
      <c r="L933" t="n">
        <v>37.51</v>
      </c>
      <c r="O933" t="n">
        <v>0</v>
      </c>
      <c r="P933" t="inlineStr">
        <is>
          <t>Ups Standard Shipping</t>
        </is>
      </c>
      <c r="Q933" t="inlineStr">
        <is>
          <t>2024-11-26 22:50:54 +0100</t>
        </is>
      </c>
      <c r="R933" t="n">
        <v>1</v>
      </c>
      <c r="S933" t="inlineStr">
        <is>
          <t>Firefly Ring - Yellow / 17</t>
        </is>
      </c>
      <c r="T933" t="n">
        <v>128</v>
      </c>
      <c r="U933" t="n">
        <v>160</v>
      </c>
      <c r="V933" t="inlineStr">
        <is>
          <t>015790000504</t>
        </is>
      </c>
      <c r="W933" t="b">
        <v>1</v>
      </c>
      <c r="X933" t="b">
        <v>1</v>
      </c>
      <c r="Y933" t="inlineStr">
        <is>
          <t>fulfilled</t>
        </is>
      </c>
      <c r="Z933" t="inlineStr">
        <is>
          <t>Franca Regazzoni</t>
        </is>
      </c>
      <c r="AA933" t="inlineStr">
        <is>
          <t>Via Antonio Balestra 6</t>
        </is>
      </c>
      <c r="AB933" t="inlineStr">
        <is>
          <t>Via Antonio Balestra 6</t>
        </is>
      </c>
      <c r="AE933" t="inlineStr">
        <is>
          <t>Bergamo</t>
        </is>
      </c>
      <c r="AF933" t="inlineStr">
        <is>
          <t>'24128</t>
        </is>
      </c>
      <c r="AG933" t="inlineStr">
        <is>
          <t>BG</t>
        </is>
      </c>
      <c r="AH933" t="inlineStr">
        <is>
          <t>IT</t>
        </is>
      </c>
      <c r="AI933" t="inlineStr">
        <is>
          <t>3477646692</t>
        </is>
      </c>
      <c r="AJ933" t="inlineStr">
        <is>
          <t>Franca Regazzoni</t>
        </is>
      </c>
      <c r="AK933" t="inlineStr">
        <is>
          <t>Via Antonio Balestra 6</t>
        </is>
      </c>
      <c r="AL933" t="inlineStr">
        <is>
          <t>Via Antonio Balestra 6</t>
        </is>
      </c>
      <c r="AO933" t="inlineStr">
        <is>
          <t>Bergamo</t>
        </is>
      </c>
      <c r="AP933" t="inlineStr">
        <is>
          <t>'24128</t>
        </is>
      </c>
      <c r="AQ933" t="inlineStr">
        <is>
          <t>BG</t>
        </is>
      </c>
      <c r="AR933" t="inlineStr">
        <is>
          <t>IT</t>
        </is>
      </c>
      <c r="AS933" t="inlineStr">
        <is>
          <t>3477646692</t>
        </is>
      </c>
      <c r="AU933" t="inlineStr">
        <is>
          <t>lang: it
Invoice Language: it
Do you need our ring sizer?: No
Popup Customer Country: IT</t>
        </is>
      </c>
      <c r="AW933" t="inlineStr">
        <is>
          <t>Shopify Payments</t>
        </is>
      </c>
      <c r="AX933" t="inlineStr">
        <is>
          <t>rvNwzO0X8vIWyEOgC7VurOeII</t>
        </is>
      </c>
      <c r="AY933" t="n">
        <v>0</v>
      </c>
      <c r="AZ933" t="inlineStr">
        <is>
          <t>LIL Milan</t>
        </is>
      </c>
      <c r="BA933" t="n">
        <v>0</v>
      </c>
      <c r="BC933" t="inlineStr">
        <is>
          <t>Firgun House</t>
        </is>
      </c>
      <c r="BE933" t="n">
        <v>11247820144989</v>
      </c>
      <c r="BG933" t="inlineStr">
        <is>
          <t>Low</t>
        </is>
      </c>
      <c r="BH933" t="inlineStr">
        <is>
          <t>web</t>
        </is>
      </c>
      <c r="BI933" t="n">
        <v>0</v>
      </c>
      <c r="BJ933" t="inlineStr">
        <is>
          <t>IT IVA 22%</t>
        </is>
      </c>
      <c r="BK933" t="n">
        <v>37.51</v>
      </c>
      <c r="BW933" t="inlineStr">
        <is>
          <t>Bergamo</t>
        </is>
      </c>
      <c r="BX933" t="inlineStr">
        <is>
          <t>Bergamo</t>
        </is>
      </c>
      <c r="BY933" t="inlineStr">
        <is>
          <t>rvNwzO0X8vIWyEOgC7VurOeII</t>
        </is>
      </c>
      <c r="CB933" t="inlineStr">
        <is>
          <t>rvNwzO0X8vIWyEOgC7VurOeII</t>
        </is>
      </c>
      <c r="CC933" t="inlineStr">
        <is>
          <t>Ordini LIL</t>
        </is>
      </c>
    </row>
    <row r="934">
      <c r="A934" t="inlineStr">
        <is>
          <t>#43737</t>
        </is>
      </c>
      <c r="B934" t="inlineStr">
        <is>
          <t>porta.valentina78@gmail.com</t>
        </is>
      </c>
      <c r="C934" t="inlineStr">
        <is>
          <t>paid</t>
        </is>
      </c>
      <c r="D934" t="inlineStr">
        <is>
          <t>2024-11-26 22:55:32 +0100</t>
        </is>
      </c>
      <c r="E934" t="inlineStr">
        <is>
          <t>2024-11-26</t>
        </is>
      </c>
      <c r="F934" t="inlineStr">
        <is>
          <t>unfulfilled</t>
        </is>
      </c>
      <c r="H934" t="inlineStr">
        <is>
          <t>yes</t>
        </is>
      </c>
      <c r="I934" t="inlineStr">
        <is>
          <t>EUR</t>
        </is>
      </c>
      <c r="J934" t="n">
        <v>154</v>
      </c>
      <c r="K934" t="n">
        <v>0</v>
      </c>
      <c r="L934" t="n">
        <v>27.77</v>
      </c>
      <c r="M934" t="n">
        <v>154</v>
      </c>
      <c r="O934" t="n">
        <v>0</v>
      </c>
      <c r="P934" t="inlineStr">
        <is>
          <t>Ups Standard Shipping</t>
        </is>
      </c>
      <c r="Q934" t="inlineStr">
        <is>
          <t>2024-11-26 22:55:31 +0100</t>
        </is>
      </c>
      <c r="R934" t="n">
        <v>1</v>
      </c>
      <c r="S934" t="inlineStr">
        <is>
          <t>Glow Ring - Yellow / 14</t>
        </is>
      </c>
      <c r="T934" t="n">
        <v>144</v>
      </c>
      <c r="U934" t="n">
        <v>180</v>
      </c>
      <c r="V934" t="inlineStr">
        <is>
          <t>015790000340</t>
        </is>
      </c>
      <c r="W934" t="b">
        <v>1</v>
      </c>
      <c r="X934" t="b">
        <v>1</v>
      </c>
      <c r="Y934" t="inlineStr">
        <is>
          <t>pending</t>
        </is>
      </c>
      <c r="Z934" t="inlineStr">
        <is>
          <t>Valentina Porta</t>
        </is>
      </c>
      <c r="AA934" t="inlineStr">
        <is>
          <t>Via Villaggio Aurora 15</t>
        </is>
      </c>
      <c r="AB934" t="inlineStr">
        <is>
          <t>Via Villaggio Aurora 15</t>
        </is>
      </c>
      <c r="AE934" t="inlineStr">
        <is>
          <t>Lomazzo</t>
        </is>
      </c>
      <c r="AF934" t="inlineStr">
        <is>
          <t>'22074</t>
        </is>
      </c>
      <c r="AG934" t="inlineStr">
        <is>
          <t>CO</t>
        </is>
      </c>
      <c r="AH934" t="inlineStr">
        <is>
          <t>IT</t>
        </is>
      </c>
      <c r="AI934" t="inlineStr">
        <is>
          <t>3468082626</t>
        </is>
      </c>
      <c r="AJ934" t="inlineStr">
        <is>
          <t>Valentina Porta</t>
        </is>
      </c>
      <c r="AK934" t="inlineStr">
        <is>
          <t>Via Villaggio Aurora 15</t>
        </is>
      </c>
      <c r="AL934" t="inlineStr">
        <is>
          <t>Via Villaggio Aurora 15</t>
        </is>
      </c>
      <c r="AO934" t="inlineStr">
        <is>
          <t>Lomazzo</t>
        </is>
      </c>
      <c r="AP934" t="inlineStr">
        <is>
          <t>'22074</t>
        </is>
      </c>
      <c r="AQ934" t="inlineStr">
        <is>
          <t>CO</t>
        </is>
      </c>
      <c r="AR934" t="inlineStr">
        <is>
          <t>IT</t>
        </is>
      </c>
      <c r="AS934" t="inlineStr">
        <is>
          <t>3468082626</t>
        </is>
      </c>
      <c r="AU934" t="inlineStr">
        <is>
          <t>lang: it
Invoice Language: it
Do you need our ring sizer?: Yes
Popup Customer Country: IT</t>
        </is>
      </c>
      <c r="AW934" t="inlineStr">
        <is>
          <t>Shopify Payments</t>
        </is>
      </c>
      <c r="AX934" t="inlineStr">
        <is>
          <t>rzyAJNRR1FifPsOEbiaCpTNc0</t>
        </is>
      </c>
      <c r="AY934" t="n">
        <v>0</v>
      </c>
      <c r="AZ934" t="inlineStr">
        <is>
          <t>LIL Milan</t>
        </is>
      </c>
      <c r="BA934" t="n">
        <v>0</v>
      </c>
      <c r="BC934" t="inlineStr">
        <is>
          <t>Firgun House</t>
        </is>
      </c>
      <c r="BE934" t="n">
        <v>11247827353949</v>
      </c>
      <c r="BG934" t="inlineStr">
        <is>
          <t>Low</t>
        </is>
      </c>
      <c r="BH934" t="inlineStr">
        <is>
          <t>web</t>
        </is>
      </c>
      <c r="BI934" t="n">
        <v>0</v>
      </c>
      <c r="BJ934" t="inlineStr">
        <is>
          <t>IT IVA 22%</t>
        </is>
      </c>
      <c r="BK934" t="n">
        <v>27.77</v>
      </c>
      <c r="BW934" t="inlineStr">
        <is>
          <t>Como</t>
        </is>
      </c>
      <c r="BX934" t="inlineStr">
        <is>
          <t>Como</t>
        </is>
      </c>
      <c r="BY934" t="inlineStr">
        <is>
          <t>rzyAJNRR1FifPsOEbiaCpTNc0</t>
        </is>
      </c>
      <c r="CB934" t="inlineStr">
        <is>
          <t>rzyAJNRR1FifPsOEbiaCpTNc0</t>
        </is>
      </c>
      <c r="CC934" t="inlineStr">
        <is>
          <t>Ordini LIL</t>
        </is>
      </c>
    </row>
    <row r="935">
      <c r="A935" t="inlineStr">
        <is>
          <t>#43737</t>
        </is>
      </c>
      <c r="B935" t="inlineStr">
        <is>
          <t>porta.valentina78@gmail.com</t>
        </is>
      </c>
      <c r="C935" t="inlineStr">
        <is>
          <t>paid</t>
        </is>
      </c>
      <c r="D935" t="inlineStr">
        <is>
          <t>2024-11-26 22:55:32 +0100</t>
        </is>
      </c>
      <c r="E935" t="inlineStr">
        <is>
          <t>2024-11-26</t>
        </is>
      </c>
      <c r="F935" t="inlineStr">
        <is>
          <t>unfulfilled</t>
        </is>
      </c>
      <c r="H935" t="inlineStr">
        <is>
          <t>yes</t>
        </is>
      </c>
      <c r="I935" t="inlineStr">
        <is>
          <t>EUR</t>
        </is>
      </c>
      <c r="J935" t="n">
        <v>154</v>
      </c>
      <c r="K935" t="n">
        <v>0</v>
      </c>
      <c r="L935" t="n">
        <v>27.77</v>
      </c>
      <c r="O935" t="n">
        <v>0</v>
      </c>
      <c r="P935" t="inlineStr">
        <is>
          <t>Ups Standard Shipping</t>
        </is>
      </c>
      <c r="Q935" t="inlineStr">
        <is>
          <t>2024-11-26 22:55:31 +0100</t>
        </is>
      </c>
      <c r="R935" t="n">
        <v>1</v>
      </c>
      <c r="S935" t="inlineStr">
        <is>
          <t>Whatever Tote</t>
        </is>
      </c>
      <c r="T935" t="n">
        <v>10</v>
      </c>
      <c r="U935" t="n">
        <v>180</v>
      </c>
      <c r="V935" t="inlineStr">
        <is>
          <t>015790000914</t>
        </is>
      </c>
      <c r="W935" t="b">
        <v>1</v>
      </c>
      <c r="X935" t="b">
        <v>1</v>
      </c>
      <c r="Y935" t="inlineStr">
        <is>
          <t>pending</t>
        </is>
      </c>
      <c r="Z935" t="inlineStr">
        <is>
          <t>Valentina Porta</t>
        </is>
      </c>
      <c r="AA935" t="inlineStr">
        <is>
          <t>Via Villaggio Aurora 15</t>
        </is>
      </c>
      <c r="AB935" t="inlineStr">
        <is>
          <t>Via Villaggio Aurora 15</t>
        </is>
      </c>
      <c r="AE935" t="inlineStr">
        <is>
          <t>Lomazzo</t>
        </is>
      </c>
      <c r="AF935" t="inlineStr">
        <is>
          <t>'22074</t>
        </is>
      </c>
      <c r="AG935" t="inlineStr">
        <is>
          <t>CO</t>
        </is>
      </c>
      <c r="AH935" t="inlineStr">
        <is>
          <t>IT</t>
        </is>
      </c>
      <c r="AI935" t="inlineStr">
        <is>
          <t>3468082626</t>
        </is>
      </c>
      <c r="AJ935" t="inlineStr">
        <is>
          <t>Valentina Porta</t>
        </is>
      </c>
      <c r="AK935" t="inlineStr">
        <is>
          <t>Via Villaggio Aurora 15</t>
        </is>
      </c>
      <c r="AL935" t="inlineStr">
        <is>
          <t>Via Villaggio Aurora 15</t>
        </is>
      </c>
      <c r="AO935" t="inlineStr">
        <is>
          <t>Lomazzo</t>
        </is>
      </c>
      <c r="AP935" t="inlineStr">
        <is>
          <t>'22074</t>
        </is>
      </c>
      <c r="AQ935" t="inlineStr">
        <is>
          <t>CO</t>
        </is>
      </c>
      <c r="AR935" t="inlineStr">
        <is>
          <t>IT</t>
        </is>
      </c>
      <c r="AS935" t="inlineStr">
        <is>
          <t>3468082626</t>
        </is>
      </c>
      <c r="AU935" t="inlineStr">
        <is>
          <t>lang: it
Invoice Language: it
Do you need our ring sizer?: Yes
Popup Customer Country: IT</t>
        </is>
      </c>
      <c r="AW935" t="inlineStr">
        <is>
          <t>Shopify Payments</t>
        </is>
      </c>
      <c r="AX935" t="inlineStr">
        <is>
          <t>rzyAJNRR1FifPsOEbiaCpTNc0</t>
        </is>
      </c>
      <c r="AY935" t="n">
        <v>0</v>
      </c>
      <c r="AZ935" t="inlineStr">
        <is>
          <t>LIL Milan</t>
        </is>
      </c>
      <c r="BA935" t="n">
        <v>0</v>
      </c>
      <c r="BC935" t="inlineStr">
        <is>
          <t>Firgun House</t>
        </is>
      </c>
      <c r="BE935" t="n">
        <v>11247827353949</v>
      </c>
      <c r="BG935" t="inlineStr">
        <is>
          <t>Low</t>
        </is>
      </c>
      <c r="BH935" t="inlineStr">
        <is>
          <t>web</t>
        </is>
      </c>
      <c r="BI935" t="n">
        <v>0</v>
      </c>
      <c r="BJ935" t="inlineStr">
        <is>
          <t>IT IVA 22%</t>
        </is>
      </c>
      <c r="BK935" t="n">
        <v>27.77</v>
      </c>
      <c r="BW935" t="inlineStr">
        <is>
          <t>Como</t>
        </is>
      </c>
      <c r="BX935" t="inlineStr">
        <is>
          <t>Como</t>
        </is>
      </c>
      <c r="BY935" t="inlineStr">
        <is>
          <t>rzyAJNRR1FifPsOEbiaCpTNc0</t>
        </is>
      </c>
      <c r="CB935" t="inlineStr">
        <is>
          <t>rzyAJNRR1FifPsOEbiaCpTNc0</t>
        </is>
      </c>
      <c r="CC935" t="inlineStr">
        <is>
          <t>Ordini LIL</t>
        </is>
      </c>
    </row>
    <row r="936">
      <c r="A936" t="inlineStr">
        <is>
          <t>#43738</t>
        </is>
      </c>
      <c r="B936" t="inlineStr">
        <is>
          <t>ginevra.nieri@yahoo.it</t>
        </is>
      </c>
      <c r="C936" t="inlineStr">
        <is>
          <t>paid</t>
        </is>
      </c>
      <c r="D936" t="inlineStr">
        <is>
          <t>2024-11-26 23:21:52 +0100</t>
        </is>
      </c>
      <c r="E936" t="inlineStr">
        <is>
          <t>2024-11-26</t>
        </is>
      </c>
      <c r="F936" t="inlineStr">
        <is>
          <t>unfulfilled</t>
        </is>
      </c>
      <c r="H936" t="inlineStr">
        <is>
          <t>yes</t>
        </is>
      </c>
      <c r="I936" t="inlineStr">
        <is>
          <t>EUR</t>
        </is>
      </c>
      <c r="J936" t="n">
        <v>122</v>
      </c>
      <c r="K936" t="n">
        <v>10</v>
      </c>
      <c r="L936" t="n">
        <v>23.8</v>
      </c>
      <c r="M936" t="n">
        <v>132</v>
      </c>
      <c r="O936" t="n">
        <v>0</v>
      </c>
      <c r="P936" t="inlineStr">
        <is>
          <t>Eco Bike Delivery</t>
        </is>
      </c>
      <c r="Q936" t="inlineStr">
        <is>
          <t>2024-11-26 23:21:52 +0100</t>
        </is>
      </c>
      <c r="R936" t="n">
        <v>1</v>
      </c>
      <c r="S936" t="inlineStr">
        <is>
          <t>Boys Tears Ring - Yellow / 10</t>
        </is>
      </c>
      <c r="T936" t="n">
        <v>112</v>
      </c>
      <c r="U936" t="n">
        <v>140</v>
      </c>
      <c r="V936" t="inlineStr">
        <is>
          <t>015790001507</t>
        </is>
      </c>
      <c r="W936" t="b">
        <v>1</v>
      </c>
      <c r="X936" t="b">
        <v>1</v>
      </c>
      <c r="Y936" t="inlineStr">
        <is>
          <t>pending</t>
        </is>
      </c>
      <c r="Z936" t="inlineStr">
        <is>
          <t>Ginevra Nieri</t>
        </is>
      </c>
      <c r="AA936" t="inlineStr">
        <is>
          <t>Ginevra, Nieri</t>
        </is>
      </c>
      <c r="AB936" t="inlineStr">
        <is>
          <t>Ginevra</t>
        </is>
      </c>
      <c r="AC936" t="inlineStr">
        <is>
          <t>Nieri</t>
        </is>
      </c>
      <c r="AE936" t="inlineStr">
        <is>
          <t>Milano</t>
        </is>
      </c>
      <c r="AF936" t="inlineStr">
        <is>
          <t>'20149</t>
        </is>
      </c>
      <c r="AG936" t="inlineStr">
        <is>
          <t>MI</t>
        </is>
      </c>
      <c r="AH936" t="inlineStr">
        <is>
          <t>IT</t>
        </is>
      </c>
      <c r="AI936" t="inlineStr">
        <is>
          <t>3408936658</t>
        </is>
      </c>
      <c r="AJ936" t="inlineStr">
        <is>
          <t>Ginevra Nieri</t>
        </is>
      </c>
      <c r="AK936" t="inlineStr">
        <is>
          <t>Viale Teodorico 19, Paino 8 Cit Nieri Pilla</t>
        </is>
      </c>
      <c r="AL936" t="inlineStr">
        <is>
          <t>Viale Teodorico 19</t>
        </is>
      </c>
      <c r="AM936" t="inlineStr">
        <is>
          <t>Paino 8 Cit Nieri Pilla</t>
        </is>
      </c>
      <c r="AO936" t="inlineStr">
        <is>
          <t>Milano</t>
        </is>
      </c>
      <c r="AP936" t="inlineStr">
        <is>
          <t>'20149</t>
        </is>
      </c>
      <c r="AQ936" t="inlineStr">
        <is>
          <t>MI</t>
        </is>
      </c>
      <c r="AR936" t="inlineStr">
        <is>
          <t>IT</t>
        </is>
      </c>
      <c r="AS936" t="inlineStr">
        <is>
          <t>3408936658</t>
        </is>
      </c>
      <c r="AU936" t="inlineStr">
        <is>
          <t>lang: it
Invoice Language: it
Do you need our ring sizer?: No
Popup Customer Country: IT</t>
        </is>
      </c>
      <c r="AW936" t="inlineStr">
        <is>
          <t>Shopify Payments</t>
        </is>
      </c>
      <c r="AX936" t="inlineStr">
        <is>
          <t>rHvcqQv1M2OrdlMvpbgdKmFqp</t>
        </is>
      </c>
      <c r="AY936" t="n">
        <v>0</v>
      </c>
      <c r="AZ936" t="inlineStr">
        <is>
          <t>LIL Milan</t>
        </is>
      </c>
      <c r="BA936" t="n">
        <v>0</v>
      </c>
      <c r="BC936" t="inlineStr">
        <is>
          <t>Firgun House</t>
        </is>
      </c>
      <c r="BE936" t="n">
        <v>11247865725277</v>
      </c>
      <c r="BG936" t="inlineStr">
        <is>
          <t>Low</t>
        </is>
      </c>
      <c r="BH936" t="inlineStr">
        <is>
          <t>web</t>
        </is>
      </c>
      <c r="BI936" t="n">
        <v>0</v>
      </c>
      <c r="BJ936" t="inlineStr">
        <is>
          <t>IT IVA 22%</t>
        </is>
      </c>
      <c r="BK936" t="n">
        <v>23.8</v>
      </c>
      <c r="BW936" t="inlineStr">
        <is>
          <t>Milan</t>
        </is>
      </c>
      <c r="BX936" t="inlineStr">
        <is>
          <t>Milan</t>
        </is>
      </c>
      <c r="BY936" t="inlineStr">
        <is>
          <t>rHvcqQv1M2OrdlMvpbgdKmFqp</t>
        </is>
      </c>
      <c r="CB936" t="inlineStr">
        <is>
          <t>rHvcqQv1M2OrdlMvpbgdKmFqp</t>
        </is>
      </c>
      <c r="CC936" t="inlineStr">
        <is>
          <t>Ordini LIL</t>
        </is>
      </c>
    </row>
    <row r="937">
      <c r="A937" t="inlineStr">
        <is>
          <t>#43738</t>
        </is>
      </c>
      <c r="B937" t="inlineStr">
        <is>
          <t>ginevra.nieri@yahoo.it</t>
        </is>
      </c>
      <c r="C937" t="inlineStr">
        <is>
          <t>paid</t>
        </is>
      </c>
      <c r="D937" t="inlineStr">
        <is>
          <t>2024-11-26 23:21:52 +0100</t>
        </is>
      </c>
      <c r="E937" t="inlineStr">
        <is>
          <t>2024-11-26</t>
        </is>
      </c>
      <c r="F937" t="inlineStr">
        <is>
          <t>unfulfilled</t>
        </is>
      </c>
      <c r="H937" t="inlineStr">
        <is>
          <t>yes</t>
        </is>
      </c>
      <c r="I937" t="inlineStr">
        <is>
          <t>EUR</t>
        </is>
      </c>
      <c r="J937" t="n">
        <v>122</v>
      </c>
      <c r="K937" t="n">
        <v>10</v>
      </c>
      <c r="L937" t="n">
        <v>23.8</v>
      </c>
      <c r="O937" t="n">
        <v>0</v>
      </c>
      <c r="P937" t="inlineStr">
        <is>
          <t>Eco Bike Delivery</t>
        </is>
      </c>
      <c r="Q937" t="inlineStr">
        <is>
          <t>2024-11-26 23:21:52 +0100</t>
        </is>
      </c>
      <c r="R937" t="n">
        <v>1</v>
      </c>
      <c r="S937" t="inlineStr">
        <is>
          <t>Engraving</t>
        </is>
      </c>
      <c r="T937" t="n">
        <v>10</v>
      </c>
      <c r="U937" t="n">
        <v>140</v>
      </c>
      <c r="V937" t="inlineStr">
        <is>
          <t>015790001502</t>
        </is>
      </c>
      <c r="W937" t="b">
        <v>0</v>
      </c>
      <c r="X937" t="b">
        <v>1</v>
      </c>
      <c r="Y937" t="inlineStr">
        <is>
          <t>pending</t>
        </is>
      </c>
      <c r="Z937" t="inlineStr">
        <is>
          <t>Ginevra Nieri</t>
        </is>
      </c>
      <c r="AA937" t="inlineStr">
        <is>
          <t>Ginevra, Nieri</t>
        </is>
      </c>
      <c r="AB937" t="inlineStr">
        <is>
          <t>Ginevra</t>
        </is>
      </c>
      <c r="AC937" t="inlineStr">
        <is>
          <t>Nieri</t>
        </is>
      </c>
      <c r="AE937" t="inlineStr">
        <is>
          <t>Milano</t>
        </is>
      </c>
      <c r="AF937" t="inlineStr">
        <is>
          <t>'20149</t>
        </is>
      </c>
      <c r="AG937" t="inlineStr">
        <is>
          <t>MI</t>
        </is>
      </c>
      <c r="AH937" t="inlineStr">
        <is>
          <t>IT</t>
        </is>
      </c>
      <c r="AI937" t="inlineStr">
        <is>
          <t>3408936658</t>
        </is>
      </c>
      <c r="AJ937" t="inlineStr">
        <is>
          <t>Ginevra Nieri</t>
        </is>
      </c>
      <c r="AK937" t="inlineStr">
        <is>
          <t>Viale Teodorico 19, Paino 8 Cit Nieri Pilla</t>
        </is>
      </c>
      <c r="AL937" t="inlineStr">
        <is>
          <t>Viale Teodorico 19</t>
        </is>
      </c>
      <c r="AM937" t="inlineStr">
        <is>
          <t>Paino 8 Cit Nieri Pilla</t>
        </is>
      </c>
      <c r="AO937" t="inlineStr">
        <is>
          <t>Milano</t>
        </is>
      </c>
      <c r="AP937" t="inlineStr">
        <is>
          <t>'20149</t>
        </is>
      </c>
      <c r="AQ937" t="inlineStr">
        <is>
          <t>MI</t>
        </is>
      </c>
      <c r="AR937" t="inlineStr">
        <is>
          <t>IT</t>
        </is>
      </c>
      <c r="AS937" t="inlineStr">
        <is>
          <t>3408936658</t>
        </is>
      </c>
      <c r="AU937" t="inlineStr">
        <is>
          <t>lang: it
Invoice Language: it
Do you need our ring sizer?: No
Popup Customer Country: IT</t>
        </is>
      </c>
      <c r="AW937" t="inlineStr">
        <is>
          <t>Shopify Payments</t>
        </is>
      </c>
      <c r="AX937" t="inlineStr">
        <is>
          <t>rHvcqQv1M2OrdlMvpbgdKmFqp</t>
        </is>
      </c>
      <c r="AY937" t="n">
        <v>0</v>
      </c>
      <c r="AZ937" t="inlineStr">
        <is>
          <t>LIL Milan</t>
        </is>
      </c>
      <c r="BA937" t="n">
        <v>0</v>
      </c>
      <c r="BC937" t="inlineStr">
        <is>
          <t>Firgun House</t>
        </is>
      </c>
      <c r="BE937" t="n">
        <v>11247865725277</v>
      </c>
      <c r="BG937" t="inlineStr">
        <is>
          <t>Low</t>
        </is>
      </c>
      <c r="BH937" t="inlineStr">
        <is>
          <t>web</t>
        </is>
      </c>
      <c r="BI937" t="n">
        <v>0</v>
      </c>
      <c r="BJ937" t="inlineStr">
        <is>
          <t>IT IVA 22%</t>
        </is>
      </c>
      <c r="BK937" t="n">
        <v>23.8</v>
      </c>
      <c r="BW937" t="inlineStr">
        <is>
          <t>Milan</t>
        </is>
      </c>
      <c r="BX937" t="inlineStr">
        <is>
          <t>Milan</t>
        </is>
      </c>
      <c r="BY937" t="inlineStr">
        <is>
          <t>rHvcqQv1M2OrdlMvpbgdKmFqp</t>
        </is>
      </c>
      <c r="CB937" t="inlineStr">
        <is>
          <t>rHvcqQv1M2OrdlMvpbgdKmFqp</t>
        </is>
      </c>
      <c r="CC937" t="inlineStr">
        <is>
          <t>Ordini LIL</t>
        </is>
      </c>
    </row>
    <row r="938">
      <c r="A938" t="inlineStr">
        <is>
          <t>#43739</t>
        </is>
      </c>
      <c r="B938" t="inlineStr">
        <is>
          <t>bassifederica2@gmail.com</t>
        </is>
      </c>
      <c r="C938" t="inlineStr">
        <is>
          <t>paid</t>
        </is>
      </c>
      <c r="D938" t="inlineStr">
        <is>
          <t>2024-11-26 23:38:01 +0100</t>
        </is>
      </c>
      <c r="E938" t="inlineStr">
        <is>
          <t>2024-11-26</t>
        </is>
      </c>
      <c r="F938" t="inlineStr">
        <is>
          <t>fulfilled</t>
        </is>
      </c>
      <c r="G938" t="inlineStr">
        <is>
          <t>2024-11-30 15:04:22 +0100</t>
        </is>
      </c>
      <c r="H938" t="inlineStr">
        <is>
          <t>yes</t>
        </is>
      </c>
      <c r="I938" t="inlineStr">
        <is>
          <t>EUR</t>
        </is>
      </c>
      <c r="J938" t="n">
        <v>636</v>
      </c>
      <c r="K938" t="n">
        <v>0</v>
      </c>
      <c r="L938" t="n">
        <v>114.69</v>
      </c>
      <c r="M938" t="n">
        <v>636</v>
      </c>
      <c r="O938" t="n">
        <v>0</v>
      </c>
      <c r="P938" t="inlineStr">
        <is>
          <t>Eco Bike Delivery</t>
        </is>
      </c>
      <c r="Q938" t="inlineStr">
        <is>
          <t>2024-11-26 23:38:00 +0100</t>
        </is>
      </c>
      <c r="R938" t="n">
        <v>1</v>
      </c>
      <c r="S938" t="inlineStr">
        <is>
          <t>Tag Me - Yellow / None</t>
        </is>
      </c>
      <c r="T938" t="n">
        <v>238</v>
      </c>
      <c r="U938" t="n">
        <v>280</v>
      </c>
      <c r="V938" t="inlineStr">
        <is>
          <t>015790000521</t>
        </is>
      </c>
      <c r="W938" t="b">
        <v>1</v>
      </c>
      <c r="X938" t="b">
        <v>1</v>
      </c>
      <c r="Y938" t="inlineStr">
        <is>
          <t>fulfilled</t>
        </is>
      </c>
      <c r="Z938" t="inlineStr">
        <is>
          <t>federica bassi</t>
        </is>
      </c>
      <c r="AA938" t="inlineStr">
        <is>
          <t>Via Caltagirone 12, c/o autoscuola bruzzano</t>
        </is>
      </c>
      <c r="AB938" t="inlineStr">
        <is>
          <t>Via Caltagirone 12</t>
        </is>
      </c>
      <c r="AC938" t="inlineStr">
        <is>
          <t>c/o autoscuola bruzzano</t>
        </is>
      </c>
      <c r="AE938" t="inlineStr">
        <is>
          <t>Milano</t>
        </is>
      </c>
      <c r="AF938" t="inlineStr">
        <is>
          <t>'20161</t>
        </is>
      </c>
      <c r="AG938" t="inlineStr">
        <is>
          <t>MI</t>
        </is>
      </c>
      <c r="AH938" t="inlineStr">
        <is>
          <t>IT</t>
        </is>
      </c>
      <c r="AI938" t="inlineStr">
        <is>
          <t>340 957 4304</t>
        </is>
      </c>
      <c r="AJ938" t="inlineStr">
        <is>
          <t>Lorenzo Cappelli</t>
        </is>
      </c>
      <c r="AK938" t="inlineStr">
        <is>
          <t>Via Pompeo Litta 2, Citofono 10</t>
        </is>
      </c>
      <c r="AL938" t="inlineStr">
        <is>
          <t>Via Pompeo Litta 2</t>
        </is>
      </c>
      <c r="AM938" t="inlineStr">
        <is>
          <t>Citofono 10</t>
        </is>
      </c>
      <c r="AO938" t="inlineStr">
        <is>
          <t>Milano</t>
        </is>
      </c>
      <c r="AP938" t="inlineStr">
        <is>
          <t>'20122</t>
        </is>
      </c>
      <c r="AQ938" t="inlineStr">
        <is>
          <t>MI</t>
        </is>
      </c>
      <c r="AR938" t="inlineStr">
        <is>
          <t>IT</t>
        </is>
      </c>
      <c r="AS938" t="inlineStr">
        <is>
          <t>+393409574304</t>
        </is>
      </c>
      <c r="AU938" t="inlineStr">
        <is>
          <t>lang: it
Invoice Language: it
Do you need our ring sizer?: No
Popup Customer Country: IT</t>
        </is>
      </c>
      <c r="AW938" t="inlineStr">
        <is>
          <t>Shopify Payments</t>
        </is>
      </c>
      <c r="AX938" t="inlineStr">
        <is>
          <t>rity0C8Outnyvymgg1W5TNi8S</t>
        </is>
      </c>
      <c r="AY938" t="n">
        <v>0</v>
      </c>
      <c r="AZ938" t="inlineStr">
        <is>
          <t>LIL Milan</t>
        </is>
      </c>
      <c r="BA938" t="n">
        <v>0</v>
      </c>
      <c r="BC938" t="inlineStr">
        <is>
          <t>Firgun House</t>
        </is>
      </c>
      <c r="BE938" t="n">
        <v>11247884009821</v>
      </c>
      <c r="BG938" t="inlineStr">
        <is>
          <t>Low</t>
        </is>
      </c>
      <c r="BH938" t="inlineStr">
        <is>
          <t>web</t>
        </is>
      </c>
      <c r="BI938" t="n">
        <v>0</v>
      </c>
      <c r="BJ938" t="inlineStr">
        <is>
          <t>IT IVA 22%</t>
        </is>
      </c>
      <c r="BK938" t="n">
        <v>114.69</v>
      </c>
      <c r="BW938" t="inlineStr">
        <is>
          <t>Milan</t>
        </is>
      </c>
      <c r="BX938" t="inlineStr">
        <is>
          <t>Milan</t>
        </is>
      </c>
      <c r="BY938" t="inlineStr">
        <is>
          <t>rity0C8Outnyvymgg1W5TNi8S</t>
        </is>
      </c>
      <c r="CB938" t="inlineStr">
        <is>
          <t>rity0C8Outnyvymgg1W5TNi8S</t>
        </is>
      </c>
      <c r="CC938" t="inlineStr">
        <is>
          <t>Ordini LIL</t>
        </is>
      </c>
    </row>
    <row r="939">
      <c r="A939" t="inlineStr">
        <is>
          <t>#43739</t>
        </is>
      </c>
      <c r="B939" t="inlineStr">
        <is>
          <t>bassifederica2@gmail.com</t>
        </is>
      </c>
      <c r="C939" t="inlineStr">
        <is>
          <t>paid</t>
        </is>
      </c>
      <c r="D939" t="inlineStr">
        <is>
          <t>2024-11-26 23:38:01 +0100</t>
        </is>
      </c>
      <c r="E939" t="inlineStr">
        <is>
          <t>2024-11-26</t>
        </is>
      </c>
      <c r="F939" t="inlineStr">
        <is>
          <t>fulfilled</t>
        </is>
      </c>
      <c r="G939" t="inlineStr">
        <is>
          <t>2024-11-30 15:04:22 +0100</t>
        </is>
      </c>
      <c r="H939" t="inlineStr">
        <is>
          <t>yes</t>
        </is>
      </c>
      <c r="I939" t="inlineStr">
        <is>
          <t>EUR</t>
        </is>
      </c>
      <c r="J939" t="n">
        <v>636</v>
      </c>
      <c r="K939" t="n">
        <v>0</v>
      </c>
      <c r="L939" t="n">
        <v>114.69</v>
      </c>
      <c r="O939" t="n">
        <v>0</v>
      </c>
      <c r="P939" t="inlineStr">
        <is>
          <t>Eco Bike Delivery</t>
        </is>
      </c>
      <c r="Q939" t="inlineStr">
        <is>
          <t>2024-11-26 23:38:00 +0100</t>
        </is>
      </c>
      <c r="R939" t="n">
        <v>1</v>
      </c>
      <c r="S939" t="inlineStr">
        <is>
          <t>Lightly Chain Necklace - Yellow / 60cm</t>
        </is>
      </c>
      <c r="T939" t="n">
        <v>378</v>
      </c>
      <c r="U939" t="n">
        <v>420</v>
      </c>
      <c r="V939" t="inlineStr">
        <is>
          <t>015790000021</t>
        </is>
      </c>
      <c r="W939" t="b">
        <v>1</v>
      </c>
      <c r="X939" t="b">
        <v>1</v>
      </c>
      <c r="Y939" t="inlineStr">
        <is>
          <t>fulfilled</t>
        </is>
      </c>
      <c r="Z939" t="inlineStr">
        <is>
          <t>federica bassi</t>
        </is>
      </c>
      <c r="AA939" t="inlineStr">
        <is>
          <t>Via Caltagirone 12, c/o autoscuola bruzzano</t>
        </is>
      </c>
      <c r="AB939" t="inlineStr">
        <is>
          <t>Via Caltagirone 12</t>
        </is>
      </c>
      <c r="AC939" t="inlineStr">
        <is>
          <t>c/o autoscuola bruzzano</t>
        </is>
      </c>
      <c r="AE939" t="inlineStr">
        <is>
          <t>Milano</t>
        </is>
      </c>
      <c r="AF939" t="inlineStr">
        <is>
          <t>'20161</t>
        </is>
      </c>
      <c r="AG939" t="inlineStr">
        <is>
          <t>MI</t>
        </is>
      </c>
      <c r="AH939" t="inlineStr">
        <is>
          <t>IT</t>
        </is>
      </c>
      <c r="AI939" t="inlineStr">
        <is>
          <t>340 957 4304</t>
        </is>
      </c>
      <c r="AJ939" t="inlineStr">
        <is>
          <t>Lorenzo Cappelli</t>
        </is>
      </c>
      <c r="AK939" t="inlineStr">
        <is>
          <t>Via Pompeo Litta 2, Citofono 10</t>
        </is>
      </c>
      <c r="AL939" t="inlineStr">
        <is>
          <t>Via Pompeo Litta 2</t>
        </is>
      </c>
      <c r="AM939" t="inlineStr">
        <is>
          <t>Citofono 10</t>
        </is>
      </c>
      <c r="AO939" t="inlineStr">
        <is>
          <t>Milano</t>
        </is>
      </c>
      <c r="AP939" t="inlineStr">
        <is>
          <t>'20122</t>
        </is>
      </c>
      <c r="AQ939" t="inlineStr">
        <is>
          <t>MI</t>
        </is>
      </c>
      <c r="AR939" t="inlineStr">
        <is>
          <t>IT</t>
        </is>
      </c>
      <c r="AS939" t="inlineStr">
        <is>
          <t>+393409574304</t>
        </is>
      </c>
      <c r="AU939" t="inlineStr">
        <is>
          <t>lang: it
Invoice Language: it
Do you need our ring sizer?: No
Popup Customer Country: IT</t>
        </is>
      </c>
      <c r="AW939" t="inlineStr">
        <is>
          <t>Shopify Payments</t>
        </is>
      </c>
      <c r="AX939" t="inlineStr">
        <is>
          <t>rity0C8Outnyvymgg1W5TNi8S</t>
        </is>
      </c>
      <c r="AY939" t="n">
        <v>0</v>
      </c>
      <c r="AZ939" t="inlineStr">
        <is>
          <t>LIL Milan</t>
        </is>
      </c>
      <c r="BA939" t="n">
        <v>0</v>
      </c>
      <c r="BC939" t="inlineStr">
        <is>
          <t>Firgun House</t>
        </is>
      </c>
      <c r="BE939" t="n">
        <v>11247884009821</v>
      </c>
      <c r="BG939" t="inlineStr">
        <is>
          <t>Low</t>
        </is>
      </c>
      <c r="BH939" t="inlineStr">
        <is>
          <t>web</t>
        </is>
      </c>
      <c r="BI939" t="n">
        <v>0</v>
      </c>
      <c r="BJ939" t="inlineStr">
        <is>
          <t>IT IVA 22%</t>
        </is>
      </c>
      <c r="BK939" t="n">
        <v>114.69</v>
      </c>
      <c r="BW939" t="inlineStr">
        <is>
          <t>Milan</t>
        </is>
      </c>
      <c r="BX939" t="inlineStr">
        <is>
          <t>Milan</t>
        </is>
      </c>
      <c r="BY939" t="inlineStr">
        <is>
          <t>rity0C8Outnyvymgg1W5TNi8S</t>
        </is>
      </c>
      <c r="CB939" t="inlineStr">
        <is>
          <t>rity0C8Outnyvymgg1W5TNi8S</t>
        </is>
      </c>
      <c r="CC939" t="inlineStr">
        <is>
          <t>Ordini LIL</t>
        </is>
      </c>
    </row>
    <row r="940">
      <c r="A940" t="inlineStr">
        <is>
          <t>#43739</t>
        </is>
      </c>
      <c r="B940" t="inlineStr">
        <is>
          <t>bassifederica2@gmail.com</t>
        </is>
      </c>
      <c r="C940" t="inlineStr">
        <is>
          <t>paid</t>
        </is>
      </c>
      <c r="D940" t="inlineStr">
        <is>
          <t>2024-11-26 23:38:01 +0100</t>
        </is>
      </c>
      <c r="E940" t="inlineStr">
        <is>
          <t>2024-11-26</t>
        </is>
      </c>
      <c r="F940" t="inlineStr">
        <is>
          <t>fulfilled</t>
        </is>
      </c>
      <c r="G940" t="inlineStr">
        <is>
          <t>2024-11-30 15:04:22 +0100</t>
        </is>
      </c>
      <c r="H940" t="inlineStr">
        <is>
          <t>yes</t>
        </is>
      </c>
      <c r="I940" t="inlineStr">
        <is>
          <t>EUR</t>
        </is>
      </c>
      <c r="J940" t="n">
        <v>636</v>
      </c>
      <c r="K940" t="n">
        <v>0</v>
      </c>
      <c r="L940" t="n">
        <v>114.69</v>
      </c>
      <c r="O940" t="n">
        <v>0</v>
      </c>
      <c r="P940" t="inlineStr">
        <is>
          <t>Eco Bike Delivery</t>
        </is>
      </c>
      <c r="Q940" t="inlineStr">
        <is>
          <t>2024-11-26 23:38:00 +0100</t>
        </is>
      </c>
      <c r="R940" t="n">
        <v>2</v>
      </c>
      <c r="S940" t="inlineStr">
        <is>
          <t>Engraving</t>
        </is>
      </c>
      <c r="T940" t="n">
        <v>10</v>
      </c>
      <c r="U940" t="n">
        <v>420</v>
      </c>
      <c r="V940" t="inlineStr">
        <is>
          <t>015790001502</t>
        </is>
      </c>
      <c r="W940" t="b">
        <v>0</v>
      </c>
      <c r="X940" t="b">
        <v>1</v>
      </c>
      <c r="Y940" t="inlineStr">
        <is>
          <t>fulfilled</t>
        </is>
      </c>
      <c r="Z940" t="inlineStr">
        <is>
          <t>federica bassi</t>
        </is>
      </c>
      <c r="AA940" t="inlineStr">
        <is>
          <t>Via Caltagirone 12, c/o autoscuola bruzzano</t>
        </is>
      </c>
      <c r="AB940" t="inlineStr">
        <is>
          <t>Via Caltagirone 12</t>
        </is>
      </c>
      <c r="AC940" t="inlineStr">
        <is>
          <t>c/o autoscuola bruzzano</t>
        </is>
      </c>
      <c r="AE940" t="inlineStr">
        <is>
          <t>Milano</t>
        </is>
      </c>
      <c r="AF940" t="inlineStr">
        <is>
          <t>'20161</t>
        </is>
      </c>
      <c r="AG940" t="inlineStr">
        <is>
          <t>MI</t>
        </is>
      </c>
      <c r="AH940" t="inlineStr">
        <is>
          <t>IT</t>
        </is>
      </c>
      <c r="AI940" t="inlineStr">
        <is>
          <t>340 957 4304</t>
        </is>
      </c>
      <c r="AJ940" t="inlineStr">
        <is>
          <t>Lorenzo Cappelli</t>
        </is>
      </c>
      <c r="AK940" t="inlineStr">
        <is>
          <t>Via Pompeo Litta 2, Citofono 10</t>
        </is>
      </c>
      <c r="AL940" t="inlineStr">
        <is>
          <t>Via Pompeo Litta 2</t>
        </is>
      </c>
      <c r="AM940" t="inlineStr">
        <is>
          <t>Citofono 10</t>
        </is>
      </c>
      <c r="AO940" t="inlineStr">
        <is>
          <t>Milano</t>
        </is>
      </c>
      <c r="AP940" t="inlineStr">
        <is>
          <t>'20122</t>
        </is>
      </c>
      <c r="AQ940" t="inlineStr">
        <is>
          <t>MI</t>
        </is>
      </c>
      <c r="AR940" t="inlineStr">
        <is>
          <t>IT</t>
        </is>
      </c>
      <c r="AS940" t="inlineStr">
        <is>
          <t>+393409574304</t>
        </is>
      </c>
      <c r="AU940" t="inlineStr">
        <is>
          <t>lang: it
Invoice Language: it
Do you need our ring sizer?: No
Popup Customer Country: IT</t>
        </is>
      </c>
      <c r="AW940" t="inlineStr">
        <is>
          <t>Shopify Payments</t>
        </is>
      </c>
      <c r="AX940" t="inlineStr">
        <is>
          <t>rity0C8Outnyvymgg1W5TNi8S</t>
        </is>
      </c>
      <c r="AY940" t="n">
        <v>0</v>
      </c>
      <c r="AZ940" t="inlineStr">
        <is>
          <t>LIL Milan</t>
        </is>
      </c>
      <c r="BA940" t="n">
        <v>0</v>
      </c>
      <c r="BC940" t="inlineStr">
        <is>
          <t>Firgun House</t>
        </is>
      </c>
      <c r="BE940" t="n">
        <v>11247884009821</v>
      </c>
      <c r="BG940" t="inlineStr">
        <is>
          <t>Low</t>
        </is>
      </c>
      <c r="BH940" t="inlineStr">
        <is>
          <t>web</t>
        </is>
      </c>
      <c r="BI940" t="n">
        <v>0</v>
      </c>
      <c r="BJ940" t="inlineStr">
        <is>
          <t>IT IVA 22%</t>
        </is>
      </c>
      <c r="BK940" t="n">
        <v>114.69</v>
      </c>
      <c r="BW940" t="inlineStr">
        <is>
          <t>Milan</t>
        </is>
      </c>
      <c r="BX940" t="inlineStr">
        <is>
          <t>Milan</t>
        </is>
      </c>
      <c r="BY940" t="inlineStr">
        <is>
          <t>rity0C8Outnyvymgg1W5TNi8S</t>
        </is>
      </c>
      <c r="CB940" t="inlineStr">
        <is>
          <t>rity0C8Outnyvymgg1W5TNi8S</t>
        </is>
      </c>
      <c r="CC940" t="inlineStr">
        <is>
          <t>Ordini LIL</t>
        </is>
      </c>
    </row>
    <row r="941">
      <c r="A941" t="inlineStr">
        <is>
          <t>#43740</t>
        </is>
      </c>
      <c r="B941" t="inlineStr">
        <is>
          <t>caserta.carmen@gmail.com</t>
        </is>
      </c>
      <c r="C941" t="inlineStr">
        <is>
          <t>paid</t>
        </is>
      </c>
      <c r="D941" t="inlineStr">
        <is>
          <t>2024-11-26 23:40:54 +0100</t>
        </is>
      </c>
      <c r="E941" t="inlineStr">
        <is>
          <t>2024-11-26</t>
        </is>
      </c>
      <c r="F941" t="inlineStr">
        <is>
          <t>unfulfilled</t>
        </is>
      </c>
      <c r="H941" t="inlineStr">
        <is>
          <t>yes</t>
        </is>
      </c>
      <c r="I941" t="inlineStr">
        <is>
          <t>EUR</t>
        </is>
      </c>
      <c r="J941" t="n">
        <v>187</v>
      </c>
      <c r="K941" t="n">
        <v>0</v>
      </c>
      <c r="L941" t="n">
        <v>33.72</v>
      </c>
      <c r="M941" t="n">
        <v>187</v>
      </c>
      <c r="O941" t="n">
        <v>0</v>
      </c>
      <c r="P941" t="inlineStr">
        <is>
          <t>Firgun House</t>
        </is>
      </c>
      <c r="Q941" t="inlineStr">
        <is>
          <t>2024-11-26 23:40:54 +0100</t>
        </is>
      </c>
      <c r="R941" t="n">
        <v>1</v>
      </c>
      <c r="S941" t="inlineStr">
        <is>
          <t>Colpo di fulmine Earring - Yellow / Single</t>
        </is>
      </c>
      <c r="T941" t="n">
        <v>187</v>
      </c>
      <c r="U941" t="n">
        <v>220</v>
      </c>
      <c r="V941" t="inlineStr">
        <is>
          <t>015790001028</t>
        </is>
      </c>
      <c r="W941" t="b">
        <v>1</v>
      </c>
      <c r="X941" t="b">
        <v>1</v>
      </c>
      <c r="Y941" t="inlineStr">
        <is>
          <t>pending</t>
        </is>
      </c>
      <c r="Z941" t="inlineStr">
        <is>
          <t>Carmen Caserta</t>
        </is>
      </c>
      <c r="AA941" t="inlineStr">
        <is>
          <t>Via Aurelio Saffi 31</t>
        </is>
      </c>
      <c r="AB941" t="inlineStr">
        <is>
          <t>Via Aurelio Saffi 31</t>
        </is>
      </c>
      <c r="AE941" t="inlineStr">
        <is>
          <t>Milano</t>
        </is>
      </c>
      <c r="AF941" t="inlineStr">
        <is>
          <t>'20123</t>
        </is>
      </c>
      <c r="AG941" t="inlineStr">
        <is>
          <t>MI</t>
        </is>
      </c>
      <c r="AH941" t="inlineStr">
        <is>
          <t>IT</t>
        </is>
      </c>
      <c r="AR941" t="inlineStr">
        <is>
          <t>IT</t>
        </is>
      </c>
      <c r="AU941" t="inlineStr">
        <is>
          <t>lang: it
Invoice Language: it
Do you need our ring sizer?: No
Popup Customer Country: IT</t>
        </is>
      </c>
      <c r="AW941" t="inlineStr">
        <is>
          <t>Scalapay</t>
        </is>
      </c>
      <c r="AX941" t="inlineStr">
        <is>
          <t>rovjaaik2mfkXjGdHDDSP8xIg</t>
        </is>
      </c>
      <c r="AY941" t="n">
        <v>0</v>
      </c>
      <c r="AZ941" t="inlineStr">
        <is>
          <t>LIL Milan</t>
        </is>
      </c>
      <c r="BA941" t="n">
        <v>0</v>
      </c>
      <c r="BC941" t="inlineStr">
        <is>
          <t>Firgun House</t>
        </is>
      </c>
      <c r="BE941" t="n">
        <v>11247887188317</v>
      </c>
      <c r="BG941" t="inlineStr">
        <is>
          <t>Low</t>
        </is>
      </c>
      <c r="BH941" t="inlineStr">
        <is>
          <t>web</t>
        </is>
      </c>
      <c r="BI941" t="n">
        <v>0</v>
      </c>
      <c r="BJ941" t="inlineStr">
        <is>
          <t>IT IVA 22%</t>
        </is>
      </c>
      <c r="BK941" t="n">
        <v>33.72</v>
      </c>
      <c r="BW941" t="inlineStr">
        <is>
          <t>Milan</t>
        </is>
      </c>
      <c r="BY941" t="inlineStr">
        <is>
          <t>rovjaaik2mfkXjGdHDDSP8xIg</t>
        </is>
      </c>
      <c r="CB941" t="inlineStr">
        <is>
          <t>rTfQEEJC4jQgqpG1dBOwW3K8Q + rovjaaik2mfkXjGdHDDSP8xIg</t>
        </is>
      </c>
      <c r="CC941" t="inlineStr">
        <is>
          <t>Ordini LIL</t>
        </is>
      </c>
    </row>
    <row r="942">
      <c r="A942" t="inlineStr">
        <is>
          <t>#43741</t>
        </is>
      </c>
      <c r="B942" t="inlineStr">
        <is>
          <t>alessandro.berenghi@gmail.com</t>
        </is>
      </c>
      <c r="C942" t="inlineStr">
        <is>
          <t>paid</t>
        </is>
      </c>
      <c r="D942" t="inlineStr">
        <is>
          <t>2024-11-26 23:42:14 +0100</t>
        </is>
      </c>
      <c r="E942" t="inlineStr">
        <is>
          <t>2024-11-26</t>
        </is>
      </c>
      <c r="F942" t="inlineStr">
        <is>
          <t>fulfilled</t>
        </is>
      </c>
      <c r="G942" t="inlineStr">
        <is>
          <t>2024-11-28 20:13:10 +0100</t>
        </is>
      </c>
      <c r="H942" t="inlineStr">
        <is>
          <t>no</t>
        </is>
      </c>
      <c r="I942" t="inlineStr">
        <is>
          <t>EUR</t>
        </is>
      </c>
      <c r="J942" t="n">
        <v>325</v>
      </c>
      <c r="K942" t="n">
        <v>0</v>
      </c>
      <c r="L942" t="n">
        <v>54.16</v>
      </c>
      <c r="M942" t="n">
        <v>325</v>
      </c>
      <c r="O942" t="n">
        <v>0</v>
      </c>
      <c r="P942" t="inlineStr">
        <is>
          <t>UPS Standard International</t>
        </is>
      </c>
      <c r="Q942" t="inlineStr">
        <is>
          <t>2024-11-26 23:42:14 +0100</t>
        </is>
      </c>
      <c r="R942" t="n">
        <v>1</v>
      </c>
      <c r="S942" t="inlineStr">
        <is>
          <t>LIL Bag</t>
        </is>
      </c>
      <c r="T942" t="n">
        <v>5</v>
      </c>
      <c r="V942" t="inlineStr">
        <is>
          <t>015790000689</t>
        </is>
      </c>
      <c r="W942" t="b">
        <v>1</v>
      </c>
      <c r="X942" t="b">
        <v>1</v>
      </c>
      <c r="Y942" t="inlineStr">
        <is>
          <t>fulfilled</t>
        </is>
      </c>
      <c r="Z942" t="inlineStr">
        <is>
          <t>Alessandro Berenghi</t>
        </is>
      </c>
      <c r="AA942" t="inlineStr">
        <is>
          <t>2 Rue de l'Abbé Didelot</t>
        </is>
      </c>
      <c r="AB942" t="inlineStr">
        <is>
          <t>2 Rue de l'Abbé Didelot</t>
        </is>
      </c>
      <c r="AE942" t="inlineStr">
        <is>
          <t>Nancy</t>
        </is>
      </c>
      <c r="AF942" t="inlineStr">
        <is>
          <t>'54000</t>
        </is>
      </c>
      <c r="AH942" t="inlineStr">
        <is>
          <t>FR</t>
        </is>
      </c>
      <c r="AI942" t="inlineStr">
        <is>
          <t>+393397894107</t>
        </is>
      </c>
      <c r="AJ942" t="inlineStr">
        <is>
          <t>Alessandro Berenghi</t>
        </is>
      </c>
      <c r="AK942" t="inlineStr">
        <is>
          <t>2 Rue de l'Abbé Didelot</t>
        </is>
      </c>
      <c r="AL942" t="inlineStr">
        <is>
          <t>2 Rue de l'Abbé Didelot</t>
        </is>
      </c>
      <c r="AO942" t="inlineStr">
        <is>
          <t>Nancy</t>
        </is>
      </c>
      <c r="AP942" t="inlineStr">
        <is>
          <t>'54000</t>
        </is>
      </c>
      <c r="AR942" t="inlineStr">
        <is>
          <t>FR</t>
        </is>
      </c>
      <c r="AS942" t="inlineStr">
        <is>
          <t>+393397894107</t>
        </is>
      </c>
      <c r="AU942" t="inlineStr">
        <is>
          <t>lang: it
Invoice Language: it
Do you need our ring sizer?: No
Popup Customer Country: IT</t>
        </is>
      </c>
      <c r="AW942" t="inlineStr">
        <is>
          <t>Shopify Payments</t>
        </is>
      </c>
      <c r="AX942" t="inlineStr">
        <is>
          <t>r6geK7JoK5gMSmqCOShyctiGv</t>
        </is>
      </c>
      <c r="AY942" t="n">
        <v>0</v>
      </c>
      <c r="AZ942" t="inlineStr">
        <is>
          <t>LIL Milan</t>
        </is>
      </c>
      <c r="BA942" t="n">
        <v>0</v>
      </c>
      <c r="BC942" t="inlineStr">
        <is>
          <t>Firgun House</t>
        </is>
      </c>
      <c r="BE942" t="n">
        <v>11247888630109</v>
      </c>
      <c r="BG942" t="inlineStr">
        <is>
          <t>Low</t>
        </is>
      </c>
      <c r="BH942" t="inlineStr">
        <is>
          <t>web</t>
        </is>
      </c>
      <c r="BI942" t="n">
        <v>0</v>
      </c>
      <c r="BJ942" t="inlineStr">
        <is>
          <t>FR TVA 20%</t>
        </is>
      </c>
      <c r="BK942" t="n">
        <v>54.16</v>
      </c>
      <c r="BY942" t="inlineStr">
        <is>
          <t>r6geK7JoK5gMSmqCOShyctiGv</t>
        </is>
      </c>
      <c r="CB942" t="inlineStr">
        <is>
          <t>r6geK7JoK5gMSmqCOShyctiGv</t>
        </is>
      </c>
      <c r="CC942" t="inlineStr">
        <is>
          <t>Ordini LIL</t>
        </is>
      </c>
    </row>
    <row r="943">
      <c r="A943" t="inlineStr">
        <is>
          <t>#43741</t>
        </is>
      </c>
      <c r="B943" t="inlineStr">
        <is>
          <t>alessandro.berenghi@gmail.com</t>
        </is>
      </c>
      <c r="C943" t="inlineStr">
        <is>
          <t>paid</t>
        </is>
      </c>
      <c r="D943" t="inlineStr">
        <is>
          <t>2024-11-26 23:42:14 +0100</t>
        </is>
      </c>
      <c r="E943" t="inlineStr">
        <is>
          <t>2024-11-26</t>
        </is>
      </c>
      <c r="F943" t="inlineStr">
        <is>
          <t>fulfilled</t>
        </is>
      </c>
      <c r="G943" t="inlineStr">
        <is>
          <t>2024-11-28 20:13:10 +0100</t>
        </is>
      </c>
      <c r="H943" t="inlineStr">
        <is>
          <t>no</t>
        </is>
      </c>
      <c r="I943" t="inlineStr">
        <is>
          <t>EUR</t>
        </is>
      </c>
      <c r="J943" t="n">
        <v>325</v>
      </c>
      <c r="K943" t="n">
        <v>0</v>
      </c>
      <c r="L943" t="n">
        <v>54.16</v>
      </c>
      <c r="O943" t="n">
        <v>0</v>
      </c>
      <c r="P943" t="inlineStr">
        <is>
          <t>UPS Standard International</t>
        </is>
      </c>
      <c r="Q943" t="inlineStr">
        <is>
          <t>2024-11-26 23:42:14 +0100</t>
        </is>
      </c>
      <c r="R943" t="n">
        <v>1</v>
      </c>
      <c r="S943" t="inlineStr">
        <is>
          <t>Girls Tears Necklace - Yellow / 37cm</t>
        </is>
      </c>
      <c r="T943" t="n">
        <v>320</v>
      </c>
      <c r="V943" t="inlineStr">
        <is>
          <t>015790000833</t>
        </is>
      </c>
      <c r="W943" t="b">
        <v>1</v>
      </c>
      <c r="X943" t="b">
        <v>1</v>
      </c>
      <c r="Y943" t="inlineStr">
        <is>
          <t>fulfilled</t>
        </is>
      </c>
      <c r="Z943" t="inlineStr">
        <is>
          <t>Alessandro Berenghi</t>
        </is>
      </c>
      <c r="AA943" t="inlineStr">
        <is>
          <t>2 Rue de l'Abbé Didelot</t>
        </is>
      </c>
      <c r="AB943" t="inlineStr">
        <is>
          <t>2 Rue de l'Abbé Didelot</t>
        </is>
      </c>
      <c r="AE943" t="inlineStr">
        <is>
          <t>Nancy</t>
        </is>
      </c>
      <c r="AF943" t="inlineStr">
        <is>
          <t>'54000</t>
        </is>
      </c>
      <c r="AH943" t="inlineStr">
        <is>
          <t>FR</t>
        </is>
      </c>
      <c r="AI943" t="inlineStr">
        <is>
          <t>+393397894107</t>
        </is>
      </c>
      <c r="AJ943" t="inlineStr">
        <is>
          <t>Alessandro Berenghi</t>
        </is>
      </c>
      <c r="AK943" t="inlineStr">
        <is>
          <t>2 Rue de l'Abbé Didelot</t>
        </is>
      </c>
      <c r="AL943" t="inlineStr">
        <is>
          <t>2 Rue de l'Abbé Didelot</t>
        </is>
      </c>
      <c r="AO943" t="inlineStr">
        <is>
          <t>Nancy</t>
        </is>
      </c>
      <c r="AP943" t="inlineStr">
        <is>
          <t>'54000</t>
        </is>
      </c>
      <c r="AR943" t="inlineStr">
        <is>
          <t>FR</t>
        </is>
      </c>
      <c r="AS943" t="inlineStr">
        <is>
          <t>+393397894107</t>
        </is>
      </c>
      <c r="AU943" t="inlineStr">
        <is>
          <t>lang: it
Invoice Language: it
Do you need our ring sizer?: No
Popup Customer Country: IT</t>
        </is>
      </c>
      <c r="AW943" t="inlineStr">
        <is>
          <t>Shopify Payments</t>
        </is>
      </c>
      <c r="AX943" t="inlineStr">
        <is>
          <t>r6geK7JoK5gMSmqCOShyctiGv</t>
        </is>
      </c>
      <c r="AY943" t="n">
        <v>0</v>
      </c>
      <c r="AZ943" t="inlineStr">
        <is>
          <t>LIL Milan</t>
        </is>
      </c>
      <c r="BA943" t="n">
        <v>0</v>
      </c>
      <c r="BC943" t="inlineStr">
        <is>
          <t>Firgun House</t>
        </is>
      </c>
      <c r="BE943" t="n">
        <v>11247888630109</v>
      </c>
      <c r="BG943" t="inlineStr">
        <is>
          <t>Low</t>
        </is>
      </c>
      <c r="BH943" t="inlineStr">
        <is>
          <t>web</t>
        </is>
      </c>
      <c r="BI943" t="n">
        <v>0</v>
      </c>
      <c r="BJ943" t="inlineStr">
        <is>
          <t>FR TVA 20%</t>
        </is>
      </c>
      <c r="BK943" t="n">
        <v>54.16</v>
      </c>
      <c r="BY943" t="inlineStr">
        <is>
          <t>r6geK7JoK5gMSmqCOShyctiGv</t>
        </is>
      </c>
      <c r="CB943" t="inlineStr">
        <is>
          <t>r6geK7JoK5gMSmqCOShyctiGv</t>
        </is>
      </c>
      <c r="CC943" t="inlineStr">
        <is>
          <t>Ordini LIL</t>
        </is>
      </c>
    </row>
    <row r="944">
      <c r="A944" t="inlineStr">
        <is>
          <t>#43742</t>
        </is>
      </c>
      <c r="B944" t="inlineStr">
        <is>
          <t>alessandrocatalano1990@gmail.com</t>
        </is>
      </c>
      <c r="C944" t="inlineStr">
        <is>
          <t>paid</t>
        </is>
      </c>
      <c r="D944" t="inlineStr">
        <is>
          <t>2024-11-27 00:21:23 +0100</t>
        </is>
      </c>
      <c r="E944" t="inlineStr">
        <is>
          <t>2024-11-27</t>
        </is>
      </c>
      <c r="F944" t="inlineStr">
        <is>
          <t>fulfilled</t>
        </is>
      </c>
      <c r="G944" t="inlineStr">
        <is>
          <t>2024-11-28 20:18:47 +0100</t>
        </is>
      </c>
      <c r="H944" t="inlineStr">
        <is>
          <t>yes</t>
        </is>
      </c>
      <c r="I944" t="inlineStr">
        <is>
          <t>EUR</t>
        </is>
      </c>
      <c r="J944" t="n">
        <v>112</v>
      </c>
      <c r="K944" t="n">
        <v>10</v>
      </c>
      <c r="L944" t="n">
        <v>22</v>
      </c>
      <c r="M944" t="n">
        <v>122</v>
      </c>
      <c r="O944" t="n">
        <v>0</v>
      </c>
      <c r="P944" t="inlineStr">
        <is>
          <t>Ups Standard Shipping</t>
        </is>
      </c>
      <c r="Q944" t="inlineStr">
        <is>
          <t>2024-11-27 00:21:23 +0100</t>
        </is>
      </c>
      <c r="R944" t="n">
        <v>1</v>
      </c>
      <c r="S944" t="inlineStr">
        <is>
          <t>Insieme Ring - Yellow / onesize (10-17)</t>
        </is>
      </c>
      <c r="T944" t="n">
        <v>112</v>
      </c>
      <c r="U944" t="n">
        <v>140</v>
      </c>
      <c r="V944" t="inlineStr">
        <is>
          <t>015790001254</t>
        </is>
      </c>
      <c r="W944" t="b">
        <v>1</v>
      </c>
      <c r="X944" t="b">
        <v>1</v>
      </c>
      <c r="Y944" t="inlineStr">
        <is>
          <t>fulfilled</t>
        </is>
      </c>
      <c r="Z944" t="inlineStr">
        <is>
          <t>alessandro catalano</t>
        </is>
      </c>
      <c r="AA944" t="inlineStr">
        <is>
          <t>via nazionale santa margherita marina 182/b</t>
        </is>
      </c>
      <c r="AB944" t="inlineStr">
        <is>
          <t>via nazionale santa margherita marina 182/b</t>
        </is>
      </c>
      <c r="AE944" t="inlineStr">
        <is>
          <t>MESSINA</t>
        </is>
      </c>
      <c r="AF944" t="inlineStr">
        <is>
          <t>'98135</t>
        </is>
      </c>
      <c r="AG944" t="inlineStr">
        <is>
          <t>ME</t>
        </is>
      </c>
      <c r="AH944" t="inlineStr">
        <is>
          <t>IT</t>
        </is>
      </c>
      <c r="AI944" t="inlineStr">
        <is>
          <t>3920350769</t>
        </is>
      </c>
      <c r="AJ944" t="inlineStr">
        <is>
          <t>alessandro catalano</t>
        </is>
      </c>
      <c r="AK944" t="inlineStr">
        <is>
          <t>via nazionale santa margherita marina 182/b</t>
        </is>
      </c>
      <c r="AL944" t="inlineStr">
        <is>
          <t>via nazionale santa margherita marina 182/b</t>
        </is>
      </c>
      <c r="AO944" t="inlineStr">
        <is>
          <t>MESSINA</t>
        </is>
      </c>
      <c r="AP944" t="inlineStr">
        <is>
          <t>'98135</t>
        </is>
      </c>
      <c r="AQ944" t="inlineStr">
        <is>
          <t>ME</t>
        </is>
      </c>
      <c r="AR944" t="inlineStr">
        <is>
          <t>IT</t>
        </is>
      </c>
      <c r="AS944" t="inlineStr">
        <is>
          <t>3920350769</t>
        </is>
      </c>
      <c r="AU944" t="inlineStr">
        <is>
          <t>lang: it
Invoice Language: it
Do you need our ring sizer?: No
Popup Customer Country: IT</t>
        </is>
      </c>
      <c r="AW944" t="inlineStr">
        <is>
          <t>Shopify Payments</t>
        </is>
      </c>
      <c r="AX944" t="inlineStr">
        <is>
          <t>rQVFNA9OEP2j4bjlUkIH2HsTn</t>
        </is>
      </c>
      <c r="AY944" t="n">
        <v>0</v>
      </c>
      <c r="AZ944" t="inlineStr">
        <is>
          <t>LIL Milan</t>
        </is>
      </c>
      <c r="BA944" t="n">
        <v>0</v>
      </c>
      <c r="BC944" t="inlineStr">
        <is>
          <t>Firgun House</t>
        </is>
      </c>
      <c r="BE944" t="n">
        <v>11247923167581</v>
      </c>
      <c r="BG944" t="inlineStr">
        <is>
          <t>Low</t>
        </is>
      </c>
      <c r="BH944" t="inlineStr">
        <is>
          <t>web</t>
        </is>
      </c>
      <c r="BI944" t="n">
        <v>0</v>
      </c>
      <c r="BJ944" t="inlineStr">
        <is>
          <t>IT IVA 22%</t>
        </is>
      </c>
      <c r="BK944" t="n">
        <v>22</v>
      </c>
      <c r="BW944" t="inlineStr">
        <is>
          <t>Messina</t>
        </is>
      </c>
      <c r="BX944" t="inlineStr">
        <is>
          <t>Messina</t>
        </is>
      </c>
      <c r="BY944" t="inlineStr">
        <is>
          <t>rQVFNA9OEP2j4bjlUkIH2HsTn</t>
        </is>
      </c>
      <c r="CB944" t="inlineStr">
        <is>
          <t>rQVFNA9OEP2j4bjlUkIH2HsTn</t>
        </is>
      </c>
      <c r="CC944" t="inlineStr">
        <is>
          <t>Ordini LIL</t>
        </is>
      </c>
    </row>
    <row r="945">
      <c r="A945" t="inlineStr">
        <is>
          <t>#43743</t>
        </is>
      </c>
      <c r="B945" t="inlineStr">
        <is>
          <t>massimiliano.albizzati@gmail.com</t>
        </is>
      </c>
      <c r="C945" t="inlineStr">
        <is>
          <t>paid</t>
        </is>
      </c>
      <c r="D945" t="inlineStr">
        <is>
          <t>2024-11-27 00:37:56 +0100</t>
        </is>
      </c>
      <c r="E945" t="inlineStr">
        <is>
          <t>2024-11-27</t>
        </is>
      </c>
      <c r="F945" t="inlineStr">
        <is>
          <t>unfulfilled</t>
        </is>
      </c>
      <c r="H945" t="inlineStr">
        <is>
          <t>yes</t>
        </is>
      </c>
      <c r="I945" t="inlineStr">
        <is>
          <t>EUR</t>
        </is>
      </c>
      <c r="J945" t="n">
        <v>250</v>
      </c>
      <c r="K945" t="n">
        <v>0</v>
      </c>
      <c r="L945" t="n">
        <v>45.08</v>
      </c>
      <c r="M945" t="n">
        <v>250</v>
      </c>
      <c r="O945" t="n">
        <v>0</v>
      </c>
      <c r="P945" t="inlineStr">
        <is>
          <t>Eco Bike Delivery</t>
        </is>
      </c>
      <c r="Q945" t="inlineStr">
        <is>
          <t>2024-11-27 00:37:55 +0100</t>
        </is>
      </c>
      <c r="R945" t="n">
        <v>1</v>
      </c>
      <c r="S945" t="inlineStr">
        <is>
          <t>Forever Ring - Yellow / 7</t>
        </is>
      </c>
      <c r="T945" t="n">
        <v>240</v>
      </c>
      <c r="U945" t="n">
        <v>300</v>
      </c>
      <c r="V945" t="inlineStr">
        <is>
          <t>015790001329</t>
        </is>
      </c>
      <c r="W945" t="b">
        <v>1</v>
      </c>
      <c r="X945" t="b">
        <v>1</v>
      </c>
      <c r="Y945" t="inlineStr">
        <is>
          <t>pending</t>
        </is>
      </c>
      <c r="Z945" t="inlineStr">
        <is>
          <t>Massimiliano Albizzati</t>
        </is>
      </c>
      <c r="AA945" t="inlineStr">
        <is>
          <t>Via Privata Giampietro Lucini 19</t>
        </is>
      </c>
      <c r="AB945" t="inlineStr">
        <is>
          <t>Via Privata Giampietro Lucini 19</t>
        </is>
      </c>
      <c r="AE945" t="inlineStr">
        <is>
          <t>Milano</t>
        </is>
      </c>
      <c r="AF945" t="inlineStr">
        <is>
          <t>'20125</t>
        </is>
      </c>
      <c r="AG945" t="inlineStr">
        <is>
          <t>MI</t>
        </is>
      </c>
      <c r="AH945" t="inlineStr">
        <is>
          <t>IT</t>
        </is>
      </c>
      <c r="AI945" t="inlineStr">
        <is>
          <t>3483457393</t>
        </is>
      </c>
      <c r="AJ945" t="inlineStr">
        <is>
          <t>Massimiliano Albizzati</t>
        </is>
      </c>
      <c r="AK945" t="inlineStr">
        <is>
          <t>Via Privata Giampietro Lucini 19</t>
        </is>
      </c>
      <c r="AL945" t="inlineStr">
        <is>
          <t>Via Privata Giampietro Lucini 19</t>
        </is>
      </c>
      <c r="AO945" t="inlineStr">
        <is>
          <t>Milano</t>
        </is>
      </c>
      <c r="AP945" t="inlineStr">
        <is>
          <t>'20125</t>
        </is>
      </c>
      <c r="AQ945" t="inlineStr">
        <is>
          <t>MI</t>
        </is>
      </c>
      <c r="AR945" t="inlineStr">
        <is>
          <t>IT</t>
        </is>
      </c>
      <c r="AS945" t="inlineStr">
        <is>
          <t>3483457393</t>
        </is>
      </c>
      <c r="AU945" t="inlineStr">
        <is>
          <t>lang: it
Invoice Language: it
Do you need our ring sizer?: No
Popup Customer Country: IT</t>
        </is>
      </c>
      <c r="AW945" t="inlineStr">
        <is>
          <t>PayPal Express Checkout</t>
        </is>
      </c>
      <c r="AX945" t="inlineStr">
        <is>
          <t>rSpdj8MEKWIsTtIPxfVIytDfX</t>
        </is>
      </c>
      <c r="AY945" t="n">
        <v>0</v>
      </c>
      <c r="AZ945" t="inlineStr">
        <is>
          <t>LIL Milan</t>
        </is>
      </c>
      <c r="BA945" t="n">
        <v>0</v>
      </c>
      <c r="BC945" t="inlineStr">
        <is>
          <t>Firgun House</t>
        </is>
      </c>
      <c r="BE945" t="n">
        <v>11247933161821</v>
      </c>
      <c r="BG945" t="inlineStr">
        <is>
          <t>Low</t>
        </is>
      </c>
      <c r="BH945" t="inlineStr">
        <is>
          <t>web</t>
        </is>
      </c>
      <c r="BI945" t="n">
        <v>0</v>
      </c>
      <c r="BJ945" t="inlineStr">
        <is>
          <t>IT IVA 22%</t>
        </is>
      </c>
      <c r="BK945" t="n">
        <v>45.08</v>
      </c>
      <c r="BW945" t="inlineStr">
        <is>
          <t>Milan</t>
        </is>
      </c>
      <c r="BX945" t="inlineStr">
        <is>
          <t>Milan</t>
        </is>
      </c>
      <c r="BY945" t="inlineStr">
        <is>
          <t>rSpdj8MEKWIsTtIPxfVIytDfX</t>
        </is>
      </c>
      <c r="CB945" t="inlineStr">
        <is>
          <t>rSpdj8MEKWIsTtIPxfVIytDfX</t>
        </is>
      </c>
      <c r="CC945" t="inlineStr">
        <is>
          <t>Ordini LIL</t>
        </is>
      </c>
    </row>
    <row r="946">
      <c r="A946" t="inlineStr">
        <is>
          <t>#43743</t>
        </is>
      </c>
      <c r="B946" t="inlineStr">
        <is>
          <t>massimiliano.albizzati@gmail.com</t>
        </is>
      </c>
      <c r="C946" t="inlineStr">
        <is>
          <t>paid</t>
        </is>
      </c>
      <c r="D946" t="inlineStr">
        <is>
          <t>2024-11-27 00:37:56 +0100</t>
        </is>
      </c>
      <c r="E946" t="inlineStr">
        <is>
          <t>2024-11-27</t>
        </is>
      </c>
      <c r="F946" t="inlineStr">
        <is>
          <t>unfulfilled</t>
        </is>
      </c>
      <c r="H946" t="inlineStr">
        <is>
          <t>yes</t>
        </is>
      </c>
      <c r="I946" t="inlineStr">
        <is>
          <t>EUR</t>
        </is>
      </c>
      <c r="J946" t="n">
        <v>250</v>
      </c>
      <c r="K946" t="n">
        <v>0</v>
      </c>
      <c r="L946" t="n">
        <v>45.08</v>
      </c>
      <c r="O946" t="n">
        <v>0</v>
      </c>
      <c r="P946" t="inlineStr">
        <is>
          <t>Eco Bike Delivery</t>
        </is>
      </c>
      <c r="Q946" t="inlineStr">
        <is>
          <t>2024-11-27 00:37:55 +0100</t>
        </is>
      </c>
      <c r="R946" t="n">
        <v>1</v>
      </c>
      <c r="S946" t="inlineStr">
        <is>
          <t>Engraving</t>
        </is>
      </c>
      <c r="T946" t="n">
        <v>10</v>
      </c>
      <c r="U946" t="n">
        <v>300</v>
      </c>
      <c r="V946" t="inlineStr">
        <is>
          <t>015790001502</t>
        </is>
      </c>
      <c r="W946" t="b">
        <v>0</v>
      </c>
      <c r="X946" t="b">
        <v>1</v>
      </c>
      <c r="Y946" t="inlineStr">
        <is>
          <t>pending</t>
        </is>
      </c>
      <c r="Z946" t="inlineStr">
        <is>
          <t>Massimiliano Albizzati</t>
        </is>
      </c>
      <c r="AA946" t="inlineStr">
        <is>
          <t>Via Privata Giampietro Lucini 19</t>
        </is>
      </c>
      <c r="AB946" t="inlineStr">
        <is>
          <t>Via Privata Giampietro Lucini 19</t>
        </is>
      </c>
      <c r="AE946" t="inlineStr">
        <is>
          <t>Milano</t>
        </is>
      </c>
      <c r="AF946" t="inlineStr">
        <is>
          <t>'20125</t>
        </is>
      </c>
      <c r="AG946" t="inlineStr">
        <is>
          <t>MI</t>
        </is>
      </c>
      <c r="AH946" t="inlineStr">
        <is>
          <t>IT</t>
        </is>
      </c>
      <c r="AI946" t="inlineStr">
        <is>
          <t>3483457393</t>
        </is>
      </c>
      <c r="AJ946" t="inlineStr">
        <is>
          <t>Massimiliano Albizzati</t>
        </is>
      </c>
      <c r="AK946" t="inlineStr">
        <is>
          <t>Via Privata Giampietro Lucini 19</t>
        </is>
      </c>
      <c r="AL946" t="inlineStr">
        <is>
          <t>Via Privata Giampietro Lucini 19</t>
        </is>
      </c>
      <c r="AO946" t="inlineStr">
        <is>
          <t>Milano</t>
        </is>
      </c>
      <c r="AP946" t="inlineStr">
        <is>
          <t>'20125</t>
        </is>
      </c>
      <c r="AQ946" t="inlineStr">
        <is>
          <t>MI</t>
        </is>
      </c>
      <c r="AR946" t="inlineStr">
        <is>
          <t>IT</t>
        </is>
      </c>
      <c r="AS946" t="inlineStr">
        <is>
          <t>3483457393</t>
        </is>
      </c>
      <c r="AU946" t="inlineStr">
        <is>
          <t>lang: it
Invoice Language: it
Do you need our ring sizer?: No
Popup Customer Country: IT</t>
        </is>
      </c>
      <c r="AW946" t="inlineStr">
        <is>
          <t>PayPal Express Checkout</t>
        </is>
      </c>
      <c r="AX946" t="inlineStr">
        <is>
          <t>rSpdj8MEKWIsTtIPxfVIytDfX</t>
        </is>
      </c>
      <c r="AY946" t="n">
        <v>0</v>
      </c>
      <c r="AZ946" t="inlineStr">
        <is>
          <t>LIL Milan</t>
        </is>
      </c>
      <c r="BA946" t="n">
        <v>0</v>
      </c>
      <c r="BC946" t="inlineStr">
        <is>
          <t>Firgun House</t>
        </is>
      </c>
      <c r="BE946" t="n">
        <v>11247933161821</v>
      </c>
      <c r="BG946" t="inlineStr">
        <is>
          <t>Low</t>
        </is>
      </c>
      <c r="BH946" t="inlineStr">
        <is>
          <t>web</t>
        </is>
      </c>
      <c r="BI946" t="n">
        <v>0</v>
      </c>
      <c r="BJ946" t="inlineStr">
        <is>
          <t>IT IVA 22%</t>
        </is>
      </c>
      <c r="BK946" t="n">
        <v>45.08</v>
      </c>
      <c r="BW946" t="inlineStr">
        <is>
          <t>Milan</t>
        </is>
      </c>
      <c r="BX946" t="inlineStr">
        <is>
          <t>Milan</t>
        </is>
      </c>
      <c r="BY946" t="inlineStr">
        <is>
          <t>rSpdj8MEKWIsTtIPxfVIytDfX</t>
        </is>
      </c>
      <c r="CB946" t="inlineStr">
        <is>
          <t>rSpdj8MEKWIsTtIPxfVIytDfX</t>
        </is>
      </c>
      <c r="CC946" t="inlineStr">
        <is>
          <t>Ordini LIL</t>
        </is>
      </c>
    </row>
    <row r="947">
      <c r="A947" t="inlineStr">
        <is>
          <t>#43744</t>
        </is>
      </c>
      <c r="B947" t="inlineStr">
        <is>
          <t>angela.danieli@yahoo.it</t>
        </is>
      </c>
      <c r="C947" t="inlineStr">
        <is>
          <t>paid</t>
        </is>
      </c>
      <c r="D947" t="inlineStr">
        <is>
          <t>2024-11-27 07:15:51 +0100</t>
        </is>
      </c>
      <c r="E947" t="inlineStr">
        <is>
          <t>2024-11-27</t>
        </is>
      </c>
      <c r="F947" t="inlineStr">
        <is>
          <t>fulfilled</t>
        </is>
      </c>
      <c r="G947" t="inlineStr">
        <is>
          <t>2024-11-28 20:39:14 +0100</t>
        </is>
      </c>
      <c r="H947" t="inlineStr">
        <is>
          <t>yes</t>
        </is>
      </c>
      <c r="I947" t="inlineStr">
        <is>
          <t>EUR</t>
        </is>
      </c>
      <c r="J947" t="n">
        <v>442</v>
      </c>
      <c r="K947" t="n">
        <v>0</v>
      </c>
      <c r="L947" t="n">
        <v>79.7</v>
      </c>
      <c r="M947" t="n">
        <v>442</v>
      </c>
      <c r="O947" t="n">
        <v>0</v>
      </c>
      <c r="P947" t="inlineStr">
        <is>
          <t>Eco Bike Delivery</t>
        </is>
      </c>
      <c r="Q947" t="inlineStr">
        <is>
          <t>2024-11-27 07:15:51 +0100</t>
        </is>
      </c>
      <c r="R947" t="n">
        <v>1</v>
      </c>
      <c r="S947" t="inlineStr">
        <is>
          <t>Eclipse Necklace - Yellow / 37cm</t>
        </is>
      </c>
      <c r="T947" t="n">
        <v>442</v>
      </c>
      <c r="U947" t="n">
        <v>520</v>
      </c>
      <c r="V947" t="inlineStr">
        <is>
          <t>015790001504</t>
        </is>
      </c>
      <c r="W947" t="b">
        <v>1</v>
      </c>
      <c r="X947" t="b">
        <v>1</v>
      </c>
      <c r="Y947" t="inlineStr">
        <is>
          <t>fulfilled</t>
        </is>
      </c>
      <c r="Z947" t="inlineStr">
        <is>
          <t>Angela Danieli</t>
        </is>
      </c>
      <c r="AA947" t="inlineStr">
        <is>
          <t>Via Procopio 1, Consegna 8-13 portineria</t>
        </is>
      </c>
      <c r="AB947" t="inlineStr">
        <is>
          <t>Via Procopio 1</t>
        </is>
      </c>
      <c r="AC947" t="inlineStr">
        <is>
          <t>Consegna 8-13 portineria</t>
        </is>
      </c>
      <c r="AE947" t="inlineStr">
        <is>
          <t>Milano</t>
        </is>
      </c>
      <c r="AF947" t="inlineStr">
        <is>
          <t>'20146</t>
        </is>
      </c>
      <c r="AG947" t="inlineStr">
        <is>
          <t>MI</t>
        </is>
      </c>
      <c r="AH947" t="inlineStr">
        <is>
          <t>IT</t>
        </is>
      </c>
      <c r="AI947" t="inlineStr">
        <is>
          <t>+393497884431</t>
        </is>
      </c>
      <c r="AJ947" t="inlineStr">
        <is>
          <t>Angela Danieli</t>
        </is>
      </c>
      <c r="AK947" t="inlineStr">
        <is>
          <t>Via Procopio 1, Consegna 8-13 portineria</t>
        </is>
      </c>
      <c r="AL947" t="inlineStr">
        <is>
          <t>Via Procopio 1</t>
        </is>
      </c>
      <c r="AM947" t="inlineStr">
        <is>
          <t>Consegna 8-13 portineria</t>
        </is>
      </c>
      <c r="AO947" t="inlineStr">
        <is>
          <t>Milano</t>
        </is>
      </c>
      <c r="AP947" t="inlineStr">
        <is>
          <t>'20146</t>
        </is>
      </c>
      <c r="AQ947" t="inlineStr">
        <is>
          <t>MI</t>
        </is>
      </c>
      <c r="AR947" t="inlineStr">
        <is>
          <t>IT</t>
        </is>
      </c>
      <c r="AS947" t="inlineStr">
        <is>
          <t>+393497884431</t>
        </is>
      </c>
      <c r="AU947" t="inlineStr">
        <is>
          <t>lang: it
Invoice Language: it
Do you need our ring sizer?: No
Popup Customer Country: IT</t>
        </is>
      </c>
      <c r="AW947" t="inlineStr">
        <is>
          <t>PayPal Express Checkout</t>
        </is>
      </c>
      <c r="AX947" t="inlineStr">
        <is>
          <t>rXHNGLcpRUkrCYXM2Z9EzKY2v</t>
        </is>
      </c>
      <c r="AY947" t="n">
        <v>0</v>
      </c>
      <c r="AZ947" t="inlineStr">
        <is>
          <t>LIL Milan</t>
        </is>
      </c>
      <c r="BA947" t="n">
        <v>0</v>
      </c>
      <c r="BC947" t="inlineStr">
        <is>
          <t>Firgun House</t>
        </is>
      </c>
      <c r="BE947" t="n">
        <v>11248104014173</v>
      </c>
      <c r="BG947" t="inlineStr">
        <is>
          <t>Low</t>
        </is>
      </c>
      <c r="BH947" t="inlineStr">
        <is>
          <t>web</t>
        </is>
      </c>
      <c r="BI947" t="n">
        <v>0</v>
      </c>
      <c r="BJ947" t="inlineStr">
        <is>
          <t>IT IVA 22%</t>
        </is>
      </c>
      <c r="BK947" t="n">
        <v>79.7</v>
      </c>
      <c r="BW947" t="inlineStr">
        <is>
          <t>Milan</t>
        </is>
      </c>
      <c r="BX947" t="inlineStr">
        <is>
          <t>Milan</t>
        </is>
      </c>
      <c r="BY947" t="inlineStr">
        <is>
          <t>rXHNGLcpRUkrCYXM2Z9EzKY2v</t>
        </is>
      </c>
      <c r="CB947" t="inlineStr">
        <is>
          <t>rXHNGLcpRUkrCYXM2Z9EzKY2v</t>
        </is>
      </c>
      <c r="CC947" t="inlineStr">
        <is>
          <t>Ordini LIL</t>
        </is>
      </c>
    </row>
    <row r="948">
      <c r="A948" t="inlineStr">
        <is>
          <t>#43745</t>
        </is>
      </c>
      <c r="B948" t="inlineStr">
        <is>
          <t>saral1995@hotmail.it</t>
        </is>
      </c>
      <c r="C948" t="inlineStr">
        <is>
          <t>paid</t>
        </is>
      </c>
      <c r="D948" t="inlineStr">
        <is>
          <t>2024-11-27 08:20:42 +0100</t>
        </is>
      </c>
      <c r="E948" t="inlineStr">
        <is>
          <t>2024-11-27</t>
        </is>
      </c>
      <c r="F948" t="inlineStr">
        <is>
          <t>unfulfilled</t>
        </is>
      </c>
      <c r="H948" t="inlineStr">
        <is>
          <t>yes</t>
        </is>
      </c>
      <c r="I948" t="inlineStr">
        <is>
          <t>EUR</t>
        </is>
      </c>
      <c r="J948" t="n">
        <v>192</v>
      </c>
      <c r="K948" t="n">
        <v>0</v>
      </c>
      <c r="L948" t="n">
        <v>34.62</v>
      </c>
      <c r="M948" t="n">
        <v>192</v>
      </c>
      <c r="O948" t="n">
        <v>0</v>
      </c>
      <c r="P948" t="inlineStr">
        <is>
          <t>Ups Standard Shipping</t>
        </is>
      </c>
      <c r="Q948" t="inlineStr">
        <is>
          <t>2024-11-27 08:20:42 +0100</t>
        </is>
      </c>
      <c r="R948" t="n">
        <v>1</v>
      </c>
      <c r="S948" t="inlineStr">
        <is>
          <t>Jupiter Ring - Yellow / White / onesize (11-17)</t>
        </is>
      </c>
      <c r="T948" t="n">
        <v>192</v>
      </c>
      <c r="U948" t="n">
        <v>240</v>
      </c>
      <c r="V948" t="inlineStr">
        <is>
          <t>015790000235</t>
        </is>
      </c>
      <c r="W948" t="b">
        <v>1</v>
      </c>
      <c r="X948" t="b">
        <v>1</v>
      </c>
      <c r="Y948" t="inlineStr">
        <is>
          <t>pending</t>
        </is>
      </c>
      <c r="Z948" t="inlineStr">
        <is>
          <t>Sara Lucente</t>
        </is>
      </c>
      <c r="AA948" t="inlineStr">
        <is>
          <t>Via Vittorio Veneto 14</t>
        </is>
      </c>
      <c r="AB948" t="inlineStr">
        <is>
          <t>Via Vittorio Veneto 14</t>
        </is>
      </c>
      <c r="AE948" t="inlineStr">
        <is>
          <t>Piacenza</t>
        </is>
      </c>
      <c r="AF948" t="inlineStr">
        <is>
          <t>'29121</t>
        </is>
      </c>
      <c r="AG948" t="inlineStr">
        <is>
          <t>PC</t>
        </is>
      </c>
      <c r="AH948" t="inlineStr">
        <is>
          <t>IT</t>
        </is>
      </c>
      <c r="AI948" t="inlineStr">
        <is>
          <t>3270997868</t>
        </is>
      </c>
      <c r="AJ948" t="inlineStr">
        <is>
          <t>Sara Lucente</t>
        </is>
      </c>
      <c r="AK948" t="inlineStr">
        <is>
          <t>Via Vittorio Veneto 14A</t>
        </is>
      </c>
      <c r="AL948" t="inlineStr">
        <is>
          <t>Via Vittorio Veneto 14A</t>
        </is>
      </c>
      <c r="AO948" t="inlineStr">
        <is>
          <t>Piacenza</t>
        </is>
      </c>
      <c r="AP948" t="inlineStr">
        <is>
          <t>'29121</t>
        </is>
      </c>
      <c r="AQ948" t="inlineStr">
        <is>
          <t>PC</t>
        </is>
      </c>
      <c r="AR948" t="inlineStr">
        <is>
          <t>IT</t>
        </is>
      </c>
      <c r="AS948" t="inlineStr">
        <is>
          <t>3270997868</t>
        </is>
      </c>
      <c r="AU948" t="inlineStr">
        <is>
          <t>lang: en
Invoice Language: en
Do you need our ring sizer?: Yes
Popup Customer Country: IT</t>
        </is>
      </c>
      <c r="AW948" t="inlineStr">
        <is>
          <t>Shopify Payments</t>
        </is>
      </c>
      <c r="AX948" t="inlineStr">
        <is>
          <t>rMpVXcnoc7WNOf1cmI7sL96lf</t>
        </is>
      </c>
      <c r="AY948" t="n">
        <v>0</v>
      </c>
      <c r="AZ948" t="inlineStr">
        <is>
          <t>LIL Milan</t>
        </is>
      </c>
      <c r="BA948" t="n">
        <v>0</v>
      </c>
      <c r="BC948" t="inlineStr">
        <is>
          <t>Firgun House</t>
        </is>
      </c>
      <c r="BE948" t="n">
        <v>11248175022429</v>
      </c>
      <c r="BG948" t="inlineStr">
        <is>
          <t>Low</t>
        </is>
      </c>
      <c r="BH948" t="inlineStr">
        <is>
          <t>web</t>
        </is>
      </c>
      <c r="BI948" t="n">
        <v>0</v>
      </c>
      <c r="BJ948" t="inlineStr">
        <is>
          <t>IT IVA 22%</t>
        </is>
      </c>
      <c r="BK948" t="n">
        <v>34.62</v>
      </c>
      <c r="BW948" t="inlineStr">
        <is>
          <t>Piacenza</t>
        </is>
      </c>
      <c r="BX948" t="inlineStr">
        <is>
          <t>Piacenza</t>
        </is>
      </c>
      <c r="BY948" t="inlineStr">
        <is>
          <t>rMpVXcnoc7WNOf1cmI7sL96lf</t>
        </is>
      </c>
      <c r="CB948" t="inlineStr">
        <is>
          <t>rMpVXcnoc7WNOf1cmI7sL96lf</t>
        </is>
      </c>
      <c r="CC948" t="inlineStr">
        <is>
          <t>Ordini LIL</t>
        </is>
      </c>
    </row>
    <row r="949">
      <c r="A949" t="inlineStr">
        <is>
          <t>#43746</t>
        </is>
      </c>
      <c r="B949" t="inlineStr">
        <is>
          <t>jennifer.righi25@gmail.com</t>
        </is>
      </c>
      <c r="C949" t="inlineStr">
        <is>
          <t>paid</t>
        </is>
      </c>
      <c r="D949" t="inlineStr">
        <is>
          <t>2024-11-27 08:21:03 +0100</t>
        </is>
      </c>
      <c r="E949" t="inlineStr">
        <is>
          <t>2024-11-27</t>
        </is>
      </c>
      <c r="F949" t="inlineStr">
        <is>
          <t>fulfilled</t>
        </is>
      </c>
      <c r="G949" t="inlineStr">
        <is>
          <t>2024-11-28 20:43:25 +0100</t>
        </is>
      </c>
      <c r="H949" t="inlineStr">
        <is>
          <t>yes</t>
        </is>
      </c>
      <c r="I949" t="inlineStr">
        <is>
          <t>EUR</t>
        </is>
      </c>
      <c r="J949" t="n">
        <v>238</v>
      </c>
      <c r="K949" t="n">
        <v>0</v>
      </c>
      <c r="L949" t="n">
        <v>42.92</v>
      </c>
      <c r="M949" t="n">
        <v>238</v>
      </c>
      <c r="O949" t="n">
        <v>0</v>
      </c>
      <c r="P949" t="inlineStr">
        <is>
          <t>Ups Standard Shipping</t>
        </is>
      </c>
      <c r="Q949" t="inlineStr">
        <is>
          <t>2024-11-27 08:21:03 +0100</t>
        </is>
      </c>
      <c r="R949" t="n">
        <v>1</v>
      </c>
      <c r="S949" t="inlineStr">
        <is>
          <t>Tag Me - Yellow / None</t>
        </is>
      </c>
      <c r="T949" t="n">
        <v>238</v>
      </c>
      <c r="U949" t="n">
        <v>280</v>
      </c>
      <c r="V949" t="inlineStr">
        <is>
          <t>015790000521</t>
        </is>
      </c>
      <c r="W949" t="b">
        <v>1</v>
      </c>
      <c r="X949" t="b">
        <v>1</v>
      </c>
      <c r="Y949" t="inlineStr">
        <is>
          <t>fulfilled</t>
        </is>
      </c>
      <c r="Z949" t="inlineStr">
        <is>
          <t>Lorenzo Papi</t>
        </is>
      </c>
      <c r="AA949" t="inlineStr">
        <is>
          <t>Via Castello 4</t>
        </is>
      </c>
      <c r="AB949" t="inlineStr">
        <is>
          <t>Via Castello 4</t>
        </is>
      </c>
      <c r="AE949" t="inlineStr">
        <is>
          <t>Pietrarubbia</t>
        </is>
      </c>
      <c r="AF949" t="inlineStr">
        <is>
          <t>'61023</t>
        </is>
      </c>
      <c r="AG949" t="inlineStr">
        <is>
          <t>PU</t>
        </is>
      </c>
      <c r="AH949" t="inlineStr">
        <is>
          <t>IT</t>
        </is>
      </c>
      <c r="AI949" t="inlineStr">
        <is>
          <t>+393667278131</t>
        </is>
      </c>
      <c r="AJ949" t="inlineStr">
        <is>
          <t>Lorenzo Papi</t>
        </is>
      </c>
      <c r="AK949" t="inlineStr">
        <is>
          <t>Via Castello 4</t>
        </is>
      </c>
      <c r="AL949" t="inlineStr">
        <is>
          <t>Via Castello 4</t>
        </is>
      </c>
      <c r="AO949" t="inlineStr">
        <is>
          <t>Pietrarubbia</t>
        </is>
      </c>
      <c r="AP949" t="inlineStr">
        <is>
          <t>'61023</t>
        </is>
      </c>
      <c r="AQ949" t="inlineStr">
        <is>
          <t>PU</t>
        </is>
      </c>
      <c r="AR949" t="inlineStr">
        <is>
          <t>IT</t>
        </is>
      </c>
      <c r="AS949" t="inlineStr">
        <is>
          <t>+393667278131</t>
        </is>
      </c>
      <c r="AU949" t="inlineStr">
        <is>
          <t>lang: en
Invoice Language: en
Do you need our ring sizer?: No
Popup Customer Country: IT</t>
        </is>
      </c>
      <c r="AW949" t="inlineStr">
        <is>
          <t>Shopify Payments</t>
        </is>
      </c>
      <c r="AX949" t="inlineStr">
        <is>
          <t>rOZG3DQMBvmzBXAXjV8FFuHyC</t>
        </is>
      </c>
      <c r="AY949" t="n">
        <v>0</v>
      </c>
      <c r="AZ949" t="inlineStr">
        <is>
          <t>LIL Milan</t>
        </is>
      </c>
      <c r="BA949" t="n">
        <v>0</v>
      </c>
      <c r="BC949" t="inlineStr">
        <is>
          <t>Firgun House</t>
        </is>
      </c>
      <c r="BE949" t="n">
        <v>11248175448413</v>
      </c>
      <c r="BG949" t="inlineStr">
        <is>
          <t>Low</t>
        </is>
      </c>
      <c r="BH949" t="inlineStr">
        <is>
          <t>web</t>
        </is>
      </c>
      <c r="BI949" t="n">
        <v>0</v>
      </c>
      <c r="BJ949" t="inlineStr">
        <is>
          <t>IT IVA 22%</t>
        </is>
      </c>
      <c r="BK949" t="n">
        <v>42.92</v>
      </c>
      <c r="BW949" t="inlineStr">
        <is>
          <t>Pesaro and Urbino</t>
        </is>
      </c>
      <c r="BX949" t="inlineStr">
        <is>
          <t>Pesaro and Urbino</t>
        </is>
      </c>
      <c r="BY949" t="inlineStr">
        <is>
          <t>rOZG3DQMBvmzBXAXjV8FFuHyC</t>
        </is>
      </c>
      <c r="CB949" t="inlineStr">
        <is>
          <t>rTnP52PZ8cWb1EAM42SlVc24F + rOZG3DQMBvmzBXAXjV8FFuHyC</t>
        </is>
      </c>
      <c r="CC949" t="inlineStr">
        <is>
          <t>Ordini LIL</t>
        </is>
      </c>
    </row>
    <row r="950">
      <c r="A950" t="inlineStr">
        <is>
          <t>#43747</t>
        </is>
      </c>
      <c r="B950" t="inlineStr">
        <is>
          <t>carole.pertusini@hotmail.com</t>
        </is>
      </c>
      <c r="C950" t="inlineStr">
        <is>
          <t>paid</t>
        </is>
      </c>
      <c r="D950" t="inlineStr">
        <is>
          <t>2024-11-27 08:42:10 +0100</t>
        </is>
      </c>
      <c r="E950" t="inlineStr">
        <is>
          <t>2024-11-27</t>
        </is>
      </c>
      <c r="F950" t="inlineStr">
        <is>
          <t>fulfilled</t>
        </is>
      </c>
      <c r="G950" t="inlineStr">
        <is>
          <t>2024-11-28 20:46:16 +0100</t>
        </is>
      </c>
      <c r="H950" t="inlineStr">
        <is>
          <t>yes</t>
        </is>
      </c>
      <c r="I950" t="inlineStr">
        <is>
          <t>EUR</t>
        </is>
      </c>
      <c r="J950" t="n">
        <v>213</v>
      </c>
      <c r="K950" t="n">
        <v>0</v>
      </c>
      <c r="L950" t="n">
        <v>38.41</v>
      </c>
      <c r="M950" t="n">
        <v>213</v>
      </c>
      <c r="O950" t="n">
        <v>0</v>
      </c>
      <c r="P950" t="inlineStr">
        <is>
          <t>Ups Standard Shipping</t>
        </is>
      </c>
      <c r="Q950" t="inlineStr">
        <is>
          <t>2024-11-27 08:42:10 +0100</t>
        </is>
      </c>
      <c r="R950" t="n">
        <v>1</v>
      </c>
      <c r="S950" t="inlineStr">
        <is>
          <t>Firefly Ring - Yellow / 17</t>
        </is>
      </c>
      <c r="T950" t="n">
        <v>128</v>
      </c>
      <c r="U950" t="n">
        <v>160</v>
      </c>
      <c r="V950" t="inlineStr">
        <is>
          <t>015790000504</t>
        </is>
      </c>
      <c r="W950" t="b">
        <v>1</v>
      </c>
      <c r="X950" t="b">
        <v>1</v>
      </c>
      <c r="Y950" t="inlineStr">
        <is>
          <t>fulfilled</t>
        </is>
      </c>
      <c r="Z950" t="inlineStr">
        <is>
          <t>Carole Pertusini</t>
        </is>
      </c>
      <c r="AA950" t="inlineStr">
        <is>
          <t>Via Privata San Vittore 6</t>
        </is>
      </c>
      <c r="AB950" t="inlineStr">
        <is>
          <t>Via Privata San Vittore 6</t>
        </is>
      </c>
      <c r="AE950" t="inlineStr">
        <is>
          <t>Bellagio</t>
        </is>
      </c>
      <c r="AF950" t="inlineStr">
        <is>
          <t>'22021</t>
        </is>
      </c>
      <c r="AG950" t="inlineStr">
        <is>
          <t>CO</t>
        </is>
      </c>
      <c r="AH950" t="inlineStr">
        <is>
          <t>IT</t>
        </is>
      </c>
      <c r="AJ950" t="inlineStr">
        <is>
          <t>Carole Pertusini</t>
        </is>
      </c>
      <c r="AK950" t="inlineStr">
        <is>
          <t>Via Paolo Carcano 35, C/O IC Bellagio</t>
        </is>
      </c>
      <c r="AL950" t="inlineStr">
        <is>
          <t>Via Paolo Carcano 35</t>
        </is>
      </c>
      <c r="AM950" t="inlineStr">
        <is>
          <t>C/O IC Bellagio</t>
        </is>
      </c>
      <c r="AN950" t="inlineStr">
        <is>
          <t>IC Bellagio srl</t>
        </is>
      </c>
      <c r="AO950" t="inlineStr">
        <is>
          <t>Bellagio</t>
        </is>
      </c>
      <c r="AP950" t="inlineStr">
        <is>
          <t>'22021</t>
        </is>
      </c>
      <c r="AQ950" t="inlineStr">
        <is>
          <t>CO</t>
        </is>
      </c>
      <c r="AR950" t="inlineStr">
        <is>
          <t>IT</t>
        </is>
      </c>
      <c r="AS950" t="inlineStr">
        <is>
          <t>3388540344</t>
        </is>
      </c>
      <c r="AU950" t="inlineStr">
        <is>
          <t>lang: it
Invoice Language: it
Do you need our ring sizer?: No
Popup Customer Country: IT</t>
        </is>
      </c>
      <c r="AW950" t="inlineStr">
        <is>
          <t>PayPal Express Checkout</t>
        </is>
      </c>
      <c r="AX950" t="inlineStr">
        <is>
          <t>rG6DfbwHy6mwNKmrXDEjUMwQq</t>
        </is>
      </c>
      <c r="AY950" t="n">
        <v>0</v>
      </c>
      <c r="AZ950" t="inlineStr">
        <is>
          <t>LIL Milan</t>
        </is>
      </c>
      <c r="BA950" t="n">
        <v>0</v>
      </c>
      <c r="BC950" t="inlineStr">
        <is>
          <t>Firgun House</t>
        </is>
      </c>
      <c r="BE950" t="n">
        <v>11248204939613</v>
      </c>
      <c r="BG950" t="inlineStr">
        <is>
          <t>Low</t>
        </is>
      </c>
      <c r="BH950" t="inlineStr">
        <is>
          <t>web</t>
        </is>
      </c>
      <c r="BI950" t="n">
        <v>0</v>
      </c>
      <c r="BJ950" t="inlineStr">
        <is>
          <t>IT IVA 22%</t>
        </is>
      </c>
      <c r="BK950" t="n">
        <v>38.41</v>
      </c>
      <c r="BW950" t="inlineStr">
        <is>
          <t>Como</t>
        </is>
      </c>
      <c r="BX950" t="inlineStr">
        <is>
          <t>Como</t>
        </is>
      </c>
      <c r="BY950" t="inlineStr">
        <is>
          <t>rG6DfbwHy6mwNKmrXDEjUMwQq</t>
        </is>
      </c>
      <c r="CB950" t="inlineStr">
        <is>
          <t>rG6DfbwHy6mwNKmrXDEjUMwQq</t>
        </is>
      </c>
      <c r="CC950" t="inlineStr">
        <is>
          <t>Ordini LIL</t>
        </is>
      </c>
    </row>
    <row r="951">
      <c r="A951" t="inlineStr">
        <is>
          <t>#43747</t>
        </is>
      </c>
      <c r="B951" t="inlineStr">
        <is>
          <t>carole.pertusini@hotmail.com</t>
        </is>
      </c>
      <c r="C951" t="inlineStr">
        <is>
          <t>paid</t>
        </is>
      </c>
      <c r="D951" t="inlineStr">
        <is>
          <t>2024-11-27 08:42:10 +0100</t>
        </is>
      </c>
      <c r="E951" t="inlineStr">
        <is>
          <t>2024-11-27</t>
        </is>
      </c>
      <c r="F951" t="inlineStr">
        <is>
          <t>fulfilled</t>
        </is>
      </c>
      <c r="G951" t="inlineStr">
        <is>
          <t>2024-11-28 20:46:16 +0100</t>
        </is>
      </c>
      <c r="H951" t="inlineStr">
        <is>
          <t>yes</t>
        </is>
      </c>
      <c r="I951" t="inlineStr">
        <is>
          <t>EUR</t>
        </is>
      </c>
      <c r="J951" t="n">
        <v>213</v>
      </c>
      <c r="K951" t="n">
        <v>0</v>
      </c>
      <c r="L951" t="n">
        <v>38.41</v>
      </c>
      <c r="O951" t="n">
        <v>0</v>
      </c>
      <c r="P951" t="inlineStr">
        <is>
          <t>Ups Standard Shipping</t>
        </is>
      </c>
      <c r="Q951" t="inlineStr">
        <is>
          <t>2024-11-27 08:42:10 +0100</t>
        </is>
      </c>
      <c r="R951" t="n">
        <v>1</v>
      </c>
      <c r="S951" t="inlineStr">
        <is>
          <t>Lightly Ring - Yellow / 14</t>
        </is>
      </c>
      <c r="T951" t="n">
        <v>85</v>
      </c>
      <c r="U951" t="n">
        <v>100</v>
      </c>
      <c r="V951" t="inlineStr">
        <is>
          <t>015790000377</t>
        </is>
      </c>
      <c r="W951" t="b">
        <v>1</v>
      </c>
      <c r="X951" t="b">
        <v>1</v>
      </c>
      <c r="Y951" t="inlineStr">
        <is>
          <t>fulfilled</t>
        </is>
      </c>
      <c r="Z951" t="inlineStr">
        <is>
          <t>Carole Pertusini</t>
        </is>
      </c>
      <c r="AA951" t="inlineStr">
        <is>
          <t>Via Privata San Vittore 6</t>
        </is>
      </c>
      <c r="AB951" t="inlineStr">
        <is>
          <t>Via Privata San Vittore 6</t>
        </is>
      </c>
      <c r="AE951" t="inlineStr">
        <is>
          <t>Bellagio</t>
        </is>
      </c>
      <c r="AF951" t="inlineStr">
        <is>
          <t>'22021</t>
        </is>
      </c>
      <c r="AG951" t="inlineStr">
        <is>
          <t>CO</t>
        </is>
      </c>
      <c r="AH951" t="inlineStr">
        <is>
          <t>IT</t>
        </is>
      </c>
      <c r="AJ951" t="inlineStr">
        <is>
          <t>Carole Pertusini</t>
        </is>
      </c>
      <c r="AK951" t="inlineStr">
        <is>
          <t>Via Paolo Carcano 35, C/O IC Bellagio</t>
        </is>
      </c>
      <c r="AL951" t="inlineStr">
        <is>
          <t>Via Paolo Carcano 35</t>
        </is>
      </c>
      <c r="AM951" t="inlineStr">
        <is>
          <t>C/O IC Bellagio</t>
        </is>
      </c>
      <c r="AN951" t="inlineStr">
        <is>
          <t>IC Bellagio srl</t>
        </is>
      </c>
      <c r="AO951" t="inlineStr">
        <is>
          <t>Bellagio</t>
        </is>
      </c>
      <c r="AP951" t="inlineStr">
        <is>
          <t>'22021</t>
        </is>
      </c>
      <c r="AQ951" t="inlineStr">
        <is>
          <t>CO</t>
        </is>
      </c>
      <c r="AR951" t="inlineStr">
        <is>
          <t>IT</t>
        </is>
      </c>
      <c r="AS951" t="inlineStr">
        <is>
          <t>3388540344</t>
        </is>
      </c>
      <c r="AU951" t="inlineStr">
        <is>
          <t>lang: it
Invoice Language: it
Do you need our ring sizer?: No
Popup Customer Country: IT</t>
        </is>
      </c>
      <c r="AW951" t="inlineStr">
        <is>
          <t>PayPal Express Checkout</t>
        </is>
      </c>
      <c r="AX951" t="inlineStr">
        <is>
          <t>rG6DfbwHy6mwNKmrXDEjUMwQq</t>
        </is>
      </c>
      <c r="AY951" t="n">
        <v>0</v>
      </c>
      <c r="AZ951" t="inlineStr">
        <is>
          <t>LIL Milan</t>
        </is>
      </c>
      <c r="BA951" t="n">
        <v>0</v>
      </c>
      <c r="BC951" t="inlineStr">
        <is>
          <t>Firgun House</t>
        </is>
      </c>
      <c r="BE951" t="n">
        <v>11248204939613</v>
      </c>
      <c r="BG951" t="inlineStr">
        <is>
          <t>Low</t>
        </is>
      </c>
      <c r="BH951" t="inlineStr">
        <is>
          <t>web</t>
        </is>
      </c>
      <c r="BI951" t="n">
        <v>0</v>
      </c>
      <c r="BJ951" t="inlineStr">
        <is>
          <t>IT IVA 22%</t>
        </is>
      </c>
      <c r="BK951" t="n">
        <v>38.41</v>
      </c>
      <c r="BW951" t="inlineStr">
        <is>
          <t>Como</t>
        </is>
      </c>
      <c r="BX951" t="inlineStr">
        <is>
          <t>Como</t>
        </is>
      </c>
      <c r="BY951" t="inlineStr">
        <is>
          <t>rG6DfbwHy6mwNKmrXDEjUMwQq</t>
        </is>
      </c>
      <c r="CB951" t="inlineStr">
        <is>
          <t>rG6DfbwHy6mwNKmrXDEjUMwQq</t>
        </is>
      </c>
      <c r="CC951" t="inlineStr">
        <is>
          <t>Ordini LIL</t>
        </is>
      </c>
    </row>
    <row r="952">
      <c r="A952" t="inlineStr">
        <is>
          <t>#43748</t>
        </is>
      </c>
      <c r="B952" t="inlineStr">
        <is>
          <t>biancapintilescu03@gmail.com</t>
        </is>
      </c>
      <c r="C952" t="inlineStr">
        <is>
          <t>paid</t>
        </is>
      </c>
      <c r="D952" t="inlineStr">
        <is>
          <t>2024-11-27 08:49:46 +0100</t>
        </is>
      </c>
      <c r="E952" t="inlineStr">
        <is>
          <t>2024-11-27</t>
        </is>
      </c>
      <c r="F952" t="inlineStr">
        <is>
          <t>unfulfilled</t>
        </is>
      </c>
      <c r="H952" t="inlineStr">
        <is>
          <t>yes</t>
        </is>
      </c>
      <c r="I952" t="inlineStr">
        <is>
          <t>EUR</t>
        </is>
      </c>
      <c r="J952" t="n">
        <v>256</v>
      </c>
      <c r="K952" t="n">
        <v>0</v>
      </c>
      <c r="L952" t="n">
        <v>46.16</v>
      </c>
      <c r="M952" t="n">
        <v>256</v>
      </c>
      <c r="O952" t="n">
        <v>0</v>
      </c>
      <c r="P952" t="inlineStr">
        <is>
          <t>Ups Standard Shipping</t>
        </is>
      </c>
      <c r="Q952" t="inlineStr">
        <is>
          <t>2024-11-27 08:49:45 +0100</t>
        </is>
      </c>
      <c r="R952" t="n">
        <v>1</v>
      </c>
      <c r="S952" t="inlineStr">
        <is>
          <t>Boys Tears - Yellow / 35cm</t>
        </is>
      </c>
      <c r="T952" t="n">
        <v>256</v>
      </c>
      <c r="U952" t="n">
        <v>320</v>
      </c>
      <c r="V952" t="inlineStr">
        <is>
          <t>015790000008</t>
        </is>
      </c>
      <c r="W952" t="b">
        <v>1</v>
      </c>
      <c r="X952" t="b">
        <v>1</v>
      </c>
      <c r="Y952" t="inlineStr">
        <is>
          <t>pending</t>
        </is>
      </c>
      <c r="Z952" t="inlineStr">
        <is>
          <t>Bianca Denisa Pintilescu</t>
        </is>
      </c>
      <c r="AA952" t="inlineStr">
        <is>
          <t>via giuseppe parini 17</t>
        </is>
      </c>
      <c r="AB952" t="inlineStr">
        <is>
          <t>via giuseppe parini 17</t>
        </is>
      </c>
      <c r="AE952" t="inlineStr">
        <is>
          <t>Romano D’Ezzelino</t>
        </is>
      </c>
      <c r="AF952" t="inlineStr">
        <is>
          <t>'36060</t>
        </is>
      </c>
      <c r="AG952" t="inlineStr">
        <is>
          <t>VI</t>
        </is>
      </c>
      <c r="AH952" t="inlineStr">
        <is>
          <t>IT</t>
        </is>
      </c>
      <c r="AI952" t="inlineStr">
        <is>
          <t>+393452897709</t>
        </is>
      </c>
      <c r="AJ952" t="inlineStr">
        <is>
          <t>Bianca Denisa Pintilescu</t>
        </is>
      </c>
      <c r="AK952" t="inlineStr">
        <is>
          <t>via giuseppe parini 17</t>
        </is>
      </c>
      <c r="AL952" t="inlineStr">
        <is>
          <t>via giuseppe parini 17</t>
        </is>
      </c>
      <c r="AO952" t="inlineStr">
        <is>
          <t>Romano D’Ezzelino</t>
        </is>
      </c>
      <c r="AP952" t="inlineStr">
        <is>
          <t>'36060</t>
        </is>
      </c>
      <c r="AQ952" t="inlineStr">
        <is>
          <t>VI</t>
        </is>
      </c>
      <c r="AR952" t="inlineStr">
        <is>
          <t>IT</t>
        </is>
      </c>
      <c r="AS952" t="inlineStr">
        <is>
          <t>+393452897709</t>
        </is>
      </c>
      <c r="AU952" t="inlineStr">
        <is>
          <t>lang: it
Invoice Language: it
Do you need our ring sizer?: No
Popup Customer Country: IT</t>
        </is>
      </c>
      <c r="AW952" t="inlineStr">
        <is>
          <t>Shopify Payments</t>
        </is>
      </c>
      <c r="AX952" t="inlineStr">
        <is>
          <t>rmOkqIlFhZ4NfOzGALxumKjV5</t>
        </is>
      </c>
      <c r="AY952" t="n">
        <v>0</v>
      </c>
      <c r="AZ952" t="inlineStr">
        <is>
          <t>LIL Milan</t>
        </is>
      </c>
      <c r="BA952" t="n">
        <v>0</v>
      </c>
      <c r="BC952" t="inlineStr">
        <is>
          <t>Firgun House</t>
        </is>
      </c>
      <c r="BE952" t="n">
        <v>11248215884125</v>
      </c>
      <c r="BG952" t="inlineStr">
        <is>
          <t>Low</t>
        </is>
      </c>
      <c r="BH952" t="inlineStr">
        <is>
          <t>web</t>
        </is>
      </c>
      <c r="BI952" t="n">
        <v>0</v>
      </c>
      <c r="BJ952" t="inlineStr">
        <is>
          <t>IT IVA 22%</t>
        </is>
      </c>
      <c r="BK952" t="n">
        <v>46.16</v>
      </c>
      <c r="BW952" t="inlineStr">
        <is>
          <t>Vicenza</t>
        </is>
      </c>
      <c r="BX952" t="inlineStr">
        <is>
          <t>Vicenza</t>
        </is>
      </c>
      <c r="BY952" t="inlineStr">
        <is>
          <t>rmOkqIlFhZ4NfOzGALxumKjV5</t>
        </is>
      </c>
      <c r="CB952" t="inlineStr">
        <is>
          <t>rmOkqIlFhZ4NfOzGALxumKjV5</t>
        </is>
      </c>
      <c r="CC952" t="inlineStr">
        <is>
          <t>Ordini LIL</t>
        </is>
      </c>
    </row>
    <row r="953">
      <c r="A953" t="inlineStr">
        <is>
          <t>#43749</t>
        </is>
      </c>
      <c r="B953" t="inlineStr">
        <is>
          <t>p.romito87@gmail.com</t>
        </is>
      </c>
      <c r="C953" t="inlineStr">
        <is>
          <t>paid</t>
        </is>
      </c>
      <c r="D953" t="inlineStr">
        <is>
          <t>2024-11-27 09:31:58 +0100</t>
        </is>
      </c>
      <c r="E953" t="inlineStr">
        <is>
          <t>2024-11-27</t>
        </is>
      </c>
      <c r="F953" t="inlineStr">
        <is>
          <t>fulfilled</t>
        </is>
      </c>
      <c r="G953" t="inlineStr">
        <is>
          <t>2024-11-28 20:48:47 +0100</t>
        </is>
      </c>
      <c r="H953" t="inlineStr">
        <is>
          <t>yes</t>
        </is>
      </c>
      <c r="I953" t="inlineStr">
        <is>
          <t>EUR</t>
        </is>
      </c>
      <c r="J953" t="n">
        <v>208</v>
      </c>
      <c r="K953" t="n">
        <v>0</v>
      </c>
      <c r="L953" t="n">
        <v>37.51</v>
      </c>
      <c r="M953" t="n">
        <v>208</v>
      </c>
      <c r="O953" t="n">
        <v>0</v>
      </c>
      <c r="P953" t="inlineStr">
        <is>
          <t>Ups Standard Shipping</t>
        </is>
      </c>
      <c r="Q953" t="inlineStr">
        <is>
          <t>2024-11-27 09:31:58 +0100</t>
        </is>
      </c>
      <c r="R953" t="n">
        <v>1</v>
      </c>
      <c r="S953" t="inlineStr">
        <is>
          <t>Portami a Ballare Necklace - Yellow / onesize</t>
        </is>
      </c>
      <c r="T953" t="n">
        <v>208</v>
      </c>
      <c r="U953" t="n">
        <v>260</v>
      </c>
      <c r="V953" t="inlineStr">
        <is>
          <t>015790001250</t>
        </is>
      </c>
      <c r="W953" t="b">
        <v>1</v>
      </c>
      <c r="X953" t="b">
        <v>1</v>
      </c>
      <c r="Y953" t="inlineStr">
        <is>
          <t>fulfilled</t>
        </is>
      </c>
      <c r="Z953" t="inlineStr">
        <is>
          <t>Paolo Romito</t>
        </is>
      </c>
      <c r="AA953" t="inlineStr">
        <is>
          <t>Via di Affogalasino 34</t>
        </is>
      </c>
      <c r="AB953" t="inlineStr">
        <is>
          <t>Via di Affogalasino 34</t>
        </is>
      </c>
      <c r="AD953" t="inlineStr">
        <is>
          <t>Coworking ALA 34</t>
        </is>
      </c>
      <c r="AE953" t="inlineStr">
        <is>
          <t>Roma</t>
        </is>
      </c>
      <c r="AF953" t="inlineStr">
        <is>
          <t>'00148</t>
        </is>
      </c>
      <c r="AG953" t="inlineStr">
        <is>
          <t>RM</t>
        </is>
      </c>
      <c r="AH953" t="inlineStr">
        <is>
          <t>IT</t>
        </is>
      </c>
      <c r="AI953" t="inlineStr">
        <is>
          <t>3248693118</t>
        </is>
      </c>
      <c r="AJ953" t="inlineStr">
        <is>
          <t>Paolo Romito</t>
        </is>
      </c>
      <c r="AK953" t="inlineStr">
        <is>
          <t>Via di Affogalasino 34</t>
        </is>
      </c>
      <c r="AL953" t="inlineStr">
        <is>
          <t>Via di Affogalasino 34</t>
        </is>
      </c>
      <c r="AN953" t="inlineStr">
        <is>
          <t>Coworking ALA 34</t>
        </is>
      </c>
      <c r="AO953" t="inlineStr">
        <is>
          <t>Roma</t>
        </is>
      </c>
      <c r="AP953" t="inlineStr">
        <is>
          <t>'00148</t>
        </is>
      </c>
      <c r="AQ953" t="inlineStr">
        <is>
          <t>RM</t>
        </is>
      </c>
      <c r="AR953" t="inlineStr">
        <is>
          <t>IT</t>
        </is>
      </c>
      <c r="AS953" t="inlineStr">
        <is>
          <t>3248693118</t>
        </is>
      </c>
      <c r="AU953" t="inlineStr">
        <is>
          <t>lang: it
Invoice Language: it
Do you need our ring sizer?: No
Popup Customer Country: IT</t>
        </is>
      </c>
      <c r="AW953" t="inlineStr">
        <is>
          <t>Shopify Payments</t>
        </is>
      </c>
      <c r="AX953" t="inlineStr">
        <is>
          <t>r0sTadwbka26nZ1pBoElzmoRV</t>
        </is>
      </c>
      <c r="AY953" t="n">
        <v>0</v>
      </c>
      <c r="AZ953" t="inlineStr">
        <is>
          <t>LIL Milan</t>
        </is>
      </c>
      <c r="BA953" t="n">
        <v>0</v>
      </c>
      <c r="BC953" t="inlineStr">
        <is>
          <t>Firgun House</t>
        </is>
      </c>
      <c r="BE953" t="n">
        <v>11248283287901</v>
      </c>
      <c r="BG953" t="inlineStr">
        <is>
          <t>Low</t>
        </is>
      </c>
      <c r="BH953" t="inlineStr">
        <is>
          <t>web</t>
        </is>
      </c>
      <c r="BI953" t="n">
        <v>0</v>
      </c>
      <c r="BJ953" t="inlineStr">
        <is>
          <t>IT IVA 22%</t>
        </is>
      </c>
      <c r="BK953" t="n">
        <v>37.51</v>
      </c>
      <c r="BW953" t="inlineStr">
        <is>
          <t>Rome</t>
        </is>
      </c>
      <c r="BX953" t="inlineStr">
        <is>
          <t>Rome</t>
        </is>
      </c>
      <c r="BY953" t="inlineStr">
        <is>
          <t>r0sTadwbka26nZ1pBoElzmoRV</t>
        </is>
      </c>
      <c r="CB953" t="inlineStr">
        <is>
          <t>r0sTadwbka26nZ1pBoElzmoRV</t>
        </is>
      </c>
      <c r="CC953" t="inlineStr">
        <is>
          <t>Ordini LIL</t>
        </is>
      </c>
    </row>
    <row r="954">
      <c r="A954" t="inlineStr">
        <is>
          <t>#43750</t>
        </is>
      </c>
      <c r="B954" t="inlineStr">
        <is>
          <t>isotta.stucchi@gmail.com</t>
        </is>
      </c>
      <c r="C954" t="inlineStr">
        <is>
          <t>paid</t>
        </is>
      </c>
      <c r="D954" t="inlineStr">
        <is>
          <t>2024-11-27 09:46:30 +0100</t>
        </is>
      </c>
      <c r="E954" t="inlineStr">
        <is>
          <t>2024-11-27</t>
        </is>
      </c>
      <c r="F954" t="inlineStr">
        <is>
          <t>fulfilled</t>
        </is>
      </c>
      <c r="G954" t="inlineStr">
        <is>
          <t>2024-11-28 20:50:20 +0100</t>
        </is>
      </c>
      <c r="H954" t="inlineStr">
        <is>
          <t>yes</t>
        </is>
      </c>
      <c r="I954" t="inlineStr">
        <is>
          <t>EUR</t>
        </is>
      </c>
      <c r="J954" t="n">
        <v>192</v>
      </c>
      <c r="K954" t="n">
        <v>0</v>
      </c>
      <c r="L954" t="n">
        <v>34.62</v>
      </c>
      <c r="M954" t="n">
        <v>192</v>
      </c>
      <c r="O954" t="n">
        <v>0</v>
      </c>
      <c r="P954" t="inlineStr">
        <is>
          <t>Eco Bike Delivery</t>
        </is>
      </c>
      <c r="Q954" t="inlineStr">
        <is>
          <t>2024-11-27 09:46:30 +0100</t>
        </is>
      </c>
      <c r="R954" t="n">
        <v>1</v>
      </c>
      <c r="S954" t="inlineStr">
        <is>
          <t>Jupiter Ring - Yellow / White / onesize (11-17)</t>
        </is>
      </c>
      <c r="T954" t="n">
        <v>192</v>
      </c>
      <c r="U954" t="n">
        <v>240</v>
      </c>
      <c r="V954" t="inlineStr">
        <is>
          <t>015790000235</t>
        </is>
      </c>
      <c r="W954" t="b">
        <v>1</v>
      </c>
      <c r="X954" t="b">
        <v>1</v>
      </c>
      <c r="Y954" t="inlineStr">
        <is>
          <t>fulfilled</t>
        </is>
      </c>
      <c r="Z954" t="inlineStr">
        <is>
          <t>Isotta Stucchi</t>
        </is>
      </c>
      <c r="AA954" t="inlineStr">
        <is>
          <t>Via Lorenzo Mascheroni 31, PGA S.p.A.</t>
        </is>
      </c>
      <c r="AB954" t="inlineStr">
        <is>
          <t>Via Lorenzo Mascheroni 31</t>
        </is>
      </c>
      <c r="AC954" t="inlineStr">
        <is>
          <t>PGA S.p.A.</t>
        </is>
      </c>
      <c r="AD954" t="inlineStr">
        <is>
          <t>PGA S.p.A.</t>
        </is>
      </c>
      <c r="AE954" t="inlineStr">
        <is>
          <t>Milano</t>
        </is>
      </c>
      <c r="AF954" t="inlineStr">
        <is>
          <t>'20145</t>
        </is>
      </c>
      <c r="AG954" t="inlineStr">
        <is>
          <t>MI</t>
        </is>
      </c>
      <c r="AH954" t="inlineStr">
        <is>
          <t>IT</t>
        </is>
      </c>
      <c r="AI954" t="inlineStr">
        <is>
          <t>3473359373</t>
        </is>
      </c>
      <c r="AJ954" t="inlineStr">
        <is>
          <t>Isotta Stucchi</t>
        </is>
      </c>
      <c r="AK954" t="inlineStr">
        <is>
          <t>Via Lorenzo Mascheroni 31, PGA S.p.A.</t>
        </is>
      </c>
      <c r="AL954" t="inlineStr">
        <is>
          <t>Via Lorenzo Mascheroni 31</t>
        </is>
      </c>
      <c r="AM954" t="inlineStr">
        <is>
          <t>PGA S.p.A.</t>
        </is>
      </c>
      <c r="AN954" t="inlineStr">
        <is>
          <t>PGA S.p.A.</t>
        </is>
      </c>
      <c r="AO954" t="inlineStr">
        <is>
          <t>Milano</t>
        </is>
      </c>
      <c r="AP954" t="inlineStr">
        <is>
          <t>'20145</t>
        </is>
      </c>
      <c r="AQ954" t="inlineStr">
        <is>
          <t>MI</t>
        </is>
      </c>
      <c r="AR954" t="inlineStr">
        <is>
          <t>IT</t>
        </is>
      </c>
      <c r="AS954" t="inlineStr">
        <is>
          <t>3473359373</t>
        </is>
      </c>
      <c r="AU954" t="inlineStr">
        <is>
          <t>lang: it
Invoice Language: it
Do you need our ring sizer?: No
Popup Customer Country: IT</t>
        </is>
      </c>
      <c r="AW954" t="inlineStr">
        <is>
          <t>Shopify Payments</t>
        </is>
      </c>
      <c r="AX954" t="inlineStr">
        <is>
          <t>r40tWWG2wwqyibZoVk3pktxr4</t>
        </is>
      </c>
      <c r="AY954" t="n">
        <v>0</v>
      </c>
      <c r="AZ954" t="inlineStr">
        <is>
          <t>LIL Milan</t>
        </is>
      </c>
      <c r="BA954" t="n">
        <v>0</v>
      </c>
      <c r="BC954" t="inlineStr">
        <is>
          <t>Firgun House</t>
        </is>
      </c>
      <c r="BE954" t="n">
        <v>11248308486493</v>
      </c>
      <c r="BG954" t="inlineStr">
        <is>
          <t>Low</t>
        </is>
      </c>
      <c r="BH954" t="inlineStr">
        <is>
          <t>web</t>
        </is>
      </c>
      <c r="BI954" t="n">
        <v>0</v>
      </c>
      <c r="BJ954" t="inlineStr">
        <is>
          <t>IT IVA 22%</t>
        </is>
      </c>
      <c r="BK954" t="n">
        <v>34.62</v>
      </c>
      <c r="BW954" t="inlineStr">
        <is>
          <t>Milan</t>
        </is>
      </c>
      <c r="BX954" t="inlineStr">
        <is>
          <t>Milan</t>
        </is>
      </c>
      <c r="BY954" t="inlineStr">
        <is>
          <t>r40tWWG2wwqyibZoVk3pktxr4</t>
        </is>
      </c>
      <c r="CB954" t="inlineStr">
        <is>
          <t>r40tWWG2wwqyibZoVk3pktxr4</t>
        </is>
      </c>
      <c r="CC954" t="inlineStr">
        <is>
          <t>Ordini LIL</t>
        </is>
      </c>
    </row>
    <row r="955">
      <c r="A955" t="inlineStr">
        <is>
          <t>#43751</t>
        </is>
      </c>
      <c r="B955" t="inlineStr">
        <is>
          <t>barichiara@gmail.com</t>
        </is>
      </c>
      <c r="C955" t="inlineStr">
        <is>
          <t>paid</t>
        </is>
      </c>
      <c r="D955" t="inlineStr">
        <is>
          <t>2024-11-27 09:47:09 +0100</t>
        </is>
      </c>
      <c r="E955" t="inlineStr">
        <is>
          <t>2024-11-27</t>
        </is>
      </c>
      <c r="F955" t="inlineStr">
        <is>
          <t>fulfilled</t>
        </is>
      </c>
      <c r="G955" t="inlineStr">
        <is>
          <t>2024-11-28 20:54:03 +0100</t>
        </is>
      </c>
      <c r="H955" t="inlineStr">
        <is>
          <t>yes</t>
        </is>
      </c>
      <c r="I955" t="inlineStr">
        <is>
          <t>EUR</t>
        </is>
      </c>
      <c r="J955" t="n">
        <v>187</v>
      </c>
      <c r="K955" t="n">
        <v>0</v>
      </c>
      <c r="L955" t="n">
        <v>32.45</v>
      </c>
      <c r="M955" t="n">
        <v>187</v>
      </c>
      <c r="O955" t="n">
        <v>0</v>
      </c>
      <c r="P955" t="inlineStr">
        <is>
          <t>UPS Standard International</t>
        </is>
      </c>
      <c r="Q955" t="inlineStr">
        <is>
          <t>2024-11-27 09:47:09 +0100</t>
        </is>
      </c>
      <c r="R955" t="n">
        <v>1</v>
      </c>
      <c r="S955" t="inlineStr">
        <is>
          <t>Nano Hoop - Yellow / Single</t>
        </is>
      </c>
      <c r="T955" t="n">
        <v>187</v>
      </c>
      <c r="V955" t="inlineStr">
        <is>
          <t>015790000649</t>
        </is>
      </c>
      <c r="W955" t="b">
        <v>1</v>
      </c>
      <c r="X955" t="b">
        <v>1</v>
      </c>
      <c r="Y955" t="inlineStr">
        <is>
          <t>fulfilled</t>
        </is>
      </c>
      <c r="Z955" t="inlineStr">
        <is>
          <t>Chiara Barilaro</t>
        </is>
      </c>
      <c r="AA955" t="inlineStr">
        <is>
          <t>Kalkstraat 8, 0302</t>
        </is>
      </c>
      <c r="AB955" t="inlineStr">
        <is>
          <t>Kalkstraat 8</t>
        </is>
      </c>
      <c r="AC955" t="inlineStr">
        <is>
          <t>0302</t>
        </is>
      </c>
      <c r="AE955" t="inlineStr">
        <is>
          <t>Leuven</t>
        </is>
      </c>
      <c r="AF955" t="inlineStr">
        <is>
          <t>'3000</t>
        </is>
      </c>
      <c r="AH955" t="inlineStr">
        <is>
          <t>BE</t>
        </is>
      </c>
      <c r="AI955" t="inlineStr">
        <is>
          <t>+32493250644</t>
        </is>
      </c>
      <c r="AJ955" t="inlineStr">
        <is>
          <t>Chiara Barilaro</t>
        </is>
      </c>
      <c r="AK955" t="inlineStr">
        <is>
          <t>Kalkstraat 8, 0302</t>
        </is>
      </c>
      <c r="AL955" t="inlineStr">
        <is>
          <t>Kalkstraat 8</t>
        </is>
      </c>
      <c r="AM955" t="inlineStr">
        <is>
          <t>0302</t>
        </is>
      </c>
      <c r="AO955" t="inlineStr">
        <is>
          <t>Leuven</t>
        </is>
      </c>
      <c r="AP955" t="inlineStr">
        <is>
          <t>'3000</t>
        </is>
      </c>
      <c r="AR955" t="inlineStr">
        <is>
          <t>BE</t>
        </is>
      </c>
      <c r="AS955" t="inlineStr">
        <is>
          <t>+32493250644</t>
        </is>
      </c>
      <c r="AU955" t="inlineStr">
        <is>
          <t>lang: it
Invoice Language: it
Do you need our ring sizer?: No
Popup Customer Country: IT</t>
        </is>
      </c>
      <c r="AW955" t="inlineStr">
        <is>
          <t>PayPal Express Checkout</t>
        </is>
      </c>
      <c r="AX955" t="inlineStr">
        <is>
          <t>rHZJh9LREJ1f4Pl0QM1rPFB5b</t>
        </is>
      </c>
      <c r="AY955" t="n">
        <v>0</v>
      </c>
      <c r="AZ955" t="inlineStr">
        <is>
          <t>LIL Milan</t>
        </is>
      </c>
      <c r="BA955" t="n">
        <v>0</v>
      </c>
      <c r="BC955" t="inlineStr">
        <is>
          <t>Firgun House</t>
        </is>
      </c>
      <c r="BE955" t="n">
        <v>11248310485341</v>
      </c>
      <c r="BG955" t="inlineStr">
        <is>
          <t>Low</t>
        </is>
      </c>
      <c r="BH955" t="inlineStr">
        <is>
          <t>web</t>
        </is>
      </c>
      <c r="BI955" t="n">
        <v>0</v>
      </c>
      <c r="BJ955" t="inlineStr">
        <is>
          <t>BE TVA 21%</t>
        </is>
      </c>
      <c r="BK955" t="n">
        <v>32.45</v>
      </c>
      <c r="BY955" t="inlineStr">
        <is>
          <t>rHZJh9LREJ1f4Pl0QM1rPFB5b</t>
        </is>
      </c>
      <c r="CB955" t="inlineStr">
        <is>
          <t>rHZJh9LREJ1f4Pl0QM1rPFB5b</t>
        </is>
      </c>
      <c r="CC955" t="inlineStr">
        <is>
          <t>Ordini LIL</t>
        </is>
      </c>
    </row>
    <row r="956">
      <c r="A956" t="inlineStr">
        <is>
          <t>#43752</t>
        </is>
      </c>
      <c r="B956" t="inlineStr">
        <is>
          <t>cryptograms@mail.com</t>
        </is>
      </c>
      <c r="C956" t="inlineStr">
        <is>
          <t>paid</t>
        </is>
      </c>
      <c r="D956" t="inlineStr">
        <is>
          <t>2024-11-27 09:51:51 +0100</t>
        </is>
      </c>
      <c r="E956" t="inlineStr">
        <is>
          <t>2024-11-27</t>
        </is>
      </c>
      <c r="F956" t="inlineStr">
        <is>
          <t>unfulfilled</t>
        </is>
      </c>
      <c r="H956" t="inlineStr">
        <is>
          <t>no</t>
        </is>
      </c>
      <c r="I956" t="inlineStr">
        <is>
          <t>EUR</t>
        </is>
      </c>
      <c r="J956" t="n">
        <v>96</v>
      </c>
      <c r="K956" t="n">
        <v>0</v>
      </c>
      <c r="L956" t="n">
        <v>17.31</v>
      </c>
      <c r="M956" t="n">
        <v>96</v>
      </c>
      <c r="O956" t="n">
        <v>0</v>
      </c>
      <c r="P956" t="inlineStr">
        <is>
          <t>Firgun House</t>
        </is>
      </c>
      <c r="Q956" t="inlineStr">
        <is>
          <t>2024-11-27 09:51:51 +0100</t>
        </is>
      </c>
      <c r="R956" t="n">
        <v>1</v>
      </c>
      <c r="S956" t="inlineStr">
        <is>
          <t>Pensavo fosse amore - Yellow / C</t>
        </is>
      </c>
      <c r="T956" t="n">
        <v>96</v>
      </c>
      <c r="U956" t="n">
        <v>120</v>
      </c>
      <c r="V956" t="inlineStr">
        <is>
          <t>015790001001</t>
        </is>
      </c>
      <c r="W956" t="b">
        <v>1</v>
      </c>
      <c r="X956" t="b">
        <v>1</v>
      </c>
      <c r="Y956" t="inlineStr">
        <is>
          <t>pending</t>
        </is>
      </c>
      <c r="Z956" t="inlineStr">
        <is>
          <t>Alice Cancer</t>
        </is>
      </c>
      <c r="AA956" t="inlineStr">
        <is>
          <t>Piazzale Segesta 8</t>
        </is>
      </c>
      <c r="AB956" t="inlineStr">
        <is>
          <t>Piazzale Segesta 8</t>
        </is>
      </c>
      <c r="AE956" t="inlineStr">
        <is>
          <t>Milano</t>
        </is>
      </c>
      <c r="AF956" t="inlineStr">
        <is>
          <t>'20148</t>
        </is>
      </c>
      <c r="AG956" t="inlineStr">
        <is>
          <t>MI</t>
        </is>
      </c>
      <c r="AH956" t="inlineStr">
        <is>
          <t>IT</t>
        </is>
      </c>
      <c r="AR956" t="inlineStr">
        <is>
          <t>IT</t>
        </is>
      </c>
      <c r="AU956" t="inlineStr">
        <is>
          <t>lang: it
Invoice Language: it
Do you need our ring sizer?: No
Popup Customer Country: IT</t>
        </is>
      </c>
      <c r="AW956" t="inlineStr">
        <is>
          <t>PayPal Express Checkout</t>
        </is>
      </c>
      <c r="AX956" t="inlineStr">
        <is>
          <t>rBzIxciiFi7UQjIMuy0IiY29v</t>
        </is>
      </c>
      <c r="AY956" t="n">
        <v>0</v>
      </c>
      <c r="AZ956" t="inlineStr">
        <is>
          <t>LIL Milan</t>
        </is>
      </c>
      <c r="BA956" t="n">
        <v>0</v>
      </c>
      <c r="BC956" t="inlineStr">
        <is>
          <t>Firgun House</t>
        </is>
      </c>
      <c r="BE956" t="n">
        <v>11248317890909</v>
      </c>
      <c r="BG956" t="inlineStr">
        <is>
          <t>Low</t>
        </is>
      </c>
      <c r="BH956" t="inlineStr">
        <is>
          <t>web</t>
        </is>
      </c>
      <c r="BI956" t="n">
        <v>0</v>
      </c>
      <c r="BJ956" t="inlineStr">
        <is>
          <t>IT IVA 22%</t>
        </is>
      </c>
      <c r="BK956" t="n">
        <v>17.31</v>
      </c>
      <c r="BW956" t="inlineStr">
        <is>
          <t>Milan</t>
        </is>
      </c>
      <c r="BY956" t="inlineStr">
        <is>
          <t>rBzIxciiFi7UQjIMuy0IiY29v</t>
        </is>
      </c>
      <c r="CB956" t="inlineStr">
        <is>
          <t>rBzIxciiFi7UQjIMuy0IiY29v</t>
        </is>
      </c>
      <c r="CC956" t="inlineStr">
        <is>
          <t>Ordini LIL</t>
        </is>
      </c>
    </row>
    <row r="957">
      <c r="A957" t="inlineStr">
        <is>
          <t>#43753</t>
        </is>
      </c>
      <c r="B957" t="inlineStr">
        <is>
          <t>mariagabriella.antona@gmail.com</t>
        </is>
      </c>
      <c r="C957" t="inlineStr">
        <is>
          <t>paid</t>
        </is>
      </c>
      <c r="D957" t="inlineStr">
        <is>
          <t>2024-11-27 09:51:59 +0100</t>
        </is>
      </c>
      <c r="E957" t="inlineStr">
        <is>
          <t>2024-11-27</t>
        </is>
      </c>
      <c r="F957" t="inlineStr">
        <is>
          <t>fulfilled</t>
        </is>
      </c>
      <c r="G957" t="inlineStr">
        <is>
          <t>2024-11-28 20:57:54 +0100</t>
        </is>
      </c>
      <c r="H957" t="inlineStr">
        <is>
          <t>yes</t>
        </is>
      </c>
      <c r="I957" t="inlineStr">
        <is>
          <t>EUR</t>
        </is>
      </c>
      <c r="J957" t="n">
        <v>224</v>
      </c>
      <c r="K957" t="n">
        <v>0</v>
      </c>
      <c r="L957" t="n">
        <v>40.39</v>
      </c>
      <c r="M957" t="n">
        <v>224</v>
      </c>
      <c r="O957" t="n">
        <v>0</v>
      </c>
      <c r="P957" t="inlineStr">
        <is>
          <t>Ups Standard Shipping</t>
        </is>
      </c>
      <c r="Q957" t="inlineStr">
        <is>
          <t>2024-11-27 09:51:59 +0100</t>
        </is>
      </c>
      <c r="R957" t="n">
        <v>1</v>
      </c>
      <c r="S957" t="inlineStr">
        <is>
          <t>Sweet'n'Sour Choker - Yellow / 36cm</t>
        </is>
      </c>
      <c r="T957" t="n">
        <v>224</v>
      </c>
      <c r="U957" t="n">
        <v>280</v>
      </c>
      <c r="V957" t="inlineStr">
        <is>
          <t>015790001244</t>
        </is>
      </c>
      <c r="W957" t="b">
        <v>1</v>
      </c>
      <c r="X957" t="b">
        <v>1</v>
      </c>
      <c r="Y957" t="inlineStr">
        <is>
          <t>fulfilled</t>
        </is>
      </c>
      <c r="Z957" t="inlineStr">
        <is>
          <t>Maria Gabriella Antona</t>
        </is>
      </c>
      <c r="AA957" t="inlineStr">
        <is>
          <t>18 Hopkins Court, Whelan Road</t>
        </is>
      </c>
      <c r="AB957" t="inlineStr">
        <is>
          <t>18 Hopkins Court, Whelan Road</t>
        </is>
      </c>
      <c r="AE957" t="inlineStr">
        <is>
          <t>London</t>
        </is>
      </c>
      <c r="AF957" t="inlineStr">
        <is>
          <t>W3 8TB</t>
        </is>
      </c>
      <c r="AG957" t="inlineStr">
        <is>
          <t>ENG</t>
        </is>
      </c>
      <c r="AH957" t="inlineStr">
        <is>
          <t>GB</t>
        </is>
      </c>
      <c r="AJ957" t="inlineStr">
        <is>
          <t>Rossella Vincenti</t>
        </is>
      </c>
      <c r="AK957" t="inlineStr">
        <is>
          <t>Vill. dei Fiori, Pal. Lilium, Ing. B, Ingresso B</t>
        </is>
      </c>
      <c r="AL957" t="inlineStr">
        <is>
          <t>Vill. dei Fiori, Pal. Lilium, Ing. B</t>
        </is>
      </c>
      <c r="AM957" t="inlineStr">
        <is>
          <t>Ingresso B</t>
        </is>
      </c>
      <c r="AO957" t="inlineStr">
        <is>
          <t>Licata</t>
        </is>
      </c>
      <c r="AP957" t="inlineStr">
        <is>
          <t>'92027</t>
        </is>
      </c>
      <c r="AQ957" t="inlineStr">
        <is>
          <t>AG</t>
        </is>
      </c>
      <c r="AR957" t="inlineStr">
        <is>
          <t>IT</t>
        </is>
      </c>
      <c r="AS957" t="inlineStr">
        <is>
          <t>+393899033854</t>
        </is>
      </c>
      <c r="AT957" t="inlineStr">
        <is>
          <t>Per favore se alla consegna non risponde nessuno chiamare il numero +393398895889, grazie.</t>
        </is>
      </c>
      <c r="AU957" t="inlineStr">
        <is>
          <t>lang: en
Invoice Language: en
Do you need our ring sizer?: No
Popup Customer Country: IT</t>
        </is>
      </c>
      <c r="AW957" t="inlineStr">
        <is>
          <t>Shopify Payments</t>
        </is>
      </c>
      <c r="AX957" t="inlineStr">
        <is>
          <t>rJ4A8TBiJB1L8Nk3ULYn66QUo</t>
        </is>
      </c>
      <c r="AY957" t="n">
        <v>0</v>
      </c>
      <c r="AZ957" t="inlineStr">
        <is>
          <t>LIL Milan</t>
        </is>
      </c>
      <c r="BA957" t="n">
        <v>0</v>
      </c>
      <c r="BC957" t="inlineStr">
        <is>
          <t>Firgun House</t>
        </is>
      </c>
      <c r="BE957" t="n">
        <v>11248317989213</v>
      </c>
      <c r="BG957" t="inlineStr">
        <is>
          <t>Low</t>
        </is>
      </c>
      <c r="BH957" t="inlineStr">
        <is>
          <t>web</t>
        </is>
      </c>
      <c r="BI957" t="n">
        <v>0</v>
      </c>
      <c r="BJ957" t="inlineStr">
        <is>
          <t>IT IVA 22%</t>
        </is>
      </c>
      <c r="BK957" t="n">
        <v>40.39</v>
      </c>
      <c r="BW957" t="inlineStr">
        <is>
          <t>England</t>
        </is>
      </c>
      <c r="BX957" t="inlineStr">
        <is>
          <t>Agrigento</t>
        </is>
      </c>
      <c r="BY957" t="inlineStr">
        <is>
          <t>rJ4A8TBiJB1L8Nk3ULYn66QUo</t>
        </is>
      </c>
      <c r="CB957" t="inlineStr">
        <is>
          <t>rJ4A8TBiJB1L8Nk3ULYn66QUo</t>
        </is>
      </c>
      <c r="CC957" t="inlineStr">
        <is>
          <t>Ordini LIL</t>
        </is>
      </c>
    </row>
    <row r="958">
      <c r="A958" t="inlineStr">
        <is>
          <t>#43754</t>
        </is>
      </c>
      <c r="B958" t="inlineStr">
        <is>
          <t>scalvinij78@gmail.com</t>
        </is>
      </c>
      <c r="C958" t="inlineStr">
        <is>
          <t>paid</t>
        </is>
      </c>
      <c r="D958" t="inlineStr">
        <is>
          <t>2024-11-27 10:03:05 +0100</t>
        </is>
      </c>
      <c r="E958" t="inlineStr">
        <is>
          <t>2024-11-27</t>
        </is>
      </c>
      <c r="F958" t="inlineStr">
        <is>
          <t>fulfilled</t>
        </is>
      </c>
      <c r="G958" t="inlineStr">
        <is>
          <t>2024-11-28 21:02:37 +0100</t>
        </is>
      </c>
      <c r="H958" t="inlineStr">
        <is>
          <t>no</t>
        </is>
      </c>
      <c r="I958" t="inlineStr">
        <is>
          <t>EUR</t>
        </is>
      </c>
      <c r="J958" t="n">
        <v>336</v>
      </c>
      <c r="K958" t="n">
        <v>0</v>
      </c>
      <c r="L958" t="n">
        <v>60.59</v>
      </c>
      <c r="M958" t="n">
        <v>336</v>
      </c>
      <c r="O958" t="n">
        <v>0</v>
      </c>
      <c r="P958" t="inlineStr">
        <is>
          <t>Ups Standard Shipping</t>
        </is>
      </c>
      <c r="Q958" t="inlineStr">
        <is>
          <t>2024-11-27 10:03:05 +0100</t>
        </is>
      </c>
      <c r="R958" t="n">
        <v>1</v>
      </c>
      <c r="S958" t="inlineStr">
        <is>
          <t>Lunar Ring - Yellow / 15 / White</t>
        </is>
      </c>
      <c r="T958" t="n">
        <v>336</v>
      </c>
      <c r="U958" t="n">
        <v>420</v>
      </c>
      <c r="V958" t="inlineStr">
        <is>
          <t>015790000652</t>
        </is>
      </c>
      <c r="W958" t="b">
        <v>1</v>
      </c>
      <c r="X958" t="b">
        <v>1</v>
      </c>
      <c r="Y958" t="inlineStr">
        <is>
          <t>fulfilled</t>
        </is>
      </c>
      <c r="Z958" t="inlineStr">
        <is>
          <t>Jhonni Scalvini</t>
        </is>
      </c>
      <c r="AA958" t="inlineStr">
        <is>
          <t>Via Raffaello, 1</t>
        </is>
      </c>
      <c r="AB958" t="inlineStr">
        <is>
          <t>Via Raffaello</t>
        </is>
      </c>
      <c r="AC958" t="inlineStr">
        <is>
          <t>1</t>
        </is>
      </c>
      <c r="AE958" t="inlineStr">
        <is>
          <t>Travagliato</t>
        </is>
      </c>
      <c r="AF958" t="inlineStr">
        <is>
          <t>'25039</t>
        </is>
      </c>
      <c r="AG958" t="inlineStr">
        <is>
          <t>BS</t>
        </is>
      </c>
      <c r="AH958" t="inlineStr">
        <is>
          <t>IT</t>
        </is>
      </c>
      <c r="AI958" t="inlineStr">
        <is>
          <t>3333912513</t>
        </is>
      </c>
      <c r="AJ958" t="inlineStr">
        <is>
          <t>Jhonni Scalvini</t>
        </is>
      </c>
      <c r="AK958" t="inlineStr">
        <is>
          <t>Via Raffaello, 1</t>
        </is>
      </c>
      <c r="AL958" t="inlineStr">
        <is>
          <t>Via Raffaello</t>
        </is>
      </c>
      <c r="AM958" t="inlineStr">
        <is>
          <t>1</t>
        </is>
      </c>
      <c r="AO958" t="inlineStr">
        <is>
          <t>Travagliato</t>
        </is>
      </c>
      <c r="AP958" t="inlineStr">
        <is>
          <t>'25039</t>
        </is>
      </c>
      <c r="AQ958" t="inlineStr">
        <is>
          <t>BS</t>
        </is>
      </c>
      <c r="AR958" t="inlineStr">
        <is>
          <t>IT</t>
        </is>
      </c>
      <c r="AS958" t="inlineStr">
        <is>
          <t>3333912513</t>
        </is>
      </c>
      <c r="AU958" t="inlineStr">
        <is>
          <t>lang: it
Invoice Language: it
Do you need our ring sizer?: No
Popup Customer Country: IT</t>
        </is>
      </c>
      <c r="AW958" t="inlineStr">
        <is>
          <t>Shopify Payments</t>
        </is>
      </c>
      <c r="AX958" t="inlineStr">
        <is>
          <t>rXCKZi4SjioiS6iMj77XXGSA4</t>
        </is>
      </c>
      <c r="AY958" t="n">
        <v>0</v>
      </c>
      <c r="AZ958" t="inlineStr">
        <is>
          <t>LIL Milan</t>
        </is>
      </c>
      <c r="BA958" t="n">
        <v>0</v>
      </c>
      <c r="BC958" t="inlineStr">
        <is>
          <t>Firgun House</t>
        </is>
      </c>
      <c r="BE958" t="n">
        <v>11248338403677</v>
      </c>
      <c r="BG958" t="inlineStr">
        <is>
          <t>Low</t>
        </is>
      </c>
      <c r="BH958" t="inlineStr">
        <is>
          <t>web</t>
        </is>
      </c>
      <c r="BI958" t="n">
        <v>0</v>
      </c>
      <c r="BJ958" t="inlineStr">
        <is>
          <t>IT IVA 22%</t>
        </is>
      </c>
      <c r="BK958" t="n">
        <v>60.59</v>
      </c>
      <c r="BW958" t="inlineStr">
        <is>
          <t>Brescia</t>
        </is>
      </c>
      <c r="BX958" t="inlineStr">
        <is>
          <t>Brescia</t>
        </is>
      </c>
      <c r="BY958" t="inlineStr">
        <is>
          <t>rXCKZi4SjioiS6iMj77XXGSA4</t>
        </is>
      </c>
      <c r="CB958" t="inlineStr">
        <is>
          <t>rXCKZi4SjioiS6iMj77XXGSA4</t>
        </is>
      </c>
      <c r="CC958" t="inlineStr">
        <is>
          <t>Ordini LIL</t>
        </is>
      </c>
    </row>
    <row r="959">
      <c r="A959" t="inlineStr">
        <is>
          <t>#43755</t>
        </is>
      </c>
      <c r="B959" t="inlineStr">
        <is>
          <t>ippolita.donini@gmail.com</t>
        </is>
      </c>
      <c r="C959" t="inlineStr">
        <is>
          <t>paid</t>
        </is>
      </c>
      <c r="D959" t="inlineStr">
        <is>
          <t>2024-11-27 10:06:46 +0100</t>
        </is>
      </c>
      <c r="E959" t="inlineStr">
        <is>
          <t>2024-11-27</t>
        </is>
      </c>
      <c r="F959" t="inlineStr">
        <is>
          <t>fulfilled</t>
        </is>
      </c>
      <c r="G959" t="inlineStr">
        <is>
          <t>2024-11-28 21:04:10 +0100</t>
        </is>
      </c>
      <c r="H959" t="inlineStr">
        <is>
          <t>yes</t>
        </is>
      </c>
      <c r="I959" t="inlineStr">
        <is>
          <t>EUR</t>
        </is>
      </c>
      <c r="J959" t="n">
        <v>119</v>
      </c>
      <c r="K959" t="n">
        <v>10</v>
      </c>
      <c r="L959" t="n">
        <v>23.26</v>
      </c>
      <c r="M959" t="n">
        <v>129</v>
      </c>
      <c r="O959" t="n">
        <v>0</v>
      </c>
      <c r="P959" t="inlineStr">
        <is>
          <t>Ups Standard Shipping</t>
        </is>
      </c>
      <c r="Q959" t="inlineStr">
        <is>
          <t>2024-11-27 10:06:46 +0100</t>
        </is>
      </c>
      <c r="R959" t="n">
        <v>1</v>
      </c>
      <c r="S959" t="inlineStr">
        <is>
          <t>Blink XXL Ring - Yellow / 14</t>
        </is>
      </c>
      <c r="T959" t="n">
        <v>119</v>
      </c>
      <c r="U959" t="n">
        <v>140</v>
      </c>
      <c r="V959" t="inlineStr">
        <is>
          <t>015790001122</t>
        </is>
      </c>
      <c r="W959" t="b">
        <v>1</v>
      </c>
      <c r="X959" t="b">
        <v>1</v>
      </c>
      <c r="Y959" t="inlineStr">
        <is>
          <t>fulfilled</t>
        </is>
      </c>
      <c r="Z959" t="inlineStr">
        <is>
          <t>Ippolita Donini</t>
        </is>
      </c>
      <c r="AA959" t="inlineStr">
        <is>
          <t>Strada Santa Lucia 71</t>
        </is>
      </c>
      <c r="AB959" t="inlineStr">
        <is>
          <t>Strada Santa Lucia 71</t>
        </is>
      </c>
      <c r="AE959" t="inlineStr">
        <is>
          <t>Perugia</t>
        </is>
      </c>
      <c r="AF959" t="inlineStr">
        <is>
          <t>'06125</t>
        </is>
      </c>
      <c r="AG959" t="inlineStr">
        <is>
          <t>PG</t>
        </is>
      </c>
      <c r="AH959" t="inlineStr">
        <is>
          <t>IT</t>
        </is>
      </c>
      <c r="AI959" t="inlineStr">
        <is>
          <t>3935947007</t>
        </is>
      </c>
      <c r="AJ959" t="inlineStr">
        <is>
          <t>Ippolita Donini</t>
        </is>
      </c>
      <c r="AK959" t="inlineStr">
        <is>
          <t>Strada Santa Lucia 71</t>
        </is>
      </c>
      <c r="AL959" t="inlineStr">
        <is>
          <t>Strada Santa Lucia 71</t>
        </is>
      </c>
      <c r="AO959" t="inlineStr">
        <is>
          <t>Perugia</t>
        </is>
      </c>
      <c r="AP959" t="inlineStr">
        <is>
          <t>'06125</t>
        </is>
      </c>
      <c r="AQ959" t="inlineStr">
        <is>
          <t>PG</t>
        </is>
      </c>
      <c r="AR959" t="inlineStr">
        <is>
          <t>IT</t>
        </is>
      </c>
      <c r="AS959" t="inlineStr">
        <is>
          <t>3935947007</t>
        </is>
      </c>
      <c r="AU959" t="inlineStr">
        <is>
          <t>lang: it
Invoice Language: it
Do you need our ring sizer?: No
Popup Customer Country: IT</t>
        </is>
      </c>
      <c r="AW959" t="inlineStr">
        <is>
          <t>PayPal Express Checkout</t>
        </is>
      </c>
      <c r="AX959" t="inlineStr">
        <is>
          <t>rCXYHIWYAJhiAvHqoHNsW2cxW</t>
        </is>
      </c>
      <c r="AY959" t="n">
        <v>0</v>
      </c>
      <c r="AZ959" t="inlineStr">
        <is>
          <t>LIL Milan</t>
        </is>
      </c>
      <c r="BA959" t="n">
        <v>0</v>
      </c>
      <c r="BC959" t="inlineStr">
        <is>
          <t>Firgun House</t>
        </is>
      </c>
      <c r="BE959" t="n">
        <v>11248345645405</v>
      </c>
      <c r="BG959" t="inlineStr">
        <is>
          <t>Low</t>
        </is>
      </c>
      <c r="BH959" t="inlineStr">
        <is>
          <t>web</t>
        </is>
      </c>
      <c r="BI959" t="n">
        <v>0</v>
      </c>
      <c r="BJ959" t="inlineStr">
        <is>
          <t>IT IVA 22%</t>
        </is>
      </c>
      <c r="BK959" t="n">
        <v>23.26</v>
      </c>
      <c r="BW959" t="inlineStr">
        <is>
          <t>Perugia</t>
        </is>
      </c>
      <c r="BX959" t="inlineStr">
        <is>
          <t>Perugia</t>
        </is>
      </c>
      <c r="BY959" t="inlineStr">
        <is>
          <t>rCXYHIWYAJhiAvHqoHNsW2cxW</t>
        </is>
      </c>
      <c r="CB959" t="inlineStr">
        <is>
          <t>rCXYHIWYAJhiAvHqoHNsW2cxW</t>
        </is>
      </c>
      <c r="CC959" t="inlineStr">
        <is>
          <t>Ordini LIL</t>
        </is>
      </c>
    </row>
    <row r="960">
      <c r="A960" t="inlineStr">
        <is>
          <t>#43756</t>
        </is>
      </c>
      <c r="B960" t="inlineStr">
        <is>
          <t>checconirita@gmail.com</t>
        </is>
      </c>
      <c r="C960" t="inlineStr">
        <is>
          <t>paid</t>
        </is>
      </c>
      <c r="D960" t="inlineStr">
        <is>
          <t>2024-11-27 10:20:59 +0100</t>
        </is>
      </c>
      <c r="E960" t="inlineStr">
        <is>
          <t>2024-11-27</t>
        </is>
      </c>
      <c r="F960" t="inlineStr">
        <is>
          <t>unfulfilled</t>
        </is>
      </c>
      <c r="H960" t="inlineStr">
        <is>
          <t>yes</t>
        </is>
      </c>
      <c r="I960" t="inlineStr">
        <is>
          <t>EUR</t>
        </is>
      </c>
      <c r="J960" t="n">
        <v>208</v>
      </c>
      <c r="K960" t="n">
        <v>0</v>
      </c>
      <c r="L960" t="n">
        <v>37.51</v>
      </c>
      <c r="M960" t="n">
        <v>208</v>
      </c>
      <c r="O960" t="n">
        <v>0</v>
      </c>
      <c r="P960" t="inlineStr">
        <is>
          <t>Ups Standard Shipping</t>
        </is>
      </c>
      <c r="Q960" t="inlineStr">
        <is>
          <t>2024-11-27 10:20:59 +0100</t>
        </is>
      </c>
      <c r="R960" t="n">
        <v>1</v>
      </c>
      <c r="S960" t="inlineStr">
        <is>
          <t>Balmy Necklace - Yellow / 36cm</t>
        </is>
      </c>
      <c r="T960" t="n">
        <v>208</v>
      </c>
      <c r="U960" t="n">
        <v>260</v>
      </c>
      <c r="V960" t="inlineStr">
        <is>
          <t>015790000028</t>
        </is>
      </c>
      <c r="W960" t="b">
        <v>1</v>
      </c>
      <c r="X960" t="b">
        <v>1</v>
      </c>
      <c r="Y960" t="inlineStr">
        <is>
          <t>pending</t>
        </is>
      </c>
      <c r="Z960" t="inlineStr">
        <is>
          <t>Rita checconi</t>
        </is>
      </c>
      <c r="AA960" t="inlineStr">
        <is>
          <t>Via Raffaello Lambruschini 5</t>
        </is>
      </c>
      <c r="AB960" t="inlineStr">
        <is>
          <t>Via Raffaello Lambruschini 5</t>
        </is>
      </c>
      <c r="AE960" t="inlineStr">
        <is>
          <t>Trestina</t>
        </is>
      </c>
      <c r="AF960" t="inlineStr">
        <is>
          <t>'06018</t>
        </is>
      </c>
      <c r="AG960" t="inlineStr">
        <is>
          <t>PG</t>
        </is>
      </c>
      <c r="AH960" t="inlineStr">
        <is>
          <t>IT</t>
        </is>
      </c>
      <c r="AI960" t="inlineStr">
        <is>
          <t>3358119767</t>
        </is>
      </c>
      <c r="AJ960" t="inlineStr">
        <is>
          <t>Rita checconi</t>
        </is>
      </c>
      <c r="AK960" t="inlineStr">
        <is>
          <t>Via Raffaello Lambruschini 5</t>
        </is>
      </c>
      <c r="AL960" t="inlineStr">
        <is>
          <t>Via Raffaello Lambruschini 5</t>
        </is>
      </c>
      <c r="AO960" t="inlineStr">
        <is>
          <t>Trestina</t>
        </is>
      </c>
      <c r="AP960" t="inlineStr">
        <is>
          <t>'06018</t>
        </is>
      </c>
      <c r="AQ960" t="inlineStr">
        <is>
          <t>PG</t>
        </is>
      </c>
      <c r="AR960" t="inlineStr">
        <is>
          <t>IT</t>
        </is>
      </c>
      <c r="AS960" t="inlineStr">
        <is>
          <t>3358119767</t>
        </is>
      </c>
      <c r="AU960" t="inlineStr">
        <is>
          <t>lang: it
Invoice Language: it
Do you need our ring sizer?: No
Popup Customer Country: IT</t>
        </is>
      </c>
      <c r="AW960" t="inlineStr">
        <is>
          <t>Shopify Payments</t>
        </is>
      </c>
      <c r="AX960" t="inlineStr">
        <is>
          <t>rdZ35zB8P6lafdeTNJ20tWJqD</t>
        </is>
      </c>
      <c r="AY960" t="n">
        <v>0</v>
      </c>
      <c r="AZ960" t="inlineStr">
        <is>
          <t>LIL Milan</t>
        </is>
      </c>
      <c r="BA960" t="n">
        <v>0</v>
      </c>
      <c r="BC960" t="inlineStr">
        <is>
          <t>Firgun House</t>
        </is>
      </c>
      <c r="BE960" t="n">
        <v>11248375431517</v>
      </c>
      <c r="BG960" t="inlineStr">
        <is>
          <t>Low</t>
        </is>
      </c>
      <c r="BH960" t="inlineStr">
        <is>
          <t>web</t>
        </is>
      </c>
      <c r="BI960" t="n">
        <v>0</v>
      </c>
      <c r="BJ960" t="inlineStr">
        <is>
          <t>IT IVA 22%</t>
        </is>
      </c>
      <c r="BK960" t="n">
        <v>37.51</v>
      </c>
      <c r="BW960" t="inlineStr">
        <is>
          <t>Perugia</t>
        </is>
      </c>
      <c r="BX960" t="inlineStr">
        <is>
          <t>Perugia</t>
        </is>
      </c>
      <c r="BY960" t="inlineStr">
        <is>
          <t>rdZ35zB8P6lafdeTNJ20tWJqD</t>
        </is>
      </c>
      <c r="CB960" t="inlineStr">
        <is>
          <t>rdZ35zB8P6lafdeTNJ20tWJqD</t>
        </is>
      </c>
      <c r="CC960" t="inlineStr">
        <is>
          <t>Ordini LIL</t>
        </is>
      </c>
    </row>
    <row r="961">
      <c r="A961" t="inlineStr">
        <is>
          <t>#43757</t>
        </is>
      </c>
      <c r="B961" t="inlineStr">
        <is>
          <t>vaniavolpe.fox@gmail.com</t>
        </is>
      </c>
      <c r="C961" t="inlineStr">
        <is>
          <t>paid</t>
        </is>
      </c>
      <c r="D961" t="inlineStr">
        <is>
          <t>2024-11-27 10:27:23 +0100</t>
        </is>
      </c>
      <c r="E961" t="inlineStr">
        <is>
          <t>2024-11-27</t>
        </is>
      </c>
      <c r="F961" t="inlineStr">
        <is>
          <t>fulfilled</t>
        </is>
      </c>
      <c r="G961" t="inlineStr">
        <is>
          <t>2024-11-28 21:08:14 +0100</t>
        </is>
      </c>
      <c r="H961" t="inlineStr">
        <is>
          <t>yes</t>
        </is>
      </c>
      <c r="I961" t="inlineStr">
        <is>
          <t>EUR</t>
        </is>
      </c>
      <c r="J961" t="n">
        <v>224</v>
      </c>
      <c r="K961" t="n">
        <v>0</v>
      </c>
      <c r="L961" t="n">
        <v>40.4</v>
      </c>
      <c r="M961" t="n">
        <v>224</v>
      </c>
      <c r="O961" t="n">
        <v>0</v>
      </c>
      <c r="P961" t="inlineStr">
        <is>
          <t>Ups Standard Shipping</t>
        </is>
      </c>
      <c r="Q961" t="inlineStr">
        <is>
          <t>2024-11-27 10:27:23 +0100</t>
        </is>
      </c>
      <c r="R961" t="n">
        <v>1</v>
      </c>
      <c r="S961" t="inlineStr">
        <is>
          <t>Glow Ring - Yellow / 13</t>
        </is>
      </c>
      <c r="T961" t="n">
        <v>144</v>
      </c>
      <c r="U961" t="n">
        <v>180</v>
      </c>
      <c r="V961" t="inlineStr">
        <is>
          <t>015790000339</t>
        </is>
      </c>
      <c r="W961" t="b">
        <v>1</v>
      </c>
      <c r="X961" t="b">
        <v>1</v>
      </c>
      <c r="Y961" t="inlineStr">
        <is>
          <t>fulfilled</t>
        </is>
      </c>
      <c r="Z961" t="inlineStr">
        <is>
          <t>Loredana Dongiovanni</t>
        </is>
      </c>
      <c r="AA961" t="inlineStr">
        <is>
          <t>Traversa al n.126 di via giovanni amendolan.28</t>
        </is>
      </c>
      <c r="AB961" t="inlineStr">
        <is>
          <t>Traversa al n.126 di via giovanni amendolan.28</t>
        </is>
      </c>
      <c r="AE961" t="inlineStr">
        <is>
          <t>Bari</t>
        </is>
      </c>
      <c r="AF961" t="inlineStr">
        <is>
          <t>'70126</t>
        </is>
      </c>
      <c r="AG961" t="inlineStr">
        <is>
          <t>BA</t>
        </is>
      </c>
      <c r="AH961" t="inlineStr">
        <is>
          <t>IT</t>
        </is>
      </c>
      <c r="AI961" t="inlineStr">
        <is>
          <t>+393470838702</t>
        </is>
      </c>
      <c r="AJ961" t="inlineStr">
        <is>
          <t>Loredana Dongiovanni</t>
        </is>
      </c>
      <c r="AK961" t="inlineStr">
        <is>
          <t>Traversa al n.126 di via giovanni amendolan.28</t>
        </is>
      </c>
      <c r="AL961" t="inlineStr">
        <is>
          <t>Traversa al n.126 di via giovanni amendolan.28</t>
        </is>
      </c>
      <c r="AO961" t="inlineStr">
        <is>
          <t>Bari</t>
        </is>
      </c>
      <c r="AP961" t="inlineStr">
        <is>
          <t>'70126</t>
        </is>
      </c>
      <c r="AQ961" t="inlineStr">
        <is>
          <t>BA</t>
        </is>
      </c>
      <c r="AR961" t="inlineStr">
        <is>
          <t>IT</t>
        </is>
      </c>
      <c r="AS961" t="inlineStr">
        <is>
          <t>+393470838702</t>
        </is>
      </c>
      <c r="AU961" t="inlineStr">
        <is>
          <t>lang: en
Invoice Language: en
Do you need our ring sizer?: No
Popup Customer Country: IT</t>
        </is>
      </c>
      <c r="AW961" t="inlineStr">
        <is>
          <t>Shopify Payments</t>
        </is>
      </c>
      <c r="AX961" t="inlineStr">
        <is>
          <t>rEyEckNB7BjQcuywCeLQMV30M</t>
        </is>
      </c>
      <c r="AY961" t="n">
        <v>0</v>
      </c>
      <c r="AZ961" t="inlineStr">
        <is>
          <t>LIL Milan</t>
        </is>
      </c>
      <c r="BA961" t="n">
        <v>0</v>
      </c>
      <c r="BC961" t="inlineStr">
        <is>
          <t>Firgun House</t>
        </is>
      </c>
      <c r="BE961" t="n">
        <v>11248387817821</v>
      </c>
      <c r="BG961" t="inlineStr">
        <is>
          <t>Low</t>
        </is>
      </c>
      <c r="BH961" t="inlineStr">
        <is>
          <t>web</t>
        </is>
      </c>
      <c r="BI961" t="n">
        <v>0</v>
      </c>
      <c r="BJ961" t="inlineStr">
        <is>
          <t>IT IVA 22%</t>
        </is>
      </c>
      <c r="BK961" t="n">
        <v>40.4</v>
      </c>
      <c r="BT961" t="n">
        <v>393405973625</v>
      </c>
      <c r="BW961" t="inlineStr">
        <is>
          <t>Bari</t>
        </is>
      </c>
      <c r="BX961" t="inlineStr">
        <is>
          <t>Bari</t>
        </is>
      </c>
      <c r="BY961" t="inlineStr">
        <is>
          <t>rEyEckNB7BjQcuywCeLQMV30M</t>
        </is>
      </c>
      <c r="CB961" t="inlineStr">
        <is>
          <t>rTTrxApKhpIkY88Fpvfr209fi + rEyEckNB7BjQcuywCeLQMV30M</t>
        </is>
      </c>
      <c r="CC961" t="inlineStr">
        <is>
          <t>Ordini LIL</t>
        </is>
      </c>
    </row>
    <row r="962">
      <c r="A962" t="inlineStr">
        <is>
          <t>#43757</t>
        </is>
      </c>
      <c r="B962" t="inlineStr">
        <is>
          <t>vaniavolpe.fox@gmail.com</t>
        </is>
      </c>
      <c r="C962" t="inlineStr">
        <is>
          <t>paid</t>
        </is>
      </c>
      <c r="D962" t="inlineStr">
        <is>
          <t>2024-11-27 10:27:23 +0100</t>
        </is>
      </c>
      <c r="E962" t="inlineStr">
        <is>
          <t>2024-11-27</t>
        </is>
      </c>
      <c r="F962" t="inlineStr">
        <is>
          <t>fulfilled</t>
        </is>
      </c>
      <c r="G962" t="inlineStr">
        <is>
          <t>2024-11-28 21:08:14 +0100</t>
        </is>
      </c>
      <c r="H962" t="inlineStr">
        <is>
          <t>yes</t>
        </is>
      </c>
      <c r="I962" t="inlineStr">
        <is>
          <t>EUR</t>
        </is>
      </c>
      <c r="J962" t="n">
        <v>224</v>
      </c>
      <c r="K962" t="n">
        <v>0</v>
      </c>
      <c r="L962" t="n">
        <v>40.4</v>
      </c>
      <c r="O962" t="n">
        <v>0</v>
      </c>
      <c r="P962" t="inlineStr">
        <is>
          <t>Ups Standard Shipping</t>
        </is>
      </c>
      <c r="Q962" t="inlineStr">
        <is>
          <t>2024-11-27 10:27:23 +0100</t>
        </is>
      </c>
      <c r="R962" t="n">
        <v>1</v>
      </c>
      <c r="S962" t="inlineStr">
        <is>
          <t>Nude Ring - Yellow / 12</t>
        </is>
      </c>
      <c r="T962" t="n">
        <v>80</v>
      </c>
      <c r="U962" t="n">
        <v>100</v>
      </c>
      <c r="V962" t="inlineStr">
        <is>
          <t>015790000208</t>
        </is>
      </c>
      <c r="W962" t="b">
        <v>1</v>
      </c>
      <c r="X962" t="b">
        <v>1</v>
      </c>
      <c r="Y962" t="inlineStr">
        <is>
          <t>fulfilled</t>
        </is>
      </c>
      <c r="Z962" t="inlineStr">
        <is>
          <t>Loredana Dongiovanni</t>
        </is>
      </c>
      <c r="AA962" t="inlineStr">
        <is>
          <t>Traversa al n.126 di via giovanni amendolan.28</t>
        </is>
      </c>
      <c r="AB962" t="inlineStr">
        <is>
          <t>Traversa al n.126 di via giovanni amendolan.28</t>
        </is>
      </c>
      <c r="AE962" t="inlineStr">
        <is>
          <t>Bari</t>
        </is>
      </c>
      <c r="AF962" t="inlineStr">
        <is>
          <t>'70126</t>
        </is>
      </c>
      <c r="AG962" t="inlineStr">
        <is>
          <t>BA</t>
        </is>
      </c>
      <c r="AH962" t="inlineStr">
        <is>
          <t>IT</t>
        </is>
      </c>
      <c r="AI962" t="inlineStr">
        <is>
          <t>+393470838702</t>
        </is>
      </c>
      <c r="AJ962" t="inlineStr">
        <is>
          <t>Loredana Dongiovanni</t>
        </is>
      </c>
      <c r="AK962" t="inlineStr">
        <is>
          <t>Traversa al n.126 di via giovanni amendolan.28</t>
        </is>
      </c>
      <c r="AL962" t="inlineStr">
        <is>
          <t>Traversa al n.126 di via giovanni amendolan.28</t>
        </is>
      </c>
      <c r="AO962" t="inlineStr">
        <is>
          <t>Bari</t>
        </is>
      </c>
      <c r="AP962" t="inlineStr">
        <is>
          <t>'70126</t>
        </is>
      </c>
      <c r="AQ962" t="inlineStr">
        <is>
          <t>BA</t>
        </is>
      </c>
      <c r="AR962" t="inlineStr">
        <is>
          <t>IT</t>
        </is>
      </c>
      <c r="AS962" t="inlineStr">
        <is>
          <t>+393470838702</t>
        </is>
      </c>
      <c r="AU962" t="inlineStr">
        <is>
          <t>lang: en
Invoice Language: en
Do you need our ring sizer?: No
Popup Customer Country: IT</t>
        </is>
      </c>
      <c r="AW962" t="inlineStr">
        <is>
          <t>Shopify Payments</t>
        </is>
      </c>
      <c r="AX962" t="inlineStr">
        <is>
          <t>rEyEckNB7BjQcuywCeLQMV30M</t>
        </is>
      </c>
      <c r="AY962" t="n">
        <v>0</v>
      </c>
      <c r="AZ962" t="inlineStr">
        <is>
          <t>LIL Milan</t>
        </is>
      </c>
      <c r="BA962" t="n">
        <v>0</v>
      </c>
      <c r="BC962" t="inlineStr">
        <is>
          <t>Firgun House</t>
        </is>
      </c>
      <c r="BE962" t="n">
        <v>11248387817821</v>
      </c>
      <c r="BG962" t="inlineStr">
        <is>
          <t>Low</t>
        </is>
      </c>
      <c r="BH962" t="inlineStr">
        <is>
          <t>web</t>
        </is>
      </c>
      <c r="BI962" t="n">
        <v>0</v>
      </c>
      <c r="BJ962" t="inlineStr">
        <is>
          <t>IT IVA 22%</t>
        </is>
      </c>
      <c r="BK962" t="n">
        <v>40.4</v>
      </c>
      <c r="BT962" t="n">
        <v>393405973625</v>
      </c>
      <c r="BW962" t="inlineStr">
        <is>
          <t>Bari</t>
        </is>
      </c>
      <c r="BX962" t="inlineStr">
        <is>
          <t>Bari</t>
        </is>
      </c>
      <c r="BY962" t="inlineStr">
        <is>
          <t>rEyEckNB7BjQcuywCeLQMV30M</t>
        </is>
      </c>
      <c r="CB962" t="inlineStr">
        <is>
          <t>rTTrxApKhpIkY88Fpvfr209fi + rEyEckNB7BjQcuywCeLQMV30M</t>
        </is>
      </c>
      <c r="CC962" t="inlineStr">
        <is>
          <t>Ordini LIL</t>
        </is>
      </c>
    </row>
    <row r="963">
      <c r="A963" t="inlineStr">
        <is>
          <t>#43758</t>
        </is>
      </c>
      <c r="B963" t="inlineStr">
        <is>
          <t>klarodj@gmail.com</t>
        </is>
      </c>
      <c r="C963" t="inlineStr">
        <is>
          <t>paid</t>
        </is>
      </c>
      <c r="D963" t="inlineStr">
        <is>
          <t>2024-11-27 10:55:34 +0100</t>
        </is>
      </c>
      <c r="E963" t="inlineStr">
        <is>
          <t>2024-11-27</t>
        </is>
      </c>
      <c r="F963" t="inlineStr">
        <is>
          <t>fulfilled</t>
        </is>
      </c>
      <c r="G963" t="inlineStr">
        <is>
          <t>2024-11-28 21:09:40 +0100</t>
        </is>
      </c>
      <c r="H963" t="inlineStr">
        <is>
          <t>yes</t>
        </is>
      </c>
      <c r="I963" t="inlineStr">
        <is>
          <t>EUR</t>
        </is>
      </c>
      <c r="J963" t="n">
        <v>112</v>
      </c>
      <c r="K963" t="n">
        <v>10</v>
      </c>
      <c r="L963" t="n">
        <v>22</v>
      </c>
      <c r="M963" t="n">
        <v>122</v>
      </c>
      <c r="O963" t="n">
        <v>0</v>
      </c>
      <c r="P963" t="inlineStr">
        <is>
          <t>Ups Standard Shipping</t>
        </is>
      </c>
      <c r="Q963" t="inlineStr">
        <is>
          <t>2024-11-27 10:55:34 +0100</t>
        </is>
      </c>
      <c r="R963" t="n">
        <v>1</v>
      </c>
      <c r="S963" t="inlineStr">
        <is>
          <t>Insieme Ring - Yellow / onesize (10-17)</t>
        </is>
      </c>
      <c r="T963" t="n">
        <v>112</v>
      </c>
      <c r="U963" t="n">
        <v>140</v>
      </c>
      <c r="V963" t="inlineStr">
        <is>
          <t>015790001254</t>
        </is>
      </c>
      <c r="W963" t="b">
        <v>1</v>
      </c>
      <c r="X963" t="b">
        <v>1</v>
      </c>
      <c r="Y963" t="inlineStr">
        <is>
          <t>fulfilled</t>
        </is>
      </c>
      <c r="Z963" t="inlineStr">
        <is>
          <t>Marco Ciocca Vasino</t>
        </is>
      </c>
      <c r="AA963" t="inlineStr">
        <is>
          <t>Via L. Comoli 75C</t>
        </is>
      </c>
      <c r="AB963" t="inlineStr">
        <is>
          <t>Via L. Comoli 75C</t>
        </is>
      </c>
      <c r="AE963" t="inlineStr">
        <is>
          <t>Omegna</t>
        </is>
      </c>
      <c r="AF963" t="inlineStr">
        <is>
          <t>'28887</t>
        </is>
      </c>
      <c r="AG963" t="inlineStr">
        <is>
          <t>VB</t>
        </is>
      </c>
      <c r="AH963" t="inlineStr">
        <is>
          <t>IT</t>
        </is>
      </c>
      <c r="AI963" t="inlineStr">
        <is>
          <t>+393477485179</t>
        </is>
      </c>
      <c r="AJ963" t="inlineStr">
        <is>
          <t>Marco Ciocca Vasino</t>
        </is>
      </c>
      <c r="AK963" t="inlineStr">
        <is>
          <t>Via L. Comoli 75C</t>
        </is>
      </c>
      <c r="AL963" t="inlineStr">
        <is>
          <t>Via L. Comoli 75C</t>
        </is>
      </c>
      <c r="AO963" t="inlineStr">
        <is>
          <t>Omegna</t>
        </is>
      </c>
      <c r="AP963" t="inlineStr">
        <is>
          <t>'28887</t>
        </is>
      </c>
      <c r="AQ963" t="inlineStr">
        <is>
          <t>VB</t>
        </is>
      </c>
      <c r="AR963" t="inlineStr">
        <is>
          <t>IT</t>
        </is>
      </c>
      <c r="AS963" t="inlineStr">
        <is>
          <t>+393477485179</t>
        </is>
      </c>
      <c r="AU963" t="inlineStr">
        <is>
          <t>lang: it
Invoice Language: it
Do you need our ring sizer?: No
Popup Customer Country: IT</t>
        </is>
      </c>
      <c r="AW963" t="inlineStr">
        <is>
          <t>PayPal Express Checkout</t>
        </is>
      </c>
      <c r="AX963" t="inlineStr">
        <is>
          <t>rDDI4o20bb6Sp7aYHA1RhHOAY</t>
        </is>
      </c>
      <c r="AY963" t="n">
        <v>0</v>
      </c>
      <c r="AZ963" t="inlineStr">
        <is>
          <t>LIL Milan</t>
        </is>
      </c>
      <c r="BA963" t="n">
        <v>0</v>
      </c>
      <c r="BC963" t="inlineStr">
        <is>
          <t>Firgun House</t>
        </is>
      </c>
      <c r="BE963" t="n">
        <v>11248443490653</v>
      </c>
      <c r="BG963" t="inlineStr">
        <is>
          <t>Low</t>
        </is>
      </c>
      <c r="BH963" t="inlineStr">
        <is>
          <t>web</t>
        </is>
      </c>
      <c r="BI963" t="n">
        <v>0</v>
      </c>
      <c r="BJ963" t="inlineStr">
        <is>
          <t>IT IVA 22%</t>
        </is>
      </c>
      <c r="BK963" t="n">
        <v>22</v>
      </c>
      <c r="BW963" t="inlineStr">
        <is>
          <t>Verbano-Cusio-Ossola</t>
        </is>
      </c>
      <c r="BX963" t="inlineStr">
        <is>
          <t>Verbano-Cusio-Ossola</t>
        </is>
      </c>
      <c r="BY963" t="inlineStr">
        <is>
          <t>rDDI4o20bb6Sp7aYHA1RhHOAY</t>
        </is>
      </c>
      <c r="CB963" t="inlineStr">
        <is>
          <t>rDDI4o20bb6Sp7aYHA1RhHOAY</t>
        </is>
      </c>
      <c r="CC963" t="inlineStr">
        <is>
          <t>Ordini LIL</t>
        </is>
      </c>
    </row>
    <row r="964">
      <c r="A964" t="inlineStr">
        <is>
          <t>#43760</t>
        </is>
      </c>
      <c r="B964" t="inlineStr">
        <is>
          <t>carboneantonietta@gmail.com</t>
        </is>
      </c>
      <c r="C964" t="inlineStr">
        <is>
          <t>paid</t>
        </is>
      </c>
      <c r="D964" t="inlineStr">
        <is>
          <t>2024-11-27 11:33:11 +0100</t>
        </is>
      </c>
      <c r="E964" t="inlineStr">
        <is>
          <t>2024-11-27</t>
        </is>
      </c>
      <c r="F964" t="inlineStr">
        <is>
          <t>fulfilled</t>
        </is>
      </c>
      <c r="G964" t="inlineStr">
        <is>
          <t>2024-11-28 21:12:20 +0100</t>
        </is>
      </c>
      <c r="H964" t="inlineStr">
        <is>
          <t>yes</t>
        </is>
      </c>
      <c r="I964" t="inlineStr">
        <is>
          <t>EUR</t>
        </is>
      </c>
      <c r="J964" t="n">
        <v>374</v>
      </c>
      <c r="K964" t="n">
        <v>0</v>
      </c>
      <c r="L964" t="n">
        <v>67.44</v>
      </c>
      <c r="M964" t="n">
        <v>374</v>
      </c>
      <c r="O964" t="n">
        <v>0</v>
      </c>
      <c r="P964" t="inlineStr">
        <is>
          <t>Ups Standard Shipping</t>
        </is>
      </c>
      <c r="Q964" t="inlineStr">
        <is>
          <t>2024-11-27 11:33:10 +0100</t>
        </is>
      </c>
      <c r="R964" t="n">
        <v>2</v>
      </c>
      <c r="S964" t="inlineStr">
        <is>
          <t>Nano Hoop - Yellow / Single</t>
        </is>
      </c>
      <c r="T964" t="n">
        <v>187</v>
      </c>
      <c r="U964" t="n">
        <v>220</v>
      </c>
      <c r="V964" t="inlineStr">
        <is>
          <t>015790000649</t>
        </is>
      </c>
      <c r="W964" t="b">
        <v>1</v>
      </c>
      <c r="X964" t="b">
        <v>1</v>
      </c>
      <c r="Y964" t="inlineStr">
        <is>
          <t>fulfilled</t>
        </is>
      </c>
      <c r="Z964" t="inlineStr">
        <is>
          <t>Antonietta Carbone</t>
        </is>
      </c>
      <c r="AA964" t="inlineStr">
        <is>
          <t>Piazza Giuseppe Zanardelli 13</t>
        </is>
      </c>
      <c r="AB964" t="inlineStr">
        <is>
          <t>Piazza Giuseppe Zanardelli 13</t>
        </is>
      </c>
      <c r="AE964" t="inlineStr">
        <is>
          <t>Nocera Inferiore</t>
        </is>
      </c>
      <c r="AF964" t="inlineStr">
        <is>
          <t>'84014</t>
        </is>
      </c>
      <c r="AG964" t="inlineStr">
        <is>
          <t>SA</t>
        </is>
      </c>
      <c r="AH964" t="inlineStr">
        <is>
          <t>IT</t>
        </is>
      </c>
      <c r="AI964" t="inlineStr">
        <is>
          <t>3292254249</t>
        </is>
      </c>
      <c r="AJ964" t="inlineStr">
        <is>
          <t>Antonietta Carbone</t>
        </is>
      </c>
      <c r="AK964" t="inlineStr">
        <is>
          <t>Piazza Giuseppe Zanardelli 13</t>
        </is>
      </c>
      <c r="AL964" t="inlineStr">
        <is>
          <t>Piazza Giuseppe Zanardelli 13</t>
        </is>
      </c>
      <c r="AO964" t="inlineStr">
        <is>
          <t>Nocera Inferiore</t>
        </is>
      </c>
      <c r="AP964" t="inlineStr">
        <is>
          <t>'84014</t>
        </is>
      </c>
      <c r="AQ964" t="inlineStr">
        <is>
          <t>SA</t>
        </is>
      </c>
      <c r="AR964" t="inlineStr">
        <is>
          <t>IT</t>
        </is>
      </c>
      <c r="AS964" t="inlineStr">
        <is>
          <t>3292254249</t>
        </is>
      </c>
      <c r="AU964" t="inlineStr">
        <is>
          <t>lang: it
Invoice Language: it
Do you need our ring sizer?: No
Popup Customer Country: IT</t>
        </is>
      </c>
      <c r="AW964" t="inlineStr">
        <is>
          <t>Shopify Payments</t>
        </is>
      </c>
      <c r="AX964" t="inlineStr">
        <is>
          <t>rUOUEyQEMu82yp7CE1sh8Q4eu</t>
        </is>
      </c>
      <c r="AY964" t="n">
        <v>0</v>
      </c>
      <c r="AZ964" t="inlineStr">
        <is>
          <t>LIL Milan</t>
        </is>
      </c>
      <c r="BA964" t="n">
        <v>0</v>
      </c>
      <c r="BC964" t="inlineStr">
        <is>
          <t>Firgun House</t>
        </is>
      </c>
      <c r="BE964" t="n">
        <v>11248519971165</v>
      </c>
      <c r="BG964" t="inlineStr">
        <is>
          <t>Low</t>
        </is>
      </c>
      <c r="BH964" t="inlineStr">
        <is>
          <t>web</t>
        </is>
      </c>
      <c r="BI964" t="n">
        <v>0</v>
      </c>
      <c r="BJ964" t="inlineStr">
        <is>
          <t>IT IVA 22%</t>
        </is>
      </c>
      <c r="BK964" t="n">
        <v>67.44</v>
      </c>
      <c r="BW964" t="inlineStr">
        <is>
          <t>Salerno</t>
        </is>
      </c>
      <c r="BX964" t="inlineStr">
        <is>
          <t>Salerno</t>
        </is>
      </c>
      <c r="BY964" t="inlineStr">
        <is>
          <t>rUOUEyQEMu82yp7CE1sh8Q4eu</t>
        </is>
      </c>
      <c r="CB964" t="inlineStr">
        <is>
          <t>rUOUEyQEMu82yp7CE1sh8Q4eu</t>
        </is>
      </c>
      <c r="CC964" t="inlineStr">
        <is>
          <t>Ordini LIL</t>
        </is>
      </c>
    </row>
    <row r="965">
      <c r="A965" t="inlineStr">
        <is>
          <t>#43761</t>
        </is>
      </c>
      <c r="B965" t="inlineStr">
        <is>
          <t>marleideon@hotmail.com</t>
        </is>
      </c>
      <c r="C965" t="inlineStr">
        <is>
          <t>paid</t>
        </is>
      </c>
      <c r="D965" t="inlineStr">
        <is>
          <t>2024-11-27 11:34:16 +0100</t>
        </is>
      </c>
      <c r="E965" t="inlineStr">
        <is>
          <t>2024-11-27</t>
        </is>
      </c>
      <c r="F965" t="inlineStr">
        <is>
          <t>fulfilled</t>
        </is>
      </c>
      <c r="G965" t="inlineStr">
        <is>
          <t>2024-11-28 21:15:21 +0100</t>
        </is>
      </c>
      <c r="H965" t="inlineStr">
        <is>
          <t>yes</t>
        </is>
      </c>
      <c r="I965" t="inlineStr">
        <is>
          <t>EUR</t>
        </is>
      </c>
      <c r="J965" t="n">
        <v>192</v>
      </c>
      <c r="K965" t="n">
        <v>0</v>
      </c>
      <c r="L965" t="n">
        <v>34.62</v>
      </c>
      <c r="M965" t="n">
        <v>192</v>
      </c>
      <c r="O965" t="n">
        <v>0</v>
      </c>
      <c r="P965" t="inlineStr">
        <is>
          <t>Ups Standard Shipping</t>
        </is>
      </c>
      <c r="Q965" t="inlineStr">
        <is>
          <t>2024-11-27 11:34:16 +0100</t>
        </is>
      </c>
      <c r="R965" t="n">
        <v>1</v>
      </c>
      <c r="S965" t="inlineStr">
        <is>
          <t>Pensavo fosse amore - Yellow / G</t>
        </is>
      </c>
      <c r="T965" t="n">
        <v>96</v>
      </c>
      <c r="U965" t="n">
        <v>120</v>
      </c>
      <c r="V965" t="inlineStr">
        <is>
          <t>015790001005</t>
        </is>
      </c>
      <c r="W965" t="b">
        <v>1</v>
      </c>
      <c r="X965" t="b">
        <v>1</v>
      </c>
      <c r="Y965" t="inlineStr">
        <is>
          <t>fulfilled</t>
        </is>
      </c>
      <c r="Z965" t="inlineStr">
        <is>
          <t>Marlei Cristina Deon</t>
        </is>
      </c>
      <c r="AA965" t="inlineStr">
        <is>
          <t>Via Orfeo Franceschelli 83</t>
        </is>
      </c>
      <c r="AB965" t="inlineStr">
        <is>
          <t>Via Orfeo Franceschelli 83</t>
        </is>
      </c>
      <c r="AE965" t="inlineStr">
        <is>
          <t>Orbetello</t>
        </is>
      </c>
      <c r="AF965" t="inlineStr">
        <is>
          <t>'58015</t>
        </is>
      </c>
      <c r="AG965" t="inlineStr">
        <is>
          <t>GR</t>
        </is>
      </c>
      <c r="AH965" t="inlineStr">
        <is>
          <t>IT</t>
        </is>
      </c>
      <c r="AI965" t="inlineStr">
        <is>
          <t>+393311539291</t>
        </is>
      </c>
      <c r="AJ965" t="inlineStr">
        <is>
          <t>Marlei Cristina Deon</t>
        </is>
      </c>
      <c r="AK965" t="inlineStr">
        <is>
          <t>Via Orfeo Franceschelli 83</t>
        </is>
      </c>
      <c r="AL965" t="inlineStr">
        <is>
          <t>Via Orfeo Franceschelli 83</t>
        </is>
      </c>
      <c r="AO965" t="inlineStr">
        <is>
          <t>Orbetello</t>
        </is>
      </c>
      <c r="AP965" t="inlineStr">
        <is>
          <t>'58015</t>
        </is>
      </c>
      <c r="AQ965" t="inlineStr">
        <is>
          <t>GR</t>
        </is>
      </c>
      <c r="AR965" t="inlineStr">
        <is>
          <t>IT</t>
        </is>
      </c>
      <c r="AS965" t="inlineStr">
        <is>
          <t>+393311539291</t>
        </is>
      </c>
      <c r="AU965" t="inlineStr">
        <is>
          <t>lang: it
Invoice Language: it
Do you need our ring sizer?: No
Popup Customer Country: IT</t>
        </is>
      </c>
      <c r="AW965" t="inlineStr">
        <is>
          <t>Scalapay</t>
        </is>
      </c>
      <c r="AX965" t="inlineStr">
        <is>
          <t>r3LRxLwn6QupCNaeIUWZkjRAw</t>
        </is>
      </c>
      <c r="AY965" t="n">
        <v>0</v>
      </c>
      <c r="AZ965" t="inlineStr">
        <is>
          <t>LIL Milan</t>
        </is>
      </c>
      <c r="BA965" t="n">
        <v>0</v>
      </c>
      <c r="BC965" t="inlineStr">
        <is>
          <t>Firgun House</t>
        </is>
      </c>
      <c r="BE965" t="n">
        <v>11248522133853</v>
      </c>
      <c r="BG965" t="inlineStr">
        <is>
          <t>Low</t>
        </is>
      </c>
      <c r="BH965" t="inlineStr">
        <is>
          <t>web</t>
        </is>
      </c>
      <c r="BI965" t="n">
        <v>0</v>
      </c>
      <c r="BJ965" t="inlineStr">
        <is>
          <t>IT IVA 22%</t>
        </is>
      </c>
      <c r="BK965" t="n">
        <v>34.62</v>
      </c>
      <c r="BW965" t="inlineStr">
        <is>
          <t>Grosseto</t>
        </is>
      </c>
      <c r="BX965" t="inlineStr">
        <is>
          <t>Grosseto</t>
        </is>
      </c>
      <c r="BY965" t="inlineStr">
        <is>
          <t>r3LRxLwn6QupCNaeIUWZkjRAw</t>
        </is>
      </c>
      <c r="CB965" t="inlineStr">
        <is>
          <t>r3LRxLwn6QupCNaeIUWZkjRAw</t>
        </is>
      </c>
      <c r="CC965" t="inlineStr">
        <is>
          <t>Ordini LIL</t>
        </is>
      </c>
    </row>
    <row r="966">
      <c r="A966" t="inlineStr">
        <is>
          <t>#43761</t>
        </is>
      </c>
      <c r="B966" t="inlineStr">
        <is>
          <t>marleideon@hotmail.com</t>
        </is>
      </c>
      <c r="C966" t="inlineStr">
        <is>
          <t>paid</t>
        </is>
      </c>
      <c r="D966" t="inlineStr">
        <is>
          <t>2024-11-27 11:34:16 +0100</t>
        </is>
      </c>
      <c r="E966" t="inlineStr">
        <is>
          <t>2024-11-27</t>
        </is>
      </c>
      <c r="F966" t="inlineStr">
        <is>
          <t>fulfilled</t>
        </is>
      </c>
      <c r="G966" t="inlineStr">
        <is>
          <t>2024-11-28 21:15:21 +0100</t>
        </is>
      </c>
      <c r="H966" t="inlineStr">
        <is>
          <t>yes</t>
        </is>
      </c>
      <c r="I966" t="inlineStr">
        <is>
          <t>EUR</t>
        </is>
      </c>
      <c r="J966" t="n">
        <v>192</v>
      </c>
      <c r="K966" t="n">
        <v>0</v>
      </c>
      <c r="L966" t="n">
        <v>34.62</v>
      </c>
      <c r="O966" t="n">
        <v>0</v>
      </c>
      <c r="P966" t="inlineStr">
        <is>
          <t>Ups Standard Shipping</t>
        </is>
      </c>
      <c r="Q966" t="inlineStr">
        <is>
          <t>2024-11-27 11:34:16 +0100</t>
        </is>
      </c>
      <c r="R966" t="n">
        <v>1</v>
      </c>
      <c r="S966" t="inlineStr">
        <is>
          <t>Pensavo fosse amore - Yellow / F</t>
        </is>
      </c>
      <c r="T966" t="n">
        <v>96</v>
      </c>
      <c r="U966" t="n">
        <v>120</v>
      </c>
      <c r="V966" t="inlineStr">
        <is>
          <t>015790001004</t>
        </is>
      </c>
      <c r="W966" t="b">
        <v>1</v>
      </c>
      <c r="X966" t="b">
        <v>1</v>
      </c>
      <c r="Y966" t="inlineStr">
        <is>
          <t>fulfilled</t>
        </is>
      </c>
      <c r="Z966" t="inlineStr">
        <is>
          <t>Marlei Cristina Deon</t>
        </is>
      </c>
      <c r="AA966" t="inlineStr">
        <is>
          <t>Via Orfeo Franceschelli 83</t>
        </is>
      </c>
      <c r="AB966" t="inlineStr">
        <is>
          <t>Via Orfeo Franceschelli 83</t>
        </is>
      </c>
      <c r="AE966" t="inlineStr">
        <is>
          <t>Orbetello</t>
        </is>
      </c>
      <c r="AF966" t="inlineStr">
        <is>
          <t>'58015</t>
        </is>
      </c>
      <c r="AG966" t="inlineStr">
        <is>
          <t>GR</t>
        </is>
      </c>
      <c r="AH966" t="inlineStr">
        <is>
          <t>IT</t>
        </is>
      </c>
      <c r="AI966" t="inlineStr">
        <is>
          <t>+393311539291</t>
        </is>
      </c>
      <c r="AJ966" t="inlineStr">
        <is>
          <t>Marlei Cristina Deon</t>
        </is>
      </c>
      <c r="AK966" t="inlineStr">
        <is>
          <t>Via Orfeo Franceschelli 83</t>
        </is>
      </c>
      <c r="AL966" t="inlineStr">
        <is>
          <t>Via Orfeo Franceschelli 83</t>
        </is>
      </c>
      <c r="AO966" t="inlineStr">
        <is>
          <t>Orbetello</t>
        </is>
      </c>
      <c r="AP966" t="inlineStr">
        <is>
          <t>'58015</t>
        </is>
      </c>
      <c r="AQ966" t="inlineStr">
        <is>
          <t>GR</t>
        </is>
      </c>
      <c r="AR966" t="inlineStr">
        <is>
          <t>IT</t>
        </is>
      </c>
      <c r="AS966" t="inlineStr">
        <is>
          <t>+393311539291</t>
        </is>
      </c>
      <c r="AU966" t="inlineStr">
        <is>
          <t>lang: it
Invoice Language: it
Do you need our ring sizer?: No
Popup Customer Country: IT</t>
        </is>
      </c>
      <c r="AW966" t="inlineStr">
        <is>
          <t>Scalapay</t>
        </is>
      </c>
      <c r="AX966" t="inlineStr">
        <is>
          <t>r3LRxLwn6QupCNaeIUWZkjRAw</t>
        </is>
      </c>
      <c r="AY966" t="n">
        <v>0</v>
      </c>
      <c r="AZ966" t="inlineStr">
        <is>
          <t>LIL Milan</t>
        </is>
      </c>
      <c r="BA966" t="n">
        <v>0</v>
      </c>
      <c r="BC966" t="inlineStr">
        <is>
          <t>Firgun House</t>
        </is>
      </c>
      <c r="BE966" t="n">
        <v>11248522133853</v>
      </c>
      <c r="BG966" t="inlineStr">
        <is>
          <t>Low</t>
        </is>
      </c>
      <c r="BH966" t="inlineStr">
        <is>
          <t>web</t>
        </is>
      </c>
      <c r="BI966" t="n">
        <v>0</v>
      </c>
      <c r="BJ966" t="inlineStr">
        <is>
          <t>IT IVA 22%</t>
        </is>
      </c>
      <c r="BK966" t="n">
        <v>34.62</v>
      </c>
      <c r="BW966" t="inlineStr">
        <is>
          <t>Grosseto</t>
        </is>
      </c>
      <c r="BX966" t="inlineStr">
        <is>
          <t>Grosseto</t>
        </is>
      </c>
      <c r="BY966" t="inlineStr">
        <is>
          <t>r3LRxLwn6QupCNaeIUWZkjRAw</t>
        </is>
      </c>
      <c r="CB966" t="inlineStr">
        <is>
          <t>r3LRxLwn6QupCNaeIUWZkjRAw</t>
        </is>
      </c>
      <c r="CC966" t="inlineStr">
        <is>
          <t>Ordini LIL</t>
        </is>
      </c>
    </row>
    <row r="967">
      <c r="A967" t="inlineStr">
        <is>
          <t>#43762</t>
        </is>
      </c>
      <c r="B967" t="inlineStr">
        <is>
          <t>valed82@gmail.com</t>
        </is>
      </c>
      <c r="C967" t="inlineStr">
        <is>
          <t>paid</t>
        </is>
      </c>
      <c r="D967" t="inlineStr">
        <is>
          <t>2024-11-27 11:37:51 +0100</t>
        </is>
      </c>
      <c r="E967" t="inlineStr">
        <is>
          <t>2024-11-27</t>
        </is>
      </c>
      <c r="F967" t="inlineStr">
        <is>
          <t>unfulfilled</t>
        </is>
      </c>
      <c r="H967" t="inlineStr">
        <is>
          <t>yes</t>
        </is>
      </c>
      <c r="I967" t="inlineStr">
        <is>
          <t>EUR</t>
        </is>
      </c>
      <c r="J967" t="n">
        <v>250</v>
      </c>
      <c r="K967" t="n">
        <v>0</v>
      </c>
      <c r="L967" t="n">
        <v>45.08</v>
      </c>
      <c r="M967" t="n">
        <v>250</v>
      </c>
      <c r="O967" t="n">
        <v>0</v>
      </c>
      <c r="P967" t="inlineStr">
        <is>
          <t>Ups Standard Shipping</t>
        </is>
      </c>
      <c r="Q967" t="inlineStr">
        <is>
          <t>2024-11-27 11:37:51 +0100</t>
        </is>
      </c>
      <c r="R967" t="n">
        <v>1</v>
      </c>
      <c r="S967" t="inlineStr">
        <is>
          <t>Firefly Ring - Yellow / 13</t>
        </is>
      </c>
      <c r="T967" t="n">
        <v>128</v>
      </c>
      <c r="U967" t="n">
        <v>160</v>
      </c>
      <c r="V967" t="inlineStr">
        <is>
          <t>015790000497</t>
        </is>
      </c>
      <c r="W967" t="b">
        <v>1</v>
      </c>
      <c r="X967" t="b">
        <v>1</v>
      </c>
      <c r="Y967" t="inlineStr">
        <is>
          <t>pending</t>
        </is>
      </c>
      <c r="Z967" t="inlineStr">
        <is>
          <t>Valeria Dalcore</t>
        </is>
      </c>
      <c r="AA967" t="inlineStr">
        <is>
          <t>Via Aldo Moro 16</t>
        </is>
      </c>
      <c r="AB967" t="inlineStr">
        <is>
          <t>Via Aldo Moro 16</t>
        </is>
      </c>
      <c r="AE967" t="inlineStr">
        <is>
          <t>Albavilla</t>
        </is>
      </c>
      <c r="AF967" t="inlineStr">
        <is>
          <t>'22031</t>
        </is>
      </c>
      <c r="AG967" t="inlineStr">
        <is>
          <t>CO</t>
        </is>
      </c>
      <c r="AH967" t="inlineStr">
        <is>
          <t>IT</t>
        </is>
      </c>
      <c r="AI967" t="inlineStr">
        <is>
          <t>3403861104</t>
        </is>
      </c>
      <c r="AJ967" t="inlineStr">
        <is>
          <t>Valeria Dalcore</t>
        </is>
      </c>
      <c r="AK967" t="inlineStr">
        <is>
          <t>Via Aldo Moro 16</t>
        </is>
      </c>
      <c r="AL967" t="inlineStr">
        <is>
          <t>Via Aldo Moro 16</t>
        </is>
      </c>
      <c r="AO967" t="inlineStr">
        <is>
          <t>Albavilla</t>
        </is>
      </c>
      <c r="AP967" t="inlineStr">
        <is>
          <t>'22031</t>
        </is>
      </c>
      <c r="AQ967" t="inlineStr">
        <is>
          <t>CO</t>
        </is>
      </c>
      <c r="AR967" t="inlineStr">
        <is>
          <t>IT</t>
        </is>
      </c>
      <c r="AS967" t="inlineStr">
        <is>
          <t>3403861104</t>
        </is>
      </c>
      <c r="AU967" t="inlineStr">
        <is>
          <t>lang: en
Invoice Language: en
Do you need our ring sizer?: No
Popup Customer Country: IT</t>
        </is>
      </c>
      <c r="AW967" t="inlineStr">
        <is>
          <t>PayPal Express Checkout</t>
        </is>
      </c>
      <c r="AX967" t="inlineStr">
        <is>
          <t>rAsWYiEULbva2EAja0Efsg7Hs</t>
        </is>
      </c>
      <c r="AY967" t="n">
        <v>0</v>
      </c>
      <c r="AZ967" t="inlineStr">
        <is>
          <t>LIL Milan</t>
        </is>
      </c>
      <c r="BA967" t="n">
        <v>0</v>
      </c>
      <c r="BC967" t="inlineStr">
        <is>
          <t>Firgun House</t>
        </is>
      </c>
      <c r="BE967" t="n">
        <v>11248529736029</v>
      </c>
      <c r="BG967" t="inlineStr">
        <is>
          <t>Low</t>
        </is>
      </c>
      <c r="BH967" t="inlineStr">
        <is>
          <t>web</t>
        </is>
      </c>
      <c r="BI967" t="n">
        <v>0</v>
      </c>
      <c r="BJ967" t="inlineStr">
        <is>
          <t>IT IVA 22%</t>
        </is>
      </c>
      <c r="BK967" t="n">
        <v>45.08</v>
      </c>
      <c r="BW967" t="inlineStr">
        <is>
          <t>Como</t>
        </is>
      </c>
      <c r="BX967" t="inlineStr">
        <is>
          <t>Como</t>
        </is>
      </c>
      <c r="BY967" t="inlineStr">
        <is>
          <t>rAsWYiEULbva2EAja0Efsg7Hs</t>
        </is>
      </c>
      <c r="CB967" t="inlineStr">
        <is>
          <t>rAsWYiEULbva2EAja0Efsg7Hs</t>
        </is>
      </c>
      <c r="CC967" t="inlineStr">
        <is>
          <t>Ordini LIL</t>
        </is>
      </c>
    </row>
    <row r="968">
      <c r="A968" t="inlineStr">
        <is>
          <t>#43762</t>
        </is>
      </c>
      <c r="B968" t="inlineStr">
        <is>
          <t>valed82@gmail.com</t>
        </is>
      </c>
      <c r="C968" t="inlineStr">
        <is>
          <t>paid</t>
        </is>
      </c>
      <c r="D968" t="inlineStr">
        <is>
          <t>2024-11-27 11:37:51 +0100</t>
        </is>
      </c>
      <c r="E968" t="inlineStr">
        <is>
          <t>2024-11-27</t>
        </is>
      </c>
      <c r="F968" t="inlineStr">
        <is>
          <t>unfulfilled</t>
        </is>
      </c>
      <c r="H968" t="inlineStr">
        <is>
          <t>yes</t>
        </is>
      </c>
      <c r="I968" t="inlineStr">
        <is>
          <t>EUR</t>
        </is>
      </c>
      <c r="J968" t="n">
        <v>250</v>
      </c>
      <c r="K968" t="n">
        <v>0</v>
      </c>
      <c r="L968" t="n">
        <v>45.08</v>
      </c>
      <c r="O968" t="n">
        <v>0</v>
      </c>
      <c r="P968" t="inlineStr">
        <is>
          <t>Ups Standard Shipping</t>
        </is>
      </c>
      <c r="Q968" t="inlineStr">
        <is>
          <t>2024-11-27 11:37:51 +0100</t>
        </is>
      </c>
      <c r="R968" t="n">
        <v>1</v>
      </c>
      <c r="S968" t="inlineStr">
        <is>
          <t>Boys Tears Ring - Yellow / 12</t>
        </is>
      </c>
      <c r="T968" t="n">
        <v>112</v>
      </c>
      <c r="U968" t="n">
        <v>140</v>
      </c>
      <c r="V968" t="inlineStr">
        <is>
          <t>015790001402</t>
        </is>
      </c>
      <c r="W968" t="b">
        <v>1</v>
      </c>
      <c r="X968" t="b">
        <v>1</v>
      </c>
      <c r="Y968" t="inlineStr">
        <is>
          <t>pending</t>
        </is>
      </c>
      <c r="Z968" t="inlineStr">
        <is>
          <t>Valeria Dalcore</t>
        </is>
      </c>
      <c r="AA968" t="inlineStr">
        <is>
          <t>Via Aldo Moro 16</t>
        </is>
      </c>
      <c r="AB968" t="inlineStr">
        <is>
          <t>Via Aldo Moro 16</t>
        </is>
      </c>
      <c r="AE968" t="inlineStr">
        <is>
          <t>Albavilla</t>
        </is>
      </c>
      <c r="AF968" t="inlineStr">
        <is>
          <t>'22031</t>
        </is>
      </c>
      <c r="AG968" t="inlineStr">
        <is>
          <t>CO</t>
        </is>
      </c>
      <c r="AH968" t="inlineStr">
        <is>
          <t>IT</t>
        </is>
      </c>
      <c r="AI968" t="inlineStr">
        <is>
          <t>3403861104</t>
        </is>
      </c>
      <c r="AJ968" t="inlineStr">
        <is>
          <t>Valeria Dalcore</t>
        </is>
      </c>
      <c r="AK968" t="inlineStr">
        <is>
          <t>Via Aldo Moro 16</t>
        </is>
      </c>
      <c r="AL968" t="inlineStr">
        <is>
          <t>Via Aldo Moro 16</t>
        </is>
      </c>
      <c r="AO968" t="inlineStr">
        <is>
          <t>Albavilla</t>
        </is>
      </c>
      <c r="AP968" t="inlineStr">
        <is>
          <t>'22031</t>
        </is>
      </c>
      <c r="AQ968" t="inlineStr">
        <is>
          <t>CO</t>
        </is>
      </c>
      <c r="AR968" t="inlineStr">
        <is>
          <t>IT</t>
        </is>
      </c>
      <c r="AS968" t="inlineStr">
        <is>
          <t>3403861104</t>
        </is>
      </c>
      <c r="AU968" t="inlineStr">
        <is>
          <t>lang: en
Invoice Language: en
Do you need our ring sizer?: No
Popup Customer Country: IT</t>
        </is>
      </c>
      <c r="AW968" t="inlineStr">
        <is>
          <t>PayPal Express Checkout</t>
        </is>
      </c>
      <c r="AX968" t="inlineStr">
        <is>
          <t>rAsWYiEULbva2EAja0Efsg7Hs</t>
        </is>
      </c>
      <c r="AY968" t="n">
        <v>0</v>
      </c>
      <c r="AZ968" t="inlineStr">
        <is>
          <t>LIL Milan</t>
        </is>
      </c>
      <c r="BA968" t="n">
        <v>0</v>
      </c>
      <c r="BC968" t="inlineStr">
        <is>
          <t>Firgun House</t>
        </is>
      </c>
      <c r="BE968" t="n">
        <v>11248529736029</v>
      </c>
      <c r="BG968" t="inlineStr">
        <is>
          <t>Low</t>
        </is>
      </c>
      <c r="BH968" t="inlineStr">
        <is>
          <t>web</t>
        </is>
      </c>
      <c r="BI968" t="n">
        <v>0</v>
      </c>
      <c r="BJ968" t="inlineStr">
        <is>
          <t>IT IVA 22%</t>
        </is>
      </c>
      <c r="BK968" t="n">
        <v>45.08</v>
      </c>
      <c r="BW968" t="inlineStr">
        <is>
          <t>Como</t>
        </is>
      </c>
      <c r="BX968" t="inlineStr">
        <is>
          <t>Como</t>
        </is>
      </c>
      <c r="BY968" t="inlineStr">
        <is>
          <t>rAsWYiEULbva2EAja0Efsg7Hs</t>
        </is>
      </c>
      <c r="CB968" t="inlineStr">
        <is>
          <t>rAsWYiEULbva2EAja0Efsg7Hs</t>
        </is>
      </c>
      <c r="CC968" t="inlineStr">
        <is>
          <t>Ordini LIL</t>
        </is>
      </c>
    </row>
    <row r="969">
      <c r="A969" t="inlineStr">
        <is>
          <t>#43762</t>
        </is>
      </c>
      <c r="B969" t="inlineStr">
        <is>
          <t>valed82@gmail.com</t>
        </is>
      </c>
      <c r="C969" t="inlineStr">
        <is>
          <t>paid</t>
        </is>
      </c>
      <c r="D969" t="inlineStr">
        <is>
          <t>2024-11-27 11:37:51 +0100</t>
        </is>
      </c>
      <c r="E969" t="inlineStr">
        <is>
          <t>2024-11-27</t>
        </is>
      </c>
      <c r="F969" t="inlineStr">
        <is>
          <t>unfulfilled</t>
        </is>
      </c>
      <c r="H969" t="inlineStr">
        <is>
          <t>yes</t>
        </is>
      </c>
      <c r="I969" t="inlineStr">
        <is>
          <t>EUR</t>
        </is>
      </c>
      <c r="J969" t="n">
        <v>250</v>
      </c>
      <c r="K969" t="n">
        <v>0</v>
      </c>
      <c r="L969" t="n">
        <v>45.08</v>
      </c>
      <c r="O969" t="n">
        <v>0</v>
      </c>
      <c r="P969" t="inlineStr">
        <is>
          <t>Ups Standard Shipping</t>
        </is>
      </c>
      <c r="Q969" t="inlineStr">
        <is>
          <t>2024-11-27 11:37:51 +0100</t>
        </is>
      </c>
      <c r="R969" t="n">
        <v>1</v>
      </c>
      <c r="S969" t="inlineStr">
        <is>
          <t>Engraving</t>
        </is>
      </c>
      <c r="T969" t="n">
        <v>10</v>
      </c>
      <c r="U969" t="n">
        <v>140</v>
      </c>
      <c r="V969" t="inlineStr">
        <is>
          <t>015790001502</t>
        </is>
      </c>
      <c r="W969" t="b">
        <v>0</v>
      </c>
      <c r="X969" t="b">
        <v>1</v>
      </c>
      <c r="Y969" t="inlineStr">
        <is>
          <t>pending</t>
        </is>
      </c>
      <c r="Z969" t="inlineStr">
        <is>
          <t>Valeria Dalcore</t>
        </is>
      </c>
      <c r="AA969" t="inlineStr">
        <is>
          <t>Via Aldo Moro 16</t>
        </is>
      </c>
      <c r="AB969" t="inlineStr">
        <is>
          <t>Via Aldo Moro 16</t>
        </is>
      </c>
      <c r="AE969" t="inlineStr">
        <is>
          <t>Albavilla</t>
        </is>
      </c>
      <c r="AF969" t="inlineStr">
        <is>
          <t>'22031</t>
        </is>
      </c>
      <c r="AG969" t="inlineStr">
        <is>
          <t>CO</t>
        </is>
      </c>
      <c r="AH969" t="inlineStr">
        <is>
          <t>IT</t>
        </is>
      </c>
      <c r="AI969" t="inlineStr">
        <is>
          <t>3403861104</t>
        </is>
      </c>
      <c r="AJ969" t="inlineStr">
        <is>
          <t>Valeria Dalcore</t>
        </is>
      </c>
      <c r="AK969" t="inlineStr">
        <is>
          <t>Via Aldo Moro 16</t>
        </is>
      </c>
      <c r="AL969" t="inlineStr">
        <is>
          <t>Via Aldo Moro 16</t>
        </is>
      </c>
      <c r="AO969" t="inlineStr">
        <is>
          <t>Albavilla</t>
        </is>
      </c>
      <c r="AP969" t="inlineStr">
        <is>
          <t>'22031</t>
        </is>
      </c>
      <c r="AQ969" t="inlineStr">
        <is>
          <t>CO</t>
        </is>
      </c>
      <c r="AR969" t="inlineStr">
        <is>
          <t>IT</t>
        </is>
      </c>
      <c r="AS969" t="inlineStr">
        <is>
          <t>3403861104</t>
        </is>
      </c>
      <c r="AU969" t="inlineStr">
        <is>
          <t>lang: en
Invoice Language: en
Do you need our ring sizer?: No
Popup Customer Country: IT</t>
        </is>
      </c>
      <c r="AW969" t="inlineStr">
        <is>
          <t>PayPal Express Checkout</t>
        </is>
      </c>
      <c r="AX969" t="inlineStr">
        <is>
          <t>rAsWYiEULbva2EAja0Efsg7Hs</t>
        </is>
      </c>
      <c r="AY969" t="n">
        <v>0</v>
      </c>
      <c r="AZ969" t="inlineStr">
        <is>
          <t>LIL Milan</t>
        </is>
      </c>
      <c r="BA969" t="n">
        <v>0</v>
      </c>
      <c r="BC969" t="inlineStr">
        <is>
          <t>Firgun House</t>
        </is>
      </c>
      <c r="BE969" t="n">
        <v>11248529736029</v>
      </c>
      <c r="BG969" t="inlineStr">
        <is>
          <t>Low</t>
        </is>
      </c>
      <c r="BH969" t="inlineStr">
        <is>
          <t>web</t>
        </is>
      </c>
      <c r="BI969" t="n">
        <v>0</v>
      </c>
      <c r="BJ969" t="inlineStr">
        <is>
          <t>IT IVA 22%</t>
        </is>
      </c>
      <c r="BK969" t="n">
        <v>45.08</v>
      </c>
      <c r="BW969" t="inlineStr">
        <is>
          <t>Como</t>
        </is>
      </c>
      <c r="BX969" t="inlineStr">
        <is>
          <t>Como</t>
        </is>
      </c>
      <c r="BY969" t="inlineStr">
        <is>
          <t>rAsWYiEULbva2EAja0Efsg7Hs</t>
        </is>
      </c>
      <c r="CB969" t="inlineStr">
        <is>
          <t>rAsWYiEULbva2EAja0Efsg7Hs</t>
        </is>
      </c>
      <c r="CC969" t="inlineStr">
        <is>
          <t>Ordini LIL</t>
        </is>
      </c>
    </row>
    <row r="970">
      <c r="A970" t="inlineStr">
        <is>
          <t>#43763</t>
        </is>
      </c>
      <c r="B970" t="inlineStr">
        <is>
          <t>costanza.galli@yahoo.it</t>
        </is>
      </c>
      <c r="C970" t="inlineStr">
        <is>
          <t>paid</t>
        </is>
      </c>
      <c r="D970" t="inlineStr">
        <is>
          <t>2024-11-27 11:38:50 +0100</t>
        </is>
      </c>
      <c r="E970" t="inlineStr">
        <is>
          <t>2024-11-27</t>
        </is>
      </c>
      <c r="F970" t="inlineStr">
        <is>
          <t>fulfilled</t>
        </is>
      </c>
      <c r="G970" t="inlineStr">
        <is>
          <t>2024-11-30 15:42:57 +0100</t>
        </is>
      </c>
      <c r="H970" t="inlineStr">
        <is>
          <t>yes</t>
        </is>
      </c>
      <c r="I970" t="inlineStr">
        <is>
          <t>EUR</t>
        </is>
      </c>
      <c r="J970" t="n">
        <v>96</v>
      </c>
      <c r="K970" t="n">
        <v>0</v>
      </c>
      <c r="L970" t="n">
        <v>17.31</v>
      </c>
      <c r="M970" t="n">
        <v>96</v>
      </c>
      <c r="O970" t="n">
        <v>0</v>
      </c>
      <c r="P970" t="inlineStr">
        <is>
          <t>Firgun House</t>
        </is>
      </c>
      <c r="Q970" t="inlineStr">
        <is>
          <t>2024-11-27 11:38:50 +0100</t>
        </is>
      </c>
      <c r="R970" t="n">
        <v>1</v>
      </c>
      <c r="S970" t="inlineStr">
        <is>
          <t>Pensavo fosse amore - Yellow / C</t>
        </is>
      </c>
      <c r="T970" t="n">
        <v>96</v>
      </c>
      <c r="U970" t="n">
        <v>120</v>
      </c>
      <c r="V970" t="inlineStr">
        <is>
          <t>015790001001</t>
        </is>
      </c>
      <c r="W970" t="b">
        <v>1</v>
      </c>
      <c r="X970" t="b">
        <v>1</v>
      </c>
      <c r="Y970" t="inlineStr">
        <is>
          <t>fulfilled</t>
        </is>
      </c>
      <c r="Z970" t="inlineStr">
        <is>
          <t>Costanza Galli</t>
        </is>
      </c>
      <c r="AA970" t="inlineStr">
        <is>
          <t>Via Passo Sella 3</t>
        </is>
      </c>
      <c r="AB970" t="inlineStr">
        <is>
          <t>Via Passo Sella 3</t>
        </is>
      </c>
      <c r="AE970" t="inlineStr">
        <is>
          <t>Gallarate</t>
        </is>
      </c>
      <c r="AF970" t="inlineStr">
        <is>
          <t>'21013</t>
        </is>
      </c>
      <c r="AG970" t="inlineStr">
        <is>
          <t>VA</t>
        </is>
      </c>
      <c r="AH970" t="inlineStr">
        <is>
          <t>IT</t>
        </is>
      </c>
      <c r="AR970" t="inlineStr">
        <is>
          <t>IT</t>
        </is>
      </c>
      <c r="AU970" t="inlineStr">
        <is>
          <t>lang: it
Invoice Language: it
Do you need our ring sizer?: No
Popup Customer Country: IT</t>
        </is>
      </c>
      <c r="AW970" t="inlineStr">
        <is>
          <t>PayPal Express Checkout</t>
        </is>
      </c>
      <c r="AX970" t="inlineStr">
        <is>
          <t>rSdVrIgKi4Mh6lvUbmMNHkKhO</t>
        </is>
      </c>
      <c r="AY970" t="n">
        <v>0</v>
      </c>
      <c r="AZ970" t="inlineStr">
        <is>
          <t>LIL Milan</t>
        </is>
      </c>
      <c r="BA970" t="n">
        <v>0</v>
      </c>
      <c r="BC970" t="inlineStr">
        <is>
          <t>Firgun House</t>
        </is>
      </c>
      <c r="BE970" t="n">
        <v>11248531997021</v>
      </c>
      <c r="BG970" t="inlineStr">
        <is>
          <t>Low</t>
        </is>
      </c>
      <c r="BH970" t="inlineStr">
        <is>
          <t>web</t>
        </is>
      </c>
      <c r="BI970" t="n">
        <v>0</v>
      </c>
      <c r="BJ970" t="inlineStr">
        <is>
          <t>IT IVA 22%</t>
        </is>
      </c>
      <c r="BK970" t="n">
        <v>17.31</v>
      </c>
      <c r="BW970" t="inlineStr">
        <is>
          <t>Varese</t>
        </is>
      </c>
      <c r="BY970" t="inlineStr">
        <is>
          <t>rSdVrIgKi4Mh6lvUbmMNHkKhO</t>
        </is>
      </c>
      <c r="CB970" t="inlineStr">
        <is>
          <t>rSdVrIgKi4Mh6lvUbmMNHkKhO</t>
        </is>
      </c>
      <c r="CC970" t="inlineStr">
        <is>
          <t>Ordini LIL</t>
        </is>
      </c>
    </row>
    <row r="971">
      <c r="A971" t="inlineStr">
        <is>
          <t>#43764</t>
        </is>
      </c>
      <c r="B971" t="inlineStr">
        <is>
          <t>federicapedruzzi3@gmail.com</t>
        </is>
      </c>
      <c r="C971" t="inlineStr">
        <is>
          <t>paid</t>
        </is>
      </c>
      <c r="D971" t="inlineStr">
        <is>
          <t>2024-11-27 11:42:22 +0100</t>
        </is>
      </c>
      <c r="E971" t="inlineStr">
        <is>
          <t>2024-11-27</t>
        </is>
      </c>
      <c r="F971" t="inlineStr">
        <is>
          <t>unfulfilled</t>
        </is>
      </c>
      <c r="H971" t="inlineStr">
        <is>
          <t>yes</t>
        </is>
      </c>
      <c r="I971" t="inlineStr">
        <is>
          <t>EUR</t>
        </is>
      </c>
      <c r="J971" t="n">
        <v>256</v>
      </c>
      <c r="K971" t="n">
        <v>0</v>
      </c>
      <c r="L971" t="n">
        <v>47.87</v>
      </c>
      <c r="M971" t="n">
        <v>256</v>
      </c>
      <c r="O971" t="n">
        <v>0</v>
      </c>
      <c r="P971" t="inlineStr">
        <is>
          <t>UPS Standard International</t>
        </is>
      </c>
      <c r="Q971" t="inlineStr">
        <is>
          <t>2024-11-27 11:42:21 +0100</t>
        </is>
      </c>
      <c r="R971" t="n">
        <v>1</v>
      </c>
      <c r="S971" t="inlineStr">
        <is>
          <t>Boys Tears - Yellow / 35cm</t>
        </is>
      </c>
      <c r="T971" t="n">
        <v>256</v>
      </c>
      <c r="V971" t="inlineStr">
        <is>
          <t>015790000008</t>
        </is>
      </c>
      <c r="W971" t="b">
        <v>1</v>
      </c>
      <c r="X971" t="b">
        <v>1</v>
      </c>
      <c r="Y971" t="inlineStr">
        <is>
          <t>pending</t>
        </is>
      </c>
      <c r="Z971" t="inlineStr">
        <is>
          <t>Federica Pedruzzi</t>
        </is>
      </c>
      <c r="AA971" t="inlineStr">
        <is>
          <t>Rua do Patrocinio 65,, 2D</t>
        </is>
      </c>
      <c r="AB971" t="inlineStr">
        <is>
          <t>Rua do Patrocinio 65,</t>
        </is>
      </c>
      <c r="AC971" t="inlineStr">
        <is>
          <t>2D</t>
        </is>
      </c>
      <c r="AE971" t="inlineStr">
        <is>
          <t>Lisboa</t>
        </is>
      </c>
      <c r="AF971" t="inlineStr">
        <is>
          <t>1350-229</t>
        </is>
      </c>
      <c r="AG971" t="inlineStr">
        <is>
          <t>PT-11</t>
        </is>
      </c>
      <c r="AH971" t="inlineStr">
        <is>
          <t>PT</t>
        </is>
      </c>
      <c r="AI971" t="inlineStr">
        <is>
          <t>+393335248153</t>
        </is>
      </c>
      <c r="AJ971" t="inlineStr">
        <is>
          <t>Federica Pedruzzi</t>
        </is>
      </c>
      <c r="AK971" t="inlineStr">
        <is>
          <t>Rua do Patrocinio 65,, 2D</t>
        </is>
      </c>
      <c r="AL971" t="inlineStr">
        <is>
          <t>Rua do Patrocinio 65,</t>
        </is>
      </c>
      <c r="AM971" t="inlineStr">
        <is>
          <t>2D</t>
        </is>
      </c>
      <c r="AO971" t="inlineStr">
        <is>
          <t>Lisboa</t>
        </is>
      </c>
      <c r="AP971" t="inlineStr">
        <is>
          <t>1350-229</t>
        </is>
      </c>
      <c r="AQ971" t="inlineStr">
        <is>
          <t>PT-11</t>
        </is>
      </c>
      <c r="AR971" t="inlineStr">
        <is>
          <t>PT</t>
        </is>
      </c>
      <c r="AS971" t="inlineStr">
        <is>
          <t>+393335248153</t>
        </is>
      </c>
      <c r="AU971" t="inlineStr">
        <is>
          <t>lang: it
Invoice Language: it
Do you need our ring sizer?: Yes
Popup Customer Country: IT</t>
        </is>
      </c>
      <c r="AW971" t="inlineStr">
        <is>
          <t>Shopify Payments</t>
        </is>
      </c>
      <c r="AX971" t="inlineStr">
        <is>
          <t>r3cdAFoo03fjoSoZUWYe1AD06</t>
        </is>
      </c>
      <c r="AY971" t="n">
        <v>0</v>
      </c>
      <c r="AZ971" t="inlineStr">
        <is>
          <t>LIL Milan</t>
        </is>
      </c>
      <c r="BA971" t="n">
        <v>0</v>
      </c>
      <c r="BC971" t="inlineStr">
        <is>
          <t>Firgun House</t>
        </is>
      </c>
      <c r="BE971" t="n">
        <v>11248539664733</v>
      </c>
      <c r="BG971" t="inlineStr">
        <is>
          <t>Low</t>
        </is>
      </c>
      <c r="BH971" t="inlineStr">
        <is>
          <t>web</t>
        </is>
      </c>
      <c r="BI971" t="n">
        <v>0</v>
      </c>
      <c r="BJ971" t="inlineStr">
        <is>
          <t>PT VAT 23%</t>
        </is>
      </c>
      <c r="BK971" t="n">
        <v>47.87</v>
      </c>
      <c r="BW971" t="inlineStr">
        <is>
          <t>Lisbon</t>
        </is>
      </c>
      <c r="BX971" t="inlineStr">
        <is>
          <t>Lisbon</t>
        </is>
      </c>
      <c r="BY971" t="inlineStr">
        <is>
          <t>r3cdAFoo03fjoSoZUWYe1AD06</t>
        </is>
      </c>
      <c r="CB971" t="inlineStr">
        <is>
          <t>r3cdAFoo03fjoSoZUWYe1AD06</t>
        </is>
      </c>
      <c r="CC971" t="inlineStr">
        <is>
          <t>Ordini LIL</t>
        </is>
      </c>
    </row>
    <row r="972">
      <c r="A972" t="inlineStr">
        <is>
          <t>#43765</t>
        </is>
      </c>
      <c r="B972" t="inlineStr">
        <is>
          <t>gueclau@live.it</t>
        </is>
      </c>
      <c r="C972" t="inlineStr">
        <is>
          <t>paid</t>
        </is>
      </c>
      <c r="D972" t="inlineStr">
        <is>
          <t>2024-11-27 11:45:12 +0100</t>
        </is>
      </c>
      <c r="E972" t="inlineStr">
        <is>
          <t>2024-11-27</t>
        </is>
      </c>
      <c r="F972" t="inlineStr">
        <is>
          <t>fulfilled</t>
        </is>
      </c>
      <c r="G972" t="inlineStr">
        <is>
          <t>2024-11-28 21:22:25 +0100</t>
        </is>
      </c>
      <c r="H972" t="inlineStr">
        <is>
          <t>yes</t>
        </is>
      </c>
      <c r="I972" t="inlineStr">
        <is>
          <t>EUR</t>
        </is>
      </c>
      <c r="J972" t="n">
        <v>102</v>
      </c>
      <c r="K972" t="n">
        <v>10</v>
      </c>
      <c r="L972" t="n">
        <v>20.19</v>
      </c>
      <c r="M972" t="n">
        <v>112</v>
      </c>
      <c r="O972" t="n">
        <v>0</v>
      </c>
      <c r="P972" t="inlineStr">
        <is>
          <t>Ups Standard Shipping</t>
        </is>
      </c>
      <c r="Q972" t="inlineStr">
        <is>
          <t>2024-11-27 11:45:12 +0100</t>
        </is>
      </c>
      <c r="R972" t="n">
        <v>1</v>
      </c>
      <c r="S972" t="inlineStr">
        <is>
          <t>Girls Tears Ring - Yellow / 11</t>
        </is>
      </c>
      <c r="T972" t="n">
        <v>102</v>
      </c>
      <c r="U972" t="n">
        <v>120</v>
      </c>
      <c r="V972" t="inlineStr">
        <is>
          <t>015790000954</t>
        </is>
      </c>
      <c r="W972" t="b">
        <v>1</v>
      </c>
      <c r="X972" t="b">
        <v>1</v>
      </c>
      <c r="Y972" t="inlineStr">
        <is>
          <t>fulfilled</t>
        </is>
      </c>
      <c r="Z972" t="inlineStr">
        <is>
          <t>Claudia Guerrini</t>
        </is>
      </c>
      <c r="AA972" t="inlineStr">
        <is>
          <t>Via Del tabernacolo 40</t>
        </is>
      </c>
      <c r="AB972" t="inlineStr">
        <is>
          <t>Via Del tabernacolo 40</t>
        </is>
      </c>
      <c r="AE972" t="inlineStr">
        <is>
          <t>Campi bisenzio</t>
        </is>
      </c>
      <c r="AF972" t="inlineStr">
        <is>
          <t>'50013</t>
        </is>
      </c>
      <c r="AG972" t="inlineStr">
        <is>
          <t>FI</t>
        </is>
      </c>
      <c r="AH972" t="inlineStr">
        <is>
          <t>IT</t>
        </is>
      </c>
      <c r="AI972" t="inlineStr">
        <is>
          <t>00393338953358</t>
        </is>
      </c>
      <c r="AJ972" t="inlineStr">
        <is>
          <t>Claudia Guerrini</t>
        </is>
      </c>
      <c r="AK972" t="inlineStr">
        <is>
          <t>Via Del tabernacolo 40</t>
        </is>
      </c>
      <c r="AL972" t="inlineStr">
        <is>
          <t>Via Del tabernacolo 40</t>
        </is>
      </c>
      <c r="AO972" t="inlineStr">
        <is>
          <t>Campi bisenzio</t>
        </is>
      </c>
      <c r="AP972" t="inlineStr">
        <is>
          <t>'50013</t>
        </is>
      </c>
      <c r="AQ972" t="inlineStr">
        <is>
          <t>FI</t>
        </is>
      </c>
      <c r="AR972" t="inlineStr">
        <is>
          <t>IT</t>
        </is>
      </c>
      <c r="AS972" t="inlineStr">
        <is>
          <t>00393338953358</t>
        </is>
      </c>
      <c r="AU972" t="inlineStr">
        <is>
          <t>lang: it
Invoice Language: it
Do you need our ring sizer?: No
Popup Customer Country: IT</t>
        </is>
      </c>
      <c r="AW972" t="inlineStr">
        <is>
          <t>Shopify Payments</t>
        </is>
      </c>
      <c r="AX972" t="inlineStr">
        <is>
          <t>rq4GntyQzxkezH90aSCedMlVA</t>
        </is>
      </c>
      <c r="AY972" t="n">
        <v>0</v>
      </c>
      <c r="AZ972" t="inlineStr">
        <is>
          <t>LIL Milan</t>
        </is>
      </c>
      <c r="BA972" t="n">
        <v>0</v>
      </c>
      <c r="BC972" t="inlineStr">
        <is>
          <t>Firgun House</t>
        </is>
      </c>
      <c r="BE972" t="n">
        <v>11248546546013</v>
      </c>
      <c r="BG972" t="inlineStr">
        <is>
          <t>Low</t>
        </is>
      </c>
      <c r="BH972" t="inlineStr">
        <is>
          <t>web</t>
        </is>
      </c>
      <c r="BI972" t="n">
        <v>0</v>
      </c>
      <c r="BJ972" t="inlineStr">
        <is>
          <t>IT IVA 22%</t>
        </is>
      </c>
      <c r="BK972" t="n">
        <v>20.19</v>
      </c>
      <c r="BW972" t="inlineStr">
        <is>
          <t>Florence</t>
        </is>
      </c>
      <c r="BX972" t="inlineStr">
        <is>
          <t>Florence</t>
        </is>
      </c>
      <c r="BY972" t="inlineStr">
        <is>
          <t>rq4GntyQzxkezH90aSCedMlVA</t>
        </is>
      </c>
      <c r="CB972" t="inlineStr">
        <is>
          <t>rq4GntyQzxkezH90aSCedMlVA</t>
        </is>
      </c>
      <c r="CC972" t="inlineStr">
        <is>
          <t>Ordini LIL</t>
        </is>
      </c>
    </row>
    <row r="973">
      <c r="A973" t="inlineStr">
        <is>
          <t>#43766</t>
        </is>
      </c>
      <c r="B973" t="inlineStr">
        <is>
          <t>fefeperico@gmail.com</t>
        </is>
      </c>
      <c r="C973" t="inlineStr">
        <is>
          <t>paid</t>
        </is>
      </c>
      <c r="D973" t="inlineStr">
        <is>
          <t>2024-11-27 11:49:39 +0100</t>
        </is>
      </c>
      <c r="E973" t="inlineStr">
        <is>
          <t>2024-11-27</t>
        </is>
      </c>
      <c r="F973" t="inlineStr">
        <is>
          <t>unfulfilled</t>
        </is>
      </c>
      <c r="H973" t="inlineStr">
        <is>
          <t>yes</t>
        </is>
      </c>
      <c r="I973" t="inlineStr">
        <is>
          <t>EUR</t>
        </is>
      </c>
      <c r="J973" t="n">
        <v>256</v>
      </c>
      <c r="K973" t="n">
        <v>0</v>
      </c>
      <c r="L973" t="n">
        <v>46.16</v>
      </c>
      <c r="M973" t="n">
        <v>256</v>
      </c>
      <c r="O973" t="n">
        <v>0</v>
      </c>
      <c r="P973" t="inlineStr">
        <is>
          <t>Ups Standard Shipping</t>
        </is>
      </c>
      <c r="Q973" t="inlineStr">
        <is>
          <t>2024-11-27 11:49:38 +0100</t>
        </is>
      </c>
      <c r="R973" t="n">
        <v>1</v>
      </c>
      <c r="S973" t="inlineStr">
        <is>
          <t>Boys Tears - Yellow / 35cm</t>
        </is>
      </c>
      <c r="T973" t="n">
        <v>256</v>
      </c>
      <c r="U973" t="n">
        <v>320</v>
      </c>
      <c r="V973" t="inlineStr">
        <is>
          <t>015790000008</t>
        </is>
      </c>
      <c r="W973" t="b">
        <v>1</v>
      </c>
      <c r="X973" t="b">
        <v>1</v>
      </c>
      <c r="Y973" t="inlineStr">
        <is>
          <t>pending</t>
        </is>
      </c>
      <c r="Z973" t="inlineStr">
        <is>
          <t>Federica Perico</t>
        </is>
      </c>
      <c r="AA973" t="inlineStr">
        <is>
          <t>392 New Cross Road</t>
        </is>
      </c>
      <c r="AB973" t="inlineStr">
        <is>
          <t>392 New Cross Road</t>
        </is>
      </c>
      <c r="AE973" t="inlineStr">
        <is>
          <t>London</t>
        </is>
      </c>
      <c r="AF973" t="inlineStr">
        <is>
          <t>SE14 6TY</t>
        </is>
      </c>
      <c r="AG973" t="inlineStr">
        <is>
          <t>ENG</t>
        </is>
      </c>
      <c r="AH973" t="inlineStr">
        <is>
          <t>GB</t>
        </is>
      </c>
      <c r="AJ973" t="inlineStr">
        <is>
          <t>Federica Perico</t>
        </is>
      </c>
      <c r="AK973" t="inlineStr">
        <is>
          <t>Via monte cucco 34, 34</t>
        </is>
      </c>
      <c r="AL973" t="inlineStr">
        <is>
          <t>Via monte cucco 34</t>
        </is>
      </c>
      <c r="AM973" t="inlineStr">
        <is>
          <t>34</t>
        </is>
      </c>
      <c r="AO973" t="inlineStr">
        <is>
          <t>Villa d’Adda</t>
        </is>
      </c>
      <c r="AP973" t="inlineStr">
        <is>
          <t>'24030</t>
        </is>
      </c>
      <c r="AQ973" t="inlineStr">
        <is>
          <t>BG</t>
        </is>
      </c>
      <c r="AR973" t="inlineStr">
        <is>
          <t>IT</t>
        </is>
      </c>
      <c r="AS973" t="inlineStr">
        <is>
          <t>3470354644</t>
        </is>
      </c>
      <c r="AU973" t="inlineStr">
        <is>
          <t>lang: it
Invoice Language: it
Do you need our ring sizer?: No
Popup Customer Country: IT</t>
        </is>
      </c>
      <c r="AW973" t="inlineStr">
        <is>
          <t>Shopify Payments</t>
        </is>
      </c>
      <c r="AX973" t="inlineStr">
        <is>
          <t>rYWENgXYzvZzPq0Ytho7uUrv3</t>
        </is>
      </c>
      <c r="AY973" t="n">
        <v>0</v>
      </c>
      <c r="AZ973" t="inlineStr">
        <is>
          <t>LIL Milan</t>
        </is>
      </c>
      <c r="BA973" t="n">
        <v>0</v>
      </c>
      <c r="BC973" t="inlineStr">
        <is>
          <t>Firgun House</t>
        </is>
      </c>
      <c r="BE973" t="n">
        <v>11248556114269</v>
      </c>
      <c r="BG973" t="inlineStr">
        <is>
          <t>Low</t>
        </is>
      </c>
      <c r="BH973" t="inlineStr">
        <is>
          <t>web</t>
        </is>
      </c>
      <c r="BI973" t="n">
        <v>0</v>
      </c>
      <c r="BJ973" t="inlineStr">
        <is>
          <t>IT IVA 22%</t>
        </is>
      </c>
      <c r="BK973" t="n">
        <v>46.16</v>
      </c>
      <c r="BW973" t="inlineStr">
        <is>
          <t>England</t>
        </is>
      </c>
      <c r="BX973" t="inlineStr">
        <is>
          <t>Bergamo</t>
        </is>
      </c>
      <c r="BY973" t="inlineStr">
        <is>
          <t>rYWENgXYzvZzPq0Ytho7uUrv3</t>
        </is>
      </c>
      <c r="CB973" t="inlineStr">
        <is>
          <t>rYWENgXYzvZzPq0Ytho7uUrv3</t>
        </is>
      </c>
      <c r="CC973" t="inlineStr">
        <is>
          <t>Ordini LIL</t>
        </is>
      </c>
    </row>
    <row r="974">
      <c r="A974" t="inlineStr">
        <is>
          <t>#43768</t>
        </is>
      </c>
      <c r="B974" t="inlineStr">
        <is>
          <t>angela.zerbino@gmail.com</t>
        </is>
      </c>
      <c r="C974" t="inlineStr">
        <is>
          <t>paid</t>
        </is>
      </c>
      <c r="D974" t="inlineStr">
        <is>
          <t>2024-11-27 12:28:15 +0100</t>
        </is>
      </c>
      <c r="E974" t="inlineStr">
        <is>
          <t>2024-11-27</t>
        </is>
      </c>
      <c r="F974" t="inlineStr">
        <is>
          <t>unfulfilled</t>
        </is>
      </c>
      <c r="H974" t="inlineStr">
        <is>
          <t>yes</t>
        </is>
      </c>
      <c r="I974" t="inlineStr">
        <is>
          <t>EUR</t>
        </is>
      </c>
      <c r="J974" t="n">
        <v>448</v>
      </c>
      <c r="K974" t="n">
        <v>0</v>
      </c>
      <c r="L974" t="n">
        <v>80.79000000000001</v>
      </c>
      <c r="M974" t="n">
        <v>448</v>
      </c>
      <c r="O974" t="n">
        <v>0</v>
      </c>
      <c r="P974" t="inlineStr">
        <is>
          <t>Eco Bike Delivery</t>
        </is>
      </c>
      <c r="Q974" t="inlineStr">
        <is>
          <t>2024-11-27 12:28:14 +0100</t>
        </is>
      </c>
      <c r="R974" t="n">
        <v>1</v>
      </c>
      <c r="S974" t="inlineStr">
        <is>
          <t>Nude Ring - Yellow / 10</t>
        </is>
      </c>
      <c r="T974" t="n">
        <v>80</v>
      </c>
      <c r="U974" t="n">
        <v>100</v>
      </c>
      <c r="V974" t="inlineStr">
        <is>
          <t>015790000206</t>
        </is>
      </c>
      <c r="W974" t="b">
        <v>1</v>
      </c>
      <c r="X974" t="b">
        <v>1</v>
      </c>
      <c r="Y974" t="inlineStr">
        <is>
          <t>pending</t>
        </is>
      </c>
      <c r="Z974" t="inlineStr">
        <is>
          <t>angela zerbino</t>
        </is>
      </c>
      <c r="AA974" t="inlineStr">
        <is>
          <t>Via San Vincenzo 24</t>
        </is>
      </c>
      <c r="AB974" t="inlineStr">
        <is>
          <t>Via San Vincenzo 24</t>
        </is>
      </c>
      <c r="AD974" t="inlineStr">
        <is>
          <t>angela zerbino</t>
        </is>
      </c>
      <c r="AE974" t="inlineStr">
        <is>
          <t>milano</t>
        </is>
      </c>
      <c r="AF974" t="inlineStr">
        <is>
          <t>'20123</t>
        </is>
      </c>
      <c r="AG974" t="inlineStr">
        <is>
          <t>MI</t>
        </is>
      </c>
      <c r="AH974" t="inlineStr">
        <is>
          <t>IT</t>
        </is>
      </c>
      <c r="AI974" t="inlineStr">
        <is>
          <t>+393470004897</t>
        </is>
      </c>
      <c r="AJ974" t="inlineStr">
        <is>
          <t>angela zerbino</t>
        </is>
      </c>
      <c r="AK974" t="inlineStr">
        <is>
          <t>Via San Vincenzo 24</t>
        </is>
      </c>
      <c r="AL974" t="inlineStr">
        <is>
          <t>Via San Vincenzo 24</t>
        </is>
      </c>
      <c r="AN974" t="inlineStr">
        <is>
          <t>angela zerbino</t>
        </is>
      </c>
      <c r="AO974" t="inlineStr">
        <is>
          <t>milano</t>
        </is>
      </c>
      <c r="AP974" t="inlineStr">
        <is>
          <t>'20123</t>
        </is>
      </c>
      <c r="AQ974" t="inlineStr">
        <is>
          <t>MI</t>
        </is>
      </c>
      <c r="AR974" t="inlineStr">
        <is>
          <t>IT</t>
        </is>
      </c>
      <c r="AS974" t="inlineStr">
        <is>
          <t>+393470004897</t>
        </is>
      </c>
      <c r="AU974" t="inlineStr">
        <is>
          <t>lang: it
Invoice Language: it
Do you need our ring sizer?: Yes
Popup Customer Country: IT</t>
        </is>
      </c>
      <c r="AW974" t="inlineStr">
        <is>
          <t>PayPal Express Checkout</t>
        </is>
      </c>
      <c r="AX974" t="inlineStr">
        <is>
          <t>rYUwtoQGQv2ivRgUE9bH9kyov</t>
        </is>
      </c>
      <c r="AY974" t="n">
        <v>0</v>
      </c>
      <c r="AZ974" t="inlineStr">
        <is>
          <t>LIL Milan</t>
        </is>
      </c>
      <c r="BA974" t="n">
        <v>0</v>
      </c>
      <c r="BC974" t="inlineStr">
        <is>
          <t>Firgun House</t>
        </is>
      </c>
      <c r="BE974" t="n">
        <v>11248634757469</v>
      </c>
      <c r="BG974" t="inlineStr">
        <is>
          <t>Low</t>
        </is>
      </c>
      <c r="BH974" t="inlineStr">
        <is>
          <t>web</t>
        </is>
      </c>
      <c r="BI974" t="n">
        <v>0</v>
      </c>
      <c r="BJ974" t="inlineStr">
        <is>
          <t>IT IVA 22%</t>
        </is>
      </c>
      <c r="BK974" t="n">
        <v>80.79000000000001</v>
      </c>
      <c r="BW974" t="inlineStr">
        <is>
          <t>Milan</t>
        </is>
      </c>
      <c r="BX974" t="inlineStr">
        <is>
          <t>Milan</t>
        </is>
      </c>
      <c r="BY974" t="inlineStr">
        <is>
          <t>rYUwtoQGQv2ivRgUE9bH9kyov</t>
        </is>
      </c>
      <c r="CB974" t="inlineStr">
        <is>
          <t>rYUwtoQGQv2ivRgUE9bH9kyov</t>
        </is>
      </c>
      <c r="CC974" t="inlineStr">
        <is>
          <t>Ordini LIL</t>
        </is>
      </c>
    </row>
    <row r="975">
      <c r="A975" t="inlineStr">
        <is>
          <t>#43768</t>
        </is>
      </c>
      <c r="B975" t="inlineStr">
        <is>
          <t>angela.zerbino@gmail.com</t>
        </is>
      </c>
      <c r="C975" t="inlineStr">
        <is>
          <t>paid</t>
        </is>
      </c>
      <c r="D975" t="inlineStr">
        <is>
          <t>2024-11-27 12:28:15 +0100</t>
        </is>
      </c>
      <c r="E975" t="inlineStr">
        <is>
          <t>2024-11-27</t>
        </is>
      </c>
      <c r="F975" t="inlineStr">
        <is>
          <t>unfulfilled</t>
        </is>
      </c>
      <c r="H975" t="inlineStr">
        <is>
          <t>yes</t>
        </is>
      </c>
      <c r="I975" t="inlineStr">
        <is>
          <t>EUR</t>
        </is>
      </c>
      <c r="J975" t="n">
        <v>448</v>
      </c>
      <c r="K975" t="n">
        <v>0</v>
      </c>
      <c r="L975" t="n">
        <v>80.79000000000001</v>
      </c>
      <c r="O975" t="n">
        <v>0</v>
      </c>
      <c r="P975" t="inlineStr">
        <is>
          <t>Eco Bike Delivery</t>
        </is>
      </c>
      <c r="Q975" t="inlineStr">
        <is>
          <t>2024-11-27 12:28:14 +0100</t>
        </is>
      </c>
      <c r="R975" t="n">
        <v>1</v>
      </c>
      <c r="S975" t="inlineStr">
        <is>
          <t>Insieme Ring - Yellow / onesize (10-17)</t>
        </is>
      </c>
      <c r="T975" t="n">
        <v>112</v>
      </c>
      <c r="U975" t="n">
        <v>140</v>
      </c>
      <c r="V975" t="inlineStr">
        <is>
          <t>015790001254</t>
        </is>
      </c>
      <c r="W975" t="b">
        <v>1</v>
      </c>
      <c r="X975" t="b">
        <v>1</v>
      </c>
      <c r="Y975" t="inlineStr">
        <is>
          <t>pending</t>
        </is>
      </c>
      <c r="Z975" t="inlineStr">
        <is>
          <t>angela zerbino</t>
        </is>
      </c>
      <c r="AA975" t="inlineStr">
        <is>
          <t>Via San Vincenzo 24</t>
        </is>
      </c>
      <c r="AB975" t="inlineStr">
        <is>
          <t>Via San Vincenzo 24</t>
        </is>
      </c>
      <c r="AD975" t="inlineStr">
        <is>
          <t>angela zerbino</t>
        </is>
      </c>
      <c r="AE975" t="inlineStr">
        <is>
          <t>milano</t>
        </is>
      </c>
      <c r="AF975" t="inlineStr">
        <is>
          <t>'20123</t>
        </is>
      </c>
      <c r="AG975" t="inlineStr">
        <is>
          <t>MI</t>
        </is>
      </c>
      <c r="AH975" t="inlineStr">
        <is>
          <t>IT</t>
        </is>
      </c>
      <c r="AI975" t="inlineStr">
        <is>
          <t>+393470004897</t>
        </is>
      </c>
      <c r="AJ975" t="inlineStr">
        <is>
          <t>angela zerbino</t>
        </is>
      </c>
      <c r="AK975" t="inlineStr">
        <is>
          <t>Via San Vincenzo 24</t>
        </is>
      </c>
      <c r="AL975" t="inlineStr">
        <is>
          <t>Via San Vincenzo 24</t>
        </is>
      </c>
      <c r="AN975" t="inlineStr">
        <is>
          <t>angela zerbino</t>
        </is>
      </c>
      <c r="AO975" t="inlineStr">
        <is>
          <t>milano</t>
        </is>
      </c>
      <c r="AP975" t="inlineStr">
        <is>
          <t>'20123</t>
        </is>
      </c>
      <c r="AQ975" t="inlineStr">
        <is>
          <t>MI</t>
        </is>
      </c>
      <c r="AR975" t="inlineStr">
        <is>
          <t>IT</t>
        </is>
      </c>
      <c r="AS975" t="inlineStr">
        <is>
          <t>+393470004897</t>
        </is>
      </c>
      <c r="AU975" t="inlineStr">
        <is>
          <t>lang: it
Invoice Language: it
Do you need our ring sizer?: Yes
Popup Customer Country: IT</t>
        </is>
      </c>
      <c r="AW975" t="inlineStr">
        <is>
          <t>PayPal Express Checkout</t>
        </is>
      </c>
      <c r="AX975" t="inlineStr">
        <is>
          <t>rYUwtoQGQv2ivRgUE9bH9kyov</t>
        </is>
      </c>
      <c r="AY975" t="n">
        <v>0</v>
      </c>
      <c r="AZ975" t="inlineStr">
        <is>
          <t>LIL Milan</t>
        </is>
      </c>
      <c r="BA975" t="n">
        <v>0</v>
      </c>
      <c r="BC975" t="inlineStr">
        <is>
          <t>Firgun House</t>
        </is>
      </c>
      <c r="BE975" t="n">
        <v>11248634757469</v>
      </c>
      <c r="BG975" t="inlineStr">
        <is>
          <t>Low</t>
        </is>
      </c>
      <c r="BH975" t="inlineStr">
        <is>
          <t>web</t>
        </is>
      </c>
      <c r="BI975" t="n">
        <v>0</v>
      </c>
      <c r="BJ975" t="inlineStr">
        <is>
          <t>IT IVA 22%</t>
        </is>
      </c>
      <c r="BK975" t="n">
        <v>80.79000000000001</v>
      </c>
      <c r="BW975" t="inlineStr">
        <is>
          <t>Milan</t>
        </is>
      </c>
      <c r="BX975" t="inlineStr">
        <is>
          <t>Milan</t>
        </is>
      </c>
      <c r="BY975" t="inlineStr">
        <is>
          <t>rYUwtoQGQv2ivRgUE9bH9kyov</t>
        </is>
      </c>
      <c r="CB975" t="inlineStr">
        <is>
          <t>rYUwtoQGQv2ivRgUE9bH9kyov</t>
        </is>
      </c>
      <c r="CC975" t="inlineStr">
        <is>
          <t>Ordini LIL</t>
        </is>
      </c>
    </row>
    <row r="976">
      <c r="A976" t="inlineStr">
        <is>
          <t>#43768</t>
        </is>
      </c>
      <c r="B976" t="inlineStr">
        <is>
          <t>angela.zerbino@gmail.com</t>
        </is>
      </c>
      <c r="C976" t="inlineStr">
        <is>
          <t>paid</t>
        </is>
      </c>
      <c r="D976" t="inlineStr">
        <is>
          <t>2024-11-27 12:28:15 +0100</t>
        </is>
      </c>
      <c r="E976" t="inlineStr">
        <is>
          <t>2024-11-27</t>
        </is>
      </c>
      <c r="F976" t="inlineStr">
        <is>
          <t>unfulfilled</t>
        </is>
      </c>
      <c r="H976" t="inlineStr">
        <is>
          <t>yes</t>
        </is>
      </c>
      <c r="I976" t="inlineStr">
        <is>
          <t>EUR</t>
        </is>
      </c>
      <c r="J976" t="n">
        <v>448</v>
      </c>
      <c r="K976" t="n">
        <v>0</v>
      </c>
      <c r="L976" t="n">
        <v>80.79000000000001</v>
      </c>
      <c r="O976" t="n">
        <v>0</v>
      </c>
      <c r="P976" t="inlineStr">
        <is>
          <t>Eco Bike Delivery</t>
        </is>
      </c>
      <c r="Q976" t="inlineStr">
        <is>
          <t>2024-11-27 12:28:14 +0100</t>
        </is>
      </c>
      <c r="R976" t="n">
        <v>1</v>
      </c>
      <c r="S976" t="inlineStr">
        <is>
          <t>Boys Tears - Yellow / 35cm</t>
        </is>
      </c>
      <c r="T976" t="n">
        <v>256</v>
      </c>
      <c r="U976" t="n">
        <v>320</v>
      </c>
      <c r="V976" t="inlineStr">
        <is>
          <t>015790000008</t>
        </is>
      </c>
      <c r="W976" t="b">
        <v>1</v>
      </c>
      <c r="X976" t="b">
        <v>1</v>
      </c>
      <c r="Y976" t="inlineStr">
        <is>
          <t>pending</t>
        </is>
      </c>
      <c r="Z976" t="inlineStr">
        <is>
          <t>angela zerbino</t>
        </is>
      </c>
      <c r="AA976" t="inlineStr">
        <is>
          <t>Via San Vincenzo 24</t>
        </is>
      </c>
      <c r="AB976" t="inlineStr">
        <is>
          <t>Via San Vincenzo 24</t>
        </is>
      </c>
      <c r="AD976" t="inlineStr">
        <is>
          <t>angela zerbino</t>
        </is>
      </c>
      <c r="AE976" t="inlineStr">
        <is>
          <t>milano</t>
        </is>
      </c>
      <c r="AF976" t="inlineStr">
        <is>
          <t>'20123</t>
        </is>
      </c>
      <c r="AG976" t="inlineStr">
        <is>
          <t>MI</t>
        </is>
      </c>
      <c r="AH976" t="inlineStr">
        <is>
          <t>IT</t>
        </is>
      </c>
      <c r="AI976" t="inlineStr">
        <is>
          <t>+393470004897</t>
        </is>
      </c>
      <c r="AJ976" t="inlineStr">
        <is>
          <t>angela zerbino</t>
        </is>
      </c>
      <c r="AK976" t="inlineStr">
        <is>
          <t>Via San Vincenzo 24</t>
        </is>
      </c>
      <c r="AL976" t="inlineStr">
        <is>
          <t>Via San Vincenzo 24</t>
        </is>
      </c>
      <c r="AN976" t="inlineStr">
        <is>
          <t>angela zerbino</t>
        </is>
      </c>
      <c r="AO976" t="inlineStr">
        <is>
          <t>milano</t>
        </is>
      </c>
      <c r="AP976" t="inlineStr">
        <is>
          <t>'20123</t>
        </is>
      </c>
      <c r="AQ976" t="inlineStr">
        <is>
          <t>MI</t>
        </is>
      </c>
      <c r="AR976" t="inlineStr">
        <is>
          <t>IT</t>
        </is>
      </c>
      <c r="AS976" t="inlineStr">
        <is>
          <t>+393470004897</t>
        </is>
      </c>
      <c r="AU976" t="inlineStr">
        <is>
          <t>lang: it
Invoice Language: it
Do you need our ring sizer?: Yes
Popup Customer Country: IT</t>
        </is>
      </c>
      <c r="AW976" t="inlineStr">
        <is>
          <t>PayPal Express Checkout</t>
        </is>
      </c>
      <c r="AX976" t="inlineStr">
        <is>
          <t>rYUwtoQGQv2ivRgUE9bH9kyov</t>
        </is>
      </c>
      <c r="AY976" t="n">
        <v>0</v>
      </c>
      <c r="AZ976" t="inlineStr">
        <is>
          <t>LIL Milan</t>
        </is>
      </c>
      <c r="BA976" t="n">
        <v>0</v>
      </c>
      <c r="BC976" t="inlineStr">
        <is>
          <t>Firgun House</t>
        </is>
      </c>
      <c r="BE976" t="n">
        <v>11248634757469</v>
      </c>
      <c r="BG976" t="inlineStr">
        <is>
          <t>Low</t>
        </is>
      </c>
      <c r="BH976" t="inlineStr">
        <is>
          <t>web</t>
        </is>
      </c>
      <c r="BI976" t="n">
        <v>0</v>
      </c>
      <c r="BJ976" t="inlineStr">
        <is>
          <t>IT IVA 22%</t>
        </is>
      </c>
      <c r="BK976" t="n">
        <v>80.79000000000001</v>
      </c>
      <c r="BW976" t="inlineStr">
        <is>
          <t>Milan</t>
        </is>
      </c>
      <c r="BX976" t="inlineStr">
        <is>
          <t>Milan</t>
        </is>
      </c>
      <c r="BY976" t="inlineStr">
        <is>
          <t>rYUwtoQGQv2ivRgUE9bH9kyov</t>
        </is>
      </c>
      <c r="CB976" t="inlineStr">
        <is>
          <t>rYUwtoQGQv2ivRgUE9bH9kyov</t>
        </is>
      </c>
      <c r="CC976" t="inlineStr">
        <is>
          <t>Ordini LIL</t>
        </is>
      </c>
    </row>
    <row r="977">
      <c r="A977" t="inlineStr">
        <is>
          <t>#43769</t>
        </is>
      </c>
      <c r="B977" t="inlineStr">
        <is>
          <t>chiara.quarta@gmail.com</t>
        </is>
      </c>
      <c r="C977" t="inlineStr">
        <is>
          <t>paid</t>
        </is>
      </c>
      <c r="D977" t="inlineStr">
        <is>
          <t>2024-11-27 12:31:17 +0100</t>
        </is>
      </c>
      <c r="E977" t="inlineStr">
        <is>
          <t>2024-11-27</t>
        </is>
      </c>
      <c r="F977" t="inlineStr">
        <is>
          <t>fulfilled</t>
        </is>
      </c>
      <c r="G977" t="inlineStr">
        <is>
          <t>2024-11-28 21:27:06 +0100</t>
        </is>
      </c>
      <c r="H977" t="inlineStr">
        <is>
          <t>no</t>
        </is>
      </c>
      <c r="I977" t="inlineStr">
        <is>
          <t>EUR</t>
        </is>
      </c>
      <c r="J977" t="n">
        <v>122</v>
      </c>
      <c r="K977" t="n">
        <v>10</v>
      </c>
      <c r="L977" t="n">
        <v>23.8</v>
      </c>
      <c r="M977" t="n">
        <v>132</v>
      </c>
      <c r="O977" t="n">
        <v>0</v>
      </c>
      <c r="P977" t="inlineStr">
        <is>
          <t>Eco Bike Delivery</t>
        </is>
      </c>
      <c r="Q977" t="inlineStr">
        <is>
          <t>2024-11-27 12:31:17 +0100</t>
        </is>
      </c>
      <c r="R977" t="n">
        <v>1</v>
      </c>
      <c r="S977" t="inlineStr">
        <is>
          <t>Luxury Pack + LIL Bag</t>
        </is>
      </c>
      <c r="T977" t="n">
        <v>10</v>
      </c>
      <c r="V977" t="inlineStr">
        <is>
          <t>015790000687</t>
        </is>
      </c>
      <c r="W977" t="b">
        <v>1</v>
      </c>
      <c r="X977" t="b">
        <v>1</v>
      </c>
      <c r="Y977" t="inlineStr">
        <is>
          <t>fulfilled</t>
        </is>
      </c>
      <c r="Z977" t="inlineStr">
        <is>
          <t>Chiara Quarta</t>
        </is>
      </c>
      <c r="AA977" t="inlineStr">
        <is>
          <t>Corso Bisalta 103, A</t>
        </is>
      </c>
      <c r="AB977" t="inlineStr">
        <is>
          <t>Corso Bisalta 103</t>
        </is>
      </c>
      <c r="AC977" t="inlineStr">
        <is>
          <t>A</t>
        </is>
      </c>
      <c r="AE977" t="inlineStr">
        <is>
          <t>Boves</t>
        </is>
      </c>
      <c r="AF977" t="inlineStr">
        <is>
          <t>'12012</t>
        </is>
      </c>
      <c r="AG977" t="inlineStr">
        <is>
          <t>CN</t>
        </is>
      </c>
      <c r="AH977" t="inlineStr">
        <is>
          <t>IT</t>
        </is>
      </c>
      <c r="AI977" t="inlineStr">
        <is>
          <t>+393293117752</t>
        </is>
      </c>
      <c r="AJ977" t="inlineStr">
        <is>
          <t>Raffaella Di Maggio</t>
        </is>
      </c>
      <c r="AK977" t="inlineStr">
        <is>
          <t>Via Savona 67, scala B</t>
        </is>
      </c>
      <c r="AL977" t="inlineStr">
        <is>
          <t>Via Savona 67</t>
        </is>
      </c>
      <c r="AM977" t="inlineStr">
        <is>
          <t>scala B</t>
        </is>
      </c>
      <c r="AO977" t="inlineStr">
        <is>
          <t>Milano</t>
        </is>
      </c>
      <c r="AP977" t="inlineStr">
        <is>
          <t>'20144</t>
        </is>
      </c>
      <c r="AQ977" t="inlineStr">
        <is>
          <t>MI</t>
        </is>
      </c>
      <c r="AR977" t="inlineStr">
        <is>
          <t>IT</t>
        </is>
      </c>
      <c r="AS977" t="inlineStr">
        <is>
          <t>+393270623205</t>
        </is>
      </c>
      <c r="AU977" t="inlineStr">
        <is>
          <t>lang: it
Invoice Language: it
Do you need our ring sizer?: Yes
Popup Customer Country: IT</t>
        </is>
      </c>
      <c r="AW977" t="inlineStr">
        <is>
          <t>Shopify Payments</t>
        </is>
      </c>
      <c r="AX977" t="inlineStr">
        <is>
          <t>r6QGsOUPYEQMRn7Dx2rXr7VRt</t>
        </is>
      </c>
      <c r="AY977" t="n">
        <v>0</v>
      </c>
      <c r="AZ977" t="inlineStr">
        <is>
          <t>LIL Milan</t>
        </is>
      </c>
      <c r="BA977" t="n">
        <v>0</v>
      </c>
      <c r="BC977" t="inlineStr">
        <is>
          <t>Firgun House</t>
        </is>
      </c>
      <c r="BE977" t="n">
        <v>11248640852317</v>
      </c>
      <c r="BG977" t="inlineStr">
        <is>
          <t>Low</t>
        </is>
      </c>
      <c r="BH977" t="inlineStr">
        <is>
          <t>web</t>
        </is>
      </c>
      <c r="BI977" t="n">
        <v>0</v>
      </c>
      <c r="BJ977" t="inlineStr">
        <is>
          <t>IT IVA 22%</t>
        </is>
      </c>
      <c r="BK977" t="n">
        <v>23.8</v>
      </c>
      <c r="BW977" t="inlineStr">
        <is>
          <t>Cuneo</t>
        </is>
      </c>
      <c r="BX977" t="inlineStr">
        <is>
          <t>Milan</t>
        </is>
      </c>
      <c r="BY977" t="inlineStr">
        <is>
          <t>r6QGsOUPYEQMRn7Dx2rXr7VRt</t>
        </is>
      </c>
      <c r="CB977" t="inlineStr">
        <is>
          <t>r6QGsOUPYEQMRn7Dx2rXr7VRt</t>
        </is>
      </c>
      <c r="CC977" t="inlineStr">
        <is>
          <t>Ordini LIL</t>
        </is>
      </c>
    </row>
    <row r="978">
      <c r="A978" t="inlineStr">
        <is>
          <t>#43769</t>
        </is>
      </c>
      <c r="B978" t="inlineStr">
        <is>
          <t>chiara.quarta@gmail.com</t>
        </is>
      </c>
      <c r="C978" t="inlineStr">
        <is>
          <t>paid</t>
        </is>
      </c>
      <c r="D978" t="inlineStr">
        <is>
          <t>2024-11-27 12:31:17 +0100</t>
        </is>
      </c>
      <c r="E978" t="inlineStr">
        <is>
          <t>2024-11-27</t>
        </is>
      </c>
      <c r="F978" t="inlineStr">
        <is>
          <t>fulfilled</t>
        </is>
      </c>
      <c r="G978" t="inlineStr">
        <is>
          <t>2024-11-28 21:27:06 +0100</t>
        </is>
      </c>
      <c r="H978" t="inlineStr">
        <is>
          <t>no</t>
        </is>
      </c>
      <c r="I978" t="inlineStr">
        <is>
          <t>EUR</t>
        </is>
      </c>
      <c r="J978" t="n">
        <v>122</v>
      </c>
      <c r="K978" t="n">
        <v>10</v>
      </c>
      <c r="L978" t="n">
        <v>23.8</v>
      </c>
      <c r="O978" t="n">
        <v>0</v>
      </c>
      <c r="P978" t="inlineStr">
        <is>
          <t>Eco Bike Delivery</t>
        </is>
      </c>
      <c r="Q978" t="inlineStr">
        <is>
          <t>2024-11-27 12:31:17 +0100</t>
        </is>
      </c>
      <c r="R978" t="n">
        <v>1</v>
      </c>
      <c r="S978" t="inlineStr">
        <is>
          <t>Insieme Ring - Yellow / onesize (10-17)</t>
        </is>
      </c>
      <c r="T978" t="n">
        <v>112</v>
      </c>
      <c r="U978" t="n">
        <v>140</v>
      </c>
      <c r="V978" t="inlineStr">
        <is>
          <t>015790001254</t>
        </is>
      </c>
      <c r="W978" t="b">
        <v>1</v>
      </c>
      <c r="X978" t="b">
        <v>1</v>
      </c>
      <c r="Y978" t="inlineStr">
        <is>
          <t>fulfilled</t>
        </is>
      </c>
      <c r="Z978" t="inlineStr">
        <is>
          <t>Chiara Quarta</t>
        </is>
      </c>
      <c r="AA978" t="inlineStr">
        <is>
          <t>Corso Bisalta 103, A</t>
        </is>
      </c>
      <c r="AB978" t="inlineStr">
        <is>
          <t>Corso Bisalta 103</t>
        </is>
      </c>
      <c r="AC978" t="inlineStr">
        <is>
          <t>A</t>
        </is>
      </c>
      <c r="AE978" t="inlineStr">
        <is>
          <t>Boves</t>
        </is>
      </c>
      <c r="AF978" t="inlineStr">
        <is>
          <t>'12012</t>
        </is>
      </c>
      <c r="AG978" t="inlineStr">
        <is>
          <t>CN</t>
        </is>
      </c>
      <c r="AH978" t="inlineStr">
        <is>
          <t>IT</t>
        </is>
      </c>
      <c r="AI978" t="inlineStr">
        <is>
          <t>+393293117752</t>
        </is>
      </c>
      <c r="AJ978" t="inlineStr">
        <is>
          <t>Raffaella Di Maggio</t>
        </is>
      </c>
      <c r="AK978" t="inlineStr">
        <is>
          <t>Via Savona 67, scala B</t>
        </is>
      </c>
      <c r="AL978" t="inlineStr">
        <is>
          <t>Via Savona 67</t>
        </is>
      </c>
      <c r="AM978" t="inlineStr">
        <is>
          <t>scala B</t>
        </is>
      </c>
      <c r="AO978" t="inlineStr">
        <is>
          <t>Milano</t>
        </is>
      </c>
      <c r="AP978" t="inlineStr">
        <is>
          <t>'20144</t>
        </is>
      </c>
      <c r="AQ978" t="inlineStr">
        <is>
          <t>MI</t>
        </is>
      </c>
      <c r="AR978" t="inlineStr">
        <is>
          <t>IT</t>
        </is>
      </c>
      <c r="AS978" t="inlineStr">
        <is>
          <t>+393270623205</t>
        </is>
      </c>
      <c r="AU978" t="inlineStr">
        <is>
          <t>lang: it
Invoice Language: it
Do you need our ring sizer?: Yes
Popup Customer Country: IT</t>
        </is>
      </c>
      <c r="AW978" t="inlineStr">
        <is>
          <t>Shopify Payments</t>
        </is>
      </c>
      <c r="AX978" t="inlineStr">
        <is>
          <t>r6QGsOUPYEQMRn7Dx2rXr7VRt</t>
        </is>
      </c>
      <c r="AY978" t="n">
        <v>0</v>
      </c>
      <c r="AZ978" t="inlineStr">
        <is>
          <t>LIL Milan</t>
        </is>
      </c>
      <c r="BA978" t="n">
        <v>0</v>
      </c>
      <c r="BC978" t="inlineStr">
        <is>
          <t>Firgun House</t>
        </is>
      </c>
      <c r="BE978" t="n">
        <v>11248640852317</v>
      </c>
      <c r="BG978" t="inlineStr">
        <is>
          <t>Low</t>
        </is>
      </c>
      <c r="BH978" t="inlineStr">
        <is>
          <t>web</t>
        </is>
      </c>
      <c r="BI978" t="n">
        <v>0</v>
      </c>
      <c r="BJ978" t="inlineStr">
        <is>
          <t>IT IVA 22%</t>
        </is>
      </c>
      <c r="BK978" t="n">
        <v>23.8</v>
      </c>
      <c r="BW978" t="inlineStr">
        <is>
          <t>Cuneo</t>
        </is>
      </c>
      <c r="BX978" t="inlineStr">
        <is>
          <t>Milan</t>
        </is>
      </c>
      <c r="BY978" t="inlineStr">
        <is>
          <t>r6QGsOUPYEQMRn7Dx2rXr7VRt</t>
        </is>
      </c>
      <c r="CB978" t="inlineStr">
        <is>
          <t>r6QGsOUPYEQMRn7Dx2rXr7VRt</t>
        </is>
      </c>
      <c r="CC978" t="inlineStr">
        <is>
          <t>Ordini LIL</t>
        </is>
      </c>
    </row>
    <row r="979">
      <c r="A979" t="inlineStr">
        <is>
          <t>#43770</t>
        </is>
      </c>
      <c r="B979" t="inlineStr">
        <is>
          <t>ula.m.lewicka@gmail.com</t>
        </is>
      </c>
      <c r="C979" t="inlineStr">
        <is>
          <t>paid</t>
        </is>
      </c>
      <c r="D979" t="inlineStr">
        <is>
          <t>2024-11-27 12:32:24 +0100</t>
        </is>
      </c>
      <c r="E979" t="inlineStr">
        <is>
          <t>2024-11-27</t>
        </is>
      </c>
      <c r="F979" t="inlineStr">
        <is>
          <t>unfulfilled</t>
        </is>
      </c>
      <c r="H979" t="inlineStr">
        <is>
          <t>yes</t>
        </is>
      </c>
      <c r="I979" t="inlineStr">
        <is>
          <t>EUR</t>
        </is>
      </c>
      <c r="J979" t="n">
        <v>512</v>
      </c>
      <c r="K979" t="n">
        <v>0</v>
      </c>
      <c r="L979" t="n">
        <v>88.86</v>
      </c>
      <c r="M979" t="n">
        <v>512</v>
      </c>
      <c r="O979" t="n">
        <v>0</v>
      </c>
      <c r="P979" t="inlineStr">
        <is>
          <t>UPS Standard International</t>
        </is>
      </c>
      <c r="Q979" t="inlineStr">
        <is>
          <t>2024-11-27 12:32:23 +0100</t>
        </is>
      </c>
      <c r="R979" t="n">
        <v>1</v>
      </c>
      <c r="S979" t="inlineStr">
        <is>
          <t>Honey Ring - Yellow / 16</t>
        </is>
      </c>
      <c r="T979" t="n">
        <v>256</v>
      </c>
      <c r="V979" t="inlineStr">
        <is>
          <t>015790000592</t>
        </is>
      </c>
      <c r="W979" t="b">
        <v>1</v>
      </c>
      <c r="X979" t="b">
        <v>1</v>
      </c>
      <c r="Y979" t="inlineStr">
        <is>
          <t>pending</t>
        </is>
      </c>
      <c r="Z979" t="inlineStr">
        <is>
          <t>Luca De Zan</t>
        </is>
      </c>
      <c r="AA979" t="inlineStr">
        <is>
          <t>Muiderlaan 349</t>
        </is>
      </c>
      <c r="AB979" t="inlineStr">
        <is>
          <t>Muiderlaan 349</t>
        </is>
      </c>
      <c r="AE979" t="inlineStr">
        <is>
          <t>Amsterdam</t>
        </is>
      </c>
      <c r="AF979" t="inlineStr">
        <is>
          <t>1087 VA</t>
        </is>
      </c>
      <c r="AH979" t="inlineStr">
        <is>
          <t>NL</t>
        </is>
      </c>
      <c r="AI979" t="inlineStr">
        <is>
          <t>+31638764599</t>
        </is>
      </c>
      <c r="AJ979" t="inlineStr">
        <is>
          <t>Luca De Zan</t>
        </is>
      </c>
      <c r="AK979" t="inlineStr">
        <is>
          <t>Muiderlaan 349</t>
        </is>
      </c>
      <c r="AL979" t="inlineStr">
        <is>
          <t>Muiderlaan 349</t>
        </is>
      </c>
      <c r="AO979" t="inlineStr">
        <is>
          <t>Amsterdam</t>
        </is>
      </c>
      <c r="AP979" t="inlineStr">
        <is>
          <t>1087 VA</t>
        </is>
      </c>
      <c r="AR979" t="inlineStr">
        <is>
          <t>NL</t>
        </is>
      </c>
      <c r="AS979" t="inlineStr">
        <is>
          <t>+31638764599</t>
        </is>
      </c>
      <c r="AU979" t="inlineStr">
        <is>
          <t>lang: en
Invoice Language: en
Do you need our ring sizer?: No
Popup Customer Country: IT</t>
        </is>
      </c>
      <c r="AW979" t="inlineStr">
        <is>
          <t>Shopify Payments</t>
        </is>
      </c>
      <c r="AX979" t="inlineStr">
        <is>
          <t>rXpK8gDwVpuH0UnOplZbE0iao</t>
        </is>
      </c>
      <c r="AY979" t="n">
        <v>0</v>
      </c>
      <c r="AZ979" t="inlineStr">
        <is>
          <t>LIL Milan</t>
        </is>
      </c>
      <c r="BA979" t="n">
        <v>0</v>
      </c>
      <c r="BC979" t="inlineStr">
        <is>
          <t>Firgun House</t>
        </is>
      </c>
      <c r="BE979" t="n">
        <v>11248643342685</v>
      </c>
      <c r="BG979" t="inlineStr">
        <is>
          <t>Low</t>
        </is>
      </c>
      <c r="BH979" t="inlineStr">
        <is>
          <t>web</t>
        </is>
      </c>
      <c r="BI979" t="n">
        <v>0</v>
      </c>
      <c r="BJ979" t="inlineStr">
        <is>
          <t>NL btw 21%</t>
        </is>
      </c>
      <c r="BK979" t="n">
        <v>88.86</v>
      </c>
      <c r="BY979" t="inlineStr">
        <is>
          <t>rXpK8gDwVpuH0UnOplZbE0iao</t>
        </is>
      </c>
      <c r="CB979" t="inlineStr">
        <is>
          <t>rXpK8gDwVpuH0UnOplZbE0iao</t>
        </is>
      </c>
      <c r="CC979" t="inlineStr">
        <is>
          <t>Ordini LIL</t>
        </is>
      </c>
    </row>
    <row r="980">
      <c r="A980" t="inlineStr">
        <is>
          <t>#43770</t>
        </is>
      </c>
      <c r="B980" t="inlineStr">
        <is>
          <t>ula.m.lewicka@gmail.com</t>
        </is>
      </c>
      <c r="C980" t="inlineStr">
        <is>
          <t>paid</t>
        </is>
      </c>
      <c r="D980" t="inlineStr">
        <is>
          <t>2024-11-27 12:32:24 +0100</t>
        </is>
      </c>
      <c r="E980" t="inlineStr">
        <is>
          <t>2024-11-27</t>
        </is>
      </c>
      <c r="F980" t="inlineStr">
        <is>
          <t>unfulfilled</t>
        </is>
      </c>
      <c r="H980" t="inlineStr">
        <is>
          <t>yes</t>
        </is>
      </c>
      <c r="I980" t="inlineStr">
        <is>
          <t>EUR</t>
        </is>
      </c>
      <c r="J980" t="n">
        <v>512</v>
      </c>
      <c r="K980" t="n">
        <v>0</v>
      </c>
      <c r="L980" t="n">
        <v>88.86</v>
      </c>
      <c r="O980" t="n">
        <v>0</v>
      </c>
      <c r="P980" t="inlineStr">
        <is>
          <t>UPS Standard International</t>
        </is>
      </c>
      <c r="Q980" t="inlineStr">
        <is>
          <t>2024-11-27 12:32:23 +0100</t>
        </is>
      </c>
      <c r="R980" t="n">
        <v>1</v>
      </c>
      <c r="S980" t="inlineStr">
        <is>
          <t>Honey Ring - Yellow / 17</t>
        </is>
      </c>
      <c r="T980" t="n">
        <v>256</v>
      </c>
      <c r="V980" t="inlineStr">
        <is>
          <t>015790000593</t>
        </is>
      </c>
      <c r="W980" t="b">
        <v>1</v>
      </c>
      <c r="X980" t="b">
        <v>1</v>
      </c>
      <c r="Y980" t="inlineStr">
        <is>
          <t>pending</t>
        </is>
      </c>
      <c r="Z980" t="inlineStr">
        <is>
          <t>Luca De Zan</t>
        </is>
      </c>
      <c r="AA980" t="inlineStr">
        <is>
          <t>Muiderlaan 349</t>
        </is>
      </c>
      <c r="AB980" t="inlineStr">
        <is>
          <t>Muiderlaan 349</t>
        </is>
      </c>
      <c r="AE980" t="inlineStr">
        <is>
          <t>Amsterdam</t>
        </is>
      </c>
      <c r="AF980" t="inlineStr">
        <is>
          <t>1087 VA</t>
        </is>
      </c>
      <c r="AH980" t="inlineStr">
        <is>
          <t>NL</t>
        </is>
      </c>
      <c r="AI980" t="inlineStr">
        <is>
          <t>+31638764599</t>
        </is>
      </c>
      <c r="AJ980" t="inlineStr">
        <is>
          <t>Luca De Zan</t>
        </is>
      </c>
      <c r="AK980" t="inlineStr">
        <is>
          <t>Muiderlaan 349</t>
        </is>
      </c>
      <c r="AL980" t="inlineStr">
        <is>
          <t>Muiderlaan 349</t>
        </is>
      </c>
      <c r="AO980" t="inlineStr">
        <is>
          <t>Amsterdam</t>
        </is>
      </c>
      <c r="AP980" t="inlineStr">
        <is>
          <t>1087 VA</t>
        </is>
      </c>
      <c r="AR980" t="inlineStr">
        <is>
          <t>NL</t>
        </is>
      </c>
      <c r="AS980" t="inlineStr">
        <is>
          <t>+31638764599</t>
        </is>
      </c>
      <c r="AU980" t="inlineStr">
        <is>
          <t>lang: en
Invoice Language: en
Do you need our ring sizer?: No
Popup Customer Country: IT</t>
        </is>
      </c>
      <c r="AW980" t="inlineStr">
        <is>
          <t>Shopify Payments</t>
        </is>
      </c>
      <c r="AX980" t="inlineStr">
        <is>
          <t>rXpK8gDwVpuH0UnOplZbE0iao</t>
        </is>
      </c>
      <c r="AY980" t="n">
        <v>0</v>
      </c>
      <c r="AZ980" t="inlineStr">
        <is>
          <t>LIL Milan</t>
        </is>
      </c>
      <c r="BA980" t="n">
        <v>0</v>
      </c>
      <c r="BC980" t="inlineStr">
        <is>
          <t>Firgun House</t>
        </is>
      </c>
      <c r="BE980" t="n">
        <v>11248643342685</v>
      </c>
      <c r="BG980" t="inlineStr">
        <is>
          <t>Low</t>
        </is>
      </c>
      <c r="BH980" t="inlineStr">
        <is>
          <t>web</t>
        </is>
      </c>
      <c r="BI980" t="n">
        <v>0</v>
      </c>
      <c r="BJ980" t="inlineStr">
        <is>
          <t>NL btw 21%</t>
        </is>
      </c>
      <c r="BK980" t="n">
        <v>88.86</v>
      </c>
      <c r="BY980" t="inlineStr">
        <is>
          <t>rXpK8gDwVpuH0UnOplZbE0iao</t>
        </is>
      </c>
      <c r="CB980" t="inlineStr">
        <is>
          <t>rXpK8gDwVpuH0UnOplZbE0iao</t>
        </is>
      </c>
      <c r="CC980" t="inlineStr">
        <is>
          <t>Ordini LIL</t>
        </is>
      </c>
    </row>
    <row r="981">
      <c r="A981" t="inlineStr">
        <is>
          <t>#43771</t>
        </is>
      </c>
      <c r="B981" t="inlineStr">
        <is>
          <t>beatrice.galbuseraa@gmail.com</t>
        </is>
      </c>
      <c r="C981" t="inlineStr">
        <is>
          <t>paid</t>
        </is>
      </c>
      <c r="D981" t="inlineStr">
        <is>
          <t>2024-11-27 12:49:13 +0100</t>
        </is>
      </c>
      <c r="E981" t="inlineStr">
        <is>
          <t>2024-11-27</t>
        </is>
      </c>
      <c r="F981" t="inlineStr">
        <is>
          <t>fulfilled</t>
        </is>
      </c>
      <c r="G981" t="inlineStr">
        <is>
          <t>2024-11-29 07:24:55 +0100</t>
        </is>
      </c>
      <c r="H981" t="inlineStr">
        <is>
          <t>yes</t>
        </is>
      </c>
      <c r="I981" t="inlineStr">
        <is>
          <t>EUR</t>
        </is>
      </c>
      <c r="J981" t="n">
        <v>204</v>
      </c>
      <c r="K981" t="n">
        <v>0</v>
      </c>
      <c r="L981" t="n">
        <v>36.79</v>
      </c>
      <c r="M981" t="n">
        <v>204</v>
      </c>
      <c r="O981" t="n">
        <v>0</v>
      </c>
      <c r="P981" t="inlineStr">
        <is>
          <t>Ups Standard Shipping</t>
        </is>
      </c>
      <c r="Q981" t="inlineStr">
        <is>
          <t>2024-11-27 12:49:13 +0100</t>
        </is>
      </c>
      <c r="R981" t="n">
        <v>1</v>
      </c>
      <c r="S981" t="inlineStr">
        <is>
          <t>Boys Tears Bracelet - Yellow</t>
        </is>
      </c>
      <c r="T981" t="n">
        <v>204</v>
      </c>
      <c r="U981" t="n">
        <v>240</v>
      </c>
      <c r="V981" t="inlineStr">
        <is>
          <t>015790000400</t>
        </is>
      </c>
      <c r="W981" t="b">
        <v>1</v>
      </c>
      <c r="X981" t="b">
        <v>1</v>
      </c>
      <c r="Y981" t="inlineStr">
        <is>
          <t>fulfilled</t>
        </is>
      </c>
      <c r="Z981" t="inlineStr">
        <is>
          <t>Beatrice Galbusera</t>
        </is>
      </c>
      <c r="AA981" t="inlineStr">
        <is>
          <t>Via Partigiani 6a</t>
        </is>
      </c>
      <c r="AB981" t="inlineStr">
        <is>
          <t>Via Partigiani 6a</t>
        </is>
      </c>
      <c r="AE981" t="inlineStr">
        <is>
          <t>Casatenovo</t>
        </is>
      </c>
      <c r="AF981" t="inlineStr">
        <is>
          <t>'23880</t>
        </is>
      </c>
      <c r="AG981" t="inlineStr">
        <is>
          <t>LC</t>
        </is>
      </c>
      <c r="AH981" t="inlineStr">
        <is>
          <t>IT</t>
        </is>
      </c>
      <c r="AI981" t="inlineStr">
        <is>
          <t>3661968839</t>
        </is>
      </c>
      <c r="AJ981" t="inlineStr">
        <is>
          <t>Beatrice Galbusera</t>
        </is>
      </c>
      <c r="AK981" t="inlineStr">
        <is>
          <t>Via Partigiani 6a</t>
        </is>
      </c>
      <c r="AL981" t="inlineStr">
        <is>
          <t>Via Partigiani 6a</t>
        </is>
      </c>
      <c r="AO981" t="inlineStr">
        <is>
          <t>Casatenovo</t>
        </is>
      </c>
      <c r="AP981" t="inlineStr">
        <is>
          <t>'23880</t>
        </is>
      </c>
      <c r="AQ981" t="inlineStr">
        <is>
          <t>LC</t>
        </is>
      </c>
      <c r="AR981" t="inlineStr">
        <is>
          <t>IT</t>
        </is>
      </c>
      <c r="AS981" t="inlineStr">
        <is>
          <t>3661968839</t>
        </is>
      </c>
      <c r="AU981" t="inlineStr">
        <is>
          <t>lang: en
Invoice Language: en
Do you need our ring sizer?: Yes
Popup Customer Country: IT</t>
        </is>
      </c>
      <c r="AW981" t="inlineStr">
        <is>
          <t>PayPal Express Checkout</t>
        </is>
      </c>
      <c r="AX981" t="inlineStr">
        <is>
          <t>rHnKYXPrxaVYfgObVO8DjElrf</t>
        </is>
      </c>
      <c r="AY981" t="n">
        <v>0</v>
      </c>
      <c r="AZ981" t="inlineStr">
        <is>
          <t>LIL Milan</t>
        </is>
      </c>
      <c r="BA981" t="n">
        <v>0</v>
      </c>
      <c r="BC981" t="inlineStr">
        <is>
          <t>Firgun House</t>
        </is>
      </c>
      <c r="BE981" t="n">
        <v>11248680042845</v>
      </c>
      <c r="BG981" t="inlineStr">
        <is>
          <t>Low</t>
        </is>
      </c>
      <c r="BH981" t="inlineStr">
        <is>
          <t>web</t>
        </is>
      </c>
      <c r="BI981" t="n">
        <v>0</v>
      </c>
      <c r="BJ981" t="inlineStr">
        <is>
          <t>IT IVA 22%</t>
        </is>
      </c>
      <c r="BK981" t="n">
        <v>36.79</v>
      </c>
      <c r="BW981" t="inlineStr">
        <is>
          <t>Lecco</t>
        </is>
      </c>
      <c r="BX981" t="inlineStr">
        <is>
          <t>Lecco</t>
        </is>
      </c>
      <c r="BY981" t="inlineStr">
        <is>
          <t>rHnKYXPrxaVYfgObVO8DjElrf</t>
        </is>
      </c>
      <c r="CB981" t="inlineStr">
        <is>
          <t>rHnKYXPrxaVYfgObVO8DjElrf</t>
        </is>
      </c>
      <c r="CC981" t="inlineStr">
        <is>
          <t>Ordini LIL</t>
        </is>
      </c>
    </row>
    <row r="982">
      <c r="A982" t="inlineStr">
        <is>
          <t>#43772</t>
        </is>
      </c>
      <c r="B982" t="inlineStr">
        <is>
          <t>alessandroiacolucci@gmail.com</t>
        </is>
      </c>
      <c r="C982" t="inlineStr">
        <is>
          <t>paid</t>
        </is>
      </c>
      <c r="D982" t="inlineStr">
        <is>
          <t>2024-11-27 13:00:31 +0100</t>
        </is>
      </c>
      <c r="E982" t="inlineStr">
        <is>
          <t>2024-11-27</t>
        </is>
      </c>
      <c r="F982" t="inlineStr">
        <is>
          <t>fulfilled</t>
        </is>
      </c>
      <c r="G982" t="inlineStr">
        <is>
          <t>2024-11-29 07:27:48 +0100</t>
        </is>
      </c>
      <c r="H982" t="inlineStr">
        <is>
          <t>yes</t>
        </is>
      </c>
      <c r="I982" t="inlineStr">
        <is>
          <t>EUR</t>
        </is>
      </c>
      <c r="J982" t="n">
        <v>208</v>
      </c>
      <c r="K982" t="n">
        <v>0</v>
      </c>
      <c r="L982" t="n">
        <v>37.51</v>
      </c>
      <c r="M982" t="n">
        <v>208</v>
      </c>
      <c r="O982" t="n">
        <v>0</v>
      </c>
      <c r="P982" t="inlineStr">
        <is>
          <t>Ups Standard Shipping</t>
        </is>
      </c>
      <c r="Q982" t="inlineStr">
        <is>
          <t>2024-11-27 13:00:31 +0100</t>
        </is>
      </c>
      <c r="R982" t="n">
        <v>1</v>
      </c>
      <c r="S982" t="inlineStr">
        <is>
          <t>Portami a Ballare Necklace - Yellow / onesize</t>
        </is>
      </c>
      <c r="T982" t="n">
        <v>208</v>
      </c>
      <c r="U982" t="n">
        <v>260</v>
      </c>
      <c r="V982" t="inlineStr">
        <is>
          <t>015790001250</t>
        </is>
      </c>
      <c r="W982" t="b">
        <v>1</v>
      </c>
      <c r="X982" t="b">
        <v>1</v>
      </c>
      <c r="Y982" t="inlineStr">
        <is>
          <t>fulfilled</t>
        </is>
      </c>
      <c r="Z982" t="inlineStr">
        <is>
          <t>ALESSANDRO IACOLUCCI</t>
        </is>
      </c>
      <c r="AA982" t="inlineStr">
        <is>
          <t>Viale Parioli 77, CITOFONO STUDIO LEGALE (ANCHE SERVIZIO PORTINERIA)</t>
        </is>
      </c>
      <c r="AB982" t="inlineStr">
        <is>
          <t>Viale Parioli 77</t>
        </is>
      </c>
      <c r="AC982" t="inlineStr">
        <is>
          <t>CITOFONO STUDIO LEGALE (ANCHE SERVIZIO PORTINERIA)</t>
        </is>
      </c>
      <c r="AE982" t="inlineStr">
        <is>
          <t>Roma</t>
        </is>
      </c>
      <c r="AF982" t="inlineStr">
        <is>
          <t>'00197</t>
        </is>
      </c>
      <c r="AG982" t="inlineStr">
        <is>
          <t>RM</t>
        </is>
      </c>
      <c r="AH982" t="inlineStr">
        <is>
          <t>IT</t>
        </is>
      </c>
      <c r="AI982" t="inlineStr">
        <is>
          <t>3393390808</t>
        </is>
      </c>
      <c r="AJ982" t="inlineStr">
        <is>
          <t>ALESSANDRO IACOLUCCI</t>
        </is>
      </c>
      <c r="AK982" t="inlineStr">
        <is>
          <t>Viale Parioli 77, CITOFONO STUDIO LEGALE (ANCHE SERVIZIO PORTINERIA)</t>
        </is>
      </c>
      <c r="AL982" t="inlineStr">
        <is>
          <t>Viale Parioli 77</t>
        </is>
      </c>
      <c r="AM982" t="inlineStr">
        <is>
          <t>CITOFONO STUDIO LEGALE (ANCHE SERVIZIO PORTINERIA)</t>
        </is>
      </c>
      <c r="AO982" t="inlineStr">
        <is>
          <t>Roma</t>
        </is>
      </c>
      <c r="AP982" t="inlineStr">
        <is>
          <t>'00197</t>
        </is>
      </c>
      <c r="AQ982" t="inlineStr">
        <is>
          <t>RM</t>
        </is>
      </c>
      <c r="AR982" t="inlineStr">
        <is>
          <t>IT</t>
        </is>
      </c>
      <c r="AS982" t="inlineStr">
        <is>
          <t>3393390808</t>
        </is>
      </c>
      <c r="AU982" t="inlineStr">
        <is>
          <t>lang: en
Invoice Language: en
Do you need our ring sizer?: No
Popup Customer Country: IT</t>
        </is>
      </c>
      <c r="AW982" t="inlineStr">
        <is>
          <t>PayPal Express Checkout</t>
        </is>
      </c>
      <c r="AX982" t="inlineStr">
        <is>
          <t>rWnP8Ri7WOTM82SHlG5iofZJd</t>
        </is>
      </c>
      <c r="AY982" t="n">
        <v>0</v>
      </c>
      <c r="AZ982" t="inlineStr">
        <is>
          <t>LIL Milan</t>
        </is>
      </c>
      <c r="BA982" t="n">
        <v>0</v>
      </c>
      <c r="BC982" t="inlineStr">
        <is>
          <t>Firgun House</t>
        </is>
      </c>
      <c r="BE982" t="n">
        <v>11248703275357</v>
      </c>
      <c r="BG982" t="inlineStr">
        <is>
          <t>Low</t>
        </is>
      </c>
      <c r="BH982" t="inlineStr">
        <is>
          <t>web</t>
        </is>
      </c>
      <c r="BI982" t="n">
        <v>0</v>
      </c>
      <c r="BJ982" t="inlineStr">
        <is>
          <t>IT IVA 22%</t>
        </is>
      </c>
      <c r="BK982" t="n">
        <v>37.51</v>
      </c>
      <c r="BW982" t="inlineStr">
        <is>
          <t>Rome</t>
        </is>
      </c>
      <c r="BX982" t="inlineStr">
        <is>
          <t>Rome</t>
        </is>
      </c>
      <c r="BY982" t="inlineStr">
        <is>
          <t>rWnP8Ri7WOTM82SHlG5iofZJd</t>
        </is>
      </c>
      <c r="CB982" t="inlineStr">
        <is>
          <t>rWnP8Ri7WOTM82SHlG5iofZJd</t>
        </is>
      </c>
      <c r="CC982" t="inlineStr">
        <is>
          <t>Ordini LIL</t>
        </is>
      </c>
    </row>
    <row r="983">
      <c r="A983" t="inlineStr">
        <is>
          <t>#43773</t>
        </is>
      </c>
      <c r="B983" t="inlineStr">
        <is>
          <t>walter.vena@gmail.com</t>
        </is>
      </c>
      <c r="C983" t="inlineStr">
        <is>
          <t>paid</t>
        </is>
      </c>
      <c r="D983" t="inlineStr">
        <is>
          <t>2024-11-27 13:01:34 +0100</t>
        </is>
      </c>
      <c r="E983" t="inlineStr">
        <is>
          <t>2024-11-27</t>
        </is>
      </c>
      <c r="F983" t="inlineStr">
        <is>
          <t>partial</t>
        </is>
      </c>
      <c r="H983" t="inlineStr">
        <is>
          <t>yes</t>
        </is>
      </c>
      <c r="I983" t="inlineStr">
        <is>
          <t>EUR</t>
        </is>
      </c>
      <c r="J983" t="n">
        <v>320</v>
      </c>
      <c r="K983" t="n">
        <v>0</v>
      </c>
      <c r="L983" t="n">
        <v>57.7</v>
      </c>
      <c r="M983" t="n">
        <v>320</v>
      </c>
      <c r="O983" t="n">
        <v>0</v>
      </c>
      <c r="P983" t="inlineStr">
        <is>
          <t>Firgun House</t>
        </is>
      </c>
      <c r="Q983" t="inlineStr">
        <is>
          <t>2024-11-27 13:01:34 +0100</t>
        </is>
      </c>
      <c r="R983" t="n">
        <v>1</v>
      </c>
      <c r="S983" t="inlineStr">
        <is>
          <t>Pensavo fosse amore - Yellow / 3</t>
        </is>
      </c>
      <c r="T983" t="n">
        <v>128</v>
      </c>
      <c r="U983" t="n">
        <v>160</v>
      </c>
      <c r="V983" t="inlineStr">
        <is>
          <t>015790001164</t>
        </is>
      </c>
      <c r="W983" t="b">
        <v>1</v>
      </c>
      <c r="X983" t="b">
        <v>1</v>
      </c>
      <c r="Y983" t="inlineStr">
        <is>
          <t>pending</t>
        </is>
      </c>
      <c r="Z983" t="inlineStr">
        <is>
          <t>Walter Vena</t>
        </is>
      </c>
      <c r="AA983" t="inlineStr">
        <is>
          <t>via Sismondi 4</t>
        </is>
      </c>
      <c r="AB983" t="inlineStr">
        <is>
          <t>via Sismondi 4</t>
        </is>
      </c>
      <c r="AE983" t="inlineStr">
        <is>
          <t>Milano</t>
        </is>
      </c>
      <c r="AF983" t="inlineStr">
        <is>
          <t>'20133</t>
        </is>
      </c>
      <c r="AG983" t="inlineStr">
        <is>
          <t>MI</t>
        </is>
      </c>
      <c r="AH983" t="inlineStr">
        <is>
          <t>IT</t>
        </is>
      </c>
      <c r="AI983" t="inlineStr">
        <is>
          <t>3347583926</t>
        </is>
      </c>
      <c r="AR983" t="inlineStr">
        <is>
          <t>IT</t>
        </is>
      </c>
      <c r="AU983" t="inlineStr">
        <is>
          <t>lang: it
Invoice Language: it
Do you need our ring sizer?: Yes
Popup Customer Country: IT</t>
        </is>
      </c>
      <c r="AW983" t="inlineStr">
        <is>
          <t>PayPal Express Checkout</t>
        </is>
      </c>
      <c r="AX983" t="inlineStr">
        <is>
          <t>rAHkdpWJoJkDlgmwM9v2gga8p</t>
        </is>
      </c>
      <c r="AY983" t="n">
        <v>0</v>
      </c>
      <c r="AZ983" t="inlineStr">
        <is>
          <t>LIL Milan</t>
        </is>
      </c>
      <c r="BA983" t="n">
        <v>0</v>
      </c>
      <c r="BC983" t="inlineStr">
        <is>
          <t>Firgun House</t>
        </is>
      </c>
      <c r="BE983" t="n">
        <v>11248705372509</v>
      </c>
      <c r="BG983" t="inlineStr">
        <is>
          <t>Low</t>
        </is>
      </c>
      <c r="BH983" t="inlineStr">
        <is>
          <t>web</t>
        </is>
      </c>
      <c r="BI983" t="n">
        <v>0</v>
      </c>
      <c r="BJ983" t="inlineStr">
        <is>
          <t>IT IVA 22%</t>
        </is>
      </c>
      <c r="BK983" t="n">
        <v>57.7</v>
      </c>
      <c r="BW983" t="inlineStr">
        <is>
          <t>Milan</t>
        </is>
      </c>
      <c r="BY983" t="inlineStr">
        <is>
          <t>rAHkdpWJoJkDlgmwM9v2gga8p</t>
        </is>
      </c>
      <c r="CB983" t="inlineStr">
        <is>
          <t>rAHkdpWJoJkDlgmwM9v2gga8p</t>
        </is>
      </c>
      <c r="CC983" t="inlineStr">
        <is>
          <t>Ordini LIL</t>
        </is>
      </c>
    </row>
    <row r="984">
      <c r="A984" t="inlineStr">
        <is>
          <t>#43773</t>
        </is>
      </c>
      <c r="B984" t="inlineStr">
        <is>
          <t>walter.vena@gmail.com</t>
        </is>
      </c>
      <c r="C984" t="inlineStr">
        <is>
          <t>paid</t>
        </is>
      </c>
      <c r="D984" t="inlineStr">
        <is>
          <t>2024-11-27 13:01:34 +0100</t>
        </is>
      </c>
      <c r="E984" t="inlineStr">
        <is>
          <t>2024-11-27</t>
        </is>
      </c>
      <c r="F984" t="inlineStr">
        <is>
          <t>partial</t>
        </is>
      </c>
      <c r="H984" t="inlineStr">
        <is>
          <t>yes</t>
        </is>
      </c>
      <c r="I984" t="inlineStr">
        <is>
          <t>EUR</t>
        </is>
      </c>
      <c r="J984" t="n">
        <v>320</v>
      </c>
      <c r="K984" t="n">
        <v>0</v>
      </c>
      <c r="L984" t="n">
        <v>57.7</v>
      </c>
      <c r="O984" t="n">
        <v>0</v>
      </c>
      <c r="P984" t="inlineStr">
        <is>
          <t>Firgun House</t>
        </is>
      </c>
      <c r="Q984" t="inlineStr">
        <is>
          <t>2024-11-27 13:01:34 +0100</t>
        </is>
      </c>
      <c r="R984" t="n">
        <v>1</v>
      </c>
      <c r="S984" t="inlineStr">
        <is>
          <t>Threesome Ring - Yellow / 18</t>
        </is>
      </c>
      <c r="T984" t="n">
        <v>192</v>
      </c>
      <c r="U984" t="n">
        <v>240</v>
      </c>
      <c r="V984" t="inlineStr">
        <is>
          <t>015790001042</t>
        </is>
      </c>
      <c r="W984" t="b">
        <v>1</v>
      </c>
      <c r="X984" t="b">
        <v>1</v>
      </c>
      <c r="Y984" t="inlineStr">
        <is>
          <t>fulfilled</t>
        </is>
      </c>
      <c r="Z984" t="inlineStr">
        <is>
          <t>Walter Vena</t>
        </is>
      </c>
      <c r="AA984" t="inlineStr">
        <is>
          <t>via Sismondi 4</t>
        </is>
      </c>
      <c r="AB984" t="inlineStr">
        <is>
          <t>via Sismondi 4</t>
        </is>
      </c>
      <c r="AE984" t="inlineStr">
        <is>
          <t>Milano</t>
        </is>
      </c>
      <c r="AF984" t="inlineStr">
        <is>
          <t>'20133</t>
        </is>
      </c>
      <c r="AG984" t="inlineStr">
        <is>
          <t>MI</t>
        </is>
      </c>
      <c r="AH984" t="inlineStr">
        <is>
          <t>IT</t>
        </is>
      </c>
      <c r="AI984" t="inlineStr">
        <is>
          <t>3347583926</t>
        </is>
      </c>
      <c r="AR984" t="inlineStr">
        <is>
          <t>IT</t>
        </is>
      </c>
      <c r="AU984" t="inlineStr">
        <is>
          <t>lang: it
Invoice Language: it
Do you need our ring sizer?: Yes
Popup Customer Country: IT</t>
        </is>
      </c>
      <c r="AW984" t="inlineStr">
        <is>
          <t>PayPal Express Checkout</t>
        </is>
      </c>
      <c r="AX984" t="inlineStr">
        <is>
          <t>rAHkdpWJoJkDlgmwM9v2gga8p</t>
        </is>
      </c>
      <c r="AY984" t="n">
        <v>0</v>
      </c>
      <c r="AZ984" t="inlineStr">
        <is>
          <t>LIL Milan</t>
        </is>
      </c>
      <c r="BA984" t="n">
        <v>0</v>
      </c>
      <c r="BC984" t="inlineStr">
        <is>
          <t>Firgun House</t>
        </is>
      </c>
      <c r="BE984" t="n">
        <v>11248705372509</v>
      </c>
      <c r="BG984" t="inlineStr">
        <is>
          <t>Low</t>
        </is>
      </c>
      <c r="BH984" t="inlineStr">
        <is>
          <t>web</t>
        </is>
      </c>
      <c r="BI984" t="n">
        <v>0</v>
      </c>
      <c r="BJ984" t="inlineStr">
        <is>
          <t>IT IVA 22%</t>
        </is>
      </c>
      <c r="BK984" t="n">
        <v>57.7</v>
      </c>
      <c r="BW984" t="inlineStr">
        <is>
          <t>Milan</t>
        </is>
      </c>
      <c r="BY984" t="inlineStr">
        <is>
          <t>rAHkdpWJoJkDlgmwM9v2gga8p</t>
        </is>
      </c>
      <c r="CB984" t="inlineStr">
        <is>
          <t>rAHkdpWJoJkDlgmwM9v2gga8p</t>
        </is>
      </c>
      <c r="CC984" t="inlineStr">
        <is>
          <t>Ordini LIL</t>
        </is>
      </c>
    </row>
    <row r="985">
      <c r="A985" t="inlineStr">
        <is>
          <t>#43774</t>
        </is>
      </c>
      <c r="B985" t="inlineStr">
        <is>
          <t>caterina.cavaliere1993@gmail.com</t>
        </is>
      </c>
      <c r="C985" t="inlineStr">
        <is>
          <t>paid</t>
        </is>
      </c>
      <c r="D985" t="inlineStr">
        <is>
          <t>2024-11-27 13:13:25 +0100</t>
        </is>
      </c>
      <c r="E985" t="inlineStr">
        <is>
          <t>2024-11-27</t>
        </is>
      </c>
      <c r="F985" t="inlineStr">
        <is>
          <t>fulfilled</t>
        </is>
      </c>
      <c r="G985" t="inlineStr">
        <is>
          <t>2024-11-29 07:32:06 +0100</t>
        </is>
      </c>
      <c r="H985" t="inlineStr">
        <is>
          <t>yes</t>
        </is>
      </c>
      <c r="I985" t="inlineStr">
        <is>
          <t>EUR</t>
        </is>
      </c>
      <c r="J985" t="n">
        <v>198</v>
      </c>
      <c r="K985" t="n">
        <v>0</v>
      </c>
      <c r="L985" t="n">
        <v>35.7</v>
      </c>
      <c r="M985" t="n">
        <v>198</v>
      </c>
      <c r="O985" t="n">
        <v>0</v>
      </c>
      <c r="P985" t="inlineStr">
        <is>
          <t>Ups Standard Shipping</t>
        </is>
      </c>
      <c r="Q985" t="inlineStr">
        <is>
          <t>2024-11-27 13:13:25 +0100</t>
        </is>
      </c>
      <c r="R985" t="n">
        <v>1</v>
      </c>
      <c r="S985" t="inlineStr">
        <is>
          <t>Rainbow Earring - Yellow / Single / White Sustainable Diamond</t>
        </is>
      </c>
      <c r="T985" t="n">
        <v>198</v>
      </c>
      <c r="U985" t="n">
        <v>220</v>
      </c>
      <c r="V985" t="inlineStr">
        <is>
          <t>015790000070</t>
        </is>
      </c>
      <c r="W985" t="b">
        <v>1</v>
      </c>
      <c r="X985" t="b">
        <v>1</v>
      </c>
      <c r="Y985" t="inlineStr">
        <is>
          <t>fulfilled</t>
        </is>
      </c>
      <c r="Z985" t="inlineStr">
        <is>
          <t>Caterina Cavaliere</t>
        </is>
      </c>
      <c r="AA985" t="inlineStr">
        <is>
          <t>Via Lotario 8</t>
        </is>
      </c>
      <c r="AB985" t="inlineStr">
        <is>
          <t>Via Lotario 8</t>
        </is>
      </c>
      <c r="AE985" t="inlineStr">
        <is>
          <t>Pavia</t>
        </is>
      </c>
      <c r="AF985" t="inlineStr">
        <is>
          <t>'27100</t>
        </is>
      </c>
      <c r="AG985" t="inlineStr">
        <is>
          <t>PV</t>
        </is>
      </c>
      <c r="AH985" t="inlineStr">
        <is>
          <t>IT</t>
        </is>
      </c>
      <c r="AI985" t="inlineStr">
        <is>
          <t>+393481824527</t>
        </is>
      </c>
      <c r="AJ985" t="inlineStr">
        <is>
          <t>Caterina Cavaliere</t>
        </is>
      </c>
      <c r="AK985" t="inlineStr">
        <is>
          <t>Via Lotario Re d'Italia 8</t>
        </is>
      </c>
      <c r="AL985" t="inlineStr">
        <is>
          <t>Via Lotario Re d'Italia 8</t>
        </is>
      </c>
      <c r="AO985" t="inlineStr">
        <is>
          <t>Pavia</t>
        </is>
      </c>
      <c r="AP985" t="inlineStr">
        <is>
          <t>'27100</t>
        </is>
      </c>
      <c r="AQ985" t="inlineStr">
        <is>
          <t>PV</t>
        </is>
      </c>
      <c r="AR985" t="inlineStr">
        <is>
          <t>IT</t>
        </is>
      </c>
      <c r="AS985" t="inlineStr">
        <is>
          <t>+393481824527</t>
        </is>
      </c>
      <c r="AU985" t="inlineStr">
        <is>
          <t>lang: it
Invoice Language: it
Do you need our ring sizer?: No
Popup Customer Country: IT</t>
        </is>
      </c>
      <c r="AW985" t="inlineStr">
        <is>
          <t>Shopify Payments</t>
        </is>
      </c>
      <c r="AX985" t="inlineStr">
        <is>
          <t>rYTmpvyrMSIXYlHaKzmyWEOIo</t>
        </is>
      </c>
      <c r="AY985" t="n">
        <v>0</v>
      </c>
      <c r="AZ985" t="inlineStr">
        <is>
          <t>LIL Milan</t>
        </is>
      </c>
      <c r="BA985" t="n">
        <v>0</v>
      </c>
      <c r="BC985" t="inlineStr">
        <is>
          <t>Firgun House</t>
        </is>
      </c>
      <c r="BE985" t="n">
        <v>11248729882973</v>
      </c>
      <c r="BG985" t="inlineStr">
        <is>
          <t>Low</t>
        </is>
      </c>
      <c r="BH985" t="inlineStr">
        <is>
          <t>web</t>
        </is>
      </c>
      <c r="BI985" t="n">
        <v>0</v>
      </c>
      <c r="BJ985" t="inlineStr">
        <is>
          <t>IT IVA 22%</t>
        </is>
      </c>
      <c r="BK985" t="n">
        <v>35.7</v>
      </c>
      <c r="BT985" t="n">
        <v>393661111082</v>
      </c>
      <c r="BW985" t="inlineStr">
        <is>
          <t>Pavia</t>
        </is>
      </c>
      <c r="BX985" t="inlineStr">
        <is>
          <t>Pavia</t>
        </is>
      </c>
      <c r="BY985" t="inlineStr">
        <is>
          <t>rYTmpvyrMSIXYlHaKzmyWEOIo</t>
        </is>
      </c>
      <c r="CB985" t="inlineStr">
        <is>
          <t>rYTmpvyrMSIXYlHaKzmyWEOIo</t>
        </is>
      </c>
      <c r="CC985" t="inlineStr">
        <is>
          <t>Ordini LIL</t>
        </is>
      </c>
    </row>
    <row r="986">
      <c r="A986" t="inlineStr">
        <is>
          <t>#43775</t>
        </is>
      </c>
      <c r="B986" t="inlineStr">
        <is>
          <t>montefiorielena@gmail.com</t>
        </is>
      </c>
      <c r="C986" t="inlineStr">
        <is>
          <t>paid</t>
        </is>
      </c>
      <c r="D986" t="inlineStr">
        <is>
          <t>2024-11-27 13:22:47 +0100</t>
        </is>
      </c>
      <c r="E986" t="inlineStr">
        <is>
          <t>2024-11-27</t>
        </is>
      </c>
      <c r="F986" t="inlineStr">
        <is>
          <t>unfulfilled</t>
        </is>
      </c>
      <c r="H986" t="inlineStr">
        <is>
          <t>yes</t>
        </is>
      </c>
      <c r="I986" t="inlineStr">
        <is>
          <t>EUR</t>
        </is>
      </c>
      <c r="J986" t="n">
        <v>122</v>
      </c>
      <c r="K986" t="n">
        <v>0</v>
      </c>
      <c r="L986" t="n">
        <v>22</v>
      </c>
      <c r="M986" t="n">
        <v>122</v>
      </c>
      <c r="O986" t="n">
        <v>0</v>
      </c>
      <c r="P986" t="inlineStr">
        <is>
          <t>Firgun House</t>
        </is>
      </c>
      <c r="Q986" t="inlineStr">
        <is>
          <t>2024-11-27 13:22:47 +0100</t>
        </is>
      </c>
      <c r="R986" t="n">
        <v>1</v>
      </c>
      <c r="S986" t="inlineStr">
        <is>
          <t>Boys Tears Ring - Yellow / 12</t>
        </is>
      </c>
      <c r="T986" t="n">
        <v>112</v>
      </c>
      <c r="U986" t="n">
        <v>140</v>
      </c>
      <c r="V986" t="inlineStr">
        <is>
          <t>015790001402</t>
        </is>
      </c>
      <c r="W986" t="b">
        <v>1</v>
      </c>
      <c r="X986" t="b">
        <v>1</v>
      </c>
      <c r="Y986" t="inlineStr">
        <is>
          <t>pending</t>
        </is>
      </c>
      <c r="Z986" t="inlineStr">
        <is>
          <t>Elena Montefiori</t>
        </is>
      </c>
      <c r="AA986" t="inlineStr">
        <is>
          <t>Via Antica Romana di Quinto 65b/9</t>
        </is>
      </c>
      <c r="AB986" t="inlineStr">
        <is>
          <t>Via Antica Romana di Quinto 65b/9</t>
        </is>
      </c>
      <c r="AE986" t="inlineStr">
        <is>
          <t>Genova</t>
        </is>
      </c>
      <c r="AF986" t="inlineStr">
        <is>
          <t>'16166</t>
        </is>
      </c>
      <c r="AG986" t="inlineStr">
        <is>
          <t>GE</t>
        </is>
      </c>
      <c r="AH986" t="inlineStr">
        <is>
          <t>IT</t>
        </is>
      </c>
      <c r="AI986" t="inlineStr">
        <is>
          <t>+353861275069</t>
        </is>
      </c>
      <c r="AR986" t="inlineStr">
        <is>
          <t>IT</t>
        </is>
      </c>
      <c r="AU986" t="inlineStr">
        <is>
          <t>lang: it
Invoice Language: it
Do you need our ring sizer?: No
Popup Customer Country: IT</t>
        </is>
      </c>
      <c r="AW986" t="inlineStr">
        <is>
          <t>Shopify Payments</t>
        </is>
      </c>
      <c r="AX986" t="inlineStr">
        <is>
          <t>rw4DwFByCdeaUDdql0w5NYzUF</t>
        </is>
      </c>
      <c r="AY986" t="n">
        <v>0</v>
      </c>
      <c r="AZ986" t="inlineStr">
        <is>
          <t>LIL Milan</t>
        </is>
      </c>
      <c r="BA986" t="n">
        <v>0</v>
      </c>
      <c r="BC986" t="inlineStr">
        <is>
          <t>Firgun House</t>
        </is>
      </c>
      <c r="BE986" t="n">
        <v>11248749183325</v>
      </c>
      <c r="BG986" t="inlineStr">
        <is>
          <t>Low</t>
        </is>
      </c>
      <c r="BH986" t="inlineStr">
        <is>
          <t>web</t>
        </is>
      </c>
      <c r="BI986" t="n">
        <v>0</v>
      </c>
      <c r="BJ986" t="inlineStr">
        <is>
          <t>IT IVA 22%</t>
        </is>
      </c>
      <c r="BK986" t="n">
        <v>22</v>
      </c>
      <c r="BW986" t="inlineStr">
        <is>
          <t>Genoa</t>
        </is>
      </c>
      <c r="BY986" t="inlineStr">
        <is>
          <t>rw4DwFByCdeaUDdql0w5NYzUF</t>
        </is>
      </c>
      <c r="CB986" t="inlineStr">
        <is>
          <t>rw4DwFByCdeaUDdql0w5NYzUF</t>
        </is>
      </c>
      <c r="CC986" t="inlineStr">
        <is>
          <t>Ordini LIL</t>
        </is>
      </c>
    </row>
    <row r="987">
      <c r="A987" t="inlineStr">
        <is>
          <t>#43775</t>
        </is>
      </c>
      <c r="B987" t="inlineStr">
        <is>
          <t>montefiorielena@gmail.com</t>
        </is>
      </c>
      <c r="C987" t="inlineStr">
        <is>
          <t>paid</t>
        </is>
      </c>
      <c r="D987" t="inlineStr">
        <is>
          <t>2024-11-27 13:22:47 +0100</t>
        </is>
      </c>
      <c r="E987" t="inlineStr">
        <is>
          <t>2024-11-27</t>
        </is>
      </c>
      <c r="F987" t="inlineStr">
        <is>
          <t>unfulfilled</t>
        </is>
      </c>
      <c r="H987" t="inlineStr">
        <is>
          <t>yes</t>
        </is>
      </c>
      <c r="I987" t="inlineStr">
        <is>
          <t>EUR</t>
        </is>
      </c>
      <c r="J987" t="n">
        <v>122</v>
      </c>
      <c r="K987" t="n">
        <v>0</v>
      </c>
      <c r="L987" t="n">
        <v>22</v>
      </c>
      <c r="O987" t="n">
        <v>0</v>
      </c>
      <c r="P987" t="inlineStr">
        <is>
          <t>Firgun House</t>
        </is>
      </c>
      <c r="Q987" t="inlineStr">
        <is>
          <t>2024-11-27 13:22:47 +0100</t>
        </is>
      </c>
      <c r="R987" t="n">
        <v>1</v>
      </c>
      <c r="S987" t="inlineStr">
        <is>
          <t>Engraving</t>
        </is>
      </c>
      <c r="T987" t="n">
        <v>10</v>
      </c>
      <c r="U987" t="n">
        <v>140</v>
      </c>
      <c r="V987" t="inlineStr">
        <is>
          <t>015790001502</t>
        </is>
      </c>
      <c r="W987" t="b">
        <v>0</v>
      </c>
      <c r="X987" t="b">
        <v>1</v>
      </c>
      <c r="Y987" t="inlineStr">
        <is>
          <t>pending</t>
        </is>
      </c>
      <c r="Z987" t="inlineStr">
        <is>
          <t>Elena Montefiori</t>
        </is>
      </c>
      <c r="AA987" t="inlineStr">
        <is>
          <t>Via Antica Romana di Quinto 65b/9</t>
        </is>
      </c>
      <c r="AB987" t="inlineStr">
        <is>
          <t>Via Antica Romana di Quinto 65b/9</t>
        </is>
      </c>
      <c r="AE987" t="inlineStr">
        <is>
          <t>Genova</t>
        </is>
      </c>
      <c r="AF987" t="inlineStr">
        <is>
          <t>'16166</t>
        </is>
      </c>
      <c r="AG987" t="inlineStr">
        <is>
          <t>GE</t>
        </is>
      </c>
      <c r="AH987" t="inlineStr">
        <is>
          <t>IT</t>
        </is>
      </c>
      <c r="AI987" t="inlineStr">
        <is>
          <t>+353861275069</t>
        </is>
      </c>
      <c r="AR987" t="inlineStr">
        <is>
          <t>IT</t>
        </is>
      </c>
      <c r="AU987" t="inlineStr">
        <is>
          <t>lang: it
Invoice Language: it
Do you need our ring sizer?: No
Popup Customer Country: IT</t>
        </is>
      </c>
      <c r="AW987" t="inlineStr">
        <is>
          <t>Shopify Payments</t>
        </is>
      </c>
      <c r="AX987" t="inlineStr">
        <is>
          <t>rw4DwFByCdeaUDdql0w5NYzUF</t>
        </is>
      </c>
      <c r="AY987" t="n">
        <v>0</v>
      </c>
      <c r="AZ987" t="inlineStr">
        <is>
          <t>LIL Milan</t>
        </is>
      </c>
      <c r="BA987" t="n">
        <v>0</v>
      </c>
      <c r="BC987" t="inlineStr">
        <is>
          <t>Firgun House</t>
        </is>
      </c>
      <c r="BE987" t="n">
        <v>11248749183325</v>
      </c>
      <c r="BG987" t="inlineStr">
        <is>
          <t>Low</t>
        </is>
      </c>
      <c r="BH987" t="inlineStr">
        <is>
          <t>web</t>
        </is>
      </c>
      <c r="BI987" t="n">
        <v>0</v>
      </c>
      <c r="BJ987" t="inlineStr">
        <is>
          <t>IT IVA 22%</t>
        </is>
      </c>
      <c r="BK987" t="n">
        <v>22</v>
      </c>
      <c r="BW987" t="inlineStr">
        <is>
          <t>Genoa</t>
        </is>
      </c>
      <c r="BY987" t="inlineStr">
        <is>
          <t>rw4DwFByCdeaUDdql0w5NYzUF</t>
        </is>
      </c>
      <c r="CB987" t="inlineStr">
        <is>
          <t>rw4DwFByCdeaUDdql0w5NYzUF</t>
        </is>
      </c>
      <c r="CC987" t="inlineStr">
        <is>
          <t>Ordini LIL</t>
        </is>
      </c>
    </row>
    <row r="988">
      <c r="A988" t="inlineStr">
        <is>
          <t>#43776</t>
        </is>
      </c>
      <c r="B988" t="inlineStr">
        <is>
          <t>mattia.lafauci@gmail.com</t>
        </is>
      </c>
      <c r="C988" t="inlineStr">
        <is>
          <t>paid</t>
        </is>
      </c>
      <c r="D988" t="inlineStr">
        <is>
          <t>2024-11-27 13:30:43 +0100</t>
        </is>
      </c>
      <c r="E988" t="inlineStr">
        <is>
          <t>2024-11-27</t>
        </is>
      </c>
      <c r="F988" t="inlineStr">
        <is>
          <t>fulfilled</t>
        </is>
      </c>
      <c r="G988" t="inlineStr">
        <is>
          <t>2024-11-30 14:34:38 +0100</t>
        </is>
      </c>
      <c r="H988" t="inlineStr">
        <is>
          <t>yes</t>
        </is>
      </c>
      <c r="I988" t="inlineStr">
        <is>
          <t>EUR</t>
        </is>
      </c>
      <c r="J988" t="n">
        <v>782</v>
      </c>
      <c r="K988" t="n">
        <v>0</v>
      </c>
      <c r="L988" t="n">
        <v>141.02</v>
      </c>
      <c r="M988" t="n">
        <v>782</v>
      </c>
      <c r="O988" t="n">
        <v>0</v>
      </c>
      <c r="P988" t="inlineStr">
        <is>
          <t>Firgun House</t>
        </is>
      </c>
      <c r="Q988" t="inlineStr">
        <is>
          <t>2024-11-27 13:30:43 +0100</t>
        </is>
      </c>
      <c r="R988" t="n">
        <v>1</v>
      </c>
      <c r="S988" t="inlineStr">
        <is>
          <t>Goldie Necklace - Yellow / 0</t>
        </is>
      </c>
      <c r="T988" t="n">
        <v>782</v>
      </c>
      <c r="U988" t="n">
        <v>920</v>
      </c>
      <c r="V988" t="inlineStr">
        <is>
          <t>015790000030</t>
        </is>
      </c>
      <c r="W988" t="b">
        <v>1</v>
      </c>
      <c r="X988" t="b">
        <v>1</v>
      </c>
      <c r="Y988" t="inlineStr">
        <is>
          <t>fulfilled</t>
        </is>
      </c>
      <c r="Z988" t="inlineStr">
        <is>
          <t>Mattia La Fauci</t>
        </is>
      </c>
      <c r="AA988" t="inlineStr">
        <is>
          <t>Via Nazionale 293</t>
        </is>
      </c>
      <c r="AB988" t="inlineStr">
        <is>
          <t>Via Nazionale 293</t>
        </is>
      </c>
      <c r="AE988" t="inlineStr">
        <is>
          <t>Venetico</t>
        </is>
      </c>
      <c r="AF988" t="inlineStr">
        <is>
          <t>'98040</t>
        </is>
      </c>
      <c r="AG988" t="inlineStr">
        <is>
          <t>ME</t>
        </is>
      </c>
      <c r="AH988" t="inlineStr">
        <is>
          <t>IT</t>
        </is>
      </c>
      <c r="AI988" t="inlineStr">
        <is>
          <t>3460206560</t>
        </is>
      </c>
      <c r="AR988" t="inlineStr">
        <is>
          <t>IT</t>
        </is>
      </c>
      <c r="AU988" t="inlineStr">
        <is>
          <t>lang: en
Invoice Language: en
Do you need our ring sizer?: No
Popup Customer Country: IT</t>
        </is>
      </c>
      <c r="AW988" t="inlineStr">
        <is>
          <t>PayPal Express Checkout</t>
        </is>
      </c>
      <c r="AX988" t="inlineStr">
        <is>
          <t>r8JOrB7R0B3NXBEXD4cBPlATP</t>
        </is>
      </c>
      <c r="AY988" t="n">
        <v>0</v>
      </c>
      <c r="AZ988" t="inlineStr">
        <is>
          <t>LIL Milan</t>
        </is>
      </c>
      <c r="BA988" t="n">
        <v>0</v>
      </c>
      <c r="BC988" t="inlineStr">
        <is>
          <t>Firgun House</t>
        </is>
      </c>
      <c r="BE988" t="n">
        <v>11248766484829</v>
      </c>
      <c r="BG988" t="inlineStr">
        <is>
          <t>Low</t>
        </is>
      </c>
      <c r="BH988" t="inlineStr">
        <is>
          <t>web</t>
        </is>
      </c>
      <c r="BI988" t="n">
        <v>0</v>
      </c>
      <c r="BJ988" t="inlineStr">
        <is>
          <t>IT IVA 22%</t>
        </is>
      </c>
      <c r="BK988" t="n">
        <v>141.02</v>
      </c>
      <c r="BW988" t="inlineStr">
        <is>
          <t>Messina</t>
        </is>
      </c>
      <c r="BY988" t="inlineStr">
        <is>
          <t>r8JOrB7R0B3NXBEXD4cBPlATP</t>
        </is>
      </c>
      <c r="CB988" t="inlineStr">
        <is>
          <t>r8JOrB7R0B3NXBEXD4cBPlATP</t>
        </is>
      </c>
      <c r="CC988" t="inlineStr">
        <is>
          <t>Ordini LIL</t>
        </is>
      </c>
    </row>
    <row r="989">
      <c r="A989" t="inlineStr">
        <is>
          <t>#43777</t>
        </is>
      </c>
      <c r="B989" t="inlineStr">
        <is>
          <t>giacomodesantis94@gmail.com</t>
        </is>
      </c>
      <c r="C989" t="inlineStr">
        <is>
          <t>paid</t>
        </is>
      </c>
      <c r="D989" t="inlineStr">
        <is>
          <t>2024-11-27 13:47:10 +0100</t>
        </is>
      </c>
      <c r="E989" t="inlineStr">
        <is>
          <t>2024-11-27</t>
        </is>
      </c>
      <c r="F989" t="inlineStr">
        <is>
          <t>unfulfilled</t>
        </is>
      </c>
      <c r="H989" t="inlineStr">
        <is>
          <t>yes</t>
        </is>
      </c>
      <c r="I989" t="inlineStr">
        <is>
          <t>EUR</t>
        </is>
      </c>
      <c r="J989" t="n">
        <v>122</v>
      </c>
      <c r="K989" t="n">
        <v>10</v>
      </c>
      <c r="L989" t="n">
        <v>23.8</v>
      </c>
      <c r="M989" t="n">
        <v>132</v>
      </c>
      <c r="O989" t="n">
        <v>0</v>
      </c>
      <c r="P989" t="inlineStr">
        <is>
          <t>Ups Standard Shipping</t>
        </is>
      </c>
      <c r="Q989" t="inlineStr">
        <is>
          <t>2024-11-27 13:47:10 +0100</t>
        </is>
      </c>
      <c r="R989" t="n">
        <v>1</v>
      </c>
      <c r="S989" t="inlineStr">
        <is>
          <t>Boys Tears Ring - Yellow / 15</t>
        </is>
      </c>
      <c r="T989" t="n">
        <v>112</v>
      </c>
      <c r="U989" t="n">
        <v>140</v>
      </c>
      <c r="V989" t="inlineStr">
        <is>
          <t>015790001403</t>
        </is>
      </c>
      <c r="W989" t="b">
        <v>1</v>
      </c>
      <c r="X989" t="b">
        <v>1</v>
      </c>
      <c r="Y989" t="inlineStr">
        <is>
          <t>pending</t>
        </is>
      </c>
      <c r="Z989" t="inlineStr">
        <is>
          <t>Giacomo De Santis</t>
        </is>
      </c>
      <c r="AA989" t="inlineStr">
        <is>
          <t>Via Orazio Coclite 12, Int 8 Scala B</t>
        </is>
      </c>
      <c r="AB989" t="inlineStr">
        <is>
          <t>Via Orazio Coclite 12</t>
        </is>
      </c>
      <c r="AC989" t="inlineStr">
        <is>
          <t>Int 8 Scala B</t>
        </is>
      </c>
      <c r="AE989" t="inlineStr">
        <is>
          <t>Roma</t>
        </is>
      </c>
      <c r="AF989" t="inlineStr">
        <is>
          <t>'00181</t>
        </is>
      </c>
      <c r="AG989" t="inlineStr">
        <is>
          <t>RM</t>
        </is>
      </c>
      <c r="AH989" t="inlineStr">
        <is>
          <t>IT</t>
        </is>
      </c>
      <c r="AI989" t="inlineStr">
        <is>
          <t>3397809740</t>
        </is>
      </c>
      <c r="AJ989" t="inlineStr">
        <is>
          <t>Giacomo De Santis</t>
        </is>
      </c>
      <c r="AK989" t="inlineStr">
        <is>
          <t>Via Orazio Coclite 12, Int 8 Scala B</t>
        </is>
      </c>
      <c r="AL989" t="inlineStr">
        <is>
          <t>Via Orazio Coclite 12</t>
        </is>
      </c>
      <c r="AM989" t="inlineStr">
        <is>
          <t>Int 8 Scala B</t>
        </is>
      </c>
      <c r="AO989" t="inlineStr">
        <is>
          <t>Roma</t>
        </is>
      </c>
      <c r="AP989" t="inlineStr">
        <is>
          <t>'00181</t>
        </is>
      </c>
      <c r="AQ989" t="inlineStr">
        <is>
          <t>RM</t>
        </is>
      </c>
      <c r="AR989" t="inlineStr">
        <is>
          <t>IT</t>
        </is>
      </c>
      <c r="AS989" t="inlineStr">
        <is>
          <t>3397809740</t>
        </is>
      </c>
      <c r="AU989" t="inlineStr">
        <is>
          <t>lang: it
Invoice Language: it
Do you need our ring sizer?: No
Popup Customer Country: IT</t>
        </is>
      </c>
      <c r="AW989" t="inlineStr">
        <is>
          <t>PayPal Express Checkout</t>
        </is>
      </c>
      <c r="AX989" t="inlineStr">
        <is>
          <t>rtfMp7HDIGUnlBl7Nh8hoIzSq</t>
        </is>
      </c>
      <c r="AY989" t="n">
        <v>0</v>
      </c>
      <c r="AZ989" t="inlineStr">
        <is>
          <t>LIL Milan</t>
        </is>
      </c>
      <c r="BA989" t="n">
        <v>0</v>
      </c>
      <c r="BC989" t="inlineStr">
        <is>
          <t>Firgun House</t>
        </is>
      </c>
      <c r="BE989" t="n">
        <v>11248803742045</v>
      </c>
      <c r="BG989" t="inlineStr">
        <is>
          <t>Low</t>
        </is>
      </c>
      <c r="BH989" t="inlineStr">
        <is>
          <t>web</t>
        </is>
      </c>
      <c r="BI989" t="n">
        <v>0</v>
      </c>
      <c r="BJ989" t="inlineStr">
        <is>
          <t>IT IVA 22%</t>
        </is>
      </c>
      <c r="BK989" t="n">
        <v>23.8</v>
      </c>
      <c r="BW989" t="inlineStr">
        <is>
          <t>Rome</t>
        </is>
      </c>
      <c r="BX989" t="inlineStr">
        <is>
          <t>Rome</t>
        </is>
      </c>
      <c r="BY989" t="inlineStr">
        <is>
          <t>rtfMp7HDIGUnlBl7Nh8hoIzSq</t>
        </is>
      </c>
      <c r="CB989" t="inlineStr">
        <is>
          <t>rtfMp7HDIGUnlBl7Nh8hoIzSq</t>
        </is>
      </c>
      <c r="CC989" t="inlineStr">
        <is>
          <t>Ordini LIL</t>
        </is>
      </c>
    </row>
    <row r="990">
      <c r="A990" t="inlineStr">
        <is>
          <t>#43777</t>
        </is>
      </c>
      <c r="B990" t="inlineStr">
        <is>
          <t>giacomodesantis94@gmail.com</t>
        </is>
      </c>
      <c r="C990" t="inlineStr">
        <is>
          <t>paid</t>
        </is>
      </c>
      <c r="D990" t="inlineStr">
        <is>
          <t>2024-11-27 13:47:10 +0100</t>
        </is>
      </c>
      <c r="E990" t="inlineStr">
        <is>
          <t>2024-11-27</t>
        </is>
      </c>
      <c r="F990" t="inlineStr">
        <is>
          <t>unfulfilled</t>
        </is>
      </c>
      <c r="H990" t="inlineStr">
        <is>
          <t>yes</t>
        </is>
      </c>
      <c r="I990" t="inlineStr">
        <is>
          <t>EUR</t>
        </is>
      </c>
      <c r="J990" t="n">
        <v>122</v>
      </c>
      <c r="K990" t="n">
        <v>10</v>
      </c>
      <c r="L990" t="n">
        <v>23.8</v>
      </c>
      <c r="O990" t="n">
        <v>0</v>
      </c>
      <c r="P990" t="inlineStr">
        <is>
          <t>Ups Standard Shipping</t>
        </is>
      </c>
      <c r="Q990" t="inlineStr">
        <is>
          <t>2024-11-27 13:47:10 +0100</t>
        </is>
      </c>
      <c r="R990" t="n">
        <v>1</v>
      </c>
      <c r="S990" t="inlineStr">
        <is>
          <t>Engraving</t>
        </is>
      </c>
      <c r="T990" t="n">
        <v>10</v>
      </c>
      <c r="U990" t="n">
        <v>140</v>
      </c>
      <c r="V990" t="inlineStr">
        <is>
          <t>015790001502</t>
        </is>
      </c>
      <c r="W990" t="b">
        <v>0</v>
      </c>
      <c r="X990" t="b">
        <v>1</v>
      </c>
      <c r="Y990" t="inlineStr">
        <is>
          <t>pending</t>
        </is>
      </c>
      <c r="Z990" t="inlineStr">
        <is>
          <t>Giacomo De Santis</t>
        </is>
      </c>
      <c r="AA990" t="inlineStr">
        <is>
          <t>Via Orazio Coclite 12, Int 8 Scala B</t>
        </is>
      </c>
      <c r="AB990" t="inlineStr">
        <is>
          <t>Via Orazio Coclite 12</t>
        </is>
      </c>
      <c r="AC990" t="inlineStr">
        <is>
          <t>Int 8 Scala B</t>
        </is>
      </c>
      <c r="AE990" t="inlineStr">
        <is>
          <t>Roma</t>
        </is>
      </c>
      <c r="AF990" t="inlineStr">
        <is>
          <t>'00181</t>
        </is>
      </c>
      <c r="AG990" t="inlineStr">
        <is>
          <t>RM</t>
        </is>
      </c>
      <c r="AH990" t="inlineStr">
        <is>
          <t>IT</t>
        </is>
      </c>
      <c r="AI990" t="inlineStr">
        <is>
          <t>3397809740</t>
        </is>
      </c>
      <c r="AJ990" t="inlineStr">
        <is>
          <t>Giacomo De Santis</t>
        </is>
      </c>
      <c r="AK990" t="inlineStr">
        <is>
          <t>Via Orazio Coclite 12, Int 8 Scala B</t>
        </is>
      </c>
      <c r="AL990" t="inlineStr">
        <is>
          <t>Via Orazio Coclite 12</t>
        </is>
      </c>
      <c r="AM990" t="inlineStr">
        <is>
          <t>Int 8 Scala B</t>
        </is>
      </c>
      <c r="AO990" t="inlineStr">
        <is>
          <t>Roma</t>
        </is>
      </c>
      <c r="AP990" t="inlineStr">
        <is>
          <t>'00181</t>
        </is>
      </c>
      <c r="AQ990" t="inlineStr">
        <is>
          <t>RM</t>
        </is>
      </c>
      <c r="AR990" t="inlineStr">
        <is>
          <t>IT</t>
        </is>
      </c>
      <c r="AS990" t="inlineStr">
        <is>
          <t>3397809740</t>
        </is>
      </c>
      <c r="AU990" t="inlineStr">
        <is>
          <t>lang: it
Invoice Language: it
Do you need our ring sizer?: No
Popup Customer Country: IT</t>
        </is>
      </c>
      <c r="AW990" t="inlineStr">
        <is>
          <t>PayPal Express Checkout</t>
        </is>
      </c>
      <c r="AX990" t="inlineStr">
        <is>
          <t>rtfMp7HDIGUnlBl7Nh8hoIzSq</t>
        </is>
      </c>
      <c r="AY990" t="n">
        <v>0</v>
      </c>
      <c r="AZ990" t="inlineStr">
        <is>
          <t>LIL Milan</t>
        </is>
      </c>
      <c r="BA990" t="n">
        <v>0</v>
      </c>
      <c r="BC990" t="inlineStr">
        <is>
          <t>Firgun House</t>
        </is>
      </c>
      <c r="BE990" t="n">
        <v>11248803742045</v>
      </c>
      <c r="BG990" t="inlineStr">
        <is>
          <t>Low</t>
        </is>
      </c>
      <c r="BH990" t="inlineStr">
        <is>
          <t>web</t>
        </is>
      </c>
      <c r="BI990" t="n">
        <v>0</v>
      </c>
      <c r="BJ990" t="inlineStr">
        <is>
          <t>IT IVA 22%</t>
        </is>
      </c>
      <c r="BK990" t="n">
        <v>23.8</v>
      </c>
      <c r="BW990" t="inlineStr">
        <is>
          <t>Rome</t>
        </is>
      </c>
      <c r="BX990" t="inlineStr">
        <is>
          <t>Rome</t>
        </is>
      </c>
      <c r="BY990" t="inlineStr">
        <is>
          <t>rtfMp7HDIGUnlBl7Nh8hoIzSq</t>
        </is>
      </c>
      <c r="CB990" t="inlineStr">
        <is>
          <t>rtfMp7HDIGUnlBl7Nh8hoIzSq</t>
        </is>
      </c>
      <c r="CC990" t="inlineStr">
        <is>
          <t>Ordini LIL</t>
        </is>
      </c>
    </row>
    <row r="991">
      <c r="A991" t="inlineStr">
        <is>
          <t>#43778</t>
        </is>
      </c>
      <c r="B991" t="inlineStr">
        <is>
          <t>anna.campanile@gmail.com</t>
        </is>
      </c>
      <c r="C991" t="inlineStr">
        <is>
          <t>paid</t>
        </is>
      </c>
      <c r="D991" t="inlineStr">
        <is>
          <t>2024-11-27 13:50:02 +0100</t>
        </is>
      </c>
      <c r="E991" t="inlineStr">
        <is>
          <t>2024-11-27</t>
        </is>
      </c>
      <c r="F991" t="inlineStr">
        <is>
          <t>fulfilled</t>
        </is>
      </c>
      <c r="G991" t="inlineStr">
        <is>
          <t>2024-11-29 07:43:42 +0100</t>
        </is>
      </c>
      <c r="H991" t="inlineStr">
        <is>
          <t>yes</t>
        </is>
      </c>
      <c r="I991" t="inlineStr">
        <is>
          <t>EUR</t>
        </is>
      </c>
      <c r="J991" t="n">
        <v>80</v>
      </c>
      <c r="K991" t="n">
        <v>10</v>
      </c>
      <c r="L991" t="n">
        <v>16.23</v>
      </c>
      <c r="M991" t="n">
        <v>90</v>
      </c>
      <c r="O991" t="n">
        <v>0</v>
      </c>
      <c r="P991" t="inlineStr">
        <is>
          <t>Ups Standard Shipping</t>
        </is>
      </c>
      <c r="Q991" t="inlineStr">
        <is>
          <t>2024-11-27 13:50:02 +0100</t>
        </is>
      </c>
      <c r="R991" t="n">
        <v>1</v>
      </c>
      <c r="S991" t="inlineStr">
        <is>
          <t>Nude Ring - White / 18</t>
        </is>
      </c>
      <c r="T991" t="n">
        <v>80</v>
      </c>
      <c r="U991" t="n">
        <v>100</v>
      </c>
      <c r="V991" t="inlineStr">
        <is>
          <t>015790000232</t>
        </is>
      </c>
      <c r="W991" t="b">
        <v>1</v>
      </c>
      <c r="X991" t="b">
        <v>1</v>
      </c>
      <c r="Y991" t="inlineStr">
        <is>
          <t>fulfilled</t>
        </is>
      </c>
      <c r="Z991" t="inlineStr">
        <is>
          <t>Anna Campanile</t>
        </is>
      </c>
      <c r="AA991" t="inlineStr">
        <is>
          <t>Via Luigi Nono 52</t>
        </is>
      </c>
      <c r="AB991" t="inlineStr">
        <is>
          <t>Via Luigi Nono 52</t>
        </is>
      </c>
      <c r="AE991" t="inlineStr">
        <is>
          <t>Sacile</t>
        </is>
      </c>
      <c r="AF991" t="inlineStr">
        <is>
          <t>'33077</t>
        </is>
      </c>
      <c r="AG991" t="inlineStr">
        <is>
          <t>PN</t>
        </is>
      </c>
      <c r="AH991" t="inlineStr">
        <is>
          <t>IT</t>
        </is>
      </c>
      <c r="AI991" t="inlineStr">
        <is>
          <t>+393333575811</t>
        </is>
      </c>
      <c r="AJ991" t="inlineStr">
        <is>
          <t>Anna Campanile</t>
        </is>
      </c>
      <c r="AK991" t="inlineStr">
        <is>
          <t>Via Luigi Nono 52</t>
        </is>
      </c>
      <c r="AL991" t="inlineStr">
        <is>
          <t>Via Luigi Nono 52</t>
        </is>
      </c>
      <c r="AO991" t="inlineStr">
        <is>
          <t>Sacile</t>
        </is>
      </c>
      <c r="AP991" t="inlineStr">
        <is>
          <t>'33077</t>
        </is>
      </c>
      <c r="AQ991" t="inlineStr">
        <is>
          <t>PN</t>
        </is>
      </c>
      <c r="AR991" t="inlineStr">
        <is>
          <t>IT</t>
        </is>
      </c>
      <c r="AS991" t="inlineStr">
        <is>
          <t>+393333575811</t>
        </is>
      </c>
      <c r="AU991" t="inlineStr">
        <is>
          <t>lang: it
Invoice Language: it
Do you need our ring sizer?: No
Popup Customer Country: IT</t>
        </is>
      </c>
      <c r="AW991" t="inlineStr">
        <is>
          <t>Shopify Payments</t>
        </is>
      </c>
      <c r="AX991" t="inlineStr">
        <is>
          <t>rkP2LFoYdzJfLcnWrbKiyvQiE</t>
        </is>
      </c>
      <c r="AY991" t="n">
        <v>0</v>
      </c>
      <c r="AZ991" t="inlineStr">
        <is>
          <t>LIL Milan</t>
        </is>
      </c>
      <c r="BA991" t="n">
        <v>0</v>
      </c>
      <c r="BC991" t="inlineStr">
        <is>
          <t>Firgun House</t>
        </is>
      </c>
      <c r="BE991" t="n">
        <v>11248808952157</v>
      </c>
      <c r="BG991" t="inlineStr">
        <is>
          <t>Low</t>
        </is>
      </c>
      <c r="BH991" t="inlineStr">
        <is>
          <t>web</t>
        </is>
      </c>
      <c r="BI991" t="n">
        <v>0</v>
      </c>
      <c r="BJ991" t="inlineStr">
        <is>
          <t>IT IVA 22%</t>
        </is>
      </c>
      <c r="BK991" t="n">
        <v>16.23</v>
      </c>
      <c r="BW991" t="inlineStr">
        <is>
          <t>Pordenone</t>
        </is>
      </c>
      <c r="BX991" t="inlineStr">
        <is>
          <t>Pordenone</t>
        </is>
      </c>
      <c r="BY991" t="inlineStr">
        <is>
          <t>rkP2LFoYdzJfLcnWrbKiyvQiE</t>
        </is>
      </c>
      <c r="CB991" t="inlineStr">
        <is>
          <t>rkP2LFoYdzJfLcnWrbKiyvQiE</t>
        </is>
      </c>
      <c r="CC991" t="inlineStr">
        <is>
          <t>Ordini LIL</t>
        </is>
      </c>
    </row>
    <row r="992">
      <c r="A992" t="inlineStr">
        <is>
          <t>#43779</t>
        </is>
      </c>
      <c r="B992" t="inlineStr">
        <is>
          <t>jsplendore@gmail.com</t>
        </is>
      </c>
      <c r="C992" t="inlineStr">
        <is>
          <t>paid</t>
        </is>
      </c>
      <c r="D992" t="inlineStr">
        <is>
          <t>2024-11-27 13:55:58 +0100</t>
        </is>
      </c>
      <c r="E992" t="inlineStr">
        <is>
          <t>2024-11-27</t>
        </is>
      </c>
      <c r="F992" t="inlineStr">
        <is>
          <t>unfulfilled</t>
        </is>
      </c>
      <c r="H992" t="inlineStr">
        <is>
          <t>yes</t>
        </is>
      </c>
      <c r="I992" t="inlineStr">
        <is>
          <t>EUR</t>
        </is>
      </c>
      <c r="J992" t="n">
        <v>560</v>
      </c>
      <c r="K992" t="n">
        <v>0</v>
      </c>
      <c r="L992" t="n">
        <v>100.98</v>
      </c>
      <c r="M992" t="n">
        <v>560</v>
      </c>
      <c r="O992" t="n">
        <v>0</v>
      </c>
      <c r="P992" t="inlineStr">
        <is>
          <t>Eco Bike Delivery</t>
        </is>
      </c>
      <c r="Q992" t="inlineStr">
        <is>
          <t>2024-11-27 13:55:57 +0100</t>
        </is>
      </c>
      <c r="R992" t="n">
        <v>1</v>
      </c>
      <c r="S992" t="inlineStr">
        <is>
          <t>Boys Tears - Yellow / 37cm</t>
        </is>
      </c>
      <c r="T992" t="n">
        <v>256</v>
      </c>
      <c r="U992" t="n">
        <v>320</v>
      </c>
      <c r="V992" t="inlineStr">
        <is>
          <t>015790000009</t>
        </is>
      </c>
      <c r="W992" t="b">
        <v>1</v>
      </c>
      <c r="X992" t="b">
        <v>1</v>
      </c>
      <c r="Y992" t="inlineStr">
        <is>
          <t>pending</t>
        </is>
      </c>
      <c r="Z992" t="inlineStr">
        <is>
          <t>Jennifer Splendore</t>
        </is>
      </c>
      <c r="AA992" t="inlineStr">
        <is>
          <t>Via Europa 7/A</t>
        </is>
      </c>
      <c r="AB992" t="inlineStr">
        <is>
          <t>Via Europa 7/A</t>
        </is>
      </c>
      <c r="AD992" t="inlineStr">
        <is>
          <t>NEGOZIO SPLENDORE</t>
        </is>
      </c>
      <c r="AE992" t="inlineStr">
        <is>
          <t>San Donato Milanese</t>
        </is>
      </c>
      <c r="AF992" t="inlineStr">
        <is>
          <t>'20097</t>
        </is>
      </c>
      <c r="AG992" t="inlineStr">
        <is>
          <t>MI</t>
        </is>
      </c>
      <c r="AH992" t="inlineStr">
        <is>
          <t>IT</t>
        </is>
      </c>
      <c r="AI992" t="inlineStr">
        <is>
          <t>3926082661</t>
        </is>
      </c>
      <c r="AJ992" t="inlineStr">
        <is>
          <t>Jennifer Splendore</t>
        </is>
      </c>
      <c r="AK992" t="inlineStr">
        <is>
          <t>Via Europa 7/A</t>
        </is>
      </c>
      <c r="AL992" t="inlineStr">
        <is>
          <t>Via Europa 7/A</t>
        </is>
      </c>
      <c r="AN992" t="inlineStr">
        <is>
          <t>NEGOZIO SPLENDORE</t>
        </is>
      </c>
      <c r="AO992" t="inlineStr">
        <is>
          <t>San Donato Milanese</t>
        </is>
      </c>
      <c r="AP992" t="inlineStr">
        <is>
          <t>'20097</t>
        </is>
      </c>
      <c r="AQ992" t="inlineStr">
        <is>
          <t>MI</t>
        </is>
      </c>
      <c r="AR992" t="inlineStr">
        <is>
          <t>IT</t>
        </is>
      </c>
      <c r="AS992" t="inlineStr">
        <is>
          <t>3926082661</t>
        </is>
      </c>
      <c r="AU992" t="inlineStr">
        <is>
          <t>lang: en
Invoice Language: en
Do you need our ring sizer?: No
Popup Customer Country: IT</t>
        </is>
      </c>
      <c r="AW992" t="inlineStr">
        <is>
          <t>Shopify Payments</t>
        </is>
      </c>
      <c r="AX992" t="inlineStr">
        <is>
          <t>rmjZUQiQgXA3jwCIEEtnr6NAo</t>
        </is>
      </c>
      <c r="AY992" t="n">
        <v>0</v>
      </c>
      <c r="AZ992" t="inlineStr">
        <is>
          <t>LIL Milan</t>
        </is>
      </c>
      <c r="BA992" t="n">
        <v>0</v>
      </c>
      <c r="BC992" t="inlineStr">
        <is>
          <t>Firgun House</t>
        </is>
      </c>
      <c r="BE992" t="n">
        <v>11248821567837</v>
      </c>
      <c r="BG992" t="inlineStr">
        <is>
          <t>Low</t>
        </is>
      </c>
      <c r="BH992" t="inlineStr">
        <is>
          <t>web</t>
        </is>
      </c>
      <c r="BI992" t="n">
        <v>0</v>
      </c>
      <c r="BJ992" t="inlineStr">
        <is>
          <t>IT IVA 22%</t>
        </is>
      </c>
      <c r="BK992" t="n">
        <v>100.98</v>
      </c>
      <c r="BW992" t="inlineStr">
        <is>
          <t>Milan</t>
        </is>
      </c>
      <c r="BX992" t="inlineStr">
        <is>
          <t>Milan</t>
        </is>
      </c>
      <c r="BY992" t="inlineStr">
        <is>
          <t>rmjZUQiQgXA3jwCIEEtnr6NAo</t>
        </is>
      </c>
      <c r="CB992" t="inlineStr">
        <is>
          <t>rmjZUQiQgXA3jwCIEEtnr6NAo</t>
        </is>
      </c>
      <c r="CC992" t="inlineStr">
        <is>
          <t>Ordini LIL</t>
        </is>
      </c>
    </row>
    <row r="993">
      <c r="A993" t="inlineStr">
        <is>
          <t>#43779</t>
        </is>
      </c>
      <c r="B993" t="inlineStr">
        <is>
          <t>jsplendore@gmail.com</t>
        </is>
      </c>
      <c r="C993" t="inlineStr">
        <is>
          <t>paid</t>
        </is>
      </c>
      <c r="D993" t="inlineStr">
        <is>
          <t>2024-11-27 13:55:58 +0100</t>
        </is>
      </c>
      <c r="E993" t="inlineStr">
        <is>
          <t>2024-11-27</t>
        </is>
      </c>
      <c r="F993" t="inlineStr">
        <is>
          <t>unfulfilled</t>
        </is>
      </c>
      <c r="H993" t="inlineStr">
        <is>
          <t>yes</t>
        </is>
      </c>
      <c r="I993" t="inlineStr">
        <is>
          <t>EUR</t>
        </is>
      </c>
      <c r="J993" t="n">
        <v>560</v>
      </c>
      <c r="K993" t="n">
        <v>0</v>
      </c>
      <c r="L993" t="n">
        <v>100.98</v>
      </c>
      <c r="O993" t="n">
        <v>0</v>
      </c>
      <c r="P993" t="inlineStr">
        <is>
          <t>Eco Bike Delivery</t>
        </is>
      </c>
      <c r="Q993" t="inlineStr">
        <is>
          <t>2024-11-27 13:55:57 +0100</t>
        </is>
      </c>
      <c r="R993" t="n">
        <v>1</v>
      </c>
      <c r="S993" t="inlineStr">
        <is>
          <t>Say My Name Ring - Yellow / White / J</t>
        </is>
      </c>
      <c r="T993" t="n">
        <v>304</v>
      </c>
      <c r="U993" t="n">
        <v>380</v>
      </c>
      <c r="V993" t="inlineStr">
        <is>
          <t>015790000803</t>
        </is>
      </c>
      <c r="W993" t="b">
        <v>1</v>
      </c>
      <c r="X993" t="b">
        <v>1</v>
      </c>
      <c r="Y993" t="inlineStr">
        <is>
          <t>pending</t>
        </is>
      </c>
      <c r="Z993" t="inlineStr">
        <is>
          <t>Jennifer Splendore</t>
        </is>
      </c>
      <c r="AA993" t="inlineStr">
        <is>
          <t>Via Europa 7/A</t>
        </is>
      </c>
      <c r="AB993" t="inlineStr">
        <is>
          <t>Via Europa 7/A</t>
        </is>
      </c>
      <c r="AD993" t="inlineStr">
        <is>
          <t>NEGOZIO SPLENDORE</t>
        </is>
      </c>
      <c r="AE993" t="inlineStr">
        <is>
          <t>San Donato Milanese</t>
        </is>
      </c>
      <c r="AF993" t="inlineStr">
        <is>
          <t>'20097</t>
        </is>
      </c>
      <c r="AG993" t="inlineStr">
        <is>
          <t>MI</t>
        </is>
      </c>
      <c r="AH993" t="inlineStr">
        <is>
          <t>IT</t>
        </is>
      </c>
      <c r="AI993" t="inlineStr">
        <is>
          <t>3926082661</t>
        </is>
      </c>
      <c r="AJ993" t="inlineStr">
        <is>
          <t>Jennifer Splendore</t>
        </is>
      </c>
      <c r="AK993" t="inlineStr">
        <is>
          <t>Via Europa 7/A</t>
        </is>
      </c>
      <c r="AL993" t="inlineStr">
        <is>
          <t>Via Europa 7/A</t>
        </is>
      </c>
      <c r="AN993" t="inlineStr">
        <is>
          <t>NEGOZIO SPLENDORE</t>
        </is>
      </c>
      <c r="AO993" t="inlineStr">
        <is>
          <t>San Donato Milanese</t>
        </is>
      </c>
      <c r="AP993" t="inlineStr">
        <is>
          <t>'20097</t>
        </is>
      </c>
      <c r="AQ993" t="inlineStr">
        <is>
          <t>MI</t>
        </is>
      </c>
      <c r="AR993" t="inlineStr">
        <is>
          <t>IT</t>
        </is>
      </c>
      <c r="AS993" t="inlineStr">
        <is>
          <t>3926082661</t>
        </is>
      </c>
      <c r="AU993" t="inlineStr">
        <is>
          <t>lang: en
Invoice Language: en
Do you need our ring sizer?: No
Popup Customer Country: IT</t>
        </is>
      </c>
      <c r="AW993" t="inlineStr">
        <is>
          <t>Shopify Payments</t>
        </is>
      </c>
      <c r="AX993" t="inlineStr">
        <is>
          <t>rmjZUQiQgXA3jwCIEEtnr6NAo</t>
        </is>
      </c>
      <c r="AY993" t="n">
        <v>0</v>
      </c>
      <c r="AZ993" t="inlineStr">
        <is>
          <t>LIL Milan</t>
        </is>
      </c>
      <c r="BA993" t="n">
        <v>0</v>
      </c>
      <c r="BC993" t="inlineStr">
        <is>
          <t>Firgun House</t>
        </is>
      </c>
      <c r="BE993" t="n">
        <v>11248821567837</v>
      </c>
      <c r="BG993" t="inlineStr">
        <is>
          <t>Low</t>
        </is>
      </c>
      <c r="BH993" t="inlineStr">
        <is>
          <t>web</t>
        </is>
      </c>
      <c r="BI993" t="n">
        <v>0</v>
      </c>
      <c r="BJ993" t="inlineStr">
        <is>
          <t>IT IVA 22%</t>
        </is>
      </c>
      <c r="BK993" t="n">
        <v>100.98</v>
      </c>
      <c r="BW993" t="inlineStr">
        <is>
          <t>Milan</t>
        </is>
      </c>
      <c r="BX993" t="inlineStr">
        <is>
          <t>Milan</t>
        </is>
      </c>
      <c r="BY993" t="inlineStr">
        <is>
          <t>rmjZUQiQgXA3jwCIEEtnr6NAo</t>
        </is>
      </c>
      <c r="CB993" t="inlineStr">
        <is>
          <t>rmjZUQiQgXA3jwCIEEtnr6NAo</t>
        </is>
      </c>
      <c r="CC993" t="inlineStr">
        <is>
          <t>Ordini LIL</t>
        </is>
      </c>
    </row>
    <row r="994">
      <c r="A994" t="inlineStr">
        <is>
          <t>#43780</t>
        </is>
      </c>
      <c r="B994" t="inlineStr">
        <is>
          <t>attiliospano7@gmail.com</t>
        </is>
      </c>
      <c r="C994" t="inlineStr">
        <is>
          <t>paid</t>
        </is>
      </c>
      <c r="D994" t="inlineStr">
        <is>
          <t>2024-11-27 13:56:30 +0100</t>
        </is>
      </c>
      <c r="E994" t="inlineStr">
        <is>
          <t>2024-11-27</t>
        </is>
      </c>
      <c r="F994" t="inlineStr">
        <is>
          <t>unfulfilled</t>
        </is>
      </c>
      <c r="H994" t="inlineStr">
        <is>
          <t>yes</t>
        </is>
      </c>
      <c r="I994" t="inlineStr">
        <is>
          <t>EUR</t>
        </is>
      </c>
      <c r="J994" t="n">
        <v>258</v>
      </c>
      <c r="K994" t="n">
        <v>0</v>
      </c>
      <c r="L994" t="n">
        <v>46.52</v>
      </c>
      <c r="M994" t="n">
        <v>258</v>
      </c>
      <c r="O994" t="n">
        <v>0</v>
      </c>
      <c r="P994" t="inlineStr">
        <is>
          <t>Firgun House</t>
        </is>
      </c>
      <c r="Q994" t="inlineStr">
        <is>
          <t>2024-11-27 13:56:30 +0100</t>
        </is>
      </c>
      <c r="R994" t="n">
        <v>1</v>
      </c>
      <c r="S994" t="inlineStr">
        <is>
          <t>Luxury Pack + LIL Bag</t>
        </is>
      </c>
      <c r="T994" t="n">
        <v>10</v>
      </c>
      <c r="V994" t="inlineStr">
        <is>
          <t>015790000687</t>
        </is>
      </c>
      <c r="W994" t="b">
        <v>1</v>
      </c>
      <c r="X994" t="b">
        <v>1</v>
      </c>
      <c r="Y994" t="inlineStr">
        <is>
          <t>pending</t>
        </is>
      </c>
      <c r="Z994" t="inlineStr">
        <is>
          <t>Attilio Spanò</t>
        </is>
      </c>
      <c r="AA994" t="inlineStr">
        <is>
          <t>Via Giuseppe Ripamonti 15, Citofono 24</t>
        </is>
      </c>
      <c r="AB994" t="inlineStr">
        <is>
          <t>Via Giuseppe Ripamonti 15</t>
        </is>
      </c>
      <c r="AC994" t="inlineStr">
        <is>
          <t>Citofono 24</t>
        </is>
      </c>
      <c r="AE994" t="inlineStr">
        <is>
          <t>Milano</t>
        </is>
      </c>
      <c r="AF994" t="inlineStr">
        <is>
          <t>'20135</t>
        </is>
      </c>
      <c r="AG994" t="inlineStr">
        <is>
          <t>MI</t>
        </is>
      </c>
      <c r="AH994" t="inlineStr">
        <is>
          <t>IT</t>
        </is>
      </c>
      <c r="AR994" t="inlineStr">
        <is>
          <t>IT</t>
        </is>
      </c>
      <c r="AU994" t="inlineStr">
        <is>
          <t>lang: it
Invoice Language: it
Do you need our ring sizer?: No
Popup Customer Country: IT</t>
        </is>
      </c>
      <c r="AW994" t="inlineStr">
        <is>
          <t>PayPal Express Checkout</t>
        </is>
      </c>
      <c r="AX994" t="inlineStr">
        <is>
          <t>rOiFF9XbyNQ9X1z7y2IdCzyaV</t>
        </is>
      </c>
      <c r="AY994" t="n">
        <v>0</v>
      </c>
      <c r="AZ994" t="inlineStr">
        <is>
          <t>LIL Milan</t>
        </is>
      </c>
      <c r="BA994" t="n">
        <v>0</v>
      </c>
      <c r="BC994" t="inlineStr">
        <is>
          <t>Firgun House</t>
        </is>
      </c>
      <c r="BE994" t="n">
        <v>11248822878557</v>
      </c>
      <c r="BG994" t="inlineStr">
        <is>
          <t>Low</t>
        </is>
      </c>
      <c r="BH994" t="inlineStr">
        <is>
          <t>web</t>
        </is>
      </c>
      <c r="BI994" t="n">
        <v>0</v>
      </c>
      <c r="BJ994" t="inlineStr">
        <is>
          <t>IT IVA 22%</t>
        </is>
      </c>
      <c r="BK994" t="n">
        <v>46.52</v>
      </c>
      <c r="BW994" t="inlineStr">
        <is>
          <t>Milan</t>
        </is>
      </c>
      <c r="BY994" t="inlineStr">
        <is>
          <t>rOiFF9XbyNQ9X1z7y2IdCzyaV</t>
        </is>
      </c>
      <c r="CB994" t="inlineStr">
        <is>
          <t>rOiFF9XbyNQ9X1z7y2IdCzyaV</t>
        </is>
      </c>
      <c r="CC994" t="inlineStr">
        <is>
          <t>Ordini LIL</t>
        </is>
      </c>
    </row>
    <row r="995">
      <c r="A995" t="inlineStr">
        <is>
          <t>#43780</t>
        </is>
      </c>
      <c r="B995" t="inlineStr">
        <is>
          <t>attiliospano7@gmail.com</t>
        </is>
      </c>
      <c r="C995" t="inlineStr">
        <is>
          <t>paid</t>
        </is>
      </c>
      <c r="D995" t="inlineStr">
        <is>
          <t>2024-11-27 13:56:30 +0100</t>
        </is>
      </c>
      <c r="E995" t="inlineStr">
        <is>
          <t>2024-11-27</t>
        </is>
      </c>
      <c r="F995" t="inlineStr">
        <is>
          <t>unfulfilled</t>
        </is>
      </c>
      <c r="H995" t="inlineStr">
        <is>
          <t>yes</t>
        </is>
      </c>
      <c r="I995" t="inlineStr">
        <is>
          <t>EUR</t>
        </is>
      </c>
      <c r="J995" t="n">
        <v>258</v>
      </c>
      <c r="K995" t="n">
        <v>0</v>
      </c>
      <c r="L995" t="n">
        <v>46.52</v>
      </c>
      <c r="O995" t="n">
        <v>0</v>
      </c>
      <c r="P995" t="inlineStr">
        <is>
          <t>Firgun House</t>
        </is>
      </c>
      <c r="Q995" t="inlineStr">
        <is>
          <t>2024-11-27 13:56:30 +0100</t>
        </is>
      </c>
      <c r="R995" t="n">
        <v>1</v>
      </c>
      <c r="S995" t="inlineStr">
        <is>
          <t>Sweet Spot - Yellow / matte / White</t>
        </is>
      </c>
      <c r="T995" t="n">
        <v>238</v>
      </c>
      <c r="U995" t="n">
        <v>280</v>
      </c>
      <c r="V995" t="inlineStr">
        <is>
          <t>015790000015</t>
        </is>
      </c>
      <c r="W995" t="b">
        <v>1</v>
      </c>
      <c r="X995" t="b">
        <v>1</v>
      </c>
      <c r="Y995" t="inlineStr">
        <is>
          <t>pending</t>
        </is>
      </c>
      <c r="Z995" t="inlineStr">
        <is>
          <t>Attilio Spanò</t>
        </is>
      </c>
      <c r="AA995" t="inlineStr">
        <is>
          <t>Via Giuseppe Ripamonti 15, Citofono 24</t>
        </is>
      </c>
      <c r="AB995" t="inlineStr">
        <is>
          <t>Via Giuseppe Ripamonti 15</t>
        </is>
      </c>
      <c r="AC995" t="inlineStr">
        <is>
          <t>Citofono 24</t>
        </is>
      </c>
      <c r="AE995" t="inlineStr">
        <is>
          <t>Milano</t>
        </is>
      </c>
      <c r="AF995" t="inlineStr">
        <is>
          <t>'20135</t>
        </is>
      </c>
      <c r="AG995" t="inlineStr">
        <is>
          <t>MI</t>
        </is>
      </c>
      <c r="AH995" t="inlineStr">
        <is>
          <t>IT</t>
        </is>
      </c>
      <c r="AR995" t="inlineStr">
        <is>
          <t>IT</t>
        </is>
      </c>
      <c r="AU995" t="inlineStr">
        <is>
          <t>lang: it
Invoice Language: it
Do you need our ring sizer?: No
Popup Customer Country: IT</t>
        </is>
      </c>
      <c r="AW995" t="inlineStr">
        <is>
          <t>PayPal Express Checkout</t>
        </is>
      </c>
      <c r="AX995" t="inlineStr">
        <is>
          <t>rOiFF9XbyNQ9X1z7y2IdCzyaV</t>
        </is>
      </c>
      <c r="AY995" t="n">
        <v>0</v>
      </c>
      <c r="AZ995" t="inlineStr">
        <is>
          <t>LIL Milan</t>
        </is>
      </c>
      <c r="BA995" t="n">
        <v>0</v>
      </c>
      <c r="BC995" t="inlineStr">
        <is>
          <t>Firgun House</t>
        </is>
      </c>
      <c r="BE995" t="n">
        <v>11248822878557</v>
      </c>
      <c r="BG995" t="inlineStr">
        <is>
          <t>Low</t>
        </is>
      </c>
      <c r="BH995" t="inlineStr">
        <is>
          <t>web</t>
        </is>
      </c>
      <c r="BI995" t="n">
        <v>0</v>
      </c>
      <c r="BJ995" t="inlineStr">
        <is>
          <t>IT IVA 22%</t>
        </is>
      </c>
      <c r="BK995" t="n">
        <v>46.52</v>
      </c>
      <c r="BW995" t="inlineStr">
        <is>
          <t>Milan</t>
        </is>
      </c>
      <c r="BY995" t="inlineStr">
        <is>
          <t>rOiFF9XbyNQ9X1z7y2IdCzyaV</t>
        </is>
      </c>
      <c r="CB995" t="inlineStr">
        <is>
          <t>rOiFF9XbyNQ9X1z7y2IdCzyaV</t>
        </is>
      </c>
      <c r="CC995" t="inlineStr">
        <is>
          <t>Ordini LIL</t>
        </is>
      </c>
    </row>
    <row r="996">
      <c r="A996" t="inlineStr">
        <is>
          <t>#43780</t>
        </is>
      </c>
      <c r="B996" t="inlineStr">
        <is>
          <t>attiliospano7@gmail.com</t>
        </is>
      </c>
      <c r="C996" t="inlineStr">
        <is>
          <t>paid</t>
        </is>
      </c>
      <c r="D996" t="inlineStr">
        <is>
          <t>2024-11-27 13:56:30 +0100</t>
        </is>
      </c>
      <c r="E996" t="inlineStr">
        <is>
          <t>2024-11-27</t>
        </is>
      </c>
      <c r="F996" t="inlineStr">
        <is>
          <t>unfulfilled</t>
        </is>
      </c>
      <c r="H996" t="inlineStr">
        <is>
          <t>yes</t>
        </is>
      </c>
      <c r="I996" t="inlineStr">
        <is>
          <t>EUR</t>
        </is>
      </c>
      <c r="J996" t="n">
        <v>258</v>
      </c>
      <c r="K996" t="n">
        <v>0</v>
      </c>
      <c r="L996" t="n">
        <v>46.52</v>
      </c>
      <c r="O996" t="n">
        <v>0</v>
      </c>
      <c r="P996" t="inlineStr">
        <is>
          <t>Firgun House</t>
        </is>
      </c>
      <c r="Q996" t="inlineStr">
        <is>
          <t>2024-11-27 13:56:30 +0100</t>
        </is>
      </c>
      <c r="R996" t="n">
        <v>1</v>
      </c>
      <c r="S996" t="inlineStr">
        <is>
          <t>Engraving</t>
        </is>
      </c>
      <c r="T996" t="n">
        <v>10</v>
      </c>
      <c r="U996" t="n">
        <v>280</v>
      </c>
      <c r="V996" t="inlineStr">
        <is>
          <t>015790001502</t>
        </is>
      </c>
      <c r="W996" t="b">
        <v>0</v>
      </c>
      <c r="X996" t="b">
        <v>1</v>
      </c>
      <c r="Y996" t="inlineStr">
        <is>
          <t>pending</t>
        </is>
      </c>
      <c r="Z996" t="inlineStr">
        <is>
          <t>Attilio Spanò</t>
        </is>
      </c>
      <c r="AA996" t="inlineStr">
        <is>
          <t>Via Giuseppe Ripamonti 15, Citofono 24</t>
        </is>
      </c>
      <c r="AB996" t="inlineStr">
        <is>
          <t>Via Giuseppe Ripamonti 15</t>
        </is>
      </c>
      <c r="AC996" t="inlineStr">
        <is>
          <t>Citofono 24</t>
        </is>
      </c>
      <c r="AE996" t="inlineStr">
        <is>
          <t>Milano</t>
        </is>
      </c>
      <c r="AF996" t="inlineStr">
        <is>
          <t>'20135</t>
        </is>
      </c>
      <c r="AG996" t="inlineStr">
        <is>
          <t>MI</t>
        </is>
      </c>
      <c r="AH996" t="inlineStr">
        <is>
          <t>IT</t>
        </is>
      </c>
      <c r="AR996" t="inlineStr">
        <is>
          <t>IT</t>
        </is>
      </c>
      <c r="AU996" t="inlineStr">
        <is>
          <t>lang: it
Invoice Language: it
Do you need our ring sizer?: No
Popup Customer Country: IT</t>
        </is>
      </c>
      <c r="AW996" t="inlineStr">
        <is>
          <t>PayPal Express Checkout</t>
        </is>
      </c>
      <c r="AX996" t="inlineStr">
        <is>
          <t>rOiFF9XbyNQ9X1z7y2IdCzyaV</t>
        </is>
      </c>
      <c r="AY996" t="n">
        <v>0</v>
      </c>
      <c r="AZ996" t="inlineStr">
        <is>
          <t>LIL Milan</t>
        </is>
      </c>
      <c r="BA996" t="n">
        <v>0</v>
      </c>
      <c r="BC996" t="inlineStr">
        <is>
          <t>Firgun House</t>
        </is>
      </c>
      <c r="BE996" t="n">
        <v>11248822878557</v>
      </c>
      <c r="BG996" t="inlineStr">
        <is>
          <t>Low</t>
        </is>
      </c>
      <c r="BH996" t="inlineStr">
        <is>
          <t>web</t>
        </is>
      </c>
      <c r="BI996" t="n">
        <v>0</v>
      </c>
      <c r="BJ996" t="inlineStr">
        <is>
          <t>IT IVA 22%</t>
        </is>
      </c>
      <c r="BK996" t="n">
        <v>46.52</v>
      </c>
      <c r="BW996" t="inlineStr">
        <is>
          <t>Milan</t>
        </is>
      </c>
      <c r="BY996" t="inlineStr">
        <is>
          <t>rOiFF9XbyNQ9X1z7y2IdCzyaV</t>
        </is>
      </c>
      <c r="CB996" t="inlineStr">
        <is>
          <t>rOiFF9XbyNQ9X1z7y2IdCzyaV</t>
        </is>
      </c>
      <c r="CC996" t="inlineStr">
        <is>
          <t>Ordini LIL</t>
        </is>
      </c>
    </row>
    <row r="997">
      <c r="A997" t="inlineStr">
        <is>
          <t>#43781</t>
        </is>
      </c>
      <c r="B997" t="inlineStr">
        <is>
          <t>minhtam_trinhthi@yahoo.de</t>
        </is>
      </c>
      <c r="C997" t="inlineStr">
        <is>
          <t>paid</t>
        </is>
      </c>
      <c r="D997" t="inlineStr">
        <is>
          <t>2024-11-27 13:57:43 +0100</t>
        </is>
      </c>
      <c r="E997" t="inlineStr">
        <is>
          <t>2024-11-27</t>
        </is>
      </c>
      <c r="F997" t="inlineStr">
        <is>
          <t>fulfilled</t>
        </is>
      </c>
      <c r="G997" t="inlineStr">
        <is>
          <t>2024-11-29 07:47:26 +0100</t>
        </is>
      </c>
      <c r="H997" t="inlineStr">
        <is>
          <t>yes</t>
        </is>
      </c>
      <c r="I997" t="inlineStr">
        <is>
          <t>EUR</t>
        </is>
      </c>
      <c r="J997" t="n">
        <v>96</v>
      </c>
      <c r="K997" t="n">
        <v>20</v>
      </c>
      <c r="L997" t="n">
        <v>18.52</v>
      </c>
      <c r="M997" t="n">
        <v>116</v>
      </c>
      <c r="O997" t="n">
        <v>0</v>
      </c>
      <c r="P997" t="inlineStr">
        <is>
          <t>UPS Standard International</t>
        </is>
      </c>
      <c r="Q997" t="inlineStr">
        <is>
          <t>2024-11-27 13:57:43 +0100</t>
        </is>
      </c>
      <c r="R997" t="n">
        <v>1</v>
      </c>
      <c r="S997" t="inlineStr">
        <is>
          <t>Pensavo fosse amore - Yellow / C</t>
        </is>
      </c>
      <c r="T997" t="n">
        <v>96</v>
      </c>
      <c r="V997" t="inlineStr">
        <is>
          <t>015790001001</t>
        </is>
      </c>
      <c r="W997" t="b">
        <v>1</v>
      </c>
      <c r="X997" t="b">
        <v>1</v>
      </c>
      <c r="Y997" t="inlineStr">
        <is>
          <t>fulfilled</t>
        </is>
      </c>
      <c r="Z997" t="inlineStr">
        <is>
          <t>Minh Tam Trinh Thi</t>
        </is>
      </c>
      <c r="AA997" t="inlineStr">
        <is>
          <t>Leipziger Straße 31</t>
        </is>
      </c>
      <c r="AB997" t="inlineStr">
        <is>
          <t>Leipziger Straße 31</t>
        </is>
      </c>
      <c r="AE997" t="inlineStr">
        <is>
          <t>Hannover</t>
        </is>
      </c>
      <c r="AF997" t="inlineStr">
        <is>
          <t>'30179</t>
        </is>
      </c>
      <c r="AH997" t="inlineStr">
        <is>
          <t>DE</t>
        </is>
      </c>
      <c r="AI997" t="inlineStr">
        <is>
          <t>+4915221302476</t>
        </is>
      </c>
      <c r="AJ997" t="inlineStr">
        <is>
          <t>Minh Tam Trinh Thi</t>
        </is>
      </c>
      <c r="AK997" t="inlineStr">
        <is>
          <t>Leipziger Straße 31</t>
        </is>
      </c>
      <c r="AL997" t="inlineStr">
        <is>
          <t>Leipziger Straße 31</t>
        </is>
      </c>
      <c r="AO997" t="inlineStr">
        <is>
          <t>Hannover</t>
        </is>
      </c>
      <c r="AP997" t="inlineStr">
        <is>
          <t>'30179</t>
        </is>
      </c>
      <c r="AR997" t="inlineStr">
        <is>
          <t>DE</t>
        </is>
      </c>
      <c r="AS997" t="inlineStr">
        <is>
          <t>00 49 1522 1302476</t>
        </is>
      </c>
      <c r="AT997" t="inlineStr">
        <is>
          <t>Hi, please try to find the smallest pearl/ Pendant. Many thanks in advance.</t>
        </is>
      </c>
      <c r="AU997" t="inlineStr">
        <is>
          <t>lang: en
Invoice Language: en
Do you need our ring sizer?: Yes
Popup Customer Country: IT</t>
        </is>
      </c>
      <c r="AW997" t="inlineStr">
        <is>
          <t>Shopify Payments</t>
        </is>
      </c>
      <c r="AX997" t="inlineStr">
        <is>
          <t>rDlBzddsKOkMuILH2SvnFVD3o</t>
        </is>
      </c>
      <c r="AY997" t="n">
        <v>0</v>
      </c>
      <c r="AZ997" t="inlineStr">
        <is>
          <t>LIL Milan</t>
        </is>
      </c>
      <c r="BA997" t="n">
        <v>0</v>
      </c>
      <c r="BC997" t="inlineStr">
        <is>
          <t>Firgun House</t>
        </is>
      </c>
      <c r="BE997" t="n">
        <v>11248825860445</v>
      </c>
      <c r="BG997" t="inlineStr">
        <is>
          <t>Low</t>
        </is>
      </c>
      <c r="BH997" t="inlineStr">
        <is>
          <t>web</t>
        </is>
      </c>
      <c r="BI997" t="n">
        <v>0</v>
      </c>
      <c r="BJ997" t="inlineStr">
        <is>
          <t>DE MwSt 19%</t>
        </is>
      </c>
      <c r="BK997" t="n">
        <v>18.52</v>
      </c>
      <c r="BT997" t="n">
        <v>4915221302476</v>
      </c>
      <c r="BY997" t="inlineStr">
        <is>
          <t>rDlBzddsKOkMuILH2SvnFVD3o</t>
        </is>
      </c>
      <c r="CB997" t="inlineStr">
        <is>
          <t>rDlBzddsKOkMuILH2SvnFVD3o</t>
        </is>
      </c>
      <c r="CC997" t="inlineStr">
        <is>
          <t>Ordini LIL</t>
        </is>
      </c>
    </row>
    <row r="998">
      <c r="A998" t="inlineStr">
        <is>
          <t>#43785</t>
        </is>
      </c>
      <c r="B998" t="inlineStr">
        <is>
          <t>martarimoldimr@gmail.com</t>
        </is>
      </c>
      <c r="C998" t="inlineStr">
        <is>
          <t>paid</t>
        </is>
      </c>
      <c r="D998" t="inlineStr">
        <is>
          <t>2024-11-27 14:00:54 +0100</t>
        </is>
      </c>
      <c r="E998" t="inlineStr">
        <is>
          <t>2024-11-27</t>
        </is>
      </c>
      <c r="F998" t="inlineStr">
        <is>
          <t>fulfilled</t>
        </is>
      </c>
      <c r="G998" t="inlineStr">
        <is>
          <t>2024-11-29 07:50:46 +0100</t>
        </is>
      </c>
      <c r="H998" t="inlineStr">
        <is>
          <t>yes</t>
        </is>
      </c>
      <c r="I998" t="inlineStr">
        <is>
          <t>EUR</t>
        </is>
      </c>
      <c r="J998" t="n">
        <v>165</v>
      </c>
      <c r="K998" t="n">
        <v>0</v>
      </c>
      <c r="L998" t="n">
        <v>29.76</v>
      </c>
      <c r="M998" t="n">
        <v>165</v>
      </c>
      <c r="O998" t="n">
        <v>0</v>
      </c>
      <c r="P998" t="inlineStr">
        <is>
          <t>Ups Standard Shipping</t>
        </is>
      </c>
      <c r="Q998" t="inlineStr">
        <is>
          <t>2024-11-27 14:00:54 +0100</t>
        </is>
      </c>
      <c r="R998" t="n">
        <v>1</v>
      </c>
      <c r="S998" t="inlineStr">
        <is>
          <t>Giotto Ring - White / 18</t>
        </is>
      </c>
      <c r="T998" t="n">
        <v>85</v>
      </c>
      <c r="U998" t="n">
        <v>100</v>
      </c>
      <c r="V998" t="inlineStr">
        <is>
          <t>015790000163</t>
        </is>
      </c>
      <c r="W998" t="b">
        <v>1</v>
      </c>
      <c r="X998" t="b">
        <v>1</v>
      </c>
      <c r="Y998" t="inlineStr">
        <is>
          <t>fulfilled</t>
        </is>
      </c>
      <c r="Z998" t="inlineStr">
        <is>
          <t>Marta Rimoldi</t>
        </is>
      </c>
      <c r="AA998" t="inlineStr">
        <is>
          <t>Via Saronno 165, Citofono Leviathan/ Copying</t>
        </is>
      </c>
      <c r="AB998" t="inlineStr">
        <is>
          <t>Via Saronno 165</t>
        </is>
      </c>
      <c r="AC998" t="inlineStr">
        <is>
          <t>Citofono Leviathan/ Copying</t>
        </is>
      </c>
      <c r="AE998" t="inlineStr">
        <is>
          <t>Caronno Pertusella</t>
        </is>
      </c>
      <c r="AF998" t="inlineStr">
        <is>
          <t>'21042</t>
        </is>
      </c>
      <c r="AG998" t="inlineStr">
        <is>
          <t>VA</t>
        </is>
      </c>
      <c r="AH998" t="inlineStr">
        <is>
          <t>IT</t>
        </is>
      </c>
      <c r="AI998" t="inlineStr">
        <is>
          <t>+393343514605</t>
        </is>
      </c>
      <c r="AJ998" t="inlineStr">
        <is>
          <t>Marta Rimoldi</t>
        </is>
      </c>
      <c r="AK998" t="inlineStr">
        <is>
          <t>Via Saronno 165, Citofono Leviathan/ Copying</t>
        </is>
      </c>
      <c r="AL998" t="inlineStr">
        <is>
          <t>Via Saronno 165</t>
        </is>
      </c>
      <c r="AM998" t="inlineStr">
        <is>
          <t>Citofono Leviathan/ Copying</t>
        </is>
      </c>
      <c r="AO998" t="inlineStr">
        <is>
          <t>Caronno Pertusella</t>
        </is>
      </c>
      <c r="AP998" t="inlineStr">
        <is>
          <t>'21042</t>
        </is>
      </c>
      <c r="AQ998" t="inlineStr">
        <is>
          <t>VA</t>
        </is>
      </c>
      <c r="AR998" t="inlineStr">
        <is>
          <t>IT</t>
        </is>
      </c>
      <c r="AS998" t="inlineStr">
        <is>
          <t>+393343514605</t>
        </is>
      </c>
      <c r="AU998" t="inlineStr">
        <is>
          <t>lang: it
Invoice Language: it
Do you need our ring sizer?: No
Popup Customer Country: IT</t>
        </is>
      </c>
      <c r="AW998" t="inlineStr">
        <is>
          <t>PayPal Express Checkout</t>
        </is>
      </c>
      <c r="AX998" t="inlineStr">
        <is>
          <t>rctzBsb9n1PN3FwOlSBYpcnMb</t>
        </is>
      </c>
      <c r="AY998" t="n">
        <v>0</v>
      </c>
      <c r="AZ998" t="inlineStr">
        <is>
          <t>LIL Milan</t>
        </is>
      </c>
      <c r="BA998" t="n">
        <v>0</v>
      </c>
      <c r="BC998" t="inlineStr">
        <is>
          <t>Firgun House</t>
        </is>
      </c>
      <c r="BE998" t="n">
        <v>11248832676189</v>
      </c>
      <c r="BG998" t="inlineStr">
        <is>
          <t>Low</t>
        </is>
      </c>
      <c r="BH998" t="inlineStr">
        <is>
          <t>web</t>
        </is>
      </c>
      <c r="BI998" t="n">
        <v>0</v>
      </c>
      <c r="BJ998" t="inlineStr">
        <is>
          <t>IT IVA 22%</t>
        </is>
      </c>
      <c r="BK998" t="n">
        <v>29.76</v>
      </c>
      <c r="BW998" t="inlineStr">
        <is>
          <t>Varese</t>
        </is>
      </c>
      <c r="BX998" t="inlineStr">
        <is>
          <t>Varese</t>
        </is>
      </c>
      <c r="BY998" t="inlineStr">
        <is>
          <t>rctzBsb9n1PN3FwOlSBYpcnMb</t>
        </is>
      </c>
      <c r="CB998" t="inlineStr">
        <is>
          <t>rctzBsb9n1PN3FwOlSBYpcnMb</t>
        </is>
      </c>
      <c r="CC998" t="inlineStr">
        <is>
          <t>Ordini LIL</t>
        </is>
      </c>
    </row>
    <row r="999">
      <c r="A999" t="inlineStr">
        <is>
          <t>#43785</t>
        </is>
      </c>
      <c r="B999" t="inlineStr">
        <is>
          <t>martarimoldimr@gmail.com</t>
        </is>
      </c>
      <c r="C999" t="inlineStr">
        <is>
          <t>paid</t>
        </is>
      </c>
      <c r="D999" t="inlineStr">
        <is>
          <t>2024-11-27 14:00:54 +0100</t>
        </is>
      </c>
      <c r="E999" t="inlineStr">
        <is>
          <t>2024-11-27</t>
        </is>
      </c>
      <c r="F999" t="inlineStr">
        <is>
          <t>fulfilled</t>
        </is>
      </c>
      <c r="G999" t="inlineStr">
        <is>
          <t>2024-11-29 07:50:46 +0100</t>
        </is>
      </c>
      <c r="H999" t="inlineStr">
        <is>
          <t>yes</t>
        </is>
      </c>
      <c r="I999" t="inlineStr">
        <is>
          <t>EUR</t>
        </is>
      </c>
      <c r="J999" t="n">
        <v>165</v>
      </c>
      <c r="K999" t="n">
        <v>0</v>
      </c>
      <c r="L999" t="n">
        <v>29.76</v>
      </c>
      <c r="O999" t="n">
        <v>0</v>
      </c>
      <c r="P999" t="inlineStr">
        <is>
          <t>Ups Standard Shipping</t>
        </is>
      </c>
      <c r="Q999" t="inlineStr">
        <is>
          <t>2024-11-27 14:00:54 +0100</t>
        </is>
      </c>
      <c r="R999" t="n">
        <v>1</v>
      </c>
      <c r="S999" t="inlineStr">
        <is>
          <t>Nude Ring - White / 18</t>
        </is>
      </c>
      <c r="T999" t="n">
        <v>80</v>
      </c>
      <c r="U999" t="n">
        <v>100</v>
      </c>
      <c r="V999" t="inlineStr">
        <is>
          <t>015790000232</t>
        </is>
      </c>
      <c r="W999" t="b">
        <v>1</v>
      </c>
      <c r="X999" t="b">
        <v>1</v>
      </c>
      <c r="Y999" t="inlineStr">
        <is>
          <t>fulfilled</t>
        </is>
      </c>
      <c r="Z999" t="inlineStr">
        <is>
          <t>Marta Rimoldi</t>
        </is>
      </c>
      <c r="AA999" t="inlineStr">
        <is>
          <t>Via Saronno 165, Citofono Leviathan/ Copying</t>
        </is>
      </c>
      <c r="AB999" t="inlineStr">
        <is>
          <t>Via Saronno 165</t>
        </is>
      </c>
      <c r="AC999" t="inlineStr">
        <is>
          <t>Citofono Leviathan/ Copying</t>
        </is>
      </c>
      <c r="AE999" t="inlineStr">
        <is>
          <t>Caronno Pertusella</t>
        </is>
      </c>
      <c r="AF999" t="inlineStr">
        <is>
          <t>'21042</t>
        </is>
      </c>
      <c r="AG999" t="inlineStr">
        <is>
          <t>VA</t>
        </is>
      </c>
      <c r="AH999" t="inlineStr">
        <is>
          <t>IT</t>
        </is>
      </c>
      <c r="AI999" t="inlineStr">
        <is>
          <t>+393343514605</t>
        </is>
      </c>
      <c r="AJ999" t="inlineStr">
        <is>
          <t>Marta Rimoldi</t>
        </is>
      </c>
      <c r="AK999" t="inlineStr">
        <is>
          <t>Via Saronno 165, Citofono Leviathan/ Copying</t>
        </is>
      </c>
      <c r="AL999" t="inlineStr">
        <is>
          <t>Via Saronno 165</t>
        </is>
      </c>
      <c r="AM999" t="inlineStr">
        <is>
          <t>Citofono Leviathan/ Copying</t>
        </is>
      </c>
      <c r="AO999" t="inlineStr">
        <is>
          <t>Caronno Pertusella</t>
        </is>
      </c>
      <c r="AP999" t="inlineStr">
        <is>
          <t>'21042</t>
        </is>
      </c>
      <c r="AQ999" t="inlineStr">
        <is>
          <t>VA</t>
        </is>
      </c>
      <c r="AR999" t="inlineStr">
        <is>
          <t>IT</t>
        </is>
      </c>
      <c r="AS999" t="inlineStr">
        <is>
          <t>+393343514605</t>
        </is>
      </c>
      <c r="AU999" t="inlineStr">
        <is>
          <t>lang: it
Invoice Language: it
Do you need our ring sizer?: No
Popup Customer Country: IT</t>
        </is>
      </c>
      <c r="AW999" t="inlineStr">
        <is>
          <t>PayPal Express Checkout</t>
        </is>
      </c>
      <c r="AX999" t="inlineStr">
        <is>
          <t>rctzBsb9n1PN3FwOlSBYpcnMb</t>
        </is>
      </c>
      <c r="AY999" t="n">
        <v>0</v>
      </c>
      <c r="AZ999" t="inlineStr">
        <is>
          <t>LIL Milan</t>
        </is>
      </c>
      <c r="BA999" t="n">
        <v>0</v>
      </c>
      <c r="BC999" t="inlineStr">
        <is>
          <t>Firgun House</t>
        </is>
      </c>
      <c r="BE999" t="n">
        <v>11248832676189</v>
      </c>
      <c r="BG999" t="inlineStr">
        <is>
          <t>Low</t>
        </is>
      </c>
      <c r="BH999" t="inlineStr">
        <is>
          <t>web</t>
        </is>
      </c>
      <c r="BI999" t="n">
        <v>0</v>
      </c>
      <c r="BJ999" t="inlineStr">
        <is>
          <t>IT IVA 22%</t>
        </is>
      </c>
      <c r="BK999" t="n">
        <v>29.76</v>
      </c>
      <c r="BW999" t="inlineStr">
        <is>
          <t>Varese</t>
        </is>
      </c>
      <c r="BX999" t="inlineStr">
        <is>
          <t>Varese</t>
        </is>
      </c>
      <c r="BY999" t="inlineStr">
        <is>
          <t>rctzBsb9n1PN3FwOlSBYpcnMb</t>
        </is>
      </c>
      <c r="CB999" t="inlineStr">
        <is>
          <t>rctzBsb9n1PN3FwOlSBYpcnMb</t>
        </is>
      </c>
      <c r="CC999" t="inlineStr">
        <is>
          <t>Ordini LIL</t>
        </is>
      </c>
    </row>
    <row r="1000">
      <c r="A1000" t="inlineStr">
        <is>
          <t>#43786</t>
        </is>
      </c>
      <c r="B1000" t="inlineStr">
        <is>
          <t>jsplendore@gmail.com</t>
        </is>
      </c>
      <c r="C1000" t="inlineStr">
        <is>
          <t>paid</t>
        </is>
      </c>
      <c r="D1000" t="inlineStr">
        <is>
          <t>2024-11-27 14:01:18 +0100</t>
        </is>
      </c>
      <c r="E1000" t="inlineStr">
        <is>
          <t>2024-11-27</t>
        </is>
      </c>
      <c r="F1000" t="inlineStr">
        <is>
          <t>fulfilled</t>
        </is>
      </c>
      <c r="G1000" t="inlineStr">
        <is>
          <t>2024-11-27 14:01:18 +0100</t>
        </is>
      </c>
      <c r="H1000" t="inlineStr">
        <is>
          <t>yes</t>
        </is>
      </c>
      <c r="I1000" t="inlineStr">
        <is>
          <t>EUR</t>
        </is>
      </c>
      <c r="J1000" t="n">
        <v>380</v>
      </c>
      <c r="K1000" t="n">
        <v>0</v>
      </c>
      <c r="L1000" t="n">
        <v>68.52</v>
      </c>
      <c r="M1000" t="n">
        <v>380</v>
      </c>
      <c r="O1000" t="n">
        <v>0</v>
      </c>
      <c r="Q1000" t="inlineStr">
        <is>
          <t>2024-11-27 14:01:18 +0100</t>
        </is>
      </c>
      <c r="R1000" t="n">
        <v>1</v>
      </c>
      <c r="S1000" t="inlineStr">
        <is>
          <t>Calypso Ring Black - Yellow / 15</t>
        </is>
      </c>
      <c r="T1000" t="n">
        <v>280</v>
      </c>
      <c r="U1000" t="n">
        <v>280</v>
      </c>
      <c r="V1000" t="inlineStr">
        <is>
          <t>015790000270</t>
        </is>
      </c>
      <c r="W1000" t="b">
        <v>1</v>
      </c>
      <c r="X1000" t="b">
        <v>1</v>
      </c>
      <c r="Y1000" t="inlineStr">
        <is>
          <t>fulfilled</t>
        </is>
      </c>
      <c r="Z1000" t="inlineStr">
        <is>
          <t>Jennifer Splendore</t>
        </is>
      </c>
      <c r="AR1000" t="inlineStr">
        <is>
          <t>IT</t>
        </is>
      </c>
      <c r="AU1000" t="inlineStr">
        <is>
          <t>POS Device ID: B875F321-C644-4B7B-AFD0-9A280E48DB69
VariPrice price matched: Yes</t>
        </is>
      </c>
      <c r="AW1000" t="inlineStr">
        <is>
          <t>Qromo</t>
        </is>
      </c>
      <c r="AX1000" t="inlineStr">
        <is>
          <t>rFgN1IMMDauyPNXAYnRQLIaw8</t>
        </is>
      </c>
      <c r="AY1000" t="n">
        <v>0</v>
      </c>
      <c r="AZ1000" t="inlineStr">
        <is>
          <t>LIL Milan</t>
        </is>
      </c>
      <c r="BA1000" t="n">
        <v>0</v>
      </c>
      <c r="BB1000" t="inlineStr">
        <is>
          <t>Veronica Varetta</t>
        </is>
      </c>
      <c r="BC1000" t="inlineStr">
        <is>
          <t>LIL House</t>
        </is>
      </c>
      <c r="BD1000" t="n">
        <v>22</v>
      </c>
      <c r="BE1000" t="n">
        <v>11248833593693</v>
      </c>
      <c r="BG1000" t="inlineStr">
        <is>
          <t>Low</t>
        </is>
      </c>
      <c r="BH1000" t="inlineStr">
        <is>
          <t>pos</t>
        </is>
      </c>
      <c r="BI1000" t="n">
        <v>0</v>
      </c>
      <c r="BJ1000" t="inlineStr">
        <is>
          <t>IT IVA 22%</t>
        </is>
      </c>
      <c r="BK1000" t="n">
        <v>68.52</v>
      </c>
      <c r="BT1000" t="n">
        <v>393926082661</v>
      </c>
      <c r="BU1000" t="inlineStr">
        <is>
          <t>22-2875</t>
        </is>
      </c>
      <c r="BY1000" t="inlineStr">
        <is>
          <t>rFgN1IMMDauyPNXAYnRQLIaw8</t>
        </is>
      </c>
      <c r="CB1000" t="inlineStr">
        <is>
          <t>rFgN1IMMDauyPNXAYnRQLIaw8</t>
        </is>
      </c>
      <c r="CC1000" t="inlineStr">
        <is>
          <t>Ordini LIL</t>
        </is>
      </c>
    </row>
    <row r="1001">
      <c r="A1001" t="inlineStr">
        <is>
          <t>#43786</t>
        </is>
      </c>
      <c r="B1001" t="inlineStr">
        <is>
          <t>jsplendore@gmail.com</t>
        </is>
      </c>
      <c r="C1001" t="inlineStr">
        <is>
          <t>paid</t>
        </is>
      </c>
      <c r="D1001" t="inlineStr">
        <is>
          <t>2024-11-27 14:01:18 +0100</t>
        </is>
      </c>
      <c r="E1001" t="inlineStr">
        <is>
          <t>2024-11-27</t>
        </is>
      </c>
      <c r="F1001" t="inlineStr">
        <is>
          <t>fulfilled</t>
        </is>
      </c>
      <c r="G1001" t="inlineStr">
        <is>
          <t>2024-11-27 14:01:18 +0100</t>
        </is>
      </c>
      <c r="H1001" t="inlineStr">
        <is>
          <t>yes</t>
        </is>
      </c>
      <c r="I1001" t="inlineStr">
        <is>
          <t>EUR</t>
        </is>
      </c>
      <c r="J1001" t="n">
        <v>380</v>
      </c>
      <c r="K1001" t="n">
        <v>0</v>
      </c>
      <c r="L1001" t="n">
        <v>68.52</v>
      </c>
      <c r="O1001" t="n">
        <v>0</v>
      </c>
      <c r="Q1001" t="inlineStr">
        <is>
          <t>2024-11-27 14:01:18 +0100</t>
        </is>
      </c>
      <c r="R1001" t="n">
        <v>1</v>
      </c>
      <c r="S1001" t="inlineStr">
        <is>
          <t>Giotto Ring - Yellow / 15</t>
        </is>
      </c>
      <c r="T1001" t="n">
        <v>100</v>
      </c>
      <c r="U1001" t="n">
        <v>100</v>
      </c>
      <c r="V1001" t="inlineStr">
        <is>
          <t>015790000149</t>
        </is>
      </c>
      <c r="W1001" t="b">
        <v>1</v>
      </c>
      <c r="X1001" t="b">
        <v>1</v>
      </c>
      <c r="Y1001" t="inlineStr">
        <is>
          <t>fulfilled</t>
        </is>
      </c>
      <c r="Z1001" t="inlineStr">
        <is>
          <t>Jennifer Splendore</t>
        </is>
      </c>
      <c r="AR1001" t="inlineStr">
        <is>
          <t>IT</t>
        </is>
      </c>
      <c r="AU1001" t="inlineStr">
        <is>
          <t>POS Device ID: B875F321-C644-4B7B-AFD0-9A280E48DB69
VariPrice price matched: Yes</t>
        </is>
      </c>
      <c r="AW1001" t="inlineStr">
        <is>
          <t>Qromo</t>
        </is>
      </c>
      <c r="AX1001" t="inlineStr">
        <is>
          <t>rFgN1IMMDauyPNXAYnRQLIaw8</t>
        </is>
      </c>
      <c r="AY1001" t="n">
        <v>0</v>
      </c>
      <c r="AZ1001" t="inlineStr">
        <is>
          <t>LIL Milan</t>
        </is>
      </c>
      <c r="BA1001" t="n">
        <v>0</v>
      </c>
      <c r="BB1001" t="inlineStr">
        <is>
          <t>Veronica Varetta</t>
        </is>
      </c>
      <c r="BC1001" t="inlineStr">
        <is>
          <t>LIL House</t>
        </is>
      </c>
      <c r="BD1001" t="n">
        <v>22</v>
      </c>
      <c r="BE1001" t="n">
        <v>11248833593693</v>
      </c>
      <c r="BG1001" t="inlineStr">
        <is>
          <t>Low</t>
        </is>
      </c>
      <c r="BH1001" t="inlineStr">
        <is>
          <t>pos</t>
        </is>
      </c>
      <c r="BI1001" t="n">
        <v>0</v>
      </c>
      <c r="BJ1001" t="inlineStr">
        <is>
          <t>IT IVA 22%</t>
        </is>
      </c>
      <c r="BK1001" t="n">
        <v>68.52</v>
      </c>
      <c r="BT1001" t="n">
        <v>393926082661</v>
      </c>
      <c r="BU1001" t="inlineStr">
        <is>
          <t>22-2875</t>
        </is>
      </c>
      <c r="BY1001" t="inlineStr">
        <is>
          <t>rFgN1IMMDauyPNXAYnRQLIaw8</t>
        </is>
      </c>
      <c r="CB1001" t="inlineStr">
        <is>
          <t>rFgN1IMMDauyPNXAYnRQLIaw8</t>
        </is>
      </c>
      <c r="CC1001" t="inlineStr">
        <is>
          <t>Ordini LIL</t>
        </is>
      </c>
    </row>
    <row r="1002">
      <c r="A1002" t="inlineStr">
        <is>
          <t>#43787</t>
        </is>
      </c>
      <c r="B1002" t="inlineStr">
        <is>
          <t>tittiselleri@gmail.com</t>
        </is>
      </c>
      <c r="C1002" t="inlineStr">
        <is>
          <t>paid</t>
        </is>
      </c>
      <c r="D1002" t="inlineStr">
        <is>
          <t>2024-11-27 14:10:30 +0100</t>
        </is>
      </c>
      <c r="E1002" t="inlineStr">
        <is>
          <t>2024-11-27</t>
        </is>
      </c>
      <c r="F1002" t="inlineStr">
        <is>
          <t>fulfilled</t>
        </is>
      </c>
      <c r="G1002" t="inlineStr">
        <is>
          <t>2024-11-29 07:53:16 +0100</t>
        </is>
      </c>
      <c r="H1002" t="inlineStr">
        <is>
          <t>yes</t>
        </is>
      </c>
      <c r="I1002" t="inlineStr">
        <is>
          <t>EUR</t>
        </is>
      </c>
      <c r="J1002" t="n">
        <v>144</v>
      </c>
      <c r="K1002" t="n">
        <v>10</v>
      </c>
      <c r="L1002" t="n">
        <v>27.77</v>
      </c>
      <c r="M1002" t="n">
        <v>154</v>
      </c>
      <c r="O1002" t="n">
        <v>0</v>
      </c>
      <c r="P1002" t="inlineStr">
        <is>
          <t>Ups Standard Shipping</t>
        </is>
      </c>
      <c r="Q1002" t="inlineStr">
        <is>
          <t>2024-11-27 14:10:30 +0100</t>
        </is>
      </c>
      <c r="R1002" t="n">
        <v>1</v>
      </c>
      <c r="S1002" t="inlineStr">
        <is>
          <t>Glow Ring - Yellow / 12</t>
        </is>
      </c>
      <c r="T1002" t="n">
        <v>144</v>
      </c>
      <c r="U1002" t="n">
        <v>180</v>
      </c>
      <c r="V1002" t="inlineStr">
        <is>
          <t>015790000338</t>
        </is>
      </c>
      <c r="W1002" t="b">
        <v>1</v>
      </c>
      <c r="X1002" t="b">
        <v>1</v>
      </c>
      <c r="Y1002" t="inlineStr">
        <is>
          <t>fulfilled</t>
        </is>
      </c>
      <c r="Z1002" t="inlineStr">
        <is>
          <t>Tiziana Selleri</t>
        </is>
      </c>
      <c r="AA1002" t="inlineStr">
        <is>
          <t>Via Gandhi 31</t>
        </is>
      </c>
      <c r="AB1002" t="inlineStr">
        <is>
          <t>Via Gandhi 31</t>
        </is>
      </c>
      <c r="AE1002" t="inlineStr">
        <is>
          <t>Umbertide</t>
        </is>
      </c>
      <c r="AF1002" t="inlineStr">
        <is>
          <t>'06019</t>
        </is>
      </c>
      <c r="AG1002" t="inlineStr">
        <is>
          <t>PG</t>
        </is>
      </c>
      <c r="AH1002" t="inlineStr">
        <is>
          <t>IT</t>
        </is>
      </c>
      <c r="AI1002" t="inlineStr">
        <is>
          <t>335227764</t>
        </is>
      </c>
      <c r="AJ1002" t="inlineStr">
        <is>
          <t>Tiziana Selleri</t>
        </is>
      </c>
      <c r="AK1002" t="inlineStr">
        <is>
          <t>Via Gandhi 31</t>
        </is>
      </c>
      <c r="AL1002" t="inlineStr">
        <is>
          <t>Via Gandhi 31</t>
        </is>
      </c>
      <c r="AO1002" t="inlineStr">
        <is>
          <t>Umbertide</t>
        </is>
      </c>
      <c r="AP1002" t="inlineStr">
        <is>
          <t>'06019</t>
        </is>
      </c>
      <c r="AQ1002" t="inlineStr">
        <is>
          <t>PG</t>
        </is>
      </c>
      <c r="AR1002" t="inlineStr">
        <is>
          <t>IT</t>
        </is>
      </c>
      <c r="AS1002" t="inlineStr">
        <is>
          <t>335227764</t>
        </is>
      </c>
      <c r="AU1002" t="inlineStr">
        <is>
          <t>lang: it
Invoice Language: it
Do you need our ring sizer?: No
Popup Customer Country: IT</t>
        </is>
      </c>
      <c r="AW1002" t="inlineStr">
        <is>
          <t>Shopify Payments</t>
        </is>
      </c>
      <c r="AX1002" t="inlineStr">
        <is>
          <t>ru2wYx4QM2sJCxzGAOWFAMqjK</t>
        </is>
      </c>
      <c r="AY1002" t="n">
        <v>0</v>
      </c>
      <c r="AZ1002" t="inlineStr">
        <is>
          <t>LIL Milan</t>
        </is>
      </c>
      <c r="BA1002" t="n">
        <v>0</v>
      </c>
      <c r="BC1002" t="inlineStr">
        <is>
          <t>Firgun House</t>
        </is>
      </c>
      <c r="BE1002" t="n">
        <v>11248854073693</v>
      </c>
      <c r="BG1002" t="inlineStr">
        <is>
          <t>Low</t>
        </is>
      </c>
      <c r="BH1002" t="inlineStr">
        <is>
          <t>web</t>
        </is>
      </c>
      <c r="BI1002" t="n">
        <v>0</v>
      </c>
      <c r="BJ1002" t="inlineStr">
        <is>
          <t>IT IVA 22%</t>
        </is>
      </c>
      <c r="BK1002" t="n">
        <v>27.77</v>
      </c>
      <c r="BW1002" t="inlineStr">
        <is>
          <t>Perugia</t>
        </is>
      </c>
      <c r="BX1002" t="inlineStr">
        <is>
          <t>Perugia</t>
        </is>
      </c>
      <c r="BY1002" t="inlineStr">
        <is>
          <t>ru2wYx4QM2sJCxzGAOWFAMqjK</t>
        </is>
      </c>
      <c r="CB1002" t="inlineStr">
        <is>
          <t>ru2wYx4QM2sJCxzGAOWFAMqjK</t>
        </is>
      </c>
      <c r="CC1002" t="inlineStr">
        <is>
          <t>Ordini LIL</t>
        </is>
      </c>
    </row>
    <row r="1003">
      <c r="A1003" t="inlineStr">
        <is>
          <t>#43788</t>
        </is>
      </c>
      <c r="B1003" t="inlineStr">
        <is>
          <t>ale.tozzi97@gmail.com</t>
        </is>
      </c>
      <c r="C1003" t="inlineStr">
        <is>
          <t>paid</t>
        </is>
      </c>
      <c r="D1003" t="inlineStr">
        <is>
          <t>2024-11-27 14:11:15 +0100</t>
        </is>
      </c>
      <c r="E1003" t="inlineStr">
        <is>
          <t>2024-11-27</t>
        </is>
      </c>
      <c r="F1003" t="inlineStr">
        <is>
          <t>fulfilled</t>
        </is>
      </c>
      <c r="G1003" t="inlineStr">
        <is>
          <t>2024-11-29 07:56:04 +0100</t>
        </is>
      </c>
      <c r="H1003" t="inlineStr">
        <is>
          <t>yes</t>
        </is>
      </c>
      <c r="I1003" t="inlineStr">
        <is>
          <t>EUR</t>
        </is>
      </c>
      <c r="J1003" t="n">
        <v>138</v>
      </c>
      <c r="K1003" t="n">
        <v>10</v>
      </c>
      <c r="L1003" t="n">
        <v>26.68</v>
      </c>
      <c r="M1003" t="n">
        <v>148</v>
      </c>
      <c r="O1003" t="n">
        <v>0</v>
      </c>
      <c r="P1003" t="inlineStr">
        <is>
          <t>Ups Standard Shipping</t>
        </is>
      </c>
      <c r="Q1003" t="inlineStr">
        <is>
          <t>2024-11-27 14:11:15 +0100</t>
        </is>
      </c>
      <c r="R1003" t="n">
        <v>1</v>
      </c>
      <c r="S1003" t="inlineStr">
        <is>
          <t>Luxury Pack + LIL Bag</t>
        </is>
      </c>
      <c r="T1003" t="n">
        <v>10</v>
      </c>
      <c r="V1003" t="inlineStr">
        <is>
          <t>015790000687</t>
        </is>
      </c>
      <c r="W1003" t="b">
        <v>1</v>
      </c>
      <c r="X1003" t="b">
        <v>1</v>
      </c>
      <c r="Y1003" t="inlineStr">
        <is>
          <t>fulfilled</t>
        </is>
      </c>
      <c r="Z1003" t="inlineStr">
        <is>
          <t>Alessandro Tozzi</t>
        </is>
      </c>
      <c r="AA1003" t="inlineStr">
        <is>
          <t>Via S. Chiarello 8</t>
        </is>
      </c>
      <c r="AB1003" t="inlineStr">
        <is>
          <t>Via S. Chiarello 8</t>
        </is>
      </c>
      <c r="AE1003" t="inlineStr">
        <is>
          <t>Latina</t>
        </is>
      </c>
      <c r="AF1003" t="inlineStr">
        <is>
          <t>'04100</t>
        </is>
      </c>
      <c r="AG1003" t="inlineStr">
        <is>
          <t>LT</t>
        </is>
      </c>
      <c r="AH1003" t="inlineStr">
        <is>
          <t>IT</t>
        </is>
      </c>
      <c r="AI1003" t="inlineStr">
        <is>
          <t>+393272033295</t>
        </is>
      </c>
      <c r="AJ1003" t="inlineStr">
        <is>
          <t>Alessandro Tozzi</t>
        </is>
      </c>
      <c r="AK1003" t="inlineStr">
        <is>
          <t>Via S. Chiarello 8</t>
        </is>
      </c>
      <c r="AL1003" t="inlineStr">
        <is>
          <t>Via S. Chiarello 8</t>
        </is>
      </c>
      <c r="AO1003" t="inlineStr">
        <is>
          <t>Latina</t>
        </is>
      </c>
      <c r="AP1003" t="inlineStr">
        <is>
          <t>'04100</t>
        </is>
      </c>
      <c r="AQ1003" t="inlineStr">
        <is>
          <t>LT</t>
        </is>
      </c>
      <c r="AR1003" t="inlineStr">
        <is>
          <t>IT</t>
        </is>
      </c>
      <c r="AS1003" t="inlineStr">
        <is>
          <t>+393272033295</t>
        </is>
      </c>
      <c r="AU1003" t="inlineStr">
        <is>
          <t>lang: it
Invoice Language: it
Do you need our ring sizer?: Yes
Popup Customer Country: IT</t>
        </is>
      </c>
      <c r="AW1003" t="inlineStr">
        <is>
          <t>Shopify Payments</t>
        </is>
      </c>
      <c r="AX1003" t="inlineStr">
        <is>
          <t>rrgl5ZcgIAORcNDOq7a5wleyI</t>
        </is>
      </c>
      <c r="AY1003" t="n">
        <v>0</v>
      </c>
      <c r="AZ1003" t="inlineStr">
        <is>
          <t>LIL Milan</t>
        </is>
      </c>
      <c r="BA1003" t="n">
        <v>0</v>
      </c>
      <c r="BC1003" t="inlineStr">
        <is>
          <t>Firgun House</t>
        </is>
      </c>
      <c r="BE1003" t="n">
        <v>11248855548253</v>
      </c>
      <c r="BG1003" t="inlineStr">
        <is>
          <t>Low</t>
        </is>
      </c>
      <c r="BH1003" t="inlineStr">
        <is>
          <t>web</t>
        </is>
      </c>
      <c r="BI1003" t="n">
        <v>0</v>
      </c>
      <c r="BJ1003" t="inlineStr">
        <is>
          <t>IT IVA 22%</t>
        </is>
      </c>
      <c r="BK1003" t="n">
        <v>26.68</v>
      </c>
      <c r="BW1003" t="inlineStr">
        <is>
          <t>Latina</t>
        </is>
      </c>
      <c r="BX1003" t="inlineStr">
        <is>
          <t>Latina</t>
        </is>
      </c>
      <c r="BY1003" t="inlineStr">
        <is>
          <t>rrgl5ZcgIAORcNDOq7a5wleyI</t>
        </is>
      </c>
      <c r="CB1003" t="inlineStr">
        <is>
          <t>rrgl5ZcgIAORcNDOq7a5wleyI</t>
        </is>
      </c>
      <c r="CC1003" t="inlineStr">
        <is>
          <t>Ordini LIL</t>
        </is>
      </c>
    </row>
    <row r="1004">
      <c r="A1004" t="inlineStr">
        <is>
          <t>#43788</t>
        </is>
      </c>
      <c r="B1004" t="inlineStr">
        <is>
          <t>ale.tozzi97@gmail.com</t>
        </is>
      </c>
      <c r="C1004" t="inlineStr">
        <is>
          <t>paid</t>
        </is>
      </c>
      <c r="D1004" t="inlineStr">
        <is>
          <t>2024-11-27 14:11:15 +0100</t>
        </is>
      </c>
      <c r="E1004" t="inlineStr">
        <is>
          <t>2024-11-27</t>
        </is>
      </c>
      <c r="F1004" t="inlineStr">
        <is>
          <t>fulfilled</t>
        </is>
      </c>
      <c r="G1004" t="inlineStr">
        <is>
          <t>2024-11-29 07:56:04 +0100</t>
        </is>
      </c>
      <c r="H1004" t="inlineStr">
        <is>
          <t>yes</t>
        </is>
      </c>
      <c r="I1004" t="inlineStr">
        <is>
          <t>EUR</t>
        </is>
      </c>
      <c r="J1004" t="n">
        <v>138</v>
      </c>
      <c r="K1004" t="n">
        <v>10</v>
      </c>
      <c r="L1004" t="n">
        <v>26.68</v>
      </c>
      <c r="O1004" t="n">
        <v>0</v>
      </c>
      <c r="P1004" t="inlineStr">
        <is>
          <t>Ups Standard Shipping</t>
        </is>
      </c>
      <c r="Q1004" t="inlineStr">
        <is>
          <t>2024-11-27 14:11:15 +0100</t>
        </is>
      </c>
      <c r="R1004" t="n">
        <v>1</v>
      </c>
      <c r="S1004" t="inlineStr">
        <is>
          <t>Portami via Ring - Yellow / onesize</t>
        </is>
      </c>
      <c r="T1004" t="n">
        <v>128</v>
      </c>
      <c r="U1004" t="n">
        <v>160</v>
      </c>
      <c r="V1004" t="inlineStr">
        <is>
          <t>015790001027</t>
        </is>
      </c>
      <c r="W1004" t="b">
        <v>1</v>
      </c>
      <c r="X1004" t="b">
        <v>1</v>
      </c>
      <c r="Y1004" t="inlineStr">
        <is>
          <t>fulfilled</t>
        </is>
      </c>
      <c r="Z1004" t="inlineStr">
        <is>
          <t>Alessandro Tozzi</t>
        </is>
      </c>
      <c r="AA1004" t="inlineStr">
        <is>
          <t>Via S. Chiarello 8</t>
        </is>
      </c>
      <c r="AB1004" t="inlineStr">
        <is>
          <t>Via S. Chiarello 8</t>
        </is>
      </c>
      <c r="AE1004" t="inlineStr">
        <is>
          <t>Latina</t>
        </is>
      </c>
      <c r="AF1004" t="inlineStr">
        <is>
          <t>'04100</t>
        </is>
      </c>
      <c r="AG1004" t="inlineStr">
        <is>
          <t>LT</t>
        </is>
      </c>
      <c r="AH1004" t="inlineStr">
        <is>
          <t>IT</t>
        </is>
      </c>
      <c r="AI1004" t="inlineStr">
        <is>
          <t>+393272033295</t>
        </is>
      </c>
      <c r="AJ1004" t="inlineStr">
        <is>
          <t>Alessandro Tozzi</t>
        </is>
      </c>
      <c r="AK1004" t="inlineStr">
        <is>
          <t>Via S. Chiarello 8</t>
        </is>
      </c>
      <c r="AL1004" t="inlineStr">
        <is>
          <t>Via S. Chiarello 8</t>
        </is>
      </c>
      <c r="AO1004" t="inlineStr">
        <is>
          <t>Latina</t>
        </is>
      </c>
      <c r="AP1004" t="inlineStr">
        <is>
          <t>'04100</t>
        </is>
      </c>
      <c r="AQ1004" t="inlineStr">
        <is>
          <t>LT</t>
        </is>
      </c>
      <c r="AR1004" t="inlineStr">
        <is>
          <t>IT</t>
        </is>
      </c>
      <c r="AS1004" t="inlineStr">
        <is>
          <t>+393272033295</t>
        </is>
      </c>
      <c r="AU1004" t="inlineStr">
        <is>
          <t>lang: it
Invoice Language: it
Do you need our ring sizer?: Yes
Popup Customer Country: IT</t>
        </is>
      </c>
      <c r="AW1004" t="inlineStr">
        <is>
          <t>Shopify Payments</t>
        </is>
      </c>
      <c r="AX1004" t="inlineStr">
        <is>
          <t>rrgl5ZcgIAORcNDOq7a5wleyI</t>
        </is>
      </c>
      <c r="AY1004" t="n">
        <v>0</v>
      </c>
      <c r="AZ1004" t="inlineStr">
        <is>
          <t>LIL Milan</t>
        </is>
      </c>
      <c r="BA1004" t="n">
        <v>0</v>
      </c>
      <c r="BC1004" t="inlineStr">
        <is>
          <t>Firgun House</t>
        </is>
      </c>
      <c r="BE1004" t="n">
        <v>11248855548253</v>
      </c>
      <c r="BG1004" t="inlineStr">
        <is>
          <t>Low</t>
        </is>
      </c>
      <c r="BH1004" t="inlineStr">
        <is>
          <t>web</t>
        </is>
      </c>
      <c r="BI1004" t="n">
        <v>0</v>
      </c>
      <c r="BJ1004" t="inlineStr">
        <is>
          <t>IT IVA 22%</t>
        </is>
      </c>
      <c r="BK1004" t="n">
        <v>26.68</v>
      </c>
      <c r="BW1004" t="inlineStr">
        <is>
          <t>Latina</t>
        </is>
      </c>
      <c r="BX1004" t="inlineStr">
        <is>
          <t>Latina</t>
        </is>
      </c>
      <c r="BY1004" t="inlineStr">
        <is>
          <t>rrgl5ZcgIAORcNDOq7a5wleyI</t>
        </is>
      </c>
      <c r="CB1004" t="inlineStr">
        <is>
          <t>rrgl5ZcgIAORcNDOq7a5wleyI</t>
        </is>
      </c>
      <c r="CC1004" t="inlineStr">
        <is>
          <t>Ordini LIL</t>
        </is>
      </c>
    </row>
    <row r="1005">
      <c r="A1005" t="inlineStr">
        <is>
          <t>#43789</t>
        </is>
      </c>
      <c r="B1005" t="inlineStr">
        <is>
          <t>alexandra.colangelo@hotmail.it</t>
        </is>
      </c>
      <c r="C1005" t="inlineStr">
        <is>
          <t>paid</t>
        </is>
      </c>
      <c r="D1005" t="inlineStr">
        <is>
          <t>2024-11-27 14:11:23 +0100</t>
        </is>
      </c>
      <c r="E1005" t="inlineStr">
        <is>
          <t>2024-11-27</t>
        </is>
      </c>
      <c r="F1005" t="inlineStr">
        <is>
          <t>fulfilled</t>
        </is>
      </c>
      <c r="G1005" t="inlineStr">
        <is>
          <t>2024-11-29 07:58:07 +0100</t>
        </is>
      </c>
      <c r="H1005" t="inlineStr">
        <is>
          <t>yes</t>
        </is>
      </c>
      <c r="I1005" t="inlineStr">
        <is>
          <t>EUR</t>
        </is>
      </c>
      <c r="J1005" t="n">
        <v>256</v>
      </c>
      <c r="K1005" t="n">
        <v>0</v>
      </c>
      <c r="L1005" t="n">
        <v>46.16</v>
      </c>
      <c r="M1005" t="n">
        <v>256</v>
      </c>
      <c r="O1005" t="n">
        <v>0</v>
      </c>
      <c r="P1005" t="inlineStr">
        <is>
          <t>Ups Standard Shipping</t>
        </is>
      </c>
      <c r="Q1005" t="inlineStr">
        <is>
          <t>2024-11-27 14:11:23 +0100</t>
        </is>
      </c>
      <c r="R1005" t="n">
        <v>1</v>
      </c>
      <c r="S1005" t="inlineStr">
        <is>
          <t>Boys Tears - Yellow / 37cm</t>
        </is>
      </c>
      <c r="T1005" t="n">
        <v>256</v>
      </c>
      <c r="U1005" t="n">
        <v>320</v>
      </c>
      <c r="V1005" t="inlineStr">
        <is>
          <t>015790000009</t>
        </is>
      </c>
      <c r="W1005" t="b">
        <v>1</v>
      </c>
      <c r="X1005" t="b">
        <v>1</v>
      </c>
      <c r="Y1005" t="inlineStr">
        <is>
          <t>fulfilled</t>
        </is>
      </c>
      <c r="Z1005" t="inlineStr">
        <is>
          <t>alexandra colangelo</t>
        </is>
      </c>
      <c r="AA1005" t="inlineStr">
        <is>
          <t>via parisi 15/A</t>
        </is>
      </c>
      <c r="AB1005" t="inlineStr">
        <is>
          <t>via parisi 15/A</t>
        </is>
      </c>
      <c r="AE1005" t="inlineStr">
        <is>
          <t>scanzano jonico</t>
        </is>
      </c>
      <c r="AF1005" t="inlineStr">
        <is>
          <t>'75020</t>
        </is>
      </c>
      <c r="AG1005" t="inlineStr">
        <is>
          <t>MT</t>
        </is>
      </c>
      <c r="AH1005" t="inlineStr">
        <is>
          <t>IT</t>
        </is>
      </c>
      <c r="AI1005" t="inlineStr">
        <is>
          <t>+393664132391</t>
        </is>
      </c>
      <c r="AJ1005" t="inlineStr">
        <is>
          <t>alexandra colangelo</t>
        </is>
      </c>
      <c r="AK1005" t="inlineStr">
        <is>
          <t>via parisi 15/A</t>
        </is>
      </c>
      <c r="AL1005" t="inlineStr">
        <is>
          <t>via parisi 15/A</t>
        </is>
      </c>
      <c r="AO1005" t="inlineStr">
        <is>
          <t>scanzano jonico</t>
        </is>
      </c>
      <c r="AP1005" t="inlineStr">
        <is>
          <t>'75020</t>
        </is>
      </c>
      <c r="AQ1005" t="inlineStr">
        <is>
          <t>MT</t>
        </is>
      </c>
      <c r="AR1005" t="inlineStr">
        <is>
          <t>IT</t>
        </is>
      </c>
      <c r="AS1005" t="inlineStr">
        <is>
          <t>+393664132391</t>
        </is>
      </c>
      <c r="AU1005" t="inlineStr">
        <is>
          <t>lang: it
Invoice Language: it
Do you need our ring sizer?: No
Popup Customer Country: IT</t>
        </is>
      </c>
      <c r="AW1005" t="inlineStr">
        <is>
          <t>PayPal Express Checkout</t>
        </is>
      </c>
      <c r="AX1005" t="inlineStr">
        <is>
          <t>rFb54vUQgugYhRVQTmVIAFh3o</t>
        </is>
      </c>
      <c r="AY1005" t="n">
        <v>0</v>
      </c>
      <c r="AZ1005" t="inlineStr">
        <is>
          <t>LIL Milan</t>
        </is>
      </c>
      <c r="BA1005" t="n">
        <v>0</v>
      </c>
      <c r="BC1005" t="inlineStr">
        <is>
          <t>Firgun House</t>
        </is>
      </c>
      <c r="BE1005" t="n">
        <v>11248856007005</v>
      </c>
      <c r="BG1005" t="inlineStr">
        <is>
          <t>Low</t>
        </is>
      </c>
      <c r="BH1005" t="inlineStr">
        <is>
          <t>web</t>
        </is>
      </c>
      <c r="BI1005" t="n">
        <v>0</v>
      </c>
      <c r="BJ1005" t="inlineStr">
        <is>
          <t>IT IVA 22%</t>
        </is>
      </c>
      <c r="BK1005" t="n">
        <v>46.16</v>
      </c>
      <c r="BW1005" t="inlineStr">
        <is>
          <t>Matera</t>
        </is>
      </c>
      <c r="BX1005" t="inlineStr">
        <is>
          <t>Matera</t>
        </is>
      </c>
      <c r="BY1005" t="inlineStr">
        <is>
          <t>rFb54vUQgugYhRVQTmVIAFh3o</t>
        </is>
      </c>
      <c r="CB1005" t="inlineStr">
        <is>
          <t>rFb54vUQgugYhRVQTmVIAFh3o</t>
        </is>
      </c>
      <c r="CC1005" t="inlineStr">
        <is>
          <t>Ordini LIL</t>
        </is>
      </c>
    </row>
    <row r="1006">
      <c r="A1006" t="inlineStr">
        <is>
          <t>#43790</t>
        </is>
      </c>
      <c r="B1006" t="inlineStr">
        <is>
          <t>bonellialessia2002@gmail.com</t>
        </is>
      </c>
      <c r="C1006" t="inlineStr">
        <is>
          <t>paid</t>
        </is>
      </c>
      <c r="D1006" t="inlineStr">
        <is>
          <t>2024-11-27 14:14:09 +0100</t>
        </is>
      </c>
      <c r="E1006" t="inlineStr">
        <is>
          <t>2024-11-27</t>
        </is>
      </c>
      <c r="F1006" t="inlineStr">
        <is>
          <t>fulfilled</t>
        </is>
      </c>
      <c r="G1006" t="inlineStr">
        <is>
          <t>2024-11-29 08:01:14 +0100</t>
        </is>
      </c>
      <c r="H1006" t="inlineStr">
        <is>
          <t>yes</t>
        </is>
      </c>
      <c r="I1006" t="inlineStr">
        <is>
          <t>EUR</t>
        </is>
      </c>
      <c r="J1006" t="n">
        <v>138</v>
      </c>
      <c r="K1006" t="n">
        <v>10</v>
      </c>
      <c r="L1006" t="n">
        <v>26.68</v>
      </c>
      <c r="M1006" t="n">
        <v>148</v>
      </c>
      <c r="O1006" t="n">
        <v>0</v>
      </c>
      <c r="P1006" t="inlineStr">
        <is>
          <t>Ups Standard Shipping</t>
        </is>
      </c>
      <c r="Q1006" t="inlineStr">
        <is>
          <t>2024-11-27 14:14:08 +0100</t>
        </is>
      </c>
      <c r="R1006" t="n">
        <v>1</v>
      </c>
      <c r="S1006" t="inlineStr">
        <is>
          <t>Luxury Pack + LIL Bag</t>
        </is>
      </c>
      <c r="T1006" t="n">
        <v>10</v>
      </c>
      <c r="V1006" t="inlineStr">
        <is>
          <t>015790000687</t>
        </is>
      </c>
      <c r="W1006" t="b">
        <v>1</v>
      </c>
      <c r="X1006" t="b">
        <v>1</v>
      </c>
      <c r="Y1006" t="inlineStr">
        <is>
          <t>fulfilled</t>
        </is>
      </c>
      <c r="Z1006" t="inlineStr">
        <is>
          <t>Alessia Bonelli</t>
        </is>
      </c>
      <c r="AA1006" t="inlineStr">
        <is>
          <t>Via Trento 14</t>
        </is>
      </c>
      <c r="AB1006" t="inlineStr">
        <is>
          <t>Via Trento 14</t>
        </is>
      </c>
      <c r="AE1006" t="inlineStr">
        <is>
          <t>Mondovì</t>
        </is>
      </c>
      <c r="AF1006" t="inlineStr">
        <is>
          <t>'12084</t>
        </is>
      </c>
      <c r="AG1006" t="inlineStr">
        <is>
          <t>CN</t>
        </is>
      </c>
      <c r="AH1006" t="inlineStr">
        <is>
          <t>IT</t>
        </is>
      </c>
      <c r="AI1006" t="inlineStr">
        <is>
          <t>+393339825939</t>
        </is>
      </c>
      <c r="AJ1006" t="inlineStr">
        <is>
          <t>Alessia Bonelli</t>
        </is>
      </c>
      <c r="AK1006" t="inlineStr">
        <is>
          <t>Via Trento 14</t>
        </is>
      </c>
      <c r="AL1006" t="inlineStr">
        <is>
          <t>Via Trento 14</t>
        </is>
      </c>
      <c r="AO1006" t="inlineStr">
        <is>
          <t>Mondovì</t>
        </is>
      </c>
      <c r="AP1006" t="inlineStr">
        <is>
          <t>'12084</t>
        </is>
      </c>
      <c r="AQ1006" t="inlineStr">
        <is>
          <t>CN</t>
        </is>
      </c>
      <c r="AR1006" t="inlineStr">
        <is>
          <t>IT</t>
        </is>
      </c>
      <c r="AS1006" t="inlineStr">
        <is>
          <t>+393339825939</t>
        </is>
      </c>
      <c r="AU1006" t="inlineStr">
        <is>
          <t>lang: it
Invoice Language: it
Do you need our ring sizer?: No
Popup Customer Country: IT</t>
        </is>
      </c>
      <c r="AW1006" t="inlineStr">
        <is>
          <t>PayPal Express Checkout</t>
        </is>
      </c>
      <c r="AX1006" t="inlineStr">
        <is>
          <t>rPw8CoBt6woOBD2CSFjbu168N</t>
        </is>
      </c>
      <c r="AY1006" t="n">
        <v>0</v>
      </c>
      <c r="AZ1006" t="inlineStr">
        <is>
          <t>LIL Milan</t>
        </is>
      </c>
      <c r="BA1006" t="n">
        <v>0</v>
      </c>
      <c r="BC1006" t="inlineStr">
        <is>
          <t>Firgun House</t>
        </is>
      </c>
      <c r="BE1006" t="n">
        <v>11248862691677</v>
      </c>
      <c r="BG1006" t="inlineStr">
        <is>
          <t>Low</t>
        </is>
      </c>
      <c r="BH1006" t="inlineStr">
        <is>
          <t>web</t>
        </is>
      </c>
      <c r="BI1006" t="n">
        <v>0</v>
      </c>
      <c r="BJ1006" t="inlineStr">
        <is>
          <t>IT IVA 22%</t>
        </is>
      </c>
      <c r="BK1006" t="n">
        <v>26.68</v>
      </c>
      <c r="BW1006" t="inlineStr">
        <is>
          <t>Cuneo</t>
        </is>
      </c>
      <c r="BX1006" t="inlineStr">
        <is>
          <t>Cuneo</t>
        </is>
      </c>
      <c r="BY1006" t="inlineStr">
        <is>
          <t>rPw8CoBt6woOBD2CSFjbu168N</t>
        </is>
      </c>
      <c r="CB1006" t="inlineStr">
        <is>
          <t>rPw8CoBt6woOBD2CSFjbu168N</t>
        </is>
      </c>
      <c r="CC1006" t="inlineStr">
        <is>
          <t>Ordini LIL</t>
        </is>
      </c>
    </row>
    <row r="1007">
      <c r="A1007" t="inlineStr">
        <is>
          <t>#43790</t>
        </is>
      </c>
      <c r="B1007" t="inlineStr">
        <is>
          <t>bonellialessia2002@gmail.com</t>
        </is>
      </c>
      <c r="C1007" t="inlineStr">
        <is>
          <t>paid</t>
        </is>
      </c>
      <c r="D1007" t="inlineStr">
        <is>
          <t>2024-11-27 14:14:09 +0100</t>
        </is>
      </c>
      <c r="E1007" t="inlineStr">
        <is>
          <t>2024-11-27</t>
        </is>
      </c>
      <c r="F1007" t="inlineStr">
        <is>
          <t>fulfilled</t>
        </is>
      </c>
      <c r="G1007" t="inlineStr">
        <is>
          <t>2024-11-29 08:01:14 +0100</t>
        </is>
      </c>
      <c r="H1007" t="inlineStr">
        <is>
          <t>yes</t>
        </is>
      </c>
      <c r="I1007" t="inlineStr">
        <is>
          <t>EUR</t>
        </is>
      </c>
      <c r="J1007" t="n">
        <v>138</v>
      </c>
      <c r="K1007" t="n">
        <v>10</v>
      </c>
      <c r="L1007" t="n">
        <v>26.68</v>
      </c>
      <c r="O1007" t="n">
        <v>0</v>
      </c>
      <c r="P1007" t="inlineStr">
        <is>
          <t>Ups Standard Shipping</t>
        </is>
      </c>
      <c r="Q1007" t="inlineStr">
        <is>
          <t>2024-11-27 14:14:08 +0100</t>
        </is>
      </c>
      <c r="R1007" t="n">
        <v>1</v>
      </c>
      <c r="S1007" t="inlineStr">
        <is>
          <t>Portami via Ring - Yellow / onesize</t>
        </is>
      </c>
      <c r="T1007" t="n">
        <v>128</v>
      </c>
      <c r="U1007" t="n">
        <v>160</v>
      </c>
      <c r="V1007" t="inlineStr">
        <is>
          <t>015790001027</t>
        </is>
      </c>
      <c r="W1007" t="b">
        <v>1</v>
      </c>
      <c r="X1007" t="b">
        <v>1</v>
      </c>
      <c r="Y1007" t="inlineStr">
        <is>
          <t>fulfilled</t>
        </is>
      </c>
      <c r="Z1007" t="inlineStr">
        <is>
          <t>Alessia Bonelli</t>
        </is>
      </c>
      <c r="AA1007" t="inlineStr">
        <is>
          <t>Via Trento 14</t>
        </is>
      </c>
      <c r="AB1007" t="inlineStr">
        <is>
          <t>Via Trento 14</t>
        </is>
      </c>
      <c r="AE1007" t="inlineStr">
        <is>
          <t>Mondovì</t>
        </is>
      </c>
      <c r="AF1007" t="inlineStr">
        <is>
          <t>'12084</t>
        </is>
      </c>
      <c r="AG1007" t="inlineStr">
        <is>
          <t>CN</t>
        </is>
      </c>
      <c r="AH1007" t="inlineStr">
        <is>
          <t>IT</t>
        </is>
      </c>
      <c r="AI1007" t="inlineStr">
        <is>
          <t>+393339825939</t>
        </is>
      </c>
      <c r="AJ1007" t="inlineStr">
        <is>
          <t>Alessia Bonelli</t>
        </is>
      </c>
      <c r="AK1007" t="inlineStr">
        <is>
          <t>Via Trento 14</t>
        </is>
      </c>
      <c r="AL1007" t="inlineStr">
        <is>
          <t>Via Trento 14</t>
        </is>
      </c>
      <c r="AO1007" t="inlineStr">
        <is>
          <t>Mondovì</t>
        </is>
      </c>
      <c r="AP1007" t="inlineStr">
        <is>
          <t>'12084</t>
        </is>
      </c>
      <c r="AQ1007" t="inlineStr">
        <is>
          <t>CN</t>
        </is>
      </c>
      <c r="AR1007" t="inlineStr">
        <is>
          <t>IT</t>
        </is>
      </c>
      <c r="AS1007" t="inlineStr">
        <is>
          <t>+393339825939</t>
        </is>
      </c>
      <c r="AU1007" t="inlineStr">
        <is>
          <t>lang: it
Invoice Language: it
Do you need our ring sizer?: No
Popup Customer Country: IT</t>
        </is>
      </c>
      <c r="AW1007" t="inlineStr">
        <is>
          <t>PayPal Express Checkout</t>
        </is>
      </c>
      <c r="AX1007" t="inlineStr">
        <is>
          <t>rPw8CoBt6woOBD2CSFjbu168N</t>
        </is>
      </c>
      <c r="AY1007" t="n">
        <v>0</v>
      </c>
      <c r="AZ1007" t="inlineStr">
        <is>
          <t>LIL Milan</t>
        </is>
      </c>
      <c r="BA1007" t="n">
        <v>0</v>
      </c>
      <c r="BC1007" t="inlineStr">
        <is>
          <t>Firgun House</t>
        </is>
      </c>
      <c r="BE1007" t="n">
        <v>11248862691677</v>
      </c>
      <c r="BG1007" t="inlineStr">
        <is>
          <t>Low</t>
        </is>
      </c>
      <c r="BH1007" t="inlineStr">
        <is>
          <t>web</t>
        </is>
      </c>
      <c r="BI1007" t="n">
        <v>0</v>
      </c>
      <c r="BJ1007" t="inlineStr">
        <is>
          <t>IT IVA 22%</t>
        </is>
      </c>
      <c r="BK1007" t="n">
        <v>26.68</v>
      </c>
      <c r="BW1007" t="inlineStr">
        <is>
          <t>Cuneo</t>
        </is>
      </c>
      <c r="BX1007" t="inlineStr">
        <is>
          <t>Cuneo</t>
        </is>
      </c>
      <c r="BY1007" t="inlineStr">
        <is>
          <t>rPw8CoBt6woOBD2CSFjbu168N</t>
        </is>
      </c>
      <c r="CB1007" t="inlineStr">
        <is>
          <t>rPw8CoBt6woOBD2CSFjbu168N</t>
        </is>
      </c>
      <c r="CC1007" t="inlineStr">
        <is>
          <t>Ordini LIL</t>
        </is>
      </c>
    </row>
    <row r="1008">
      <c r="A1008" t="inlineStr">
        <is>
          <t>#43791</t>
        </is>
      </c>
      <c r="B1008" t="inlineStr">
        <is>
          <t>silvy.bigi@gmail.com</t>
        </is>
      </c>
      <c r="C1008" t="inlineStr">
        <is>
          <t>paid</t>
        </is>
      </c>
      <c r="D1008" t="inlineStr">
        <is>
          <t>2024-11-27 14:17:46 +0100</t>
        </is>
      </c>
      <c r="E1008" t="inlineStr">
        <is>
          <t>2024-11-27</t>
        </is>
      </c>
      <c r="F1008" t="inlineStr">
        <is>
          <t>fulfilled</t>
        </is>
      </c>
      <c r="G1008" t="inlineStr">
        <is>
          <t>2024-11-29 10:15:21 +0100</t>
        </is>
      </c>
      <c r="H1008" t="inlineStr">
        <is>
          <t>yes</t>
        </is>
      </c>
      <c r="I1008" t="inlineStr">
        <is>
          <t>EUR</t>
        </is>
      </c>
      <c r="J1008" t="n">
        <v>96</v>
      </c>
      <c r="K1008" t="n">
        <v>10</v>
      </c>
      <c r="L1008" t="n">
        <v>19.11</v>
      </c>
      <c r="M1008" t="n">
        <v>106</v>
      </c>
      <c r="O1008" t="n">
        <v>0</v>
      </c>
      <c r="P1008" t="inlineStr">
        <is>
          <t>Ups Standard Shipping</t>
        </is>
      </c>
      <c r="Q1008" t="inlineStr">
        <is>
          <t>2024-11-27 14:17:46 +0100</t>
        </is>
      </c>
      <c r="R1008" t="n">
        <v>1</v>
      </c>
      <c r="S1008" t="inlineStr">
        <is>
          <t>Pensavo fosse amore - Yellow / G</t>
        </is>
      </c>
      <c r="T1008" t="n">
        <v>96</v>
      </c>
      <c r="U1008" t="n">
        <v>120</v>
      </c>
      <c r="V1008" t="inlineStr">
        <is>
          <t>015790001005</t>
        </is>
      </c>
      <c r="W1008" t="b">
        <v>1</v>
      </c>
      <c r="X1008" t="b">
        <v>1</v>
      </c>
      <c r="Y1008" t="inlineStr">
        <is>
          <t>fulfilled</t>
        </is>
      </c>
      <c r="Z1008" t="inlineStr">
        <is>
          <t>Silvia Bigi</t>
        </is>
      </c>
      <c r="AA1008" t="inlineStr">
        <is>
          <t>Via Mazzali 20</t>
        </is>
      </c>
      <c r="AB1008" t="inlineStr">
        <is>
          <t>Via Mazzali 20</t>
        </is>
      </c>
      <c r="AE1008" t="inlineStr">
        <is>
          <t>Suzzara</t>
        </is>
      </c>
      <c r="AF1008" t="inlineStr">
        <is>
          <t>'46029</t>
        </is>
      </c>
      <c r="AG1008" t="inlineStr">
        <is>
          <t>MN</t>
        </is>
      </c>
      <c r="AH1008" t="inlineStr">
        <is>
          <t>IT</t>
        </is>
      </c>
      <c r="AI1008" t="inlineStr">
        <is>
          <t>3487244510</t>
        </is>
      </c>
      <c r="AJ1008" t="inlineStr">
        <is>
          <t>Silvia Bigi</t>
        </is>
      </c>
      <c r="AK1008" t="inlineStr">
        <is>
          <t>Via Mazzali 20</t>
        </is>
      </c>
      <c r="AL1008" t="inlineStr">
        <is>
          <t>Via Mazzali 20</t>
        </is>
      </c>
      <c r="AO1008" t="inlineStr">
        <is>
          <t>Suzzara</t>
        </is>
      </c>
      <c r="AP1008" t="inlineStr">
        <is>
          <t>'46029</t>
        </is>
      </c>
      <c r="AQ1008" t="inlineStr">
        <is>
          <t>MN</t>
        </is>
      </c>
      <c r="AR1008" t="inlineStr">
        <is>
          <t>IT</t>
        </is>
      </c>
      <c r="AS1008" t="inlineStr">
        <is>
          <t>3487244510</t>
        </is>
      </c>
      <c r="AU1008" t="inlineStr">
        <is>
          <t>lang: en
Invoice Language: en
Do you need our ring sizer?: No
Popup Customer Country: IT</t>
        </is>
      </c>
      <c r="AW1008" t="inlineStr">
        <is>
          <t>PayPal Express Checkout</t>
        </is>
      </c>
      <c r="AX1008" t="inlineStr">
        <is>
          <t>rK88fdAlDQvwdS4MAdBQ2x1Cs</t>
        </is>
      </c>
      <c r="AY1008" t="n">
        <v>0</v>
      </c>
      <c r="AZ1008" t="inlineStr">
        <is>
          <t>LIL Milan</t>
        </is>
      </c>
      <c r="BA1008" t="n">
        <v>0</v>
      </c>
      <c r="BC1008" t="inlineStr">
        <is>
          <t>Firgun House</t>
        </is>
      </c>
      <c r="BE1008" t="n">
        <v>11248870130013</v>
      </c>
      <c r="BG1008" t="inlineStr">
        <is>
          <t>Low</t>
        </is>
      </c>
      <c r="BH1008" t="inlineStr">
        <is>
          <t>web</t>
        </is>
      </c>
      <c r="BI1008" t="n">
        <v>0</v>
      </c>
      <c r="BJ1008" t="inlineStr">
        <is>
          <t>IT IVA 22%</t>
        </is>
      </c>
      <c r="BK1008" t="n">
        <v>19.11</v>
      </c>
      <c r="BW1008" t="inlineStr">
        <is>
          <t>Mantua</t>
        </is>
      </c>
      <c r="BX1008" t="inlineStr">
        <is>
          <t>Mantua</t>
        </is>
      </c>
      <c r="BY1008" t="inlineStr">
        <is>
          <t>rK88fdAlDQvwdS4MAdBQ2x1Cs</t>
        </is>
      </c>
      <c r="CB1008" t="inlineStr">
        <is>
          <t>rK88fdAlDQvwdS4MAdBQ2x1Cs</t>
        </is>
      </c>
      <c r="CC1008" t="inlineStr">
        <is>
          <t>Ordini LIL</t>
        </is>
      </c>
    </row>
    <row r="1009">
      <c r="A1009" t="inlineStr">
        <is>
          <t>#43792</t>
        </is>
      </c>
      <c r="B1009" t="inlineStr">
        <is>
          <t>beatricedalo31@gmail.com</t>
        </is>
      </c>
      <c r="C1009" t="inlineStr">
        <is>
          <t>paid</t>
        </is>
      </c>
      <c r="D1009" t="inlineStr">
        <is>
          <t>2024-11-27 14:22:42 +0100</t>
        </is>
      </c>
      <c r="E1009" t="inlineStr">
        <is>
          <t>2024-11-27</t>
        </is>
      </c>
      <c r="F1009" t="inlineStr">
        <is>
          <t>fulfilled</t>
        </is>
      </c>
      <c r="G1009" t="inlineStr">
        <is>
          <t>2024-11-29 10:37:23 +0100</t>
        </is>
      </c>
      <c r="H1009" t="inlineStr">
        <is>
          <t>yes</t>
        </is>
      </c>
      <c r="I1009" t="inlineStr">
        <is>
          <t>EUR</t>
        </is>
      </c>
      <c r="J1009" t="n">
        <v>96</v>
      </c>
      <c r="K1009" t="n">
        <v>10</v>
      </c>
      <c r="L1009" t="n">
        <v>19.11</v>
      </c>
      <c r="M1009" t="n">
        <v>106</v>
      </c>
      <c r="O1009" t="n">
        <v>0</v>
      </c>
      <c r="P1009" t="inlineStr">
        <is>
          <t>Ups Standard Shipping</t>
        </is>
      </c>
      <c r="Q1009" t="inlineStr">
        <is>
          <t>2024-11-27 14:22:42 +0100</t>
        </is>
      </c>
      <c r="R1009" t="n">
        <v>1</v>
      </c>
      <c r="S1009" t="inlineStr">
        <is>
          <t>Pensavo fosse amore - Yellow / B</t>
        </is>
      </c>
      <c r="T1009" t="n">
        <v>96</v>
      </c>
      <c r="U1009" t="n">
        <v>120</v>
      </c>
      <c r="V1009" t="inlineStr">
        <is>
          <t>015790001000</t>
        </is>
      </c>
      <c r="W1009" t="b">
        <v>1</v>
      </c>
      <c r="X1009" t="b">
        <v>1</v>
      </c>
      <c r="Y1009" t="inlineStr">
        <is>
          <t>fulfilled</t>
        </is>
      </c>
      <c r="Z1009" t="inlineStr">
        <is>
          <t>Beatrice D’Aló</t>
        </is>
      </c>
      <c r="AA1009" t="inlineStr">
        <is>
          <t>Via Mannelle 9, 9</t>
        </is>
      </c>
      <c r="AB1009" t="inlineStr">
        <is>
          <t>Via Mannelle 9</t>
        </is>
      </c>
      <c r="AC1009" t="inlineStr">
        <is>
          <t>9</t>
        </is>
      </c>
      <c r="AE1009" t="inlineStr">
        <is>
          <t>Carmignano</t>
        </is>
      </c>
      <c r="AF1009" t="inlineStr">
        <is>
          <t>'59015</t>
        </is>
      </c>
      <c r="AG1009" t="inlineStr">
        <is>
          <t>PO</t>
        </is>
      </c>
      <c r="AH1009" t="inlineStr">
        <is>
          <t>IT</t>
        </is>
      </c>
      <c r="AI1009" t="inlineStr">
        <is>
          <t>366 441 3079</t>
        </is>
      </c>
      <c r="AJ1009" t="inlineStr">
        <is>
          <t>Beatrice D'Aló</t>
        </is>
      </c>
      <c r="AK1009" t="inlineStr">
        <is>
          <t>Via Mannelle 9</t>
        </is>
      </c>
      <c r="AL1009" t="inlineStr">
        <is>
          <t>Via Mannelle 9</t>
        </is>
      </c>
      <c r="AO1009" t="inlineStr">
        <is>
          <t>Carmignano</t>
        </is>
      </c>
      <c r="AP1009" t="inlineStr">
        <is>
          <t>'59015</t>
        </is>
      </c>
      <c r="AQ1009" t="inlineStr">
        <is>
          <t>PO</t>
        </is>
      </c>
      <c r="AR1009" t="inlineStr">
        <is>
          <t>IT</t>
        </is>
      </c>
      <c r="AS1009" t="inlineStr">
        <is>
          <t>3664413079</t>
        </is>
      </c>
      <c r="AU1009" t="inlineStr">
        <is>
          <t>lang: it
Invoice Language: it
Do you need our ring sizer?: Yes
Popup Customer Country: IT</t>
        </is>
      </c>
      <c r="AW1009" t="inlineStr">
        <is>
          <t>Scalapay</t>
        </is>
      </c>
      <c r="AX1009" t="inlineStr">
        <is>
          <t>rPiWJihWVR5HZwBB2Qi098lme</t>
        </is>
      </c>
      <c r="AY1009" t="n">
        <v>0</v>
      </c>
      <c r="AZ1009" t="inlineStr">
        <is>
          <t>LIL Milan</t>
        </is>
      </c>
      <c r="BA1009" t="n">
        <v>0</v>
      </c>
      <c r="BC1009" t="inlineStr">
        <is>
          <t>Firgun House</t>
        </is>
      </c>
      <c r="BE1009" t="n">
        <v>11248881303901</v>
      </c>
      <c r="BG1009" t="inlineStr">
        <is>
          <t>Low</t>
        </is>
      </c>
      <c r="BH1009" t="inlineStr">
        <is>
          <t>web</t>
        </is>
      </c>
      <c r="BI1009" t="n">
        <v>0</v>
      </c>
      <c r="BJ1009" t="inlineStr">
        <is>
          <t>IT IVA 22%</t>
        </is>
      </c>
      <c r="BK1009" t="n">
        <v>19.11</v>
      </c>
      <c r="BW1009" t="inlineStr">
        <is>
          <t>Prato</t>
        </is>
      </c>
      <c r="BX1009" t="inlineStr">
        <is>
          <t>Prato</t>
        </is>
      </c>
      <c r="BY1009" t="inlineStr">
        <is>
          <t>rPiWJihWVR5HZwBB2Qi098lme</t>
        </is>
      </c>
      <c r="CB1009" t="inlineStr">
        <is>
          <t>rPiWJihWVR5HZwBB2Qi098lme</t>
        </is>
      </c>
      <c r="CC1009" t="inlineStr">
        <is>
          <t>Ordini LIL</t>
        </is>
      </c>
    </row>
    <row r="1010">
      <c r="A1010" t="inlineStr">
        <is>
          <t>#43794</t>
        </is>
      </c>
      <c r="B1010" t="inlineStr">
        <is>
          <t>francesca.francescaspaini@gmail.com</t>
        </is>
      </c>
      <c r="C1010" t="inlineStr">
        <is>
          <t>paid</t>
        </is>
      </c>
      <c r="D1010" t="inlineStr">
        <is>
          <t>2024-11-27 14:37:28 +0100</t>
        </is>
      </c>
      <c r="E1010" t="inlineStr">
        <is>
          <t>2024-11-27</t>
        </is>
      </c>
      <c r="F1010" t="inlineStr">
        <is>
          <t>fulfilled</t>
        </is>
      </c>
      <c r="G1010" t="inlineStr">
        <is>
          <t>2024-11-30 14:33:33 +0100</t>
        </is>
      </c>
      <c r="H1010" t="inlineStr">
        <is>
          <t>yes</t>
        </is>
      </c>
      <c r="I1010" t="inlineStr">
        <is>
          <t>EUR</t>
        </is>
      </c>
      <c r="J1010" t="n">
        <v>128</v>
      </c>
      <c r="K1010" t="n">
        <v>0</v>
      </c>
      <c r="L1010" t="n">
        <v>23.08</v>
      </c>
      <c r="M1010" t="n">
        <v>128</v>
      </c>
      <c r="O1010" t="n">
        <v>0</v>
      </c>
      <c r="P1010" t="inlineStr">
        <is>
          <t>Firgun House</t>
        </is>
      </c>
      <c r="Q1010" t="inlineStr">
        <is>
          <t>2024-11-27 14:37:28 +0100</t>
        </is>
      </c>
      <c r="R1010" t="n">
        <v>1</v>
      </c>
      <c r="S1010" t="inlineStr">
        <is>
          <t>Firefly Ring - Yellow / 12</t>
        </is>
      </c>
      <c r="T1010" t="n">
        <v>128</v>
      </c>
      <c r="U1010" t="n">
        <v>160</v>
      </c>
      <c r="V1010" t="inlineStr">
        <is>
          <t>015790000496</t>
        </is>
      </c>
      <c r="W1010" t="b">
        <v>1</v>
      </c>
      <c r="X1010" t="b">
        <v>1</v>
      </c>
      <c r="Y1010" t="inlineStr">
        <is>
          <t>fulfilled</t>
        </is>
      </c>
      <c r="Z1010" t="inlineStr">
        <is>
          <t>Francesca Spaini</t>
        </is>
      </c>
      <c r="AA1010" t="inlineStr">
        <is>
          <t>Via Teodosio 9, 20131 Milano, Portineria dalle 8.30 alle 12, Portineria dalle 8.30 alle 12</t>
        </is>
      </c>
      <c r="AB1010" t="inlineStr">
        <is>
          <t>Via Teodosio 9, 20131 Milano, Portineria dalle 8.30 alle 12</t>
        </is>
      </c>
      <c r="AC1010" t="inlineStr">
        <is>
          <t>Portineria dalle 8.30 alle 12</t>
        </is>
      </c>
      <c r="AE1010" t="inlineStr">
        <is>
          <t>Milano</t>
        </is>
      </c>
      <c r="AF1010" t="inlineStr">
        <is>
          <t>'20131</t>
        </is>
      </c>
      <c r="AG1010" t="inlineStr">
        <is>
          <t>MI</t>
        </is>
      </c>
      <c r="AH1010" t="inlineStr">
        <is>
          <t>IT</t>
        </is>
      </c>
      <c r="AI1010" t="inlineStr">
        <is>
          <t>3402666557</t>
        </is>
      </c>
      <c r="AR1010" t="inlineStr">
        <is>
          <t>IT</t>
        </is>
      </c>
      <c r="AU1010" t="inlineStr">
        <is>
          <t>lang: en
Invoice Language: en
Do you need our ring sizer?: No
Popup Customer Country: IT</t>
        </is>
      </c>
      <c r="AW1010" t="inlineStr">
        <is>
          <t>PayPal Express Checkout</t>
        </is>
      </c>
      <c r="AX1010" t="inlineStr">
        <is>
          <t>rnwaoRvb9dBDW5YvqGMcD2Hdg</t>
        </is>
      </c>
      <c r="AY1010" t="n">
        <v>0</v>
      </c>
      <c r="AZ1010" t="inlineStr">
        <is>
          <t>LIL Milan</t>
        </is>
      </c>
      <c r="BA1010" t="n">
        <v>0</v>
      </c>
      <c r="BC1010" t="inlineStr">
        <is>
          <t>Firgun House</t>
        </is>
      </c>
      <c r="BE1010" t="n">
        <v>11248926785885</v>
      </c>
      <c r="BG1010" t="inlineStr">
        <is>
          <t>Low</t>
        </is>
      </c>
      <c r="BH1010" t="inlineStr">
        <is>
          <t>web</t>
        </is>
      </c>
      <c r="BI1010" t="n">
        <v>0</v>
      </c>
      <c r="BJ1010" t="inlineStr">
        <is>
          <t>IT IVA 22%</t>
        </is>
      </c>
      <c r="BK1010" t="n">
        <v>23.08</v>
      </c>
      <c r="BW1010" t="inlineStr">
        <is>
          <t>Milan</t>
        </is>
      </c>
      <c r="BY1010" t="inlineStr">
        <is>
          <t>rnwaoRvb9dBDW5YvqGMcD2Hdg</t>
        </is>
      </c>
      <c r="CB1010" t="inlineStr">
        <is>
          <t>rnwaoRvb9dBDW5YvqGMcD2Hdg</t>
        </is>
      </c>
      <c r="CC1010" t="inlineStr">
        <is>
          <t>Ordini LIL</t>
        </is>
      </c>
    </row>
    <row r="1011">
      <c r="A1011" t="inlineStr">
        <is>
          <t>#43795</t>
        </is>
      </c>
      <c r="B1011" t="inlineStr">
        <is>
          <t>valentina.sofia92@gmail.com</t>
        </is>
      </c>
      <c r="C1011" t="inlineStr">
        <is>
          <t>paid</t>
        </is>
      </c>
      <c r="D1011" t="inlineStr">
        <is>
          <t>2024-11-27 14:37:46 +0100</t>
        </is>
      </c>
      <c r="E1011" t="inlineStr">
        <is>
          <t>2024-11-27</t>
        </is>
      </c>
      <c r="F1011" t="inlineStr">
        <is>
          <t>fulfilled</t>
        </is>
      </c>
      <c r="G1011" t="inlineStr">
        <is>
          <t>2024-11-29 10:42:20 +0100</t>
        </is>
      </c>
      <c r="H1011" t="inlineStr">
        <is>
          <t>yes</t>
        </is>
      </c>
      <c r="I1011" t="inlineStr">
        <is>
          <t>EUR</t>
        </is>
      </c>
      <c r="J1011" t="n">
        <v>96</v>
      </c>
      <c r="K1011" t="n">
        <v>10</v>
      </c>
      <c r="L1011" t="n">
        <v>19.11</v>
      </c>
      <c r="M1011" t="n">
        <v>106</v>
      </c>
      <c r="O1011" t="n">
        <v>0</v>
      </c>
      <c r="P1011" t="inlineStr">
        <is>
          <t>Eco Bike Delivery</t>
        </is>
      </c>
      <c r="Q1011" t="inlineStr">
        <is>
          <t>2024-11-27 14:37:46 +0100</t>
        </is>
      </c>
      <c r="R1011" t="n">
        <v>1</v>
      </c>
      <c r="S1011" t="inlineStr">
        <is>
          <t>Pensavo fosse amore - Yellow / M</t>
        </is>
      </c>
      <c r="T1011" t="n">
        <v>96</v>
      </c>
      <c r="U1011" t="n">
        <v>120</v>
      </c>
      <c r="V1011" t="inlineStr">
        <is>
          <t>015790001011</t>
        </is>
      </c>
      <c r="W1011" t="b">
        <v>1</v>
      </c>
      <c r="X1011" t="b">
        <v>1</v>
      </c>
      <c r="Y1011" t="inlineStr">
        <is>
          <t>fulfilled</t>
        </is>
      </c>
      <c r="Z1011" t="inlineStr">
        <is>
          <t>Valentina Sofia</t>
        </is>
      </c>
      <c r="AA1011" t="inlineStr">
        <is>
          <t>Via Aldo Moro 13, Citofono 018</t>
        </is>
      </c>
      <c r="AB1011" t="inlineStr">
        <is>
          <t>Via Aldo Moro 13</t>
        </is>
      </c>
      <c r="AC1011" t="inlineStr">
        <is>
          <t>Citofono 018</t>
        </is>
      </c>
      <c r="AE1011" t="inlineStr">
        <is>
          <t>Bettola-Zeloforamagno</t>
        </is>
      </c>
      <c r="AF1011" t="inlineStr">
        <is>
          <t>'20068</t>
        </is>
      </c>
      <c r="AG1011" t="inlineStr">
        <is>
          <t>MI</t>
        </is>
      </c>
      <c r="AH1011" t="inlineStr">
        <is>
          <t>IT</t>
        </is>
      </c>
      <c r="AI1011" t="inlineStr">
        <is>
          <t>3478899769</t>
        </is>
      </c>
      <c r="AJ1011" t="inlineStr">
        <is>
          <t>Valentina Sofia</t>
        </is>
      </c>
      <c r="AK1011" t="inlineStr">
        <is>
          <t>Via Aldo Moro 13, Citofono 018</t>
        </is>
      </c>
      <c r="AL1011" t="inlineStr">
        <is>
          <t>Via Aldo Moro 13</t>
        </is>
      </c>
      <c r="AM1011" t="inlineStr">
        <is>
          <t>Citofono 018</t>
        </is>
      </c>
      <c r="AO1011" t="inlineStr">
        <is>
          <t>Bettola-Zeloforamagno</t>
        </is>
      </c>
      <c r="AP1011" t="inlineStr">
        <is>
          <t>'20068</t>
        </is>
      </c>
      <c r="AQ1011" t="inlineStr">
        <is>
          <t>MI</t>
        </is>
      </c>
      <c r="AR1011" t="inlineStr">
        <is>
          <t>IT</t>
        </is>
      </c>
      <c r="AS1011" t="inlineStr">
        <is>
          <t>3478899769</t>
        </is>
      </c>
      <c r="AT1011" t="inlineStr">
        <is>
          <t>Citofono 018</t>
        </is>
      </c>
      <c r="AU1011" t="inlineStr">
        <is>
          <t>lang: it
Invoice Language: it
Do you need our ring sizer?: Yes
Popup Customer Country: IT</t>
        </is>
      </c>
      <c r="AW1011" t="inlineStr">
        <is>
          <t>PayPal Express Checkout</t>
        </is>
      </c>
      <c r="AX1011" t="inlineStr">
        <is>
          <t>r19ke1JOWcXfGQnhauXn9kfvL</t>
        </is>
      </c>
      <c r="AY1011" t="n">
        <v>0</v>
      </c>
      <c r="AZ1011" t="inlineStr">
        <is>
          <t>LIL Milan</t>
        </is>
      </c>
      <c r="BA1011" t="n">
        <v>0</v>
      </c>
      <c r="BC1011" t="inlineStr">
        <is>
          <t>Firgun House</t>
        </is>
      </c>
      <c r="BE1011" t="n">
        <v>11248927801693</v>
      </c>
      <c r="BG1011" t="inlineStr">
        <is>
          <t>Low</t>
        </is>
      </c>
      <c r="BH1011" t="inlineStr">
        <is>
          <t>web</t>
        </is>
      </c>
      <c r="BI1011" t="n">
        <v>0</v>
      </c>
      <c r="BJ1011" t="inlineStr">
        <is>
          <t>IT IVA 22%</t>
        </is>
      </c>
      <c r="BK1011" t="n">
        <v>19.11</v>
      </c>
      <c r="BW1011" t="inlineStr">
        <is>
          <t>Milan</t>
        </is>
      </c>
      <c r="BX1011" t="inlineStr">
        <is>
          <t>Milan</t>
        </is>
      </c>
      <c r="BY1011" t="inlineStr">
        <is>
          <t>r19ke1JOWcXfGQnhauXn9kfvL</t>
        </is>
      </c>
      <c r="CB1011" t="inlineStr">
        <is>
          <t>r19ke1JOWcXfGQnhauXn9kfvL</t>
        </is>
      </c>
      <c r="CC1011" t="inlineStr">
        <is>
          <t>Ordini LIL</t>
        </is>
      </c>
    </row>
    <row r="1012">
      <c r="A1012" t="inlineStr">
        <is>
          <t>#43796</t>
        </is>
      </c>
      <c r="B1012" t="inlineStr">
        <is>
          <t>noemi.ingrassia@hotmail.it</t>
        </is>
      </c>
      <c r="C1012" t="inlineStr">
        <is>
          <t>paid</t>
        </is>
      </c>
      <c r="D1012" t="inlineStr">
        <is>
          <t>2024-11-27 14:42:46 +0100</t>
        </is>
      </c>
      <c r="E1012" t="inlineStr">
        <is>
          <t>2024-11-27</t>
        </is>
      </c>
      <c r="F1012" t="inlineStr">
        <is>
          <t>unfulfilled</t>
        </is>
      </c>
      <c r="H1012" t="inlineStr">
        <is>
          <t>yes</t>
        </is>
      </c>
      <c r="I1012" t="inlineStr">
        <is>
          <t>EUR</t>
        </is>
      </c>
      <c r="J1012" t="n">
        <v>128</v>
      </c>
      <c r="K1012" t="n">
        <v>10</v>
      </c>
      <c r="L1012" t="n">
        <v>24.88</v>
      </c>
      <c r="M1012" t="n">
        <v>138</v>
      </c>
      <c r="O1012" t="n">
        <v>0</v>
      </c>
      <c r="P1012" t="inlineStr">
        <is>
          <t>Ups Standard Shipping</t>
        </is>
      </c>
      <c r="Q1012" t="inlineStr">
        <is>
          <t>2024-11-27 14:42:46 +0100</t>
        </is>
      </c>
      <c r="R1012" t="n">
        <v>1</v>
      </c>
      <c r="S1012" t="inlineStr">
        <is>
          <t>Pensavo fosse amore - Yellow / 3</t>
        </is>
      </c>
      <c r="T1012" t="n">
        <v>128</v>
      </c>
      <c r="U1012" t="n">
        <v>160</v>
      </c>
      <c r="V1012" t="inlineStr">
        <is>
          <t>015790001164</t>
        </is>
      </c>
      <c r="W1012" t="b">
        <v>1</v>
      </c>
      <c r="X1012" t="b">
        <v>1</v>
      </c>
      <c r="Y1012" t="inlineStr">
        <is>
          <t>pending</t>
        </is>
      </c>
      <c r="Z1012" t="inlineStr">
        <is>
          <t>NOEMI INGRASSIA</t>
        </is>
      </c>
      <c r="AA1012" t="inlineStr">
        <is>
          <t>Via John Fitzgerald Kennedy 74, 3 piano</t>
        </is>
      </c>
      <c r="AB1012" t="inlineStr">
        <is>
          <t>Via John Fitzgerald Kennedy 74</t>
        </is>
      </c>
      <c r="AC1012" t="inlineStr">
        <is>
          <t>3 piano</t>
        </is>
      </c>
      <c r="AE1012" t="inlineStr">
        <is>
          <t>Belmonte Mezzagno</t>
        </is>
      </c>
      <c r="AF1012" t="inlineStr">
        <is>
          <t>'90031</t>
        </is>
      </c>
      <c r="AG1012" t="inlineStr">
        <is>
          <t>PA</t>
        </is>
      </c>
      <c r="AH1012" t="inlineStr">
        <is>
          <t>IT</t>
        </is>
      </c>
      <c r="AI1012" t="inlineStr">
        <is>
          <t>3711964346</t>
        </is>
      </c>
      <c r="AJ1012" t="inlineStr">
        <is>
          <t>NOEMI INGRASSIA</t>
        </is>
      </c>
      <c r="AK1012" t="inlineStr">
        <is>
          <t>Via John Fitzgerald Kennedy 74, 3 piano</t>
        </is>
      </c>
      <c r="AL1012" t="inlineStr">
        <is>
          <t>Via John Fitzgerald Kennedy 74</t>
        </is>
      </c>
      <c r="AM1012" t="inlineStr">
        <is>
          <t>3 piano</t>
        </is>
      </c>
      <c r="AO1012" t="inlineStr">
        <is>
          <t>Belmonte Mezzagno</t>
        </is>
      </c>
      <c r="AP1012" t="inlineStr">
        <is>
          <t>'90031</t>
        </is>
      </c>
      <c r="AQ1012" t="inlineStr">
        <is>
          <t>PA</t>
        </is>
      </c>
      <c r="AR1012" t="inlineStr">
        <is>
          <t>IT</t>
        </is>
      </c>
      <c r="AS1012" t="inlineStr">
        <is>
          <t>3711964346</t>
        </is>
      </c>
      <c r="AT1012" t="inlineStr">
        <is>
          <t>La sequenza delle lettere: NMR 
Grazie ❤️</t>
        </is>
      </c>
      <c r="AU1012" t="inlineStr">
        <is>
          <t>lang: it
Invoice Language: it
Do you need our ring sizer?: Yes
Popup Customer Country: IT</t>
        </is>
      </c>
      <c r="AW1012" t="inlineStr">
        <is>
          <t>PayPal Express Checkout</t>
        </is>
      </c>
      <c r="AX1012" t="inlineStr">
        <is>
          <t>rOjWmfmWdx1ozNMe7LFKt1DcQ</t>
        </is>
      </c>
      <c r="AY1012" t="n">
        <v>0</v>
      </c>
      <c r="AZ1012" t="inlineStr">
        <is>
          <t>LIL Milan</t>
        </is>
      </c>
      <c r="BA1012" t="n">
        <v>0</v>
      </c>
      <c r="BC1012" t="inlineStr">
        <is>
          <t>Firgun House</t>
        </is>
      </c>
      <c r="BE1012" t="n">
        <v>11248942219613</v>
      </c>
      <c r="BG1012" t="inlineStr">
        <is>
          <t>Low</t>
        </is>
      </c>
      <c r="BH1012" t="inlineStr">
        <is>
          <t>web</t>
        </is>
      </c>
      <c r="BI1012" t="n">
        <v>0</v>
      </c>
      <c r="BJ1012" t="inlineStr">
        <is>
          <t>IT IVA 22%</t>
        </is>
      </c>
      <c r="BK1012" t="n">
        <v>24.88</v>
      </c>
      <c r="BW1012" t="inlineStr">
        <is>
          <t>Palermo</t>
        </is>
      </c>
      <c r="BX1012" t="inlineStr">
        <is>
          <t>Palermo</t>
        </is>
      </c>
      <c r="BY1012" t="inlineStr">
        <is>
          <t>rOjWmfmWdx1ozNMe7LFKt1DcQ</t>
        </is>
      </c>
      <c r="CB1012" t="inlineStr">
        <is>
          <t>rOjWmfmWdx1ozNMe7LFKt1DcQ</t>
        </is>
      </c>
      <c r="CC1012" t="inlineStr">
        <is>
          <t>Ordini LIL</t>
        </is>
      </c>
    </row>
    <row r="1013">
      <c r="A1013" t="inlineStr">
        <is>
          <t>#43797</t>
        </is>
      </c>
      <c r="B1013" t="inlineStr">
        <is>
          <t>matilde.arcari1@gmail.com</t>
        </is>
      </c>
      <c r="C1013" t="inlineStr">
        <is>
          <t>paid</t>
        </is>
      </c>
      <c r="D1013" t="inlineStr">
        <is>
          <t>2024-11-27 14:51:54 +0100</t>
        </is>
      </c>
      <c r="E1013" t="inlineStr">
        <is>
          <t>2024-11-27</t>
        </is>
      </c>
      <c r="F1013" t="inlineStr">
        <is>
          <t>unfulfilled</t>
        </is>
      </c>
      <c r="H1013" t="inlineStr">
        <is>
          <t>yes</t>
        </is>
      </c>
      <c r="I1013" t="inlineStr">
        <is>
          <t>EUR</t>
        </is>
      </c>
      <c r="J1013" t="n">
        <v>85</v>
      </c>
      <c r="K1013" t="n">
        <v>0</v>
      </c>
      <c r="L1013" t="n">
        <v>15.33</v>
      </c>
      <c r="M1013" t="n">
        <v>85</v>
      </c>
      <c r="O1013" t="n">
        <v>0</v>
      </c>
      <c r="P1013" t="inlineStr">
        <is>
          <t>Firgun House</t>
        </is>
      </c>
      <c r="Q1013" t="inlineStr">
        <is>
          <t>2024-11-27 14:51:53 +0100</t>
        </is>
      </c>
      <c r="R1013" t="n">
        <v>1</v>
      </c>
      <c r="S1013" t="inlineStr">
        <is>
          <t>Lightly Ring - Yellow / 16</t>
        </is>
      </c>
      <c r="T1013" t="n">
        <v>85</v>
      </c>
      <c r="U1013" t="n">
        <v>100</v>
      </c>
      <c r="V1013" t="inlineStr">
        <is>
          <t>015790000379</t>
        </is>
      </c>
      <c r="W1013" t="b">
        <v>1</v>
      </c>
      <c r="X1013" t="b">
        <v>1</v>
      </c>
      <c r="Y1013" t="inlineStr">
        <is>
          <t>pending</t>
        </is>
      </c>
      <c r="Z1013" t="inlineStr">
        <is>
          <t>Matilde Arcari</t>
        </is>
      </c>
      <c r="AA1013" t="inlineStr">
        <is>
          <t>Via Nino Oxilia 11</t>
        </is>
      </c>
      <c r="AB1013" t="inlineStr">
        <is>
          <t>Via Nino Oxilia 11</t>
        </is>
      </c>
      <c r="AE1013" t="inlineStr">
        <is>
          <t>Milano</t>
        </is>
      </c>
      <c r="AF1013" t="inlineStr">
        <is>
          <t>'20127</t>
        </is>
      </c>
      <c r="AG1013" t="inlineStr">
        <is>
          <t>MI</t>
        </is>
      </c>
      <c r="AH1013" t="inlineStr">
        <is>
          <t>IT</t>
        </is>
      </c>
      <c r="AR1013" t="inlineStr">
        <is>
          <t>IT</t>
        </is>
      </c>
      <c r="AU1013" t="inlineStr">
        <is>
          <t>lang: en
Invoice Language: en
Do you need our ring sizer?: No
Popup Customer Country: IT</t>
        </is>
      </c>
      <c r="AW1013" t="inlineStr">
        <is>
          <t>PayPal Express Checkout</t>
        </is>
      </c>
      <c r="AX1013" t="inlineStr">
        <is>
          <t>rTS3Rp3F8xT47oKUXJFqoeQZH</t>
        </is>
      </c>
      <c r="AY1013" t="n">
        <v>0</v>
      </c>
      <c r="AZ1013" t="inlineStr">
        <is>
          <t>LIL Milan</t>
        </is>
      </c>
      <c r="BA1013" t="n">
        <v>0</v>
      </c>
      <c r="BC1013" t="inlineStr">
        <is>
          <t>Firgun House</t>
        </is>
      </c>
      <c r="BE1013" t="n">
        <v>11248968991069</v>
      </c>
      <c r="BG1013" t="inlineStr">
        <is>
          <t>Low</t>
        </is>
      </c>
      <c r="BH1013" t="inlineStr">
        <is>
          <t>web</t>
        </is>
      </c>
      <c r="BI1013" t="n">
        <v>0</v>
      </c>
      <c r="BJ1013" t="inlineStr">
        <is>
          <t>IT IVA 22%</t>
        </is>
      </c>
      <c r="BK1013" t="n">
        <v>15.33</v>
      </c>
      <c r="BW1013" t="inlineStr">
        <is>
          <t>Milan</t>
        </is>
      </c>
      <c r="BY1013" t="inlineStr">
        <is>
          <t>rTS3Rp3F8xT47oKUXJFqoeQZH</t>
        </is>
      </c>
      <c r="CB1013" t="inlineStr">
        <is>
          <t>rTS3Rp3F8xT47oKUXJFqoeQZH</t>
        </is>
      </c>
      <c r="CC1013" t="inlineStr">
        <is>
          <t>Ordini LIL</t>
        </is>
      </c>
    </row>
    <row r="1014">
      <c r="A1014" t="inlineStr">
        <is>
          <t>#43798</t>
        </is>
      </c>
      <c r="B1014" t="inlineStr">
        <is>
          <t>crema84@hotmail.it</t>
        </is>
      </c>
      <c r="C1014" t="inlineStr">
        <is>
          <t>paid</t>
        </is>
      </c>
      <c r="D1014" t="inlineStr">
        <is>
          <t>2024-11-27 15:03:24 +0100</t>
        </is>
      </c>
      <c r="E1014" t="inlineStr">
        <is>
          <t>2024-11-27</t>
        </is>
      </c>
      <c r="F1014" t="inlineStr">
        <is>
          <t>fulfilled</t>
        </is>
      </c>
      <c r="G1014" t="inlineStr">
        <is>
          <t>2024-11-29 10:47:56 +0100</t>
        </is>
      </c>
      <c r="H1014" t="inlineStr">
        <is>
          <t>yes</t>
        </is>
      </c>
      <c r="I1014" t="inlineStr">
        <is>
          <t>EUR</t>
        </is>
      </c>
      <c r="J1014" t="n">
        <v>96</v>
      </c>
      <c r="K1014" t="n">
        <v>10</v>
      </c>
      <c r="L1014" t="n">
        <v>19.11</v>
      </c>
      <c r="M1014" t="n">
        <v>106</v>
      </c>
      <c r="O1014" t="n">
        <v>0</v>
      </c>
      <c r="P1014" t="inlineStr">
        <is>
          <t>Ups Standard Shipping</t>
        </is>
      </c>
      <c r="Q1014" t="inlineStr">
        <is>
          <t>2024-11-27 15:03:24 +0100</t>
        </is>
      </c>
      <c r="R1014" t="n">
        <v>1</v>
      </c>
      <c r="S1014" t="inlineStr">
        <is>
          <t>Pensavo fosse amore - Yellow / G</t>
        </is>
      </c>
      <c r="T1014" t="n">
        <v>96</v>
      </c>
      <c r="U1014" t="n">
        <v>120</v>
      </c>
      <c r="V1014" t="inlineStr">
        <is>
          <t>015790001005</t>
        </is>
      </c>
      <c r="W1014" t="b">
        <v>1</v>
      </c>
      <c r="X1014" t="b">
        <v>1</v>
      </c>
      <c r="Y1014" t="inlineStr">
        <is>
          <t>fulfilled</t>
        </is>
      </c>
      <c r="Z1014" t="inlineStr">
        <is>
          <t>Andrea Cremasco</t>
        </is>
      </c>
      <c r="AA1014" t="inlineStr">
        <is>
          <t>Via Martiri di Marcinelle 2</t>
        </is>
      </c>
      <c r="AB1014" t="inlineStr">
        <is>
          <t>Via Martiri di Marcinelle 2</t>
        </is>
      </c>
      <c r="AE1014" t="inlineStr">
        <is>
          <t>Montebelluna</t>
        </is>
      </c>
      <c r="AF1014" t="inlineStr">
        <is>
          <t>'31044</t>
        </is>
      </c>
      <c r="AG1014" t="inlineStr">
        <is>
          <t>TV</t>
        </is>
      </c>
      <c r="AH1014" t="inlineStr">
        <is>
          <t>IT</t>
        </is>
      </c>
      <c r="AI1014" t="inlineStr">
        <is>
          <t>+393283575410</t>
        </is>
      </c>
      <c r="AJ1014" t="inlineStr">
        <is>
          <t>Andrea Cremasco</t>
        </is>
      </c>
      <c r="AK1014" t="inlineStr">
        <is>
          <t>Via Martiri di Marcinelle 2</t>
        </is>
      </c>
      <c r="AL1014" t="inlineStr">
        <is>
          <t>Via Martiri di Marcinelle 2</t>
        </is>
      </c>
      <c r="AO1014" t="inlineStr">
        <is>
          <t>Montebelluna</t>
        </is>
      </c>
      <c r="AP1014" t="inlineStr">
        <is>
          <t>'31044</t>
        </is>
      </c>
      <c r="AQ1014" t="inlineStr">
        <is>
          <t>TV</t>
        </is>
      </c>
      <c r="AR1014" t="inlineStr">
        <is>
          <t>IT</t>
        </is>
      </c>
      <c r="AS1014" t="inlineStr">
        <is>
          <t>+393283575410</t>
        </is>
      </c>
      <c r="AU1014" t="inlineStr">
        <is>
          <t>lang: it
Invoice Language: it
Do you need our ring sizer?: No
Popup Customer Country: IT</t>
        </is>
      </c>
      <c r="AW1014" t="inlineStr">
        <is>
          <t>Shopify Payments</t>
        </is>
      </c>
      <c r="AX1014" t="inlineStr">
        <is>
          <t>ruI5zJRQlS4X5q303kt2fjIty</t>
        </is>
      </c>
      <c r="AY1014" t="n">
        <v>0</v>
      </c>
      <c r="AZ1014" t="inlineStr">
        <is>
          <t>LIL Milan</t>
        </is>
      </c>
      <c r="BA1014" t="n">
        <v>0</v>
      </c>
      <c r="BC1014" t="inlineStr">
        <is>
          <t>Firgun House</t>
        </is>
      </c>
      <c r="BE1014" t="n">
        <v>11249004511581</v>
      </c>
      <c r="BG1014" t="inlineStr">
        <is>
          <t>Low</t>
        </is>
      </c>
      <c r="BH1014" t="inlineStr">
        <is>
          <t>web</t>
        </is>
      </c>
      <c r="BI1014" t="n">
        <v>0</v>
      </c>
      <c r="BJ1014" t="inlineStr">
        <is>
          <t>IT IVA 22%</t>
        </is>
      </c>
      <c r="BK1014" t="n">
        <v>19.11</v>
      </c>
      <c r="BW1014" t="inlineStr">
        <is>
          <t>Treviso</t>
        </is>
      </c>
      <c r="BX1014" t="inlineStr">
        <is>
          <t>Treviso</t>
        </is>
      </c>
      <c r="BY1014" t="inlineStr">
        <is>
          <t>ruI5zJRQlS4X5q303kt2fjIty</t>
        </is>
      </c>
      <c r="CB1014" t="inlineStr">
        <is>
          <t>ruI5zJRQlS4X5q303kt2fjIty</t>
        </is>
      </c>
      <c r="CC1014" t="inlineStr">
        <is>
          <t>Ordini LIL</t>
        </is>
      </c>
    </row>
    <row r="1015">
      <c r="A1015" t="inlineStr">
        <is>
          <t>#43799</t>
        </is>
      </c>
      <c r="B1015" t="inlineStr">
        <is>
          <t>dott.martinocanonico@gmail.com</t>
        </is>
      </c>
      <c r="C1015" t="inlineStr">
        <is>
          <t>paid</t>
        </is>
      </c>
      <c r="D1015" t="inlineStr">
        <is>
          <t>2024-11-27 15:08:25 +0100</t>
        </is>
      </c>
      <c r="E1015" t="inlineStr">
        <is>
          <t>2024-11-27</t>
        </is>
      </c>
      <c r="F1015" t="inlineStr">
        <is>
          <t>fulfilled</t>
        </is>
      </c>
      <c r="G1015" t="inlineStr">
        <is>
          <t>2024-11-29 18:00:43 +0100</t>
        </is>
      </c>
      <c r="H1015" t="inlineStr">
        <is>
          <t>no</t>
        </is>
      </c>
      <c r="I1015" t="inlineStr">
        <is>
          <t>EUR</t>
        </is>
      </c>
      <c r="J1015" t="n">
        <v>128</v>
      </c>
      <c r="K1015" t="n">
        <v>0</v>
      </c>
      <c r="L1015" t="n">
        <v>23.08</v>
      </c>
      <c r="M1015" t="n">
        <v>128</v>
      </c>
      <c r="O1015" t="n">
        <v>0</v>
      </c>
      <c r="P1015" t="inlineStr">
        <is>
          <t>Firgun House</t>
        </is>
      </c>
      <c r="Q1015" t="inlineStr">
        <is>
          <t>2024-11-27 15:08:25 +0100</t>
        </is>
      </c>
      <c r="R1015" t="n">
        <v>1</v>
      </c>
      <c r="S1015" t="inlineStr">
        <is>
          <t>Portami via Ring - Yellow / onesize</t>
        </is>
      </c>
      <c r="T1015" t="n">
        <v>128</v>
      </c>
      <c r="U1015" t="n">
        <v>160</v>
      </c>
      <c r="V1015" t="inlineStr">
        <is>
          <t>015790001027</t>
        </is>
      </c>
      <c r="W1015" t="b">
        <v>1</v>
      </c>
      <c r="X1015" t="b">
        <v>1</v>
      </c>
      <c r="Y1015" t="inlineStr">
        <is>
          <t>fulfilled</t>
        </is>
      </c>
      <c r="Z1015" t="inlineStr">
        <is>
          <t>Martino Canonico</t>
        </is>
      </c>
      <c r="AA1015" t="inlineStr">
        <is>
          <t>Via Durini 26</t>
        </is>
      </c>
      <c r="AB1015" t="inlineStr">
        <is>
          <t>Via Durini 26</t>
        </is>
      </c>
      <c r="AE1015" t="inlineStr">
        <is>
          <t>Milano</t>
        </is>
      </c>
      <c r="AF1015" t="inlineStr">
        <is>
          <t>'20122</t>
        </is>
      </c>
      <c r="AG1015" t="inlineStr">
        <is>
          <t>MI</t>
        </is>
      </c>
      <c r="AH1015" t="inlineStr">
        <is>
          <t>IT</t>
        </is>
      </c>
      <c r="AR1015" t="inlineStr">
        <is>
          <t>IT</t>
        </is>
      </c>
      <c r="AU1015" t="inlineStr">
        <is>
          <t>lang: it
Invoice Language: it
Do you need our ring sizer?: Yes
Popup Customer Country: IT</t>
        </is>
      </c>
      <c r="AW1015" t="inlineStr">
        <is>
          <t>Shopify Payments</t>
        </is>
      </c>
      <c r="AX1015" t="inlineStr">
        <is>
          <t>r8NrLvuPpLlb4HXeKJUjW6pqO</t>
        </is>
      </c>
      <c r="AY1015" t="n">
        <v>0</v>
      </c>
      <c r="AZ1015" t="inlineStr">
        <is>
          <t>LIL Milan</t>
        </is>
      </c>
      <c r="BA1015" t="n">
        <v>0</v>
      </c>
      <c r="BC1015" t="inlineStr">
        <is>
          <t>Firgun House</t>
        </is>
      </c>
      <c r="BE1015" t="n">
        <v>11249020076381</v>
      </c>
      <c r="BG1015" t="inlineStr">
        <is>
          <t>Low</t>
        </is>
      </c>
      <c r="BH1015" t="inlineStr">
        <is>
          <t>web</t>
        </is>
      </c>
      <c r="BI1015" t="n">
        <v>0</v>
      </c>
      <c r="BJ1015" t="inlineStr">
        <is>
          <t>IT IVA 22%</t>
        </is>
      </c>
      <c r="BK1015" t="n">
        <v>23.08</v>
      </c>
      <c r="BW1015" t="inlineStr">
        <is>
          <t>Milan</t>
        </is>
      </c>
      <c r="BY1015" t="inlineStr">
        <is>
          <t>r8NrLvuPpLlb4HXeKJUjW6pqO</t>
        </is>
      </c>
      <c r="CB1015" t="inlineStr">
        <is>
          <t>r8NrLvuPpLlb4HXeKJUjW6pqO</t>
        </is>
      </c>
      <c r="CC1015" t="inlineStr">
        <is>
          <t>Ordini LIL</t>
        </is>
      </c>
    </row>
    <row r="1016">
      <c r="A1016" t="inlineStr">
        <is>
          <t>#43800</t>
        </is>
      </c>
      <c r="B1016" t="inlineStr">
        <is>
          <t>marcoacampora.acca@gmail.com</t>
        </is>
      </c>
      <c r="C1016" t="inlineStr">
        <is>
          <t>paid</t>
        </is>
      </c>
      <c r="D1016" t="inlineStr">
        <is>
          <t>2024-11-27 15:28:45 +0100</t>
        </is>
      </c>
      <c r="E1016" t="inlineStr">
        <is>
          <t>2024-11-27</t>
        </is>
      </c>
      <c r="F1016" t="inlineStr">
        <is>
          <t>fulfilled</t>
        </is>
      </c>
      <c r="G1016" t="inlineStr">
        <is>
          <t>2024-11-29 10:52:37 +0100</t>
        </is>
      </c>
      <c r="H1016" t="inlineStr">
        <is>
          <t>yes</t>
        </is>
      </c>
      <c r="I1016" t="inlineStr">
        <is>
          <t>EUR</t>
        </is>
      </c>
      <c r="J1016" t="n">
        <v>208</v>
      </c>
      <c r="K1016" t="n">
        <v>0</v>
      </c>
      <c r="L1016" t="n">
        <v>37.51</v>
      </c>
      <c r="M1016" t="n">
        <v>208</v>
      </c>
      <c r="O1016" t="n">
        <v>0</v>
      </c>
      <c r="P1016" t="inlineStr">
        <is>
          <t>Eco Bike Delivery</t>
        </is>
      </c>
      <c r="Q1016" t="inlineStr">
        <is>
          <t>2024-11-27 15:28:45 +0100</t>
        </is>
      </c>
      <c r="R1016" t="n">
        <v>1</v>
      </c>
      <c r="S1016" t="inlineStr">
        <is>
          <t>Portami a Ballare Necklace - Yellow / onesize</t>
        </is>
      </c>
      <c r="T1016" t="n">
        <v>208</v>
      </c>
      <c r="U1016" t="n">
        <v>260</v>
      </c>
      <c r="V1016" t="inlineStr">
        <is>
          <t>015790001250</t>
        </is>
      </c>
      <c r="W1016" t="b">
        <v>1</v>
      </c>
      <c r="X1016" t="b">
        <v>1</v>
      </c>
      <c r="Y1016" t="inlineStr">
        <is>
          <t>fulfilled</t>
        </is>
      </c>
      <c r="Z1016" t="inlineStr">
        <is>
          <t>Marco Acampora</t>
        </is>
      </c>
      <c r="AA1016" t="inlineStr">
        <is>
          <t>Via Giovanni da Procida 10, Citofono 14</t>
        </is>
      </c>
      <c r="AB1016" t="inlineStr">
        <is>
          <t>Via Giovanni da Procida 10</t>
        </is>
      </c>
      <c r="AC1016" t="inlineStr">
        <is>
          <t>Citofono 14</t>
        </is>
      </c>
      <c r="AE1016" t="inlineStr">
        <is>
          <t>Milano</t>
        </is>
      </c>
      <c r="AF1016" t="inlineStr">
        <is>
          <t>'20149</t>
        </is>
      </c>
      <c r="AG1016" t="inlineStr">
        <is>
          <t>MI</t>
        </is>
      </c>
      <c r="AH1016" t="inlineStr">
        <is>
          <t>IT</t>
        </is>
      </c>
      <c r="AI1016" t="inlineStr">
        <is>
          <t>3387873919</t>
        </is>
      </c>
      <c r="AJ1016" t="inlineStr">
        <is>
          <t>Marco Acampora</t>
        </is>
      </c>
      <c r="AK1016" t="inlineStr">
        <is>
          <t>Via Giovanni da Procida 10, Citofono 14</t>
        </is>
      </c>
      <c r="AL1016" t="inlineStr">
        <is>
          <t>Via Giovanni da Procida 10</t>
        </is>
      </c>
      <c r="AM1016" t="inlineStr">
        <is>
          <t>Citofono 14</t>
        </is>
      </c>
      <c r="AO1016" t="inlineStr">
        <is>
          <t>Milano</t>
        </is>
      </c>
      <c r="AP1016" t="inlineStr">
        <is>
          <t>'20149</t>
        </is>
      </c>
      <c r="AQ1016" t="inlineStr">
        <is>
          <t>MI</t>
        </is>
      </c>
      <c r="AR1016" t="inlineStr">
        <is>
          <t>IT</t>
        </is>
      </c>
      <c r="AS1016" t="inlineStr">
        <is>
          <t>3387873919</t>
        </is>
      </c>
      <c r="AU1016" t="inlineStr">
        <is>
          <t>lang: it
Invoice Language: it
Do you need our ring sizer?: No
Popup Customer Country: IT</t>
        </is>
      </c>
      <c r="AW1016" t="inlineStr">
        <is>
          <t>PayPal Express Checkout</t>
        </is>
      </c>
      <c r="AX1016" t="inlineStr">
        <is>
          <t>rxJofgXUCRW08lI6HVaKiFd5k</t>
        </is>
      </c>
      <c r="AY1016" t="n">
        <v>0</v>
      </c>
      <c r="AZ1016" t="inlineStr">
        <is>
          <t>LIL Milan</t>
        </is>
      </c>
      <c r="BA1016" t="n">
        <v>0</v>
      </c>
      <c r="BC1016" t="inlineStr">
        <is>
          <t>Firgun House</t>
        </is>
      </c>
      <c r="BE1016" t="n">
        <v>11249080762717</v>
      </c>
      <c r="BG1016" t="inlineStr">
        <is>
          <t>Low</t>
        </is>
      </c>
      <c r="BH1016" t="inlineStr">
        <is>
          <t>web</t>
        </is>
      </c>
      <c r="BI1016" t="n">
        <v>0</v>
      </c>
      <c r="BJ1016" t="inlineStr">
        <is>
          <t>IT IVA 22%</t>
        </is>
      </c>
      <c r="BK1016" t="n">
        <v>37.51</v>
      </c>
      <c r="BW1016" t="inlineStr">
        <is>
          <t>Milan</t>
        </is>
      </c>
      <c r="BX1016" t="inlineStr">
        <is>
          <t>Milan</t>
        </is>
      </c>
      <c r="BY1016" t="inlineStr">
        <is>
          <t>rxJofgXUCRW08lI6HVaKiFd5k</t>
        </is>
      </c>
      <c r="CB1016" t="inlineStr">
        <is>
          <t>rxJofgXUCRW08lI6HVaKiFd5k</t>
        </is>
      </c>
      <c r="CC1016" t="inlineStr">
        <is>
          <t>Ordini LIL</t>
        </is>
      </c>
    </row>
    <row r="1017">
      <c r="A1017" t="inlineStr">
        <is>
          <t>#43801</t>
        </is>
      </c>
      <c r="B1017" t="inlineStr">
        <is>
          <t>LORENZO_VENA@HOTMAIL.COM</t>
        </is>
      </c>
      <c r="C1017" t="inlineStr">
        <is>
          <t>paid</t>
        </is>
      </c>
      <c r="D1017" t="inlineStr">
        <is>
          <t>2024-11-27 15:31:33 +0100</t>
        </is>
      </c>
      <c r="E1017" t="inlineStr">
        <is>
          <t>2024-11-27</t>
        </is>
      </c>
      <c r="F1017" t="inlineStr">
        <is>
          <t>fulfilled</t>
        </is>
      </c>
      <c r="G1017" t="inlineStr">
        <is>
          <t>2024-11-29 10:55:25 +0100</t>
        </is>
      </c>
      <c r="H1017" t="inlineStr">
        <is>
          <t>yes</t>
        </is>
      </c>
      <c r="I1017" t="inlineStr">
        <is>
          <t>EUR</t>
        </is>
      </c>
      <c r="J1017" t="n">
        <v>96</v>
      </c>
      <c r="K1017" t="n">
        <v>10</v>
      </c>
      <c r="L1017" t="n">
        <v>19.11</v>
      </c>
      <c r="M1017" t="n">
        <v>106</v>
      </c>
      <c r="O1017" t="n">
        <v>0</v>
      </c>
      <c r="P1017" t="inlineStr">
        <is>
          <t>Ups Standard Shipping</t>
        </is>
      </c>
      <c r="Q1017" t="inlineStr">
        <is>
          <t>2024-11-27 15:31:33 +0100</t>
        </is>
      </c>
      <c r="R1017" t="n">
        <v>1</v>
      </c>
      <c r="S1017" t="inlineStr">
        <is>
          <t>Pensavo fosse amore - Yellow / A</t>
        </is>
      </c>
      <c r="T1017" t="n">
        <v>96</v>
      </c>
      <c r="U1017" t="n">
        <v>120</v>
      </c>
      <c r="V1017" t="inlineStr">
        <is>
          <t>015790000999</t>
        </is>
      </c>
      <c r="W1017" t="b">
        <v>1</v>
      </c>
      <c r="X1017" t="b">
        <v>1</v>
      </c>
      <c r="Y1017" t="inlineStr">
        <is>
          <t>fulfilled</t>
        </is>
      </c>
      <c r="Z1017" t="inlineStr">
        <is>
          <t>LORENZO VENANZI</t>
        </is>
      </c>
      <c r="AA1017" t="inlineStr">
        <is>
          <t>VIA DELLA CHIESA 15/A</t>
        </is>
      </c>
      <c r="AB1017" t="inlineStr">
        <is>
          <t>VIA DELLA CHIESA 15/A</t>
        </is>
      </c>
      <c r="AE1017" t="inlineStr">
        <is>
          <t>FORNACI DI BARGA</t>
        </is>
      </c>
      <c r="AF1017" t="inlineStr">
        <is>
          <t>'55051</t>
        </is>
      </c>
      <c r="AG1017" t="inlineStr">
        <is>
          <t>LU</t>
        </is>
      </c>
      <c r="AH1017" t="inlineStr">
        <is>
          <t>IT</t>
        </is>
      </c>
      <c r="AI1017" t="inlineStr">
        <is>
          <t>3204243063</t>
        </is>
      </c>
      <c r="AJ1017" t="inlineStr">
        <is>
          <t>LORENZO VENANZI</t>
        </is>
      </c>
      <c r="AK1017" t="inlineStr">
        <is>
          <t>VIA DELLA CHIESA 15/A</t>
        </is>
      </c>
      <c r="AL1017" t="inlineStr">
        <is>
          <t>VIA DELLA CHIESA 15/A</t>
        </is>
      </c>
      <c r="AO1017" t="inlineStr">
        <is>
          <t>FORNACI DI BARGA</t>
        </is>
      </c>
      <c r="AP1017" t="inlineStr">
        <is>
          <t>'55051</t>
        </is>
      </c>
      <c r="AQ1017" t="inlineStr">
        <is>
          <t>LU</t>
        </is>
      </c>
      <c r="AR1017" t="inlineStr">
        <is>
          <t>IT</t>
        </is>
      </c>
      <c r="AS1017" t="inlineStr">
        <is>
          <t>3204243063</t>
        </is>
      </c>
      <c r="AU1017" t="inlineStr">
        <is>
          <t>lang: it
Invoice Language: it
Do you need our ring sizer?: No
Popup Customer Country: IT</t>
        </is>
      </c>
      <c r="AW1017" t="inlineStr">
        <is>
          <t>PayPal Express Checkout</t>
        </is>
      </c>
      <c r="AX1017" t="inlineStr">
        <is>
          <t>rnTPvYCYFmaHavBQ9mwSJlYWi</t>
        </is>
      </c>
      <c r="AY1017" t="n">
        <v>0</v>
      </c>
      <c r="AZ1017" t="inlineStr">
        <is>
          <t>LIL Milan</t>
        </is>
      </c>
      <c r="BA1017" t="n">
        <v>0</v>
      </c>
      <c r="BC1017" t="inlineStr">
        <is>
          <t>Firgun House</t>
        </is>
      </c>
      <c r="BE1017" t="n">
        <v>11249089282397</v>
      </c>
      <c r="BG1017" t="inlineStr">
        <is>
          <t>Low</t>
        </is>
      </c>
      <c r="BH1017" t="inlineStr">
        <is>
          <t>web</t>
        </is>
      </c>
      <c r="BI1017" t="n">
        <v>0</v>
      </c>
      <c r="BJ1017" t="inlineStr">
        <is>
          <t>IT IVA 22%</t>
        </is>
      </c>
      <c r="BK1017" t="n">
        <v>19.11</v>
      </c>
      <c r="BW1017" t="inlineStr">
        <is>
          <t>Lucca</t>
        </is>
      </c>
      <c r="BX1017" t="inlineStr">
        <is>
          <t>Lucca</t>
        </is>
      </c>
      <c r="BY1017" t="inlineStr">
        <is>
          <t>rnTPvYCYFmaHavBQ9mwSJlYWi</t>
        </is>
      </c>
      <c r="CB1017" t="inlineStr">
        <is>
          <t>rnTPvYCYFmaHavBQ9mwSJlYWi</t>
        </is>
      </c>
      <c r="CC1017" t="inlineStr">
        <is>
          <t>Ordini LIL</t>
        </is>
      </c>
    </row>
    <row r="1018">
      <c r="A1018" t="inlineStr">
        <is>
          <t>#43802</t>
        </is>
      </c>
      <c r="B1018" t="inlineStr">
        <is>
          <t>22aferrari@gmail.com</t>
        </is>
      </c>
      <c r="C1018" t="inlineStr">
        <is>
          <t>paid</t>
        </is>
      </c>
      <c r="D1018" t="inlineStr">
        <is>
          <t>2024-11-27 15:35:46 +0100</t>
        </is>
      </c>
      <c r="E1018" t="inlineStr">
        <is>
          <t>2024-11-27</t>
        </is>
      </c>
      <c r="F1018" t="inlineStr">
        <is>
          <t>unfulfilled</t>
        </is>
      </c>
      <c r="H1018" t="inlineStr">
        <is>
          <t>yes</t>
        </is>
      </c>
      <c r="I1018" t="inlineStr">
        <is>
          <t>EUR</t>
        </is>
      </c>
      <c r="J1018" t="n">
        <v>256</v>
      </c>
      <c r="K1018" t="n">
        <v>0</v>
      </c>
      <c r="L1018" t="n">
        <v>46.16</v>
      </c>
      <c r="M1018" t="n">
        <v>256</v>
      </c>
      <c r="O1018" t="n">
        <v>0</v>
      </c>
      <c r="P1018" t="inlineStr">
        <is>
          <t>Ups Standard Shipping</t>
        </is>
      </c>
      <c r="Q1018" t="inlineStr">
        <is>
          <t>2024-11-27 15:35:45 +0100</t>
        </is>
      </c>
      <c r="R1018" t="n">
        <v>1</v>
      </c>
      <c r="S1018" t="inlineStr">
        <is>
          <t>Sunshine Ring - Yellow / 13 / White</t>
        </is>
      </c>
      <c r="T1018" t="n">
        <v>256</v>
      </c>
      <c r="U1018" t="n">
        <v>320</v>
      </c>
      <c r="V1018" t="inlineStr">
        <is>
          <t>015790000654</t>
        </is>
      </c>
      <c r="W1018" t="b">
        <v>1</v>
      </c>
      <c r="X1018" t="b">
        <v>1</v>
      </c>
      <c r="Y1018" t="inlineStr">
        <is>
          <t>pending</t>
        </is>
      </c>
      <c r="Z1018" t="inlineStr">
        <is>
          <t>Alice Ferrari</t>
        </is>
      </c>
      <c r="AA1018" t="inlineStr">
        <is>
          <t>Via Montanara e Curtatone 99</t>
        </is>
      </c>
      <c r="AB1018" t="inlineStr">
        <is>
          <t>Via Montanara e Curtatone 99</t>
        </is>
      </c>
      <c r="AE1018" t="inlineStr">
        <is>
          <t>Mantova</t>
        </is>
      </c>
      <c r="AF1018" t="inlineStr">
        <is>
          <t>'46100</t>
        </is>
      </c>
      <c r="AG1018" t="inlineStr">
        <is>
          <t>MN</t>
        </is>
      </c>
      <c r="AH1018" t="inlineStr">
        <is>
          <t>IT</t>
        </is>
      </c>
      <c r="AI1018" t="inlineStr">
        <is>
          <t>+393497871645</t>
        </is>
      </c>
      <c r="AJ1018" t="inlineStr">
        <is>
          <t>Alice Ferrari</t>
        </is>
      </c>
      <c r="AK1018" t="inlineStr">
        <is>
          <t>Via Montanara e Curtatone 99</t>
        </is>
      </c>
      <c r="AL1018" t="inlineStr">
        <is>
          <t>Via Montanara e Curtatone 99</t>
        </is>
      </c>
      <c r="AO1018" t="inlineStr">
        <is>
          <t>Mantova</t>
        </is>
      </c>
      <c r="AP1018" t="inlineStr">
        <is>
          <t>'46100</t>
        </is>
      </c>
      <c r="AQ1018" t="inlineStr">
        <is>
          <t>MN</t>
        </is>
      </c>
      <c r="AR1018" t="inlineStr">
        <is>
          <t>IT</t>
        </is>
      </c>
      <c r="AS1018" t="inlineStr">
        <is>
          <t>+393497871645</t>
        </is>
      </c>
      <c r="AU1018" t="inlineStr">
        <is>
          <t>lang: en
Invoice Language: en
Do you need our ring sizer?: No
Popup Customer Country: IT</t>
        </is>
      </c>
      <c r="AW1018" t="inlineStr">
        <is>
          <t>Shopify Payments</t>
        </is>
      </c>
      <c r="AX1018" t="inlineStr">
        <is>
          <t>rA2LxqY8nldCDpAYzXcHULBoG</t>
        </is>
      </c>
      <c r="AY1018" t="n">
        <v>0</v>
      </c>
      <c r="AZ1018" t="inlineStr">
        <is>
          <t>LIL Milan</t>
        </is>
      </c>
      <c r="BA1018" t="n">
        <v>0</v>
      </c>
      <c r="BC1018" t="inlineStr">
        <is>
          <t>Firgun House</t>
        </is>
      </c>
      <c r="BE1018" t="n">
        <v>11249101570397</v>
      </c>
      <c r="BG1018" t="inlineStr">
        <is>
          <t>Low</t>
        </is>
      </c>
      <c r="BH1018" t="inlineStr">
        <is>
          <t>web</t>
        </is>
      </c>
      <c r="BI1018" t="n">
        <v>0</v>
      </c>
      <c r="BJ1018" t="inlineStr">
        <is>
          <t>IT IVA 22%</t>
        </is>
      </c>
      <c r="BK1018" t="n">
        <v>46.16</v>
      </c>
      <c r="BT1018" t="n">
        <v>393464936480</v>
      </c>
      <c r="BW1018" t="inlineStr">
        <is>
          <t>Mantua</t>
        </is>
      </c>
      <c r="BX1018" t="inlineStr">
        <is>
          <t>Mantua</t>
        </is>
      </c>
      <c r="BY1018" t="inlineStr">
        <is>
          <t>rA2LxqY8nldCDpAYzXcHULBoG</t>
        </is>
      </c>
      <c r="CB1018" t="inlineStr">
        <is>
          <t>rnskpbpEb0YEvBiWGhYuER86b + rA2LxqY8nldCDpAYzXcHULBoG</t>
        </is>
      </c>
      <c r="CC1018" t="inlineStr">
        <is>
          <t>Ordini LIL</t>
        </is>
      </c>
    </row>
    <row r="1019">
      <c r="A1019" t="inlineStr">
        <is>
          <t>#43803</t>
        </is>
      </c>
      <c r="B1019" t="inlineStr">
        <is>
          <t>fabrizia_rossano@yahoo.it</t>
        </is>
      </c>
      <c r="C1019" t="inlineStr">
        <is>
          <t>paid</t>
        </is>
      </c>
      <c r="D1019" t="inlineStr">
        <is>
          <t>2024-11-27 15:36:25 +0100</t>
        </is>
      </c>
      <c r="E1019" t="inlineStr">
        <is>
          <t>2024-11-27</t>
        </is>
      </c>
      <c r="F1019" t="inlineStr">
        <is>
          <t>unfulfilled</t>
        </is>
      </c>
      <c r="H1019" t="inlineStr">
        <is>
          <t>yes</t>
        </is>
      </c>
      <c r="I1019" t="inlineStr">
        <is>
          <t>EUR</t>
        </is>
      </c>
      <c r="J1019" t="n">
        <v>176</v>
      </c>
      <c r="K1019" t="n">
        <v>0</v>
      </c>
      <c r="L1019" t="n">
        <v>31.74</v>
      </c>
      <c r="M1019" t="n">
        <v>176</v>
      </c>
      <c r="O1019" t="n">
        <v>0</v>
      </c>
      <c r="P1019" t="inlineStr">
        <is>
          <t>Ups Standard Shipping</t>
        </is>
      </c>
      <c r="Q1019" t="inlineStr">
        <is>
          <t>2024-11-27 15:36:25 +0100</t>
        </is>
      </c>
      <c r="R1019" t="n">
        <v>1</v>
      </c>
      <c r="S1019" t="inlineStr">
        <is>
          <t>Curvy - Yellow / Left / White</t>
        </is>
      </c>
      <c r="T1019" t="n">
        <v>176</v>
      </c>
      <c r="U1019" t="n">
        <v>220</v>
      </c>
      <c r="V1019" t="inlineStr">
        <is>
          <t>015790000053</t>
        </is>
      </c>
      <c r="W1019" t="b">
        <v>1</v>
      </c>
      <c r="X1019" t="b">
        <v>1</v>
      </c>
      <c r="Y1019" t="inlineStr">
        <is>
          <t>pending</t>
        </is>
      </c>
      <c r="Z1019" t="inlineStr">
        <is>
          <t>Fabrizia Rossano</t>
        </is>
      </c>
      <c r="AA1019" t="inlineStr">
        <is>
          <t>Carrer de Maspons 28</t>
        </is>
      </c>
      <c r="AB1019" t="inlineStr">
        <is>
          <t>Carrer de Maspons 28</t>
        </is>
      </c>
      <c r="AE1019" t="inlineStr">
        <is>
          <t>Barcelona</t>
        </is>
      </c>
      <c r="AF1019" t="inlineStr">
        <is>
          <t>'08012</t>
        </is>
      </c>
      <c r="AG1019" t="inlineStr">
        <is>
          <t>B</t>
        </is>
      </c>
      <c r="AH1019" t="inlineStr">
        <is>
          <t>ES</t>
        </is>
      </c>
      <c r="AI1019" t="inlineStr">
        <is>
          <t>689234975</t>
        </is>
      </c>
      <c r="AJ1019" t="inlineStr">
        <is>
          <t>Laura Rossano</t>
        </is>
      </c>
      <c r="AK1019" t="inlineStr">
        <is>
          <t>Via Scoglio del tonno 64</t>
        </is>
      </c>
      <c r="AL1019" t="inlineStr">
        <is>
          <t>Via Scoglio del tonno 64</t>
        </is>
      </c>
      <c r="AN1019" t="inlineStr">
        <is>
          <t>Casa di Cura Bernardini</t>
        </is>
      </c>
      <c r="AO1019" t="inlineStr">
        <is>
          <t>Taranto</t>
        </is>
      </c>
      <c r="AP1019" t="inlineStr">
        <is>
          <t>'74121</t>
        </is>
      </c>
      <c r="AQ1019" t="inlineStr">
        <is>
          <t>TA</t>
        </is>
      </c>
      <c r="AR1019" t="inlineStr">
        <is>
          <t>IT</t>
        </is>
      </c>
      <c r="AS1019" t="inlineStr">
        <is>
          <t>+393484598490</t>
        </is>
      </c>
      <c r="AU1019" t="inlineStr">
        <is>
          <t>lang: it
Invoice Language: it
Do you need our ring sizer?: No
Popup Customer Country: IT</t>
        </is>
      </c>
      <c r="AW1019" t="inlineStr">
        <is>
          <t>Shopify Payments</t>
        </is>
      </c>
      <c r="AX1019" t="inlineStr">
        <is>
          <t>rODRpXMhFt6LU1ss4BVHsg9jv</t>
        </is>
      </c>
      <c r="AY1019" t="n">
        <v>0</v>
      </c>
      <c r="AZ1019" t="inlineStr">
        <is>
          <t>LIL Milan</t>
        </is>
      </c>
      <c r="BA1019" t="n">
        <v>0</v>
      </c>
      <c r="BC1019" t="inlineStr">
        <is>
          <t>Firgun House</t>
        </is>
      </c>
      <c r="BE1019" t="n">
        <v>11249103339869</v>
      </c>
      <c r="BG1019" t="inlineStr">
        <is>
          <t>Low</t>
        </is>
      </c>
      <c r="BH1019" t="inlineStr">
        <is>
          <t>web</t>
        </is>
      </c>
      <c r="BI1019" t="n">
        <v>0</v>
      </c>
      <c r="BJ1019" t="inlineStr">
        <is>
          <t>IT IVA 22%</t>
        </is>
      </c>
      <c r="BK1019" t="n">
        <v>31.74</v>
      </c>
      <c r="BT1019" t="n">
        <v>393478075604</v>
      </c>
      <c r="BW1019" t="inlineStr">
        <is>
          <t>Barcelona</t>
        </is>
      </c>
      <c r="BX1019" t="inlineStr">
        <is>
          <t>Taranto</t>
        </is>
      </c>
      <c r="BY1019" t="inlineStr">
        <is>
          <t>rODRpXMhFt6LU1ss4BVHsg9jv</t>
        </is>
      </c>
      <c r="CB1019" t="inlineStr">
        <is>
          <t>rODRpXMhFt6LU1ss4BVHsg9jv</t>
        </is>
      </c>
      <c r="CC1019" t="inlineStr">
        <is>
          <t>Ordini LIL</t>
        </is>
      </c>
    </row>
    <row r="1020">
      <c r="A1020" t="inlineStr">
        <is>
          <t>#43804</t>
        </is>
      </c>
      <c r="B1020" t="inlineStr">
        <is>
          <t>ILARIAIOZZINO@GMAIL.COM</t>
        </is>
      </c>
      <c r="C1020" t="inlineStr">
        <is>
          <t>paid</t>
        </is>
      </c>
      <c r="D1020" t="inlineStr">
        <is>
          <t>2024-11-27 15:51:24 +0100</t>
        </is>
      </c>
      <c r="E1020" t="inlineStr">
        <is>
          <t>2024-11-27</t>
        </is>
      </c>
      <c r="F1020" t="inlineStr">
        <is>
          <t>unfulfilled</t>
        </is>
      </c>
      <c r="H1020" t="inlineStr">
        <is>
          <t>yes</t>
        </is>
      </c>
      <c r="I1020" t="inlineStr">
        <is>
          <t>EUR</t>
        </is>
      </c>
      <c r="J1020" t="n">
        <v>496</v>
      </c>
      <c r="K1020" t="n">
        <v>0</v>
      </c>
      <c r="L1020" t="n">
        <v>89.45</v>
      </c>
      <c r="M1020" t="n">
        <v>496</v>
      </c>
      <c r="O1020" t="n">
        <v>0</v>
      </c>
      <c r="P1020" t="inlineStr">
        <is>
          <t>Ups Standard Shipping</t>
        </is>
      </c>
      <c r="Q1020" t="inlineStr">
        <is>
          <t>2024-11-27 15:51:23 +0100</t>
        </is>
      </c>
      <c r="R1020" t="n">
        <v>2</v>
      </c>
      <c r="S1020" t="inlineStr">
        <is>
          <t>Sweet Spot - Yellow / matte / White</t>
        </is>
      </c>
      <c r="T1020" t="n">
        <v>238</v>
      </c>
      <c r="U1020" t="n">
        <v>280</v>
      </c>
      <c r="V1020" t="inlineStr">
        <is>
          <t>015790000015</t>
        </is>
      </c>
      <c r="W1020" t="b">
        <v>1</v>
      </c>
      <c r="X1020" t="b">
        <v>1</v>
      </c>
      <c r="Y1020" t="inlineStr">
        <is>
          <t>pending</t>
        </is>
      </c>
      <c r="Z1020" t="inlineStr">
        <is>
          <t>Ilaria Iozzino</t>
        </is>
      </c>
      <c r="AA1020" t="inlineStr">
        <is>
          <t>Via Cuparella 7</t>
        </is>
      </c>
      <c r="AB1020" t="inlineStr">
        <is>
          <t>Via Cuparella 7</t>
        </is>
      </c>
      <c r="AE1020" t="inlineStr">
        <is>
          <t>Angri</t>
        </is>
      </c>
      <c r="AF1020" t="inlineStr">
        <is>
          <t>'84012</t>
        </is>
      </c>
      <c r="AG1020" t="inlineStr">
        <is>
          <t>SA</t>
        </is>
      </c>
      <c r="AH1020" t="inlineStr">
        <is>
          <t>IT</t>
        </is>
      </c>
      <c r="AI1020" t="inlineStr">
        <is>
          <t>3345836769</t>
        </is>
      </c>
      <c r="AJ1020" t="inlineStr">
        <is>
          <t>Ilaria Iozzino</t>
        </is>
      </c>
      <c r="AK1020" t="inlineStr">
        <is>
          <t>Via Cuparella 7</t>
        </is>
      </c>
      <c r="AL1020" t="inlineStr">
        <is>
          <t>Via Cuparella 7</t>
        </is>
      </c>
      <c r="AO1020" t="inlineStr">
        <is>
          <t>Angri</t>
        </is>
      </c>
      <c r="AP1020" t="inlineStr">
        <is>
          <t>'84012</t>
        </is>
      </c>
      <c r="AQ1020" t="inlineStr">
        <is>
          <t>SA</t>
        </is>
      </c>
      <c r="AR1020" t="inlineStr">
        <is>
          <t>IT</t>
        </is>
      </c>
      <c r="AS1020" t="inlineStr">
        <is>
          <t>3345836769</t>
        </is>
      </c>
      <c r="AU1020" t="inlineStr">
        <is>
          <t>lang: it
Invoice Language: it
Do you need our ring sizer?: No
Popup Customer Country: IT</t>
        </is>
      </c>
      <c r="AW1020" t="inlineStr">
        <is>
          <t>Shopify Payments</t>
        </is>
      </c>
      <c r="AX1020" t="inlineStr">
        <is>
          <t>rqT4r9D9emz9KU9VLK5byQkbo</t>
        </is>
      </c>
      <c r="AY1020" t="n">
        <v>0</v>
      </c>
      <c r="AZ1020" t="inlineStr">
        <is>
          <t>LIL Milan</t>
        </is>
      </c>
      <c r="BA1020" t="n">
        <v>0</v>
      </c>
      <c r="BC1020" t="inlineStr">
        <is>
          <t>Firgun House</t>
        </is>
      </c>
      <c r="BE1020" t="n">
        <v>11249148625245</v>
      </c>
      <c r="BG1020" t="inlineStr">
        <is>
          <t>Low</t>
        </is>
      </c>
      <c r="BH1020" t="inlineStr">
        <is>
          <t>web</t>
        </is>
      </c>
      <c r="BI1020" t="n">
        <v>0</v>
      </c>
      <c r="BJ1020" t="inlineStr">
        <is>
          <t>IT IVA 22%</t>
        </is>
      </c>
      <c r="BK1020" t="n">
        <v>89.45</v>
      </c>
      <c r="BW1020" t="inlineStr">
        <is>
          <t>Salerno</t>
        </is>
      </c>
      <c r="BX1020" t="inlineStr">
        <is>
          <t>Salerno</t>
        </is>
      </c>
      <c r="BY1020" t="inlineStr">
        <is>
          <t>rqT4r9D9emz9KU9VLK5byQkbo</t>
        </is>
      </c>
      <c r="CB1020" t="inlineStr">
        <is>
          <t>rqT4r9D9emz9KU9VLK5byQkbo</t>
        </is>
      </c>
      <c r="CC1020" t="inlineStr">
        <is>
          <t>Ordini LIL</t>
        </is>
      </c>
    </row>
    <row r="1021">
      <c r="A1021" t="inlineStr">
        <is>
          <t>#43804</t>
        </is>
      </c>
      <c r="B1021" t="inlineStr">
        <is>
          <t>ILARIAIOZZINO@GMAIL.COM</t>
        </is>
      </c>
      <c r="C1021" t="inlineStr">
        <is>
          <t>paid</t>
        </is>
      </c>
      <c r="D1021" t="inlineStr">
        <is>
          <t>2024-11-27 15:51:24 +0100</t>
        </is>
      </c>
      <c r="E1021" t="inlineStr">
        <is>
          <t>2024-11-27</t>
        </is>
      </c>
      <c r="F1021" t="inlineStr">
        <is>
          <t>unfulfilled</t>
        </is>
      </c>
      <c r="H1021" t="inlineStr">
        <is>
          <t>yes</t>
        </is>
      </c>
      <c r="I1021" t="inlineStr">
        <is>
          <t>EUR</t>
        </is>
      </c>
      <c r="J1021" t="n">
        <v>496</v>
      </c>
      <c r="K1021" t="n">
        <v>0</v>
      </c>
      <c r="L1021" t="n">
        <v>89.45</v>
      </c>
      <c r="O1021" t="n">
        <v>0</v>
      </c>
      <c r="P1021" t="inlineStr">
        <is>
          <t>Ups Standard Shipping</t>
        </is>
      </c>
      <c r="Q1021" t="inlineStr">
        <is>
          <t>2024-11-27 15:51:23 +0100</t>
        </is>
      </c>
      <c r="R1021" t="n">
        <v>2</v>
      </c>
      <c r="S1021" t="inlineStr">
        <is>
          <t>Engraving</t>
        </is>
      </c>
      <c r="T1021" t="n">
        <v>10</v>
      </c>
      <c r="U1021" t="n">
        <v>280</v>
      </c>
      <c r="V1021" t="inlineStr">
        <is>
          <t>015790001502</t>
        </is>
      </c>
      <c r="W1021" t="b">
        <v>0</v>
      </c>
      <c r="X1021" t="b">
        <v>1</v>
      </c>
      <c r="Y1021" t="inlineStr">
        <is>
          <t>pending</t>
        </is>
      </c>
      <c r="Z1021" t="inlineStr">
        <is>
          <t>Ilaria Iozzino</t>
        </is>
      </c>
      <c r="AA1021" t="inlineStr">
        <is>
          <t>Via Cuparella 7</t>
        </is>
      </c>
      <c r="AB1021" t="inlineStr">
        <is>
          <t>Via Cuparella 7</t>
        </is>
      </c>
      <c r="AE1021" t="inlineStr">
        <is>
          <t>Angri</t>
        </is>
      </c>
      <c r="AF1021" t="inlineStr">
        <is>
          <t>'84012</t>
        </is>
      </c>
      <c r="AG1021" t="inlineStr">
        <is>
          <t>SA</t>
        </is>
      </c>
      <c r="AH1021" t="inlineStr">
        <is>
          <t>IT</t>
        </is>
      </c>
      <c r="AI1021" t="inlineStr">
        <is>
          <t>3345836769</t>
        </is>
      </c>
      <c r="AJ1021" t="inlineStr">
        <is>
          <t>Ilaria Iozzino</t>
        </is>
      </c>
      <c r="AK1021" t="inlineStr">
        <is>
          <t>Via Cuparella 7</t>
        </is>
      </c>
      <c r="AL1021" t="inlineStr">
        <is>
          <t>Via Cuparella 7</t>
        </is>
      </c>
      <c r="AO1021" t="inlineStr">
        <is>
          <t>Angri</t>
        </is>
      </c>
      <c r="AP1021" t="inlineStr">
        <is>
          <t>'84012</t>
        </is>
      </c>
      <c r="AQ1021" t="inlineStr">
        <is>
          <t>SA</t>
        </is>
      </c>
      <c r="AR1021" t="inlineStr">
        <is>
          <t>IT</t>
        </is>
      </c>
      <c r="AS1021" t="inlineStr">
        <is>
          <t>3345836769</t>
        </is>
      </c>
      <c r="AU1021" t="inlineStr">
        <is>
          <t>lang: it
Invoice Language: it
Do you need our ring sizer?: No
Popup Customer Country: IT</t>
        </is>
      </c>
      <c r="AW1021" t="inlineStr">
        <is>
          <t>Shopify Payments</t>
        </is>
      </c>
      <c r="AX1021" t="inlineStr">
        <is>
          <t>rqT4r9D9emz9KU9VLK5byQkbo</t>
        </is>
      </c>
      <c r="AY1021" t="n">
        <v>0</v>
      </c>
      <c r="AZ1021" t="inlineStr">
        <is>
          <t>LIL Milan</t>
        </is>
      </c>
      <c r="BA1021" t="n">
        <v>0</v>
      </c>
      <c r="BC1021" t="inlineStr">
        <is>
          <t>Firgun House</t>
        </is>
      </c>
      <c r="BE1021" t="n">
        <v>11249148625245</v>
      </c>
      <c r="BG1021" t="inlineStr">
        <is>
          <t>Low</t>
        </is>
      </c>
      <c r="BH1021" t="inlineStr">
        <is>
          <t>web</t>
        </is>
      </c>
      <c r="BI1021" t="n">
        <v>0</v>
      </c>
      <c r="BJ1021" t="inlineStr">
        <is>
          <t>IT IVA 22%</t>
        </is>
      </c>
      <c r="BK1021" t="n">
        <v>89.45</v>
      </c>
      <c r="BW1021" t="inlineStr">
        <is>
          <t>Salerno</t>
        </is>
      </c>
      <c r="BX1021" t="inlineStr">
        <is>
          <t>Salerno</t>
        </is>
      </c>
      <c r="BY1021" t="inlineStr">
        <is>
          <t>rqT4r9D9emz9KU9VLK5byQkbo</t>
        </is>
      </c>
      <c r="CB1021" t="inlineStr">
        <is>
          <t>rqT4r9D9emz9KU9VLK5byQkbo</t>
        </is>
      </c>
      <c r="CC1021" t="inlineStr">
        <is>
          <t>Ordini LIL</t>
        </is>
      </c>
    </row>
    <row r="1022">
      <c r="A1022" t="inlineStr">
        <is>
          <t>#43805</t>
        </is>
      </c>
      <c r="B1022" t="inlineStr">
        <is>
          <t>valentinazacchello@icloud.com</t>
        </is>
      </c>
      <c r="C1022" t="inlineStr">
        <is>
          <t>paid</t>
        </is>
      </c>
      <c r="D1022" t="inlineStr">
        <is>
          <t>2024-11-27 15:51:35 +0100</t>
        </is>
      </c>
      <c r="E1022" t="inlineStr">
        <is>
          <t>2024-11-27</t>
        </is>
      </c>
      <c r="F1022" t="inlineStr">
        <is>
          <t>fulfilled</t>
        </is>
      </c>
      <c r="G1022" t="inlineStr">
        <is>
          <t>2024-11-29 18:32:17 +0100</t>
        </is>
      </c>
      <c r="H1022" t="inlineStr">
        <is>
          <t>no</t>
        </is>
      </c>
      <c r="I1022" t="inlineStr">
        <is>
          <t>EUR</t>
        </is>
      </c>
      <c r="J1022" t="n">
        <v>208</v>
      </c>
      <c r="K1022" t="n">
        <v>0</v>
      </c>
      <c r="L1022" t="n">
        <v>37.51</v>
      </c>
      <c r="M1022" t="n">
        <v>208</v>
      </c>
      <c r="O1022" t="n">
        <v>0</v>
      </c>
      <c r="P1022" t="inlineStr">
        <is>
          <t>Ups Standard Shipping</t>
        </is>
      </c>
      <c r="Q1022" t="inlineStr">
        <is>
          <t>2024-11-27 15:51:35 +0100</t>
        </is>
      </c>
      <c r="R1022" t="n">
        <v>1</v>
      </c>
      <c r="S1022" t="inlineStr">
        <is>
          <t>Nude Ring - Yellow / 12</t>
        </is>
      </c>
      <c r="T1022" t="n">
        <v>80</v>
      </c>
      <c r="U1022" t="n">
        <v>100</v>
      </c>
      <c r="V1022" t="inlineStr">
        <is>
          <t>015790000208</t>
        </is>
      </c>
      <c r="W1022" t="b">
        <v>1</v>
      </c>
      <c r="X1022" t="b">
        <v>1</v>
      </c>
      <c r="Y1022" t="inlineStr">
        <is>
          <t>fulfilled</t>
        </is>
      </c>
      <c r="Z1022" t="inlineStr">
        <is>
          <t>Valentina Zacchello</t>
        </is>
      </c>
      <c r="AA1022" t="inlineStr">
        <is>
          <t>Via XX Settembre 18</t>
        </is>
      </c>
      <c r="AB1022" t="inlineStr">
        <is>
          <t>Via XX Settembre 18</t>
        </is>
      </c>
      <c r="AE1022" t="inlineStr">
        <is>
          <t>Barberino di Mugello</t>
        </is>
      </c>
      <c r="AF1022" t="inlineStr">
        <is>
          <t>'50031</t>
        </is>
      </c>
      <c r="AG1022" t="inlineStr">
        <is>
          <t>FI</t>
        </is>
      </c>
      <c r="AH1022" t="inlineStr">
        <is>
          <t>IT</t>
        </is>
      </c>
      <c r="AI1022" t="inlineStr">
        <is>
          <t>3342494052</t>
        </is>
      </c>
      <c r="AJ1022" t="inlineStr">
        <is>
          <t>Valentina Zacchello</t>
        </is>
      </c>
      <c r="AK1022" t="inlineStr">
        <is>
          <t>Via XX Settembre 18</t>
        </is>
      </c>
      <c r="AL1022" t="inlineStr">
        <is>
          <t>Via XX Settembre 18</t>
        </is>
      </c>
      <c r="AO1022" t="inlineStr">
        <is>
          <t>Barberino di Mugello</t>
        </is>
      </c>
      <c r="AP1022" t="inlineStr">
        <is>
          <t>'50031</t>
        </is>
      </c>
      <c r="AQ1022" t="inlineStr">
        <is>
          <t>FI</t>
        </is>
      </c>
      <c r="AR1022" t="inlineStr">
        <is>
          <t>IT</t>
        </is>
      </c>
      <c r="AS1022" t="inlineStr">
        <is>
          <t>3342494052</t>
        </is>
      </c>
      <c r="AU1022" t="inlineStr">
        <is>
          <t>lang: it
Invoice Language: it
Do you need our ring sizer?: No
Popup Customer Country: IT</t>
        </is>
      </c>
      <c r="AW1022" t="inlineStr">
        <is>
          <t>Shopify Payments</t>
        </is>
      </c>
      <c r="AX1022" t="inlineStr">
        <is>
          <t>rUnJvqbSH1kl48B9MyxIq0HhZ</t>
        </is>
      </c>
      <c r="AY1022" t="n">
        <v>0</v>
      </c>
      <c r="AZ1022" t="inlineStr">
        <is>
          <t>LIL Milan</t>
        </is>
      </c>
      <c r="BA1022" t="n">
        <v>0</v>
      </c>
      <c r="BC1022" t="inlineStr">
        <is>
          <t>Firgun House</t>
        </is>
      </c>
      <c r="BE1022" t="n">
        <v>11249149083997</v>
      </c>
      <c r="BG1022" t="inlineStr">
        <is>
          <t>Low</t>
        </is>
      </c>
      <c r="BH1022" t="inlineStr">
        <is>
          <t>web</t>
        </is>
      </c>
      <c r="BI1022" t="n">
        <v>0</v>
      </c>
      <c r="BJ1022" t="inlineStr">
        <is>
          <t>IT IVA 22%</t>
        </is>
      </c>
      <c r="BK1022" t="n">
        <v>37.51</v>
      </c>
      <c r="BW1022" t="inlineStr">
        <is>
          <t>Florence</t>
        </is>
      </c>
      <c r="BX1022" t="inlineStr">
        <is>
          <t>Florence</t>
        </is>
      </c>
      <c r="BY1022" t="inlineStr">
        <is>
          <t>rUnJvqbSH1kl48B9MyxIq0HhZ</t>
        </is>
      </c>
      <c r="CB1022" t="inlineStr">
        <is>
          <t>rzQAPTlKEWyc77O90tskBrF5G + rUnJvqbSH1kl48B9MyxIq0HhZ</t>
        </is>
      </c>
      <c r="CC1022" t="inlineStr">
        <is>
          <t>Ordini LIL</t>
        </is>
      </c>
    </row>
    <row r="1023">
      <c r="A1023" t="inlineStr">
        <is>
          <t>#43805</t>
        </is>
      </c>
      <c r="B1023" t="inlineStr">
        <is>
          <t>valentinazacchello@icloud.com</t>
        </is>
      </c>
      <c r="C1023" t="inlineStr">
        <is>
          <t>paid</t>
        </is>
      </c>
      <c r="D1023" t="inlineStr">
        <is>
          <t>2024-11-27 15:51:35 +0100</t>
        </is>
      </c>
      <c r="E1023" t="inlineStr">
        <is>
          <t>2024-11-27</t>
        </is>
      </c>
      <c r="F1023" t="inlineStr">
        <is>
          <t>fulfilled</t>
        </is>
      </c>
      <c r="G1023" t="inlineStr">
        <is>
          <t>2024-11-29 18:32:17 +0100</t>
        </is>
      </c>
      <c r="H1023" t="inlineStr">
        <is>
          <t>no</t>
        </is>
      </c>
      <c r="I1023" t="inlineStr">
        <is>
          <t>EUR</t>
        </is>
      </c>
      <c r="J1023" t="n">
        <v>208</v>
      </c>
      <c r="K1023" t="n">
        <v>0</v>
      </c>
      <c r="L1023" t="n">
        <v>37.51</v>
      </c>
      <c r="O1023" t="n">
        <v>0</v>
      </c>
      <c r="P1023" t="inlineStr">
        <is>
          <t>Ups Standard Shipping</t>
        </is>
      </c>
      <c r="Q1023" t="inlineStr">
        <is>
          <t>2024-11-27 15:51:35 +0100</t>
        </is>
      </c>
      <c r="R1023" t="n">
        <v>1</v>
      </c>
      <c r="S1023" t="inlineStr">
        <is>
          <t>Firefly Ring - Yellow / 11</t>
        </is>
      </c>
      <c r="T1023" t="n">
        <v>128</v>
      </c>
      <c r="U1023" t="n">
        <v>160</v>
      </c>
      <c r="V1023" t="inlineStr">
        <is>
          <t>015790000495</t>
        </is>
      </c>
      <c r="W1023" t="b">
        <v>1</v>
      </c>
      <c r="X1023" t="b">
        <v>1</v>
      </c>
      <c r="Y1023" t="inlineStr">
        <is>
          <t>fulfilled</t>
        </is>
      </c>
      <c r="Z1023" t="inlineStr">
        <is>
          <t>Valentina Zacchello</t>
        </is>
      </c>
      <c r="AA1023" t="inlineStr">
        <is>
          <t>Via XX Settembre 18</t>
        </is>
      </c>
      <c r="AB1023" t="inlineStr">
        <is>
          <t>Via XX Settembre 18</t>
        </is>
      </c>
      <c r="AE1023" t="inlineStr">
        <is>
          <t>Barberino di Mugello</t>
        </is>
      </c>
      <c r="AF1023" t="inlineStr">
        <is>
          <t>'50031</t>
        </is>
      </c>
      <c r="AG1023" t="inlineStr">
        <is>
          <t>FI</t>
        </is>
      </c>
      <c r="AH1023" t="inlineStr">
        <is>
          <t>IT</t>
        </is>
      </c>
      <c r="AI1023" t="inlineStr">
        <is>
          <t>3342494052</t>
        </is>
      </c>
      <c r="AJ1023" t="inlineStr">
        <is>
          <t>Valentina Zacchello</t>
        </is>
      </c>
      <c r="AK1023" t="inlineStr">
        <is>
          <t>Via XX Settembre 18</t>
        </is>
      </c>
      <c r="AL1023" t="inlineStr">
        <is>
          <t>Via XX Settembre 18</t>
        </is>
      </c>
      <c r="AO1023" t="inlineStr">
        <is>
          <t>Barberino di Mugello</t>
        </is>
      </c>
      <c r="AP1023" t="inlineStr">
        <is>
          <t>'50031</t>
        </is>
      </c>
      <c r="AQ1023" t="inlineStr">
        <is>
          <t>FI</t>
        </is>
      </c>
      <c r="AR1023" t="inlineStr">
        <is>
          <t>IT</t>
        </is>
      </c>
      <c r="AS1023" t="inlineStr">
        <is>
          <t>3342494052</t>
        </is>
      </c>
      <c r="AU1023" t="inlineStr">
        <is>
          <t>lang: it
Invoice Language: it
Do you need our ring sizer?: No
Popup Customer Country: IT</t>
        </is>
      </c>
      <c r="AW1023" t="inlineStr">
        <is>
          <t>Shopify Payments</t>
        </is>
      </c>
      <c r="AX1023" t="inlineStr">
        <is>
          <t>rUnJvqbSH1kl48B9MyxIq0HhZ</t>
        </is>
      </c>
      <c r="AY1023" t="n">
        <v>0</v>
      </c>
      <c r="AZ1023" t="inlineStr">
        <is>
          <t>LIL Milan</t>
        </is>
      </c>
      <c r="BA1023" t="n">
        <v>0</v>
      </c>
      <c r="BC1023" t="inlineStr">
        <is>
          <t>Firgun House</t>
        </is>
      </c>
      <c r="BE1023" t="n">
        <v>11249149083997</v>
      </c>
      <c r="BG1023" t="inlineStr">
        <is>
          <t>Low</t>
        </is>
      </c>
      <c r="BH1023" t="inlineStr">
        <is>
          <t>web</t>
        </is>
      </c>
      <c r="BI1023" t="n">
        <v>0</v>
      </c>
      <c r="BJ1023" t="inlineStr">
        <is>
          <t>IT IVA 22%</t>
        </is>
      </c>
      <c r="BK1023" t="n">
        <v>37.51</v>
      </c>
      <c r="BW1023" t="inlineStr">
        <is>
          <t>Florence</t>
        </is>
      </c>
      <c r="BX1023" t="inlineStr">
        <is>
          <t>Florence</t>
        </is>
      </c>
      <c r="BY1023" t="inlineStr">
        <is>
          <t>rUnJvqbSH1kl48B9MyxIq0HhZ</t>
        </is>
      </c>
      <c r="CB1023" t="inlineStr">
        <is>
          <t>rzQAPTlKEWyc77O90tskBrF5G + rUnJvqbSH1kl48B9MyxIq0HhZ</t>
        </is>
      </c>
      <c r="CC1023" t="inlineStr">
        <is>
          <t>Ordini LIL</t>
        </is>
      </c>
    </row>
    <row r="1024">
      <c r="A1024" t="inlineStr">
        <is>
          <t>#43806</t>
        </is>
      </c>
      <c r="B1024" t="inlineStr">
        <is>
          <t>mau.vit95@gmail.com</t>
        </is>
      </c>
      <c r="C1024" t="inlineStr">
        <is>
          <t>paid</t>
        </is>
      </c>
      <c r="D1024" t="inlineStr">
        <is>
          <t>2024-11-27 15:53:38 +0100</t>
        </is>
      </c>
      <c r="E1024" t="inlineStr">
        <is>
          <t>2024-11-27</t>
        </is>
      </c>
      <c r="F1024" t="inlineStr">
        <is>
          <t>fulfilled</t>
        </is>
      </c>
      <c r="G1024" t="inlineStr">
        <is>
          <t>2024-11-29 11:06:17 +0100</t>
        </is>
      </c>
      <c r="H1024" t="inlineStr">
        <is>
          <t>yes</t>
        </is>
      </c>
      <c r="I1024" t="inlineStr">
        <is>
          <t>EUR</t>
        </is>
      </c>
      <c r="J1024" t="n">
        <v>500</v>
      </c>
      <c r="K1024" t="n">
        <v>0</v>
      </c>
      <c r="L1024" t="n">
        <v>90.16</v>
      </c>
      <c r="M1024" t="n">
        <v>500</v>
      </c>
      <c r="O1024" t="n">
        <v>0</v>
      </c>
      <c r="P1024" t="inlineStr">
        <is>
          <t>Ups Standard Shipping</t>
        </is>
      </c>
      <c r="Q1024" t="inlineStr">
        <is>
          <t>2024-11-27 15:53:38 +0100</t>
        </is>
      </c>
      <c r="R1024" t="n">
        <v>1</v>
      </c>
      <c r="S1024" t="inlineStr">
        <is>
          <t>Make it shine</t>
        </is>
      </c>
      <c r="T1024" t="n">
        <v>10</v>
      </c>
      <c r="V1024" t="inlineStr">
        <is>
          <t>015790000685</t>
        </is>
      </c>
      <c r="W1024" t="b">
        <v>1</v>
      </c>
      <c r="X1024" t="b">
        <v>1</v>
      </c>
      <c r="Y1024" t="inlineStr">
        <is>
          <t>fulfilled</t>
        </is>
      </c>
      <c r="Z1024" t="inlineStr">
        <is>
          <t>Vittorio Mauriello</t>
        </is>
      </c>
      <c r="AA1024" t="inlineStr">
        <is>
          <t>Via Della Stadera, 64H, Parco La Statera</t>
        </is>
      </c>
      <c r="AB1024" t="inlineStr">
        <is>
          <t>Via Della Stadera, 64H</t>
        </is>
      </c>
      <c r="AC1024" t="inlineStr">
        <is>
          <t>Parco La Statera</t>
        </is>
      </c>
      <c r="AE1024" t="inlineStr">
        <is>
          <t>Napoli</t>
        </is>
      </c>
      <c r="AF1024" t="inlineStr">
        <is>
          <t>'80143</t>
        </is>
      </c>
      <c r="AH1024" t="inlineStr">
        <is>
          <t>IT</t>
        </is>
      </c>
      <c r="AI1024" t="inlineStr">
        <is>
          <t>3313955530</t>
        </is>
      </c>
      <c r="AJ1024" t="inlineStr">
        <is>
          <t>Vittorio Mauriello</t>
        </is>
      </c>
      <c r="AK1024" t="inlineStr">
        <is>
          <t>Via Della Stadera, 64H, Parco La Statera</t>
        </is>
      </c>
      <c r="AL1024" t="inlineStr">
        <is>
          <t>Via Della Stadera, 64H</t>
        </is>
      </c>
      <c r="AM1024" t="inlineStr">
        <is>
          <t>Parco La Statera</t>
        </is>
      </c>
      <c r="AO1024" t="inlineStr">
        <is>
          <t>Napoli</t>
        </is>
      </c>
      <c r="AP1024" t="inlineStr">
        <is>
          <t>'80143</t>
        </is>
      </c>
      <c r="AR1024" t="inlineStr">
        <is>
          <t>IT</t>
        </is>
      </c>
      <c r="AS1024" t="inlineStr">
        <is>
          <t>3313955530</t>
        </is>
      </c>
      <c r="AU1024" t="inlineStr">
        <is>
          <t>lang: it
Invoice Language: it
Do you need our ring sizer?: No
Popup Customer Country: IT</t>
        </is>
      </c>
      <c r="AW1024" t="inlineStr">
        <is>
          <t>PayPal Express Checkout</t>
        </is>
      </c>
      <c r="AX1024" t="inlineStr">
        <is>
          <t>r66aLhuIhUuYIcTBYcTITW96G</t>
        </is>
      </c>
      <c r="AY1024" t="n">
        <v>0</v>
      </c>
      <c r="AZ1024" t="inlineStr">
        <is>
          <t>LIL Milan</t>
        </is>
      </c>
      <c r="BA1024" t="n">
        <v>0</v>
      </c>
      <c r="BC1024" t="inlineStr">
        <is>
          <t>Firgun House</t>
        </is>
      </c>
      <c r="BE1024" t="n">
        <v>11249153638749</v>
      </c>
      <c r="BG1024" t="inlineStr">
        <is>
          <t>Low</t>
        </is>
      </c>
      <c r="BH1024" t="inlineStr">
        <is>
          <t>web</t>
        </is>
      </c>
      <c r="BI1024" t="n">
        <v>0</v>
      </c>
      <c r="BJ1024" t="inlineStr">
        <is>
          <t>IT IVA 22%</t>
        </is>
      </c>
      <c r="BK1024" t="n">
        <v>90.16</v>
      </c>
      <c r="BW1024" t="inlineStr">
        <is>
          <t>Naples</t>
        </is>
      </c>
      <c r="BX1024" t="inlineStr">
        <is>
          <t>Naples</t>
        </is>
      </c>
      <c r="BY1024" t="inlineStr">
        <is>
          <t>r66aLhuIhUuYIcTBYcTITW96G</t>
        </is>
      </c>
      <c r="CB1024" t="inlineStr">
        <is>
          <t>r66aLhuIhUuYIcTBYcTITW96G</t>
        </is>
      </c>
      <c r="CC1024" t="inlineStr">
        <is>
          <t>Ordini LIL</t>
        </is>
      </c>
    </row>
    <row r="1025">
      <c r="A1025" t="inlineStr">
        <is>
          <t>#43806</t>
        </is>
      </c>
      <c r="B1025" t="inlineStr">
        <is>
          <t>mau.vit95@gmail.com</t>
        </is>
      </c>
      <c r="C1025" t="inlineStr">
        <is>
          <t>paid</t>
        </is>
      </c>
      <c r="D1025" t="inlineStr">
        <is>
          <t>2024-11-27 15:53:38 +0100</t>
        </is>
      </c>
      <c r="E1025" t="inlineStr">
        <is>
          <t>2024-11-27</t>
        </is>
      </c>
      <c r="F1025" t="inlineStr">
        <is>
          <t>fulfilled</t>
        </is>
      </c>
      <c r="G1025" t="inlineStr">
        <is>
          <t>2024-11-29 11:06:17 +0100</t>
        </is>
      </c>
      <c r="H1025" t="inlineStr">
        <is>
          <t>yes</t>
        </is>
      </c>
      <c r="I1025" t="inlineStr">
        <is>
          <t>EUR</t>
        </is>
      </c>
      <c r="J1025" t="n">
        <v>500</v>
      </c>
      <c r="K1025" t="n">
        <v>0</v>
      </c>
      <c r="L1025" t="n">
        <v>90.16</v>
      </c>
      <c r="O1025" t="n">
        <v>0</v>
      </c>
      <c r="P1025" t="inlineStr">
        <is>
          <t>Ups Standard Shipping</t>
        </is>
      </c>
      <c r="Q1025" t="inlineStr">
        <is>
          <t>2024-11-27 15:53:38 +0100</t>
        </is>
      </c>
      <c r="R1025" t="n">
        <v>1</v>
      </c>
      <c r="S1025" t="inlineStr">
        <is>
          <t>Luxury Pack + LIL Bag</t>
        </is>
      </c>
      <c r="T1025" t="n">
        <v>10</v>
      </c>
      <c r="V1025" t="inlineStr">
        <is>
          <t>015790000687</t>
        </is>
      </c>
      <c r="W1025" t="b">
        <v>1</v>
      </c>
      <c r="X1025" t="b">
        <v>1</v>
      </c>
      <c r="Y1025" t="inlineStr">
        <is>
          <t>fulfilled</t>
        </is>
      </c>
      <c r="Z1025" t="inlineStr">
        <is>
          <t>Vittorio Mauriello</t>
        </is>
      </c>
      <c r="AA1025" t="inlineStr">
        <is>
          <t>Via Della Stadera, 64H, Parco La Statera</t>
        </is>
      </c>
      <c r="AB1025" t="inlineStr">
        <is>
          <t>Via Della Stadera, 64H</t>
        </is>
      </c>
      <c r="AC1025" t="inlineStr">
        <is>
          <t>Parco La Statera</t>
        </is>
      </c>
      <c r="AE1025" t="inlineStr">
        <is>
          <t>Napoli</t>
        </is>
      </c>
      <c r="AF1025" t="inlineStr">
        <is>
          <t>'80143</t>
        </is>
      </c>
      <c r="AH1025" t="inlineStr">
        <is>
          <t>IT</t>
        </is>
      </c>
      <c r="AI1025" t="inlineStr">
        <is>
          <t>3313955530</t>
        </is>
      </c>
      <c r="AJ1025" t="inlineStr">
        <is>
          <t>Vittorio Mauriello</t>
        </is>
      </c>
      <c r="AK1025" t="inlineStr">
        <is>
          <t>Via Della Stadera, 64H, Parco La Statera</t>
        </is>
      </c>
      <c r="AL1025" t="inlineStr">
        <is>
          <t>Via Della Stadera, 64H</t>
        </is>
      </c>
      <c r="AM1025" t="inlineStr">
        <is>
          <t>Parco La Statera</t>
        </is>
      </c>
      <c r="AO1025" t="inlineStr">
        <is>
          <t>Napoli</t>
        </is>
      </c>
      <c r="AP1025" t="inlineStr">
        <is>
          <t>'80143</t>
        </is>
      </c>
      <c r="AR1025" t="inlineStr">
        <is>
          <t>IT</t>
        </is>
      </c>
      <c r="AS1025" t="inlineStr">
        <is>
          <t>3313955530</t>
        </is>
      </c>
      <c r="AU1025" t="inlineStr">
        <is>
          <t>lang: it
Invoice Language: it
Do you need our ring sizer?: No
Popup Customer Country: IT</t>
        </is>
      </c>
      <c r="AW1025" t="inlineStr">
        <is>
          <t>PayPal Express Checkout</t>
        </is>
      </c>
      <c r="AX1025" t="inlineStr">
        <is>
          <t>r66aLhuIhUuYIcTBYcTITW96G</t>
        </is>
      </c>
      <c r="AY1025" t="n">
        <v>0</v>
      </c>
      <c r="AZ1025" t="inlineStr">
        <is>
          <t>LIL Milan</t>
        </is>
      </c>
      <c r="BA1025" t="n">
        <v>0</v>
      </c>
      <c r="BC1025" t="inlineStr">
        <is>
          <t>Firgun House</t>
        </is>
      </c>
      <c r="BE1025" t="n">
        <v>11249153638749</v>
      </c>
      <c r="BG1025" t="inlineStr">
        <is>
          <t>Low</t>
        </is>
      </c>
      <c r="BH1025" t="inlineStr">
        <is>
          <t>web</t>
        </is>
      </c>
      <c r="BI1025" t="n">
        <v>0</v>
      </c>
      <c r="BJ1025" t="inlineStr">
        <is>
          <t>IT IVA 22%</t>
        </is>
      </c>
      <c r="BK1025" t="n">
        <v>90.16</v>
      </c>
      <c r="BW1025" t="inlineStr">
        <is>
          <t>Naples</t>
        </is>
      </c>
      <c r="BX1025" t="inlineStr">
        <is>
          <t>Naples</t>
        </is>
      </c>
      <c r="BY1025" t="inlineStr">
        <is>
          <t>r66aLhuIhUuYIcTBYcTITW96G</t>
        </is>
      </c>
      <c r="CB1025" t="inlineStr">
        <is>
          <t>r66aLhuIhUuYIcTBYcTITW96G</t>
        </is>
      </c>
      <c r="CC1025" t="inlineStr">
        <is>
          <t>Ordini LIL</t>
        </is>
      </c>
    </row>
    <row r="1026">
      <c r="A1026" t="inlineStr">
        <is>
          <t>#43806</t>
        </is>
      </c>
      <c r="B1026" t="inlineStr">
        <is>
          <t>mau.vit95@gmail.com</t>
        </is>
      </c>
      <c r="C1026" t="inlineStr">
        <is>
          <t>paid</t>
        </is>
      </c>
      <c r="D1026" t="inlineStr">
        <is>
          <t>2024-11-27 15:53:38 +0100</t>
        </is>
      </c>
      <c r="E1026" t="inlineStr">
        <is>
          <t>2024-11-27</t>
        </is>
      </c>
      <c r="F1026" t="inlineStr">
        <is>
          <t>fulfilled</t>
        </is>
      </c>
      <c r="G1026" t="inlineStr">
        <is>
          <t>2024-11-29 11:06:17 +0100</t>
        </is>
      </c>
      <c r="H1026" t="inlineStr">
        <is>
          <t>yes</t>
        </is>
      </c>
      <c r="I1026" t="inlineStr">
        <is>
          <t>EUR</t>
        </is>
      </c>
      <c r="J1026" t="n">
        <v>500</v>
      </c>
      <c r="K1026" t="n">
        <v>0</v>
      </c>
      <c r="L1026" t="n">
        <v>90.16</v>
      </c>
      <c r="O1026" t="n">
        <v>0</v>
      </c>
      <c r="P1026" t="inlineStr">
        <is>
          <t>Ups Standard Shipping</t>
        </is>
      </c>
      <c r="Q1026" t="inlineStr">
        <is>
          <t>2024-11-27 15:53:38 +0100</t>
        </is>
      </c>
      <c r="R1026" t="n">
        <v>1</v>
      </c>
      <c r="S1026" t="inlineStr">
        <is>
          <t>Girls Tears Necklace - Yellow / 60cm</t>
        </is>
      </c>
      <c r="T1026" t="n">
        <v>480</v>
      </c>
      <c r="U1026" t="n">
        <v>600</v>
      </c>
      <c r="V1026" t="inlineStr">
        <is>
          <t>015790000835</t>
        </is>
      </c>
      <c r="W1026" t="b">
        <v>1</v>
      </c>
      <c r="X1026" t="b">
        <v>1</v>
      </c>
      <c r="Y1026" t="inlineStr">
        <is>
          <t>fulfilled</t>
        </is>
      </c>
      <c r="Z1026" t="inlineStr">
        <is>
          <t>Vittorio Mauriello</t>
        </is>
      </c>
      <c r="AA1026" t="inlineStr">
        <is>
          <t>Via Della Stadera, 64H, Parco La Statera</t>
        </is>
      </c>
      <c r="AB1026" t="inlineStr">
        <is>
          <t>Via Della Stadera, 64H</t>
        </is>
      </c>
      <c r="AC1026" t="inlineStr">
        <is>
          <t>Parco La Statera</t>
        </is>
      </c>
      <c r="AE1026" t="inlineStr">
        <is>
          <t>Napoli</t>
        </is>
      </c>
      <c r="AF1026" t="inlineStr">
        <is>
          <t>'80143</t>
        </is>
      </c>
      <c r="AH1026" t="inlineStr">
        <is>
          <t>IT</t>
        </is>
      </c>
      <c r="AI1026" t="inlineStr">
        <is>
          <t>3313955530</t>
        </is>
      </c>
      <c r="AJ1026" t="inlineStr">
        <is>
          <t>Vittorio Mauriello</t>
        </is>
      </c>
      <c r="AK1026" t="inlineStr">
        <is>
          <t>Via Della Stadera, 64H, Parco La Statera</t>
        </is>
      </c>
      <c r="AL1026" t="inlineStr">
        <is>
          <t>Via Della Stadera, 64H</t>
        </is>
      </c>
      <c r="AM1026" t="inlineStr">
        <is>
          <t>Parco La Statera</t>
        </is>
      </c>
      <c r="AO1026" t="inlineStr">
        <is>
          <t>Napoli</t>
        </is>
      </c>
      <c r="AP1026" t="inlineStr">
        <is>
          <t>'80143</t>
        </is>
      </c>
      <c r="AR1026" t="inlineStr">
        <is>
          <t>IT</t>
        </is>
      </c>
      <c r="AS1026" t="inlineStr">
        <is>
          <t>3313955530</t>
        </is>
      </c>
      <c r="AU1026" t="inlineStr">
        <is>
          <t>lang: it
Invoice Language: it
Do you need our ring sizer?: No
Popup Customer Country: IT</t>
        </is>
      </c>
      <c r="AW1026" t="inlineStr">
        <is>
          <t>PayPal Express Checkout</t>
        </is>
      </c>
      <c r="AX1026" t="inlineStr">
        <is>
          <t>r66aLhuIhUuYIcTBYcTITW96G</t>
        </is>
      </c>
      <c r="AY1026" t="n">
        <v>0</v>
      </c>
      <c r="AZ1026" t="inlineStr">
        <is>
          <t>LIL Milan</t>
        </is>
      </c>
      <c r="BA1026" t="n">
        <v>0</v>
      </c>
      <c r="BC1026" t="inlineStr">
        <is>
          <t>Firgun House</t>
        </is>
      </c>
      <c r="BE1026" t="n">
        <v>11249153638749</v>
      </c>
      <c r="BG1026" t="inlineStr">
        <is>
          <t>Low</t>
        </is>
      </c>
      <c r="BH1026" t="inlineStr">
        <is>
          <t>web</t>
        </is>
      </c>
      <c r="BI1026" t="n">
        <v>0</v>
      </c>
      <c r="BJ1026" t="inlineStr">
        <is>
          <t>IT IVA 22%</t>
        </is>
      </c>
      <c r="BK1026" t="n">
        <v>90.16</v>
      </c>
      <c r="BW1026" t="inlineStr">
        <is>
          <t>Naples</t>
        </is>
      </c>
      <c r="BX1026" t="inlineStr">
        <is>
          <t>Naples</t>
        </is>
      </c>
      <c r="BY1026" t="inlineStr">
        <is>
          <t>r66aLhuIhUuYIcTBYcTITW96G</t>
        </is>
      </c>
      <c r="CB1026" t="inlineStr">
        <is>
          <t>r66aLhuIhUuYIcTBYcTITW96G</t>
        </is>
      </c>
      <c r="CC1026" t="inlineStr">
        <is>
          <t>Ordini LIL</t>
        </is>
      </c>
    </row>
    <row r="1027">
      <c r="A1027" t="inlineStr">
        <is>
          <t>#43807</t>
        </is>
      </c>
      <c r="B1027" t="inlineStr">
        <is>
          <t>ilariaiozzino@gmail.com</t>
        </is>
      </c>
      <c r="C1027" t="inlineStr">
        <is>
          <t>paid</t>
        </is>
      </c>
      <c r="D1027" t="inlineStr">
        <is>
          <t>2024-11-27 15:55:33 +0100</t>
        </is>
      </c>
      <c r="E1027" t="inlineStr">
        <is>
          <t>2024-11-27</t>
        </is>
      </c>
      <c r="F1027" t="inlineStr">
        <is>
          <t>fulfilled</t>
        </is>
      </c>
      <c r="G1027" t="inlineStr">
        <is>
          <t>2024-11-29 11:08:23 +0100</t>
        </is>
      </c>
      <c r="H1027" t="inlineStr">
        <is>
          <t>yes</t>
        </is>
      </c>
      <c r="I1027" t="inlineStr">
        <is>
          <t>EUR</t>
        </is>
      </c>
      <c r="J1027" t="n">
        <v>272</v>
      </c>
      <c r="K1027" t="n">
        <v>0</v>
      </c>
      <c r="L1027" t="n">
        <v>49.05</v>
      </c>
      <c r="M1027" t="n">
        <v>272</v>
      </c>
      <c r="O1027" t="n">
        <v>0</v>
      </c>
      <c r="P1027" t="inlineStr">
        <is>
          <t>Ups Standard Shipping</t>
        </is>
      </c>
      <c r="Q1027" t="inlineStr">
        <is>
          <t>2024-11-27 15:55:33 +0100</t>
        </is>
      </c>
      <c r="R1027" t="n">
        <v>1</v>
      </c>
      <c r="S1027" t="inlineStr">
        <is>
          <t>LIL Brick - Yellow</t>
        </is>
      </c>
      <c r="T1027" t="n">
        <v>272</v>
      </c>
      <c r="U1027" t="n">
        <v>340</v>
      </c>
      <c r="V1027" t="inlineStr">
        <is>
          <t>015790000597</t>
        </is>
      </c>
      <c r="W1027" t="b">
        <v>1</v>
      </c>
      <c r="X1027" t="b">
        <v>1</v>
      </c>
      <c r="Y1027" t="inlineStr">
        <is>
          <t>fulfilled</t>
        </is>
      </c>
      <c r="Z1027" t="inlineStr">
        <is>
          <t>Ilaria Iozzino</t>
        </is>
      </c>
      <c r="AA1027" t="inlineStr">
        <is>
          <t>via cuparella 7</t>
        </is>
      </c>
      <c r="AB1027" t="inlineStr">
        <is>
          <t>via cuparella 7</t>
        </is>
      </c>
      <c r="AE1027" t="inlineStr">
        <is>
          <t>angri</t>
        </is>
      </c>
      <c r="AF1027" t="inlineStr">
        <is>
          <t>'84012</t>
        </is>
      </c>
      <c r="AG1027" t="inlineStr">
        <is>
          <t>SA</t>
        </is>
      </c>
      <c r="AH1027" t="inlineStr">
        <is>
          <t>IT</t>
        </is>
      </c>
      <c r="AI1027" t="inlineStr">
        <is>
          <t>3282368637</t>
        </is>
      </c>
      <c r="AJ1027" t="inlineStr">
        <is>
          <t>Ilaria Iozzino</t>
        </is>
      </c>
      <c r="AK1027" t="inlineStr">
        <is>
          <t>Via Cuparella 7</t>
        </is>
      </c>
      <c r="AL1027" t="inlineStr">
        <is>
          <t>Via Cuparella 7</t>
        </is>
      </c>
      <c r="AO1027" t="inlineStr">
        <is>
          <t>Angri</t>
        </is>
      </c>
      <c r="AP1027" t="inlineStr">
        <is>
          <t>'84012</t>
        </is>
      </c>
      <c r="AQ1027" t="inlineStr">
        <is>
          <t>SA</t>
        </is>
      </c>
      <c r="AR1027" t="inlineStr">
        <is>
          <t>IT</t>
        </is>
      </c>
      <c r="AS1027" t="inlineStr">
        <is>
          <t>3282368637</t>
        </is>
      </c>
      <c r="AU1027" t="inlineStr">
        <is>
          <t>lang: it
Invoice Language: it
Do you need our ring sizer?: No
Popup Customer Country: IT</t>
        </is>
      </c>
      <c r="AW1027" t="inlineStr">
        <is>
          <t>Shopify Payments</t>
        </is>
      </c>
      <c r="AX1027" t="inlineStr">
        <is>
          <t>rizxhJXwNLF8hGxiVRFwPKtwe</t>
        </is>
      </c>
      <c r="AY1027" t="n">
        <v>0</v>
      </c>
      <c r="AZ1027" t="inlineStr">
        <is>
          <t>LIL Milan</t>
        </is>
      </c>
      <c r="BA1027" t="n">
        <v>0</v>
      </c>
      <c r="BC1027" t="inlineStr">
        <is>
          <t>Firgun House</t>
        </is>
      </c>
      <c r="BE1027" t="n">
        <v>11249157833053</v>
      </c>
      <c r="BG1027" t="inlineStr">
        <is>
          <t>Low</t>
        </is>
      </c>
      <c r="BH1027" t="inlineStr">
        <is>
          <t>web</t>
        </is>
      </c>
      <c r="BI1027" t="n">
        <v>0</v>
      </c>
      <c r="BJ1027" t="inlineStr">
        <is>
          <t>IT IVA 22%</t>
        </is>
      </c>
      <c r="BK1027" t="n">
        <v>49.05</v>
      </c>
      <c r="BW1027" t="inlineStr">
        <is>
          <t>Salerno</t>
        </is>
      </c>
      <c r="BX1027" t="inlineStr">
        <is>
          <t>Salerno</t>
        </is>
      </c>
      <c r="BY1027" t="inlineStr">
        <is>
          <t>rizxhJXwNLF8hGxiVRFwPKtwe</t>
        </is>
      </c>
      <c r="CB1027" t="inlineStr">
        <is>
          <t>rizxhJXwNLF8hGxiVRFwPKtwe</t>
        </is>
      </c>
      <c r="CC1027" t="inlineStr">
        <is>
          <t>Ordini LIL</t>
        </is>
      </c>
    </row>
    <row r="1028">
      <c r="A1028" t="inlineStr">
        <is>
          <t>#43809</t>
        </is>
      </c>
      <c r="B1028" t="inlineStr">
        <is>
          <t>valentina.brivio@libero.it</t>
        </is>
      </c>
      <c r="C1028" t="inlineStr">
        <is>
          <t>paid</t>
        </is>
      </c>
      <c r="D1028" t="inlineStr">
        <is>
          <t>2024-11-27 15:58:36 +0100</t>
        </is>
      </c>
      <c r="E1028" t="inlineStr">
        <is>
          <t>2024-11-27</t>
        </is>
      </c>
      <c r="F1028" t="inlineStr">
        <is>
          <t>fulfilled</t>
        </is>
      </c>
      <c r="G1028" t="inlineStr">
        <is>
          <t>2024-11-29 11:10:38 +0100</t>
        </is>
      </c>
      <c r="H1028" t="inlineStr">
        <is>
          <t>yes</t>
        </is>
      </c>
      <c r="I1028" t="inlineStr">
        <is>
          <t>EUR</t>
        </is>
      </c>
      <c r="J1028" t="n">
        <v>221</v>
      </c>
      <c r="K1028" t="n">
        <v>0</v>
      </c>
      <c r="L1028" t="n">
        <v>39.85</v>
      </c>
      <c r="M1028" t="n">
        <v>221</v>
      </c>
      <c r="O1028" t="n">
        <v>0</v>
      </c>
      <c r="P1028" t="inlineStr">
        <is>
          <t>Ups Standard Shipping</t>
        </is>
      </c>
      <c r="Q1028" t="inlineStr">
        <is>
          <t>2024-11-27 15:58:36 +0100</t>
        </is>
      </c>
      <c r="R1028" t="n">
        <v>1</v>
      </c>
      <c r="S1028" t="inlineStr">
        <is>
          <t>LIL Hoop - Yellow / Small / 16mm / Single</t>
        </is>
      </c>
      <c r="T1028" t="n">
        <v>102</v>
      </c>
      <c r="U1028" t="n">
        <v>120</v>
      </c>
      <c r="V1028" t="inlineStr">
        <is>
          <t>015790000081</t>
        </is>
      </c>
      <c r="W1028" t="b">
        <v>1</v>
      </c>
      <c r="X1028" t="b">
        <v>1</v>
      </c>
      <c r="Y1028" t="inlineStr">
        <is>
          <t>fulfilled</t>
        </is>
      </c>
      <c r="Z1028" t="inlineStr">
        <is>
          <t>Valentina Brivio</t>
        </is>
      </c>
      <c r="AA1028" t="inlineStr">
        <is>
          <t>Via Cefalonia 7</t>
        </is>
      </c>
      <c r="AB1028" t="inlineStr">
        <is>
          <t>Via Cefalonia 7</t>
        </is>
      </c>
      <c r="AE1028" t="inlineStr">
        <is>
          <t>Monza</t>
        </is>
      </c>
      <c r="AF1028" t="inlineStr">
        <is>
          <t>'20900</t>
        </is>
      </c>
      <c r="AG1028" t="inlineStr">
        <is>
          <t>MB</t>
        </is>
      </c>
      <c r="AH1028" t="inlineStr">
        <is>
          <t>IT</t>
        </is>
      </c>
      <c r="AI1028" t="inlineStr">
        <is>
          <t>347 899 6256</t>
        </is>
      </c>
      <c r="AJ1028" t="inlineStr">
        <is>
          <t>Valentina Brivio</t>
        </is>
      </c>
      <c r="AK1028" t="inlineStr">
        <is>
          <t>Via Cefalonia 7</t>
        </is>
      </c>
      <c r="AL1028" t="inlineStr">
        <is>
          <t>Via Cefalonia 7</t>
        </is>
      </c>
      <c r="AO1028" t="inlineStr">
        <is>
          <t>Monza</t>
        </is>
      </c>
      <c r="AP1028" t="inlineStr">
        <is>
          <t>'20900</t>
        </is>
      </c>
      <c r="AQ1028" t="inlineStr">
        <is>
          <t>MB</t>
        </is>
      </c>
      <c r="AR1028" t="inlineStr">
        <is>
          <t>IT</t>
        </is>
      </c>
      <c r="AS1028" t="inlineStr">
        <is>
          <t>347 899 6256</t>
        </is>
      </c>
      <c r="AU1028" t="inlineStr">
        <is>
          <t>lang: it
Invoice Language: it
Do you need our ring sizer?: No
Popup Customer Country: IT</t>
        </is>
      </c>
      <c r="AW1028" t="inlineStr">
        <is>
          <t>PayPal Express Checkout</t>
        </is>
      </c>
      <c r="AX1028" t="inlineStr">
        <is>
          <t>r8EiaOwCBekGX5WHa8qtzDSiv</t>
        </is>
      </c>
      <c r="AY1028" t="n">
        <v>0</v>
      </c>
      <c r="AZ1028" t="inlineStr">
        <is>
          <t>LIL Milan</t>
        </is>
      </c>
      <c r="BA1028" t="n">
        <v>0</v>
      </c>
      <c r="BC1028" t="inlineStr">
        <is>
          <t>Firgun House</t>
        </is>
      </c>
      <c r="BE1028" t="n">
        <v>11249164943709</v>
      </c>
      <c r="BG1028" t="inlineStr">
        <is>
          <t>Low</t>
        </is>
      </c>
      <c r="BH1028" t="inlineStr">
        <is>
          <t>web</t>
        </is>
      </c>
      <c r="BI1028" t="n">
        <v>0</v>
      </c>
      <c r="BJ1028" t="inlineStr">
        <is>
          <t>IT IVA 22%</t>
        </is>
      </c>
      <c r="BK1028" t="n">
        <v>39.85</v>
      </c>
      <c r="BW1028" t="inlineStr">
        <is>
          <t>Monza and Brianza</t>
        </is>
      </c>
      <c r="BX1028" t="inlineStr">
        <is>
          <t>Monza and Brianza</t>
        </is>
      </c>
      <c r="BY1028" t="inlineStr">
        <is>
          <t>r8EiaOwCBekGX5WHa8qtzDSiv</t>
        </is>
      </c>
      <c r="CB1028" t="inlineStr">
        <is>
          <t>r8EiaOwCBekGX5WHa8qtzDSiv</t>
        </is>
      </c>
      <c r="CC1028" t="inlineStr">
        <is>
          <t>Ordini LIL</t>
        </is>
      </c>
    </row>
    <row r="1029">
      <c r="A1029" t="inlineStr">
        <is>
          <t>#43809</t>
        </is>
      </c>
      <c r="B1029" t="inlineStr">
        <is>
          <t>valentina.brivio@libero.it</t>
        </is>
      </c>
      <c r="C1029" t="inlineStr">
        <is>
          <t>paid</t>
        </is>
      </c>
      <c r="D1029" t="inlineStr">
        <is>
          <t>2024-11-27 15:58:36 +0100</t>
        </is>
      </c>
      <c r="E1029" t="inlineStr">
        <is>
          <t>2024-11-27</t>
        </is>
      </c>
      <c r="F1029" t="inlineStr">
        <is>
          <t>fulfilled</t>
        </is>
      </c>
      <c r="G1029" t="inlineStr">
        <is>
          <t>2024-11-29 11:10:38 +0100</t>
        </is>
      </c>
      <c r="H1029" t="inlineStr">
        <is>
          <t>yes</t>
        </is>
      </c>
      <c r="I1029" t="inlineStr">
        <is>
          <t>EUR</t>
        </is>
      </c>
      <c r="J1029" t="n">
        <v>221</v>
      </c>
      <c r="K1029" t="n">
        <v>0</v>
      </c>
      <c r="L1029" t="n">
        <v>39.85</v>
      </c>
      <c r="O1029" t="n">
        <v>0</v>
      </c>
      <c r="P1029" t="inlineStr">
        <is>
          <t>Ups Standard Shipping</t>
        </is>
      </c>
      <c r="Q1029" t="inlineStr">
        <is>
          <t>2024-11-27 15:58:36 +0100</t>
        </is>
      </c>
      <c r="R1029" t="n">
        <v>1</v>
      </c>
      <c r="S1029" t="inlineStr">
        <is>
          <t>LIL Hoop - Yellow / Mini / 10mm / Single</t>
        </is>
      </c>
      <c r="T1029" t="n">
        <v>119</v>
      </c>
      <c r="U1029" t="n">
        <v>140</v>
      </c>
      <c r="V1029" t="inlineStr">
        <is>
          <t>015790000080</t>
        </is>
      </c>
      <c r="W1029" t="b">
        <v>1</v>
      </c>
      <c r="X1029" t="b">
        <v>1</v>
      </c>
      <c r="Y1029" t="inlineStr">
        <is>
          <t>fulfilled</t>
        </is>
      </c>
      <c r="Z1029" t="inlineStr">
        <is>
          <t>Valentina Brivio</t>
        </is>
      </c>
      <c r="AA1029" t="inlineStr">
        <is>
          <t>Via Cefalonia 7</t>
        </is>
      </c>
      <c r="AB1029" t="inlineStr">
        <is>
          <t>Via Cefalonia 7</t>
        </is>
      </c>
      <c r="AE1029" t="inlineStr">
        <is>
          <t>Monza</t>
        </is>
      </c>
      <c r="AF1029" t="inlineStr">
        <is>
          <t>'20900</t>
        </is>
      </c>
      <c r="AG1029" t="inlineStr">
        <is>
          <t>MB</t>
        </is>
      </c>
      <c r="AH1029" t="inlineStr">
        <is>
          <t>IT</t>
        </is>
      </c>
      <c r="AI1029" t="inlineStr">
        <is>
          <t>347 899 6256</t>
        </is>
      </c>
      <c r="AJ1029" t="inlineStr">
        <is>
          <t>Valentina Brivio</t>
        </is>
      </c>
      <c r="AK1029" t="inlineStr">
        <is>
          <t>Via Cefalonia 7</t>
        </is>
      </c>
      <c r="AL1029" t="inlineStr">
        <is>
          <t>Via Cefalonia 7</t>
        </is>
      </c>
      <c r="AO1029" t="inlineStr">
        <is>
          <t>Monza</t>
        </is>
      </c>
      <c r="AP1029" t="inlineStr">
        <is>
          <t>'20900</t>
        </is>
      </c>
      <c r="AQ1029" t="inlineStr">
        <is>
          <t>MB</t>
        </is>
      </c>
      <c r="AR1029" t="inlineStr">
        <is>
          <t>IT</t>
        </is>
      </c>
      <c r="AS1029" t="inlineStr">
        <is>
          <t>347 899 6256</t>
        </is>
      </c>
      <c r="AU1029" t="inlineStr">
        <is>
          <t>lang: it
Invoice Language: it
Do you need our ring sizer?: No
Popup Customer Country: IT</t>
        </is>
      </c>
      <c r="AW1029" t="inlineStr">
        <is>
          <t>PayPal Express Checkout</t>
        </is>
      </c>
      <c r="AX1029" t="inlineStr">
        <is>
          <t>r8EiaOwCBekGX5WHa8qtzDSiv</t>
        </is>
      </c>
      <c r="AY1029" t="n">
        <v>0</v>
      </c>
      <c r="AZ1029" t="inlineStr">
        <is>
          <t>LIL Milan</t>
        </is>
      </c>
      <c r="BA1029" t="n">
        <v>0</v>
      </c>
      <c r="BC1029" t="inlineStr">
        <is>
          <t>Firgun House</t>
        </is>
      </c>
      <c r="BE1029" t="n">
        <v>11249164943709</v>
      </c>
      <c r="BG1029" t="inlineStr">
        <is>
          <t>Low</t>
        </is>
      </c>
      <c r="BH1029" t="inlineStr">
        <is>
          <t>web</t>
        </is>
      </c>
      <c r="BI1029" t="n">
        <v>0</v>
      </c>
      <c r="BJ1029" t="inlineStr">
        <is>
          <t>IT IVA 22%</t>
        </is>
      </c>
      <c r="BK1029" t="n">
        <v>39.85</v>
      </c>
      <c r="BW1029" t="inlineStr">
        <is>
          <t>Monza and Brianza</t>
        </is>
      </c>
      <c r="BX1029" t="inlineStr">
        <is>
          <t>Monza and Brianza</t>
        </is>
      </c>
      <c r="BY1029" t="inlineStr">
        <is>
          <t>r8EiaOwCBekGX5WHa8qtzDSiv</t>
        </is>
      </c>
      <c r="CB1029" t="inlineStr">
        <is>
          <t>r8EiaOwCBekGX5WHa8qtzDSiv</t>
        </is>
      </c>
      <c r="CC1029" t="inlineStr">
        <is>
          <t>Ordini LIL</t>
        </is>
      </c>
    </row>
    <row r="1030">
      <c r="A1030" t="inlineStr">
        <is>
          <t>#43810</t>
        </is>
      </c>
      <c r="B1030" t="inlineStr">
        <is>
          <t>damianamariapianappi@icloud.com</t>
        </is>
      </c>
      <c r="C1030" t="inlineStr">
        <is>
          <t>paid</t>
        </is>
      </c>
      <c r="D1030" t="inlineStr">
        <is>
          <t>2024-11-27 16:09:52 +0100</t>
        </is>
      </c>
      <c r="E1030" t="inlineStr">
        <is>
          <t>2024-11-27</t>
        </is>
      </c>
      <c r="F1030" t="inlineStr">
        <is>
          <t>fulfilled</t>
        </is>
      </c>
      <c r="G1030" t="inlineStr">
        <is>
          <t>2024-11-29 11:13:24 +0100</t>
        </is>
      </c>
      <c r="H1030" t="inlineStr">
        <is>
          <t>no</t>
        </is>
      </c>
      <c r="I1030" t="inlineStr">
        <is>
          <t>EUR</t>
        </is>
      </c>
      <c r="J1030" t="n">
        <v>102</v>
      </c>
      <c r="K1030" t="n">
        <v>10</v>
      </c>
      <c r="L1030" t="n">
        <v>20.19</v>
      </c>
      <c r="M1030" t="n">
        <v>112</v>
      </c>
      <c r="O1030" t="n">
        <v>0</v>
      </c>
      <c r="P1030" t="inlineStr">
        <is>
          <t>Ups Standard Shipping</t>
        </is>
      </c>
      <c r="Q1030" t="inlineStr">
        <is>
          <t>2024-11-27 16:09:52 +0100</t>
        </is>
      </c>
      <c r="R1030" t="n">
        <v>1</v>
      </c>
      <c r="S1030" t="inlineStr">
        <is>
          <t>Lust Earring - Yellow / Single / Pearl</t>
        </is>
      </c>
      <c r="T1030" t="n">
        <v>102</v>
      </c>
      <c r="U1030" t="n">
        <v>120</v>
      </c>
      <c r="V1030" t="inlineStr">
        <is>
          <t>015790000645</t>
        </is>
      </c>
      <c r="W1030" t="b">
        <v>1</v>
      </c>
      <c r="X1030" t="b">
        <v>1</v>
      </c>
      <c r="Y1030" t="inlineStr">
        <is>
          <t>fulfilled</t>
        </is>
      </c>
      <c r="Z1030" t="inlineStr">
        <is>
          <t>Damiana Mariapia Nappi</t>
        </is>
      </c>
      <c r="AA1030" t="inlineStr">
        <is>
          <t>Via Croce 283A</t>
        </is>
      </c>
      <c r="AB1030" t="inlineStr">
        <is>
          <t>Via Croce 283A</t>
        </is>
      </c>
      <c r="AE1030" t="inlineStr">
        <is>
          <t>Palma Campania</t>
        </is>
      </c>
      <c r="AF1030" t="inlineStr">
        <is>
          <t>'80036</t>
        </is>
      </c>
      <c r="AH1030" t="inlineStr">
        <is>
          <t>IT</t>
        </is>
      </c>
      <c r="AI1030" t="inlineStr">
        <is>
          <t>3336017113</t>
        </is>
      </c>
      <c r="AJ1030" t="inlineStr">
        <is>
          <t>Damiana Mariapia Nappi</t>
        </is>
      </c>
      <c r="AK1030" t="inlineStr">
        <is>
          <t>Via Croce 283A</t>
        </is>
      </c>
      <c r="AL1030" t="inlineStr">
        <is>
          <t>Via Croce 283A</t>
        </is>
      </c>
      <c r="AO1030" t="inlineStr">
        <is>
          <t>Palma Campania</t>
        </is>
      </c>
      <c r="AP1030" t="inlineStr">
        <is>
          <t>'80036</t>
        </is>
      </c>
      <c r="AR1030" t="inlineStr">
        <is>
          <t>IT</t>
        </is>
      </c>
      <c r="AS1030" t="inlineStr">
        <is>
          <t>3336017113</t>
        </is>
      </c>
      <c r="AU1030" t="inlineStr">
        <is>
          <t>lang: it
Invoice Language: it
Do you need our ring sizer?: No
Popup Customer Country: IT</t>
        </is>
      </c>
      <c r="AW1030" t="inlineStr">
        <is>
          <t>Shopify Payments</t>
        </is>
      </c>
      <c r="AX1030" t="inlineStr">
        <is>
          <t>rmZstApKpbRXSzdBfrM7WnngP</t>
        </is>
      </c>
      <c r="AY1030" t="n">
        <v>0</v>
      </c>
      <c r="AZ1030" t="inlineStr">
        <is>
          <t>LIL Milan</t>
        </is>
      </c>
      <c r="BA1030" t="n">
        <v>0</v>
      </c>
      <c r="BC1030" t="inlineStr">
        <is>
          <t>Firgun House</t>
        </is>
      </c>
      <c r="BE1030" t="n">
        <v>11249190109533</v>
      </c>
      <c r="BG1030" t="inlineStr">
        <is>
          <t>Low</t>
        </is>
      </c>
      <c r="BH1030" t="inlineStr">
        <is>
          <t>web</t>
        </is>
      </c>
      <c r="BI1030" t="n">
        <v>0</v>
      </c>
      <c r="BJ1030" t="inlineStr">
        <is>
          <t>IT IVA 22%</t>
        </is>
      </c>
      <c r="BK1030" t="n">
        <v>20.19</v>
      </c>
      <c r="BW1030" t="inlineStr">
        <is>
          <t>Naples</t>
        </is>
      </c>
      <c r="BX1030" t="inlineStr">
        <is>
          <t>Naples</t>
        </is>
      </c>
      <c r="BY1030" t="inlineStr">
        <is>
          <t>rmZstApKpbRXSzdBfrM7WnngP</t>
        </is>
      </c>
      <c r="CB1030" t="inlineStr">
        <is>
          <t>rGyKNubCPvNEyEAM3cxfgmLTp + rmZstApKpbRXSzdBfrM7WnngP</t>
        </is>
      </c>
      <c r="CC1030" t="inlineStr">
        <is>
          <t>Ordini LIL</t>
        </is>
      </c>
    </row>
    <row r="1031">
      <c r="A1031" t="inlineStr">
        <is>
          <t>#43811</t>
        </is>
      </c>
      <c r="B1031" t="inlineStr">
        <is>
          <t>elkholy.anna@gmail.com</t>
        </is>
      </c>
      <c r="C1031" t="inlineStr">
        <is>
          <t>paid</t>
        </is>
      </c>
      <c r="D1031" t="inlineStr">
        <is>
          <t>2024-11-27 16:14:56 +0100</t>
        </is>
      </c>
      <c r="E1031" t="inlineStr">
        <is>
          <t>2024-11-27</t>
        </is>
      </c>
      <c r="F1031" t="inlineStr">
        <is>
          <t>fulfilled</t>
        </is>
      </c>
      <c r="G1031" t="inlineStr">
        <is>
          <t>2024-11-29 19:03:54 +0100</t>
        </is>
      </c>
      <c r="H1031" t="inlineStr">
        <is>
          <t>yes</t>
        </is>
      </c>
      <c r="I1031" t="inlineStr">
        <is>
          <t>EUR</t>
        </is>
      </c>
      <c r="J1031" t="n">
        <v>144</v>
      </c>
      <c r="K1031" t="n">
        <v>10</v>
      </c>
      <c r="L1031" t="n">
        <v>27.77</v>
      </c>
      <c r="M1031" t="n">
        <v>154</v>
      </c>
      <c r="O1031" t="n">
        <v>0</v>
      </c>
      <c r="P1031" t="inlineStr">
        <is>
          <t>Ups Standard Shipping</t>
        </is>
      </c>
      <c r="Q1031" t="inlineStr">
        <is>
          <t>2024-11-27 16:14:56 +0100</t>
        </is>
      </c>
      <c r="R1031" t="n">
        <v>1</v>
      </c>
      <c r="S1031" t="inlineStr">
        <is>
          <t>Glow Ring - Yellow / 15</t>
        </is>
      </c>
      <c r="T1031" t="n">
        <v>144</v>
      </c>
      <c r="U1031" t="n">
        <v>180</v>
      </c>
      <c r="V1031" t="inlineStr">
        <is>
          <t>015790000341</t>
        </is>
      </c>
      <c r="W1031" t="b">
        <v>1</v>
      </c>
      <c r="X1031" t="b">
        <v>1</v>
      </c>
      <c r="Y1031" t="inlineStr">
        <is>
          <t>fulfilled</t>
        </is>
      </c>
      <c r="Z1031" t="inlineStr">
        <is>
          <t>Anna El kholy</t>
        </is>
      </c>
      <c r="AA1031" t="inlineStr">
        <is>
          <t>Via Giuseppe Dagnini 33</t>
        </is>
      </c>
      <c r="AB1031" t="inlineStr">
        <is>
          <t>Via Giuseppe Dagnini 33</t>
        </is>
      </c>
      <c r="AE1031" t="inlineStr">
        <is>
          <t>Bologna</t>
        </is>
      </c>
      <c r="AF1031" t="inlineStr">
        <is>
          <t>'40137</t>
        </is>
      </c>
      <c r="AG1031" t="inlineStr">
        <is>
          <t>BO</t>
        </is>
      </c>
      <c r="AH1031" t="inlineStr">
        <is>
          <t>IT</t>
        </is>
      </c>
      <c r="AI1031" t="inlineStr">
        <is>
          <t>3396136088</t>
        </is>
      </c>
      <c r="AJ1031" t="inlineStr">
        <is>
          <t>Anna El kholy</t>
        </is>
      </c>
      <c r="AK1031" t="inlineStr">
        <is>
          <t>Via Giuseppe Dagnini 33</t>
        </is>
      </c>
      <c r="AL1031" t="inlineStr">
        <is>
          <t>Via Giuseppe Dagnini 33</t>
        </is>
      </c>
      <c r="AO1031" t="inlineStr">
        <is>
          <t>Bologna</t>
        </is>
      </c>
      <c r="AP1031" t="inlineStr">
        <is>
          <t>'40137</t>
        </is>
      </c>
      <c r="AQ1031" t="inlineStr">
        <is>
          <t>BO</t>
        </is>
      </c>
      <c r="AR1031" t="inlineStr">
        <is>
          <t>IT</t>
        </is>
      </c>
      <c r="AS1031" t="inlineStr">
        <is>
          <t>3396136088</t>
        </is>
      </c>
      <c r="AU1031" t="inlineStr">
        <is>
          <t>lang: it
Invoice Language: it
Do you need our ring sizer?: No
Popup Customer Country: IT</t>
        </is>
      </c>
      <c r="AW1031" t="inlineStr">
        <is>
          <t>Gift Card + PayPal Express Checkout</t>
        </is>
      </c>
      <c r="AX1031" t="inlineStr">
        <is>
          <t>rGPS7tRGouFmdhGVZrXb54ZaO</t>
        </is>
      </c>
      <c r="AY1031" t="n">
        <v>0</v>
      </c>
      <c r="AZ1031" t="inlineStr">
        <is>
          <t>LIL Milan</t>
        </is>
      </c>
      <c r="BA1031" t="n">
        <v>0</v>
      </c>
      <c r="BC1031" t="inlineStr">
        <is>
          <t>Firgun House</t>
        </is>
      </c>
      <c r="BE1031" t="n">
        <v>11249203052893</v>
      </c>
      <c r="BG1031" t="inlineStr">
        <is>
          <t>Low</t>
        </is>
      </c>
      <c r="BH1031" t="inlineStr">
        <is>
          <t>web</t>
        </is>
      </c>
      <c r="BI1031" t="n">
        <v>0</v>
      </c>
      <c r="BJ1031" t="inlineStr">
        <is>
          <t>IT IVA 22%</t>
        </is>
      </c>
      <c r="BK1031" t="n">
        <v>27.77</v>
      </c>
      <c r="BW1031" t="inlineStr">
        <is>
          <t>Bologna</t>
        </is>
      </c>
      <c r="BX1031" t="inlineStr">
        <is>
          <t>Bologna</t>
        </is>
      </c>
      <c r="BY1031" t="inlineStr">
        <is>
          <t>rc3teYVGBd6NqX6X1SxfuoZbl + rGPS7tRGouFmdhGVZrXb54ZaO</t>
        </is>
      </c>
      <c r="CB1031" t="inlineStr">
        <is>
          <t>rc3teYVGBd6NqX6X1SxfuoZbl + rGPS7tRGouFmdhGVZrXb54ZaO</t>
        </is>
      </c>
      <c r="CC1031" t="inlineStr">
        <is>
          <t>Ordini LIL</t>
        </is>
      </c>
    </row>
    <row r="1032">
      <c r="A1032" t="inlineStr">
        <is>
          <t>#43812</t>
        </is>
      </c>
      <c r="B1032" t="inlineStr">
        <is>
          <t>selene.papale@gmail.com</t>
        </is>
      </c>
      <c r="C1032" t="inlineStr">
        <is>
          <t>paid</t>
        </is>
      </c>
      <c r="D1032" t="inlineStr">
        <is>
          <t>2024-11-27 16:30:22 +0100</t>
        </is>
      </c>
      <c r="E1032" t="inlineStr">
        <is>
          <t>2024-11-27</t>
        </is>
      </c>
      <c r="F1032" t="inlineStr">
        <is>
          <t>fulfilled</t>
        </is>
      </c>
      <c r="G1032" t="inlineStr">
        <is>
          <t>2024-11-29 19:04:33 +0100</t>
        </is>
      </c>
      <c r="H1032" t="inlineStr">
        <is>
          <t>yes</t>
        </is>
      </c>
      <c r="I1032" t="inlineStr">
        <is>
          <t>EUR</t>
        </is>
      </c>
      <c r="J1032" t="n">
        <v>256</v>
      </c>
      <c r="K1032" t="n">
        <v>0</v>
      </c>
      <c r="L1032" t="n">
        <v>46.16</v>
      </c>
      <c r="M1032" t="n">
        <v>256</v>
      </c>
      <c r="O1032" t="n">
        <v>0</v>
      </c>
      <c r="P1032" t="inlineStr">
        <is>
          <t>Eco Bike Delivery</t>
        </is>
      </c>
      <c r="Q1032" t="inlineStr">
        <is>
          <t>2024-11-27 16:30:21 +0100</t>
        </is>
      </c>
      <c r="R1032" t="n">
        <v>1</v>
      </c>
      <c r="S1032" t="inlineStr">
        <is>
          <t>Boys Tears - Yellow / 37cm</t>
        </is>
      </c>
      <c r="T1032" t="n">
        <v>256</v>
      </c>
      <c r="U1032" t="n">
        <v>320</v>
      </c>
      <c r="V1032" t="inlineStr">
        <is>
          <t>015790000009</t>
        </is>
      </c>
      <c r="W1032" t="b">
        <v>1</v>
      </c>
      <c r="X1032" t="b">
        <v>1</v>
      </c>
      <c r="Y1032" t="inlineStr">
        <is>
          <t>fulfilled</t>
        </is>
      </c>
      <c r="Z1032" t="inlineStr">
        <is>
          <t>Selene Papale</t>
        </is>
      </c>
      <c r="AA1032" t="inlineStr">
        <is>
          <t>Via Giuseppe Edoardo Arimondi 41</t>
        </is>
      </c>
      <c r="AB1032" t="inlineStr">
        <is>
          <t>Via Giuseppe Edoardo Arimondi 41</t>
        </is>
      </c>
      <c r="AE1032" t="inlineStr">
        <is>
          <t>Milan</t>
        </is>
      </c>
      <c r="AF1032" t="inlineStr">
        <is>
          <t>'20155</t>
        </is>
      </c>
      <c r="AG1032" t="inlineStr">
        <is>
          <t>MI</t>
        </is>
      </c>
      <c r="AH1032" t="inlineStr">
        <is>
          <t>IT</t>
        </is>
      </c>
      <c r="AJ1032" t="inlineStr">
        <is>
          <t>Selene Papale</t>
        </is>
      </c>
      <c r="AK1032" t="inlineStr">
        <is>
          <t>Via Mac Mahon 24/26, consegnare a Pausa Caffè Mac Mahon</t>
        </is>
      </c>
      <c r="AL1032" t="inlineStr">
        <is>
          <t>Via Mac Mahon 24/26</t>
        </is>
      </c>
      <c r="AM1032" t="inlineStr">
        <is>
          <t>consegnare a Pausa Caffè Mac Mahon</t>
        </is>
      </c>
      <c r="AO1032" t="inlineStr">
        <is>
          <t>Milano</t>
        </is>
      </c>
      <c r="AP1032" t="inlineStr">
        <is>
          <t>'20155</t>
        </is>
      </c>
      <c r="AQ1032" t="inlineStr">
        <is>
          <t>MI</t>
        </is>
      </c>
      <c r="AR1032" t="inlineStr">
        <is>
          <t>IT</t>
        </is>
      </c>
      <c r="AS1032" t="inlineStr">
        <is>
          <t>3383689992</t>
        </is>
      </c>
      <c r="AU1032" t="inlineStr">
        <is>
          <t>lang: en
Invoice Language: en
Do you need our ring sizer?: Yes
Popup Customer Country: IT</t>
        </is>
      </c>
      <c r="AW1032" t="inlineStr">
        <is>
          <t>Shopify Payments</t>
        </is>
      </c>
      <c r="AX1032" t="inlineStr">
        <is>
          <t>rZuGG68xJ5ua06gc5z2V5FunZ</t>
        </is>
      </c>
      <c r="AY1032" t="n">
        <v>0</v>
      </c>
      <c r="AZ1032" t="inlineStr">
        <is>
          <t>LIL Milan</t>
        </is>
      </c>
      <c r="BA1032" t="n">
        <v>0</v>
      </c>
      <c r="BC1032" t="inlineStr">
        <is>
          <t>Firgun House</t>
        </is>
      </c>
      <c r="BE1032" t="n">
        <v>11249248371037</v>
      </c>
      <c r="BG1032" t="inlineStr">
        <is>
          <t>Low</t>
        </is>
      </c>
      <c r="BH1032" t="inlineStr">
        <is>
          <t>web</t>
        </is>
      </c>
      <c r="BI1032" t="n">
        <v>0</v>
      </c>
      <c r="BJ1032" t="inlineStr">
        <is>
          <t>IT IVA 22%</t>
        </is>
      </c>
      <c r="BK1032" t="n">
        <v>46.16</v>
      </c>
      <c r="BW1032" t="inlineStr">
        <is>
          <t>Milan</t>
        </is>
      </c>
      <c r="BX1032" t="inlineStr">
        <is>
          <t>Milan</t>
        </is>
      </c>
      <c r="BY1032" t="inlineStr">
        <is>
          <t>rZuGG68xJ5ua06gc5z2V5FunZ</t>
        </is>
      </c>
      <c r="CB1032" t="inlineStr">
        <is>
          <t>r3VhZ8E1tyxHQlX1U2j2EVTg7 + rZuGG68xJ5ua06gc5z2V5FunZ</t>
        </is>
      </c>
      <c r="CC1032" t="inlineStr">
        <is>
          <t>Ordini LIL</t>
        </is>
      </c>
    </row>
    <row r="1033">
      <c r="A1033" t="inlineStr">
        <is>
          <t>#43815</t>
        </is>
      </c>
      <c r="B1033" t="inlineStr">
        <is>
          <t>sabriakh@gmail.com</t>
        </is>
      </c>
      <c r="C1033" t="inlineStr">
        <is>
          <t>paid</t>
        </is>
      </c>
      <c r="D1033" t="inlineStr">
        <is>
          <t>2024-11-27 17:04:31 +0100</t>
        </is>
      </c>
      <c r="E1033" t="inlineStr">
        <is>
          <t>2024-11-27</t>
        </is>
      </c>
      <c r="F1033" t="inlineStr">
        <is>
          <t>unfulfilled</t>
        </is>
      </c>
      <c r="H1033" t="inlineStr">
        <is>
          <t>yes</t>
        </is>
      </c>
      <c r="I1033" t="inlineStr">
        <is>
          <t>EUR</t>
        </is>
      </c>
      <c r="J1033" t="n">
        <v>128</v>
      </c>
      <c r="K1033" t="n">
        <v>0</v>
      </c>
      <c r="L1033" t="n">
        <v>23.08</v>
      </c>
      <c r="M1033" t="n">
        <v>128</v>
      </c>
      <c r="O1033" t="n">
        <v>0</v>
      </c>
      <c r="P1033" t="inlineStr">
        <is>
          <t>Firgun House</t>
        </is>
      </c>
      <c r="Q1033" t="inlineStr">
        <is>
          <t>2024-11-27 17:04:30 +0100</t>
        </is>
      </c>
      <c r="R1033" t="n">
        <v>1</v>
      </c>
      <c r="S1033" t="inlineStr">
        <is>
          <t>Firefly Ring - Yellow / 6</t>
        </is>
      </c>
      <c r="T1033" t="n">
        <v>128</v>
      </c>
      <c r="U1033" t="n">
        <v>160</v>
      </c>
      <c r="V1033" t="inlineStr">
        <is>
          <t>015790000517</t>
        </is>
      </c>
      <c r="W1033" t="b">
        <v>1</v>
      </c>
      <c r="X1033" t="b">
        <v>1</v>
      </c>
      <c r="Y1033" t="inlineStr">
        <is>
          <t>pending</t>
        </is>
      </c>
      <c r="Z1033" t="inlineStr">
        <is>
          <t>Sabria Khalili</t>
        </is>
      </c>
      <c r="AA1033" t="inlineStr">
        <is>
          <t>Viale cooperazione 13</t>
        </is>
      </c>
      <c r="AB1033" t="inlineStr">
        <is>
          <t>Viale cooperazione 13</t>
        </is>
      </c>
      <c r="AE1033" t="inlineStr">
        <is>
          <t>Cusano Milanino</t>
        </is>
      </c>
      <c r="AF1033" t="inlineStr">
        <is>
          <t>'20095</t>
        </is>
      </c>
      <c r="AG1033" t="inlineStr">
        <is>
          <t>MI</t>
        </is>
      </c>
      <c r="AH1033" t="inlineStr">
        <is>
          <t>IT</t>
        </is>
      </c>
      <c r="AI1033" t="inlineStr">
        <is>
          <t>3381229074</t>
        </is>
      </c>
      <c r="AR1033" t="inlineStr">
        <is>
          <t>IT</t>
        </is>
      </c>
      <c r="AU1033" t="inlineStr">
        <is>
          <t>lang: it
Invoice Language: it
Do you need our ring sizer?: No
Popup Customer Country: IT</t>
        </is>
      </c>
      <c r="AW1033" t="inlineStr">
        <is>
          <t>Shopify Payments</t>
        </is>
      </c>
      <c r="AX1033" t="inlineStr">
        <is>
          <t>rCsYsb0pvuntPkm8ZLmv98ifd</t>
        </is>
      </c>
      <c r="AY1033" t="n">
        <v>0</v>
      </c>
      <c r="AZ1033" t="inlineStr">
        <is>
          <t>LIL Milan</t>
        </is>
      </c>
      <c r="BA1033" t="n">
        <v>0</v>
      </c>
      <c r="BC1033" t="inlineStr">
        <is>
          <t>Firgun House</t>
        </is>
      </c>
      <c r="BE1033" t="n">
        <v>11249343824221</v>
      </c>
      <c r="BG1033" t="inlineStr">
        <is>
          <t>Low</t>
        </is>
      </c>
      <c r="BH1033" t="inlineStr">
        <is>
          <t>web</t>
        </is>
      </c>
      <c r="BI1033" t="n">
        <v>0</v>
      </c>
      <c r="BJ1033" t="inlineStr">
        <is>
          <t>IT IVA 22%</t>
        </is>
      </c>
      <c r="BK1033" t="n">
        <v>23.08</v>
      </c>
      <c r="BW1033" t="inlineStr">
        <is>
          <t>Milan</t>
        </is>
      </c>
      <c r="BY1033" t="inlineStr">
        <is>
          <t>rCsYsb0pvuntPkm8ZLmv98ifd</t>
        </is>
      </c>
      <c r="CB1033" t="inlineStr">
        <is>
          <t>rCsYsb0pvuntPkm8ZLmv98ifd</t>
        </is>
      </c>
      <c r="CC1033" t="inlineStr">
        <is>
          <t>Ordini LIL</t>
        </is>
      </c>
    </row>
    <row r="1034">
      <c r="A1034" t="inlineStr">
        <is>
          <t>#43817</t>
        </is>
      </c>
      <c r="B1034" t="inlineStr">
        <is>
          <t>claudia.capozzoli@outlook.com</t>
        </is>
      </c>
      <c r="C1034" t="inlineStr">
        <is>
          <t>paid</t>
        </is>
      </c>
      <c r="D1034" t="inlineStr">
        <is>
          <t>2024-11-27 17:07:17 +0100</t>
        </is>
      </c>
      <c r="E1034" t="inlineStr">
        <is>
          <t>2024-11-27</t>
        </is>
      </c>
      <c r="F1034" t="inlineStr">
        <is>
          <t>fulfilled</t>
        </is>
      </c>
      <c r="G1034" t="inlineStr">
        <is>
          <t>2024-11-27 17:07:18 +0100</t>
        </is>
      </c>
      <c r="H1034" t="inlineStr">
        <is>
          <t>no</t>
        </is>
      </c>
      <c r="I1034" t="inlineStr">
        <is>
          <t>EUR</t>
        </is>
      </c>
      <c r="J1034" t="n">
        <v>190</v>
      </c>
      <c r="K1034" t="n">
        <v>0</v>
      </c>
      <c r="L1034" t="n">
        <v>34.26</v>
      </c>
      <c r="M1034" t="n">
        <v>190</v>
      </c>
      <c r="O1034" t="n">
        <v>0</v>
      </c>
      <c r="Q1034" t="inlineStr">
        <is>
          <t>2024-11-27 17:07:17 +0100</t>
        </is>
      </c>
      <c r="R1034" t="n">
        <v>1</v>
      </c>
      <c r="S1034" t="inlineStr">
        <is>
          <t>Repair Service LIL House - Spedizione</t>
        </is>
      </c>
      <c r="T1034" t="n">
        <v>10</v>
      </c>
      <c r="U1034" t="n">
        <v>180</v>
      </c>
      <c r="V1034" t="inlineStr">
        <is>
          <t>015790001520</t>
        </is>
      </c>
      <c r="W1034" t="b">
        <v>0</v>
      </c>
      <c r="X1034" t="b">
        <v>1</v>
      </c>
      <c r="Y1034" t="inlineStr">
        <is>
          <t>fulfilled</t>
        </is>
      </c>
      <c r="Z1034" t="inlineStr">
        <is>
          <t>Claudia Capozzoli</t>
        </is>
      </c>
      <c r="AR1034" t="inlineStr">
        <is>
          <t>IT</t>
        </is>
      </c>
      <c r="AU1034" t="inlineStr">
        <is>
          <t>POS Device ID: B875F321-C644-4B7B-AFD0-9A280E48DB69
VariPrice price matched: Yes</t>
        </is>
      </c>
      <c r="AW1034" t="inlineStr">
        <is>
          <t>Qromo</t>
        </is>
      </c>
      <c r="AX1034" t="inlineStr">
        <is>
          <t>r8qsJOdRQyK6Ddltg1JLi0aLo</t>
        </is>
      </c>
      <c r="AY1034" t="n">
        <v>0</v>
      </c>
      <c r="AZ1034" t="inlineStr">
        <is>
          <t>LIL Milan</t>
        </is>
      </c>
      <c r="BA1034" t="n">
        <v>0</v>
      </c>
      <c r="BB1034" t="inlineStr">
        <is>
          <t>Veronica Varetta</t>
        </is>
      </c>
      <c r="BC1034" t="inlineStr">
        <is>
          <t>LIL House</t>
        </is>
      </c>
      <c r="BD1034" t="n">
        <v>22</v>
      </c>
      <c r="BE1034" t="n">
        <v>11249349099869</v>
      </c>
      <c r="BG1034" t="inlineStr">
        <is>
          <t>Low</t>
        </is>
      </c>
      <c r="BH1034" t="inlineStr">
        <is>
          <t>pos</t>
        </is>
      </c>
      <c r="BI1034" t="n">
        <v>0</v>
      </c>
      <c r="BJ1034" t="inlineStr">
        <is>
          <t>IT IVA 22%</t>
        </is>
      </c>
      <c r="BK1034" t="n">
        <v>34.26</v>
      </c>
      <c r="BU1034" t="inlineStr">
        <is>
          <t>22-2877</t>
        </is>
      </c>
      <c r="BY1034" t="inlineStr">
        <is>
          <t>r8qsJOdRQyK6Ddltg1JLi0aLo</t>
        </is>
      </c>
      <c r="CB1034" t="inlineStr">
        <is>
          <t>r8qsJOdRQyK6Ddltg1JLi0aLo</t>
        </is>
      </c>
      <c r="CC1034" t="inlineStr">
        <is>
          <t>Ordini LIL</t>
        </is>
      </c>
    </row>
    <row r="1035">
      <c r="A1035" t="inlineStr">
        <is>
          <t>#43817</t>
        </is>
      </c>
      <c r="B1035" t="inlineStr">
        <is>
          <t>claudia.capozzoli@outlook.com</t>
        </is>
      </c>
      <c r="C1035" t="inlineStr">
        <is>
          <t>paid</t>
        </is>
      </c>
      <c r="D1035" t="inlineStr">
        <is>
          <t>2024-11-27 17:07:17 +0100</t>
        </is>
      </c>
      <c r="E1035" t="inlineStr">
        <is>
          <t>2024-11-27</t>
        </is>
      </c>
      <c r="F1035" t="inlineStr">
        <is>
          <t>fulfilled</t>
        </is>
      </c>
      <c r="G1035" t="inlineStr">
        <is>
          <t>2024-11-27 17:07:18 +0100</t>
        </is>
      </c>
      <c r="H1035" t="inlineStr">
        <is>
          <t>no</t>
        </is>
      </c>
      <c r="I1035" t="inlineStr">
        <is>
          <t>EUR</t>
        </is>
      </c>
      <c r="J1035" t="n">
        <v>190</v>
      </c>
      <c r="K1035" t="n">
        <v>0</v>
      </c>
      <c r="L1035" t="n">
        <v>34.26</v>
      </c>
      <c r="O1035" t="n">
        <v>0</v>
      </c>
      <c r="Q1035" t="inlineStr">
        <is>
          <t>2024-11-27 17:07:17 +0100</t>
        </is>
      </c>
      <c r="R1035" t="n">
        <v>1</v>
      </c>
      <c r="S1035" t="inlineStr">
        <is>
          <t>Glow Ring - White / 12</t>
        </is>
      </c>
      <c r="T1035" t="n">
        <v>180</v>
      </c>
      <c r="U1035" t="n">
        <v>180</v>
      </c>
      <c r="V1035" t="inlineStr">
        <is>
          <t>015790000862</t>
        </is>
      </c>
      <c r="W1035" t="b">
        <v>1</v>
      </c>
      <c r="X1035" t="b">
        <v>1</v>
      </c>
      <c r="Y1035" t="inlineStr">
        <is>
          <t>fulfilled</t>
        </is>
      </c>
      <c r="Z1035" t="inlineStr">
        <is>
          <t>Claudia Capozzoli</t>
        </is>
      </c>
      <c r="AR1035" t="inlineStr">
        <is>
          <t>IT</t>
        </is>
      </c>
      <c r="AU1035" t="inlineStr">
        <is>
          <t>POS Device ID: B875F321-C644-4B7B-AFD0-9A280E48DB69
VariPrice price matched: Yes</t>
        </is>
      </c>
      <c r="AW1035" t="inlineStr">
        <is>
          <t>Qromo</t>
        </is>
      </c>
      <c r="AX1035" t="inlineStr">
        <is>
          <t>r8qsJOdRQyK6Ddltg1JLi0aLo</t>
        </is>
      </c>
      <c r="AY1035" t="n">
        <v>0</v>
      </c>
      <c r="AZ1035" t="inlineStr">
        <is>
          <t>LIL Milan</t>
        </is>
      </c>
      <c r="BA1035" t="n">
        <v>0</v>
      </c>
      <c r="BB1035" t="inlineStr">
        <is>
          <t>Veronica Varetta</t>
        </is>
      </c>
      <c r="BC1035" t="inlineStr">
        <is>
          <t>LIL House</t>
        </is>
      </c>
      <c r="BD1035" t="n">
        <v>22</v>
      </c>
      <c r="BE1035" t="n">
        <v>11249349099869</v>
      </c>
      <c r="BG1035" t="inlineStr">
        <is>
          <t>Low</t>
        </is>
      </c>
      <c r="BH1035" t="inlineStr">
        <is>
          <t>pos</t>
        </is>
      </c>
      <c r="BI1035" t="n">
        <v>0</v>
      </c>
      <c r="BJ1035" t="inlineStr">
        <is>
          <t>IT IVA 22%</t>
        </is>
      </c>
      <c r="BK1035" t="n">
        <v>34.26</v>
      </c>
      <c r="BU1035" t="inlineStr">
        <is>
          <t>22-2877</t>
        </is>
      </c>
      <c r="BY1035" t="inlineStr">
        <is>
          <t>r8qsJOdRQyK6Ddltg1JLi0aLo</t>
        </is>
      </c>
      <c r="CB1035" t="inlineStr">
        <is>
          <t>r8qsJOdRQyK6Ddltg1JLi0aLo</t>
        </is>
      </c>
      <c r="CC1035" t="inlineStr">
        <is>
          <t>Ordini LIL</t>
        </is>
      </c>
    </row>
    <row r="1036">
      <c r="A1036" t="inlineStr">
        <is>
          <t>#43818</t>
        </is>
      </c>
      <c r="B1036" t="inlineStr">
        <is>
          <t>laura_federici@hotmail.com</t>
        </is>
      </c>
      <c r="C1036" t="inlineStr">
        <is>
          <t>paid</t>
        </is>
      </c>
      <c r="D1036" t="inlineStr">
        <is>
          <t>2024-11-27 17:22:41 +0100</t>
        </is>
      </c>
      <c r="E1036" t="inlineStr">
        <is>
          <t>2024-11-27</t>
        </is>
      </c>
      <c r="F1036" t="inlineStr">
        <is>
          <t>fulfilled</t>
        </is>
      </c>
      <c r="G1036" t="inlineStr">
        <is>
          <t>2024-11-29 19:12:45 +0100</t>
        </is>
      </c>
      <c r="H1036" t="inlineStr">
        <is>
          <t>no</t>
        </is>
      </c>
      <c r="I1036" t="inlineStr">
        <is>
          <t>EUR</t>
        </is>
      </c>
      <c r="J1036" t="n">
        <v>320</v>
      </c>
      <c r="K1036" t="n">
        <v>0</v>
      </c>
      <c r="L1036" t="n">
        <v>57.7</v>
      </c>
      <c r="M1036" t="n">
        <v>320</v>
      </c>
      <c r="O1036" t="n">
        <v>0</v>
      </c>
      <c r="P1036" t="inlineStr">
        <is>
          <t>Ups Standard Shipping</t>
        </is>
      </c>
      <c r="Q1036" t="inlineStr">
        <is>
          <t>2024-11-27 17:22:41 +0100</t>
        </is>
      </c>
      <c r="R1036" t="n">
        <v>4</v>
      </c>
      <c r="S1036" t="inlineStr">
        <is>
          <t>Nude Ring - Yellow / 18</t>
        </is>
      </c>
      <c r="T1036" t="n">
        <v>80</v>
      </c>
      <c r="U1036" t="n">
        <v>100</v>
      </c>
      <c r="V1036" t="inlineStr">
        <is>
          <t>015790000214</t>
        </is>
      </c>
      <c r="W1036" t="b">
        <v>1</v>
      </c>
      <c r="X1036" t="b">
        <v>1</v>
      </c>
      <c r="Y1036" t="inlineStr">
        <is>
          <t>fulfilled</t>
        </is>
      </c>
      <c r="Z1036" t="inlineStr">
        <is>
          <t>Laura Federici</t>
        </is>
      </c>
      <c r="AA1036" t="inlineStr">
        <is>
          <t>Via Angelo Ranuzzi 14</t>
        </is>
      </c>
      <c r="AB1036" t="inlineStr">
        <is>
          <t>Via Angelo Ranuzzi 14</t>
        </is>
      </c>
      <c r="AE1036" t="inlineStr">
        <is>
          <t>Fano</t>
        </is>
      </c>
      <c r="AF1036" t="inlineStr">
        <is>
          <t>'61032</t>
        </is>
      </c>
      <c r="AG1036" t="inlineStr">
        <is>
          <t>PU</t>
        </is>
      </c>
      <c r="AH1036" t="inlineStr">
        <is>
          <t>IT</t>
        </is>
      </c>
      <c r="AI1036" t="inlineStr">
        <is>
          <t>3388454770</t>
        </is>
      </c>
      <c r="AJ1036" t="inlineStr">
        <is>
          <t>Laura Federici</t>
        </is>
      </c>
      <c r="AK1036" t="inlineStr">
        <is>
          <t>Via Angelo Ranuzzi 14</t>
        </is>
      </c>
      <c r="AL1036" t="inlineStr">
        <is>
          <t>Via Angelo Ranuzzi 14</t>
        </is>
      </c>
      <c r="AO1036" t="inlineStr">
        <is>
          <t>Fano</t>
        </is>
      </c>
      <c r="AP1036" t="inlineStr">
        <is>
          <t>'61032</t>
        </is>
      </c>
      <c r="AQ1036" t="inlineStr">
        <is>
          <t>PU</t>
        </is>
      </c>
      <c r="AR1036" t="inlineStr">
        <is>
          <t>IT</t>
        </is>
      </c>
      <c r="AS1036" t="inlineStr">
        <is>
          <t>3388454770</t>
        </is>
      </c>
      <c r="AU1036" t="inlineStr">
        <is>
          <t>lang: it
Invoice Language: it
Do you need our ring sizer?: No
Popup Customer Country: IT</t>
        </is>
      </c>
      <c r="AW1036" t="inlineStr">
        <is>
          <t>Shopify Payments</t>
        </is>
      </c>
      <c r="AX1036" t="inlineStr">
        <is>
          <t>rbpvbWPuDvwVgET1nR2yXN0Y9</t>
        </is>
      </c>
      <c r="AY1036" t="n">
        <v>0</v>
      </c>
      <c r="AZ1036" t="inlineStr">
        <is>
          <t>LIL Milan</t>
        </is>
      </c>
      <c r="BA1036" t="n">
        <v>0</v>
      </c>
      <c r="BC1036" t="inlineStr">
        <is>
          <t>Firgun House</t>
        </is>
      </c>
      <c r="BE1036" t="n">
        <v>11249383080285</v>
      </c>
      <c r="BG1036" t="inlineStr">
        <is>
          <t>Low</t>
        </is>
      </c>
      <c r="BH1036" t="inlineStr">
        <is>
          <t>web</t>
        </is>
      </c>
      <c r="BI1036" t="n">
        <v>0</v>
      </c>
      <c r="BJ1036" t="inlineStr">
        <is>
          <t>IT IVA 22%</t>
        </is>
      </c>
      <c r="BK1036" t="n">
        <v>57.7</v>
      </c>
      <c r="BW1036" t="inlineStr">
        <is>
          <t>Pesaro and Urbino</t>
        </is>
      </c>
      <c r="BX1036" t="inlineStr">
        <is>
          <t>Pesaro and Urbino</t>
        </is>
      </c>
      <c r="BY1036" t="inlineStr">
        <is>
          <t>rbpvbWPuDvwVgET1nR2yXN0Y9</t>
        </is>
      </c>
      <c r="CB1036" t="inlineStr">
        <is>
          <t>rbpvbWPuDvwVgET1nR2yXN0Y9</t>
        </is>
      </c>
      <c r="CC1036" t="inlineStr">
        <is>
          <t>Ordini LIL</t>
        </is>
      </c>
    </row>
    <row r="1037">
      <c r="A1037" t="inlineStr">
        <is>
          <t>#43819</t>
        </is>
      </c>
      <c r="B1037" t="inlineStr">
        <is>
          <t>valeriomess92@gmail.com</t>
        </is>
      </c>
      <c r="C1037" t="inlineStr">
        <is>
          <t>paid</t>
        </is>
      </c>
      <c r="D1037" t="inlineStr">
        <is>
          <t>2024-11-27 17:24:16 +0100</t>
        </is>
      </c>
      <c r="E1037" t="inlineStr">
        <is>
          <t>2024-11-27</t>
        </is>
      </c>
      <c r="F1037" t="inlineStr">
        <is>
          <t>unfulfilled</t>
        </is>
      </c>
      <c r="H1037" t="inlineStr">
        <is>
          <t>yes</t>
        </is>
      </c>
      <c r="I1037" t="inlineStr">
        <is>
          <t>EUR</t>
        </is>
      </c>
      <c r="J1037" t="n">
        <v>128</v>
      </c>
      <c r="K1037" t="n">
        <v>0</v>
      </c>
      <c r="L1037" t="n">
        <v>23.08</v>
      </c>
      <c r="M1037" t="n">
        <v>128</v>
      </c>
      <c r="O1037" t="n">
        <v>0</v>
      </c>
      <c r="P1037" t="inlineStr">
        <is>
          <t>Firgun House</t>
        </is>
      </c>
      <c r="Q1037" t="inlineStr">
        <is>
          <t>2024-11-27 17:24:16 +0100</t>
        </is>
      </c>
      <c r="R1037" t="n">
        <v>1</v>
      </c>
      <c r="S1037" t="inlineStr">
        <is>
          <t>Firefly Ring - Yellow / 10</t>
        </is>
      </c>
      <c r="T1037" t="n">
        <v>128</v>
      </c>
      <c r="U1037" t="n">
        <v>160</v>
      </c>
      <c r="V1037" t="inlineStr">
        <is>
          <t>015790000494</t>
        </is>
      </c>
      <c r="W1037" t="b">
        <v>1</v>
      </c>
      <c r="X1037" t="b">
        <v>1</v>
      </c>
      <c r="Y1037" t="inlineStr">
        <is>
          <t>pending</t>
        </is>
      </c>
      <c r="Z1037" t="inlineStr">
        <is>
          <t>Valerio Messina</t>
        </is>
      </c>
      <c r="AA1037" t="inlineStr">
        <is>
          <t>Viale Ca Granda 20B</t>
        </is>
      </c>
      <c r="AB1037" t="inlineStr">
        <is>
          <t>Viale Ca Granda 20B</t>
        </is>
      </c>
      <c r="AE1037" t="inlineStr">
        <is>
          <t>Milano</t>
        </is>
      </c>
      <c r="AF1037" t="inlineStr">
        <is>
          <t>'20162</t>
        </is>
      </c>
      <c r="AG1037" t="inlineStr">
        <is>
          <t>MI</t>
        </is>
      </c>
      <c r="AH1037" t="inlineStr">
        <is>
          <t>IT</t>
        </is>
      </c>
      <c r="AI1037" t="inlineStr">
        <is>
          <t>3498172811</t>
        </is>
      </c>
      <c r="AR1037" t="inlineStr">
        <is>
          <t>IT</t>
        </is>
      </c>
      <c r="AU1037" t="inlineStr">
        <is>
          <t>lang: it
Invoice Language: it
Do you need our ring sizer?: No
Popup Customer Country: IT</t>
        </is>
      </c>
      <c r="AW1037" t="inlineStr">
        <is>
          <t>PayPal Express Checkout</t>
        </is>
      </c>
      <c r="AX1037" t="inlineStr">
        <is>
          <t>rsNX7kRIGu2T7bU6gdyxik8MC</t>
        </is>
      </c>
      <c r="AY1037" t="n">
        <v>0</v>
      </c>
      <c r="AZ1037" t="inlineStr">
        <is>
          <t>LIL Milan</t>
        </is>
      </c>
      <c r="BA1037" t="n">
        <v>0</v>
      </c>
      <c r="BC1037" t="inlineStr">
        <is>
          <t>Firgun House</t>
        </is>
      </c>
      <c r="BE1037" t="n">
        <v>11249385668957</v>
      </c>
      <c r="BG1037" t="inlineStr">
        <is>
          <t>Low</t>
        </is>
      </c>
      <c r="BH1037" t="inlineStr">
        <is>
          <t>web</t>
        </is>
      </c>
      <c r="BI1037" t="n">
        <v>0</v>
      </c>
      <c r="BJ1037" t="inlineStr">
        <is>
          <t>IT IVA 22%</t>
        </is>
      </c>
      <c r="BK1037" t="n">
        <v>23.08</v>
      </c>
      <c r="BW1037" t="inlineStr">
        <is>
          <t>Milan</t>
        </is>
      </c>
      <c r="BY1037" t="inlineStr">
        <is>
          <t>rsNX7kRIGu2T7bU6gdyxik8MC</t>
        </is>
      </c>
      <c r="CB1037" t="inlineStr">
        <is>
          <t>rsNX7kRIGu2T7bU6gdyxik8MC</t>
        </is>
      </c>
      <c r="CC1037" t="inlineStr">
        <is>
          <t>Ordini LIL</t>
        </is>
      </c>
    </row>
    <row r="1038">
      <c r="A1038" t="inlineStr">
        <is>
          <t>#43821</t>
        </is>
      </c>
      <c r="B1038" t="inlineStr">
        <is>
          <t>s_limina@libero.it</t>
        </is>
      </c>
      <c r="C1038" t="inlineStr">
        <is>
          <t>paid</t>
        </is>
      </c>
      <c r="D1038" t="inlineStr">
        <is>
          <t>2024-11-27 17:58:46 +0100</t>
        </is>
      </c>
      <c r="E1038" t="inlineStr">
        <is>
          <t>2024-11-27</t>
        </is>
      </c>
      <c r="F1038" t="inlineStr">
        <is>
          <t>unfulfilled</t>
        </is>
      </c>
      <c r="H1038" t="inlineStr">
        <is>
          <t>no</t>
        </is>
      </c>
      <c r="I1038" t="inlineStr">
        <is>
          <t>EUR</t>
        </is>
      </c>
      <c r="J1038" t="n">
        <v>256</v>
      </c>
      <c r="K1038" t="n">
        <v>0</v>
      </c>
      <c r="L1038" t="n">
        <v>46.16</v>
      </c>
      <c r="M1038" t="n">
        <v>256</v>
      </c>
      <c r="O1038" t="n">
        <v>0</v>
      </c>
      <c r="P1038" t="inlineStr">
        <is>
          <t>Firgun House</t>
        </is>
      </c>
      <c r="Q1038" t="inlineStr">
        <is>
          <t>2024-11-27 17:58:46 +0100</t>
        </is>
      </c>
      <c r="R1038" t="n">
        <v>1</v>
      </c>
      <c r="S1038" t="inlineStr">
        <is>
          <t>Honey Ring - Yellow / 14</t>
        </is>
      </c>
      <c r="T1038" t="n">
        <v>256</v>
      </c>
      <c r="U1038" t="n">
        <v>320</v>
      </c>
      <c r="V1038" t="inlineStr">
        <is>
          <t>015790000583</t>
        </is>
      </c>
      <c r="W1038" t="b">
        <v>1</v>
      </c>
      <c r="X1038" t="b">
        <v>1</v>
      </c>
      <c r="Y1038" t="inlineStr">
        <is>
          <t>pending</t>
        </is>
      </c>
      <c r="Z1038" t="inlineStr">
        <is>
          <t>Simone Limina</t>
        </is>
      </c>
      <c r="AA1038" t="inlineStr">
        <is>
          <t>Via Giacomo Boni 10</t>
        </is>
      </c>
      <c r="AB1038" t="inlineStr">
        <is>
          <t>Via Giacomo Boni 10</t>
        </is>
      </c>
      <c r="AE1038" t="inlineStr">
        <is>
          <t>Milano</t>
        </is>
      </c>
      <c r="AF1038" t="inlineStr">
        <is>
          <t>'20144</t>
        </is>
      </c>
      <c r="AG1038" t="inlineStr">
        <is>
          <t>MI</t>
        </is>
      </c>
      <c r="AH1038" t="inlineStr">
        <is>
          <t>IT</t>
        </is>
      </c>
      <c r="AI1038" t="inlineStr">
        <is>
          <t>3295996681</t>
        </is>
      </c>
      <c r="AR1038" t="inlineStr">
        <is>
          <t>IT</t>
        </is>
      </c>
      <c r="AU1038" t="inlineStr">
        <is>
          <t>lang: it
Invoice Language: it
Do you need our ring sizer?: No
Popup Customer Country: IT</t>
        </is>
      </c>
      <c r="AW1038" t="inlineStr">
        <is>
          <t>Shopify Payments</t>
        </is>
      </c>
      <c r="AX1038" t="inlineStr">
        <is>
          <t>rOlsQ5OpvNpOg4Vv9GjGTxZKU</t>
        </is>
      </c>
      <c r="AY1038" t="n">
        <v>0</v>
      </c>
      <c r="AZ1038" t="inlineStr">
        <is>
          <t>LIL Milan</t>
        </is>
      </c>
      <c r="BA1038" t="n">
        <v>0</v>
      </c>
      <c r="BC1038" t="inlineStr">
        <is>
          <t>Firgun House</t>
        </is>
      </c>
      <c r="BE1038" t="n">
        <v>11249465524573</v>
      </c>
      <c r="BG1038" t="inlineStr">
        <is>
          <t>Low</t>
        </is>
      </c>
      <c r="BH1038" t="inlineStr">
        <is>
          <t>web</t>
        </is>
      </c>
      <c r="BI1038" t="n">
        <v>0</v>
      </c>
      <c r="BJ1038" t="inlineStr">
        <is>
          <t>IT IVA 22%</t>
        </is>
      </c>
      <c r="BK1038" t="n">
        <v>46.16</v>
      </c>
      <c r="BW1038" t="inlineStr">
        <is>
          <t>Milan</t>
        </is>
      </c>
      <c r="BY1038" t="inlineStr">
        <is>
          <t>rOlsQ5OpvNpOg4Vv9GjGTxZKU</t>
        </is>
      </c>
      <c r="CB1038" t="inlineStr">
        <is>
          <t>rOlsQ5OpvNpOg4Vv9GjGTxZKU</t>
        </is>
      </c>
      <c r="CC1038" t="inlineStr">
        <is>
          <t>Ordini LIL</t>
        </is>
      </c>
    </row>
    <row r="1039">
      <c r="A1039" t="inlineStr">
        <is>
          <t>#43822</t>
        </is>
      </c>
      <c r="B1039" t="inlineStr">
        <is>
          <t>viviana.tenca@gmail.com</t>
        </is>
      </c>
      <c r="C1039" t="inlineStr">
        <is>
          <t>paid</t>
        </is>
      </c>
      <c r="D1039" t="inlineStr">
        <is>
          <t>2024-11-27 18:13:48 +0100</t>
        </is>
      </c>
      <c r="E1039" t="inlineStr">
        <is>
          <t>2024-11-27</t>
        </is>
      </c>
      <c r="F1039" t="inlineStr">
        <is>
          <t>unfulfilled</t>
        </is>
      </c>
      <c r="H1039" t="inlineStr">
        <is>
          <t>yes</t>
        </is>
      </c>
      <c r="I1039" t="inlineStr">
        <is>
          <t>EUR</t>
        </is>
      </c>
      <c r="J1039" t="n">
        <v>96</v>
      </c>
      <c r="K1039" t="n">
        <v>0</v>
      </c>
      <c r="L1039" t="n">
        <v>17.31</v>
      </c>
      <c r="M1039" t="n">
        <v>96</v>
      </c>
      <c r="O1039" t="n">
        <v>0</v>
      </c>
      <c r="P1039" t="inlineStr">
        <is>
          <t>Firgun House</t>
        </is>
      </c>
      <c r="Q1039" t="inlineStr">
        <is>
          <t>2024-11-27 18:13:48 +0100</t>
        </is>
      </c>
      <c r="R1039" t="n">
        <v>1</v>
      </c>
      <c r="S1039" t="inlineStr">
        <is>
          <t>Pensavo fosse amore - Yellow / B</t>
        </is>
      </c>
      <c r="T1039" t="n">
        <v>96</v>
      </c>
      <c r="U1039" t="n">
        <v>120</v>
      </c>
      <c r="V1039" t="inlineStr">
        <is>
          <t>015790001000</t>
        </is>
      </c>
      <c r="W1039" t="b">
        <v>1</v>
      </c>
      <c r="X1039" t="b">
        <v>1</v>
      </c>
      <c r="Y1039" t="inlineStr">
        <is>
          <t>pending</t>
        </is>
      </c>
      <c r="Z1039" t="inlineStr">
        <is>
          <t>Viviana Tenca</t>
        </is>
      </c>
      <c r="AA1039" t="inlineStr">
        <is>
          <t>Via Togliatti 43</t>
        </is>
      </c>
      <c r="AB1039" t="inlineStr">
        <is>
          <t>Via Togliatti 43</t>
        </is>
      </c>
      <c r="AE1039" t="inlineStr">
        <is>
          <t>Rho</t>
        </is>
      </c>
      <c r="AF1039" t="inlineStr">
        <is>
          <t>'20017</t>
        </is>
      </c>
      <c r="AG1039" t="inlineStr">
        <is>
          <t>MI</t>
        </is>
      </c>
      <c r="AH1039" t="inlineStr">
        <is>
          <t>IT</t>
        </is>
      </c>
      <c r="AI1039" t="inlineStr">
        <is>
          <t>3356695649</t>
        </is>
      </c>
      <c r="AR1039" t="inlineStr">
        <is>
          <t>IT</t>
        </is>
      </c>
      <c r="AU1039" t="inlineStr">
        <is>
          <t>lang: it
Invoice Language: it
Do you need our ring sizer?: No
Popup Customer Country: IT</t>
        </is>
      </c>
      <c r="AW1039" t="inlineStr">
        <is>
          <t>PayPal Express Checkout</t>
        </is>
      </c>
      <c r="AX1039" t="inlineStr">
        <is>
          <t>r5xLDwvv1P6cBeeastESTqTa0</t>
        </is>
      </c>
      <c r="AY1039" t="n">
        <v>0</v>
      </c>
      <c r="AZ1039" t="inlineStr">
        <is>
          <t>LIL Milan</t>
        </is>
      </c>
      <c r="BA1039" t="n">
        <v>0</v>
      </c>
      <c r="BC1039" t="inlineStr">
        <is>
          <t>Firgun House</t>
        </is>
      </c>
      <c r="BE1039" t="n">
        <v>11249512612189</v>
      </c>
      <c r="BG1039" t="inlineStr">
        <is>
          <t>Low</t>
        </is>
      </c>
      <c r="BH1039" t="inlineStr">
        <is>
          <t>web</t>
        </is>
      </c>
      <c r="BI1039" t="n">
        <v>0</v>
      </c>
      <c r="BJ1039" t="inlineStr">
        <is>
          <t>IT IVA 22%</t>
        </is>
      </c>
      <c r="BK1039" t="n">
        <v>17.31</v>
      </c>
      <c r="BW1039" t="inlineStr">
        <is>
          <t>Milan</t>
        </is>
      </c>
      <c r="BY1039" t="inlineStr">
        <is>
          <t>r5xLDwvv1P6cBeeastESTqTa0</t>
        </is>
      </c>
      <c r="CB1039" t="inlineStr">
        <is>
          <t>r5xLDwvv1P6cBeeastESTqTa0</t>
        </is>
      </c>
      <c r="CC1039" t="inlineStr">
        <is>
          <t>Ordini LIL</t>
        </is>
      </c>
    </row>
    <row r="1040">
      <c r="A1040" t="inlineStr">
        <is>
          <t>#43823</t>
        </is>
      </c>
      <c r="B1040" t="inlineStr">
        <is>
          <t>CINZIA.RUTILO@GMAIL.COM</t>
        </is>
      </c>
      <c r="C1040" t="inlineStr">
        <is>
          <t>paid</t>
        </is>
      </c>
      <c r="D1040" t="inlineStr">
        <is>
          <t>2024-11-27 18:20:44 +0100</t>
        </is>
      </c>
      <c r="E1040" t="inlineStr">
        <is>
          <t>2024-11-27</t>
        </is>
      </c>
      <c r="F1040" t="inlineStr">
        <is>
          <t>fulfilled</t>
        </is>
      </c>
      <c r="G1040" t="inlineStr">
        <is>
          <t>2024-11-29 19:20:21 +0100</t>
        </is>
      </c>
      <c r="H1040" t="inlineStr">
        <is>
          <t>no</t>
        </is>
      </c>
      <c r="I1040" t="inlineStr">
        <is>
          <t>EUR</t>
        </is>
      </c>
      <c r="J1040" t="n">
        <v>102</v>
      </c>
      <c r="K1040" t="n">
        <v>10</v>
      </c>
      <c r="L1040" t="n">
        <v>20.19</v>
      </c>
      <c r="M1040" t="n">
        <v>112</v>
      </c>
      <c r="O1040" t="n">
        <v>0</v>
      </c>
      <c r="P1040" t="inlineStr">
        <is>
          <t>Ups Standard Shipping</t>
        </is>
      </c>
      <c r="Q1040" t="inlineStr">
        <is>
          <t>2024-11-27 18:20:44 +0100</t>
        </is>
      </c>
      <c r="R1040" t="n">
        <v>1</v>
      </c>
      <c r="S1040" t="inlineStr">
        <is>
          <t>Girls Tears Ring - Yellow / 14</t>
        </is>
      </c>
      <c r="T1040" t="n">
        <v>102</v>
      </c>
      <c r="U1040" t="n">
        <v>120</v>
      </c>
      <c r="V1040" t="inlineStr">
        <is>
          <t>015790000956</t>
        </is>
      </c>
      <c r="W1040" t="b">
        <v>1</v>
      </c>
      <c r="X1040" t="b">
        <v>1</v>
      </c>
      <c r="Y1040" t="inlineStr">
        <is>
          <t>fulfilled</t>
        </is>
      </c>
      <c r="Z1040" t="inlineStr">
        <is>
          <t>Cinzia Rutilo</t>
        </is>
      </c>
      <c r="AA1040" t="inlineStr">
        <is>
          <t>VIA MARE DI BERING, 53</t>
        </is>
      </c>
      <c r="AB1040" t="inlineStr">
        <is>
          <t>VIA MARE DI BERING</t>
        </is>
      </c>
      <c r="AC1040" t="inlineStr">
        <is>
          <t>53</t>
        </is>
      </c>
      <c r="AE1040" t="inlineStr">
        <is>
          <t>ROMA</t>
        </is>
      </c>
      <c r="AF1040" t="inlineStr">
        <is>
          <t>'00122</t>
        </is>
      </c>
      <c r="AG1040" t="inlineStr">
        <is>
          <t>RM</t>
        </is>
      </c>
      <c r="AH1040" t="inlineStr">
        <is>
          <t>IT</t>
        </is>
      </c>
      <c r="AI1040" t="inlineStr">
        <is>
          <t>+393477321063</t>
        </is>
      </c>
      <c r="AJ1040" t="inlineStr">
        <is>
          <t>Cinzia Rutilo</t>
        </is>
      </c>
      <c r="AK1040" t="inlineStr">
        <is>
          <t>VIA MARE DI BERING, 53</t>
        </is>
      </c>
      <c r="AL1040" t="inlineStr">
        <is>
          <t>VIA MARE DI BERING</t>
        </is>
      </c>
      <c r="AM1040" t="inlineStr">
        <is>
          <t>53</t>
        </is>
      </c>
      <c r="AO1040" t="inlineStr">
        <is>
          <t>ROMA</t>
        </is>
      </c>
      <c r="AP1040" t="inlineStr">
        <is>
          <t>'00122</t>
        </is>
      </c>
      <c r="AQ1040" t="inlineStr">
        <is>
          <t>RM</t>
        </is>
      </c>
      <c r="AR1040" t="inlineStr">
        <is>
          <t>IT</t>
        </is>
      </c>
      <c r="AS1040" t="inlineStr">
        <is>
          <t>+393477321063</t>
        </is>
      </c>
      <c r="AU1040" t="inlineStr">
        <is>
          <t>lang: it
Invoice Language: it
Do you need our ring sizer?: No
Popup Customer Country: IT</t>
        </is>
      </c>
      <c r="AW1040" t="inlineStr">
        <is>
          <t>PayPal Express Checkout</t>
        </is>
      </c>
      <c r="AX1040" t="inlineStr">
        <is>
          <t>rmsFzWemRhvP8E6M0XbPVAXZi</t>
        </is>
      </c>
      <c r="AY1040" t="n">
        <v>0</v>
      </c>
      <c r="AZ1040" t="inlineStr">
        <is>
          <t>LIL Milan</t>
        </is>
      </c>
      <c r="BA1040" t="n">
        <v>0</v>
      </c>
      <c r="BC1040" t="inlineStr">
        <is>
          <t>Firgun House</t>
        </is>
      </c>
      <c r="BE1040" t="n">
        <v>11249529749853</v>
      </c>
      <c r="BG1040" t="inlineStr">
        <is>
          <t>Low</t>
        </is>
      </c>
      <c r="BH1040" t="inlineStr">
        <is>
          <t>web</t>
        </is>
      </c>
      <c r="BI1040" t="n">
        <v>0</v>
      </c>
      <c r="BJ1040" t="inlineStr">
        <is>
          <t>IT IVA 22%</t>
        </is>
      </c>
      <c r="BK1040" t="n">
        <v>20.19</v>
      </c>
      <c r="BW1040" t="inlineStr">
        <is>
          <t>Rome</t>
        </is>
      </c>
      <c r="BX1040" t="inlineStr">
        <is>
          <t>Rome</t>
        </is>
      </c>
      <c r="BY1040" t="inlineStr">
        <is>
          <t>rmsFzWemRhvP8E6M0XbPVAXZi</t>
        </is>
      </c>
      <c r="CB1040" t="inlineStr">
        <is>
          <t>rmsFzWemRhvP8E6M0XbPVAXZi</t>
        </is>
      </c>
      <c r="CC1040" t="inlineStr">
        <is>
          <t>Ordini LIL</t>
        </is>
      </c>
    </row>
    <row r="1041">
      <c r="A1041" t="inlineStr">
        <is>
          <t>#43824</t>
        </is>
      </c>
      <c r="B1041" t="inlineStr">
        <is>
          <t>bea-1998@virgilio.it</t>
        </is>
      </c>
      <c r="C1041" t="inlineStr">
        <is>
          <t>paid</t>
        </is>
      </c>
      <c r="D1041" t="inlineStr">
        <is>
          <t>2024-11-27 18:21:03 +0100</t>
        </is>
      </c>
      <c r="E1041" t="inlineStr">
        <is>
          <t>2024-11-27</t>
        </is>
      </c>
      <c r="F1041" t="inlineStr">
        <is>
          <t>fulfilled</t>
        </is>
      </c>
      <c r="G1041" t="inlineStr">
        <is>
          <t>2024-11-29 19:22:39 +0100</t>
        </is>
      </c>
      <c r="H1041" t="inlineStr">
        <is>
          <t>yes</t>
        </is>
      </c>
      <c r="I1041" t="inlineStr">
        <is>
          <t>EUR</t>
        </is>
      </c>
      <c r="J1041" t="n">
        <v>128</v>
      </c>
      <c r="K1041" t="n">
        <v>10</v>
      </c>
      <c r="L1041" t="n">
        <v>24.88</v>
      </c>
      <c r="M1041" t="n">
        <v>138</v>
      </c>
      <c r="O1041" t="n">
        <v>0</v>
      </c>
      <c r="P1041" t="inlineStr">
        <is>
          <t>Ups Standard Shipping</t>
        </is>
      </c>
      <c r="Q1041" t="inlineStr">
        <is>
          <t>2024-11-27 18:21:03 +0100</t>
        </is>
      </c>
      <c r="R1041" t="n">
        <v>1</v>
      </c>
      <c r="S1041" t="inlineStr">
        <is>
          <t>Portami via Ring - Yellow / onesize</t>
        </is>
      </c>
      <c r="T1041" t="n">
        <v>128</v>
      </c>
      <c r="U1041" t="n">
        <v>160</v>
      </c>
      <c r="V1041" t="inlineStr">
        <is>
          <t>015790001027</t>
        </is>
      </c>
      <c r="W1041" t="b">
        <v>1</v>
      </c>
      <c r="X1041" t="b">
        <v>1</v>
      </c>
      <c r="Y1041" t="inlineStr">
        <is>
          <t>fulfilled</t>
        </is>
      </c>
      <c r="Z1041" t="inlineStr">
        <is>
          <t>Beatrice Marca</t>
        </is>
      </c>
      <c r="AA1041" t="inlineStr">
        <is>
          <t>Via Antonio Uccelli 14</t>
        </is>
      </c>
      <c r="AB1041" t="inlineStr">
        <is>
          <t>Via Antonio Uccelli 14</t>
        </is>
      </c>
      <c r="AE1041" t="inlineStr">
        <is>
          <t>Barbariga</t>
        </is>
      </c>
      <c r="AF1041" t="inlineStr">
        <is>
          <t>'25030</t>
        </is>
      </c>
      <c r="AG1041" t="inlineStr">
        <is>
          <t>BS</t>
        </is>
      </c>
      <c r="AH1041" t="inlineStr">
        <is>
          <t>IT</t>
        </is>
      </c>
      <c r="AI1041" t="inlineStr">
        <is>
          <t>3456327450</t>
        </is>
      </c>
      <c r="AJ1041" t="inlineStr">
        <is>
          <t>Beatrice Marca</t>
        </is>
      </c>
      <c r="AK1041" t="inlineStr">
        <is>
          <t>Via Antonio Uccelli 14</t>
        </is>
      </c>
      <c r="AL1041" t="inlineStr">
        <is>
          <t>Via Antonio Uccelli 14</t>
        </is>
      </c>
      <c r="AO1041" t="inlineStr">
        <is>
          <t>Barbariga</t>
        </is>
      </c>
      <c r="AP1041" t="inlineStr">
        <is>
          <t>'25030</t>
        </is>
      </c>
      <c r="AQ1041" t="inlineStr">
        <is>
          <t>BS</t>
        </is>
      </c>
      <c r="AR1041" t="inlineStr">
        <is>
          <t>IT</t>
        </is>
      </c>
      <c r="AS1041" t="inlineStr">
        <is>
          <t>3456327450</t>
        </is>
      </c>
      <c r="AU1041" t="inlineStr">
        <is>
          <t>lang: it
Invoice Language: it
Do you need our ring sizer?: No
Popup Customer Country: IT</t>
        </is>
      </c>
      <c r="AW1041" t="inlineStr">
        <is>
          <t>PayPal Express Checkout</t>
        </is>
      </c>
      <c r="AX1041" t="inlineStr">
        <is>
          <t>r0SVI16cZqlVV2XlRIybXdekG</t>
        </is>
      </c>
      <c r="AY1041" t="n">
        <v>0</v>
      </c>
      <c r="AZ1041" t="inlineStr">
        <is>
          <t>LIL Milan</t>
        </is>
      </c>
      <c r="BA1041" t="n">
        <v>0</v>
      </c>
      <c r="BC1041" t="inlineStr">
        <is>
          <t>Firgun House</t>
        </is>
      </c>
      <c r="BE1041" t="n">
        <v>11249530405213</v>
      </c>
      <c r="BG1041" t="inlineStr">
        <is>
          <t>Low</t>
        </is>
      </c>
      <c r="BH1041" t="inlineStr">
        <is>
          <t>web</t>
        </is>
      </c>
      <c r="BI1041" t="n">
        <v>0</v>
      </c>
      <c r="BJ1041" t="inlineStr">
        <is>
          <t>IT IVA 22%</t>
        </is>
      </c>
      <c r="BK1041" t="n">
        <v>24.88</v>
      </c>
      <c r="BW1041" t="inlineStr">
        <is>
          <t>Brescia</t>
        </is>
      </c>
      <c r="BX1041" t="inlineStr">
        <is>
          <t>Brescia</t>
        </is>
      </c>
      <c r="BY1041" t="inlineStr">
        <is>
          <t>r0SVI16cZqlVV2XlRIybXdekG</t>
        </is>
      </c>
      <c r="CB1041" t="inlineStr">
        <is>
          <t>r0SVI16cZqlVV2XlRIybXdekG</t>
        </is>
      </c>
      <c r="CC1041" t="inlineStr">
        <is>
          <t>Ordini LIL</t>
        </is>
      </c>
    </row>
    <row r="1042">
      <c r="A1042" t="inlineStr">
        <is>
          <t>#43825</t>
        </is>
      </c>
      <c r="B1042" t="inlineStr">
        <is>
          <t>stella.fecchio@hotmail.it</t>
        </is>
      </c>
      <c r="C1042" t="inlineStr">
        <is>
          <t>paid</t>
        </is>
      </c>
      <c r="D1042" t="inlineStr">
        <is>
          <t>2024-11-27 18:39:37 +0100</t>
        </is>
      </c>
      <c r="E1042" t="inlineStr">
        <is>
          <t>2024-11-27</t>
        </is>
      </c>
      <c r="F1042" t="inlineStr">
        <is>
          <t>fulfilled</t>
        </is>
      </c>
      <c r="G1042" t="inlineStr">
        <is>
          <t>2024-11-27 18:39:37 +0100</t>
        </is>
      </c>
      <c r="H1042" t="inlineStr">
        <is>
          <t>no</t>
        </is>
      </c>
      <c r="I1042" t="inlineStr">
        <is>
          <t>EUR</t>
        </is>
      </c>
      <c r="J1042" t="n">
        <v>180</v>
      </c>
      <c r="K1042" t="n">
        <v>0</v>
      </c>
      <c r="L1042" t="n">
        <v>32.46</v>
      </c>
      <c r="M1042" t="n">
        <v>180</v>
      </c>
      <c r="O1042" t="n">
        <v>0</v>
      </c>
      <c r="Q1042" t="inlineStr">
        <is>
          <t>2024-11-27 18:39:37 +0100</t>
        </is>
      </c>
      <c r="R1042" t="n">
        <v>1</v>
      </c>
      <c r="S1042" t="inlineStr">
        <is>
          <t>Glow Ring - Yellow / 14</t>
        </is>
      </c>
      <c r="T1042" t="n">
        <v>180</v>
      </c>
      <c r="U1042" t="n">
        <v>180</v>
      </c>
      <c r="V1042" t="inlineStr">
        <is>
          <t>015790000340</t>
        </is>
      </c>
      <c r="W1042" t="b">
        <v>1</v>
      </c>
      <c r="X1042" t="b">
        <v>1</v>
      </c>
      <c r="Y1042" t="inlineStr">
        <is>
          <t>fulfilled</t>
        </is>
      </c>
      <c r="Z1042" t="inlineStr">
        <is>
          <t>Stella Fecchio</t>
        </is>
      </c>
      <c r="AR1042" t="inlineStr">
        <is>
          <t>IT</t>
        </is>
      </c>
      <c r="AU1042" t="inlineStr">
        <is>
          <t>POS Device ID: B875F321-C644-4B7B-AFD0-9A280E48DB69
VariPrice price matched: Yes</t>
        </is>
      </c>
      <c r="AW1042" t="inlineStr">
        <is>
          <t>Qromo</t>
        </is>
      </c>
      <c r="AX1042" t="inlineStr">
        <is>
          <t>re3M5xU3VaL0IkkjCbtTT5JWx</t>
        </is>
      </c>
      <c r="AY1042" t="n">
        <v>0</v>
      </c>
      <c r="AZ1042" t="inlineStr">
        <is>
          <t>LIL Milan</t>
        </is>
      </c>
      <c r="BA1042" t="n">
        <v>0</v>
      </c>
      <c r="BB1042" t="inlineStr">
        <is>
          <t>Veronica Varetta</t>
        </is>
      </c>
      <c r="BC1042" t="inlineStr">
        <is>
          <t>LIL House</t>
        </is>
      </c>
      <c r="BD1042" t="n">
        <v>22</v>
      </c>
      <c r="BE1042" t="n">
        <v>11249573298525</v>
      </c>
      <c r="BG1042" t="inlineStr">
        <is>
          <t>Low</t>
        </is>
      </c>
      <c r="BH1042" t="inlineStr">
        <is>
          <t>pos</t>
        </is>
      </c>
      <c r="BI1042" t="n">
        <v>0</v>
      </c>
      <c r="BJ1042" t="inlineStr">
        <is>
          <t>IT IVA 22%</t>
        </is>
      </c>
      <c r="BK1042" t="n">
        <v>32.46</v>
      </c>
      <c r="BU1042" t="inlineStr">
        <is>
          <t>22-2878</t>
        </is>
      </c>
      <c r="BY1042" t="inlineStr">
        <is>
          <t>re3M5xU3VaL0IkkjCbtTT5JWx</t>
        </is>
      </c>
      <c r="CB1042" t="inlineStr">
        <is>
          <t>re3M5xU3VaL0IkkjCbtTT5JWx</t>
        </is>
      </c>
      <c r="CC1042" t="inlineStr">
        <is>
          <t>Ordini LIL</t>
        </is>
      </c>
    </row>
    <row r="1043">
      <c r="A1043" t="inlineStr">
        <is>
          <t>#43826</t>
        </is>
      </c>
      <c r="B1043" t="inlineStr">
        <is>
          <t>filippo365@hotmail.it</t>
        </is>
      </c>
      <c r="C1043" t="inlineStr">
        <is>
          <t>paid</t>
        </is>
      </c>
      <c r="D1043" t="inlineStr">
        <is>
          <t>2024-11-27 18:41:00 +0100</t>
        </is>
      </c>
      <c r="E1043" t="inlineStr">
        <is>
          <t>2024-11-27</t>
        </is>
      </c>
      <c r="F1043" t="inlineStr">
        <is>
          <t>unfulfilled</t>
        </is>
      </c>
      <c r="H1043" t="inlineStr">
        <is>
          <t>yes</t>
        </is>
      </c>
      <c r="I1043" t="inlineStr">
        <is>
          <t>EUR</t>
        </is>
      </c>
      <c r="J1043" t="n">
        <v>128</v>
      </c>
      <c r="K1043" t="n">
        <v>10</v>
      </c>
      <c r="L1043" t="n">
        <v>24.88</v>
      </c>
      <c r="M1043" t="n">
        <v>138</v>
      </c>
      <c r="O1043" t="n">
        <v>0</v>
      </c>
      <c r="P1043" t="inlineStr">
        <is>
          <t>Ups Standard Shipping</t>
        </is>
      </c>
      <c r="Q1043" t="inlineStr">
        <is>
          <t>2024-11-27 18:41:00 +0100</t>
        </is>
      </c>
      <c r="R1043" t="n">
        <v>1</v>
      </c>
      <c r="S1043" t="inlineStr">
        <is>
          <t>Pensavo fosse amore - Yellow / 3</t>
        </is>
      </c>
      <c r="T1043" t="n">
        <v>128</v>
      </c>
      <c r="U1043" t="n">
        <v>160</v>
      </c>
      <c r="V1043" t="inlineStr">
        <is>
          <t>015790001164</t>
        </is>
      </c>
      <c r="W1043" t="b">
        <v>1</v>
      </c>
      <c r="X1043" t="b">
        <v>1</v>
      </c>
      <c r="Y1043" t="inlineStr">
        <is>
          <t>pending</t>
        </is>
      </c>
      <c r="Z1043" t="inlineStr">
        <is>
          <t>Filippo Manelli</t>
        </is>
      </c>
      <c r="AA1043" t="inlineStr">
        <is>
          <t>Via San Donato 50</t>
        </is>
      </c>
      <c r="AB1043" t="inlineStr">
        <is>
          <t>Via San Donato 50</t>
        </is>
      </c>
      <c r="AD1043" t="inlineStr">
        <is>
          <t>BPER banca quarto inferiore</t>
        </is>
      </c>
      <c r="AE1043" t="inlineStr">
        <is>
          <t>Quarto Inferiore</t>
        </is>
      </c>
      <c r="AF1043" t="inlineStr">
        <is>
          <t>'40057</t>
        </is>
      </c>
      <c r="AG1043" t="inlineStr">
        <is>
          <t>BO</t>
        </is>
      </c>
      <c r="AH1043" t="inlineStr">
        <is>
          <t>IT</t>
        </is>
      </c>
      <c r="AI1043" t="inlineStr">
        <is>
          <t>3282630917</t>
        </is>
      </c>
      <c r="AJ1043" t="inlineStr">
        <is>
          <t>Filippo Manelli</t>
        </is>
      </c>
      <c r="AK1043" t="inlineStr">
        <is>
          <t>Via San Donato 50</t>
        </is>
      </c>
      <c r="AL1043" t="inlineStr">
        <is>
          <t>Via San Donato 50</t>
        </is>
      </c>
      <c r="AN1043" t="inlineStr">
        <is>
          <t>BPER banca quarto inferiore</t>
        </is>
      </c>
      <c r="AO1043" t="inlineStr">
        <is>
          <t>Quarto Inferiore</t>
        </is>
      </c>
      <c r="AP1043" t="inlineStr">
        <is>
          <t>'40057</t>
        </is>
      </c>
      <c r="AQ1043" t="inlineStr">
        <is>
          <t>BO</t>
        </is>
      </c>
      <c r="AR1043" t="inlineStr">
        <is>
          <t>IT</t>
        </is>
      </c>
      <c r="AS1043" t="inlineStr">
        <is>
          <t>3282630917</t>
        </is>
      </c>
      <c r="AT1043" t="inlineStr">
        <is>
          <t xml:space="preserve">Mi interessa che sia con le tre lettere del nome di mia figlia MIA </t>
        </is>
      </c>
      <c r="AU1043" t="inlineStr">
        <is>
          <t>lang: it
Invoice Language: it
Do you need our ring sizer?: No
Popup Customer Country: IT</t>
        </is>
      </c>
      <c r="AW1043" t="inlineStr">
        <is>
          <t>PayPal Express Checkout</t>
        </is>
      </c>
      <c r="AX1043" t="inlineStr">
        <is>
          <t>r4rR4RzJfNHHVSF5IIwlUd0tw</t>
        </is>
      </c>
      <c r="AY1043" t="n">
        <v>0</v>
      </c>
      <c r="AZ1043" t="inlineStr">
        <is>
          <t>LIL Milan</t>
        </is>
      </c>
      <c r="BA1043" t="n">
        <v>0</v>
      </c>
      <c r="BC1043" t="inlineStr">
        <is>
          <t>Firgun House</t>
        </is>
      </c>
      <c r="BE1043" t="n">
        <v>11249576608093</v>
      </c>
      <c r="BG1043" t="inlineStr">
        <is>
          <t>Low</t>
        </is>
      </c>
      <c r="BH1043" t="inlineStr">
        <is>
          <t>web</t>
        </is>
      </c>
      <c r="BI1043" t="n">
        <v>0</v>
      </c>
      <c r="BJ1043" t="inlineStr">
        <is>
          <t>IT IVA 22%</t>
        </is>
      </c>
      <c r="BK1043" t="n">
        <v>24.88</v>
      </c>
      <c r="BW1043" t="inlineStr">
        <is>
          <t>Bologna</t>
        </is>
      </c>
      <c r="BX1043" t="inlineStr">
        <is>
          <t>Bologna</t>
        </is>
      </c>
      <c r="BY1043" t="inlineStr">
        <is>
          <t>r4rR4RzJfNHHVSF5IIwlUd0tw</t>
        </is>
      </c>
      <c r="CB1043" t="inlineStr">
        <is>
          <t>r4rR4RzJfNHHVSF5IIwlUd0tw</t>
        </is>
      </c>
      <c r="CC1043" t="inlineStr">
        <is>
          <t>Ordini LIL</t>
        </is>
      </c>
    </row>
    <row r="1044">
      <c r="A1044" t="inlineStr">
        <is>
          <t>#43827</t>
        </is>
      </c>
      <c r="B1044" t="inlineStr">
        <is>
          <t>i.ilarialugli@gmail.com</t>
        </is>
      </c>
      <c r="C1044" t="inlineStr">
        <is>
          <t>paid</t>
        </is>
      </c>
      <c r="D1044" t="inlineStr">
        <is>
          <t>2024-11-27 18:55:29 +0100</t>
        </is>
      </c>
      <c r="E1044" t="inlineStr">
        <is>
          <t>2024-11-27</t>
        </is>
      </c>
      <c r="F1044" t="inlineStr">
        <is>
          <t>fulfilled</t>
        </is>
      </c>
      <c r="G1044" t="inlineStr">
        <is>
          <t>2024-11-29 19:23:55 +0100</t>
        </is>
      </c>
      <c r="H1044" t="inlineStr">
        <is>
          <t>yes</t>
        </is>
      </c>
      <c r="I1044" t="inlineStr">
        <is>
          <t>EUR</t>
        </is>
      </c>
      <c r="J1044" t="n">
        <v>96</v>
      </c>
      <c r="K1044" t="n">
        <v>10</v>
      </c>
      <c r="L1044" t="n">
        <v>19.11</v>
      </c>
      <c r="M1044" t="n">
        <v>106</v>
      </c>
      <c r="O1044" t="n">
        <v>0</v>
      </c>
      <c r="P1044" t="inlineStr">
        <is>
          <t>Ups Standard Shipping</t>
        </is>
      </c>
      <c r="Q1044" t="inlineStr">
        <is>
          <t>2024-11-27 18:55:29 +0100</t>
        </is>
      </c>
      <c r="R1044" t="n">
        <v>1</v>
      </c>
      <c r="S1044" t="inlineStr">
        <is>
          <t>Pensavo fosse amore - Yellow / E</t>
        </is>
      </c>
      <c r="T1044" t="n">
        <v>96</v>
      </c>
      <c r="U1044" t="n">
        <v>120</v>
      </c>
      <c r="V1044" t="inlineStr">
        <is>
          <t>015790001003</t>
        </is>
      </c>
      <c r="W1044" t="b">
        <v>1</v>
      </c>
      <c r="X1044" t="b">
        <v>1</v>
      </c>
      <c r="Y1044" t="inlineStr">
        <is>
          <t>fulfilled</t>
        </is>
      </c>
      <c r="Z1044" t="inlineStr">
        <is>
          <t>Ilaria Lugli</t>
        </is>
      </c>
      <c r="AA1044" t="inlineStr">
        <is>
          <t>Via ghetto di trebbiantico,14</t>
        </is>
      </c>
      <c r="AB1044" t="inlineStr">
        <is>
          <t>Via ghetto di trebbiantico,14</t>
        </is>
      </c>
      <c r="AE1044" t="inlineStr">
        <is>
          <t>Pesaro</t>
        </is>
      </c>
      <c r="AF1044" t="inlineStr">
        <is>
          <t>'61122</t>
        </is>
      </c>
      <c r="AG1044" t="inlineStr">
        <is>
          <t>PU</t>
        </is>
      </c>
      <c r="AH1044" t="inlineStr">
        <is>
          <t>IT</t>
        </is>
      </c>
      <c r="AI1044" t="inlineStr">
        <is>
          <t>+393339079896</t>
        </is>
      </c>
      <c r="AJ1044" t="inlineStr">
        <is>
          <t>Ilaria Lugli</t>
        </is>
      </c>
      <c r="AK1044" t="inlineStr">
        <is>
          <t>Via ghetto di trebbiantico,14</t>
        </is>
      </c>
      <c r="AL1044" t="inlineStr">
        <is>
          <t>Via ghetto di trebbiantico,14</t>
        </is>
      </c>
      <c r="AO1044" t="inlineStr">
        <is>
          <t>Pesaro</t>
        </is>
      </c>
      <c r="AP1044" t="inlineStr">
        <is>
          <t>'61122</t>
        </is>
      </c>
      <c r="AQ1044" t="inlineStr">
        <is>
          <t>PU</t>
        </is>
      </c>
      <c r="AR1044" t="inlineStr">
        <is>
          <t>IT</t>
        </is>
      </c>
      <c r="AS1044" t="inlineStr">
        <is>
          <t>+393339079896</t>
        </is>
      </c>
      <c r="AU1044" t="inlineStr">
        <is>
          <t>lang: it
Invoice Language: it
Do you need our ring sizer?: No
Popup Customer Country: IT</t>
        </is>
      </c>
      <c r="AW1044" t="inlineStr">
        <is>
          <t>Shopify Payments</t>
        </is>
      </c>
      <c r="AX1044" t="inlineStr">
        <is>
          <t>r8T5xYYDLfV7Wux3XcG08Qc0I</t>
        </is>
      </c>
      <c r="AY1044" t="n">
        <v>0</v>
      </c>
      <c r="AZ1044" t="inlineStr">
        <is>
          <t>LIL Milan</t>
        </is>
      </c>
      <c r="BA1044" t="n">
        <v>0</v>
      </c>
      <c r="BC1044" t="inlineStr">
        <is>
          <t>Firgun House</t>
        </is>
      </c>
      <c r="BE1044" t="n">
        <v>11249608819037</v>
      </c>
      <c r="BG1044" t="inlineStr">
        <is>
          <t>Low</t>
        </is>
      </c>
      <c r="BH1044" t="inlineStr">
        <is>
          <t>web</t>
        </is>
      </c>
      <c r="BI1044" t="n">
        <v>0</v>
      </c>
      <c r="BJ1044" t="inlineStr">
        <is>
          <t>IT IVA 22%</t>
        </is>
      </c>
      <c r="BK1044" t="n">
        <v>19.11</v>
      </c>
      <c r="BW1044" t="inlineStr">
        <is>
          <t>Pesaro and Urbino</t>
        </is>
      </c>
      <c r="BX1044" t="inlineStr">
        <is>
          <t>Pesaro and Urbino</t>
        </is>
      </c>
      <c r="BY1044" t="inlineStr">
        <is>
          <t>r8T5xYYDLfV7Wux3XcG08Qc0I</t>
        </is>
      </c>
      <c r="CB1044" t="inlineStr">
        <is>
          <t>r8T5xYYDLfV7Wux3XcG08Qc0I</t>
        </is>
      </c>
      <c r="CC1044" t="inlineStr">
        <is>
          <t>Ordini LIL</t>
        </is>
      </c>
    </row>
    <row r="1045">
      <c r="A1045" t="inlineStr">
        <is>
          <t>#43828</t>
        </is>
      </c>
      <c r="B1045" t="inlineStr">
        <is>
          <t>carlotta.donferri@gmail.com</t>
        </is>
      </c>
      <c r="C1045" t="inlineStr">
        <is>
          <t>paid</t>
        </is>
      </c>
      <c r="D1045" t="inlineStr">
        <is>
          <t>2024-11-27 18:56:47 +0100</t>
        </is>
      </c>
      <c r="E1045" t="inlineStr">
        <is>
          <t>2024-11-27</t>
        </is>
      </c>
      <c r="F1045" t="inlineStr">
        <is>
          <t>fulfilled</t>
        </is>
      </c>
      <c r="G1045" t="inlineStr">
        <is>
          <t>2024-11-27 18:56:48 +0100</t>
        </is>
      </c>
      <c r="H1045" t="inlineStr">
        <is>
          <t>no</t>
        </is>
      </c>
      <c r="I1045" t="inlineStr">
        <is>
          <t>EUR</t>
        </is>
      </c>
      <c r="J1045" t="n">
        <v>120</v>
      </c>
      <c r="K1045" t="n">
        <v>0</v>
      </c>
      <c r="L1045" t="n">
        <v>21.64</v>
      </c>
      <c r="M1045" t="n">
        <v>120</v>
      </c>
      <c r="O1045" t="n">
        <v>0</v>
      </c>
      <c r="Q1045" t="inlineStr">
        <is>
          <t>2024-11-27 18:56:47 +0100</t>
        </is>
      </c>
      <c r="R1045" t="n">
        <v>1</v>
      </c>
      <c r="S1045" t="inlineStr">
        <is>
          <t>Girls Tears Ring - Yellow / 15</t>
        </is>
      </c>
      <c r="T1045" t="n">
        <v>120</v>
      </c>
      <c r="U1045" t="n">
        <v>120</v>
      </c>
      <c r="V1045" t="inlineStr">
        <is>
          <t>015790000957</t>
        </is>
      </c>
      <c r="W1045" t="b">
        <v>1</v>
      </c>
      <c r="X1045" t="b">
        <v>1</v>
      </c>
      <c r="Y1045" t="inlineStr">
        <is>
          <t>fulfilled</t>
        </is>
      </c>
      <c r="Z1045" t="inlineStr">
        <is>
          <t>Carlotta Donferri</t>
        </is>
      </c>
      <c r="AR1045" t="inlineStr">
        <is>
          <t>IT</t>
        </is>
      </c>
      <c r="AU1045" t="inlineStr">
        <is>
          <t>POS Device ID: B875F321-C644-4B7B-AFD0-9A280E48DB69
VariPrice price matched: Yes</t>
        </is>
      </c>
      <c r="AW1045" t="inlineStr">
        <is>
          <t>Qromo</t>
        </is>
      </c>
      <c r="AX1045" t="inlineStr">
        <is>
          <t>rcA9kqMsHrfwX7BuIn7B5vmx4</t>
        </is>
      </c>
      <c r="AY1045" t="n">
        <v>0</v>
      </c>
      <c r="AZ1045" t="inlineStr">
        <is>
          <t>LIL Milan</t>
        </is>
      </c>
      <c r="BA1045" t="n">
        <v>0</v>
      </c>
      <c r="BB1045" t="inlineStr">
        <is>
          <t>Veronica Varetta</t>
        </is>
      </c>
      <c r="BC1045" t="inlineStr">
        <is>
          <t>LIL House</t>
        </is>
      </c>
      <c r="BD1045" t="n">
        <v>22</v>
      </c>
      <c r="BE1045" t="n">
        <v>11249612128605</v>
      </c>
      <c r="BG1045" t="inlineStr">
        <is>
          <t>Low</t>
        </is>
      </c>
      <c r="BH1045" t="inlineStr">
        <is>
          <t>pos</t>
        </is>
      </c>
      <c r="BI1045" t="n">
        <v>0</v>
      </c>
      <c r="BJ1045" t="inlineStr">
        <is>
          <t>IT IVA 22%</t>
        </is>
      </c>
      <c r="BK1045" t="n">
        <v>21.64</v>
      </c>
      <c r="BT1045" t="n">
        <v>393271704711</v>
      </c>
      <c r="BU1045" t="inlineStr">
        <is>
          <t>22-2879</t>
        </is>
      </c>
      <c r="BY1045" t="inlineStr">
        <is>
          <t>rcA9kqMsHrfwX7BuIn7B5vmx4</t>
        </is>
      </c>
      <c r="CB1045" t="inlineStr">
        <is>
          <t>rcA9kqMsHrfwX7BuIn7B5vmx4</t>
        </is>
      </c>
      <c r="CC1045" t="inlineStr">
        <is>
          <t>Ordini LIL</t>
        </is>
      </c>
    </row>
    <row r="1046">
      <c r="A1046" t="inlineStr">
        <is>
          <t>#43829</t>
        </is>
      </c>
      <c r="B1046" t="inlineStr">
        <is>
          <t>paolina.lazzaretto@gmail.com</t>
        </is>
      </c>
      <c r="C1046" t="inlineStr">
        <is>
          <t>paid</t>
        </is>
      </c>
      <c r="D1046" t="inlineStr">
        <is>
          <t>2024-11-27 19:11:37 +0100</t>
        </is>
      </c>
      <c r="E1046" t="inlineStr">
        <is>
          <t>2024-11-27</t>
        </is>
      </c>
      <c r="F1046" t="inlineStr">
        <is>
          <t>unfulfilled</t>
        </is>
      </c>
      <c r="H1046" t="inlineStr">
        <is>
          <t>yes</t>
        </is>
      </c>
      <c r="I1046" t="inlineStr">
        <is>
          <t>EUR</t>
        </is>
      </c>
      <c r="J1046" t="n">
        <v>293</v>
      </c>
      <c r="K1046" t="n">
        <v>0</v>
      </c>
      <c r="L1046" t="n">
        <v>52.83</v>
      </c>
      <c r="M1046" t="n">
        <v>293</v>
      </c>
      <c r="O1046" t="n">
        <v>0</v>
      </c>
      <c r="P1046" t="inlineStr">
        <is>
          <t>Firgun House</t>
        </is>
      </c>
      <c r="Q1046" t="inlineStr">
        <is>
          <t>2024-11-27 19:11:37 +0100</t>
        </is>
      </c>
      <c r="R1046" t="n">
        <v>1</v>
      </c>
      <c r="S1046" t="inlineStr">
        <is>
          <t>LIL Bag</t>
        </is>
      </c>
      <c r="T1046" t="n">
        <v>5</v>
      </c>
      <c r="V1046" t="inlineStr">
        <is>
          <t>015790000689</t>
        </is>
      </c>
      <c r="W1046" t="b">
        <v>1</v>
      </c>
      <c r="X1046" t="b">
        <v>1</v>
      </c>
      <c r="Y1046" t="inlineStr">
        <is>
          <t>pending</t>
        </is>
      </c>
      <c r="Z1046" t="inlineStr">
        <is>
          <t>Paola Lazzaretto</t>
        </is>
      </c>
      <c r="AA1046" t="inlineStr">
        <is>
          <t>Via Valparaiso 11</t>
        </is>
      </c>
      <c r="AB1046" t="inlineStr">
        <is>
          <t>Via Valparaiso 11</t>
        </is>
      </c>
      <c r="AE1046" t="inlineStr">
        <is>
          <t>Milano</t>
        </is>
      </c>
      <c r="AF1046" t="inlineStr">
        <is>
          <t>'20144</t>
        </is>
      </c>
      <c r="AG1046" t="inlineStr">
        <is>
          <t>MI</t>
        </is>
      </c>
      <c r="AH1046" t="inlineStr">
        <is>
          <t>IT</t>
        </is>
      </c>
      <c r="AI1046" t="inlineStr">
        <is>
          <t>3473675795</t>
        </is>
      </c>
      <c r="AR1046" t="inlineStr">
        <is>
          <t>IT</t>
        </is>
      </c>
      <c r="AU1046" t="inlineStr">
        <is>
          <t>lang: it
Invoice Language: it
Do you need our ring sizer?: No
Popup Customer Country: IT</t>
        </is>
      </c>
      <c r="AW1046" t="inlineStr">
        <is>
          <t>Shopify Payments</t>
        </is>
      </c>
      <c r="AX1046" t="inlineStr">
        <is>
          <t>r7ef4Y4Xhqxr9Di9BxFAHwPXt</t>
        </is>
      </c>
      <c r="AY1046" t="n">
        <v>0</v>
      </c>
      <c r="AZ1046" t="inlineStr">
        <is>
          <t>LIL Milan</t>
        </is>
      </c>
      <c r="BA1046" t="n">
        <v>0</v>
      </c>
      <c r="BC1046" t="inlineStr">
        <is>
          <t>Firgun House</t>
        </is>
      </c>
      <c r="BE1046" t="n">
        <v>11249646305629</v>
      </c>
      <c r="BG1046" t="inlineStr">
        <is>
          <t>Low</t>
        </is>
      </c>
      <c r="BH1046" t="inlineStr">
        <is>
          <t>web</t>
        </is>
      </c>
      <c r="BI1046" t="n">
        <v>0</v>
      </c>
      <c r="BJ1046" t="inlineStr">
        <is>
          <t>IT IVA 22%</t>
        </is>
      </c>
      <c r="BK1046" t="n">
        <v>52.83</v>
      </c>
      <c r="BW1046" t="inlineStr">
        <is>
          <t>Milan</t>
        </is>
      </c>
      <c r="BY1046" t="inlineStr">
        <is>
          <t>r7ef4Y4Xhqxr9Di9BxFAHwPXt</t>
        </is>
      </c>
      <c r="CB1046" t="inlineStr">
        <is>
          <t>r7ef4Y4Xhqxr9Di9BxFAHwPXt</t>
        </is>
      </c>
      <c r="CC1046" t="inlineStr">
        <is>
          <t>Ordini LIL</t>
        </is>
      </c>
    </row>
    <row r="1047">
      <c r="A1047" t="inlineStr">
        <is>
          <t>#43829</t>
        </is>
      </c>
      <c r="B1047" t="inlineStr">
        <is>
          <t>paolina.lazzaretto@gmail.com</t>
        </is>
      </c>
      <c r="C1047" t="inlineStr">
        <is>
          <t>paid</t>
        </is>
      </c>
      <c r="D1047" t="inlineStr">
        <is>
          <t>2024-11-27 19:11:37 +0100</t>
        </is>
      </c>
      <c r="E1047" t="inlineStr">
        <is>
          <t>2024-11-27</t>
        </is>
      </c>
      <c r="F1047" t="inlineStr">
        <is>
          <t>unfulfilled</t>
        </is>
      </c>
      <c r="H1047" t="inlineStr">
        <is>
          <t>yes</t>
        </is>
      </c>
      <c r="I1047" t="inlineStr">
        <is>
          <t>EUR</t>
        </is>
      </c>
      <c r="J1047" t="n">
        <v>293</v>
      </c>
      <c r="K1047" t="n">
        <v>0</v>
      </c>
      <c r="L1047" t="n">
        <v>52.83</v>
      </c>
      <c r="O1047" t="n">
        <v>0</v>
      </c>
      <c r="P1047" t="inlineStr">
        <is>
          <t>Firgun House</t>
        </is>
      </c>
      <c r="Q1047" t="inlineStr">
        <is>
          <t>2024-11-27 19:11:37 +0100</t>
        </is>
      </c>
      <c r="R1047" t="n">
        <v>1</v>
      </c>
      <c r="S1047" t="inlineStr">
        <is>
          <t>Nude Choker - Yellow / 33cm</t>
        </is>
      </c>
      <c r="T1047" t="n">
        <v>288</v>
      </c>
      <c r="U1047" t="n">
        <v>360</v>
      </c>
      <c r="V1047" t="inlineStr">
        <is>
          <t>015790000001</t>
        </is>
      </c>
      <c r="W1047" t="b">
        <v>1</v>
      </c>
      <c r="X1047" t="b">
        <v>1</v>
      </c>
      <c r="Y1047" t="inlineStr">
        <is>
          <t>pending</t>
        </is>
      </c>
      <c r="Z1047" t="inlineStr">
        <is>
          <t>Paola Lazzaretto</t>
        </is>
      </c>
      <c r="AA1047" t="inlineStr">
        <is>
          <t>Via Valparaiso 11</t>
        </is>
      </c>
      <c r="AB1047" t="inlineStr">
        <is>
          <t>Via Valparaiso 11</t>
        </is>
      </c>
      <c r="AE1047" t="inlineStr">
        <is>
          <t>Milano</t>
        </is>
      </c>
      <c r="AF1047" t="inlineStr">
        <is>
          <t>'20144</t>
        </is>
      </c>
      <c r="AG1047" t="inlineStr">
        <is>
          <t>MI</t>
        </is>
      </c>
      <c r="AH1047" t="inlineStr">
        <is>
          <t>IT</t>
        </is>
      </c>
      <c r="AI1047" t="inlineStr">
        <is>
          <t>3473675795</t>
        </is>
      </c>
      <c r="AR1047" t="inlineStr">
        <is>
          <t>IT</t>
        </is>
      </c>
      <c r="AU1047" t="inlineStr">
        <is>
          <t>lang: it
Invoice Language: it
Do you need our ring sizer?: No
Popup Customer Country: IT</t>
        </is>
      </c>
      <c r="AW1047" t="inlineStr">
        <is>
          <t>Shopify Payments</t>
        </is>
      </c>
      <c r="AX1047" t="inlineStr">
        <is>
          <t>r7ef4Y4Xhqxr9Di9BxFAHwPXt</t>
        </is>
      </c>
      <c r="AY1047" t="n">
        <v>0</v>
      </c>
      <c r="AZ1047" t="inlineStr">
        <is>
          <t>LIL Milan</t>
        </is>
      </c>
      <c r="BA1047" t="n">
        <v>0</v>
      </c>
      <c r="BC1047" t="inlineStr">
        <is>
          <t>Firgun House</t>
        </is>
      </c>
      <c r="BE1047" t="n">
        <v>11249646305629</v>
      </c>
      <c r="BG1047" t="inlineStr">
        <is>
          <t>Low</t>
        </is>
      </c>
      <c r="BH1047" t="inlineStr">
        <is>
          <t>web</t>
        </is>
      </c>
      <c r="BI1047" t="n">
        <v>0</v>
      </c>
      <c r="BJ1047" t="inlineStr">
        <is>
          <t>IT IVA 22%</t>
        </is>
      </c>
      <c r="BK1047" t="n">
        <v>52.83</v>
      </c>
      <c r="BW1047" t="inlineStr">
        <is>
          <t>Milan</t>
        </is>
      </c>
      <c r="BY1047" t="inlineStr">
        <is>
          <t>r7ef4Y4Xhqxr9Di9BxFAHwPXt</t>
        </is>
      </c>
      <c r="CB1047" t="inlineStr">
        <is>
          <t>r7ef4Y4Xhqxr9Di9BxFAHwPXt</t>
        </is>
      </c>
      <c r="CC1047" t="inlineStr">
        <is>
          <t>Ordini LIL</t>
        </is>
      </c>
    </row>
    <row r="1048">
      <c r="A1048" t="inlineStr">
        <is>
          <t>#43830</t>
        </is>
      </c>
      <c r="B1048" t="inlineStr">
        <is>
          <t>chiaratabone.94@gmail.com</t>
        </is>
      </c>
      <c r="C1048" t="inlineStr">
        <is>
          <t>paid</t>
        </is>
      </c>
      <c r="D1048" t="inlineStr">
        <is>
          <t>2024-11-27 19:12:43 +0100</t>
        </is>
      </c>
      <c r="E1048" t="inlineStr">
        <is>
          <t>2024-11-27</t>
        </is>
      </c>
      <c r="F1048" t="inlineStr">
        <is>
          <t>unfulfilled</t>
        </is>
      </c>
      <c r="H1048" t="inlineStr">
        <is>
          <t>yes</t>
        </is>
      </c>
      <c r="I1048" t="inlineStr">
        <is>
          <t>EUR</t>
        </is>
      </c>
      <c r="J1048" t="n">
        <v>85</v>
      </c>
      <c r="K1048" t="n">
        <v>10</v>
      </c>
      <c r="L1048" t="n">
        <v>17.13</v>
      </c>
      <c r="M1048" t="n">
        <v>95</v>
      </c>
      <c r="O1048" t="n">
        <v>0</v>
      </c>
      <c r="P1048" t="inlineStr">
        <is>
          <t>Ups Standard Shipping</t>
        </is>
      </c>
      <c r="Q1048" t="inlineStr">
        <is>
          <t>2024-11-27 19:12:43 +0100</t>
        </is>
      </c>
      <c r="R1048" t="n">
        <v>1</v>
      </c>
      <c r="S1048" t="inlineStr">
        <is>
          <t>Lightly Ring - Yellow / 15</t>
        </is>
      </c>
      <c r="T1048" t="n">
        <v>85</v>
      </c>
      <c r="U1048" t="n">
        <v>100</v>
      </c>
      <c r="V1048" t="inlineStr">
        <is>
          <t>015790000378</t>
        </is>
      </c>
      <c r="W1048" t="b">
        <v>1</v>
      </c>
      <c r="X1048" t="b">
        <v>1</v>
      </c>
      <c r="Y1048" t="inlineStr">
        <is>
          <t>pending</t>
        </is>
      </c>
      <c r="Z1048" t="inlineStr">
        <is>
          <t>Chiara Tabone</t>
        </is>
      </c>
      <c r="AA1048" t="inlineStr">
        <is>
          <t>Corso Vittorio Emanuele 557</t>
        </is>
      </c>
      <c r="AB1048" t="inlineStr">
        <is>
          <t>Corso Vittorio Emanuele 557</t>
        </is>
      </c>
      <c r="AE1048" t="inlineStr">
        <is>
          <t>Villabate</t>
        </is>
      </c>
      <c r="AF1048" t="inlineStr">
        <is>
          <t>'90039</t>
        </is>
      </c>
      <c r="AG1048" t="inlineStr">
        <is>
          <t>PA</t>
        </is>
      </c>
      <c r="AH1048" t="inlineStr">
        <is>
          <t>IT</t>
        </is>
      </c>
      <c r="AI1048" t="inlineStr">
        <is>
          <t>388 935 4799</t>
        </is>
      </c>
      <c r="AJ1048" t="inlineStr">
        <is>
          <t>Chiara Tabone</t>
        </is>
      </c>
      <c r="AK1048" t="inlineStr">
        <is>
          <t>Corso Vittorio Emanuele 557</t>
        </is>
      </c>
      <c r="AL1048" t="inlineStr">
        <is>
          <t>Corso Vittorio Emanuele 557</t>
        </is>
      </c>
      <c r="AO1048" t="inlineStr">
        <is>
          <t>Villabate</t>
        </is>
      </c>
      <c r="AP1048" t="inlineStr">
        <is>
          <t>'90039</t>
        </is>
      </c>
      <c r="AQ1048" t="inlineStr">
        <is>
          <t>PA</t>
        </is>
      </c>
      <c r="AR1048" t="inlineStr">
        <is>
          <t>IT</t>
        </is>
      </c>
      <c r="AS1048" t="inlineStr">
        <is>
          <t>388 935 4799</t>
        </is>
      </c>
      <c r="AU1048" t="inlineStr">
        <is>
          <t>lang: it
Invoice Language: it
Do you need our ring sizer?: No
Popup Customer Country: IT</t>
        </is>
      </c>
      <c r="AW1048" t="inlineStr">
        <is>
          <t>Scalapay</t>
        </is>
      </c>
      <c r="AX1048" t="inlineStr">
        <is>
          <t>rwANVMHOafTgcwulJdaIHDTwB</t>
        </is>
      </c>
      <c r="AY1048" t="n">
        <v>0</v>
      </c>
      <c r="AZ1048" t="inlineStr">
        <is>
          <t>LIL Milan</t>
        </is>
      </c>
      <c r="BA1048" t="n">
        <v>0</v>
      </c>
      <c r="BC1048" t="inlineStr">
        <is>
          <t>Firgun House</t>
        </is>
      </c>
      <c r="BE1048" t="n">
        <v>11249648927069</v>
      </c>
      <c r="BG1048" t="inlineStr">
        <is>
          <t>Low</t>
        </is>
      </c>
      <c r="BH1048" t="inlineStr">
        <is>
          <t>web</t>
        </is>
      </c>
      <c r="BI1048" t="n">
        <v>0</v>
      </c>
      <c r="BJ1048" t="inlineStr">
        <is>
          <t>IT IVA 22%</t>
        </is>
      </c>
      <c r="BK1048" t="n">
        <v>17.13</v>
      </c>
      <c r="BW1048" t="inlineStr">
        <is>
          <t>Palermo</t>
        </is>
      </c>
      <c r="BX1048" t="inlineStr">
        <is>
          <t>Palermo</t>
        </is>
      </c>
      <c r="BY1048" t="inlineStr">
        <is>
          <t>rwANVMHOafTgcwulJdaIHDTwB</t>
        </is>
      </c>
      <c r="CB1048" t="inlineStr">
        <is>
          <t>rwANVMHOafTgcwulJdaIHDTwB</t>
        </is>
      </c>
      <c r="CC1048" t="inlineStr">
        <is>
          <t>Ordini LIL</t>
        </is>
      </c>
    </row>
    <row r="1049">
      <c r="A1049" t="inlineStr">
        <is>
          <t>#43831</t>
        </is>
      </c>
      <c r="B1049" t="inlineStr">
        <is>
          <t>ippolita.donini@gmail.com</t>
        </is>
      </c>
      <c r="C1049" t="inlineStr">
        <is>
          <t>paid</t>
        </is>
      </c>
      <c r="D1049" t="inlineStr">
        <is>
          <t>2024-11-27 19:32:43 +0100</t>
        </is>
      </c>
      <c r="E1049" t="inlineStr">
        <is>
          <t>2024-11-27</t>
        </is>
      </c>
      <c r="F1049" t="inlineStr">
        <is>
          <t>fulfilled</t>
        </is>
      </c>
      <c r="G1049" t="inlineStr">
        <is>
          <t>2024-11-29 19:28:27 +0100</t>
        </is>
      </c>
      <c r="H1049" t="inlineStr">
        <is>
          <t>yes</t>
        </is>
      </c>
      <c r="I1049" t="inlineStr">
        <is>
          <t>EUR</t>
        </is>
      </c>
      <c r="J1049" t="n">
        <v>119</v>
      </c>
      <c r="K1049" t="n">
        <v>10</v>
      </c>
      <c r="L1049" t="n">
        <v>23.26</v>
      </c>
      <c r="M1049" t="n">
        <v>129</v>
      </c>
      <c r="O1049" t="n">
        <v>0</v>
      </c>
      <c r="P1049" t="inlineStr">
        <is>
          <t>Ups Standard Shipping</t>
        </is>
      </c>
      <c r="Q1049" t="inlineStr">
        <is>
          <t>2024-11-27 19:32:43 +0100</t>
        </is>
      </c>
      <c r="R1049" t="n">
        <v>1</v>
      </c>
      <c r="S1049" t="inlineStr">
        <is>
          <t>Blink XXL Ring - Yellow / 17</t>
        </is>
      </c>
      <c r="T1049" t="n">
        <v>119</v>
      </c>
      <c r="U1049" t="n">
        <v>140</v>
      </c>
      <c r="V1049" t="inlineStr">
        <is>
          <t>015790001125</t>
        </is>
      </c>
      <c r="W1049" t="b">
        <v>1</v>
      </c>
      <c r="X1049" t="b">
        <v>1</v>
      </c>
      <c r="Y1049" t="inlineStr">
        <is>
          <t>fulfilled</t>
        </is>
      </c>
      <c r="Z1049" t="inlineStr">
        <is>
          <t>Ippolita Donini</t>
        </is>
      </c>
      <c r="AA1049" t="inlineStr">
        <is>
          <t>Strada Santa Lucia 71</t>
        </is>
      </c>
      <c r="AB1049" t="inlineStr">
        <is>
          <t>Strada Santa Lucia 71</t>
        </is>
      </c>
      <c r="AE1049" t="inlineStr">
        <is>
          <t>Perugia</t>
        </is>
      </c>
      <c r="AF1049" t="inlineStr">
        <is>
          <t>'06125</t>
        </is>
      </c>
      <c r="AG1049" t="inlineStr">
        <is>
          <t>PG</t>
        </is>
      </c>
      <c r="AH1049" t="inlineStr">
        <is>
          <t>IT</t>
        </is>
      </c>
      <c r="AI1049" t="inlineStr">
        <is>
          <t>3935947007</t>
        </is>
      </c>
      <c r="AJ1049" t="inlineStr">
        <is>
          <t>Ippolita Donini</t>
        </is>
      </c>
      <c r="AK1049" t="inlineStr">
        <is>
          <t>Strada Santa Lucia 71</t>
        </is>
      </c>
      <c r="AL1049" t="inlineStr">
        <is>
          <t>Strada Santa Lucia 71</t>
        </is>
      </c>
      <c r="AO1049" t="inlineStr">
        <is>
          <t>Perugia</t>
        </is>
      </c>
      <c r="AP1049" t="inlineStr">
        <is>
          <t>'06125</t>
        </is>
      </c>
      <c r="AQ1049" t="inlineStr">
        <is>
          <t>PG</t>
        </is>
      </c>
      <c r="AR1049" t="inlineStr">
        <is>
          <t>IT</t>
        </is>
      </c>
      <c r="AS1049" t="inlineStr">
        <is>
          <t>3935947007</t>
        </is>
      </c>
      <c r="AU1049" t="inlineStr">
        <is>
          <t>lang: it
Invoice Language: it
Do you need our ring sizer?: No
Popup Customer Country: IT</t>
        </is>
      </c>
      <c r="AW1049" t="inlineStr">
        <is>
          <t>Shopify Payments</t>
        </is>
      </c>
      <c r="AX1049" t="inlineStr">
        <is>
          <t>rFMhSGsKV7ThIDjVPdMuxqFad</t>
        </is>
      </c>
      <c r="AY1049" t="n">
        <v>0</v>
      </c>
      <c r="AZ1049" t="inlineStr">
        <is>
          <t>LIL Milan</t>
        </is>
      </c>
      <c r="BA1049" t="n">
        <v>0</v>
      </c>
      <c r="BC1049" t="inlineStr">
        <is>
          <t>Firgun House</t>
        </is>
      </c>
      <c r="BE1049" t="n">
        <v>11249693884765</v>
      </c>
      <c r="BG1049" t="inlineStr">
        <is>
          <t>Low</t>
        </is>
      </c>
      <c r="BH1049" t="inlineStr">
        <is>
          <t>web</t>
        </is>
      </c>
      <c r="BI1049" t="n">
        <v>0</v>
      </c>
      <c r="BJ1049" t="inlineStr">
        <is>
          <t>IT IVA 22%</t>
        </is>
      </c>
      <c r="BK1049" t="n">
        <v>23.26</v>
      </c>
      <c r="BW1049" t="inlineStr">
        <is>
          <t>Perugia</t>
        </is>
      </c>
      <c r="BX1049" t="inlineStr">
        <is>
          <t>Perugia</t>
        </is>
      </c>
      <c r="BY1049" t="inlineStr">
        <is>
          <t>rFMhSGsKV7ThIDjVPdMuxqFad</t>
        </is>
      </c>
      <c r="CB1049" t="inlineStr">
        <is>
          <t>rFMhSGsKV7ThIDjVPdMuxqFad</t>
        </is>
      </c>
      <c r="CC1049" t="inlineStr">
        <is>
          <t>Ordini LIL</t>
        </is>
      </c>
    </row>
    <row r="1050">
      <c r="A1050" t="inlineStr">
        <is>
          <t>#43832</t>
        </is>
      </c>
      <c r="B1050" t="inlineStr">
        <is>
          <t>cristina.dallaglio62@gmail.com</t>
        </is>
      </c>
      <c r="C1050" t="inlineStr">
        <is>
          <t>paid</t>
        </is>
      </c>
      <c r="D1050" t="inlineStr">
        <is>
          <t>2024-11-27 19:35:31 +0100</t>
        </is>
      </c>
      <c r="E1050" t="inlineStr">
        <is>
          <t>2024-11-27</t>
        </is>
      </c>
      <c r="F1050" t="inlineStr">
        <is>
          <t>fulfilled</t>
        </is>
      </c>
      <c r="G1050" t="inlineStr">
        <is>
          <t>2024-11-30 17:31:37 +0100</t>
        </is>
      </c>
      <c r="H1050" t="inlineStr">
        <is>
          <t>yes</t>
        </is>
      </c>
      <c r="I1050" t="inlineStr">
        <is>
          <t>EUR</t>
        </is>
      </c>
      <c r="J1050" t="n">
        <v>256</v>
      </c>
      <c r="K1050" t="n">
        <v>0</v>
      </c>
      <c r="L1050" t="n">
        <v>46.16</v>
      </c>
      <c r="M1050" t="n">
        <v>256</v>
      </c>
      <c r="O1050" t="n">
        <v>0</v>
      </c>
      <c r="P1050" t="inlineStr">
        <is>
          <t>Firgun House</t>
        </is>
      </c>
      <c r="Q1050" t="inlineStr">
        <is>
          <t>2024-11-27 19:35:30 +0100</t>
        </is>
      </c>
      <c r="R1050" t="n">
        <v>1</v>
      </c>
      <c r="S1050" t="inlineStr">
        <is>
          <t>Sunshine Ring - Yellow / 6 / White</t>
        </is>
      </c>
      <c r="T1050" t="n">
        <v>256</v>
      </c>
      <c r="U1050" t="n">
        <v>320</v>
      </c>
      <c r="V1050" t="inlineStr">
        <is>
          <t>015790000240</t>
        </is>
      </c>
      <c r="W1050" t="b">
        <v>1</v>
      </c>
      <c r="X1050" t="b">
        <v>1</v>
      </c>
      <c r="Y1050" t="inlineStr">
        <is>
          <t>fulfilled</t>
        </is>
      </c>
      <c r="Z1050" t="inlineStr">
        <is>
          <t>cristina dall'aglio</t>
        </is>
      </c>
      <c r="AA1050" t="inlineStr">
        <is>
          <t>Via Passo Rolle, 55</t>
        </is>
      </c>
      <c r="AB1050" t="inlineStr">
        <is>
          <t>Via Passo Rolle, 55</t>
        </is>
      </c>
      <c r="AE1050" t="inlineStr">
        <is>
          <t>Milano</t>
        </is>
      </c>
      <c r="AF1050" t="inlineStr">
        <is>
          <t>'20134</t>
        </is>
      </c>
      <c r="AG1050" t="inlineStr">
        <is>
          <t>MI</t>
        </is>
      </c>
      <c r="AH1050" t="inlineStr">
        <is>
          <t>IT</t>
        </is>
      </c>
      <c r="AI1050" t="inlineStr">
        <is>
          <t>3281839593</t>
        </is>
      </c>
      <c r="AR1050" t="inlineStr">
        <is>
          <t>IT</t>
        </is>
      </c>
      <c r="AU1050" t="inlineStr">
        <is>
          <t>lang: it
Invoice Language: it</t>
        </is>
      </c>
      <c r="AW1050" t="inlineStr">
        <is>
          <t>PayPal Express Checkout</t>
        </is>
      </c>
      <c r="AX1050" t="inlineStr">
        <is>
          <t>rYtxn0DoId7UgBKPDEBPHtwzs</t>
        </is>
      </c>
      <c r="AY1050" t="n">
        <v>0</v>
      </c>
      <c r="AZ1050" t="inlineStr">
        <is>
          <t>LIL Milan</t>
        </is>
      </c>
      <c r="BA1050" t="n">
        <v>0</v>
      </c>
      <c r="BC1050" t="inlineStr">
        <is>
          <t>Firgun House</t>
        </is>
      </c>
      <c r="BE1050" t="n">
        <v>11249700307293</v>
      </c>
      <c r="BG1050" t="inlineStr">
        <is>
          <t>Low</t>
        </is>
      </c>
      <c r="BH1050" t="inlineStr">
        <is>
          <t>web</t>
        </is>
      </c>
      <c r="BI1050" t="n">
        <v>0</v>
      </c>
      <c r="BJ1050" t="inlineStr">
        <is>
          <t>IT IVA 22%</t>
        </is>
      </c>
      <c r="BK1050" t="n">
        <v>46.16</v>
      </c>
      <c r="BW1050" t="inlineStr">
        <is>
          <t>Milan</t>
        </is>
      </c>
      <c r="BY1050" t="inlineStr">
        <is>
          <t>rYtxn0DoId7UgBKPDEBPHtwzs</t>
        </is>
      </c>
      <c r="CB1050" t="inlineStr">
        <is>
          <t>rYtxn0DoId7UgBKPDEBPHtwzs</t>
        </is>
      </c>
      <c r="CC1050" t="inlineStr">
        <is>
          <t>Ordini LIL</t>
        </is>
      </c>
    </row>
    <row r="1051">
      <c r="A1051" t="inlineStr">
        <is>
          <t>#43833</t>
        </is>
      </c>
      <c r="B1051" t="inlineStr">
        <is>
          <t>annacanneddu55@gmail.com</t>
        </is>
      </c>
      <c r="C1051" t="inlineStr">
        <is>
          <t>paid</t>
        </is>
      </c>
      <c r="D1051" t="inlineStr">
        <is>
          <t>2024-11-27 19:35:39 +0100</t>
        </is>
      </c>
      <c r="E1051" t="inlineStr">
        <is>
          <t>2024-11-27</t>
        </is>
      </c>
      <c r="F1051" t="inlineStr">
        <is>
          <t>fulfilled</t>
        </is>
      </c>
      <c r="G1051" t="inlineStr">
        <is>
          <t>2024-11-29 20:20:09 +0100</t>
        </is>
      </c>
      <c r="H1051" t="inlineStr">
        <is>
          <t>yes</t>
        </is>
      </c>
      <c r="I1051" t="inlineStr">
        <is>
          <t>EUR</t>
        </is>
      </c>
      <c r="J1051" t="n">
        <v>261</v>
      </c>
      <c r="K1051" t="n">
        <v>0</v>
      </c>
      <c r="L1051" t="n">
        <v>47.06</v>
      </c>
      <c r="M1051" t="n">
        <v>261</v>
      </c>
      <c r="O1051" t="n">
        <v>0</v>
      </c>
      <c r="P1051" t="inlineStr">
        <is>
          <t>Ups Standard Shipping</t>
        </is>
      </c>
      <c r="Q1051" t="inlineStr">
        <is>
          <t>2024-11-27 19:35:39 +0100</t>
        </is>
      </c>
      <c r="R1051" t="n">
        <v>1</v>
      </c>
      <c r="S1051" t="inlineStr">
        <is>
          <t>LIL Bag</t>
        </is>
      </c>
      <c r="T1051" t="n">
        <v>5</v>
      </c>
      <c r="V1051" t="inlineStr">
        <is>
          <t>015790000689</t>
        </is>
      </c>
      <c r="W1051" t="b">
        <v>1</v>
      </c>
      <c r="X1051" t="b">
        <v>1</v>
      </c>
      <c r="Y1051" t="inlineStr">
        <is>
          <t>fulfilled</t>
        </is>
      </c>
      <c r="Z1051" t="inlineStr">
        <is>
          <t>Angela Carrus</t>
        </is>
      </c>
      <c r="AA1051" t="inlineStr">
        <is>
          <t>Via Benedetto Croce 3</t>
        </is>
      </c>
      <c r="AB1051" t="inlineStr">
        <is>
          <t>Via Benedetto Croce 3</t>
        </is>
      </c>
      <c r="AE1051" t="inlineStr">
        <is>
          <t>Sassari</t>
        </is>
      </c>
      <c r="AF1051" t="inlineStr">
        <is>
          <t>'07100</t>
        </is>
      </c>
      <c r="AG1051" t="inlineStr">
        <is>
          <t>SS</t>
        </is>
      </c>
      <c r="AH1051" t="inlineStr">
        <is>
          <t>IT</t>
        </is>
      </c>
      <c r="AI1051" t="inlineStr">
        <is>
          <t>+393495562890</t>
        </is>
      </c>
      <c r="AJ1051" t="inlineStr">
        <is>
          <t>Angela Carrus</t>
        </is>
      </c>
      <c r="AK1051" t="inlineStr">
        <is>
          <t>Via Benedetto Croce 3</t>
        </is>
      </c>
      <c r="AL1051" t="inlineStr">
        <is>
          <t>Via Benedetto Croce 3</t>
        </is>
      </c>
      <c r="AO1051" t="inlineStr">
        <is>
          <t>Sassari</t>
        </is>
      </c>
      <c r="AP1051" t="inlineStr">
        <is>
          <t>'07100</t>
        </is>
      </c>
      <c r="AQ1051" t="inlineStr">
        <is>
          <t>SS</t>
        </is>
      </c>
      <c r="AR1051" t="inlineStr">
        <is>
          <t>IT</t>
        </is>
      </c>
      <c r="AS1051" t="inlineStr">
        <is>
          <t>+393495562890</t>
        </is>
      </c>
      <c r="AU1051" t="inlineStr">
        <is>
          <t>lang: it
Invoice Language: it
Do you need our ring sizer?: No
Popup Customer Country: IT</t>
        </is>
      </c>
      <c r="AW1051" t="inlineStr">
        <is>
          <t>Shopify Payments</t>
        </is>
      </c>
      <c r="AX1051" t="inlineStr">
        <is>
          <t>rRKrCNkp91KEqh8XMI8P8F7Fd</t>
        </is>
      </c>
      <c r="AY1051" t="n">
        <v>0</v>
      </c>
      <c r="AZ1051" t="inlineStr">
        <is>
          <t>LIL Milan</t>
        </is>
      </c>
      <c r="BA1051" t="n">
        <v>0</v>
      </c>
      <c r="BC1051" t="inlineStr">
        <is>
          <t>Firgun House</t>
        </is>
      </c>
      <c r="BE1051" t="n">
        <v>11249700667741</v>
      </c>
      <c r="BG1051" t="inlineStr">
        <is>
          <t>Low</t>
        </is>
      </c>
      <c r="BH1051" t="inlineStr">
        <is>
          <t>web</t>
        </is>
      </c>
      <c r="BI1051" t="n">
        <v>0</v>
      </c>
      <c r="BJ1051" t="inlineStr">
        <is>
          <t>IT IVA 22%</t>
        </is>
      </c>
      <c r="BK1051" t="n">
        <v>47.06</v>
      </c>
      <c r="BT1051" t="n">
        <v>393497404771</v>
      </c>
      <c r="BW1051" t="inlineStr">
        <is>
          <t>Sassari</t>
        </is>
      </c>
      <c r="BX1051" t="inlineStr">
        <is>
          <t>Sassari</t>
        </is>
      </c>
      <c r="BY1051" t="inlineStr">
        <is>
          <t>rRKrCNkp91KEqh8XMI8P8F7Fd</t>
        </is>
      </c>
      <c r="CB1051" t="inlineStr">
        <is>
          <t>rRKrCNkp91KEqh8XMI8P8F7Fd</t>
        </is>
      </c>
      <c r="CC1051" t="inlineStr">
        <is>
          <t>Ordini LIL</t>
        </is>
      </c>
    </row>
    <row r="1052">
      <c r="A1052" t="inlineStr">
        <is>
          <t>#43833</t>
        </is>
      </c>
      <c r="B1052" t="inlineStr">
        <is>
          <t>annacanneddu55@gmail.com</t>
        </is>
      </c>
      <c r="C1052" t="inlineStr">
        <is>
          <t>paid</t>
        </is>
      </c>
      <c r="D1052" t="inlineStr">
        <is>
          <t>2024-11-27 19:35:39 +0100</t>
        </is>
      </c>
      <c r="E1052" t="inlineStr">
        <is>
          <t>2024-11-27</t>
        </is>
      </c>
      <c r="F1052" t="inlineStr">
        <is>
          <t>fulfilled</t>
        </is>
      </c>
      <c r="G1052" t="inlineStr">
        <is>
          <t>2024-11-29 20:20:09 +0100</t>
        </is>
      </c>
      <c r="H1052" t="inlineStr">
        <is>
          <t>yes</t>
        </is>
      </c>
      <c r="I1052" t="inlineStr">
        <is>
          <t>EUR</t>
        </is>
      </c>
      <c r="J1052" t="n">
        <v>261</v>
      </c>
      <c r="K1052" t="n">
        <v>0</v>
      </c>
      <c r="L1052" t="n">
        <v>47.06</v>
      </c>
      <c r="O1052" t="n">
        <v>0</v>
      </c>
      <c r="P1052" t="inlineStr">
        <is>
          <t>Ups Standard Shipping</t>
        </is>
      </c>
      <c r="Q1052" t="inlineStr">
        <is>
          <t>2024-11-27 19:35:39 +0100</t>
        </is>
      </c>
      <c r="R1052" t="n">
        <v>1</v>
      </c>
      <c r="S1052" t="inlineStr">
        <is>
          <t>Boys Tears - Yellow / 35cm</t>
        </is>
      </c>
      <c r="T1052" t="n">
        <v>256</v>
      </c>
      <c r="U1052" t="n">
        <v>320</v>
      </c>
      <c r="V1052" t="inlineStr">
        <is>
          <t>015790000008</t>
        </is>
      </c>
      <c r="W1052" t="b">
        <v>1</v>
      </c>
      <c r="X1052" t="b">
        <v>1</v>
      </c>
      <c r="Y1052" t="inlineStr">
        <is>
          <t>fulfilled</t>
        </is>
      </c>
      <c r="Z1052" t="inlineStr">
        <is>
          <t>Angela Carrus</t>
        </is>
      </c>
      <c r="AA1052" t="inlineStr">
        <is>
          <t>Via Benedetto Croce 3</t>
        </is>
      </c>
      <c r="AB1052" t="inlineStr">
        <is>
          <t>Via Benedetto Croce 3</t>
        </is>
      </c>
      <c r="AE1052" t="inlineStr">
        <is>
          <t>Sassari</t>
        </is>
      </c>
      <c r="AF1052" t="inlineStr">
        <is>
          <t>'07100</t>
        </is>
      </c>
      <c r="AG1052" t="inlineStr">
        <is>
          <t>SS</t>
        </is>
      </c>
      <c r="AH1052" t="inlineStr">
        <is>
          <t>IT</t>
        </is>
      </c>
      <c r="AI1052" t="inlineStr">
        <is>
          <t>+393495562890</t>
        </is>
      </c>
      <c r="AJ1052" t="inlineStr">
        <is>
          <t>Angela Carrus</t>
        </is>
      </c>
      <c r="AK1052" t="inlineStr">
        <is>
          <t>Via Benedetto Croce 3</t>
        </is>
      </c>
      <c r="AL1052" t="inlineStr">
        <is>
          <t>Via Benedetto Croce 3</t>
        </is>
      </c>
      <c r="AO1052" t="inlineStr">
        <is>
          <t>Sassari</t>
        </is>
      </c>
      <c r="AP1052" t="inlineStr">
        <is>
          <t>'07100</t>
        </is>
      </c>
      <c r="AQ1052" t="inlineStr">
        <is>
          <t>SS</t>
        </is>
      </c>
      <c r="AR1052" t="inlineStr">
        <is>
          <t>IT</t>
        </is>
      </c>
      <c r="AS1052" t="inlineStr">
        <is>
          <t>+393495562890</t>
        </is>
      </c>
      <c r="AU1052" t="inlineStr">
        <is>
          <t>lang: it
Invoice Language: it
Do you need our ring sizer?: No
Popup Customer Country: IT</t>
        </is>
      </c>
      <c r="AW1052" t="inlineStr">
        <is>
          <t>Shopify Payments</t>
        </is>
      </c>
      <c r="AX1052" t="inlineStr">
        <is>
          <t>rRKrCNkp91KEqh8XMI8P8F7Fd</t>
        </is>
      </c>
      <c r="AY1052" t="n">
        <v>0</v>
      </c>
      <c r="AZ1052" t="inlineStr">
        <is>
          <t>LIL Milan</t>
        </is>
      </c>
      <c r="BA1052" t="n">
        <v>0</v>
      </c>
      <c r="BC1052" t="inlineStr">
        <is>
          <t>Firgun House</t>
        </is>
      </c>
      <c r="BE1052" t="n">
        <v>11249700667741</v>
      </c>
      <c r="BG1052" t="inlineStr">
        <is>
          <t>Low</t>
        </is>
      </c>
      <c r="BH1052" t="inlineStr">
        <is>
          <t>web</t>
        </is>
      </c>
      <c r="BI1052" t="n">
        <v>0</v>
      </c>
      <c r="BJ1052" t="inlineStr">
        <is>
          <t>IT IVA 22%</t>
        </is>
      </c>
      <c r="BK1052" t="n">
        <v>47.06</v>
      </c>
      <c r="BT1052" t="n">
        <v>393497404771</v>
      </c>
      <c r="BW1052" t="inlineStr">
        <is>
          <t>Sassari</t>
        </is>
      </c>
      <c r="BX1052" t="inlineStr">
        <is>
          <t>Sassari</t>
        </is>
      </c>
      <c r="BY1052" t="inlineStr">
        <is>
          <t>rRKrCNkp91KEqh8XMI8P8F7Fd</t>
        </is>
      </c>
      <c r="CB1052" t="inlineStr">
        <is>
          <t>rRKrCNkp91KEqh8XMI8P8F7Fd</t>
        </is>
      </c>
      <c r="CC1052" t="inlineStr">
        <is>
          <t>Ordini LIL</t>
        </is>
      </c>
    </row>
    <row r="1053">
      <c r="A1053" t="inlineStr">
        <is>
          <t>#43834</t>
        </is>
      </c>
      <c r="B1053" t="inlineStr">
        <is>
          <t>evadebenedictis@gmail.com</t>
        </is>
      </c>
      <c r="C1053" t="inlineStr">
        <is>
          <t>paid</t>
        </is>
      </c>
      <c r="D1053" t="inlineStr">
        <is>
          <t>2024-11-27 19:42:13 +0100</t>
        </is>
      </c>
      <c r="E1053" t="inlineStr">
        <is>
          <t>2024-11-27</t>
        </is>
      </c>
      <c r="F1053" t="inlineStr">
        <is>
          <t>unfulfilled</t>
        </is>
      </c>
      <c r="H1053" t="inlineStr">
        <is>
          <t>yes</t>
        </is>
      </c>
      <c r="I1053" t="inlineStr">
        <is>
          <t>EUR</t>
        </is>
      </c>
      <c r="J1053" t="n">
        <v>96</v>
      </c>
      <c r="K1053" t="n">
        <v>0</v>
      </c>
      <c r="L1053" t="n">
        <v>17.31</v>
      </c>
      <c r="M1053" t="n">
        <v>96</v>
      </c>
      <c r="O1053" t="n">
        <v>0</v>
      </c>
      <c r="P1053" t="inlineStr">
        <is>
          <t>Firgun House</t>
        </is>
      </c>
      <c r="Q1053" t="inlineStr">
        <is>
          <t>2024-11-27 19:42:13 +0100</t>
        </is>
      </c>
      <c r="R1053" t="n">
        <v>1</v>
      </c>
      <c r="S1053" t="inlineStr">
        <is>
          <t>Pensavo fosse amore - Yellow / M</t>
        </is>
      </c>
      <c r="T1053" t="n">
        <v>96</v>
      </c>
      <c r="U1053" t="n">
        <v>120</v>
      </c>
      <c r="V1053" t="inlineStr">
        <is>
          <t>015790001011</t>
        </is>
      </c>
      <c r="W1053" t="b">
        <v>1</v>
      </c>
      <c r="X1053" t="b">
        <v>1</v>
      </c>
      <c r="Y1053" t="inlineStr">
        <is>
          <t>pending</t>
        </is>
      </c>
      <c r="Z1053" t="inlineStr">
        <is>
          <t>Eva De Benedictis</t>
        </is>
      </c>
      <c r="AA1053" t="inlineStr">
        <is>
          <t>Via Varesina 60</t>
        </is>
      </c>
      <c r="AB1053" t="inlineStr">
        <is>
          <t>Via Varesina 60</t>
        </is>
      </c>
      <c r="AE1053" t="inlineStr">
        <is>
          <t>Milano</t>
        </is>
      </c>
      <c r="AF1053" t="inlineStr">
        <is>
          <t>'20156</t>
        </is>
      </c>
      <c r="AG1053" t="inlineStr">
        <is>
          <t>MI</t>
        </is>
      </c>
      <c r="AH1053" t="inlineStr">
        <is>
          <t>IT</t>
        </is>
      </c>
      <c r="AI1053" t="inlineStr">
        <is>
          <t>3472943792</t>
        </is>
      </c>
      <c r="AR1053" t="inlineStr">
        <is>
          <t>IT</t>
        </is>
      </c>
      <c r="AU1053" t="inlineStr">
        <is>
          <t>lang: it
Invoice Language: it
Do you need our ring sizer?: No
Popup Customer Country: IT</t>
        </is>
      </c>
      <c r="AW1053" t="inlineStr">
        <is>
          <t>PayPal Express Checkout</t>
        </is>
      </c>
      <c r="AX1053" t="inlineStr">
        <is>
          <t>rKzEfi1ZyGdyILtubiHbeXAJX</t>
        </is>
      </c>
      <c r="AY1053" t="n">
        <v>0</v>
      </c>
      <c r="AZ1053" t="inlineStr">
        <is>
          <t>LIL Milan</t>
        </is>
      </c>
      <c r="BA1053" t="n">
        <v>0</v>
      </c>
      <c r="BC1053" t="inlineStr">
        <is>
          <t>Firgun House</t>
        </is>
      </c>
      <c r="BE1053" t="n">
        <v>11249716134237</v>
      </c>
      <c r="BG1053" t="inlineStr">
        <is>
          <t>Low</t>
        </is>
      </c>
      <c r="BH1053" t="inlineStr">
        <is>
          <t>web</t>
        </is>
      </c>
      <c r="BI1053" t="n">
        <v>0</v>
      </c>
      <c r="BJ1053" t="inlineStr">
        <is>
          <t>IT IVA 22%</t>
        </is>
      </c>
      <c r="BK1053" t="n">
        <v>17.31</v>
      </c>
      <c r="BW1053" t="inlineStr">
        <is>
          <t>Milan</t>
        </is>
      </c>
      <c r="BY1053" t="inlineStr">
        <is>
          <t>rKzEfi1ZyGdyILtubiHbeXAJX</t>
        </is>
      </c>
      <c r="CB1053" t="inlineStr">
        <is>
          <t>rKzEfi1ZyGdyILtubiHbeXAJX</t>
        </is>
      </c>
      <c r="CC1053" t="inlineStr">
        <is>
          <t>Ordini LIL</t>
        </is>
      </c>
    </row>
    <row r="1054">
      <c r="A1054" t="inlineStr">
        <is>
          <t>#43835</t>
        </is>
      </c>
      <c r="B1054" t="inlineStr">
        <is>
          <t>romano_elisa@libero.it</t>
        </is>
      </c>
      <c r="C1054" t="inlineStr">
        <is>
          <t>paid</t>
        </is>
      </c>
      <c r="D1054" t="inlineStr">
        <is>
          <t>2024-11-27 19:47:38 +0100</t>
        </is>
      </c>
      <c r="E1054" t="inlineStr">
        <is>
          <t>2024-11-27</t>
        </is>
      </c>
      <c r="F1054" t="inlineStr">
        <is>
          <t>unfulfilled</t>
        </is>
      </c>
      <c r="H1054" t="inlineStr">
        <is>
          <t>yes</t>
        </is>
      </c>
      <c r="I1054" t="inlineStr">
        <is>
          <t>EUR</t>
        </is>
      </c>
      <c r="J1054" t="n">
        <v>274.72</v>
      </c>
      <c r="K1054" t="n">
        <v>0</v>
      </c>
      <c r="L1054" t="n">
        <v>0</v>
      </c>
      <c r="M1054" t="n">
        <v>274.72</v>
      </c>
      <c r="O1054" t="n">
        <v>0</v>
      </c>
      <c r="P1054" t="inlineStr">
        <is>
          <t>UPS Standard International</t>
        </is>
      </c>
      <c r="Q1054" t="inlineStr">
        <is>
          <t>2024-11-27 19:47:38 +0100</t>
        </is>
      </c>
      <c r="R1054" t="n">
        <v>1</v>
      </c>
      <c r="S1054" t="inlineStr">
        <is>
          <t>Sunshine Ring - Yellow / 4 / White</t>
        </is>
      </c>
      <c r="T1054" t="n">
        <v>274.72</v>
      </c>
      <c r="U1054" t="n">
        <v>343.4</v>
      </c>
      <c r="V1054" t="inlineStr">
        <is>
          <t>015790000238</t>
        </is>
      </c>
      <c r="W1054" t="b">
        <v>1</v>
      </c>
      <c r="X1054" t="b">
        <v>1</v>
      </c>
      <c r="Y1054" t="inlineStr">
        <is>
          <t>pending</t>
        </is>
      </c>
      <c r="Z1054" t="inlineStr">
        <is>
          <t>Elisa Romano</t>
        </is>
      </c>
      <c r="AA1054" t="inlineStr">
        <is>
          <t>Via Maggio 44</t>
        </is>
      </c>
      <c r="AB1054" t="inlineStr">
        <is>
          <t>Via Maggio 44</t>
        </is>
      </c>
      <c r="AE1054" t="inlineStr">
        <is>
          <t>Lugano</t>
        </is>
      </c>
      <c r="AF1054" t="inlineStr">
        <is>
          <t>'6900</t>
        </is>
      </c>
      <c r="AH1054" t="inlineStr">
        <is>
          <t>CH</t>
        </is>
      </c>
      <c r="AI1054" t="inlineStr">
        <is>
          <t>+41796183383</t>
        </is>
      </c>
      <c r="AJ1054" t="inlineStr">
        <is>
          <t>Elisa Romano</t>
        </is>
      </c>
      <c r="AK1054" t="inlineStr">
        <is>
          <t>Via Maggio 44</t>
        </is>
      </c>
      <c r="AL1054" t="inlineStr">
        <is>
          <t>Via Maggio 44</t>
        </is>
      </c>
      <c r="AO1054" t="inlineStr">
        <is>
          <t>Lugano</t>
        </is>
      </c>
      <c r="AP1054" t="inlineStr">
        <is>
          <t>'6900</t>
        </is>
      </c>
      <c r="AR1054" t="inlineStr">
        <is>
          <t>CH</t>
        </is>
      </c>
      <c r="AS1054" t="inlineStr">
        <is>
          <t>+41796183383</t>
        </is>
      </c>
      <c r="AU1054" t="inlineStr">
        <is>
          <t>lang: it
Invoice Language: it
Do you need our ring sizer?: No
Popup Customer Country: IT</t>
        </is>
      </c>
      <c r="AW1054" t="inlineStr">
        <is>
          <t>Shopify Payments</t>
        </is>
      </c>
      <c r="AX1054" t="inlineStr">
        <is>
          <t>r4TuiWKgteIgZAFNKZypaFiVE</t>
        </is>
      </c>
      <c r="AY1054" t="n">
        <v>0</v>
      </c>
      <c r="AZ1054" t="inlineStr">
        <is>
          <t>LIL Milan</t>
        </is>
      </c>
      <c r="BA1054" t="n">
        <v>0</v>
      </c>
      <c r="BC1054" t="inlineStr">
        <is>
          <t>Firgun House</t>
        </is>
      </c>
      <c r="BE1054" t="n">
        <v>11249728487773</v>
      </c>
      <c r="BG1054" t="inlineStr">
        <is>
          <t>Low</t>
        </is>
      </c>
      <c r="BH1054" t="inlineStr">
        <is>
          <t>web</t>
        </is>
      </c>
      <c r="BI1054" t="n">
        <v>0</v>
      </c>
      <c r="BY1054" t="inlineStr">
        <is>
          <t>r4TuiWKgteIgZAFNKZypaFiVE</t>
        </is>
      </c>
      <c r="CB1054" t="inlineStr">
        <is>
          <t>r4TuiWKgteIgZAFNKZypaFiVE</t>
        </is>
      </c>
      <c r="CC1054" t="inlineStr">
        <is>
          <t>Ordini LIL</t>
        </is>
      </c>
    </row>
    <row r="1055">
      <c r="A1055" t="inlineStr">
        <is>
          <t>#43836</t>
        </is>
      </c>
      <c r="B1055" t="inlineStr">
        <is>
          <t>ferraribeatrice04@gmail.com</t>
        </is>
      </c>
      <c r="C1055" t="inlineStr">
        <is>
          <t>paid</t>
        </is>
      </c>
      <c r="D1055" t="inlineStr">
        <is>
          <t>2024-11-27 21:08:15 +0100</t>
        </is>
      </c>
      <c r="E1055" t="inlineStr">
        <is>
          <t>2024-11-27</t>
        </is>
      </c>
      <c r="F1055" t="inlineStr">
        <is>
          <t>fulfilled</t>
        </is>
      </c>
      <c r="G1055" t="inlineStr">
        <is>
          <t>2024-11-30 08:58:50 +0100</t>
        </is>
      </c>
      <c r="H1055" t="inlineStr">
        <is>
          <t>yes</t>
        </is>
      </c>
      <c r="I1055" t="inlineStr">
        <is>
          <t>EUR</t>
        </is>
      </c>
      <c r="J1055" t="n">
        <v>144</v>
      </c>
      <c r="K1055" t="n">
        <v>10</v>
      </c>
      <c r="L1055" t="n">
        <v>27.77</v>
      </c>
      <c r="M1055" t="n">
        <v>154</v>
      </c>
      <c r="O1055" t="n">
        <v>0</v>
      </c>
      <c r="P1055" t="inlineStr">
        <is>
          <t>Ups Standard Shipping</t>
        </is>
      </c>
      <c r="Q1055" t="inlineStr">
        <is>
          <t>2024-11-27 21:08:14 +0100</t>
        </is>
      </c>
      <c r="R1055" t="n">
        <v>1</v>
      </c>
      <c r="S1055" t="inlineStr">
        <is>
          <t>Glow Ring - Yellow / 13</t>
        </is>
      </c>
      <c r="T1055" t="n">
        <v>144</v>
      </c>
      <c r="U1055" t="n">
        <v>180</v>
      </c>
      <c r="V1055" t="inlineStr">
        <is>
          <t>015790000339</t>
        </is>
      </c>
      <c r="W1055" t="b">
        <v>1</v>
      </c>
      <c r="X1055" t="b">
        <v>1</v>
      </c>
      <c r="Y1055" t="inlineStr">
        <is>
          <t>fulfilled</t>
        </is>
      </c>
      <c r="Z1055" t="inlineStr">
        <is>
          <t>Beatrice Ferrari</t>
        </is>
      </c>
      <c r="AA1055" t="inlineStr">
        <is>
          <t>Via Borgo n 485</t>
        </is>
      </c>
      <c r="AB1055" t="inlineStr">
        <is>
          <t>Via Borgo n 485</t>
        </is>
      </c>
      <c r="AE1055" t="inlineStr">
        <is>
          <t>Pontecchio Polesine</t>
        </is>
      </c>
      <c r="AF1055" t="inlineStr">
        <is>
          <t>'45030</t>
        </is>
      </c>
      <c r="AG1055" t="inlineStr">
        <is>
          <t>RO</t>
        </is>
      </c>
      <c r="AH1055" t="inlineStr">
        <is>
          <t>IT</t>
        </is>
      </c>
      <c r="AI1055" t="inlineStr">
        <is>
          <t>+393472888125</t>
        </is>
      </c>
      <c r="AJ1055" t="inlineStr">
        <is>
          <t>Beatrice Ferrari</t>
        </is>
      </c>
      <c r="AK1055" t="inlineStr">
        <is>
          <t>Via Borgo n 485</t>
        </is>
      </c>
      <c r="AL1055" t="inlineStr">
        <is>
          <t>Via Borgo n 485</t>
        </is>
      </c>
      <c r="AO1055" t="inlineStr">
        <is>
          <t>Pontecchio Polesine</t>
        </is>
      </c>
      <c r="AP1055" t="inlineStr">
        <is>
          <t>'45030</t>
        </is>
      </c>
      <c r="AQ1055" t="inlineStr">
        <is>
          <t>RO</t>
        </is>
      </c>
      <c r="AR1055" t="inlineStr">
        <is>
          <t>IT</t>
        </is>
      </c>
      <c r="AS1055" t="inlineStr">
        <is>
          <t>+393472888125</t>
        </is>
      </c>
      <c r="AU1055" t="inlineStr">
        <is>
          <t>lang: en
Invoice Language: en
Do you need our ring sizer?: No
Popup Customer Country: IT</t>
        </is>
      </c>
      <c r="AW1055" t="inlineStr">
        <is>
          <t>Shopify Payments</t>
        </is>
      </c>
      <c r="AX1055" t="inlineStr">
        <is>
          <t>rIQbUBrn4oOretmoiqzxYtGnV</t>
        </is>
      </c>
      <c r="AY1055" t="n">
        <v>0</v>
      </c>
      <c r="AZ1055" t="inlineStr">
        <is>
          <t>LIL Milan</t>
        </is>
      </c>
      <c r="BA1055" t="n">
        <v>0</v>
      </c>
      <c r="BC1055" t="inlineStr">
        <is>
          <t>Firgun House</t>
        </is>
      </c>
      <c r="BE1055" t="n">
        <v>11249926603101</v>
      </c>
      <c r="BG1055" t="inlineStr">
        <is>
          <t>Low</t>
        </is>
      </c>
      <c r="BH1055" t="inlineStr">
        <is>
          <t>web</t>
        </is>
      </c>
      <c r="BI1055" t="n">
        <v>0</v>
      </c>
      <c r="BJ1055" t="inlineStr">
        <is>
          <t>IT IVA 22%</t>
        </is>
      </c>
      <c r="BK1055" t="n">
        <v>27.77</v>
      </c>
      <c r="BW1055" t="inlineStr">
        <is>
          <t>Rovigo</t>
        </is>
      </c>
      <c r="BX1055" t="inlineStr">
        <is>
          <t>Rovigo</t>
        </is>
      </c>
      <c r="BY1055" t="inlineStr">
        <is>
          <t>rIQbUBrn4oOretmoiqzxYtGnV</t>
        </is>
      </c>
      <c r="CB1055" t="inlineStr">
        <is>
          <t>rIQbUBrn4oOretmoiqzxYtGnV</t>
        </is>
      </c>
      <c r="CC1055" t="inlineStr">
        <is>
          <t>Ordini LIL</t>
        </is>
      </c>
    </row>
    <row r="1056">
      <c r="A1056" t="inlineStr">
        <is>
          <t>#43837</t>
        </is>
      </c>
      <c r="B1056" t="inlineStr">
        <is>
          <t>nicoconte89@gmail.com</t>
        </is>
      </c>
      <c r="C1056" t="inlineStr">
        <is>
          <t>paid</t>
        </is>
      </c>
      <c r="D1056" t="inlineStr">
        <is>
          <t>2024-11-27 21:09:07 +0100</t>
        </is>
      </c>
      <c r="E1056" t="inlineStr">
        <is>
          <t>2024-11-27</t>
        </is>
      </c>
      <c r="F1056" t="inlineStr">
        <is>
          <t>fulfilled</t>
        </is>
      </c>
      <c r="G1056" t="inlineStr">
        <is>
          <t>2024-11-30 09:02:10 +0100</t>
        </is>
      </c>
      <c r="H1056" t="inlineStr">
        <is>
          <t>yes</t>
        </is>
      </c>
      <c r="I1056" t="inlineStr">
        <is>
          <t>EUR</t>
        </is>
      </c>
      <c r="J1056" t="n">
        <v>266</v>
      </c>
      <c r="K1056" t="n">
        <v>0</v>
      </c>
      <c r="L1056" t="n">
        <v>47.96</v>
      </c>
      <c r="M1056" t="n">
        <v>266</v>
      </c>
      <c r="O1056" t="n">
        <v>0</v>
      </c>
      <c r="P1056" t="inlineStr">
        <is>
          <t>Ups Standard Shipping</t>
        </is>
      </c>
      <c r="Q1056" t="inlineStr">
        <is>
          <t>2024-11-27 21:09:06 +0100</t>
        </is>
      </c>
      <c r="R1056" t="n">
        <v>1</v>
      </c>
      <c r="S1056" t="inlineStr">
        <is>
          <t>Luxury Pack + LIL Bag</t>
        </is>
      </c>
      <c r="T1056" t="n">
        <v>10</v>
      </c>
      <c r="V1056" t="inlineStr">
        <is>
          <t>015790000687</t>
        </is>
      </c>
      <c r="W1056" t="b">
        <v>1</v>
      </c>
      <c r="X1056" t="b">
        <v>1</v>
      </c>
      <c r="Y1056" t="inlineStr">
        <is>
          <t>fulfilled</t>
        </is>
      </c>
      <c r="Z1056" t="inlineStr">
        <is>
          <t>Nicola Davide Conte</t>
        </is>
      </c>
      <c r="AA1056" t="inlineStr">
        <is>
          <t>Via Carlo Capelli 5</t>
        </is>
      </c>
      <c r="AB1056" t="inlineStr">
        <is>
          <t>Via Carlo Capelli 5</t>
        </is>
      </c>
      <c r="AE1056" t="inlineStr">
        <is>
          <t>Torino</t>
        </is>
      </c>
      <c r="AF1056" t="inlineStr">
        <is>
          <t>'10146</t>
        </is>
      </c>
      <c r="AG1056" t="inlineStr">
        <is>
          <t>TO</t>
        </is>
      </c>
      <c r="AH1056" t="inlineStr">
        <is>
          <t>IT</t>
        </is>
      </c>
      <c r="AI1056" t="inlineStr">
        <is>
          <t>3387131994</t>
        </is>
      </c>
      <c r="AJ1056" t="inlineStr">
        <is>
          <t>Nicola Davide Conte</t>
        </is>
      </c>
      <c r="AK1056" t="inlineStr">
        <is>
          <t>Via Carlo Capelli 5</t>
        </is>
      </c>
      <c r="AL1056" t="inlineStr">
        <is>
          <t>Via Carlo Capelli 5</t>
        </is>
      </c>
      <c r="AO1056" t="inlineStr">
        <is>
          <t>Torino</t>
        </is>
      </c>
      <c r="AP1056" t="inlineStr">
        <is>
          <t>'10146</t>
        </is>
      </c>
      <c r="AQ1056" t="inlineStr">
        <is>
          <t>TO</t>
        </is>
      </c>
      <c r="AR1056" t="inlineStr">
        <is>
          <t>IT</t>
        </is>
      </c>
      <c r="AS1056" t="inlineStr">
        <is>
          <t>3387131994</t>
        </is>
      </c>
      <c r="AU1056" t="inlineStr">
        <is>
          <t>lang: it
Invoice Language: it
Do you need our ring sizer?: No
Popup Customer Country: IT</t>
        </is>
      </c>
      <c r="AW1056" t="inlineStr">
        <is>
          <t>Shopify Payments</t>
        </is>
      </c>
      <c r="AX1056" t="inlineStr">
        <is>
          <t>rTO1ALfSFxhIF1WRueyM68wKj</t>
        </is>
      </c>
      <c r="AY1056" t="n">
        <v>0</v>
      </c>
      <c r="AZ1056" t="inlineStr">
        <is>
          <t>LIL Milan</t>
        </is>
      </c>
      <c r="BA1056" t="n">
        <v>0</v>
      </c>
      <c r="BC1056" t="inlineStr">
        <is>
          <t>Firgun House</t>
        </is>
      </c>
      <c r="BE1056" t="n">
        <v>11249930010973</v>
      </c>
      <c r="BG1056" t="inlineStr">
        <is>
          <t>Low</t>
        </is>
      </c>
      <c r="BH1056" t="inlineStr">
        <is>
          <t>web</t>
        </is>
      </c>
      <c r="BI1056" t="n">
        <v>0</v>
      </c>
      <c r="BJ1056" t="inlineStr">
        <is>
          <t>IT IVA 22%</t>
        </is>
      </c>
      <c r="BK1056" t="n">
        <v>47.96</v>
      </c>
      <c r="BW1056" t="inlineStr">
        <is>
          <t>Turin</t>
        </is>
      </c>
      <c r="BX1056" t="inlineStr">
        <is>
          <t>Turin</t>
        </is>
      </c>
      <c r="BY1056" t="inlineStr">
        <is>
          <t>rTO1ALfSFxhIF1WRueyM68wKj</t>
        </is>
      </c>
      <c r="CB1056" t="inlineStr">
        <is>
          <t>rTO1ALfSFxhIF1WRueyM68wKj</t>
        </is>
      </c>
      <c r="CC1056" t="inlineStr">
        <is>
          <t>Ordini LIL</t>
        </is>
      </c>
    </row>
    <row r="1057">
      <c r="A1057" t="inlineStr">
        <is>
          <t>#43837</t>
        </is>
      </c>
      <c r="B1057" t="inlineStr">
        <is>
          <t>nicoconte89@gmail.com</t>
        </is>
      </c>
      <c r="C1057" t="inlineStr">
        <is>
          <t>paid</t>
        </is>
      </c>
      <c r="D1057" t="inlineStr">
        <is>
          <t>2024-11-27 21:09:07 +0100</t>
        </is>
      </c>
      <c r="E1057" t="inlineStr">
        <is>
          <t>2024-11-27</t>
        </is>
      </c>
      <c r="F1057" t="inlineStr">
        <is>
          <t>fulfilled</t>
        </is>
      </c>
      <c r="G1057" t="inlineStr">
        <is>
          <t>2024-11-30 09:02:10 +0100</t>
        </is>
      </c>
      <c r="H1057" t="inlineStr">
        <is>
          <t>yes</t>
        </is>
      </c>
      <c r="I1057" t="inlineStr">
        <is>
          <t>EUR</t>
        </is>
      </c>
      <c r="J1057" t="n">
        <v>266</v>
      </c>
      <c r="K1057" t="n">
        <v>0</v>
      </c>
      <c r="L1057" t="n">
        <v>47.96</v>
      </c>
      <c r="O1057" t="n">
        <v>0</v>
      </c>
      <c r="P1057" t="inlineStr">
        <is>
          <t>Ups Standard Shipping</t>
        </is>
      </c>
      <c r="Q1057" t="inlineStr">
        <is>
          <t>2024-11-27 21:09:06 +0100</t>
        </is>
      </c>
      <c r="R1057" t="n">
        <v>1</v>
      </c>
      <c r="S1057" t="inlineStr">
        <is>
          <t>Boys Tears - Yellow / 37cm</t>
        </is>
      </c>
      <c r="T1057" t="n">
        <v>256</v>
      </c>
      <c r="U1057" t="n">
        <v>320</v>
      </c>
      <c r="V1057" t="inlineStr">
        <is>
          <t>015790000009</t>
        </is>
      </c>
      <c r="W1057" t="b">
        <v>1</v>
      </c>
      <c r="X1057" t="b">
        <v>1</v>
      </c>
      <c r="Y1057" t="inlineStr">
        <is>
          <t>fulfilled</t>
        </is>
      </c>
      <c r="Z1057" t="inlineStr">
        <is>
          <t>Nicola Davide Conte</t>
        </is>
      </c>
      <c r="AA1057" t="inlineStr">
        <is>
          <t>Via Carlo Capelli 5</t>
        </is>
      </c>
      <c r="AB1057" t="inlineStr">
        <is>
          <t>Via Carlo Capelli 5</t>
        </is>
      </c>
      <c r="AE1057" t="inlineStr">
        <is>
          <t>Torino</t>
        </is>
      </c>
      <c r="AF1057" t="inlineStr">
        <is>
          <t>'10146</t>
        </is>
      </c>
      <c r="AG1057" t="inlineStr">
        <is>
          <t>TO</t>
        </is>
      </c>
      <c r="AH1057" t="inlineStr">
        <is>
          <t>IT</t>
        </is>
      </c>
      <c r="AI1057" t="inlineStr">
        <is>
          <t>3387131994</t>
        </is>
      </c>
      <c r="AJ1057" t="inlineStr">
        <is>
          <t>Nicola Davide Conte</t>
        </is>
      </c>
      <c r="AK1057" t="inlineStr">
        <is>
          <t>Via Carlo Capelli 5</t>
        </is>
      </c>
      <c r="AL1057" t="inlineStr">
        <is>
          <t>Via Carlo Capelli 5</t>
        </is>
      </c>
      <c r="AO1057" t="inlineStr">
        <is>
          <t>Torino</t>
        </is>
      </c>
      <c r="AP1057" t="inlineStr">
        <is>
          <t>'10146</t>
        </is>
      </c>
      <c r="AQ1057" t="inlineStr">
        <is>
          <t>TO</t>
        </is>
      </c>
      <c r="AR1057" t="inlineStr">
        <is>
          <t>IT</t>
        </is>
      </c>
      <c r="AS1057" t="inlineStr">
        <is>
          <t>3387131994</t>
        </is>
      </c>
      <c r="AU1057" t="inlineStr">
        <is>
          <t>lang: it
Invoice Language: it
Do you need our ring sizer?: No
Popup Customer Country: IT</t>
        </is>
      </c>
      <c r="AW1057" t="inlineStr">
        <is>
          <t>Shopify Payments</t>
        </is>
      </c>
      <c r="AX1057" t="inlineStr">
        <is>
          <t>rTO1ALfSFxhIF1WRueyM68wKj</t>
        </is>
      </c>
      <c r="AY1057" t="n">
        <v>0</v>
      </c>
      <c r="AZ1057" t="inlineStr">
        <is>
          <t>LIL Milan</t>
        </is>
      </c>
      <c r="BA1057" t="n">
        <v>0</v>
      </c>
      <c r="BC1057" t="inlineStr">
        <is>
          <t>Firgun House</t>
        </is>
      </c>
      <c r="BE1057" t="n">
        <v>11249930010973</v>
      </c>
      <c r="BG1057" t="inlineStr">
        <is>
          <t>Low</t>
        </is>
      </c>
      <c r="BH1057" t="inlineStr">
        <is>
          <t>web</t>
        </is>
      </c>
      <c r="BI1057" t="n">
        <v>0</v>
      </c>
      <c r="BJ1057" t="inlineStr">
        <is>
          <t>IT IVA 22%</t>
        </is>
      </c>
      <c r="BK1057" t="n">
        <v>47.96</v>
      </c>
      <c r="BW1057" t="inlineStr">
        <is>
          <t>Turin</t>
        </is>
      </c>
      <c r="BX1057" t="inlineStr">
        <is>
          <t>Turin</t>
        </is>
      </c>
      <c r="BY1057" t="inlineStr">
        <is>
          <t>rTO1ALfSFxhIF1WRueyM68wKj</t>
        </is>
      </c>
      <c r="CB1057" t="inlineStr">
        <is>
          <t>rTO1ALfSFxhIF1WRueyM68wKj</t>
        </is>
      </c>
      <c r="CC1057" t="inlineStr">
        <is>
          <t>Ordini LIL</t>
        </is>
      </c>
    </row>
    <row r="1058">
      <c r="A1058" t="inlineStr">
        <is>
          <t>#43838</t>
        </is>
      </c>
      <c r="B1058" t="inlineStr">
        <is>
          <t>cocciguido@gmail.com</t>
        </is>
      </c>
      <c r="C1058" t="inlineStr">
        <is>
          <t>paid</t>
        </is>
      </c>
      <c r="D1058" t="inlineStr">
        <is>
          <t>2024-11-27 21:20:07 +0100</t>
        </is>
      </c>
      <c r="E1058" t="inlineStr">
        <is>
          <t>2024-11-27</t>
        </is>
      </c>
      <c r="F1058" t="inlineStr">
        <is>
          <t>unfulfilled</t>
        </is>
      </c>
      <c r="H1058" t="inlineStr">
        <is>
          <t>no</t>
        </is>
      </c>
      <c r="I1058" t="inlineStr">
        <is>
          <t>EUR</t>
        </is>
      </c>
      <c r="J1058" t="n">
        <v>204</v>
      </c>
      <c r="K1058" t="n">
        <v>0</v>
      </c>
      <c r="L1058" t="n">
        <v>0</v>
      </c>
      <c r="M1058" t="n">
        <v>204</v>
      </c>
      <c r="O1058" t="n">
        <v>0</v>
      </c>
      <c r="P1058" t="inlineStr">
        <is>
          <t>UPS Standard International</t>
        </is>
      </c>
      <c r="Q1058" t="inlineStr">
        <is>
          <t>2024-11-27 21:20:07 +0100</t>
        </is>
      </c>
      <c r="R1058" t="n">
        <v>1</v>
      </c>
      <c r="S1058" t="inlineStr">
        <is>
          <t>Breeze Necklace - Yellow / 40cm</t>
        </is>
      </c>
      <c r="T1058" t="n">
        <v>204</v>
      </c>
      <c r="U1058" t="n">
        <v>240</v>
      </c>
      <c r="V1058" t="inlineStr">
        <is>
          <t>015790001389</t>
        </is>
      </c>
      <c r="W1058" t="b">
        <v>1</v>
      </c>
      <c r="X1058" t="b">
        <v>1</v>
      </c>
      <c r="Y1058" t="inlineStr">
        <is>
          <t>pending</t>
        </is>
      </c>
      <c r="Z1058" t="inlineStr">
        <is>
          <t>Guido Cocci</t>
        </is>
      </c>
      <c r="AA1058" t="inlineStr">
        <is>
          <t>Via dei Saltari 2</t>
        </is>
      </c>
      <c r="AB1058" t="inlineStr">
        <is>
          <t>Via dei Saltari 2</t>
        </is>
      </c>
      <c r="AE1058" t="inlineStr">
        <is>
          <t>Falciano</t>
        </is>
      </c>
      <c r="AF1058" t="inlineStr">
        <is>
          <t>'47891</t>
        </is>
      </c>
      <c r="AH1058" t="inlineStr">
        <is>
          <t>SM</t>
        </is>
      </c>
      <c r="AI1058" t="inlineStr">
        <is>
          <t>+393479488583</t>
        </is>
      </c>
      <c r="AJ1058" t="inlineStr">
        <is>
          <t>Guido Cocci</t>
        </is>
      </c>
      <c r="AK1058" t="inlineStr">
        <is>
          <t>Via dei Saltari 2</t>
        </is>
      </c>
      <c r="AL1058" t="inlineStr">
        <is>
          <t>Via dei Saltari 2</t>
        </is>
      </c>
      <c r="AO1058" t="inlineStr">
        <is>
          <t>Falciano</t>
        </is>
      </c>
      <c r="AP1058" t="inlineStr">
        <is>
          <t>'47891</t>
        </is>
      </c>
      <c r="AR1058" t="inlineStr">
        <is>
          <t>SM</t>
        </is>
      </c>
      <c r="AS1058" t="inlineStr">
        <is>
          <t>+393479488583</t>
        </is>
      </c>
      <c r="AU1058" t="inlineStr">
        <is>
          <t>lang: it
Invoice Language: it
Do you need our ring sizer?: Yes
Popup Customer Country: IT</t>
        </is>
      </c>
      <c r="AW1058" t="inlineStr">
        <is>
          <t>PayPal Express Checkout</t>
        </is>
      </c>
      <c r="AX1058" t="inlineStr">
        <is>
          <t>rA5qd5XDgMxwpmxHxOIwiGnkD</t>
        </is>
      </c>
      <c r="AY1058" t="n">
        <v>0</v>
      </c>
      <c r="AZ1058" t="inlineStr">
        <is>
          <t>LIL Milan</t>
        </is>
      </c>
      <c r="BA1058" t="n">
        <v>0</v>
      </c>
      <c r="BC1058" t="inlineStr">
        <is>
          <t>Firgun House</t>
        </is>
      </c>
      <c r="BE1058" t="n">
        <v>11249960419677</v>
      </c>
      <c r="BG1058" t="inlineStr">
        <is>
          <t>Low</t>
        </is>
      </c>
      <c r="BH1058" t="inlineStr">
        <is>
          <t>web</t>
        </is>
      </c>
      <c r="BI1058" t="n">
        <v>0</v>
      </c>
      <c r="BY1058" t="inlineStr">
        <is>
          <t>rA5qd5XDgMxwpmxHxOIwiGnkD</t>
        </is>
      </c>
      <c r="CB1058" t="inlineStr">
        <is>
          <t>rA5qd5XDgMxwpmxHxOIwiGnkD</t>
        </is>
      </c>
      <c r="CC1058" t="inlineStr">
        <is>
          <t>Ordini LIL</t>
        </is>
      </c>
    </row>
    <row r="1059">
      <c r="A1059" t="inlineStr">
        <is>
          <t>#43839</t>
        </is>
      </c>
      <c r="B1059" t="inlineStr">
        <is>
          <t>gullinocamilla@gmail.com</t>
        </is>
      </c>
      <c r="C1059" t="inlineStr">
        <is>
          <t>paid</t>
        </is>
      </c>
      <c r="D1059" t="inlineStr">
        <is>
          <t>2024-11-27 21:22:05 +0100</t>
        </is>
      </c>
      <c r="E1059" t="inlineStr">
        <is>
          <t>2024-11-27</t>
        </is>
      </c>
      <c r="F1059" t="inlineStr">
        <is>
          <t>unfulfilled</t>
        </is>
      </c>
      <c r="H1059" t="inlineStr">
        <is>
          <t>yes</t>
        </is>
      </c>
      <c r="I1059" t="inlineStr">
        <is>
          <t>EUR</t>
        </is>
      </c>
      <c r="J1059" t="n">
        <v>144</v>
      </c>
      <c r="K1059" t="n">
        <v>0</v>
      </c>
      <c r="L1059" t="n">
        <v>25.97</v>
      </c>
      <c r="M1059" t="n">
        <v>144</v>
      </c>
      <c r="O1059" t="n">
        <v>0</v>
      </c>
      <c r="P1059" t="inlineStr">
        <is>
          <t>Firgun House</t>
        </is>
      </c>
      <c r="Q1059" t="inlineStr">
        <is>
          <t>2024-11-27 21:22:05 +0100</t>
        </is>
      </c>
      <c r="R1059" t="n">
        <v>1</v>
      </c>
      <c r="S1059" t="inlineStr">
        <is>
          <t>Glow Ring - White / 16</t>
        </is>
      </c>
      <c r="T1059" t="n">
        <v>144</v>
      </c>
      <c r="U1059" t="n">
        <v>180</v>
      </c>
      <c r="V1059" t="inlineStr">
        <is>
          <t>015790000866</t>
        </is>
      </c>
      <c r="W1059" t="b">
        <v>1</v>
      </c>
      <c r="X1059" t="b">
        <v>1</v>
      </c>
      <c r="Y1059" t="inlineStr">
        <is>
          <t>pending</t>
        </is>
      </c>
      <c r="Z1059" t="inlineStr">
        <is>
          <t>camilla gullino</t>
        </is>
      </c>
      <c r="AA1059" t="inlineStr">
        <is>
          <t>Viale degli Angeli 9</t>
        </is>
      </c>
      <c r="AB1059" t="inlineStr">
        <is>
          <t>Viale degli Angeli 9</t>
        </is>
      </c>
      <c r="AE1059" t="inlineStr">
        <is>
          <t>Cuneo</t>
        </is>
      </c>
      <c r="AF1059" t="inlineStr">
        <is>
          <t>'12100</t>
        </is>
      </c>
      <c r="AG1059" t="inlineStr">
        <is>
          <t>CN</t>
        </is>
      </c>
      <c r="AH1059" t="inlineStr">
        <is>
          <t>IT</t>
        </is>
      </c>
      <c r="AR1059" t="inlineStr">
        <is>
          <t>IT</t>
        </is>
      </c>
      <c r="AU1059" t="inlineStr">
        <is>
          <t>lang: en
Invoice Language: en
Do you need our ring sizer?: Yes
Popup Customer Country: IT</t>
        </is>
      </c>
      <c r="AW1059" t="inlineStr">
        <is>
          <t>PayPal Express Checkout</t>
        </is>
      </c>
      <c r="AX1059" t="inlineStr">
        <is>
          <t>rbMDh7kWDkOmTqyVInPwJjCHP</t>
        </is>
      </c>
      <c r="AY1059" t="n">
        <v>0</v>
      </c>
      <c r="AZ1059" t="inlineStr">
        <is>
          <t>LIL Milan</t>
        </is>
      </c>
      <c r="BA1059" t="n">
        <v>0</v>
      </c>
      <c r="BC1059" t="inlineStr">
        <is>
          <t>Firgun House</t>
        </is>
      </c>
      <c r="BE1059" t="n">
        <v>11249966711133</v>
      </c>
      <c r="BG1059" t="inlineStr">
        <is>
          <t>Low</t>
        </is>
      </c>
      <c r="BH1059" t="inlineStr">
        <is>
          <t>web</t>
        </is>
      </c>
      <c r="BI1059" t="n">
        <v>0</v>
      </c>
      <c r="BJ1059" t="inlineStr">
        <is>
          <t>IT IVA 22%</t>
        </is>
      </c>
      <c r="BK1059" t="n">
        <v>25.97</v>
      </c>
      <c r="BW1059" t="inlineStr">
        <is>
          <t>Cuneo</t>
        </is>
      </c>
      <c r="BY1059" t="inlineStr">
        <is>
          <t>rbMDh7kWDkOmTqyVInPwJjCHP</t>
        </is>
      </c>
      <c r="CB1059" t="inlineStr">
        <is>
          <t>rbMDh7kWDkOmTqyVInPwJjCHP</t>
        </is>
      </c>
      <c r="CC1059" t="inlineStr">
        <is>
          <t>Ordini LIL</t>
        </is>
      </c>
    </row>
    <row r="1060">
      <c r="A1060" t="inlineStr">
        <is>
          <t>#43840</t>
        </is>
      </c>
      <c r="B1060" t="inlineStr">
        <is>
          <t>arianna.lapresa@verisure.it</t>
        </is>
      </c>
      <c r="C1060" t="inlineStr">
        <is>
          <t>paid</t>
        </is>
      </c>
      <c r="D1060" t="inlineStr">
        <is>
          <t>2024-11-27 21:25:08 +0100</t>
        </is>
      </c>
      <c r="E1060" t="inlineStr">
        <is>
          <t>2024-11-27</t>
        </is>
      </c>
      <c r="F1060" t="inlineStr">
        <is>
          <t>unfulfilled</t>
        </is>
      </c>
      <c r="H1060" t="inlineStr">
        <is>
          <t>yes</t>
        </is>
      </c>
      <c r="I1060" t="inlineStr">
        <is>
          <t>EUR</t>
        </is>
      </c>
      <c r="J1060" t="n">
        <v>258</v>
      </c>
      <c r="K1060" t="n">
        <v>0</v>
      </c>
      <c r="L1060" t="n">
        <v>46.52</v>
      </c>
      <c r="M1060" t="n">
        <v>258</v>
      </c>
      <c r="O1060" t="n">
        <v>0</v>
      </c>
      <c r="P1060" t="inlineStr">
        <is>
          <t>Ups Standard Shipping</t>
        </is>
      </c>
      <c r="Q1060" t="inlineStr">
        <is>
          <t>2024-11-27 21:25:07 +0100</t>
        </is>
      </c>
      <c r="R1060" t="n">
        <v>1</v>
      </c>
      <c r="S1060" t="inlineStr">
        <is>
          <t>Luxury Pack + LIL Bag</t>
        </is>
      </c>
      <c r="T1060" t="n">
        <v>10</v>
      </c>
      <c r="V1060" t="inlineStr">
        <is>
          <t>015790000687</t>
        </is>
      </c>
      <c r="W1060" t="b">
        <v>1</v>
      </c>
      <c r="X1060" t="b">
        <v>1</v>
      </c>
      <c r="Y1060" t="inlineStr">
        <is>
          <t>pending</t>
        </is>
      </c>
      <c r="Z1060" t="inlineStr">
        <is>
          <t>Arianna Lapresa</t>
        </is>
      </c>
      <c r="AA1060" t="inlineStr">
        <is>
          <t>Via di Acilia 221</t>
        </is>
      </c>
      <c r="AB1060" t="inlineStr">
        <is>
          <t>Via di Acilia 221</t>
        </is>
      </c>
      <c r="AE1060" t="inlineStr">
        <is>
          <t>Roma</t>
        </is>
      </c>
      <c r="AF1060" t="inlineStr">
        <is>
          <t>'00125</t>
        </is>
      </c>
      <c r="AG1060" t="inlineStr">
        <is>
          <t>RM</t>
        </is>
      </c>
      <c r="AH1060" t="inlineStr">
        <is>
          <t>IT</t>
        </is>
      </c>
      <c r="AJ1060" t="inlineStr">
        <is>
          <t>Arianna Lapresa</t>
        </is>
      </c>
      <c r="AK1060" t="inlineStr">
        <is>
          <t>Via di Acilia 221</t>
        </is>
      </c>
      <c r="AL1060" t="inlineStr">
        <is>
          <t>Via di Acilia 221</t>
        </is>
      </c>
      <c r="AO1060" t="inlineStr">
        <is>
          <t>Roma</t>
        </is>
      </c>
      <c r="AP1060" t="inlineStr">
        <is>
          <t>'00125</t>
        </is>
      </c>
      <c r="AQ1060" t="inlineStr">
        <is>
          <t>RM</t>
        </is>
      </c>
      <c r="AR1060" t="inlineStr">
        <is>
          <t>IT</t>
        </is>
      </c>
      <c r="AS1060" t="inlineStr">
        <is>
          <t>3928679523</t>
        </is>
      </c>
      <c r="AU1060" t="inlineStr">
        <is>
          <t>lang: it
Invoice Language: it
Do you need our ring sizer?: No
Popup Customer Country: IT</t>
        </is>
      </c>
      <c r="AW1060" t="inlineStr">
        <is>
          <t>Shopify Payments</t>
        </is>
      </c>
      <c r="AX1060" t="inlineStr">
        <is>
          <t>ret3A3Ldk3hnje8xHgkOIJMh6</t>
        </is>
      </c>
      <c r="AY1060" t="n">
        <v>0</v>
      </c>
      <c r="AZ1060" t="inlineStr">
        <is>
          <t>LIL Milan</t>
        </is>
      </c>
      <c r="BA1060" t="n">
        <v>0</v>
      </c>
      <c r="BC1060" t="inlineStr">
        <is>
          <t>Firgun House</t>
        </is>
      </c>
      <c r="BE1060" t="n">
        <v>11249974149469</v>
      </c>
      <c r="BG1060" t="inlineStr">
        <is>
          <t>Low</t>
        </is>
      </c>
      <c r="BH1060" t="inlineStr">
        <is>
          <t>web</t>
        </is>
      </c>
      <c r="BI1060" t="n">
        <v>0</v>
      </c>
      <c r="BJ1060" t="inlineStr">
        <is>
          <t>IT IVA 22%</t>
        </is>
      </c>
      <c r="BK1060" t="n">
        <v>46.52</v>
      </c>
      <c r="BW1060" t="inlineStr">
        <is>
          <t>Rome</t>
        </is>
      </c>
      <c r="BX1060" t="inlineStr">
        <is>
          <t>Rome</t>
        </is>
      </c>
      <c r="BY1060" t="inlineStr">
        <is>
          <t>ret3A3Ldk3hnje8xHgkOIJMh6</t>
        </is>
      </c>
      <c r="CB1060" t="inlineStr">
        <is>
          <t>ret3A3Ldk3hnje8xHgkOIJMh6</t>
        </is>
      </c>
      <c r="CC1060" t="inlineStr">
        <is>
          <t>Ordini LIL</t>
        </is>
      </c>
    </row>
    <row r="1061">
      <c r="A1061" t="inlineStr">
        <is>
          <t>#43840</t>
        </is>
      </c>
      <c r="B1061" t="inlineStr">
        <is>
          <t>arianna.lapresa@verisure.it</t>
        </is>
      </c>
      <c r="C1061" t="inlineStr">
        <is>
          <t>paid</t>
        </is>
      </c>
      <c r="D1061" t="inlineStr">
        <is>
          <t>2024-11-27 21:25:08 +0100</t>
        </is>
      </c>
      <c r="E1061" t="inlineStr">
        <is>
          <t>2024-11-27</t>
        </is>
      </c>
      <c r="F1061" t="inlineStr">
        <is>
          <t>unfulfilled</t>
        </is>
      </c>
      <c r="H1061" t="inlineStr">
        <is>
          <t>yes</t>
        </is>
      </c>
      <c r="I1061" t="inlineStr">
        <is>
          <t>EUR</t>
        </is>
      </c>
      <c r="J1061" t="n">
        <v>258</v>
      </c>
      <c r="K1061" t="n">
        <v>0</v>
      </c>
      <c r="L1061" t="n">
        <v>46.52</v>
      </c>
      <c r="O1061" t="n">
        <v>0</v>
      </c>
      <c r="P1061" t="inlineStr">
        <is>
          <t>Ups Standard Shipping</t>
        </is>
      </c>
      <c r="Q1061" t="inlineStr">
        <is>
          <t>2024-11-27 21:25:07 +0100</t>
        </is>
      </c>
      <c r="R1061" t="n">
        <v>1</v>
      </c>
      <c r="S1061" t="inlineStr">
        <is>
          <t>Sweet Spot - Yellow / matte / White</t>
        </is>
      </c>
      <c r="T1061" t="n">
        <v>238</v>
      </c>
      <c r="U1061" t="n">
        <v>280</v>
      </c>
      <c r="V1061" t="inlineStr">
        <is>
          <t>015790000015</t>
        </is>
      </c>
      <c r="W1061" t="b">
        <v>1</v>
      </c>
      <c r="X1061" t="b">
        <v>1</v>
      </c>
      <c r="Y1061" t="inlineStr">
        <is>
          <t>pending</t>
        </is>
      </c>
      <c r="Z1061" t="inlineStr">
        <is>
          <t>Arianna Lapresa</t>
        </is>
      </c>
      <c r="AA1061" t="inlineStr">
        <is>
          <t>Via di Acilia 221</t>
        </is>
      </c>
      <c r="AB1061" t="inlineStr">
        <is>
          <t>Via di Acilia 221</t>
        </is>
      </c>
      <c r="AE1061" t="inlineStr">
        <is>
          <t>Roma</t>
        </is>
      </c>
      <c r="AF1061" t="inlineStr">
        <is>
          <t>'00125</t>
        </is>
      </c>
      <c r="AG1061" t="inlineStr">
        <is>
          <t>RM</t>
        </is>
      </c>
      <c r="AH1061" t="inlineStr">
        <is>
          <t>IT</t>
        </is>
      </c>
      <c r="AJ1061" t="inlineStr">
        <is>
          <t>Arianna Lapresa</t>
        </is>
      </c>
      <c r="AK1061" t="inlineStr">
        <is>
          <t>Via di Acilia 221</t>
        </is>
      </c>
      <c r="AL1061" t="inlineStr">
        <is>
          <t>Via di Acilia 221</t>
        </is>
      </c>
      <c r="AO1061" t="inlineStr">
        <is>
          <t>Roma</t>
        </is>
      </c>
      <c r="AP1061" t="inlineStr">
        <is>
          <t>'00125</t>
        </is>
      </c>
      <c r="AQ1061" t="inlineStr">
        <is>
          <t>RM</t>
        </is>
      </c>
      <c r="AR1061" t="inlineStr">
        <is>
          <t>IT</t>
        </is>
      </c>
      <c r="AS1061" t="inlineStr">
        <is>
          <t>3928679523</t>
        </is>
      </c>
      <c r="AU1061" t="inlineStr">
        <is>
          <t>lang: it
Invoice Language: it
Do you need our ring sizer?: No
Popup Customer Country: IT</t>
        </is>
      </c>
      <c r="AW1061" t="inlineStr">
        <is>
          <t>Shopify Payments</t>
        </is>
      </c>
      <c r="AX1061" t="inlineStr">
        <is>
          <t>ret3A3Ldk3hnje8xHgkOIJMh6</t>
        </is>
      </c>
      <c r="AY1061" t="n">
        <v>0</v>
      </c>
      <c r="AZ1061" t="inlineStr">
        <is>
          <t>LIL Milan</t>
        </is>
      </c>
      <c r="BA1061" t="n">
        <v>0</v>
      </c>
      <c r="BC1061" t="inlineStr">
        <is>
          <t>Firgun House</t>
        </is>
      </c>
      <c r="BE1061" t="n">
        <v>11249974149469</v>
      </c>
      <c r="BG1061" t="inlineStr">
        <is>
          <t>Low</t>
        </is>
      </c>
      <c r="BH1061" t="inlineStr">
        <is>
          <t>web</t>
        </is>
      </c>
      <c r="BI1061" t="n">
        <v>0</v>
      </c>
      <c r="BJ1061" t="inlineStr">
        <is>
          <t>IT IVA 22%</t>
        </is>
      </c>
      <c r="BK1061" t="n">
        <v>46.52</v>
      </c>
      <c r="BW1061" t="inlineStr">
        <is>
          <t>Rome</t>
        </is>
      </c>
      <c r="BX1061" t="inlineStr">
        <is>
          <t>Rome</t>
        </is>
      </c>
      <c r="BY1061" t="inlineStr">
        <is>
          <t>ret3A3Ldk3hnje8xHgkOIJMh6</t>
        </is>
      </c>
      <c r="CB1061" t="inlineStr">
        <is>
          <t>ret3A3Ldk3hnje8xHgkOIJMh6</t>
        </is>
      </c>
      <c r="CC1061" t="inlineStr">
        <is>
          <t>Ordini LIL</t>
        </is>
      </c>
    </row>
    <row r="1062">
      <c r="A1062" t="inlineStr">
        <is>
          <t>#43840</t>
        </is>
      </c>
      <c r="B1062" t="inlineStr">
        <is>
          <t>arianna.lapresa@verisure.it</t>
        </is>
      </c>
      <c r="C1062" t="inlineStr">
        <is>
          <t>paid</t>
        </is>
      </c>
      <c r="D1062" t="inlineStr">
        <is>
          <t>2024-11-27 21:25:08 +0100</t>
        </is>
      </c>
      <c r="E1062" t="inlineStr">
        <is>
          <t>2024-11-27</t>
        </is>
      </c>
      <c r="F1062" t="inlineStr">
        <is>
          <t>unfulfilled</t>
        </is>
      </c>
      <c r="H1062" t="inlineStr">
        <is>
          <t>yes</t>
        </is>
      </c>
      <c r="I1062" t="inlineStr">
        <is>
          <t>EUR</t>
        </is>
      </c>
      <c r="J1062" t="n">
        <v>258</v>
      </c>
      <c r="K1062" t="n">
        <v>0</v>
      </c>
      <c r="L1062" t="n">
        <v>46.52</v>
      </c>
      <c r="O1062" t="n">
        <v>0</v>
      </c>
      <c r="P1062" t="inlineStr">
        <is>
          <t>Ups Standard Shipping</t>
        </is>
      </c>
      <c r="Q1062" t="inlineStr">
        <is>
          <t>2024-11-27 21:25:07 +0100</t>
        </is>
      </c>
      <c r="R1062" t="n">
        <v>1</v>
      </c>
      <c r="S1062" t="inlineStr">
        <is>
          <t>Engraving</t>
        </is>
      </c>
      <c r="T1062" t="n">
        <v>10</v>
      </c>
      <c r="U1062" t="n">
        <v>280</v>
      </c>
      <c r="V1062" t="inlineStr">
        <is>
          <t>015790001502</t>
        </is>
      </c>
      <c r="W1062" t="b">
        <v>0</v>
      </c>
      <c r="X1062" t="b">
        <v>1</v>
      </c>
      <c r="Y1062" t="inlineStr">
        <is>
          <t>pending</t>
        </is>
      </c>
      <c r="Z1062" t="inlineStr">
        <is>
          <t>Arianna Lapresa</t>
        </is>
      </c>
      <c r="AA1062" t="inlineStr">
        <is>
          <t>Via di Acilia 221</t>
        </is>
      </c>
      <c r="AB1062" t="inlineStr">
        <is>
          <t>Via di Acilia 221</t>
        </is>
      </c>
      <c r="AE1062" t="inlineStr">
        <is>
          <t>Roma</t>
        </is>
      </c>
      <c r="AF1062" t="inlineStr">
        <is>
          <t>'00125</t>
        </is>
      </c>
      <c r="AG1062" t="inlineStr">
        <is>
          <t>RM</t>
        </is>
      </c>
      <c r="AH1062" t="inlineStr">
        <is>
          <t>IT</t>
        </is>
      </c>
      <c r="AJ1062" t="inlineStr">
        <is>
          <t>Arianna Lapresa</t>
        </is>
      </c>
      <c r="AK1062" t="inlineStr">
        <is>
          <t>Via di Acilia 221</t>
        </is>
      </c>
      <c r="AL1062" t="inlineStr">
        <is>
          <t>Via di Acilia 221</t>
        </is>
      </c>
      <c r="AO1062" t="inlineStr">
        <is>
          <t>Roma</t>
        </is>
      </c>
      <c r="AP1062" t="inlineStr">
        <is>
          <t>'00125</t>
        </is>
      </c>
      <c r="AQ1062" t="inlineStr">
        <is>
          <t>RM</t>
        </is>
      </c>
      <c r="AR1062" t="inlineStr">
        <is>
          <t>IT</t>
        </is>
      </c>
      <c r="AS1062" t="inlineStr">
        <is>
          <t>3928679523</t>
        </is>
      </c>
      <c r="AU1062" t="inlineStr">
        <is>
          <t>lang: it
Invoice Language: it
Do you need our ring sizer?: No
Popup Customer Country: IT</t>
        </is>
      </c>
      <c r="AW1062" t="inlineStr">
        <is>
          <t>Shopify Payments</t>
        </is>
      </c>
      <c r="AX1062" t="inlineStr">
        <is>
          <t>ret3A3Ldk3hnje8xHgkOIJMh6</t>
        </is>
      </c>
      <c r="AY1062" t="n">
        <v>0</v>
      </c>
      <c r="AZ1062" t="inlineStr">
        <is>
          <t>LIL Milan</t>
        </is>
      </c>
      <c r="BA1062" t="n">
        <v>0</v>
      </c>
      <c r="BC1062" t="inlineStr">
        <is>
          <t>Firgun House</t>
        </is>
      </c>
      <c r="BE1062" t="n">
        <v>11249974149469</v>
      </c>
      <c r="BG1062" t="inlineStr">
        <is>
          <t>Low</t>
        </is>
      </c>
      <c r="BH1062" t="inlineStr">
        <is>
          <t>web</t>
        </is>
      </c>
      <c r="BI1062" t="n">
        <v>0</v>
      </c>
      <c r="BJ1062" t="inlineStr">
        <is>
          <t>IT IVA 22%</t>
        </is>
      </c>
      <c r="BK1062" t="n">
        <v>46.52</v>
      </c>
      <c r="BW1062" t="inlineStr">
        <is>
          <t>Rome</t>
        </is>
      </c>
      <c r="BX1062" t="inlineStr">
        <is>
          <t>Rome</t>
        </is>
      </c>
      <c r="BY1062" t="inlineStr">
        <is>
          <t>ret3A3Ldk3hnje8xHgkOIJMh6</t>
        </is>
      </c>
      <c r="CB1062" t="inlineStr">
        <is>
          <t>ret3A3Ldk3hnje8xHgkOIJMh6</t>
        </is>
      </c>
      <c r="CC1062" t="inlineStr">
        <is>
          <t>Ordini LIL</t>
        </is>
      </c>
    </row>
    <row r="1063">
      <c r="A1063" t="inlineStr">
        <is>
          <t>#43841</t>
        </is>
      </c>
      <c r="B1063" t="inlineStr">
        <is>
          <t>ele.genua@gmail.com</t>
        </is>
      </c>
      <c r="C1063" t="inlineStr">
        <is>
          <t>paid</t>
        </is>
      </c>
      <c r="D1063" t="inlineStr">
        <is>
          <t>2024-11-27 21:56:26 +0100</t>
        </is>
      </c>
      <c r="E1063" t="inlineStr">
        <is>
          <t>2024-11-27</t>
        </is>
      </c>
      <c r="F1063" t="inlineStr">
        <is>
          <t>fulfilled</t>
        </is>
      </c>
      <c r="G1063" t="inlineStr">
        <is>
          <t>2024-11-30 09:08:59 +0100</t>
        </is>
      </c>
      <c r="H1063" t="inlineStr">
        <is>
          <t>yes</t>
        </is>
      </c>
      <c r="I1063" t="inlineStr">
        <is>
          <t>EUR</t>
        </is>
      </c>
      <c r="J1063" t="n">
        <v>256</v>
      </c>
      <c r="K1063" t="n">
        <v>0</v>
      </c>
      <c r="L1063" t="n">
        <v>46.16</v>
      </c>
      <c r="M1063" t="n">
        <v>256</v>
      </c>
      <c r="O1063" t="n">
        <v>0</v>
      </c>
      <c r="P1063" t="inlineStr">
        <is>
          <t>Ups Standard Shipping</t>
        </is>
      </c>
      <c r="Q1063" t="inlineStr">
        <is>
          <t>2024-11-27 21:56:25 +0100</t>
        </is>
      </c>
      <c r="R1063" t="n">
        <v>1</v>
      </c>
      <c r="S1063" t="inlineStr">
        <is>
          <t>Sunshine Ring - Yellow / 2 / White</t>
        </is>
      </c>
      <c r="T1063" t="n">
        <v>256</v>
      </c>
      <c r="U1063" t="n">
        <v>320</v>
      </c>
      <c r="V1063" t="inlineStr">
        <is>
          <t>015790000236</t>
        </is>
      </c>
      <c r="W1063" t="b">
        <v>1</v>
      </c>
      <c r="X1063" t="b">
        <v>1</v>
      </c>
      <c r="Y1063" t="inlineStr">
        <is>
          <t>fulfilled</t>
        </is>
      </c>
      <c r="Z1063" t="inlineStr">
        <is>
          <t>Eleonora Genua</t>
        </is>
      </c>
      <c r="AA1063" t="inlineStr">
        <is>
          <t>Via Andrea Mantegna 1</t>
        </is>
      </c>
      <c r="AB1063" t="inlineStr">
        <is>
          <t>Via Andrea Mantegna 1</t>
        </is>
      </c>
      <c r="AE1063" t="inlineStr">
        <is>
          <t>Albignasego</t>
        </is>
      </c>
      <c r="AF1063" t="inlineStr">
        <is>
          <t>'35020</t>
        </is>
      </c>
      <c r="AG1063" t="inlineStr">
        <is>
          <t>PD</t>
        </is>
      </c>
      <c r="AH1063" t="inlineStr">
        <is>
          <t>IT</t>
        </is>
      </c>
      <c r="AI1063" t="inlineStr">
        <is>
          <t>+393338646608</t>
        </is>
      </c>
      <c r="AJ1063" t="inlineStr">
        <is>
          <t>Eleonora Genua</t>
        </is>
      </c>
      <c r="AK1063" t="inlineStr">
        <is>
          <t>Via Andrea Mantegna 1</t>
        </is>
      </c>
      <c r="AL1063" t="inlineStr">
        <is>
          <t>Via Andrea Mantegna 1</t>
        </is>
      </c>
      <c r="AO1063" t="inlineStr">
        <is>
          <t>Albignasego</t>
        </is>
      </c>
      <c r="AP1063" t="inlineStr">
        <is>
          <t>'35020</t>
        </is>
      </c>
      <c r="AQ1063" t="inlineStr">
        <is>
          <t>PD</t>
        </is>
      </c>
      <c r="AR1063" t="inlineStr">
        <is>
          <t>IT</t>
        </is>
      </c>
      <c r="AS1063" t="inlineStr">
        <is>
          <t>+393338646608</t>
        </is>
      </c>
      <c r="AU1063" t="inlineStr">
        <is>
          <t>lang: en
Invoice Language: en
Do you need our ring sizer?: Yes
Popup Customer Country: IT</t>
        </is>
      </c>
      <c r="AW1063" t="inlineStr">
        <is>
          <t>Shopify Payments</t>
        </is>
      </c>
      <c r="AX1063" t="inlineStr">
        <is>
          <t>rch5vdMizJR3R7UNVvh5TmsXA</t>
        </is>
      </c>
      <c r="AY1063" t="n">
        <v>0</v>
      </c>
      <c r="AZ1063" t="inlineStr">
        <is>
          <t>LIL Milan</t>
        </is>
      </c>
      <c r="BA1063" t="n">
        <v>0</v>
      </c>
      <c r="BC1063" t="inlineStr">
        <is>
          <t>Firgun House</t>
        </is>
      </c>
      <c r="BE1063" t="n">
        <v>11250104238429</v>
      </c>
      <c r="BG1063" t="inlineStr">
        <is>
          <t>Low</t>
        </is>
      </c>
      <c r="BH1063" t="inlineStr">
        <is>
          <t>web</t>
        </is>
      </c>
      <c r="BI1063" t="n">
        <v>0</v>
      </c>
      <c r="BJ1063" t="inlineStr">
        <is>
          <t>IT IVA 22%</t>
        </is>
      </c>
      <c r="BK1063" t="n">
        <v>46.16</v>
      </c>
      <c r="BW1063" t="inlineStr">
        <is>
          <t>Padua</t>
        </is>
      </c>
      <c r="BX1063" t="inlineStr">
        <is>
          <t>Padua</t>
        </is>
      </c>
      <c r="BY1063" t="inlineStr">
        <is>
          <t>rch5vdMizJR3R7UNVvh5TmsXA</t>
        </is>
      </c>
      <c r="CB1063" t="inlineStr">
        <is>
          <t>rch5vdMizJR3R7UNVvh5TmsXA</t>
        </is>
      </c>
      <c r="CC1063" t="inlineStr">
        <is>
          <t>Ordini LIL</t>
        </is>
      </c>
    </row>
    <row r="1064">
      <c r="A1064" t="inlineStr">
        <is>
          <t>#43842</t>
        </is>
      </c>
      <c r="B1064" t="inlineStr">
        <is>
          <t>ele.pizzocaro@gmail.com</t>
        </is>
      </c>
      <c r="C1064" t="inlineStr">
        <is>
          <t>paid</t>
        </is>
      </c>
      <c r="D1064" t="inlineStr">
        <is>
          <t>2024-11-27 21:57:05 +0100</t>
        </is>
      </c>
      <c r="E1064" t="inlineStr">
        <is>
          <t>2024-11-27</t>
        </is>
      </c>
      <c r="F1064" t="inlineStr">
        <is>
          <t>unfulfilled</t>
        </is>
      </c>
      <c r="H1064" t="inlineStr">
        <is>
          <t>yes</t>
        </is>
      </c>
      <c r="I1064" t="inlineStr">
        <is>
          <t>EUR</t>
        </is>
      </c>
      <c r="J1064" t="n">
        <v>128</v>
      </c>
      <c r="K1064" t="n">
        <v>10</v>
      </c>
      <c r="L1064" t="n">
        <v>24.88</v>
      </c>
      <c r="M1064" t="n">
        <v>138</v>
      </c>
      <c r="O1064" t="n">
        <v>0</v>
      </c>
      <c r="P1064" t="inlineStr">
        <is>
          <t>Ups Standard Shipping</t>
        </is>
      </c>
      <c r="Q1064" t="inlineStr">
        <is>
          <t>2024-11-27 21:57:05 +0100</t>
        </is>
      </c>
      <c r="R1064" t="n">
        <v>1</v>
      </c>
      <c r="S1064" t="inlineStr">
        <is>
          <t>Pensavo fosse amore - Yellow / 3</t>
        </is>
      </c>
      <c r="T1064" t="n">
        <v>128</v>
      </c>
      <c r="U1064" t="n">
        <v>160</v>
      </c>
      <c r="V1064" t="inlineStr">
        <is>
          <t>015790001164</t>
        </is>
      </c>
      <c r="W1064" t="b">
        <v>1</v>
      </c>
      <c r="X1064" t="b">
        <v>1</v>
      </c>
      <c r="Y1064" t="inlineStr">
        <is>
          <t>pending</t>
        </is>
      </c>
      <c r="Z1064" t="inlineStr">
        <is>
          <t>Luca Rognone</t>
        </is>
      </c>
      <c r="AA1064" t="inlineStr">
        <is>
          <t>Corso Giuseppe Garibaldi 90, Portineria</t>
        </is>
      </c>
      <c r="AB1064" t="inlineStr">
        <is>
          <t>Corso Giuseppe Garibaldi 90</t>
        </is>
      </c>
      <c r="AC1064" t="inlineStr">
        <is>
          <t>Portineria</t>
        </is>
      </c>
      <c r="AE1064" t="inlineStr">
        <is>
          <t>Vercelli</t>
        </is>
      </c>
      <c r="AF1064" t="inlineStr">
        <is>
          <t>'13100</t>
        </is>
      </c>
      <c r="AG1064" t="inlineStr">
        <is>
          <t>VC</t>
        </is>
      </c>
      <c r="AH1064" t="inlineStr">
        <is>
          <t>IT</t>
        </is>
      </c>
      <c r="AI1064" t="inlineStr">
        <is>
          <t>3387507382</t>
        </is>
      </c>
      <c r="AJ1064" t="inlineStr">
        <is>
          <t>Luca Rognone</t>
        </is>
      </c>
      <c r="AK1064" t="inlineStr">
        <is>
          <t>Corso Giuseppe Garibaldi 90, Portineria</t>
        </is>
      </c>
      <c r="AL1064" t="inlineStr">
        <is>
          <t>Corso Giuseppe Garibaldi 90</t>
        </is>
      </c>
      <c r="AM1064" t="inlineStr">
        <is>
          <t>Portineria</t>
        </is>
      </c>
      <c r="AO1064" t="inlineStr">
        <is>
          <t>Vercelli</t>
        </is>
      </c>
      <c r="AP1064" t="inlineStr">
        <is>
          <t>'13100</t>
        </is>
      </c>
      <c r="AQ1064" t="inlineStr">
        <is>
          <t>VC</t>
        </is>
      </c>
      <c r="AR1064" t="inlineStr">
        <is>
          <t>IT</t>
        </is>
      </c>
      <c r="AS1064" t="inlineStr">
        <is>
          <t>3387507382</t>
        </is>
      </c>
      <c r="AU1064" t="inlineStr">
        <is>
          <t>lang: it
Invoice Language: it
Do you need our ring sizer?: No
Popup Customer Country: IT</t>
        </is>
      </c>
      <c r="AW1064" t="inlineStr">
        <is>
          <t>PayPal Express Checkout</t>
        </is>
      </c>
      <c r="AX1064" t="inlineStr">
        <is>
          <t>rkRpQIftEtBq55L26WdT24swy</t>
        </is>
      </c>
      <c r="AY1064" t="n">
        <v>0</v>
      </c>
      <c r="AZ1064" t="inlineStr">
        <is>
          <t>LIL Milan</t>
        </is>
      </c>
      <c r="BA1064" t="n">
        <v>0</v>
      </c>
      <c r="BC1064" t="inlineStr">
        <is>
          <t>Firgun House</t>
        </is>
      </c>
      <c r="BE1064" t="n">
        <v>11250106368349</v>
      </c>
      <c r="BG1064" t="inlineStr">
        <is>
          <t>Low</t>
        </is>
      </c>
      <c r="BH1064" t="inlineStr">
        <is>
          <t>web</t>
        </is>
      </c>
      <c r="BI1064" t="n">
        <v>0</v>
      </c>
      <c r="BJ1064" t="inlineStr">
        <is>
          <t>IT IVA 22%</t>
        </is>
      </c>
      <c r="BK1064" t="n">
        <v>24.88</v>
      </c>
      <c r="BW1064" t="inlineStr">
        <is>
          <t>Vercelli</t>
        </is>
      </c>
      <c r="BX1064" t="inlineStr">
        <is>
          <t>Vercelli</t>
        </is>
      </c>
      <c r="BY1064" t="inlineStr">
        <is>
          <t>rkRpQIftEtBq55L26WdT24swy</t>
        </is>
      </c>
      <c r="CB1064" t="inlineStr">
        <is>
          <t>rkRpQIftEtBq55L26WdT24swy</t>
        </is>
      </c>
      <c r="CC1064" t="inlineStr">
        <is>
          <t>Ordini LIL</t>
        </is>
      </c>
    </row>
    <row r="1065">
      <c r="A1065" t="inlineStr">
        <is>
          <t>#43843</t>
        </is>
      </c>
      <c r="B1065" t="inlineStr">
        <is>
          <t>cristinziogiovanna@gmail.com</t>
        </is>
      </c>
      <c r="C1065" t="inlineStr">
        <is>
          <t>paid</t>
        </is>
      </c>
      <c r="D1065" t="inlineStr">
        <is>
          <t>2024-11-27 22:02:16 +0100</t>
        </is>
      </c>
      <c r="E1065" t="inlineStr">
        <is>
          <t>2024-11-27</t>
        </is>
      </c>
      <c r="F1065" t="inlineStr">
        <is>
          <t>fulfilled</t>
        </is>
      </c>
      <c r="G1065" t="inlineStr">
        <is>
          <t>2024-11-30 09:16:39 +0100</t>
        </is>
      </c>
      <c r="H1065" t="inlineStr">
        <is>
          <t>yes</t>
        </is>
      </c>
      <c r="I1065" t="inlineStr">
        <is>
          <t>EUR</t>
        </is>
      </c>
      <c r="J1065" t="n">
        <v>229</v>
      </c>
      <c r="K1065" t="n">
        <v>0</v>
      </c>
      <c r="L1065" t="n">
        <v>41.29</v>
      </c>
      <c r="M1065" t="n">
        <v>229</v>
      </c>
      <c r="O1065" t="n">
        <v>0</v>
      </c>
      <c r="P1065" t="inlineStr">
        <is>
          <t>Ups Standard Shipping</t>
        </is>
      </c>
      <c r="Q1065" t="inlineStr">
        <is>
          <t>2024-11-27 22:02:15 +0100</t>
        </is>
      </c>
      <c r="R1065" t="n">
        <v>1</v>
      </c>
      <c r="S1065" t="inlineStr">
        <is>
          <t>LIL Bag</t>
        </is>
      </c>
      <c r="T1065" t="n">
        <v>5</v>
      </c>
      <c r="V1065" t="inlineStr">
        <is>
          <t>015790000689</t>
        </is>
      </c>
      <c r="W1065" t="b">
        <v>1</v>
      </c>
      <c r="X1065" t="b">
        <v>1</v>
      </c>
      <c r="Y1065" t="inlineStr">
        <is>
          <t>fulfilled</t>
        </is>
      </c>
      <c r="Z1065" t="inlineStr">
        <is>
          <t>Giovanna Cristinzio</t>
        </is>
      </c>
      <c r="AA1065" t="inlineStr">
        <is>
          <t>Via Quattro Novembre 149, Studio legale i law</t>
        </is>
      </c>
      <c r="AB1065" t="inlineStr">
        <is>
          <t>Via Quattro Novembre 149</t>
        </is>
      </c>
      <c r="AC1065" t="inlineStr">
        <is>
          <t>Studio legale i law</t>
        </is>
      </c>
      <c r="AD1065" t="inlineStr">
        <is>
          <t>Studio legale i law</t>
        </is>
      </c>
      <c r="AE1065" t="inlineStr">
        <is>
          <t>Roma</t>
        </is>
      </c>
      <c r="AF1065" t="inlineStr">
        <is>
          <t>'00187</t>
        </is>
      </c>
      <c r="AG1065" t="inlineStr">
        <is>
          <t>RM</t>
        </is>
      </c>
      <c r="AH1065" t="inlineStr">
        <is>
          <t>IT</t>
        </is>
      </c>
      <c r="AI1065" t="inlineStr">
        <is>
          <t>3408061434</t>
        </is>
      </c>
      <c r="AJ1065" t="inlineStr">
        <is>
          <t>Giovanna Cristinzio</t>
        </is>
      </c>
      <c r="AK1065" t="inlineStr">
        <is>
          <t>Via Quattro Novembre 149, Studio legale i law</t>
        </is>
      </c>
      <c r="AL1065" t="inlineStr">
        <is>
          <t>Via Quattro Novembre 149</t>
        </is>
      </c>
      <c r="AM1065" t="inlineStr">
        <is>
          <t>Studio legale i law</t>
        </is>
      </c>
      <c r="AN1065" t="inlineStr">
        <is>
          <t>Studio legale i law</t>
        </is>
      </c>
      <c r="AO1065" t="inlineStr">
        <is>
          <t>Roma</t>
        </is>
      </c>
      <c r="AP1065" t="inlineStr">
        <is>
          <t>'00187</t>
        </is>
      </c>
      <c r="AQ1065" t="inlineStr">
        <is>
          <t>RM</t>
        </is>
      </c>
      <c r="AR1065" t="inlineStr">
        <is>
          <t>IT</t>
        </is>
      </c>
      <c r="AS1065" t="inlineStr">
        <is>
          <t>3408061434</t>
        </is>
      </c>
      <c r="AU1065" t="inlineStr">
        <is>
          <t>lang: en
Invoice Language: en
Do you need our ring sizer?: No
Popup Customer Country: IT</t>
        </is>
      </c>
      <c r="AW1065" t="inlineStr">
        <is>
          <t>Shopify Payments</t>
        </is>
      </c>
      <c r="AX1065" t="inlineStr">
        <is>
          <t>rv1ysygINKjSbVKjIGa8qHluj</t>
        </is>
      </c>
      <c r="AY1065" t="n">
        <v>0</v>
      </c>
      <c r="AZ1065" t="inlineStr">
        <is>
          <t>LIL Milan</t>
        </is>
      </c>
      <c r="BA1065" t="n">
        <v>0</v>
      </c>
      <c r="BC1065" t="inlineStr">
        <is>
          <t>Firgun House</t>
        </is>
      </c>
      <c r="BE1065" t="n">
        <v>11250119704925</v>
      </c>
      <c r="BG1065" t="inlineStr">
        <is>
          <t>Low</t>
        </is>
      </c>
      <c r="BH1065" t="inlineStr">
        <is>
          <t>web</t>
        </is>
      </c>
      <c r="BI1065" t="n">
        <v>0</v>
      </c>
      <c r="BJ1065" t="inlineStr">
        <is>
          <t>IT IVA 22%</t>
        </is>
      </c>
      <c r="BK1065" t="n">
        <v>41.29</v>
      </c>
      <c r="BW1065" t="inlineStr">
        <is>
          <t>Rome</t>
        </is>
      </c>
      <c r="BX1065" t="inlineStr">
        <is>
          <t>Rome</t>
        </is>
      </c>
      <c r="BY1065" t="inlineStr">
        <is>
          <t>rv1ysygINKjSbVKjIGa8qHluj</t>
        </is>
      </c>
      <c r="CB1065" t="inlineStr">
        <is>
          <t>rv1ysygINKjSbVKjIGa8qHluj</t>
        </is>
      </c>
      <c r="CC1065" t="inlineStr">
        <is>
          <t>Ordini LIL</t>
        </is>
      </c>
    </row>
    <row r="1066">
      <c r="A1066" t="inlineStr">
        <is>
          <t>#43843</t>
        </is>
      </c>
      <c r="B1066" t="inlineStr">
        <is>
          <t>cristinziogiovanna@gmail.com</t>
        </is>
      </c>
      <c r="C1066" t="inlineStr">
        <is>
          <t>paid</t>
        </is>
      </c>
      <c r="D1066" t="inlineStr">
        <is>
          <t>2024-11-27 22:02:16 +0100</t>
        </is>
      </c>
      <c r="E1066" t="inlineStr">
        <is>
          <t>2024-11-27</t>
        </is>
      </c>
      <c r="F1066" t="inlineStr">
        <is>
          <t>fulfilled</t>
        </is>
      </c>
      <c r="G1066" t="inlineStr">
        <is>
          <t>2024-11-30 09:16:39 +0100</t>
        </is>
      </c>
      <c r="H1066" t="inlineStr">
        <is>
          <t>yes</t>
        </is>
      </c>
      <c r="I1066" t="inlineStr">
        <is>
          <t>EUR</t>
        </is>
      </c>
      <c r="J1066" t="n">
        <v>229</v>
      </c>
      <c r="K1066" t="n">
        <v>0</v>
      </c>
      <c r="L1066" t="n">
        <v>41.29</v>
      </c>
      <c r="O1066" t="n">
        <v>0</v>
      </c>
      <c r="P1066" t="inlineStr">
        <is>
          <t>Ups Standard Shipping</t>
        </is>
      </c>
      <c r="Q1066" t="inlineStr">
        <is>
          <t>2024-11-27 22:02:15 +0100</t>
        </is>
      </c>
      <c r="R1066" t="n">
        <v>1</v>
      </c>
      <c r="S1066" t="inlineStr">
        <is>
          <t>Sweet'n'Sour Choker - White / 36cm</t>
        </is>
      </c>
      <c r="T1066" t="n">
        <v>224</v>
      </c>
      <c r="U1066" t="n">
        <v>280</v>
      </c>
      <c r="V1066" t="inlineStr">
        <is>
          <t>015790001259</t>
        </is>
      </c>
      <c r="W1066" t="b">
        <v>1</v>
      </c>
      <c r="X1066" t="b">
        <v>1</v>
      </c>
      <c r="Y1066" t="inlineStr">
        <is>
          <t>fulfilled</t>
        </is>
      </c>
      <c r="Z1066" t="inlineStr">
        <is>
          <t>Giovanna Cristinzio</t>
        </is>
      </c>
      <c r="AA1066" t="inlineStr">
        <is>
          <t>Via Quattro Novembre 149, Studio legale i law</t>
        </is>
      </c>
      <c r="AB1066" t="inlineStr">
        <is>
          <t>Via Quattro Novembre 149</t>
        </is>
      </c>
      <c r="AC1066" t="inlineStr">
        <is>
          <t>Studio legale i law</t>
        </is>
      </c>
      <c r="AD1066" t="inlineStr">
        <is>
          <t>Studio legale i law</t>
        </is>
      </c>
      <c r="AE1066" t="inlineStr">
        <is>
          <t>Roma</t>
        </is>
      </c>
      <c r="AF1066" t="inlineStr">
        <is>
          <t>'00187</t>
        </is>
      </c>
      <c r="AG1066" t="inlineStr">
        <is>
          <t>RM</t>
        </is>
      </c>
      <c r="AH1066" t="inlineStr">
        <is>
          <t>IT</t>
        </is>
      </c>
      <c r="AI1066" t="inlineStr">
        <is>
          <t>3408061434</t>
        </is>
      </c>
      <c r="AJ1066" t="inlineStr">
        <is>
          <t>Giovanna Cristinzio</t>
        </is>
      </c>
      <c r="AK1066" t="inlineStr">
        <is>
          <t>Via Quattro Novembre 149, Studio legale i law</t>
        </is>
      </c>
      <c r="AL1066" t="inlineStr">
        <is>
          <t>Via Quattro Novembre 149</t>
        </is>
      </c>
      <c r="AM1066" t="inlineStr">
        <is>
          <t>Studio legale i law</t>
        </is>
      </c>
      <c r="AN1066" t="inlineStr">
        <is>
          <t>Studio legale i law</t>
        </is>
      </c>
      <c r="AO1066" t="inlineStr">
        <is>
          <t>Roma</t>
        </is>
      </c>
      <c r="AP1066" t="inlineStr">
        <is>
          <t>'00187</t>
        </is>
      </c>
      <c r="AQ1066" t="inlineStr">
        <is>
          <t>RM</t>
        </is>
      </c>
      <c r="AR1066" t="inlineStr">
        <is>
          <t>IT</t>
        </is>
      </c>
      <c r="AS1066" t="inlineStr">
        <is>
          <t>3408061434</t>
        </is>
      </c>
      <c r="AU1066" t="inlineStr">
        <is>
          <t>lang: en
Invoice Language: en
Do you need our ring sizer?: No
Popup Customer Country: IT</t>
        </is>
      </c>
      <c r="AW1066" t="inlineStr">
        <is>
          <t>Shopify Payments</t>
        </is>
      </c>
      <c r="AX1066" t="inlineStr">
        <is>
          <t>rv1ysygINKjSbVKjIGa8qHluj</t>
        </is>
      </c>
      <c r="AY1066" t="n">
        <v>0</v>
      </c>
      <c r="AZ1066" t="inlineStr">
        <is>
          <t>LIL Milan</t>
        </is>
      </c>
      <c r="BA1066" t="n">
        <v>0</v>
      </c>
      <c r="BC1066" t="inlineStr">
        <is>
          <t>Firgun House</t>
        </is>
      </c>
      <c r="BE1066" t="n">
        <v>11250119704925</v>
      </c>
      <c r="BG1066" t="inlineStr">
        <is>
          <t>Low</t>
        </is>
      </c>
      <c r="BH1066" t="inlineStr">
        <is>
          <t>web</t>
        </is>
      </c>
      <c r="BI1066" t="n">
        <v>0</v>
      </c>
      <c r="BJ1066" t="inlineStr">
        <is>
          <t>IT IVA 22%</t>
        </is>
      </c>
      <c r="BK1066" t="n">
        <v>41.29</v>
      </c>
      <c r="BW1066" t="inlineStr">
        <is>
          <t>Rome</t>
        </is>
      </c>
      <c r="BX1066" t="inlineStr">
        <is>
          <t>Rome</t>
        </is>
      </c>
      <c r="BY1066" t="inlineStr">
        <is>
          <t>rv1ysygINKjSbVKjIGa8qHluj</t>
        </is>
      </c>
      <c r="CB1066" t="inlineStr">
        <is>
          <t>rv1ysygINKjSbVKjIGa8qHluj</t>
        </is>
      </c>
      <c r="CC1066" t="inlineStr">
        <is>
          <t>Ordini LIL</t>
        </is>
      </c>
    </row>
    <row r="1067">
      <c r="A1067" t="inlineStr">
        <is>
          <t>#43844</t>
        </is>
      </c>
      <c r="B1067" t="inlineStr">
        <is>
          <t>v.palombi04@gmail.com</t>
        </is>
      </c>
      <c r="C1067" t="inlineStr">
        <is>
          <t>paid</t>
        </is>
      </c>
      <c r="D1067" t="inlineStr">
        <is>
          <t>2024-11-27 22:16:17 +0100</t>
        </is>
      </c>
      <c r="E1067" t="inlineStr">
        <is>
          <t>2024-11-27</t>
        </is>
      </c>
      <c r="F1067" t="inlineStr">
        <is>
          <t>unfulfilled</t>
        </is>
      </c>
      <c r="H1067" t="inlineStr">
        <is>
          <t>no</t>
        </is>
      </c>
      <c r="I1067" t="inlineStr">
        <is>
          <t>EUR</t>
        </is>
      </c>
      <c r="J1067" t="n">
        <v>256</v>
      </c>
      <c r="K1067" t="n">
        <v>0</v>
      </c>
      <c r="L1067" t="n">
        <v>46.16</v>
      </c>
      <c r="M1067" t="n">
        <v>256</v>
      </c>
      <c r="O1067" t="n">
        <v>0</v>
      </c>
      <c r="P1067" t="inlineStr">
        <is>
          <t>Eco Bike Delivery</t>
        </is>
      </c>
      <c r="Q1067" t="inlineStr">
        <is>
          <t>2024-11-27 22:16:16 +0100</t>
        </is>
      </c>
      <c r="R1067" t="n">
        <v>1</v>
      </c>
      <c r="S1067" t="inlineStr">
        <is>
          <t>Boys Tears - Yellow / 35cm</t>
        </is>
      </c>
      <c r="T1067" t="n">
        <v>256</v>
      </c>
      <c r="U1067" t="n">
        <v>320</v>
      </c>
      <c r="V1067" t="inlineStr">
        <is>
          <t>015790000008</t>
        </is>
      </c>
      <c r="W1067" t="b">
        <v>1</v>
      </c>
      <c r="X1067" t="b">
        <v>1</v>
      </c>
      <c r="Y1067" t="inlineStr">
        <is>
          <t>pending</t>
        </is>
      </c>
      <c r="Z1067" t="inlineStr">
        <is>
          <t>Ivano Palombi</t>
        </is>
      </c>
      <c r="AA1067" t="inlineStr">
        <is>
          <t>Via Privata Battista De Rolandi 1</t>
        </is>
      </c>
      <c r="AB1067" t="inlineStr">
        <is>
          <t>Via Privata Battista De Rolandi 1</t>
        </is>
      </c>
      <c r="AE1067" t="inlineStr">
        <is>
          <t>Milano</t>
        </is>
      </c>
      <c r="AF1067" t="inlineStr">
        <is>
          <t>'20156</t>
        </is>
      </c>
      <c r="AG1067" t="inlineStr">
        <is>
          <t>MI</t>
        </is>
      </c>
      <c r="AH1067" t="inlineStr">
        <is>
          <t>IT</t>
        </is>
      </c>
      <c r="AJ1067" t="inlineStr">
        <is>
          <t>Virginia Palombi</t>
        </is>
      </c>
      <c r="AK1067" t="inlineStr">
        <is>
          <t>Via Filippo Argelati 39, citofono 2 - lasciare in portineria</t>
        </is>
      </c>
      <c r="AL1067" t="inlineStr">
        <is>
          <t>Via Filippo Argelati 39</t>
        </is>
      </c>
      <c r="AM1067" t="inlineStr">
        <is>
          <t>citofono 2 - lasciare in portineria</t>
        </is>
      </c>
      <c r="AO1067" t="inlineStr">
        <is>
          <t>Milano</t>
        </is>
      </c>
      <c r="AP1067" t="inlineStr">
        <is>
          <t>'20143</t>
        </is>
      </c>
      <c r="AQ1067" t="inlineStr">
        <is>
          <t>MI</t>
        </is>
      </c>
      <c r="AR1067" t="inlineStr">
        <is>
          <t>IT</t>
        </is>
      </c>
      <c r="AS1067" t="inlineStr">
        <is>
          <t>3481683857</t>
        </is>
      </c>
      <c r="AU1067" t="inlineStr">
        <is>
          <t>lang: it
Invoice Language: it
Do you need our ring sizer?: No
Popup Customer Country: IT</t>
        </is>
      </c>
      <c r="AW1067" t="inlineStr">
        <is>
          <t>Shopify Payments</t>
        </is>
      </c>
      <c r="AX1067" t="inlineStr">
        <is>
          <t>rQQm2ICuEAYIM0G0cK4p0urld</t>
        </is>
      </c>
      <c r="AY1067" t="n">
        <v>0</v>
      </c>
      <c r="AZ1067" t="inlineStr">
        <is>
          <t>LIL Milan</t>
        </is>
      </c>
      <c r="BA1067" t="n">
        <v>0</v>
      </c>
      <c r="BC1067" t="inlineStr">
        <is>
          <t>Firgun House</t>
        </is>
      </c>
      <c r="BE1067" t="n">
        <v>11250153947485</v>
      </c>
      <c r="BG1067" t="inlineStr">
        <is>
          <t>Low</t>
        </is>
      </c>
      <c r="BH1067" t="inlineStr">
        <is>
          <t>web</t>
        </is>
      </c>
      <c r="BI1067" t="n">
        <v>0</v>
      </c>
      <c r="BJ1067" t="inlineStr">
        <is>
          <t>IT IVA 22%</t>
        </is>
      </c>
      <c r="BK1067" t="n">
        <v>46.16</v>
      </c>
      <c r="BW1067" t="inlineStr">
        <is>
          <t>Milan</t>
        </is>
      </c>
      <c r="BX1067" t="inlineStr">
        <is>
          <t>Milan</t>
        </is>
      </c>
      <c r="BY1067" t="inlineStr">
        <is>
          <t>rQQm2ICuEAYIM0G0cK4p0urld</t>
        </is>
      </c>
      <c r="CB1067" t="inlineStr">
        <is>
          <t>rbgzpOBDHrzzbGBDWCYSbqC59 + rQQm2ICuEAYIM0G0cK4p0urld</t>
        </is>
      </c>
      <c r="CC1067" t="inlineStr">
        <is>
          <t>Ordini LIL</t>
        </is>
      </c>
    </row>
    <row r="1068">
      <c r="A1068" t="inlineStr">
        <is>
          <t>#43845</t>
        </is>
      </c>
      <c r="B1068" t="inlineStr">
        <is>
          <t>flavia.gavillucci@gmail.com</t>
        </is>
      </c>
      <c r="C1068" t="inlineStr">
        <is>
          <t>paid</t>
        </is>
      </c>
      <c r="D1068" t="inlineStr">
        <is>
          <t>2024-11-27 22:17:11 +0100</t>
        </is>
      </c>
      <c r="E1068" t="inlineStr">
        <is>
          <t>2024-11-27</t>
        </is>
      </c>
      <c r="F1068" t="inlineStr">
        <is>
          <t>fulfilled</t>
        </is>
      </c>
      <c r="G1068" t="inlineStr">
        <is>
          <t>2024-11-30 09:19:12 +0100</t>
        </is>
      </c>
      <c r="H1068" t="inlineStr">
        <is>
          <t>yes</t>
        </is>
      </c>
      <c r="I1068" t="inlineStr">
        <is>
          <t>EUR</t>
        </is>
      </c>
      <c r="J1068" t="n">
        <v>96</v>
      </c>
      <c r="K1068" t="n">
        <v>10</v>
      </c>
      <c r="L1068" t="n">
        <v>19.11</v>
      </c>
      <c r="M1068" t="n">
        <v>106</v>
      </c>
      <c r="O1068" t="n">
        <v>0</v>
      </c>
      <c r="P1068" t="inlineStr">
        <is>
          <t>Ups Standard Shipping</t>
        </is>
      </c>
      <c r="Q1068" t="inlineStr">
        <is>
          <t>2024-11-27 22:17:11 +0100</t>
        </is>
      </c>
      <c r="R1068" t="n">
        <v>1</v>
      </c>
      <c r="S1068" t="inlineStr">
        <is>
          <t>Pensavo fosse amore - Yellow / C</t>
        </is>
      </c>
      <c r="T1068" t="n">
        <v>96</v>
      </c>
      <c r="U1068" t="n">
        <v>120</v>
      </c>
      <c r="V1068" t="inlineStr">
        <is>
          <t>015790001001</t>
        </is>
      </c>
      <c r="W1068" t="b">
        <v>1</v>
      </c>
      <c r="X1068" t="b">
        <v>1</v>
      </c>
      <c r="Y1068" t="inlineStr">
        <is>
          <t>fulfilled</t>
        </is>
      </c>
      <c r="Z1068" t="inlineStr">
        <is>
          <t>Flavia Sofia Gavillucci</t>
        </is>
      </c>
      <c r="AA1068" t="inlineStr">
        <is>
          <t>Via La Marmora, 18 - scala C int. 5</t>
        </is>
      </c>
      <c r="AB1068" t="inlineStr">
        <is>
          <t>Via La Marmora, 18 - scala C int. 5</t>
        </is>
      </c>
      <c r="AE1068" t="inlineStr">
        <is>
          <t>Roma</t>
        </is>
      </c>
      <c r="AF1068" t="inlineStr">
        <is>
          <t>'00185</t>
        </is>
      </c>
      <c r="AG1068" t="inlineStr">
        <is>
          <t>RM</t>
        </is>
      </c>
      <c r="AH1068" t="inlineStr">
        <is>
          <t>IT</t>
        </is>
      </c>
      <c r="AI1068" t="inlineStr">
        <is>
          <t>+393490572995</t>
        </is>
      </c>
      <c r="AJ1068" t="inlineStr">
        <is>
          <t>Flavia Sofia Gavillucci</t>
        </is>
      </c>
      <c r="AK1068" t="inlineStr">
        <is>
          <t>Via La Marmora, 18 - scala C int. 5</t>
        </is>
      </c>
      <c r="AL1068" t="inlineStr">
        <is>
          <t>Via La Marmora, 18 - scala C int. 5</t>
        </is>
      </c>
      <c r="AO1068" t="inlineStr">
        <is>
          <t>Roma</t>
        </is>
      </c>
      <c r="AP1068" t="inlineStr">
        <is>
          <t>'00185</t>
        </is>
      </c>
      <c r="AQ1068" t="inlineStr">
        <is>
          <t>RM</t>
        </is>
      </c>
      <c r="AR1068" t="inlineStr">
        <is>
          <t>IT</t>
        </is>
      </c>
      <c r="AS1068" t="inlineStr">
        <is>
          <t>+393490572995</t>
        </is>
      </c>
      <c r="AU1068" t="inlineStr">
        <is>
          <t>lang: en
Invoice Language: en
Do you need our ring sizer?: No
Popup Customer Country: IT</t>
        </is>
      </c>
      <c r="AW1068" t="inlineStr">
        <is>
          <t>Shopify Payments</t>
        </is>
      </c>
      <c r="AX1068" t="inlineStr">
        <is>
          <t>rT6tYdnwTIOvMD0vBOiZ9mCpo</t>
        </is>
      </c>
      <c r="AY1068" t="n">
        <v>0</v>
      </c>
      <c r="AZ1068" t="inlineStr">
        <is>
          <t>LIL Milan</t>
        </is>
      </c>
      <c r="BA1068" t="n">
        <v>0</v>
      </c>
      <c r="BC1068" t="inlineStr">
        <is>
          <t>Firgun House</t>
        </is>
      </c>
      <c r="BE1068" t="n">
        <v>11250156372317</v>
      </c>
      <c r="BG1068" t="inlineStr">
        <is>
          <t>Low</t>
        </is>
      </c>
      <c r="BH1068" t="inlineStr">
        <is>
          <t>web</t>
        </is>
      </c>
      <c r="BI1068" t="n">
        <v>0</v>
      </c>
      <c r="BJ1068" t="inlineStr">
        <is>
          <t>IT IVA 22%</t>
        </is>
      </c>
      <c r="BK1068" t="n">
        <v>19.11</v>
      </c>
      <c r="BW1068" t="inlineStr">
        <is>
          <t>Rome</t>
        </is>
      </c>
      <c r="BX1068" t="inlineStr">
        <is>
          <t>Rome</t>
        </is>
      </c>
      <c r="BY1068" t="inlineStr">
        <is>
          <t>rT6tYdnwTIOvMD0vBOiZ9mCpo</t>
        </is>
      </c>
      <c r="CB1068" t="inlineStr">
        <is>
          <t>rT6tYdnwTIOvMD0vBOiZ9mCpo</t>
        </is>
      </c>
      <c r="CC1068" t="inlineStr">
        <is>
          <t>Ordini LIL</t>
        </is>
      </c>
    </row>
    <row r="1069">
      <c r="A1069" t="inlineStr">
        <is>
          <t>#43846</t>
        </is>
      </c>
      <c r="B1069" t="inlineStr">
        <is>
          <t>423379482@qq.com</t>
        </is>
      </c>
      <c r="C1069" t="inlineStr">
        <is>
          <t>paid</t>
        </is>
      </c>
      <c r="D1069" t="inlineStr">
        <is>
          <t>2024-11-27 22:29:51 +0100</t>
        </is>
      </c>
      <c r="E1069" t="inlineStr">
        <is>
          <t>2024-11-27</t>
        </is>
      </c>
      <c r="F1069" t="inlineStr">
        <is>
          <t>fulfilled</t>
        </is>
      </c>
      <c r="G1069" t="inlineStr">
        <is>
          <t>2024-11-30 09:21:19 +0100</t>
        </is>
      </c>
      <c r="H1069" t="inlineStr">
        <is>
          <t>yes</t>
        </is>
      </c>
      <c r="I1069" t="inlineStr">
        <is>
          <t>EUR</t>
        </is>
      </c>
      <c r="J1069" t="n">
        <v>208</v>
      </c>
      <c r="K1069" t="n">
        <v>0</v>
      </c>
      <c r="L1069" t="n">
        <v>37.51</v>
      </c>
      <c r="M1069" t="n">
        <v>208</v>
      </c>
      <c r="O1069" t="n">
        <v>0</v>
      </c>
      <c r="P1069" t="inlineStr">
        <is>
          <t>Ups Standard Shipping</t>
        </is>
      </c>
      <c r="Q1069" t="inlineStr">
        <is>
          <t>2024-11-27 22:29:51 +0100</t>
        </is>
      </c>
      <c r="R1069" t="n">
        <v>1</v>
      </c>
      <c r="S1069" t="inlineStr">
        <is>
          <t>Portami a Ballare Necklace - Yellow / onesize</t>
        </is>
      </c>
      <c r="T1069" t="n">
        <v>208</v>
      </c>
      <c r="U1069" t="n">
        <v>260</v>
      </c>
      <c r="V1069" t="inlineStr">
        <is>
          <t>015790001250</t>
        </is>
      </c>
      <c r="W1069" t="b">
        <v>1</v>
      </c>
      <c r="X1069" t="b">
        <v>1</v>
      </c>
      <c r="Y1069" t="inlineStr">
        <is>
          <t>fulfilled</t>
        </is>
      </c>
      <c r="Z1069" t="inlineStr">
        <is>
          <t>Chaofan Dai</t>
        </is>
      </c>
      <c r="AA1069" t="inlineStr">
        <is>
          <t>Via Pietro Gori 29, Casa singola</t>
        </is>
      </c>
      <c r="AB1069" t="inlineStr">
        <is>
          <t>Via Pietro Gori 29</t>
        </is>
      </c>
      <c r="AC1069" t="inlineStr">
        <is>
          <t>Casa singola</t>
        </is>
      </c>
      <c r="AE1069" t="inlineStr">
        <is>
          <t>Sesto Fiorentino</t>
        </is>
      </c>
      <c r="AF1069" t="inlineStr">
        <is>
          <t>'50019</t>
        </is>
      </c>
      <c r="AG1069" t="inlineStr">
        <is>
          <t>FI</t>
        </is>
      </c>
      <c r="AH1069" t="inlineStr">
        <is>
          <t>IT</t>
        </is>
      </c>
      <c r="AI1069" t="inlineStr">
        <is>
          <t>393293999880</t>
        </is>
      </c>
      <c r="AJ1069" t="inlineStr">
        <is>
          <t>Chaofan Dai</t>
        </is>
      </c>
      <c r="AK1069" t="inlineStr">
        <is>
          <t>Via Pietro Gori 29, Casa singola</t>
        </is>
      </c>
      <c r="AL1069" t="inlineStr">
        <is>
          <t>Via Pietro Gori 29</t>
        </is>
      </c>
      <c r="AM1069" t="inlineStr">
        <is>
          <t>Casa singola</t>
        </is>
      </c>
      <c r="AO1069" t="inlineStr">
        <is>
          <t>Sesto Fiorentino</t>
        </is>
      </c>
      <c r="AP1069" t="inlineStr">
        <is>
          <t>'50019</t>
        </is>
      </c>
      <c r="AQ1069" t="inlineStr">
        <is>
          <t>FI</t>
        </is>
      </c>
      <c r="AR1069" t="inlineStr">
        <is>
          <t>IT</t>
        </is>
      </c>
      <c r="AS1069" t="inlineStr">
        <is>
          <t>393293999880</t>
        </is>
      </c>
      <c r="AU1069" t="inlineStr">
        <is>
          <t>lang: it
Invoice Language: it
Do you need our ring sizer?: Yes
Popup Customer Country: IT</t>
        </is>
      </c>
      <c r="AW1069" t="inlineStr">
        <is>
          <t>Shopify Payments</t>
        </is>
      </c>
      <c r="AX1069" t="inlineStr">
        <is>
          <t>r9bvVcU20a6tYquPkdccwxEo2</t>
        </is>
      </c>
      <c r="AY1069" t="n">
        <v>0</v>
      </c>
      <c r="AZ1069" t="inlineStr">
        <is>
          <t>LIL Milan</t>
        </is>
      </c>
      <c r="BA1069" t="n">
        <v>0</v>
      </c>
      <c r="BC1069" t="inlineStr">
        <is>
          <t>Firgun House</t>
        </is>
      </c>
      <c r="BE1069" t="n">
        <v>11250183373149</v>
      </c>
      <c r="BG1069" t="inlineStr">
        <is>
          <t>Low</t>
        </is>
      </c>
      <c r="BH1069" t="inlineStr">
        <is>
          <t>web</t>
        </is>
      </c>
      <c r="BI1069" t="n">
        <v>0</v>
      </c>
      <c r="BJ1069" t="inlineStr">
        <is>
          <t>IT IVA 22%</t>
        </is>
      </c>
      <c r="BK1069" t="n">
        <v>37.51</v>
      </c>
      <c r="BW1069" t="inlineStr">
        <is>
          <t>Florence</t>
        </is>
      </c>
      <c r="BX1069" t="inlineStr">
        <is>
          <t>Florence</t>
        </is>
      </c>
      <c r="BY1069" t="inlineStr">
        <is>
          <t>r9bvVcU20a6tYquPkdccwxEo2</t>
        </is>
      </c>
      <c r="CB1069" t="inlineStr">
        <is>
          <t>r9bvVcU20a6tYquPkdccwxEo2</t>
        </is>
      </c>
      <c r="CC1069" t="inlineStr">
        <is>
          <t>Ordini LIL</t>
        </is>
      </c>
    </row>
    <row r="1070">
      <c r="A1070" t="inlineStr">
        <is>
          <t>#43847</t>
        </is>
      </c>
      <c r="B1070" t="inlineStr">
        <is>
          <t>martina.nola06@gmail.com</t>
        </is>
      </c>
      <c r="C1070" t="inlineStr">
        <is>
          <t>paid</t>
        </is>
      </c>
      <c r="D1070" t="inlineStr">
        <is>
          <t>2024-11-27 22:29:59 +0100</t>
        </is>
      </c>
      <c r="E1070" t="inlineStr">
        <is>
          <t>2024-11-27</t>
        </is>
      </c>
      <c r="F1070" t="inlineStr">
        <is>
          <t>unfulfilled</t>
        </is>
      </c>
      <c r="H1070" t="inlineStr">
        <is>
          <t>yes</t>
        </is>
      </c>
      <c r="I1070" t="inlineStr">
        <is>
          <t>EUR</t>
        </is>
      </c>
      <c r="J1070" t="n">
        <v>144</v>
      </c>
      <c r="K1070" t="n">
        <v>0</v>
      </c>
      <c r="L1070" t="n">
        <v>25.97</v>
      </c>
      <c r="M1070" t="n">
        <v>144</v>
      </c>
      <c r="O1070" t="n">
        <v>0</v>
      </c>
      <c r="P1070" t="inlineStr">
        <is>
          <t>Firgun House</t>
        </is>
      </c>
      <c r="Q1070" t="inlineStr">
        <is>
          <t>2024-11-27 22:29:59 +0100</t>
        </is>
      </c>
      <c r="R1070" t="n">
        <v>1</v>
      </c>
      <c r="S1070" t="inlineStr">
        <is>
          <t>Limitless Earring - Yellow / Single</t>
        </is>
      </c>
      <c r="T1070" t="n">
        <v>144</v>
      </c>
      <c r="U1070" t="n">
        <v>180</v>
      </c>
      <c r="V1070" t="inlineStr">
        <is>
          <t>015790000056</t>
        </is>
      </c>
      <c r="W1070" t="b">
        <v>1</v>
      </c>
      <c r="X1070" t="b">
        <v>1</v>
      </c>
      <c r="Y1070" t="inlineStr">
        <is>
          <t>pending</t>
        </is>
      </c>
      <c r="Z1070" t="inlineStr">
        <is>
          <t>MARTINA NOLA</t>
        </is>
      </c>
      <c r="AA1070" t="inlineStr">
        <is>
          <t>Via Giuseppe Prina 4</t>
        </is>
      </c>
      <c r="AB1070" t="inlineStr">
        <is>
          <t>Via Giuseppe Prina 4</t>
        </is>
      </c>
      <c r="AE1070" t="inlineStr">
        <is>
          <t>Milano</t>
        </is>
      </c>
      <c r="AF1070" t="inlineStr">
        <is>
          <t>'20154</t>
        </is>
      </c>
      <c r="AG1070" t="inlineStr">
        <is>
          <t>MI</t>
        </is>
      </c>
      <c r="AH1070" t="inlineStr">
        <is>
          <t>IT</t>
        </is>
      </c>
      <c r="AI1070" t="inlineStr">
        <is>
          <t>3471917181</t>
        </is>
      </c>
      <c r="AR1070" t="inlineStr">
        <is>
          <t>IT</t>
        </is>
      </c>
      <c r="AU1070" t="inlineStr">
        <is>
          <t>lang: en
Invoice Language: en
Do you need our ring sizer?: No
Popup Customer Country: IT</t>
        </is>
      </c>
      <c r="AW1070" t="inlineStr">
        <is>
          <t>PayPal Express Checkout</t>
        </is>
      </c>
      <c r="AX1070" t="inlineStr">
        <is>
          <t>r3oKanG5ClMDizbl4zyj9ita9</t>
        </is>
      </c>
      <c r="AY1070" t="n">
        <v>0</v>
      </c>
      <c r="AZ1070" t="inlineStr">
        <is>
          <t>LIL Milan</t>
        </is>
      </c>
      <c r="BA1070" t="n">
        <v>0</v>
      </c>
      <c r="BC1070" t="inlineStr">
        <is>
          <t>Firgun House</t>
        </is>
      </c>
      <c r="BE1070" t="n">
        <v>11250183602525</v>
      </c>
      <c r="BG1070" t="inlineStr">
        <is>
          <t>Low</t>
        </is>
      </c>
      <c r="BH1070" t="inlineStr">
        <is>
          <t>web</t>
        </is>
      </c>
      <c r="BI1070" t="n">
        <v>0</v>
      </c>
      <c r="BJ1070" t="inlineStr">
        <is>
          <t>IT IVA 22%</t>
        </is>
      </c>
      <c r="BK1070" t="n">
        <v>25.97</v>
      </c>
      <c r="BW1070" t="inlineStr">
        <is>
          <t>Milan</t>
        </is>
      </c>
      <c r="BY1070" t="inlineStr">
        <is>
          <t>r3oKanG5ClMDizbl4zyj9ita9</t>
        </is>
      </c>
      <c r="CB1070" t="inlineStr">
        <is>
          <t>r3oKanG5ClMDizbl4zyj9ita9</t>
        </is>
      </c>
      <c r="CC1070" t="inlineStr">
        <is>
          <t>Ordini LIL</t>
        </is>
      </c>
    </row>
    <row r="1071">
      <c r="A1071" t="inlineStr">
        <is>
          <t>#43848</t>
        </is>
      </c>
      <c r="B1071" t="inlineStr">
        <is>
          <t>alicecattivelli@gmail.com</t>
        </is>
      </c>
      <c r="C1071" t="inlineStr">
        <is>
          <t>paid</t>
        </is>
      </c>
      <c r="D1071" t="inlineStr">
        <is>
          <t>2024-11-27 22:35:48 +0100</t>
        </is>
      </c>
      <c r="E1071" t="inlineStr">
        <is>
          <t>2024-11-27</t>
        </is>
      </c>
      <c r="F1071" t="inlineStr">
        <is>
          <t>fulfilled</t>
        </is>
      </c>
      <c r="G1071" t="inlineStr">
        <is>
          <t>2024-11-30 09:25:51 +0100</t>
        </is>
      </c>
      <c r="H1071" t="inlineStr">
        <is>
          <t>yes</t>
        </is>
      </c>
      <c r="I1071" t="inlineStr">
        <is>
          <t>EUR</t>
        </is>
      </c>
      <c r="J1071" t="n">
        <v>224</v>
      </c>
      <c r="K1071" t="n">
        <v>0</v>
      </c>
      <c r="L1071" t="n">
        <v>40.4</v>
      </c>
      <c r="M1071" t="n">
        <v>224</v>
      </c>
      <c r="O1071" t="n">
        <v>0</v>
      </c>
      <c r="P1071" t="inlineStr">
        <is>
          <t>Ups Standard Shipping</t>
        </is>
      </c>
      <c r="Q1071" t="inlineStr">
        <is>
          <t>2024-11-27 22:35:47 +0100</t>
        </is>
      </c>
      <c r="R1071" t="n">
        <v>1</v>
      </c>
      <c r="S1071" t="inlineStr">
        <is>
          <t>Boys Tears Ring - Yellow / 18</t>
        </is>
      </c>
      <c r="T1071" t="n">
        <v>112</v>
      </c>
      <c r="U1071" t="n">
        <v>140</v>
      </c>
      <c r="V1071" t="inlineStr">
        <is>
          <t>015790001404</t>
        </is>
      </c>
      <c r="W1071" t="b">
        <v>1</v>
      </c>
      <c r="X1071" t="b">
        <v>1</v>
      </c>
      <c r="Y1071" t="inlineStr">
        <is>
          <t>fulfilled</t>
        </is>
      </c>
      <c r="Z1071" t="inlineStr">
        <is>
          <t>Alice Cattivelli</t>
        </is>
      </c>
      <c r="AA1071" t="inlineStr">
        <is>
          <t>Via Maiatico 34</t>
        </is>
      </c>
      <c r="AB1071" t="inlineStr">
        <is>
          <t>Via Maiatico 34</t>
        </is>
      </c>
      <c r="AE1071" t="inlineStr">
        <is>
          <t>Maiatico</t>
        </is>
      </c>
      <c r="AF1071" t="inlineStr">
        <is>
          <t>'43038</t>
        </is>
      </c>
      <c r="AG1071" t="inlineStr">
        <is>
          <t>PR</t>
        </is>
      </c>
      <c r="AH1071" t="inlineStr">
        <is>
          <t>IT</t>
        </is>
      </c>
      <c r="AI1071" t="inlineStr">
        <is>
          <t>+393382211711</t>
        </is>
      </c>
      <c r="AJ1071" t="inlineStr">
        <is>
          <t>Carlotta Colla</t>
        </is>
      </c>
      <c r="AK1071" t="inlineStr">
        <is>
          <t>Via Don A. Micheli 6, Colla - Corradi</t>
        </is>
      </c>
      <c r="AL1071" t="inlineStr">
        <is>
          <t>Via Don A. Micheli 6</t>
        </is>
      </c>
      <c r="AM1071" t="inlineStr">
        <is>
          <t>Colla - Corradi</t>
        </is>
      </c>
      <c r="AO1071" t="inlineStr">
        <is>
          <t>Maiatico</t>
        </is>
      </c>
      <c r="AP1071" t="inlineStr">
        <is>
          <t>'43038</t>
        </is>
      </c>
      <c r="AQ1071" t="inlineStr">
        <is>
          <t>PR</t>
        </is>
      </c>
      <c r="AR1071" t="inlineStr">
        <is>
          <t>IT</t>
        </is>
      </c>
      <c r="AS1071" t="inlineStr">
        <is>
          <t>+393382211711</t>
        </is>
      </c>
      <c r="AU1071" t="inlineStr">
        <is>
          <t>lang: it
Invoice Language: it
Do you need our ring sizer?: No
Popup Customer Country: IT</t>
        </is>
      </c>
      <c r="AW1071" t="inlineStr">
        <is>
          <t>PayPal Express Checkout</t>
        </is>
      </c>
      <c r="AX1071" t="inlineStr">
        <is>
          <t>rMjVqoQ9XXJgGxsh7TIXV24oz</t>
        </is>
      </c>
      <c r="AY1071" t="n">
        <v>0</v>
      </c>
      <c r="AZ1071" t="inlineStr">
        <is>
          <t>LIL Milan</t>
        </is>
      </c>
      <c r="BA1071" t="n">
        <v>0</v>
      </c>
      <c r="BC1071" t="inlineStr">
        <is>
          <t>Firgun House</t>
        </is>
      </c>
      <c r="BE1071" t="n">
        <v>11250195726685</v>
      </c>
      <c r="BG1071" t="inlineStr">
        <is>
          <t>Low</t>
        </is>
      </c>
      <c r="BH1071" t="inlineStr">
        <is>
          <t>web</t>
        </is>
      </c>
      <c r="BI1071" t="n">
        <v>0</v>
      </c>
      <c r="BJ1071" t="inlineStr">
        <is>
          <t>IT IVA 22%</t>
        </is>
      </c>
      <c r="BK1071" t="n">
        <v>40.4</v>
      </c>
      <c r="BT1071" t="n">
        <v>393382211711</v>
      </c>
      <c r="BW1071" t="inlineStr">
        <is>
          <t>Parma</t>
        </is>
      </c>
      <c r="BX1071" t="inlineStr">
        <is>
          <t>Parma</t>
        </is>
      </c>
      <c r="BY1071" t="inlineStr">
        <is>
          <t>rMjVqoQ9XXJgGxsh7TIXV24oz</t>
        </is>
      </c>
      <c r="CB1071" t="inlineStr">
        <is>
          <t>rMjVqoQ9XXJgGxsh7TIXV24oz</t>
        </is>
      </c>
      <c r="CC1071" t="inlineStr">
        <is>
          <t>Ordini LIL</t>
        </is>
      </c>
    </row>
    <row r="1072">
      <c r="A1072" t="inlineStr">
        <is>
          <t>#43848</t>
        </is>
      </c>
      <c r="B1072" t="inlineStr">
        <is>
          <t>alicecattivelli@gmail.com</t>
        </is>
      </c>
      <c r="C1072" t="inlineStr">
        <is>
          <t>paid</t>
        </is>
      </c>
      <c r="D1072" t="inlineStr">
        <is>
          <t>2024-11-27 22:35:48 +0100</t>
        </is>
      </c>
      <c r="E1072" t="inlineStr">
        <is>
          <t>2024-11-27</t>
        </is>
      </c>
      <c r="F1072" t="inlineStr">
        <is>
          <t>fulfilled</t>
        </is>
      </c>
      <c r="G1072" t="inlineStr">
        <is>
          <t>2024-11-30 09:25:51 +0100</t>
        </is>
      </c>
      <c r="H1072" t="inlineStr">
        <is>
          <t>yes</t>
        </is>
      </c>
      <c r="I1072" t="inlineStr">
        <is>
          <t>EUR</t>
        </is>
      </c>
      <c r="J1072" t="n">
        <v>224</v>
      </c>
      <c r="K1072" t="n">
        <v>0</v>
      </c>
      <c r="L1072" t="n">
        <v>40.4</v>
      </c>
      <c r="O1072" t="n">
        <v>0</v>
      </c>
      <c r="P1072" t="inlineStr">
        <is>
          <t>Ups Standard Shipping</t>
        </is>
      </c>
      <c r="Q1072" t="inlineStr">
        <is>
          <t>2024-11-27 22:35:47 +0100</t>
        </is>
      </c>
      <c r="R1072" t="n">
        <v>1</v>
      </c>
      <c r="S1072" t="inlineStr">
        <is>
          <t>Boys Tears Ring - Yellow / 15</t>
        </is>
      </c>
      <c r="T1072" t="n">
        <v>112</v>
      </c>
      <c r="U1072" t="n">
        <v>140</v>
      </c>
      <c r="V1072" t="inlineStr">
        <is>
          <t>015790001403</t>
        </is>
      </c>
      <c r="W1072" t="b">
        <v>1</v>
      </c>
      <c r="X1072" t="b">
        <v>1</v>
      </c>
      <c r="Y1072" t="inlineStr">
        <is>
          <t>fulfilled</t>
        </is>
      </c>
      <c r="Z1072" t="inlineStr">
        <is>
          <t>Alice Cattivelli</t>
        </is>
      </c>
      <c r="AA1072" t="inlineStr">
        <is>
          <t>Via Maiatico 34</t>
        </is>
      </c>
      <c r="AB1072" t="inlineStr">
        <is>
          <t>Via Maiatico 34</t>
        </is>
      </c>
      <c r="AE1072" t="inlineStr">
        <is>
          <t>Maiatico</t>
        </is>
      </c>
      <c r="AF1072" t="inlineStr">
        <is>
          <t>'43038</t>
        </is>
      </c>
      <c r="AG1072" t="inlineStr">
        <is>
          <t>PR</t>
        </is>
      </c>
      <c r="AH1072" t="inlineStr">
        <is>
          <t>IT</t>
        </is>
      </c>
      <c r="AI1072" t="inlineStr">
        <is>
          <t>+393382211711</t>
        </is>
      </c>
      <c r="AJ1072" t="inlineStr">
        <is>
          <t>Carlotta Colla</t>
        </is>
      </c>
      <c r="AK1072" t="inlineStr">
        <is>
          <t>Via Don A. Micheli 6, Colla - Corradi</t>
        </is>
      </c>
      <c r="AL1072" t="inlineStr">
        <is>
          <t>Via Don A. Micheli 6</t>
        </is>
      </c>
      <c r="AM1072" t="inlineStr">
        <is>
          <t>Colla - Corradi</t>
        </is>
      </c>
      <c r="AO1072" t="inlineStr">
        <is>
          <t>Maiatico</t>
        </is>
      </c>
      <c r="AP1072" t="inlineStr">
        <is>
          <t>'43038</t>
        </is>
      </c>
      <c r="AQ1072" t="inlineStr">
        <is>
          <t>PR</t>
        </is>
      </c>
      <c r="AR1072" t="inlineStr">
        <is>
          <t>IT</t>
        </is>
      </c>
      <c r="AS1072" t="inlineStr">
        <is>
          <t>+393382211711</t>
        </is>
      </c>
      <c r="AU1072" t="inlineStr">
        <is>
          <t>lang: it
Invoice Language: it
Do you need our ring sizer?: No
Popup Customer Country: IT</t>
        </is>
      </c>
      <c r="AW1072" t="inlineStr">
        <is>
          <t>PayPal Express Checkout</t>
        </is>
      </c>
      <c r="AX1072" t="inlineStr">
        <is>
          <t>rMjVqoQ9XXJgGxsh7TIXV24oz</t>
        </is>
      </c>
      <c r="AY1072" t="n">
        <v>0</v>
      </c>
      <c r="AZ1072" t="inlineStr">
        <is>
          <t>LIL Milan</t>
        </is>
      </c>
      <c r="BA1072" t="n">
        <v>0</v>
      </c>
      <c r="BC1072" t="inlineStr">
        <is>
          <t>Firgun House</t>
        </is>
      </c>
      <c r="BE1072" t="n">
        <v>11250195726685</v>
      </c>
      <c r="BG1072" t="inlineStr">
        <is>
          <t>Low</t>
        </is>
      </c>
      <c r="BH1072" t="inlineStr">
        <is>
          <t>web</t>
        </is>
      </c>
      <c r="BI1072" t="n">
        <v>0</v>
      </c>
      <c r="BJ1072" t="inlineStr">
        <is>
          <t>IT IVA 22%</t>
        </is>
      </c>
      <c r="BK1072" t="n">
        <v>40.4</v>
      </c>
      <c r="BT1072" t="n">
        <v>393382211711</v>
      </c>
      <c r="BW1072" t="inlineStr">
        <is>
          <t>Parma</t>
        </is>
      </c>
      <c r="BX1072" t="inlineStr">
        <is>
          <t>Parma</t>
        </is>
      </c>
      <c r="BY1072" t="inlineStr">
        <is>
          <t>rMjVqoQ9XXJgGxsh7TIXV24oz</t>
        </is>
      </c>
      <c r="CB1072" t="inlineStr">
        <is>
          <t>rMjVqoQ9XXJgGxsh7TIXV24oz</t>
        </is>
      </c>
      <c r="CC1072" t="inlineStr">
        <is>
          <t>Ordini LIL</t>
        </is>
      </c>
    </row>
    <row r="1073">
      <c r="A1073" t="inlineStr">
        <is>
          <t>#43849</t>
        </is>
      </c>
      <c r="B1073" t="inlineStr">
        <is>
          <t>dia.ballarini@gmail.com</t>
        </is>
      </c>
      <c r="C1073" t="inlineStr">
        <is>
          <t>paid</t>
        </is>
      </c>
      <c r="D1073" t="inlineStr">
        <is>
          <t>2024-11-27 22:39:51 +0100</t>
        </is>
      </c>
      <c r="E1073" t="inlineStr">
        <is>
          <t>2024-11-27</t>
        </is>
      </c>
      <c r="F1073" t="inlineStr">
        <is>
          <t>unfulfilled</t>
        </is>
      </c>
      <c r="H1073" t="inlineStr">
        <is>
          <t>yes</t>
        </is>
      </c>
      <c r="I1073" t="inlineStr">
        <is>
          <t>EUR</t>
        </is>
      </c>
      <c r="J1073" t="n">
        <v>224</v>
      </c>
      <c r="K1073" t="n">
        <v>0</v>
      </c>
      <c r="L1073" t="n">
        <v>40.39</v>
      </c>
      <c r="M1073" t="n">
        <v>224</v>
      </c>
      <c r="O1073" t="n">
        <v>0</v>
      </c>
      <c r="P1073" t="inlineStr">
        <is>
          <t>Ups Standard Shipping</t>
        </is>
      </c>
      <c r="Q1073" t="inlineStr">
        <is>
          <t>2024-11-27 22:39:50 +0100</t>
        </is>
      </c>
      <c r="R1073" t="n">
        <v>1</v>
      </c>
      <c r="S1073" t="inlineStr">
        <is>
          <t>Calypso Ring White - White / 13</t>
        </is>
      </c>
      <c r="T1073" t="n">
        <v>224</v>
      </c>
      <c r="U1073" t="n">
        <v>280</v>
      </c>
      <c r="V1073" t="inlineStr">
        <is>
          <t>015790000293</t>
        </is>
      </c>
      <c r="W1073" t="b">
        <v>1</v>
      </c>
      <c r="X1073" t="b">
        <v>1</v>
      </c>
      <c r="Y1073" t="inlineStr">
        <is>
          <t>pending</t>
        </is>
      </c>
      <c r="Z1073" t="inlineStr">
        <is>
          <t>Diana Ballarini</t>
        </is>
      </c>
      <c r="AA1073" t="inlineStr">
        <is>
          <t>Via Maria Montessori 62</t>
        </is>
      </c>
      <c r="AB1073" t="inlineStr">
        <is>
          <t>Via Maria Montessori 62</t>
        </is>
      </c>
      <c r="AE1073" t="inlineStr">
        <is>
          <t>Lecco</t>
        </is>
      </c>
      <c r="AF1073" t="inlineStr">
        <is>
          <t>'23900</t>
        </is>
      </c>
      <c r="AG1073" t="inlineStr">
        <is>
          <t>LC</t>
        </is>
      </c>
      <c r="AH1073" t="inlineStr">
        <is>
          <t>IT</t>
        </is>
      </c>
      <c r="AI1073" t="inlineStr">
        <is>
          <t>3284728429</t>
        </is>
      </c>
      <c r="AJ1073" t="inlineStr">
        <is>
          <t>Diana Ballarini</t>
        </is>
      </c>
      <c r="AK1073" t="inlineStr">
        <is>
          <t>Via Maria Montessori 62</t>
        </is>
      </c>
      <c r="AL1073" t="inlineStr">
        <is>
          <t>Via Maria Montessori 62</t>
        </is>
      </c>
      <c r="AO1073" t="inlineStr">
        <is>
          <t>Lecco</t>
        </is>
      </c>
      <c r="AP1073" t="inlineStr">
        <is>
          <t>'23900</t>
        </is>
      </c>
      <c r="AQ1073" t="inlineStr">
        <is>
          <t>LC</t>
        </is>
      </c>
      <c r="AR1073" t="inlineStr">
        <is>
          <t>IT</t>
        </is>
      </c>
      <c r="AS1073" t="inlineStr">
        <is>
          <t>3284728429</t>
        </is>
      </c>
      <c r="AU1073" t="inlineStr">
        <is>
          <t>lang: it
Invoice Language: it
Do you need our ring sizer?: No
Popup Customer Country: IT</t>
        </is>
      </c>
      <c r="AW1073" t="inlineStr">
        <is>
          <t>Shopify Payments</t>
        </is>
      </c>
      <c r="AX1073" t="inlineStr">
        <is>
          <t>r8mAiIN0X5gGCi3N1x9Dr0yRe</t>
        </is>
      </c>
      <c r="AY1073" t="n">
        <v>0</v>
      </c>
      <c r="AZ1073" t="inlineStr">
        <is>
          <t>LIL Milan</t>
        </is>
      </c>
      <c r="BA1073" t="n">
        <v>0</v>
      </c>
      <c r="BC1073" t="inlineStr">
        <is>
          <t>Firgun House</t>
        </is>
      </c>
      <c r="BE1073" t="n">
        <v>11250203099485</v>
      </c>
      <c r="BG1073" t="inlineStr">
        <is>
          <t>Low</t>
        </is>
      </c>
      <c r="BH1073" t="inlineStr">
        <is>
          <t>web</t>
        </is>
      </c>
      <c r="BI1073" t="n">
        <v>0</v>
      </c>
      <c r="BJ1073" t="inlineStr">
        <is>
          <t>IT IVA 22%</t>
        </is>
      </c>
      <c r="BK1073" t="n">
        <v>40.39</v>
      </c>
      <c r="BW1073" t="inlineStr">
        <is>
          <t>Lecco</t>
        </is>
      </c>
      <c r="BX1073" t="inlineStr">
        <is>
          <t>Lecco</t>
        </is>
      </c>
      <c r="BY1073" t="inlineStr">
        <is>
          <t>r8mAiIN0X5gGCi3N1x9Dr0yRe</t>
        </is>
      </c>
      <c r="CB1073" t="inlineStr">
        <is>
          <t>r8mAiIN0X5gGCi3N1x9Dr0yRe</t>
        </is>
      </c>
      <c r="CC1073" t="inlineStr">
        <is>
          <t>Ordini LIL</t>
        </is>
      </c>
    </row>
    <row r="1074">
      <c r="A1074" t="inlineStr">
        <is>
          <t>#43850</t>
        </is>
      </c>
      <c r="B1074" t="inlineStr">
        <is>
          <t>pannialberto97@gmail.com</t>
        </is>
      </c>
      <c r="C1074" t="inlineStr">
        <is>
          <t>paid</t>
        </is>
      </c>
      <c r="D1074" t="inlineStr">
        <is>
          <t>2024-11-27 22:40:40 +0100</t>
        </is>
      </c>
      <c r="E1074" t="inlineStr">
        <is>
          <t>2024-11-27</t>
        </is>
      </c>
      <c r="F1074" t="inlineStr">
        <is>
          <t>fulfilled</t>
        </is>
      </c>
      <c r="G1074" t="inlineStr">
        <is>
          <t>2024-11-30 09:30:17 +0100</t>
        </is>
      </c>
      <c r="H1074" t="inlineStr">
        <is>
          <t>no</t>
        </is>
      </c>
      <c r="I1074" t="inlineStr">
        <is>
          <t>EUR</t>
        </is>
      </c>
      <c r="J1074" t="n">
        <v>122</v>
      </c>
      <c r="K1074" t="n">
        <v>10</v>
      </c>
      <c r="L1074" t="n">
        <v>23.8</v>
      </c>
      <c r="M1074" t="n">
        <v>132</v>
      </c>
      <c r="O1074" t="n">
        <v>0</v>
      </c>
      <c r="P1074" t="inlineStr">
        <is>
          <t>Ups Standard Shipping</t>
        </is>
      </c>
      <c r="Q1074" t="inlineStr">
        <is>
          <t>2024-11-27 22:40:40 +0100</t>
        </is>
      </c>
      <c r="R1074" t="n">
        <v>1</v>
      </c>
      <c r="S1074" t="inlineStr">
        <is>
          <t>Luxury Pack + LIL Bag</t>
        </is>
      </c>
      <c r="T1074" t="n">
        <v>10</v>
      </c>
      <c r="V1074" t="inlineStr">
        <is>
          <t>015790000687</t>
        </is>
      </c>
      <c r="W1074" t="b">
        <v>1</v>
      </c>
      <c r="X1074" t="b">
        <v>1</v>
      </c>
      <c r="Y1074" t="inlineStr">
        <is>
          <t>fulfilled</t>
        </is>
      </c>
      <c r="Z1074" t="inlineStr">
        <is>
          <t>Alberto Panni</t>
        </is>
      </c>
      <c r="AA1074" t="inlineStr">
        <is>
          <t>Via Via Giorgione 96</t>
        </is>
      </c>
      <c r="AB1074" t="inlineStr">
        <is>
          <t>Via Via Giorgione 96</t>
        </is>
      </c>
      <c r="AE1074" t="inlineStr">
        <is>
          <t>San Donà di Piave</t>
        </is>
      </c>
      <c r="AF1074" t="inlineStr">
        <is>
          <t>'30027</t>
        </is>
      </c>
      <c r="AG1074" t="inlineStr">
        <is>
          <t>VE</t>
        </is>
      </c>
      <c r="AH1074" t="inlineStr">
        <is>
          <t>IT</t>
        </is>
      </c>
      <c r="AI1074" t="inlineStr">
        <is>
          <t>+393496285404</t>
        </is>
      </c>
      <c r="AJ1074" t="inlineStr">
        <is>
          <t>Alberto Panni</t>
        </is>
      </c>
      <c r="AK1074" t="inlineStr">
        <is>
          <t>Via Via Giorgione 96</t>
        </is>
      </c>
      <c r="AL1074" t="inlineStr">
        <is>
          <t>Via Via Giorgione 96</t>
        </is>
      </c>
      <c r="AO1074" t="inlineStr">
        <is>
          <t>San Donà di Piave</t>
        </is>
      </c>
      <c r="AP1074" t="inlineStr">
        <is>
          <t>'30027</t>
        </is>
      </c>
      <c r="AQ1074" t="inlineStr">
        <is>
          <t>VE</t>
        </is>
      </c>
      <c r="AR1074" t="inlineStr">
        <is>
          <t>IT</t>
        </is>
      </c>
      <c r="AS1074" t="inlineStr">
        <is>
          <t>+393496285404</t>
        </is>
      </c>
      <c r="AU1074" t="inlineStr">
        <is>
          <t>lang: it
Invoice Language: it
Do you need our ring sizer?: No
Popup Customer Country: IT</t>
        </is>
      </c>
      <c r="AW1074" t="inlineStr">
        <is>
          <t>PayPal Express Checkout</t>
        </is>
      </c>
      <c r="AX1074" t="inlineStr">
        <is>
          <t>ro2dNpznFRGVHM2y4hqZEFtPd</t>
        </is>
      </c>
      <c r="AY1074" t="n">
        <v>0</v>
      </c>
      <c r="AZ1074" t="inlineStr">
        <is>
          <t>LIL Milan</t>
        </is>
      </c>
      <c r="BA1074" t="n">
        <v>0</v>
      </c>
      <c r="BC1074" t="inlineStr">
        <is>
          <t>Firgun House</t>
        </is>
      </c>
      <c r="BE1074" t="n">
        <v>11250204574045</v>
      </c>
      <c r="BG1074" t="inlineStr">
        <is>
          <t>Low</t>
        </is>
      </c>
      <c r="BH1074" t="inlineStr">
        <is>
          <t>web</t>
        </is>
      </c>
      <c r="BI1074" t="n">
        <v>0</v>
      </c>
      <c r="BJ1074" t="inlineStr">
        <is>
          <t>IT IVA 22%</t>
        </is>
      </c>
      <c r="BK1074" t="n">
        <v>23.8</v>
      </c>
      <c r="BW1074" t="inlineStr">
        <is>
          <t>Venice</t>
        </is>
      </c>
      <c r="BX1074" t="inlineStr">
        <is>
          <t>Venice</t>
        </is>
      </c>
      <c r="BY1074" t="inlineStr">
        <is>
          <t>ro2dNpznFRGVHM2y4hqZEFtPd</t>
        </is>
      </c>
      <c r="CB1074" t="inlineStr">
        <is>
          <t>ro2dNpznFRGVHM2y4hqZEFtPd</t>
        </is>
      </c>
      <c r="CC1074" t="inlineStr">
        <is>
          <t>Ordini LIL</t>
        </is>
      </c>
    </row>
    <row r="1075">
      <c r="A1075" t="inlineStr">
        <is>
          <t>#43850</t>
        </is>
      </c>
      <c r="B1075" t="inlineStr">
        <is>
          <t>pannialberto97@gmail.com</t>
        </is>
      </c>
      <c r="C1075" t="inlineStr">
        <is>
          <t>paid</t>
        </is>
      </c>
      <c r="D1075" t="inlineStr">
        <is>
          <t>2024-11-27 22:40:40 +0100</t>
        </is>
      </c>
      <c r="E1075" t="inlineStr">
        <is>
          <t>2024-11-27</t>
        </is>
      </c>
      <c r="F1075" t="inlineStr">
        <is>
          <t>fulfilled</t>
        </is>
      </c>
      <c r="G1075" t="inlineStr">
        <is>
          <t>2024-11-30 09:30:17 +0100</t>
        </is>
      </c>
      <c r="H1075" t="inlineStr">
        <is>
          <t>no</t>
        </is>
      </c>
      <c r="I1075" t="inlineStr">
        <is>
          <t>EUR</t>
        </is>
      </c>
      <c r="J1075" t="n">
        <v>122</v>
      </c>
      <c r="K1075" t="n">
        <v>10</v>
      </c>
      <c r="L1075" t="n">
        <v>23.8</v>
      </c>
      <c r="O1075" t="n">
        <v>0</v>
      </c>
      <c r="P1075" t="inlineStr">
        <is>
          <t>Ups Standard Shipping</t>
        </is>
      </c>
      <c r="Q1075" t="inlineStr">
        <is>
          <t>2024-11-27 22:40:40 +0100</t>
        </is>
      </c>
      <c r="R1075" t="n">
        <v>1</v>
      </c>
      <c r="S1075" t="inlineStr">
        <is>
          <t>Boys Tears Ring - White / 18</t>
        </is>
      </c>
      <c r="T1075" t="n">
        <v>112</v>
      </c>
      <c r="U1075" t="n">
        <v>140</v>
      </c>
      <c r="V1075" t="inlineStr">
        <is>
          <t>015790001409</t>
        </is>
      </c>
      <c r="W1075" t="b">
        <v>1</v>
      </c>
      <c r="X1075" t="b">
        <v>1</v>
      </c>
      <c r="Y1075" t="inlineStr">
        <is>
          <t>fulfilled</t>
        </is>
      </c>
      <c r="Z1075" t="inlineStr">
        <is>
          <t>Alberto Panni</t>
        </is>
      </c>
      <c r="AA1075" t="inlineStr">
        <is>
          <t>Via Via Giorgione 96</t>
        </is>
      </c>
      <c r="AB1075" t="inlineStr">
        <is>
          <t>Via Via Giorgione 96</t>
        </is>
      </c>
      <c r="AE1075" t="inlineStr">
        <is>
          <t>San Donà di Piave</t>
        </is>
      </c>
      <c r="AF1075" t="inlineStr">
        <is>
          <t>'30027</t>
        </is>
      </c>
      <c r="AG1075" t="inlineStr">
        <is>
          <t>VE</t>
        </is>
      </c>
      <c r="AH1075" t="inlineStr">
        <is>
          <t>IT</t>
        </is>
      </c>
      <c r="AI1075" t="inlineStr">
        <is>
          <t>+393496285404</t>
        </is>
      </c>
      <c r="AJ1075" t="inlineStr">
        <is>
          <t>Alberto Panni</t>
        </is>
      </c>
      <c r="AK1075" t="inlineStr">
        <is>
          <t>Via Via Giorgione 96</t>
        </is>
      </c>
      <c r="AL1075" t="inlineStr">
        <is>
          <t>Via Via Giorgione 96</t>
        </is>
      </c>
      <c r="AO1075" t="inlineStr">
        <is>
          <t>San Donà di Piave</t>
        </is>
      </c>
      <c r="AP1075" t="inlineStr">
        <is>
          <t>'30027</t>
        </is>
      </c>
      <c r="AQ1075" t="inlineStr">
        <is>
          <t>VE</t>
        </is>
      </c>
      <c r="AR1075" t="inlineStr">
        <is>
          <t>IT</t>
        </is>
      </c>
      <c r="AS1075" t="inlineStr">
        <is>
          <t>+393496285404</t>
        </is>
      </c>
      <c r="AU1075" t="inlineStr">
        <is>
          <t>lang: it
Invoice Language: it
Do you need our ring sizer?: No
Popup Customer Country: IT</t>
        </is>
      </c>
      <c r="AW1075" t="inlineStr">
        <is>
          <t>PayPal Express Checkout</t>
        </is>
      </c>
      <c r="AX1075" t="inlineStr">
        <is>
          <t>ro2dNpznFRGVHM2y4hqZEFtPd</t>
        </is>
      </c>
      <c r="AY1075" t="n">
        <v>0</v>
      </c>
      <c r="AZ1075" t="inlineStr">
        <is>
          <t>LIL Milan</t>
        </is>
      </c>
      <c r="BA1075" t="n">
        <v>0</v>
      </c>
      <c r="BC1075" t="inlineStr">
        <is>
          <t>Firgun House</t>
        </is>
      </c>
      <c r="BE1075" t="n">
        <v>11250204574045</v>
      </c>
      <c r="BG1075" t="inlineStr">
        <is>
          <t>Low</t>
        </is>
      </c>
      <c r="BH1075" t="inlineStr">
        <is>
          <t>web</t>
        </is>
      </c>
      <c r="BI1075" t="n">
        <v>0</v>
      </c>
      <c r="BJ1075" t="inlineStr">
        <is>
          <t>IT IVA 22%</t>
        </is>
      </c>
      <c r="BK1075" t="n">
        <v>23.8</v>
      </c>
      <c r="BW1075" t="inlineStr">
        <is>
          <t>Venice</t>
        </is>
      </c>
      <c r="BX1075" t="inlineStr">
        <is>
          <t>Venice</t>
        </is>
      </c>
      <c r="BY1075" t="inlineStr">
        <is>
          <t>ro2dNpznFRGVHM2y4hqZEFtPd</t>
        </is>
      </c>
      <c r="CB1075" t="inlineStr">
        <is>
          <t>ro2dNpznFRGVHM2y4hqZEFtPd</t>
        </is>
      </c>
      <c r="CC1075" t="inlineStr">
        <is>
          <t>Ordini LIL</t>
        </is>
      </c>
    </row>
    <row r="1076">
      <c r="A1076" t="inlineStr">
        <is>
          <t>#43851</t>
        </is>
      </c>
      <c r="B1076" t="inlineStr">
        <is>
          <t>e.gentile91@gmail.com</t>
        </is>
      </c>
      <c r="C1076" t="inlineStr">
        <is>
          <t>paid</t>
        </is>
      </c>
      <c r="D1076" t="inlineStr">
        <is>
          <t>2024-11-27 22:49:19 +0100</t>
        </is>
      </c>
      <c r="E1076" t="inlineStr">
        <is>
          <t>2024-11-27</t>
        </is>
      </c>
      <c r="F1076" t="inlineStr">
        <is>
          <t>fulfilled</t>
        </is>
      </c>
      <c r="G1076" t="inlineStr">
        <is>
          <t>2024-11-30 09:31:33 +0100</t>
        </is>
      </c>
      <c r="H1076" t="inlineStr">
        <is>
          <t>yes</t>
        </is>
      </c>
      <c r="I1076" t="inlineStr">
        <is>
          <t>EUR</t>
        </is>
      </c>
      <c r="J1076" t="n">
        <v>96</v>
      </c>
      <c r="K1076" t="n">
        <v>10</v>
      </c>
      <c r="L1076" t="n">
        <v>19.11</v>
      </c>
      <c r="M1076" t="n">
        <v>106</v>
      </c>
      <c r="O1076" t="n">
        <v>0</v>
      </c>
      <c r="P1076" t="inlineStr">
        <is>
          <t>Ups Standard Shipping</t>
        </is>
      </c>
      <c r="Q1076" t="inlineStr">
        <is>
          <t>2024-11-27 22:49:18 +0100</t>
        </is>
      </c>
      <c r="R1076" t="n">
        <v>1</v>
      </c>
      <c r="S1076" t="inlineStr">
        <is>
          <t>Pensavo fosse amore - Yellow / E</t>
        </is>
      </c>
      <c r="T1076" t="n">
        <v>96</v>
      </c>
      <c r="U1076" t="n">
        <v>120</v>
      </c>
      <c r="V1076" t="inlineStr">
        <is>
          <t>015790001003</t>
        </is>
      </c>
      <c r="W1076" t="b">
        <v>1</v>
      </c>
      <c r="X1076" t="b">
        <v>1</v>
      </c>
      <c r="Y1076" t="inlineStr">
        <is>
          <t>fulfilled</t>
        </is>
      </c>
      <c r="Z1076" t="inlineStr">
        <is>
          <t>Elisa Gentile</t>
        </is>
      </c>
      <c r="AA1076" t="inlineStr">
        <is>
          <t>Viale Renato Parisano 41</t>
        </is>
      </c>
      <c r="AB1076" t="inlineStr">
        <is>
          <t>Viale Renato Parisano 41</t>
        </is>
      </c>
      <c r="AE1076" t="inlineStr">
        <is>
          <t>Rimini</t>
        </is>
      </c>
      <c r="AF1076" t="inlineStr">
        <is>
          <t>'47921</t>
        </is>
      </c>
      <c r="AG1076" t="inlineStr">
        <is>
          <t>RN</t>
        </is>
      </c>
      <c r="AH1076" t="inlineStr">
        <is>
          <t>IT</t>
        </is>
      </c>
      <c r="AI1076" t="inlineStr">
        <is>
          <t>3408134542</t>
        </is>
      </c>
      <c r="AJ1076" t="inlineStr">
        <is>
          <t>Elisa Gentile</t>
        </is>
      </c>
      <c r="AK1076" t="inlineStr">
        <is>
          <t>Viale Renato Parisano 41</t>
        </is>
      </c>
      <c r="AL1076" t="inlineStr">
        <is>
          <t>Viale Renato Parisano 41</t>
        </is>
      </c>
      <c r="AO1076" t="inlineStr">
        <is>
          <t>Rimini</t>
        </is>
      </c>
      <c r="AP1076" t="inlineStr">
        <is>
          <t>'47921</t>
        </is>
      </c>
      <c r="AQ1076" t="inlineStr">
        <is>
          <t>RN</t>
        </is>
      </c>
      <c r="AR1076" t="inlineStr">
        <is>
          <t>IT</t>
        </is>
      </c>
      <c r="AS1076" t="inlineStr">
        <is>
          <t>3408134542</t>
        </is>
      </c>
      <c r="AU1076" t="inlineStr">
        <is>
          <t>lang: it
Invoice Language: it
Do you need our ring sizer?: No
Popup Customer Country: IT</t>
        </is>
      </c>
      <c r="AW1076" t="inlineStr">
        <is>
          <t>PayPal Express Checkout</t>
        </is>
      </c>
      <c r="AX1076" t="inlineStr">
        <is>
          <t>rwHmkd4KXZccl4AfH1X3STp36</t>
        </is>
      </c>
      <c r="AY1076" t="n">
        <v>0</v>
      </c>
      <c r="AZ1076" t="inlineStr">
        <is>
          <t>LIL Milan</t>
        </is>
      </c>
      <c r="BA1076" t="n">
        <v>0</v>
      </c>
      <c r="BC1076" t="inlineStr">
        <is>
          <t>Firgun House</t>
        </is>
      </c>
      <c r="BE1076" t="n">
        <v>11250222006621</v>
      </c>
      <c r="BG1076" t="inlineStr">
        <is>
          <t>Low</t>
        </is>
      </c>
      <c r="BH1076" t="inlineStr">
        <is>
          <t>web</t>
        </is>
      </c>
      <c r="BI1076" t="n">
        <v>0</v>
      </c>
      <c r="BJ1076" t="inlineStr">
        <is>
          <t>IT IVA 22%</t>
        </is>
      </c>
      <c r="BK1076" t="n">
        <v>19.11</v>
      </c>
      <c r="BW1076" t="inlineStr">
        <is>
          <t>Rimini</t>
        </is>
      </c>
      <c r="BX1076" t="inlineStr">
        <is>
          <t>Rimini</t>
        </is>
      </c>
      <c r="BY1076" t="inlineStr">
        <is>
          <t>rwHmkd4KXZccl4AfH1X3STp36</t>
        </is>
      </c>
      <c r="CB1076" t="inlineStr">
        <is>
          <t>rwHmkd4KXZccl4AfH1X3STp36</t>
        </is>
      </c>
      <c r="CC1076" t="inlineStr">
        <is>
          <t>Ordini LIL</t>
        </is>
      </c>
    </row>
    <row r="1077">
      <c r="A1077" t="inlineStr">
        <is>
          <t>#43852</t>
        </is>
      </c>
      <c r="B1077" t="inlineStr">
        <is>
          <t>carla_orlando@hotmail.com</t>
        </is>
      </c>
      <c r="C1077" t="inlineStr">
        <is>
          <t>paid</t>
        </is>
      </c>
      <c r="D1077" t="inlineStr">
        <is>
          <t>2024-11-27 22:55:34 +0100</t>
        </is>
      </c>
      <c r="E1077" t="inlineStr">
        <is>
          <t>2024-11-27</t>
        </is>
      </c>
      <c r="F1077" t="inlineStr">
        <is>
          <t>unfulfilled</t>
        </is>
      </c>
      <c r="H1077" t="inlineStr">
        <is>
          <t>yes</t>
        </is>
      </c>
      <c r="I1077" t="inlineStr">
        <is>
          <t>EUR</t>
        </is>
      </c>
      <c r="J1077" t="n">
        <v>268</v>
      </c>
      <c r="K1077" t="n">
        <v>0</v>
      </c>
      <c r="L1077" t="n">
        <v>48.32</v>
      </c>
      <c r="M1077" t="n">
        <v>268</v>
      </c>
      <c r="O1077" t="n">
        <v>0</v>
      </c>
      <c r="P1077" t="inlineStr">
        <is>
          <t>Ups Standard Shipping</t>
        </is>
      </c>
      <c r="Q1077" t="inlineStr">
        <is>
          <t>2024-11-27 22:55:33 +0100</t>
        </is>
      </c>
      <c r="R1077" t="n">
        <v>1</v>
      </c>
      <c r="S1077" t="inlineStr">
        <is>
          <t>Baby - Yellow</t>
        </is>
      </c>
      <c r="T1077" t="n">
        <v>162</v>
      </c>
      <c r="U1077" t="n">
        <v>180</v>
      </c>
      <c r="V1077" t="inlineStr">
        <is>
          <t>015790001199</t>
        </is>
      </c>
      <c r="W1077" t="b">
        <v>1</v>
      </c>
      <c r="X1077" t="b">
        <v>1</v>
      </c>
      <c r="Y1077" t="inlineStr">
        <is>
          <t>pending</t>
        </is>
      </c>
      <c r="Z1077" t="inlineStr">
        <is>
          <t>Maria Carla Orlando</t>
        </is>
      </c>
      <c r="AA1077" t="inlineStr">
        <is>
          <t>VIA cheren 13</t>
        </is>
      </c>
      <c r="AB1077" t="inlineStr">
        <is>
          <t>VIA cheren 13</t>
        </is>
      </c>
      <c r="AE1077" t="inlineStr">
        <is>
          <t>Palermo</t>
        </is>
      </c>
      <c r="AF1077" t="inlineStr">
        <is>
          <t>'90135</t>
        </is>
      </c>
      <c r="AG1077" t="inlineStr">
        <is>
          <t>PA</t>
        </is>
      </c>
      <c r="AH1077" t="inlineStr">
        <is>
          <t>IT</t>
        </is>
      </c>
      <c r="AI1077" t="inlineStr">
        <is>
          <t>3336342930</t>
        </is>
      </c>
      <c r="AJ1077" t="inlineStr">
        <is>
          <t>Maria Carla Orlando</t>
        </is>
      </c>
      <c r="AK1077" t="inlineStr">
        <is>
          <t>VIA cheren 13</t>
        </is>
      </c>
      <c r="AL1077" t="inlineStr">
        <is>
          <t>VIA cheren 13</t>
        </is>
      </c>
      <c r="AO1077" t="inlineStr">
        <is>
          <t>Palermo</t>
        </is>
      </c>
      <c r="AP1077" t="inlineStr">
        <is>
          <t>'90135</t>
        </is>
      </c>
      <c r="AQ1077" t="inlineStr">
        <is>
          <t>PA</t>
        </is>
      </c>
      <c r="AR1077" t="inlineStr">
        <is>
          <t>IT</t>
        </is>
      </c>
      <c r="AS1077" t="inlineStr">
        <is>
          <t>3336342930</t>
        </is>
      </c>
      <c r="AU1077" t="inlineStr">
        <is>
          <t>lang: it
Invoice Language: it
Do you need our ring sizer?: No
Popup Customer Country: IT</t>
        </is>
      </c>
      <c r="AW1077" t="inlineStr">
        <is>
          <t>Shopify Payments</t>
        </is>
      </c>
      <c r="AX1077" t="inlineStr">
        <is>
          <t>r1pIs5dfob6jKjMUTioZPdnYL</t>
        </is>
      </c>
      <c r="AY1077" t="n">
        <v>0</v>
      </c>
      <c r="AZ1077" t="inlineStr">
        <is>
          <t>LIL Milan</t>
        </is>
      </c>
      <c r="BA1077" t="n">
        <v>0</v>
      </c>
      <c r="BC1077" t="inlineStr">
        <is>
          <t>Firgun House</t>
        </is>
      </c>
      <c r="BE1077" t="n">
        <v>11250232754525</v>
      </c>
      <c r="BG1077" t="inlineStr">
        <is>
          <t>Low</t>
        </is>
      </c>
      <c r="BH1077" t="inlineStr">
        <is>
          <t>web</t>
        </is>
      </c>
      <c r="BI1077" t="n">
        <v>0</v>
      </c>
      <c r="BJ1077" t="inlineStr">
        <is>
          <t>IT IVA 22%</t>
        </is>
      </c>
      <c r="BK1077" t="n">
        <v>48.32</v>
      </c>
      <c r="BW1077" t="inlineStr">
        <is>
          <t>Palermo</t>
        </is>
      </c>
      <c r="BX1077" t="inlineStr">
        <is>
          <t>Palermo</t>
        </is>
      </c>
      <c r="BY1077" t="inlineStr">
        <is>
          <t>r1pIs5dfob6jKjMUTioZPdnYL</t>
        </is>
      </c>
      <c r="CB1077" t="inlineStr">
        <is>
          <t>r1pIs5dfob6jKjMUTioZPdnYL</t>
        </is>
      </c>
      <c r="CC1077" t="inlineStr">
        <is>
          <t>Ordini LIL</t>
        </is>
      </c>
    </row>
    <row r="1078">
      <c r="A1078" t="inlineStr">
        <is>
          <t>#43852</t>
        </is>
      </c>
      <c r="B1078" t="inlineStr">
        <is>
          <t>carla_orlando@hotmail.com</t>
        </is>
      </c>
      <c r="C1078" t="inlineStr">
        <is>
          <t>paid</t>
        </is>
      </c>
      <c r="D1078" t="inlineStr">
        <is>
          <t>2024-11-27 22:55:34 +0100</t>
        </is>
      </c>
      <c r="E1078" t="inlineStr">
        <is>
          <t>2024-11-27</t>
        </is>
      </c>
      <c r="F1078" t="inlineStr">
        <is>
          <t>unfulfilled</t>
        </is>
      </c>
      <c r="H1078" t="inlineStr">
        <is>
          <t>yes</t>
        </is>
      </c>
      <c r="I1078" t="inlineStr">
        <is>
          <t>EUR</t>
        </is>
      </c>
      <c r="J1078" t="n">
        <v>268</v>
      </c>
      <c r="K1078" t="n">
        <v>0</v>
      </c>
      <c r="L1078" t="n">
        <v>48.32</v>
      </c>
      <c r="O1078" t="n">
        <v>0</v>
      </c>
      <c r="P1078" t="inlineStr">
        <is>
          <t>Ups Standard Shipping</t>
        </is>
      </c>
      <c r="Q1078" t="inlineStr">
        <is>
          <t>2024-11-27 22:55:33 +0100</t>
        </is>
      </c>
      <c r="R1078" t="n">
        <v>1</v>
      </c>
      <c r="S1078" t="inlineStr">
        <is>
          <t>Engraving</t>
        </is>
      </c>
      <c r="T1078" t="n">
        <v>10</v>
      </c>
      <c r="U1078" t="n">
        <v>180</v>
      </c>
      <c r="V1078" t="inlineStr">
        <is>
          <t>015790001502</t>
        </is>
      </c>
      <c r="W1078" t="b">
        <v>0</v>
      </c>
      <c r="X1078" t="b">
        <v>1</v>
      </c>
      <c r="Y1078" t="inlineStr">
        <is>
          <t>pending</t>
        </is>
      </c>
      <c r="Z1078" t="inlineStr">
        <is>
          <t>Maria Carla Orlando</t>
        </is>
      </c>
      <c r="AA1078" t="inlineStr">
        <is>
          <t>VIA cheren 13</t>
        </is>
      </c>
      <c r="AB1078" t="inlineStr">
        <is>
          <t>VIA cheren 13</t>
        </is>
      </c>
      <c r="AE1078" t="inlineStr">
        <is>
          <t>Palermo</t>
        </is>
      </c>
      <c r="AF1078" t="inlineStr">
        <is>
          <t>'90135</t>
        </is>
      </c>
      <c r="AG1078" t="inlineStr">
        <is>
          <t>PA</t>
        </is>
      </c>
      <c r="AH1078" t="inlineStr">
        <is>
          <t>IT</t>
        </is>
      </c>
      <c r="AI1078" t="inlineStr">
        <is>
          <t>3336342930</t>
        </is>
      </c>
      <c r="AJ1078" t="inlineStr">
        <is>
          <t>Maria Carla Orlando</t>
        </is>
      </c>
      <c r="AK1078" t="inlineStr">
        <is>
          <t>VIA cheren 13</t>
        </is>
      </c>
      <c r="AL1078" t="inlineStr">
        <is>
          <t>VIA cheren 13</t>
        </is>
      </c>
      <c r="AO1078" t="inlineStr">
        <is>
          <t>Palermo</t>
        </is>
      </c>
      <c r="AP1078" t="inlineStr">
        <is>
          <t>'90135</t>
        </is>
      </c>
      <c r="AQ1078" t="inlineStr">
        <is>
          <t>PA</t>
        </is>
      </c>
      <c r="AR1078" t="inlineStr">
        <is>
          <t>IT</t>
        </is>
      </c>
      <c r="AS1078" t="inlineStr">
        <is>
          <t>3336342930</t>
        </is>
      </c>
      <c r="AU1078" t="inlineStr">
        <is>
          <t>lang: it
Invoice Language: it
Do you need our ring sizer?: No
Popup Customer Country: IT</t>
        </is>
      </c>
      <c r="AW1078" t="inlineStr">
        <is>
          <t>Shopify Payments</t>
        </is>
      </c>
      <c r="AX1078" t="inlineStr">
        <is>
          <t>r1pIs5dfob6jKjMUTioZPdnYL</t>
        </is>
      </c>
      <c r="AY1078" t="n">
        <v>0</v>
      </c>
      <c r="AZ1078" t="inlineStr">
        <is>
          <t>LIL Milan</t>
        </is>
      </c>
      <c r="BA1078" t="n">
        <v>0</v>
      </c>
      <c r="BC1078" t="inlineStr">
        <is>
          <t>Firgun House</t>
        </is>
      </c>
      <c r="BE1078" t="n">
        <v>11250232754525</v>
      </c>
      <c r="BG1078" t="inlineStr">
        <is>
          <t>Low</t>
        </is>
      </c>
      <c r="BH1078" t="inlineStr">
        <is>
          <t>web</t>
        </is>
      </c>
      <c r="BI1078" t="n">
        <v>0</v>
      </c>
      <c r="BJ1078" t="inlineStr">
        <is>
          <t>IT IVA 22%</t>
        </is>
      </c>
      <c r="BK1078" t="n">
        <v>48.32</v>
      </c>
      <c r="BW1078" t="inlineStr">
        <is>
          <t>Palermo</t>
        </is>
      </c>
      <c r="BX1078" t="inlineStr">
        <is>
          <t>Palermo</t>
        </is>
      </c>
      <c r="BY1078" t="inlineStr">
        <is>
          <t>r1pIs5dfob6jKjMUTioZPdnYL</t>
        </is>
      </c>
      <c r="CB1078" t="inlineStr">
        <is>
          <t>r1pIs5dfob6jKjMUTioZPdnYL</t>
        </is>
      </c>
      <c r="CC1078" t="inlineStr">
        <is>
          <t>Ordini LIL</t>
        </is>
      </c>
    </row>
    <row r="1079">
      <c r="A1079" t="inlineStr">
        <is>
          <t>#43852</t>
        </is>
      </c>
      <c r="B1079" t="inlineStr">
        <is>
          <t>carla_orlando@hotmail.com</t>
        </is>
      </c>
      <c r="C1079" t="inlineStr">
        <is>
          <t>paid</t>
        </is>
      </c>
      <c r="D1079" t="inlineStr">
        <is>
          <t>2024-11-27 22:55:34 +0100</t>
        </is>
      </c>
      <c r="E1079" t="inlineStr">
        <is>
          <t>2024-11-27</t>
        </is>
      </c>
      <c r="F1079" t="inlineStr">
        <is>
          <t>unfulfilled</t>
        </is>
      </c>
      <c r="H1079" t="inlineStr">
        <is>
          <t>yes</t>
        </is>
      </c>
      <c r="I1079" t="inlineStr">
        <is>
          <t>EUR</t>
        </is>
      </c>
      <c r="J1079" t="n">
        <v>268</v>
      </c>
      <c r="K1079" t="n">
        <v>0</v>
      </c>
      <c r="L1079" t="n">
        <v>48.32</v>
      </c>
      <c r="O1079" t="n">
        <v>0</v>
      </c>
      <c r="P1079" t="inlineStr">
        <is>
          <t>Ups Standard Shipping</t>
        </is>
      </c>
      <c r="Q1079" t="inlineStr">
        <is>
          <t>2024-11-27 22:55:33 +0100</t>
        </is>
      </c>
      <c r="R1079" t="n">
        <v>1</v>
      </c>
      <c r="S1079" t="inlineStr">
        <is>
          <t>Pensavo fosse amore - Yellow / C</t>
        </is>
      </c>
      <c r="T1079" t="n">
        <v>96</v>
      </c>
      <c r="U1079" t="n">
        <v>120</v>
      </c>
      <c r="V1079" t="inlineStr">
        <is>
          <t>015790001001</t>
        </is>
      </c>
      <c r="W1079" t="b">
        <v>1</v>
      </c>
      <c r="X1079" t="b">
        <v>1</v>
      </c>
      <c r="Y1079" t="inlineStr">
        <is>
          <t>pending</t>
        </is>
      </c>
      <c r="Z1079" t="inlineStr">
        <is>
          <t>Maria Carla Orlando</t>
        </is>
      </c>
      <c r="AA1079" t="inlineStr">
        <is>
          <t>VIA cheren 13</t>
        </is>
      </c>
      <c r="AB1079" t="inlineStr">
        <is>
          <t>VIA cheren 13</t>
        </is>
      </c>
      <c r="AE1079" t="inlineStr">
        <is>
          <t>Palermo</t>
        </is>
      </c>
      <c r="AF1079" t="inlineStr">
        <is>
          <t>'90135</t>
        </is>
      </c>
      <c r="AG1079" t="inlineStr">
        <is>
          <t>PA</t>
        </is>
      </c>
      <c r="AH1079" t="inlineStr">
        <is>
          <t>IT</t>
        </is>
      </c>
      <c r="AI1079" t="inlineStr">
        <is>
          <t>3336342930</t>
        </is>
      </c>
      <c r="AJ1079" t="inlineStr">
        <is>
          <t>Maria Carla Orlando</t>
        </is>
      </c>
      <c r="AK1079" t="inlineStr">
        <is>
          <t>VIA cheren 13</t>
        </is>
      </c>
      <c r="AL1079" t="inlineStr">
        <is>
          <t>VIA cheren 13</t>
        </is>
      </c>
      <c r="AO1079" t="inlineStr">
        <is>
          <t>Palermo</t>
        </is>
      </c>
      <c r="AP1079" t="inlineStr">
        <is>
          <t>'90135</t>
        </is>
      </c>
      <c r="AQ1079" t="inlineStr">
        <is>
          <t>PA</t>
        </is>
      </c>
      <c r="AR1079" t="inlineStr">
        <is>
          <t>IT</t>
        </is>
      </c>
      <c r="AS1079" t="inlineStr">
        <is>
          <t>3336342930</t>
        </is>
      </c>
      <c r="AU1079" t="inlineStr">
        <is>
          <t>lang: it
Invoice Language: it
Do you need our ring sizer?: No
Popup Customer Country: IT</t>
        </is>
      </c>
      <c r="AW1079" t="inlineStr">
        <is>
          <t>Shopify Payments</t>
        </is>
      </c>
      <c r="AX1079" t="inlineStr">
        <is>
          <t>r1pIs5dfob6jKjMUTioZPdnYL</t>
        </is>
      </c>
      <c r="AY1079" t="n">
        <v>0</v>
      </c>
      <c r="AZ1079" t="inlineStr">
        <is>
          <t>LIL Milan</t>
        </is>
      </c>
      <c r="BA1079" t="n">
        <v>0</v>
      </c>
      <c r="BC1079" t="inlineStr">
        <is>
          <t>Firgun House</t>
        </is>
      </c>
      <c r="BE1079" t="n">
        <v>11250232754525</v>
      </c>
      <c r="BG1079" t="inlineStr">
        <is>
          <t>Low</t>
        </is>
      </c>
      <c r="BH1079" t="inlineStr">
        <is>
          <t>web</t>
        </is>
      </c>
      <c r="BI1079" t="n">
        <v>0</v>
      </c>
      <c r="BJ1079" t="inlineStr">
        <is>
          <t>IT IVA 22%</t>
        </is>
      </c>
      <c r="BK1079" t="n">
        <v>48.32</v>
      </c>
      <c r="BW1079" t="inlineStr">
        <is>
          <t>Palermo</t>
        </is>
      </c>
      <c r="BX1079" t="inlineStr">
        <is>
          <t>Palermo</t>
        </is>
      </c>
      <c r="BY1079" t="inlineStr">
        <is>
          <t>r1pIs5dfob6jKjMUTioZPdnYL</t>
        </is>
      </c>
      <c r="CB1079" t="inlineStr">
        <is>
          <t>r1pIs5dfob6jKjMUTioZPdnYL</t>
        </is>
      </c>
      <c r="CC1079" t="inlineStr">
        <is>
          <t>Ordini LIL</t>
        </is>
      </c>
    </row>
    <row r="1080">
      <c r="A1080" t="inlineStr">
        <is>
          <t>#43853</t>
        </is>
      </c>
      <c r="B1080" t="inlineStr">
        <is>
          <t>alessandra.profeta@libero.it</t>
        </is>
      </c>
      <c r="C1080" t="inlineStr">
        <is>
          <t>paid</t>
        </is>
      </c>
      <c r="D1080" t="inlineStr">
        <is>
          <t>2024-11-27 22:57:51 +0100</t>
        </is>
      </c>
      <c r="E1080" t="inlineStr">
        <is>
          <t>2024-11-27</t>
        </is>
      </c>
      <c r="F1080" t="inlineStr">
        <is>
          <t>fulfilled</t>
        </is>
      </c>
      <c r="G1080" t="inlineStr">
        <is>
          <t>2024-11-30 09:36:20 +0100</t>
        </is>
      </c>
      <c r="H1080" t="inlineStr">
        <is>
          <t>no</t>
        </is>
      </c>
      <c r="I1080" t="inlineStr">
        <is>
          <t>EUR</t>
        </is>
      </c>
      <c r="J1080" t="n">
        <v>288</v>
      </c>
      <c r="K1080" t="n">
        <v>0</v>
      </c>
      <c r="L1080" t="n">
        <v>51.93</v>
      </c>
      <c r="M1080" t="n">
        <v>288</v>
      </c>
      <c r="O1080" t="n">
        <v>0</v>
      </c>
      <c r="P1080" t="inlineStr">
        <is>
          <t>Ups Standard Shipping</t>
        </is>
      </c>
      <c r="Q1080" t="inlineStr">
        <is>
          <t>2024-11-27 22:57:51 +0100</t>
        </is>
      </c>
      <c r="R1080" t="n">
        <v>1</v>
      </c>
      <c r="S1080" t="inlineStr">
        <is>
          <t>Jupiter Ring - Yellow / White / onesize (11-17)</t>
        </is>
      </c>
      <c r="T1080" t="n">
        <v>192</v>
      </c>
      <c r="U1080" t="n">
        <v>240</v>
      </c>
      <c r="V1080" t="inlineStr">
        <is>
          <t>015790000235</t>
        </is>
      </c>
      <c r="W1080" t="b">
        <v>1</v>
      </c>
      <c r="X1080" t="b">
        <v>1</v>
      </c>
      <c r="Y1080" t="inlineStr">
        <is>
          <t>fulfilled</t>
        </is>
      </c>
      <c r="Z1080" t="inlineStr">
        <is>
          <t>Alessandra Profeta</t>
        </is>
      </c>
      <c r="AA1080" t="inlineStr">
        <is>
          <t>Via Alessandria 9</t>
        </is>
      </c>
      <c r="AB1080" t="inlineStr">
        <is>
          <t>Via Alessandria 9</t>
        </is>
      </c>
      <c r="AE1080" t="inlineStr">
        <is>
          <t>San Mauro Torinese</t>
        </is>
      </c>
      <c r="AF1080" t="inlineStr">
        <is>
          <t>'10099</t>
        </is>
      </c>
      <c r="AG1080" t="inlineStr">
        <is>
          <t>TO</t>
        </is>
      </c>
      <c r="AH1080" t="inlineStr">
        <is>
          <t>IT</t>
        </is>
      </c>
      <c r="AI1080" t="inlineStr">
        <is>
          <t>3409790315</t>
        </is>
      </c>
      <c r="AJ1080" t="inlineStr">
        <is>
          <t>Alessandra Profeta</t>
        </is>
      </c>
      <c r="AK1080" t="inlineStr">
        <is>
          <t>Via Alessandria 9</t>
        </is>
      </c>
      <c r="AL1080" t="inlineStr">
        <is>
          <t>Via Alessandria 9</t>
        </is>
      </c>
      <c r="AO1080" t="inlineStr">
        <is>
          <t>San Mauro Torinese</t>
        </is>
      </c>
      <c r="AP1080" t="inlineStr">
        <is>
          <t>'10099</t>
        </is>
      </c>
      <c r="AQ1080" t="inlineStr">
        <is>
          <t>TO</t>
        </is>
      </c>
      <c r="AR1080" t="inlineStr">
        <is>
          <t>IT</t>
        </is>
      </c>
      <c r="AS1080" t="inlineStr">
        <is>
          <t>3409790315</t>
        </is>
      </c>
      <c r="AU1080" t="inlineStr">
        <is>
          <t>lang: en
Invoice Language: en
Do you need our ring sizer?: Yes
Popup Customer Country: IT</t>
        </is>
      </c>
      <c r="AW1080" t="inlineStr">
        <is>
          <t>Scalapay</t>
        </is>
      </c>
      <c r="AX1080" t="inlineStr">
        <is>
          <t>ruh7ZPwf6146msRCxdMrFDC1Z</t>
        </is>
      </c>
      <c r="AY1080" t="n">
        <v>0</v>
      </c>
      <c r="AZ1080" t="inlineStr">
        <is>
          <t>LIL Milan</t>
        </is>
      </c>
      <c r="BA1080" t="n">
        <v>0</v>
      </c>
      <c r="BC1080" t="inlineStr">
        <is>
          <t>Firgun House</t>
        </is>
      </c>
      <c r="BE1080" t="n">
        <v>11250236227933</v>
      </c>
      <c r="BG1080" t="inlineStr">
        <is>
          <t>Low</t>
        </is>
      </c>
      <c r="BH1080" t="inlineStr">
        <is>
          <t>web</t>
        </is>
      </c>
      <c r="BI1080" t="n">
        <v>0</v>
      </c>
      <c r="BJ1080" t="inlineStr">
        <is>
          <t>IT IVA 22%</t>
        </is>
      </c>
      <c r="BK1080" t="n">
        <v>51.93</v>
      </c>
      <c r="BW1080" t="inlineStr">
        <is>
          <t>Turin</t>
        </is>
      </c>
      <c r="BX1080" t="inlineStr">
        <is>
          <t>Turin</t>
        </is>
      </c>
      <c r="BY1080" t="inlineStr">
        <is>
          <t>ruh7ZPwf6146msRCxdMrFDC1Z</t>
        </is>
      </c>
      <c r="CB1080" t="inlineStr">
        <is>
          <t>ruh7ZPwf6146msRCxdMrFDC1Z</t>
        </is>
      </c>
      <c r="CC1080" t="inlineStr">
        <is>
          <t>Ordini LIL</t>
        </is>
      </c>
    </row>
    <row r="1081">
      <c r="A1081" t="inlineStr">
        <is>
          <t>#43853</t>
        </is>
      </c>
      <c r="B1081" t="inlineStr">
        <is>
          <t>alessandra.profeta@libero.it</t>
        </is>
      </c>
      <c r="C1081" t="inlineStr">
        <is>
          <t>paid</t>
        </is>
      </c>
      <c r="D1081" t="inlineStr">
        <is>
          <t>2024-11-27 22:57:51 +0100</t>
        </is>
      </c>
      <c r="E1081" t="inlineStr">
        <is>
          <t>2024-11-27</t>
        </is>
      </c>
      <c r="F1081" t="inlineStr">
        <is>
          <t>fulfilled</t>
        </is>
      </c>
      <c r="G1081" t="inlineStr">
        <is>
          <t>2024-11-30 09:36:20 +0100</t>
        </is>
      </c>
      <c r="H1081" t="inlineStr">
        <is>
          <t>no</t>
        </is>
      </c>
      <c r="I1081" t="inlineStr">
        <is>
          <t>EUR</t>
        </is>
      </c>
      <c r="J1081" t="n">
        <v>288</v>
      </c>
      <c r="K1081" t="n">
        <v>0</v>
      </c>
      <c r="L1081" t="n">
        <v>51.93</v>
      </c>
      <c r="O1081" t="n">
        <v>0</v>
      </c>
      <c r="P1081" t="inlineStr">
        <is>
          <t>Ups Standard Shipping</t>
        </is>
      </c>
      <c r="Q1081" t="inlineStr">
        <is>
          <t>2024-11-27 22:57:51 +0100</t>
        </is>
      </c>
      <c r="R1081" t="n">
        <v>1</v>
      </c>
      <c r="S1081" t="inlineStr">
        <is>
          <t>Pensavo fosse amore - Yellow / C</t>
        </is>
      </c>
      <c r="T1081" t="n">
        <v>96</v>
      </c>
      <c r="U1081" t="n">
        <v>120</v>
      </c>
      <c r="V1081" t="inlineStr">
        <is>
          <t>015790001001</t>
        </is>
      </c>
      <c r="W1081" t="b">
        <v>1</v>
      </c>
      <c r="X1081" t="b">
        <v>1</v>
      </c>
      <c r="Y1081" t="inlineStr">
        <is>
          <t>fulfilled</t>
        </is>
      </c>
      <c r="Z1081" t="inlineStr">
        <is>
          <t>Alessandra Profeta</t>
        </is>
      </c>
      <c r="AA1081" t="inlineStr">
        <is>
          <t>Via Alessandria 9</t>
        </is>
      </c>
      <c r="AB1081" t="inlineStr">
        <is>
          <t>Via Alessandria 9</t>
        </is>
      </c>
      <c r="AE1081" t="inlineStr">
        <is>
          <t>San Mauro Torinese</t>
        </is>
      </c>
      <c r="AF1081" t="inlineStr">
        <is>
          <t>'10099</t>
        </is>
      </c>
      <c r="AG1081" t="inlineStr">
        <is>
          <t>TO</t>
        </is>
      </c>
      <c r="AH1081" t="inlineStr">
        <is>
          <t>IT</t>
        </is>
      </c>
      <c r="AI1081" t="inlineStr">
        <is>
          <t>3409790315</t>
        </is>
      </c>
      <c r="AJ1081" t="inlineStr">
        <is>
          <t>Alessandra Profeta</t>
        </is>
      </c>
      <c r="AK1081" t="inlineStr">
        <is>
          <t>Via Alessandria 9</t>
        </is>
      </c>
      <c r="AL1081" t="inlineStr">
        <is>
          <t>Via Alessandria 9</t>
        </is>
      </c>
      <c r="AO1081" t="inlineStr">
        <is>
          <t>San Mauro Torinese</t>
        </is>
      </c>
      <c r="AP1081" t="inlineStr">
        <is>
          <t>'10099</t>
        </is>
      </c>
      <c r="AQ1081" t="inlineStr">
        <is>
          <t>TO</t>
        </is>
      </c>
      <c r="AR1081" t="inlineStr">
        <is>
          <t>IT</t>
        </is>
      </c>
      <c r="AS1081" t="inlineStr">
        <is>
          <t>3409790315</t>
        </is>
      </c>
      <c r="AU1081" t="inlineStr">
        <is>
          <t>lang: en
Invoice Language: en
Do you need our ring sizer?: Yes
Popup Customer Country: IT</t>
        </is>
      </c>
      <c r="AW1081" t="inlineStr">
        <is>
          <t>Scalapay</t>
        </is>
      </c>
      <c r="AX1081" t="inlineStr">
        <is>
          <t>ruh7ZPwf6146msRCxdMrFDC1Z</t>
        </is>
      </c>
      <c r="AY1081" t="n">
        <v>0</v>
      </c>
      <c r="AZ1081" t="inlineStr">
        <is>
          <t>LIL Milan</t>
        </is>
      </c>
      <c r="BA1081" t="n">
        <v>0</v>
      </c>
      <c r="BC1081" t="inlineStr">
        <is>
          <t>Firgun House</t>
        </is>
      </c>
      <c r="BE1081" t="n">
        <v>11250236227933</v>
      </c>
      <c r="BG1081" t="inlineStr">
        <is>
          <t>Low</t>
        </is>
      </c>
      <c r="BH1081" t="inlineStr">
        <is>
          <t>web</t>
        </is>
      </c>
      <c r="BI1081" t="n">
        <v>0</v>
      </c>
      <c r="BJ1081" t="inlineStr">
        <is>
          <t>IT IVA 22%</t>
        </is>
      </c>
      <c r="BK1081" t="n">
        <v>51.93</v>
      </c>
      <c r="BW1081" t="inlineStr">
        <is>
          <t>Turin</t>
        </is>
      </c>
      <c r="BX1081" t="inlineStr">
        <is>
          <t>Turin</t>
        </is>
      </c>
      <c r="BY1081" t="inlineStr">
        <is>
          <t>ruh7ZPwf6146msRCxdMrFDC1Z</t>
        </is>
      </c>
      <c r="CB1081" t="inlineStr">
        <is>
          <t>ruh7ZPwf6146msRCxdMrFDC1Z</t>
        </is>
      </c>
      <c r="CC1081" t="inlineStr">
        <is>
          <t>Ordini LIL</t>
        </is>
      </c>
    </row>
    <row r="1082">
      <c r="A1082" t="inlineStr">
        <is>
          <t>#43854</t>
        </is>
      </c>
      <c r="B1082" t="inlineStr">
        <is>
          <t>bresciani.isabella2003@gmail.com</t>
        </is>
      </c>
      <c r="C1082" t="inlineStr">
        <is>
          <t>paid</t>
        </is>
      </c>
      <c r="D1082" t="inlineStr">
        <is>
          <t>2024-11-28 09:01:50 +0100</t>
        </is>
      </c>
      <c r="E1082" t="inlineStr">
        <is>
          <t>2024-11-28</t>
        </is>
      </c>
      <c r="F1082" t="inlineStr">
        <is>
          <t>fulfilled</t>
        </is>
      </c>
      <c r="G1082" t="inlineStr">
        <is>
          <t>2024-11-30 09:38:04 +0100</t>
        </is>
      </c>
      <c r="H1082" t="inlineStr">
        <is>
          <t>no</t>
        </is>
      </c>
      <c r="I1082" t="inlineStr">
        <is>
          <t>EUR</t>
        </is>
      </c>
      <c r="J1082" t="n">
        <v>85</v>
      </c>
      <c r="K1082" t="n">
        <v>10</v>
      </c>
      <c r="L1082" t="n">
        <v>17.13</v>
      </c>
      <c r="M1082" t="n">
        <v>95</v>
      </c>
      <c r="O1082" t="n">
        <v>0</v>
      </c>
      <c r="P1082" t="inlineStr">
        <is>
          <t>Ups Standard Shipping</t>
        </is>
      </c>
      <c r="Q1082" t="inlineStr">
        <is>
          <t>2024-11-27 22:58:47 +0100</t>
        </is>
      </c>
      <c r="R1082" t="n">
        <v>1</v>
      </c>
      <c r="S1082" t="inlineStr">
        <is>
          <t>Giotto Ring - Yellow / 13</t>
        </is>
      </c>
      <c r="T1082" t="n">
        <v>85</v>
      </c>
      <c r="U1082" t="n">
        <v>100</v>
      </c>
      <c r="V1082" t="inlineStr">
        <is>
          <t>015790000147</t>
        </is>
      </c>
      <c r="W1082" t="b">
        <v>1</v>
      </c>
      <c r="X1082" t="b">
        <v>1</v>
      </c>
      <c r="Y1082" t="inlineStr">
        <is>
          <t>fulfilled</t>
        </is>
      </c>
      <c r="Z1082" t="inlineStr">
        <is>
          <t>isabella bresciani</t>
        </is>
      </c>
      <c r="AA1082" t="inlineStr">
        <is>
          <t>Via dei Mille 124</t>
        </is>
      </c>
      <c r="AB1082" t="inlineStr">
        <is>
          <t>Via dei Mille 124</t>
        </is>
      </c>
      <c r="AE1082" t="inlineStr">
        <is>
          <t>Tagliuno</t>
        </is>
      </c>
      <c r="AF1082" t="inlineStr">
        <is>
          <t>'24060</t>
        </is>
      </c>
      <c r="AG1082" t="inlineStr">
        <is>
          <t>BG</t>
        </is>
      </c>
      <c r="AH1082" t="inlineStr">
        <is>
          <t>IT</t>
        </is>
      </c>
      <c r="AI1082" t="inlineStr">
        <is>
          <t>3426396801</t>
        </is>
      </c>
      <c r="AJ1082" t="inlineStr">
        <is>
          <t>isabella bresciani</t>
        </is>
      </c>
      <c r="AK1082" t="inlineStr">
        <is>
          <t>Via dei Mille 124</t>
        </is>
      </c>
      <c r="AL1082" t="inlineStr">
        <is>
          <t>Via dei Mille 124</t>
        </is>
      </c>
      <c r="AO1082" t="inlineStr">
        <is>
          <t>Tagliuno</t>
        </is>
      </c>
      <c r="AP1082" t="inlineStr">
        <is>
          <t>'24060</t>
        </is>
      </c>
      <c r="AQ1082" t="inlineStr">
        <is>
          <t>BG</t>
        </is>
      </c>
      <c r="AR1082" t="inlineStr">
        <is>
          <t>IT</t>
        </is>
      </c>
      <c r="AS1082" t="inlineStr">
        <is>
          <t>3426396801</t>
        </is>
      </c>
      <c r="AU1082" t="inlineStr">
        <is>
          <t>lang: it
Invoice Language: it
Do you need our ring sizer?: No
Popup Customer Country: IT</t>
        </is>
      </c>
      <c r="AW1082" t="inlineStr">
        <is>
          <t>Bonifico</t>
        </is>
      </c>
      <c r="AX1082" t="inlineStr">
        <is>
          <t>#43854.2</t>
        </is>
      </c>
      <c r="AY1082" t="n">
        <v>0</v>
      </c>
      <c r="AZ1082" t="inlineStr">
        <is>
          <t>LIL Milan</t>
        </is>
      </c>
      <c r="BA1082" t="n">
        <v>0</v>
      </c>
      <c r="BC1082" t="inlineStr">
        <is>
          <t>Firgun House</t>
        </is>
      </c>
      <c r="BE1082" t="n">
        <v>11250238062941</v>
      </c>
      <c r="BG1082" t="inlineStr">
        <is>
          <t>Low</t>
        </is>
      </c>
      <c r="BH1082" t="inlineStr">
        <is>
          <t>web</t>
        </is>
      </c>
      <c r="BI1082" t="n">
        <v>0</v>
      </c>
      <c r="BJ1082" t="inlineStr">
        <is>
          <t>IT IVA 22%</t>
        </is>
      </c>
      <c r="BK1082" t="n">
        <v>17.13</v>
      </c>
      <c r="BW1082" t="inlineStr">
        <is>
          <t>Bergamo</t>
        </is>
      </c>
      <c r="BX1082" t="inlineStr">
        <is>
          <t>Bergamo</t>
        </is>
      </c>
      <c r="BY1082" t="inlineStr">
        <is>
          <t>rDVyOCQ17w6UHssbScUnvSOcM + #43854.2</t>
        </is>
      </c>
      <c r="CB1082" t="inlineStr">
        <is>
          <t>rDVyOCQ17w6UHssbScUnvSOcM + #43854.2</t>
        </is>
      </c>
      <c r="CC1082" t="inlineStr">
        <is>
          <t>Ordini LIL</t>
        </is>
      </c>
    </row>
    <row r="1083">
      <c r="A1083" t="inlineStr">
        <is>
          <t>#43855</t>
        </is>
      </c>
      <c r="B1083" t="inlineStr">
        <is>
          <t>vanessasaladin@hotmail.com</t>
        </is>
      </c>
      <c r="C1083" t="inlineStr">
        <is>
          <t>paid</t>
        </is>
      </c>
      <c r="D1083" t="inlineStr">
        <is>
          <t>2024-11-27 23:15:11 +0100</t>
        </is>
      </c>
      <c r="E1083" t="inlineStr">
        <is>
          <t>2024-11-27</t>
        </is>
      </c>
      <c r="F1083" t="inlineStr">
        <is>
          <t>unfulfilled</t>
        </is>
      </c>
      <c r="H1083" t="inlineStr">
        <is>
          <t>yes</t>
        </is>
      </c>
      <c r="I1083" t="inlineStr">
        <is>
          <t>EUR</t>
        </is>
      </c>
      <c r="J1083" t="n">
        <v>172</v>
      </c>
      <c r="K1083" t="n">
        <v>0</v>
      </c>
      <c r="L1083" t="n">
        <v>31.01</v>
      </c>
      <c r="M1083" t="n">
        <v>172</v>
      </c>
      <c r="O1083" t="n">
        <v>0</v>
      </c>
      <c r="P1083" t="inlineStr">
        <is>
          <t>Ups Standard Shipping</t>
        </is>
      </c>
      <c r="Q1083" t="inlineStr">
        <is>
          <t>2024-11-27 23:15:11 +0100</t>
        </is>
      </c>
      <c r="R1083" t="n">
        <v>1</v>
      </c>
      <c r="S1083" t="inlineStr">
        <is>
          <t>Baby - Yellow</t>
        </is>
      </c>
      <c r="T1083" t="n">
        <v>162</v>
      </c>
      <c r="U1083" t="n">
        <v>180</v>
      </c>
      <c r="V1083" t="inlineStr">
        <is>
          <t>015790001199</t>
        </is>
      </c>
      <c r="W1083" t="b">
        <v>1</v>
      </c>
      <c r="X1083" t="b">
        <v>1</v>
      </c>
      <c r="Y1083" t="inlineStr">
        <is>
          <t>pending</t>
        </is>
      </c>
      <c r="Z1083" t="inlineStr">
        <is>
          <t>Vincent Saladin</t>
        </is>
      </c>
      <c r="AA1083" t="inlineStr">
        <is>
          <t>Via L. Colombo 25/a</t>
        </is>
      </c>
      <c r="AB1083" t="inlineStr">
        <is>
          <t>Via L. Colombo 25/a</t>
        </is>
      </c>
      <c r="AD1083" t="inlineStr">
        <is>
          <t>La Nuova Posta Snc</t>
        </is>
      </c>
      <c r="AE1083" t="inlineStr">
        <is>
          <t>Lavena Ponte Tresa</t>
        </is>
      </c>
      <c r="AF1083" t="inlineStr">
        <is>
          <t>'21037</t>
        </is>
      </c>
      <c r="AG1083" t="inlineStr">
        <is>
          <t>VA</t>
        </is>
      </c>
      <c r="AH1083" t="inlineStr">
        <is>
          <t>IT</t>
        </is>
      </c>
      <c r="AI1083" t="inlineStr">
        <is>
          <t>+41765773981</t>
        </is>
      </c>
      <c r="AJ1083" t="inlineStr">
        <is>
          <t>Vincent Saladin</t>
        </is>
      </c>
      <c r="AK1083" t="inlineStr">
        <is>
          <t>Via L. Colombo 25/a</t>
        </is>
      </c>
      <c r="AL1083" t="inlineStr">
        <is>
          <t>Via L. Colombo 25/a</t>
        </is>
      </c>
      <c r="AN1083" t="inlineStr">
        <is>
          <t>La Nuova Posta Snc</t>
        </is>
      </c>
      <c r="AO1083" t="inlineStr">
        <is>
          <t>Lavena Ponte Tresa</t>
        </is>
      </c>
      <c r="AP1083" t="inlineStr">
        <is>
          <t>'21037</t>
        </is>
      </c>
      <c r="AQ1083" t="inlineStr">
        <is>
          <t>VA</t>
        </is>
      </c>
      <c r="AR1083" t="inlineStr">
        <is>
          <t>IT</t>
        </is>
      </c>
      <c r="AS1083" t="inlineStr">
        <is>
          <t>+41765773981</t>
        </is>
      </c>
      <c r="AU1083" t="inlineStr">
        <is>
          <t>lang: it
Invoice Language: it
Do you need our ring sizer?: Yes
Popup Customer Country: IT</t>
        </is>
      </c>
      <c r="AW1083" t="inlineStr">
        <is>
          <t>PayPal Express Checkout</t>
        </is>
      </c>
      <c r="AX1083" t="inlineStr">
        <is>
          <t>rOr2KtRT62pAtD8O4Okbl42mg</t>
        </is>
      </c>
      <c r="AY1083" t="n">
        <v>0</v>
      </c>
      <c r="AZ1083" t="inlineStr">
        <is>
          <t>LIL Milan</t>
        </is>
      </c>
      <c r="BA1083" t="n">
        <v>0</v>
      </c>
      <c r="BC1083" t="inlineStr">
        <is>
          <t>Firgun House</t>
        </is>
      </c>
      <c r="BE1083" t="n">
        <v>11250264965469</v>
      </c>
      <c r="BG1083" t="inlineStr">
        <is>
          <t>Low</t>
        </is>
      </c>
      <c r="BH1083" t="inlineStr">
        <is>
          <t>web</t>
        </is>
      </c>
      <c r="BI1083" t="n">
        <v>0</v>
      </c>
      <c r="BJ1083" t="inlineStr">
        <is>
          <t>IT IVA 22%</t>
        </is>
      </c>
      <c r="BK1083" t="n">
        <v>31.01</v>
      </c>
      <c r="BW1083" t="inlineStr">
        <is>
          <t>Varese</t>
        </is>
      </c>
      <c r="BX1083" t="inlineStr">
        <is>
          <t>Varese</t>
        </is>
      </c>
      <c r="BY1083" t="inlineStr">
        <is>
          <t>rOr2KtRT62pAtD8O4Okbl42mg</t>
        </is>
      </c>
      <c r="CB1083" t="inlineStr">
        <is>
          <t>rOr2KtRT62pAtD8O4Okbl42mg</t>
        </is>
      </c>
      <c r="CC1083" t="inlineStr">
        <is>
          <t>Ordini LIL</t>
        </is>
      </c>
    </row>
    <row r="1084">
      <c r="A1084" t="inlineStr">
        <is>
          <t>#43855</t>
        </is>
      </c>
      <c r="B1084" t="inlineStr">
        <is>
          <t>vanessasaladin@hotmail.com</t>
        </is>
      </c>
      <c r="C1084" t="inlineStr">
        <is>
          <t>paid</t>
        </is>
      </c>
      <c r="D1084" t="inlineStr">
        <is>
          <t>2024-11-27 23:15:11 +0100</t>
        </is>
      </c>
      <c r="E1084" t="inlineStr">
        <is>
          <t>2024-11-27</t>
        </is>
      </c>
      <c r="F1084" t="inlineStr">
        <is>
          <t>unfulfilled</t>
        </is>
      </c>
      <c r="H1084" t="inlineStr">
        <is>
          <t>yes</t>
        </is>
      </c>
      <c r="I1084" t="inlineStr">
        <is>
          <t>EUR</t>
        </is>
      </c>
      <c r="J1084" t="n">
        <v>172</v>
      </c>
      <c r="K1084" t="n">
        <v>0</v>
      </c>
      <c r="L1084" t="n">
        <v>31.01</v>
      </c>
      <c r="O1084" t="n">
        <v>0</v>
      </c>
      <c r="P1084" t="inlineStr">
        <is>
          <t>Ups Standard Shipping</t>
        </is>
      </c>
      <c r="Q1084" t="inlineStr">
        <is>
          <t>2024-11-27 23:15:11 +0100</t>
        </is>
      </c>
      <c r="R1084" t="n">
        <v>1</v>
      </c>
      <c r="S1084" t="inlineStr">
        <is>
          <t>Engraving</t>
        </is>
      </c>
      <c r="T1084" t="n">
        <v>10</v>
      </c>
      <c r="U1084" t="n">
        <v>180</v>
      </c>
      <c r="V1084" t="inlineStr">
        <is>
          <t>015790001502</t>
        </is>
      </c>
      <c r="W1084" t="b">
        <v>0</v>
      </c>
      <c r="X1084" t="b">
        <v>1</v>
      </c>
      <c r="Y1084" t="inlineStr">
        <is>
          <t>pending</t>
        </is>
      </c>
      <c r="Z1084" t="inlineStr">
        <is>
          <t>Vincent Saladin</t>
        </is>
      </c>
      <c r="AA1084" t="inlineStr">
        <is>
          <t>Via L. Colombo 25/a</t>
        </is>
      </c>
      <c r="AB1084" t="inlineStr">
        <is>
          <t>Via L. Colombo 25/a</t>
        </is>
      </c>
      <c r="AD1084" t="inlineStr">
        <is>
          <t>La Nuova Posta Snc</t>
        </is>
      </c>
      <c r="AE1084" t="inlineStr">
        <is>
          <t>Lavena Ponte Tresa</t>
        </is>
      </c>
      <c r="AF1084" t="inlineStr">
        <is>
          <t>'21037</t>
        </is>
      </c>
      <c r="AG1084" t="inlineStr">
        <is>
          <t>VA</t>
        </is>
      </c>
      <c r="AH1084" t="inlineStr">
        <is>
          <t>IT</t>
        </is>
      </c>
      <c r="AI1084" t="inlineStr">
        <is>
          <t>+41765773981</t>
        </is>
      </c>
      <c r="AJ1084" t="inlineStr">
        <is>
          <t>Vincent Saladin</t>
        </is>
      </c>
      <c r="AK1084" t="inlineStr">
        <is>
          <t>Via L. Colombo 25/a</t>
        </is>
      </c>
      <c r="AL1084" t="inlineStr">
        <is>
          <t>Via L. Colombo 25/a</t>
        </is>
      </c>
      <c r="AN1084" t="inlineStr">
        <is>
          <t>La Nuova Posta Snc</t>
        </is>
      </c>
      <c r="AO1084" t="inlineStr">
        <is>
          <t>Lavena Ponte Tresa</t>
        </is>
      </c>
      <c r="AP1084" t="inlineStr">
        <is>
          <t>'21037</t>
        </is>
      </c>
      <c r="AQ1084" t="inlineStr">
        <is>
          <t>VA</t>
        </is>
      </c>
      <c r="AR1084" t="inlineStr">
        <is>
          <t>IT</t>
        </is>
      </c>
      <c r="AS1084" t="inlineStr">
        <is>
          <t>+41765773981</t>
        </is>
      </c>
      <c r="AU1084" t="inlineStr">
        <is>
          <t>lang: it
Invoice Language: it
Do you need our ring sizer?: Yes
Popup Customer Country: IT</t>
        </is>
      </c>
      <c r="AW1084" t="inlineStr">
        <is>
          <t>PayPal Express Checkout</t>
        </is>
      </c>
      <c r="AX1084" t="inlineStr">
        <is>
          <t>rOr2KtRT62pAtD8O4Okbl42mg</t>
        </is>
      </c>
      <c r="AY1084" t="n">
        <v>0</v>
      </c>
      <c r="AZ1084" t="inlineStr">
        <is>
          <t>LIL Milan</t>
        </is>
      </c>
      <c r="BA1084" t="n">
        <v>0</v>
      </c>
      <c r="BC1084" t="inlineStr">
        <is>
          <t>Firgun House</t>
        </is>
      </c>
      <c r="BE1084" t="n">
        <v>11250264965469</v>
      </c>
      <c r="BG1084" t="inlineStr">
        <is>
          <t>Low</t>
        </is>
      </c>
      <c r="BH1084" t="inlineStr">
        <is>
          <t>web</t>
        </is>
      </c>
      <c r="BI1084" t="n">
        <v>0</v>
      </c>
      <c r="BJ1084" t="inlineStr">
        <is>
          <t>IT IVA 22%</t>
        </is>
      </c>
      <c r="BK1084" t="n">
        <v>31.01</v>
      </c>
      <c r="BW1084" t="inlineStr">
        <is>
          <t>Varese</t>
        </is>
      </c>
      <c r="BX1084" t="inlineStr">
        <is>
          <t>Varese</t>
        </is>
      </c>
      <c r="BY1084" t="inlineStr">
        <is>
          <t>rOr2KtRT62pAtD8O4Okbl42mg</t>
        </is>
      </c>
      <c r="CB1084" t="inlineStr">
        <is>
          <t>rOr2KtRT62pAtD8O4Okbl42mg</t>
        </is>
      </c>
      <c r="CC1084" t="inlineStr">
        <is>
          <t>Ordini LIL</t>
        </is>
      </c>
    </row>
    <row r="1085">
      <c r="A1085" t="inlineStr">
        <is>
          <t>#43856</t>
        </is>
      </c>
      <c r="B1085" t="inlineStr">
        <is>
          <t>frescura.valentina@gmail.com</t>
        </is>
      </c>
      <c r="C1085" t="inlineStr">
        <is>
          <t>paid</t>
        </is>
      </c>
      <c r="D1085" t="inlineStr">
        <is>
          <t>2024-11-27 23:50:52 +0100</t>
        </is>
      </c>
      <c r="E1085" t="inlineStr">
        <is>
          <t>2024-11-27</t>
        </is>
      </c>
      <c r="F1085" t="inlineStr">
        <is>
          <t>fulfilled</t>
        </is>
      </c>
      <c r="G1085" t="inlineStr">
        <is>
          <t>2024-11-30 09:46:11 +0100</t>
        </is>
      </c>
      <c r="H1085" t="inlineStr">
        <is>
          <t>yes</t>
        </is>
      </c>
      <c r="I1085" t="inlineStr">
        <is>
          <t>EUR</t>
        </is>
      </c>
      <c r="J1085" t="n">
        <v>172</v>
      </c>
      <c r="K1085" t="n">
        <v>0</v>
      </c>
      <c r="L1085" t="n">
        <v>31.01</v>
      </c>
      <c r="M1085" t="n">
        <v>172</v>
      </c>
      <c r="O1085" t="n">
        <v>0</v>
      </c>
      <c r="P1085" t="inlineStr">
        <is>
          <t>Ups Standard Shipping</t>
        </is>
      </c>
      <c r="Q1085" t="inlineStr">
        <is>
          <t>2024-11-27 23:50:52 +0100</t>
        </is>
      </c>
      <c r="R1085" t="n">
        <v>1</v>
      </c>
      <c r="S1085" t="inlineStr">
        <is>
          <t>Luxury Pack + LIL Bag</t>
        </is>
      </c>
      <c r="T1085" t="n">
        <v>10</v>
      </c>
      <c r="V1085" t="inlineStr">
        <is>
          <t>015790000687</t>
        </is>
      </c>
      <c r="W1085" t="b">
        <v>1</v>
      </c>
      <c r="X1085" t="b">
        <v>1</v>
      </c>
      <c r="Y1085" t="inlineStr">
        <is>
          <t>fulfilled</t>
        </is>
      </c>
      <c r="Z1085" t="inlineStr">
        <is>
          <t>Valentina Frescura</t>
        </is>
      </c>
      <c r="AA1085" t="inlineStr">
        <is>
          <t>Via del Milite Ignoto 19</t>
        </is>
      </c>
      <c r="AB1085" t="inlineStr">
        <is>
          <t>Via del Milite Ignoto 19</t>
        </is>
      </c>
      <c r="AE1085" t="inlineStr">
        <is>
          <t>Pescara</t>
        </is>
      </c>
      <c r="AF1085" t="inlineStr">
        <is>
          <t>'65123</t>
        </is>
      </c>
      <c r="AG1085" t="inlineStr">
        <is>
          <t>PE</t>
        </is>
      </c>
      <c r="AH1085" t="inlineStr">
        <is>
          <t>IT</t>
        </is>
      </c>
      <c r="AI1085" t="inlineStr">
        <is>
          <t>+393270287902</t>
        </is>
      </c>
      <c r="AJ1085" t="inlineStr">
        <is>
          <t>Valentina Frescura</t>
        </is>
      </c>
      <c r="AK1085" t="inlineStr">
        <is>
          <t>Via del Milite Ignoto 19</t>
        </is>
      </c>
      <c r="AL1085" t="inlineStr">
        <is>
          <t>Via del Milite Ignoto 19</t>
        </is>
      </c>
      <c r="AO1085" t="inlineStr">
        <is>
          <t>Pescara</t>
        </is>
      </c>
      <c r="AP1085" t="inlineStr">
        <is>
          <t>'65123</t>
        </is>
      </c>
      <c r="AQ1085" t="inlineStr">
        <is>
          <t>PE</t>
        </is>
      </c>
      <c r="AR1085" t="inlineStr">
        <is>
          <t>IT</t>
        </is>
      </c>
      <c r="AS1085" t="inlineStr">
        <is>
          <t>+393270287902</t>
        </is>
      </c>
      <c r="AU1085" t="inlineStr">
        <is>
          <t>lang: it
Invoice Language: it
Do you need our ring sizer?: No
Popup Customer Country: IT</t>
        </is>
      </c>
      <c r="AW1085" t="inlineStr">
        <is>
          <t>PayPal Express Checkout</t>
        </is>
      </c>
      <c r="AX1085" t="inlineStr">
        <is>
          <t>r7W5JgWb5aoNec81Ac0Gv6HOa</t>
        </is>
      </c>
      <c r="AY1085" t="n">
        <v>0</v>
      </c>
      <c r="AZ1085" t="inlineStr">
        <is>
          <t>LIL Milan</t>
        </is>
      </c>
      <c r="BA1085" t="n">
        <v>0</v>
      </c>
      <c r="BC1085" t="inlineStr">
        <is>
          <t>Firgun House</t>
        </is>
      </c>
      <c r="BE1085" t="n">
        <v>11250311364957</v>
      </c>
      <c r="BG1085" t="inlineStr">
        <is>
          <t>Low</t>
        </is>
      </c>
      <c r="BH1085" t="inlineStr">
        <is>
          <t>web</t>
        </is>
      </c>
      <c r="BI1085" t="n">
        <v>0</v>
      </c>
      <c r="BJ1085" t="inlineStr">
        <is>
          <t>IT IVA 22%</t>
        </is>
      </c>
      <c r="BK1085" t="n">
        <v>31.01</v>
      </c>
      <c r="BW1085" t="inlineStr">
        <is>
          <t>Pescara</t>
        </is>
      </c>
      <c r="BX1085" t="inlineStr">
        <is>
          <t>Pescara</t>
        </is>
      </c>
      <c r="BY1085" t="inlineStr">
        <is>
          <t>r7W5JgWb5aoNec81Ac0Gv6HOa</t>
        </is>
      </c>
      <c r="CB1085" t="inlineStr">
        <is>
          <t>r7W5JgWb5aoNec81Ac0Gv6HOa</t>
        </is>
      </c>
      <c r="CC1085" t="inlineStr">
        <is>
          <t>Ordini LIL</t>
        </is>
      </c>
    </row>
    <row r="1086">
      <c r="A1086" t="inlineStr">
        <is>
          <t>#43856</t>
        </is>
      </c>
      <c r="B1086" t="inlineStr">
        <is>
          <t>frescura.valentina@gmail.com</t>
        </is>
      </c>
      <c r="C1086" t="inlineStr">
        <is>
          <t>paid</t>
        </is>
      </c>
      <c r="D1086" t="inlineStr">
        <is>
          <t>2024-11-27 23:50:52 +0100</t>
        </is>
      </c>
      <c r="E1086" t="inlineStr">
        <is>
          <t>2024-11-27</t>
        </is>
      </c>
      <c r="F1086" t="inlineStr">
        <is>
          <t>fulfilled</t>
        </is>
      </c>
      <c r="G1086" t="inlineStr">
        <is>
          <t>2024-11-30 09:46:11 +0100</t>
        </is>
      </c>
      <c r="H1086" t="inlineStr">
        <is>
          <t>yes</t>
        </is>
      </c>
      <c r="I1086" t="inlineStr">
        <is>
          <t>EUR</t>
        </is>
      </c>
      <c r="J1086" t="n">
        <v>172</v>
      </c>
      <c r="K1086" t="n">
        <v>0</v>
      </c>
      <c r="L1086" t="n">
        <v>31.01</v>
      </c>
      <c r="O1086" t="n">
        <v>0</v>
      </c>
      <c r="P1086" t="inlineStr">
        <is>
          <t>Ups Standard Shipping</t>
        </is>
      </c>
      <c r="Q1086" t="inlineStr">
        <is>
          <t>2024-11-27 23:50:52 +0100</t>
        </is>
      </c>
      <c r="R1086" t="n">
        <v>1</v>
      </c>
      <c r="S1086" t="inlineStr">
        <is>
          <t>Baby - Yellow</t>
        </is>
      </c>
      <c r="T1086" t="n">
        <v>162</v>
      </c>
      <c r="U1086" t="n">
        <v>180</v>
      </c>
      <c r="V1086" t="inlineStr">
        <is>
          <t>015790001199</t>
        </is>
      </c>
      <c r="W1086" t="b">
        <v>1</v>
      </c>
      <c r="X1086" t="b">
        <v>1</v>
      </c>
      <c r="Y1086" t="inlineStr">
        <is>
          <t>fulfilled</t>
        </is>
      </c>
      <c r="Z1086" t="inlineStr">
        <is>
          <t>Valentina Frescura</t>
        </is>
      </c>
      <c r="AA1086" t="inlineStr">
        <is>
          <t>Via del Milite Ignoto 19</t>
        </is>
      </c>
      <c r="AB1086" t="inlineStr">
        <is>
          <t>Via del Milite Ignoto 19</t>
        </is>
      </c>
      <c r="AE1086" t="inlineStr">
        <is>
          <t>Pescara</t>
        </is>
      </c>
      <c r="AF1086" t="inlineStr">
        <is>
          <t>'65123</t>
        </is>
      </c>
      <c r="AG1086" t="inlineStr">
        <is>
          <t>PE</t>
        </is>
      </c>
      <c r="AH1086" t="inlineStr">
        <is>
          <t>IT</t>
        </is>
      </c>
      <c r="AI1086" t="inlineStr">
        <is>
          <t>+393270287902</t>
        </is>
      </c>
      <c r="AJ1086" t="inlineStr">
        <is>
          <t>Valentina Frescura</t>
        </is>
      </c>
      <c r="AK1086" t="inlineStr">
        <is>
          <t>Via del Milite Ignoto 19</t>
        </is>
      </c>
      <c r="AL1086" t="inlineStr">
        <is>
          <t>Via del Milite Ignoto 19</t>
        </is>
      </c>
      <c r="AO1086" t="inlineStr">
        <is>
          <t>Pescara</t>
        </is>
      </c>
      <c r="AP1086" t="inlineStr">
        <is>
          <t>'65123</t>
        </is>
      </c>
      <c r="AQ1086" t="inlineStr">
        <is>
          <t>PE</t>
        </is>
      </c>
      <c r="AR1086" t="inlineStr">
        <is>
          <t>IT</t>
        </is>
      </c>
      <c r="AS1086" t="inlineStr">
        <is>
          <t>+393270287902</t>
        </is>
      </c>
      <c r="AU1086" t="inlineStr">
        <is>
          <t>lang: it
Invoice Language: it
Do you need our ring sizer?: No
Popup Customer Country: IT</t>
        </is>
      </c>
      <c r="AW1086" t="inlineStr">
        <is>
          <t>PayPal Express Checkout</t>
        </is>
      </c>
      <c r="AX1086" t="inlineStr">
        <is>
          <t>r7W5JgWb5aoNec81Ac0Gv6HOa</t>
        </is>
      </c>
      <c r="AY1086" t="n">
        <v>0</v>
      </c>
      <c r="AZ1086" t="inlineStr">
        <is>
          <t>LIL Milan</t>
        </is>
      </c>
      <c r="BA1086" t="n">
        <v>0</v>
      </c>
      <c r="BC1086" t="inlineStr">
        <is>
          <t>Firgun House</t>
        </is>
      </c>
      <c r="BE1086" t="n">
        <v>11250311364957</v>
      </c>
      <c r="BG1086" t="inlineStr">
        <is>
          <t>Low</t>
        </is>
      </c>
      <c r="BH1086" t="inlineStr">
        <is>
          <t>web</t>
        </is>
      </c>
      <c r="BI1086" t="n">
        <v>0</v>
      </c>
      <c r="BJ1086" t="inlineStr">
        <is>
          <t>IT IVA 22%</t>
        </is>
      </c>
      <c r="BK1086" t="n">
        <v>31.01</v>
      </c>
      <c r="BW1086" t="inlineStr">
        <is>
          <t>Pescara</t>
        </is>
      </c>
      <c r="BX1086" t="inlineStr">
        <is>
          <t>Pescara</t>
        </is>
      </c>
      <c r="BY1086" t="inlineStr">
        <is>
          <t>r7W5JgWb5aoNec81Ac0Gv6HOa</t>
        </is>
      </c>
      <c r="CB1086" t="inlineStr">
        <is>
          <t>r7W5JgWb5aoNec81Ac0Gv6HOa</t>
        </is>
      </c>
      <c r="CC1086" t="inlineStr">
        <is>
          <t>Ordini LIL</t>
        </is>
      </c>
    </row>
    <row r="1087">
      <c r="A1087" t="inlineStr">
        <is>
          <t>#43857</t>
        </is>
      </c>
      <c r="B1087" t="inlineStr">
        <is>
          <t>simopilia81@gmail.com</t>
        </is>
      </c>
      <c r="C1087" t="inlineStr">
        <is>
          <t>paid</t>
        </is>
      </c>
      <c r="D1087" t="inlineStr">
        <is>
          <t>2024-11-27 23:51:28 +0100</t>
        </is>
      </c>
      <c r="E1087" t="inlineStr">
        <is>
          <t>2024-11-27</t>
        </is>
      </c>
      <c r="F1087" t="inlineStr">
        <is>
          <t>fulfilled</t>
        </is>
      </c>
      <c r="G1087" t="inlineStr">
        <is>
          <t>2024-11-30 09:48:29 +0100</t>
        </is>
      </c>
      <c r="H1087" t="inlineStr">
        <is>
          <t>yes</t>
        </is>
      </c>
      <c r="I1087" t="inlineStr">
        <is>
          <t>EUR</t>
        </is>
      </c>
      <c r="J1087" t="n">
        <v>289</v>
      </c>
      <c r="K1087" t="n">
        <v>0</v>
      </c>
      <c r="L1087" t="n">
        <v>52.11</v>
      </c>
      <c r="M1087" t="n">
        <v>289</v>
      </c>
      <c r="O1087" t="n">
        <v>0</v>
      </c>
      <c r="P1087" t="inlineStr">
        <is>
          <t>Ups Standard Shipping</t>
        </is>
      </c>
      <c r="Q1087" t="inlineStr">
        <is>
          <t>2024-11-27 23:51:28 +0100</t>
        </is>
      </c>
      <c r="R1087" t="n">
        <v>1</v>
      </c>
      <c r="S1087" t="inlineStr">
        <is>
          <t>Breeze Necklace - Yellow / 60cm</t>
        </is>
      </c>
      <c r="T1087" t="n">
        <v>289</v>
      </c>
      <c r="U1087" t="n">
        <v>340</v>
      </c>
      <c r="V1087" t="inlineStr">
        <is>
          <t>015790001390</t>
        </is>
      </c>
      <c r="W1087" t="b">
        <v>1</v>
      </c>
      <c r="X1087" t="b">
        <v>1</v>
      </c>
      <c r="Y1087" t="inlineStr">
        <is>
          <t>fulfilled</t>
        </is>
      </c>
      <c r="Z1087" t="inlineStr">
        <is>
          <t>Simona Pilia</t>
        </is>
      </c>
      <c r="AA1087" t="inlineStr">
        <is>
          <t>Via Dante 163</t>
        </is>
      </c>
      <c r="AB1087" t="inlineStr">
        <is>
          <t>Via Dante 163</t>
        </is>
      </c>
      <c r="AE1087" t="inlineStr">
        <is>
          <t>Ulassai</t>
        </is>
      </c>
      <c r="AF1087" t="inlineStr">
        <is>
          <t>'08040</t>
        </is>
      </c>
      <c r="AG1087" t="inlineStr">
        <is>
          <t>OG</t>
        </is>
      </c>
      <c r="AH1087" t="inlineStr">
        <is>
          <t>IT</t>
        </is>
      </c>
      <c r="AI1087" t="inlineStr">
        <is>
          <t>3291845420</t>
        </is>
      </c>
      <c r="AJ1087" t="inlineStr">
        <is>
          <t>Simona Pilia</t>
        </is>
      </c>
      <c r="AK1087" t="inlineStr">
        <is>
          <t>Via Dante 163</t>
        </is>
      </c>
      <c r="AL1087" t="inlineStr">
        <is>
          <t>Via Dante 163</t>
        </is>
      </c>
      <c r="AO1087" t="inlineStr">
        <is>
          <t>Ulassai</t>
        </is>
      </c>
      <c r="AP1087" t="inlineStr">
        <is>
          <t>'08040</t>
        </is>
      </c>
      <c r="AQ1087" t="inlineStr">
        <is>
          <t>OG</t>
        </is>
      </c>
      <c r="AR1087" t="inlineStr">
        <is>
          <t>IT</t>
        </is>
      </c>
      <c r="AS1087" t="inlineStr">
        <is>
          <t>3291845420</t>
        </is>
      </c>
      <c r="AU1087" t="inlineStr">
        <is>
          <t>lang: it
Invoice Language: it
Do you need our ring sizer?: No
Popup Customer Country: IT</t>
        </is>
      </c>
      <c r="AW1087" t="inlineStr">
        <is>
          <t>PayPal Express Checkout</t>
        </is>
      </c>
      <c r="AX1087" t="inlineStr">
        <is>
          <t>rvVyQF7uGFmcjjBMMS3aO9Aov</t>
        </is>
      </c>
      <c r="AY1087" t="n">
        <v>0</v>
      </c>
      <c r="AZ1087" t="inlineStr">
        <is>
          <t>LIL Milan</t>
        </is>
      </c>
      <c r="BA1087" t="n">
        <v>0</v>
      </c>
      <c r="BC1087" t="inlineStr">
        <is>
          <t>Firgun House</t>
        </is>
      </c>
      <c r="BE1087" t="n">
        <v>11250312085853</v>
      </c>
      <c r="BG1087" t="inlineStr">
        <is>
          <t>Low</t>
        </is>
      </c>
      <c r="BH1087" t="inlineStr">
        <is>
          <t>web</t>
        </is>
      </c>
      <c r="BI1087" t="n">
        <v>0</v>
      </c>
      <c r="BJ1087" t="inlineStr">
        <is>
          <t>IT IVA 22%</t>
        </is>
      </c>
      <c r="BK1087" t="n">
        <v>52.11</v>
      </c>
      <c r="BW1087" t="inlineStr">
        <is>
          <t>Ogliastra</t>
        </is>
      </c>
      <c r="BX1087" t="inlineStr">
        <is>
          <t>Ogliastra</t>
        </is>
      </c>
      <c r="BY1087" t="inlineStr">
        <is>
          <t>rvVyQF7uGFmcjjBMMS3aO9Aov</t>
        </is>
      </c>
      <c r="CB1087" t="inlineStr">
        <is>
          <t>rvVyQF7uGFmcjjBMMS3aO9Aov</t>
        </is>
      </c>
      <c r="CC1087" t="inlineStr">
        <is>
          <t>Ordini LIL</t>
        </is>
      </c>
    </row>
    <row r="1088">
      <c r="A1088" t="inlineStr">
        <is>
          <t>#43858</t>
        </is>
      </c>
      <c r="B1088" t="inlineStr">
        <is>
          <t>mercimemj@gmail.com</t>
        </is>
      </c>
      <c r="C1088" t="inlineStr">
        <is>
          <t>paid</t>
        </is>
      </c>
      <c r="D1088" t="inlineStr">
        <is>
          <t>2024-11-28 00:02:59 +0100</t>
        </is>
      </c>
      <c r="E1088" t="inlineStr">
        <is>
          <t>2024-11-28</t>
        </is>
      </c>
      <c r="F1088" t="inlineStr">
        <is>
          <t>unfulfilled</t>
        </is>
      </c>
      <c r="H1088" t="inlineStr">
        <is>
          <t>yes</t>
        </is>
      </c>
      <c r="I1088" t="inlineStr">
        <is>
          <t>EUR</t>
        </is>
      </c>
      <c r="J1088" t="n">
        <v>192</v>
      </c>
      <c r="K1088" t="n">
        <v>0</v>
      </c>
      <c r="L1088" t="n">
        <v>34.62</v>
      </c>
      <c r="M1088" t="n">
        <v>192</v>
      </c>
      <c r="O1088" t="n">
        <v>0</v>
      </c>
      <c r="P1088" t="inlineStr">
        <is>
          <t>Firgun House</t>
        </is>
      </c>
      <c r="Q1088" t="inlineStr">
        <is>
          <t>2024-11-28 00:02:59 +0100</t>
        </is>
      </c>
      <c r="R1088" t="n">
        <v>1</v>
      </c>
      <c r="S1088" t="inlineStr">
        <is>
          <t>Jupiter Ring - Yellow / White / onesize (11-17)</t>
        </is>
      </c>
      <c r="T1088" t="n">
        <v>192</v>
      </c>
      <c r="U1088" t="n">
        <v>240</v>
      </c>
      <c r="V1088" t="inlineStr">
        <is>
          <t>015790000235</t>
        </is>
      </c>
      <c r="W1088" t="b">
        <v>1</v>
      </c>
      <c r="X1088" t="b">
        <v>1</v>
      </c>
      <c r="Y1088" t="inlineStr">
        <is>
          <t>pending</t>
        </is>
      </c>
      <c r="Z1088" t="inlineStr">
        <is>
          <t>Mercedes Procopio</t>
        </is>
      </c>
      <c r="AA1088" t="inlineStr">
        <is>
          <t>Via Giovanni Bottesini 10</t>
        </is>
      </c>
      <c r="AB1088" t="inlineStr">
        <is>
          <t>Via Giovanni Bottesini 10</t>
        </is>
      </c>
      <c r="AE1088" t="inlineStr">
        <is>
          <t>Milano</t>
        </is>
      </c>
      <c r="AF1088" t="inlineStr">
        <is>
          <t>'20131</t>
        </is>
      </c>
      <c r="AG1088" t="inlineStr">
        <is>
          <t>MI</t>
        </is>
      </c>
      <c r="AH1088" t="inlineStr">
        <is>
          <t>IT</t>
        </is>
      </c>
      <c r="AR1088" t="inlineStr">
        <is>
          <t>IT</t>
        </is>
      </c>
      <c r="AU1088" t="inlineStr">
        <is>
          <t>lang: en
Invoice Language: en
Do you need our ring sizer?: No
Popup Customer Country: IT</t>
        </is>
      </c>
      <c r="AW1088" t="inlineStr">
        <is>
          <t>PayPal Express Checkout</t>
        </is>
      </c>
      <c r="AX1088" t="inlineStr">
        <is>
          <t>r4g7LrwJ1j3q9NTcH9SZnYdXe</t>
        </is>
      </c>
      <c r="AY1088" t="n">
        <v>0</v>
      </c>
      <c r="AZ1088" t="inlineStr">
        <is>
          <t>LIL Milan</t>
        </is>
      </c>
      <c r="BA1088" t="n">
        <v>0</v>
      </c>
      <c r="BC1088" t="inlineStr">
        <is>
          <t>Firgun House</t>
        </is>
      </c>
      <c r="BE1088" t="n">
        <v>11250324930909</v>
      </c>
      <c r="BG1088" t="inlineStr">
        <is>
          <t>Low</t>
        </is>
      </c>
      <c r="BH1088" t="inlineStr">
        <is>
          <t>web</t>
        </is>
      </c>
      <c r="BI1088" t="n">
        <v>0</v>
      </c>
      <c r="BJ1088" t="inlineStr">
        <is>
          <t>IT IVA 22%</t>
        </is>
      </c>
      <c r="BK1088" t="n">
        <v>34.62</v>
      </c>
      <c r="BW1088" t="inlineStr">
        <is>
          <t>Milan</t>
        </is>
      </c>
      <c r="BY1088" t="inlineStr">
        <is>
          <t>r4g7LrwJ1j3q9NTcH9SZnYdXe</t>
        </is>
      </c>
      <c r="CB1088" t="inlineStr">
        <is>
          <t>r4g7LrwJ1j3q9NTcH9SZnYdXe</t>
        </is>
      </c>
      <c r="CC1088" t="inlineStr">
        <is>
          <t>Ordini LIL</t>
        </is>
      </c>
    </row>
    <row r="1089">
      <c r="A1089" t="inlineStr">
        <is>
          <t>#43859</t>
        </is>
      </c>
      <c r="B1089" t="inlineStr">
        <is>
          <t>iannierica@gmail.com</t>
        </is>
      </c>
      <c r="C1089" t="inlineStr">
        <is>
          <t>paid</t>
        </is>
      </c>
      <c r="D1089" t="inlineStr">
        <is>
          <t>2024-11-28 00:17:01 +0100</t>
        </is>
      </c>
      <c r="E1089" t="inlineStr">
        <is>
          <t>2024-11-28</t>
        </is>
      </c>
      <c r="F1089" t="inlineStr">
        <is>
          <t>unfulfilled</t>
        </is>
      </c>
      <c r="H1089" t="inlineStr">
        <is>
          <t>yes</t>
        </is>
      </c>
      <c r="I1089" t="inlineStr">
        <is>
          <t>EUR</t>
        </is>
      </c>
      <c r="J1089" t="n">
        <v>336</v>
      </c>
      <c r="K1089" t="n">
        <v>0</v>
      </c>
      <c r="L1089" t="n">
        <v>58.31</v>
      </c>
      <c r="M1089" t="n">
        <v>336</v>
      </c>
      <c r="O1089" t="n">
        <v>0</v>
      </c>
      <c r="P1089" t="inlineStr">
        <is>
          <t>UPS Standard International</t>
        </is>
      </c>
      <c r="Q1089" t="inlineStr">
        <is>
          <t>2024-11-28 00:17:01 +0100</t>
        </is>
      </c>
      <c r="R1089" t="n">
        <v>1</v>
      </c>
      <c r="S1089" t="inlineStr">
        <is>
          <t>Lunar Ring - Yellow / 15 / White</t>
        </is>
      </c>
      <c r="T1089" t="n">
        <v>336</v>
      </c>
      <c r="V1089" t="inlineStr">
        <is>
          <t>015790000652</t>
        </is>
      </c>
      <c r="W1089" t="b">
        <v>1</v>
      </c>
      <c r="X1089" t="b">
        <v>1</v>
      </c>
      <c r="Y1089" t="inlineStr">
        <is>
          <t>pending</t>
        </is>
      </c>
      <c r="Z1089" t="inlineStr">
        <is>
          <t>Erica Ianni</t>
        </is>
      </c>
      <c r="AA1089" t="inlineStr">
        <is>
          <t>Rue Keyenveld 2</t>
        </is>
      </c>
      <c r="AB1089" t="inlineStr">
        <is>
          <t>Rue Keyenveld 2</t>
        </is>
      </c>
      <c r="AE1089" t="inlineStr">
        <is>
          <t>Ixelles</t>
        </is>
      </c>
      <c r="AF1089" t="inlineStr">
        <is>
          <t>'1050</t>
        </is>
      </c>
      <c r="AH1089" t="inlineStr">
        <is>
          <t>BE</t>
        </is>
      </c>
      <c r="AI1089" t="inlineStr">
        <is>
          <t>0497539950</t>
        </is>
      </c>
      <c r="AJ1089" t="inlineStr">
        <is>
          <t>Erica Ianni</t>
        </is>
      </c>
      <c r="AK1089" t="inlineStr">
        <is>
          <t>Rue Keyenveld 2</t>
        </is>
      </c>
      <c r="AL1089" t="inlineStr">
        <is>
          <t>Rue Keyenveld 2</t>
        </is>
      </c>
      <c r="AO1089" t="inlineStr">
        <is>
          <t>Ixelles</t>
        </is>
      </c>
      <c r="AP1089" t="inlineStr">
        <is>
          <t>'1050</t>
        </is>
      </c>
      <c r="AR1089" t="inlineStr">
        <is>
          <t>BE</t>
        </is>
      </c>
      <c r="AS1089" t="inlineStr">
        <is>
          <t>0497539950</t>
        </is>
      </c>
      <c r="AU1089" t="inlineStr">
        <is>
          <t>lang: en
Invoice Language: en
Do you need our ring sizer?: Yes
Popup Customer Country: IT</t>
        </is>
      </c>
      <c r="AW1089" t="inlineStr">
        <is>
          <t>PayPal Express Checkout</t>
        </is>
      </c>
      <c r="AX1089" t="inlineStr">
        <is>
          <t>r2CQ6roAjaeqVaoAA2OWqJkSS</t>
        </is>
      </c>
      <c r="AY1089" t="n">
        <v>0</v>
      </c>
      <c r="AZ1089" t="inlineStr">
        <is>
          <t>LIL Milan</t>
        </is>
      </c>
      <c r="BA1089" t="n">
        <v>0</v>
      </c>
      <c r="BC1089" t="inlineStr">
        <is>
          <t>Firgun House</t>
        </is>
      </c>
      <c r="BE1089" t="n">
        <v>11250337218909</v>
      </c>
      <c r="BG1089" t="inlineStr">
        <is>
          <t>Low</t>
        </is>
      </c>
      <c r="BH1089" t="inlineStr">
        <is>
          <t>web</t>
        </is>
      </c>
      <c r="BI1089" t="n">
        <v>0</v>
      </c>
      <c r="BJ1089" t="inlineStr">
        <is>
          <t>BE TVA 21%</t>
        </is>
      </c>
      <c r="BK1089" t="n">
        <v>58.31</v>
      </c>
      <c r="BY1089" t="inlineStr">
        <is>
          <t>r2CQ6roAjaeqVaoAA2OWqJkSS</t>
        </is>
      </c>
      <c r="CB1089" t="inlineStr">
        <is>
          <t>r2CQ6roAjaeqVaoAA2OWqJkSS</t>
        </is>
      </c>
      <c r="CC1089" t="inlineStr">
        <is>
          <t>Ordini LIL</t>
        </is>
      </c>
    </row>
    <row r="1090">
      <c r="A1090" t="inlineStr">
        <is>
          <t>#43860</t>
        </is>
      </c>
      <c r="B1090" t="inlineStr">
        <is>
          <t>clacco.100@gmail.com</t>
        </is>
      </c>
      <c r="C1090" t="inlineStr">
        <is>
          <t>paid</t>
        </is>
      </c>
      <c r="D1090" t="inlineStr">
        <is>
          <t>2024-11-28 00:18:00 +0100</t>
        </is>
      </c>
      <c r="E1090" t="inlineStr">
        <is>
          <t>2024-11-28</t>
        </is>
      </c>
      <c r="F1090" t="inlineStr">
        <is>
          <t>fulfilled</t>
        </is>
      </c>
      <c r="G1090" t="inlineStr">
        <is>
          <t>2024-11-30 09:58:10 +0100</t>
        </is>
      </c>
      <c r="H1090" t="inlineStr">
        <is>
          <t>yes</t>
        </is>
      </c>
      <c r="I1090" t="inlineStr">
        <is>
          <t>EUR</t>
        </is>
      </c>
      <c r="J1090" t="n">
        <v>261</v>
      </c>
      <c r="K1090" t="n">
        <v>0</v>
      </c>
      <c r="L1090" t="n">
        <v>47.06</v>
      </c>
      <c r="M1090" t="n">
        <v>261</v>
      </c>
      <c r="O1090" t="n">
        <v>0</v>
      </c>
      <c r="P1090" t="inlineStr">
        <is>
          <t>Eco Bike Delivery</t>
        </is>
      </c>
      <c r="Q1090" t="inlineStr">
        <is>
          <t>2024-11-28 00:18:00 +0100</t>
        </is>
      </c>
      <c r="R1090" t="n">
        <v>1</v>
      </c>
      <c r="S1090" t="inlineStr">
        <is>
          <t>LIL Bag</t>
        </is>
      </c>
      <c r="T1090" t="n">
        <v>5</v>
      </c>
      <c r="V1090" t="inlineStr">
        <is>
          <t>015790000689</t>
        </is>
      </c>
      <c r="W1090" t="b">
        <v>1</v>
      </c>
      <c r="X1090" t="b">
        <v>1</v>
      </c>
      <c r="Y1090" t="inlineStr">
        <is>
          <t>fulfilled</t>
        </is>
      </c>
      <c r="Z1090" t="inlineStr">
        <is>
          <t>Claudio Centofanti</t>
        </is>
      </c>
      <c r="AA1090" t="inlineStr">
        <is>
          <t>Via Roccaporena 28</t>
        </is>
      </c>
      <c r="AB1090" t="inlineStr">
        <is>
          <t>Via Roccaporena 28</t>
        </is>
      </c>
      <c r="AE1090" t="inlineStr">
        <is>
          <t>Rome</t>
        </is>
      </c>
      <c r="AF1090" t="inlineStr">
        <is>
          <t>'00191</t>
        </is>
      </c>
      <c r="AG1090" t="inlineStr">
        <is>
          <t>RM</t>
        </is>
      </c>
      <c r="AH1090" t="inlineStr">
        <is>
          <t>IT</t>
        </is>
      </c>
      <c r="AI1090" t="inlineStr">
        <is>
          <t>+393356339194</t>
        </is>
      </c>
      <c r="AJ1090" t="inlineStr">
        <is>
          <t>Claudio Centofanti</t>
        </is>
      </c>
      <c r="AK1090" t="inlineStr">
        <is>
          <t>Via Francesco Cherubini 6, Ultranet</t>
        </is>
      </c>
      <c r="AL1090" t="inlineStr">
        <is>
          <t>Via Francesco Cherubini 6</t>
        </is>
      </c>
      <c r="AM1090" t="inlineStr">
        <is>
          <t>Ultranet</t>
        </is>
      </c>
      <c r="AO1090" t="inlineStr">
        <is>
          <t>Milan</t>
        </is>
      </c>
      <c r="AP1090" t="inlineStr">
        <is>
          <t>'20145</t>
        </is>
      </c>
      <c r="AQ1090" t="inlineStr">
        <is>
          <t>MI</t>
        </is>
      </c>
      <c r="AR1090" t="inlineStr">
        <is>
          <t>IT</t>
        </is>
      </c>
      <c r="AS1090" t="inlineStr">
        <is>
          <t>+393356339194</t>
        </is>
      </c>
      <c r="AU1090" t="inlineStr">
        <is>
          <t>lang: it
Invoice Language: it
Do you need our ring sizer?: No
Popup Customer Country: IT</t>
        </is>
      </c>
      <c r="AW1090" t="inlineStr">
        <is>
          <t>Shopify Payments</t>
        </is>
      </c>
      <c r="AX1090" t="inlineStr">
        <is>
          <t>rB7ZcSLYpz6X9DU1Dfvr4ffvA</t>
        </is>
      </c>
      <c r="AY1090" t="n">
        <v>0</v>
      </c>
      <c r="AZ1090" t="inlineStr">
        <is>
          <t>LIL Milan</t>
        </is>
      </c>
      <c r="BA1090" t="n">
        <v>0</v>
      </c>
      <c r="BC1090" t="inlineStr">
        <is>
          <t>Firgun House</t>
        </is>
      </c>
      <c r="BE1090" t="n">
        <v>11250338365789</v>
      </c>
      <c r="BG1090" t="inlineStr">
        <is>
          <t>Low</t>
        </is>
      </c>
      <c r="BH1090" t="inlineStr">
        <is>
          <t>web</t>
        </is>
      </c>
      <c r="BI1090" t="n">
        <v>0</v>
      </c>
      <c r="BJ1090" t="inlineStr">
        <is>
          <t>IT IVA 22%</t>
        </is>
      </c>
      <c r="BK1090" t="n">
        <v>47.06</v>
      </c>
      <c r="BW1090" t="inlineStr">
        <is>
          <t>Rome</t>
        </is>
      </c>
      <c r="BX1090" t="inlineStr">
        <is>
          <t>Milan</t>
        </is>
      </c>
      <c r="BY1090" t="inlineStr">
        <is>
          <t>rB7ZcSLYpz6X9DU1Dfvr4ffvA</t>
        </is>
      </c>
      <c r="CB1090" t="inlineStr">
        <is>
          <t>rB7ZcSLYpz6X9DU1Dfvr4ffvA</t>
        </is>
      </c>
      <c r="CC1090" t="inlineStr">
        <is>
          <t>Ordini LIL</t>
        </is>
      </c>
    </row>
    <row r="1091">
      <c r="A1091" t="inlineStr">
        <is>
          <t>#43860</t>
        </is>
      </c>
      <c r="B1091" t="inlineStr">
        <is>
          <t>clacco.100@gmail.com</t>
        </is>
      </c>
      <c r="C1091" t="inlineStr">
        <is>
          <t>paid</t>
        </is>
      </c>
      <c r="D1091" t="inlineStr">
        <is>
          <t>2024-11-28 00:18:00 +0100</t>
        </is>
      </c>
      <c r="E1091" t="inlineStr">
        <is>
          <t>2024-11-28</t>
        </is>
      </c>
      <c r="F1091" t="inlineStr">
        <is>
          <t>fulfilled</t>
        </is>
      </c>
      <c r="G1091" t="inlineStr">
        <is>
          <t>2024-11-30 09:58:10 +0100</t>
        </is>
      </c>
      <c r="H1091" t="inlineStr">
        <is>
          <t>yes</t>
        </is>
      </c>
      <c r="I1091" t="inlineStr">
        <is>
          <t>EUR</t>
        </is>
      </c>
      <c r="J1091" t="n">
        <v>261</v>
      </c>
      <c r="K1091" t="n">
        <v>0</v>
      </c>
      <c r="L1091" t="n">
        <v>47.06</v>
      </c>
      <c r="O1091" t="n">
        <v>0</v>
      </c>
      <c r="P1091" t="inlineStr">
        <is>
          <t>Eco Bike Delivery</t>
        </is>
      </c>
      <c r="Q1091" t="inlineStr">
        <is>
          <t>2024-11-28 00:18:00 +0100</t>
        </is>
      </c>
      <c r="R1091" t="n">
        <v>1</v>
      </c>
      <c r="S1091" t="inlineStr">
        <is>
          <t>Sunshine Ring - Yellow / 4 / White</t>
        </is>
      </c>
      <c r="T1091" t="n">
        <v>256</v>
      </c>
      <c r="U1091" t="n">
        <v>320</v>
      </c>
      <c r="V1091" t="inlineStr">
        <is>
          <t>015790000238</t>
        </is>
      </c>
      <c r="W1091" t="b">
        <v>1</v>
      </c>
      <c r="X1091" t="b">
        <v>1</v>
      </c>
      <c r="Y1091" t="inlineStr">
        <is>
          <t>fulfilled</t>
        </is>
      </c>
      <c r="Z1091" t="inlineStr">
        <is>
          <t>Claudio Centofanti</t>
        </is>
      </c>
      <c r="AA1091" t="inlineStr">
        <is>
          <t>Via Roccaporena 28</t>
        </is>
      </c>
      <c r="AB1091" t="inlineStr">
        <is>
          <t>Via Roccaporena 28</t>
        </is>
      </c>
      <c r="AE1091" t="inlineStr">
        <is>
          <t>Rome</t>
        </is>
      </c>
      <c r="AF1091" t="inlineStr">
        <is>
          <t>'00191</t>
        </is>
      </c>
      <c r="AG1091" t="inlineStr">
        <is>
          <t>RM</t>
        </is>
      </c>
      <c r="AH1091" t="inlineStr">
        <is>
          <t>IT</t>
        </is>
      </c>
      <c r="AI1091" t="inlineStr">
        <is>
          <t>+393356339194</t>
        </is>
      </c>
      <c r="AJ1091" t="inlineStr">
        <is>
          <t>Claudio Centofanti</t>
        </is>
      </c>
      <c r="AK1091" t="inlineStr">
        <is>
          <t>Via Francesco Cherubini 6, Ultranet</t>
        </is>
      </c>
      <c r="AL1091" t="inlineStr">
        <is>
          <t>Via Francesco Cherubini 6</t>
        </is>
      </c>
      <c r="AM1091" t="inlineStr">
        <is>
          <t>Ultranet</t>
        </is>
      </c>
      <c r="AO1091" t="inlineStr">
        <is>
          <t>Milan</t>
        </is>
      </c>
      <c r="AP1091" t="inlineStr">
        <is>
          <t>'20145</t>
        </is>
      </c>
      <c r="AQ1091" t="inlineStr">
        <is>
          <t>MI</t>
        </is>
      </c>
      <c r="AR1091" t="inlineStr">
        <is>
          <t>IT</t>
        </is>
      </c>
      <c r="AS1091" t="inlineStr">
        <is>
          <t>+393356339194</t>
        </is>
      </c>
      <c r="AU1091" t="inlineStr">
        <is>
          <t>lang: it
Invoice Language: it
Do you need our ring sizer?: No
Popup Customer Country: IT</t>
        </is>
      </c>
      <c r="AW1091" t="inlineStr">
        <is>
          <t>Shopify Payments</t>
        </is>
      </c>
      <c r="AX1091" t="inlineStr">
        <is>
          <t>rB7ZcSLYpz6X9DU1Dfvr4ffvA</t>
        </is>
      </c>
      <c r="AY1091" t="n">
        <v>0</v>
      </c>
      <c r="AZ1091" t="inlineStr">
        <is>
          <t>LIL Milan</t>
        </is>
      </c>
      <c r="BA1091" t="n">
        <v>0</v>
      </c>
      <c r="BC1091" t="inlineStr">
        <is>
          <t>Firgun House</t>
        </is>
      </c>
      <c r="BE1091" t="n">
        <v>11250338365789</v>
      </c>
      <c r="BG1091" t="inlineStr">
        <is>
          <t>Low</t>
        </is>
      </c>
      <c r="BH1091" t="inlineStr">
        <is>
          <t>web</t>
        </is>
      </c>
      <c r="BI1091" t="n">
        <v>0</v>
      </c>
      <c r="BJ1091" t="inlineStr">
        <is>
          <t>IT IVA 22%</t>
        </is>
      </c>
      <c r="BK1091" t="n">
        <v>47.06</v>
      </c>
      <c r="BW1091" t="inlineStr">
        <is>
          <t>Rome</t>
        </is>
      </c>
      <c r="BX1091" t="inlineStr">
        <is>
          <t>Milan</t>
        </is>
      </c>
      <c r="BY1091" t="inlineStr">
        <is>
          <t>rB7ZcSLYpz6X9DU1Dfvr4ffvA</t>
        </is>
      </c>
      <c r="CB1091" t="inlineStr">
        <is>
          <t>rB7ZcSLYpz6X9DU1Dfvr4ffvA</t>
        </is>
      </c>
      <c r="CC1091" t="inlineStr">
        <is>
          <t>Ordini LIL</t>
        </is>
      </c>
    </row>
    <row r="1092">
      <c r="A1092" t="inlineStr">
        <is>
          <t>#43861</t>
        </is>
      </c>
      <c r="B1092" t="inlineStr">
        <is>
          <t>sofiapassarella@gmail.com</t>
        </is>
      </c>
      <c r="C1092" t="inlineStr">
        <is>
          <t>paid</t>
        </is>
      </c>
      <c r="D1092" t="inlineStr">
        <is>
          <t>2024-11-28 00:48:38 +0100</t>
        </is>
      </c>
      <c r="E1092" t="inlineStr">
        <is>
          <t>2024-11-28</t>
        </is>
      </c>
      <c r="F1092" t="inlineStr">
        <is>
          <t>fulfilled</t>
        </is>
      </c>
      <c r="G1092" t="inlineStr">
        <is>
          <t>2024-11-30 17:31:15 +0100</t>
        </is>
      </c>
      <c r="H1092" t="inlineStr">
        <is>
          <t>yes</t>
        </is>
      </c>
      <c r="I1092" t="inlineStr">
        <is>
          <t>EUR</t>
        </is>
      </c>
      <c r="J1092" t="n">
        <v>224</v>
      </c>
      <c r="K1092" t="n">
        <v>0</v>
      </c>
      <c r="L1092" t="n">
        <v>40.4</v>
      </c>
      <c r="M1092" t="n">
        <v>224</v>
      </c>
      <c r="O1092" t="n">
        <v>28</v>
      </c>
      <c r="P1092" t="inlineStr">
        <is>
          <t>Firgun House</t>
        </is>
      </c>
      <c r="Q1092" t="inlineStr">
        <is>
          <t>2024-11-28 00:48:37 +0100</t>
        </is>
      </c>
      <c r="R1092" t="n">
        <v>1</v>
      </c>
      <c r="S1092" t="inlineStr">
        <is>
          <t>Boys Tears Ring - Yellow / 10</t>
        </is>
      </c>
      <c r="T1092" t="n">
        <v>112</v>
      </c>
      <c r="U1092" t="n">
        <v>140</v>
      </c>
      <c r="V1092" t="inlineStr">
        <is>
          <t>015790001507</t>
        </is>
      </c>
      <c r="W1092" t="b">
        <v>1</v>
      </c>
      <c r="X1092" t="b">
        <v>1</v>
      </c>
      <c r="Y1092" t="inlineStr">
        <is>
          <t>pending</t>
        </is>
      </c>
      <c r="Z1092" t="inlineStr">
        <is>
          <t>Sofia Passarella</t>
        </is>
      </c>
      <c r="AA1092" t="inlineStr">
        <is>
          <t>Via Aldo Tarabella</t>
        </is>
      </c>
      <c r="AB1092" t="inlineStr">
        <is>
          <t>Via Aldo Tarabella</t>
        </is>
      </c>
      <c r="AE1092" t="inlineStr">
        <is>
          <t>Milano</t>
        </is>
      </c>
      <c r="AF1092" t="inlineStr">
        <is>
          <t>'20132</t>
        </is>
      </c>
      <c r="AG1092" t="inlineStr">
        <is>
          <t>MI</t>
        </is>
      </c>
      <c r="AH1092" t="inlineStr">
        <is>
          <t>IT</t>
        </is>
      </c>
      <c r="AI1092" t="inlineStr">
        <is>
          <t>3339439201</t>
        </is>
      </c>
      <c r="AR1092" t="inlineStr">
        <is>
          <t>IT</t>
        </is>
      </c>
      <c r="AU1092" t="inlineStr">
        <is>
          <t>lang: en
Invoice Language: en
Do you need our ring sizer?: No
Popup Customer Country: IT</t>
        </is>
      </c>
      <c r="AW1092" t="inlineStr">
        <is>
          <t>Shopify Payments</t>
        </is>
      </c>
      <c r="AX1092" t="inlineStr">
        <is>
          <t>raUVrv1Div4Rlv6ZJyQ7xE7Mk</t>
        </is>
      </c>
      <c r="AY1092" t="n">
        <v>0</v>
      </c>
      <c r="AZ1092" t="inlineStr">
        <is>
          <t>LIL Milan</t>
        </is>
      </c>
      <c r="BA1092" t="n">
        <v>112</v>
      </c>
      <c r="BC1092" t="inlineStr">
        <is>
          <t>Firgun House</t>
        </is>
      </c>
      <c r="BE1092" t="n">
        <v>11250360451421</v>
      </c>
      <c r="BG1092" t="inlineStr">
        <is>
          <t>Low</t>
        </is>
      </c>
      <c r="BH1092" t="inlineStr">
        <is>
          <t>web</t>
        </is>
      </c>
      <c r="BI1092" t="n">
        <v>0</v>
      </c>
      <c r="BJ1092" t="inlineStr">
        <is>
          <t>IT IVA 22%</t>
        </is>
      </c>
      <c r="BK1092" t="n">
        <v>40.4</v>
      </c>
      <c r="BW1092" t="inlineStr">
        <is>
          <t>Milan</t>
        </is>
      </c>
      <c r="BY1092" t="inlineStr">
        <is>
          <t>raUVrv1Div4Rlv6ZJyQ7xE7Mk</t>
        </is>
      </c>
      <c r="CB1092" t="inlineStr">
        <is>
          <t>raUVrv1Div4Rlv6ZJyQ7xE7Mk</t>
        </is>
      </c>
      <c r="CC1092" t="inlineStr">
        <is>
          <t>Ordini LIL</t>
        </is>
      </c>
    </row>
    <row r="1093">
      <c r="A1093" t="inlineStr">
        <is>
          <t>#43861</t>
        </is>
      </c>
      <c r="B1093" t="inlineStr">
        <is>
          <t>sofiapassarella@gmail.com</t>
        </is>
      </c>
      <c r="C1093" t="inlineStr">
        <is>
          <t>paid</t>
        </is>
      </c>
      <c r="D1093" t="inlineStr">
        <is>
          <t>2024-11-28 00:48:38 +0100</t>
        </is>
      </c>
      <c r="E1093" t="inlineStr">
        <is>
          <t>2024-11-28</t>
        </is>
      </c>
      <c r="F1093" t="inlineStr">
        <is>
          <t>fulfilled</t>
        </is>
      </c>
      <c r="G1093" t="inlineStr">
        <is>
          <t>2024-11-30 17:31:15 +0100</t>
        </is>
      </c>
      <c r="H1093" t="inlineStr">
        <is>
          <t>yes</t>
        </is>
      </c>
      <c r="I1093" t="inlineStr">
        <is>
          <t>EUR</t>
        </is>
      </c>
      <c r="J1093" t="n">
        <v>224</v>
      </c>
      <c r="K1093" t="n">
        <v>0</v>
      </c>
      <c r="L1093" t="n">
        <v>40.4</v>
      </c>
      <c r="O1093" t="n">
        <v>28</v>
      </c>
      <c r="P1093" t="inlineStr">
        <is>
          <t>Firgun House</t>
        </is>
      </c>
      <c r="Q1093" t="inlineStr">
        <is>
          <t>2024-11-28 00:48:37 +0100</t>
        </is>
      </c>
      <c r="R1093" t="n">
        <v>1</v>
      </c>
      <c r="S1093" t="inlineStr">
        <is>
          <t>Boys Tears Ring - Yellow / 15</t>
        </is>
      </c>
      <c r="T1093" t="n">
        <v>140</v>
      </c>
      <c r="U1093" t="n">
        <v>0</v>
      </c>
      <c r="V1093" t="inlineStr">
        <is>
          <t>015790001403</t>
        </is>
      </c>
      <c r="W1093" t="b">
        <v>1</v>
      </c>
      <c r="X1093" t="b">
        <v>1</v>
      </c>
      <c r="Y1093" t="inlineStr">
        <is>
          <t>fulfilled</t>
        </is>
      </c>
      <c r="Z1093" t="inlineStr">
        <is>
          <t>Sofia Passarella</t>
        </is>
      </c>
      <c r="AA1093" t="inlineStr">
        <is>
          <t>Via Aldo Tarabella</t>
        </is>
      </c>
      <c r="AB1093" t="inlineStr">
        <is>
          <t>Via Aldo Tarabella</t>
        </is>
      </c>
      <c r="AE1093" t="inlineStr">
        <is>
          <t>Milano</t>
        </is>
      </c>
      <c r="AF1093" t="inlineStr">
        <is>
          <t>'20132</t>
        </is>
      </c>
      <c r="AG1093" t="inlineStr">
        <is>
          <t>MI</t>
        </is>
      </c>
      <c r="AH1093" t="inlineStr">
        <is>
          <t>IT</t>
        </is>
      </c>
      <c r="AI1093" t="inlineStr">
        <is>
          <t>3339439201</t>
        </is>
      </c>
      <c r="AR1093" t="inlineStr">
        <is>
          <t>IT</t>
        </is>
      </c>
      <c r="AU1093" t="inlineStr">
        <is>
          <t>lang: en
Invoice Language: en
Do you need our ring sizer?: No
Popup Customer Country: IT</t>
        </is>
      </c>
      <c r="AW1093" t="inlineStr">
        <is>
          <t>Shopify Payments</t>
        </is>
      </c>
      <c r="AX1093" t="inlineStr">
        <is>
          <t>raUVrv1Div4Rlv6ZJyQ7xE7Mk</t>
        </is>
      </c>
      <c r="AY1093" t="n">
        <v>0</v>
      </c>
      <c r="AZ1093" t="inlineStr">
        <is>
          <t>LIL Milan</t>
        </is>
      </c>
      <c r="BA1093" t="n">
        <v>112</v>
      </c>
      <c r="BC1093" t="inlineStr">
        <is>
          <t>Firgun House</t>
        </is>
      </c>
      <c r="BE1093" t="n">
        <v>11250360451421</v>
      </c>
      <c r="BG1093" t="inlineStr">
        <is>
          <t>Low</t>
        </is>
      </c>
      <c r="BH1093" t="inlineStr">
        <is>
          <t>web</t>
        </is>
      </c>
      <c r="BI1093" t="n">
        <v>28</v>
      </c>
      <c r="BJ1093" t="inlineStr">
        <is>
          <t>IT IVA 22%</t>
        </is>
      </c>
      <c r="BK1093" t="n">
        <v>40.4</v>
      </c>
      <c r="BW1093" t="inlineStr">
        <is>
          <t>Milan</t>
        </is>
      </c>
      <c r="BY1093" t="inlineStr">
        <is>
          <t>raUVrv1Div4Rlv6ZJyQ7xE7Mk</t>
        </is>
      </c>
      <c r="CB1093" t="inlineStr">
        <is>
          <t>raUVrv1Div4Rlv6ZJyQ7xE7Mk</t>
        </is>
      </c>
      <c r="CC1093" t="inlineStr">
        <is>
          <t>Ordini LIL</t>
        </is>
      </c>
    </row>
    <row r="1094">
      <c r="A1094" t="inlineStr">
        <is>
          <t>#43862</t>
        </is>
      </c>
      <c r="B1094" t="inlineStr">
        <is>
          <t>davideviterbo@virgilio.it</t>
        </is>
      </c>
      <c r="C1094" t="inlineStr">
        <is>
          <t>paid</t>
        </is>
      </c>
      <c r="D1094" t="inlineStr">
        <is>
          <t>2024-11-28 06:23:28 +0100</t>
        </is>
      </c>
      <c r="E1094" t="inlineStr">
        <is>
          <t>2024-11-28</t>
        </is>
      </c>
      <c r="F1094" t="inlineStr">
        <is>
          <t>unfulfilled</t>
        </is>
      </c>
      <c r="H1094" t="inlineStr">
        <is>
          <t>no</t>
        </is>
      </c>
      <c r="I1094" t="inlineStr">
        <is>
          <t>EUR</t>
        </is>
      </c>
      <c r="J1094" t="n">
        <v>96</v>
      </c>
      <c r="K1094" t="n">
        <v>0</v>
      </c>
      <c r="L1094" t="n">
        <v>17.31</v>
      </c>
      <c r="M1094" t="n">
        <v>96</v>
      </c>
      <c r="O1094" t="n">
        <v>0</v>
      </c>
      <c r="P1094" t="inlineStr">
        <is>
          <t>Firgun House</t>
        </is>
      </c>
      <c r="Q1094" t="inlineStr">
        <is>
          <t>2024-11-28 06:23:28 +0100</t>
        </is>
      </c>
      <c r="R1094" t="n">
        <v>1</v>
      </c>
      <c r="S1094" t="inlineStr">
        <is>
          <t>Pensavo fosse amore - Yellow / T</t>
        </is>
      </c>
      <c r="T1094" t="n">
        <v>96</v>
      </c>
      <c r="U1094" t="n">
        <v>120</v>
      </c>
      <c r="V1094" t="inlineStr">
        <is>
          <t>015790001018</t>
        </is>
      </c>
      <c r="W1094" t="b">
        <v>1</v>
      </c>
      <c r="X1094" t="b">
        <v>1</v>
      </c>
      <c r="Y1094" t="inlineStr">
        <is>
          <t>pending</t>
        </is>
      </c>
      <c r="Z1094" t="inlineStr">
        <is>
          <t>Davide Viterbo</t>
        </is>
      </c>
      <c r="AA1094" t="inlineStr">
        <is>
          <t>Via Antonio Tolomeo Trivulzio 30</t>
        </is>
      </c>
      <c r="AB1094" t="inlineStr">
        <is>
          <t>Via Antonio Tolomeo Trivulzio 30</t>
        </is>
      </c>
      <c r="AE1094" t="inlineStr">
        <is>
          <t>Milano</t>
        </is>
      </c>
      <c r="AF1094" t="inlineStr">
        <is>
          <t>'20146</t>
        </is>
      </c>
      <c r="AG1094" t="inlineStr">
        <is>
          <t>MI</t>
        </is>
      </c>
      <c r="AH1094" t="inlineStr">
        <is>
          <t>IT</t>
        </is>
      </c>
      <c r="AR1094" t="inlineStr">
        <is>
          <t>IT</t>
        </is>
      </c>
      <c r="AU1094" t="inlineStr">
        <is>
          <t>lang: it
Invoice Language: it
Do you need our ring sizer?: No
Popup Customer Country: IT</t>
        </is>
      </c>
      <c r="AW1094" t="inlineStr">
        <is>
          <t>PayPal Express Checkout</t>
        </is>
      </c>
      <c r="AX1094" t="inlineStr">
        <is>
          <t>rptfvgWUXP3564YYpO83FKh6A</t>
        </is>
      </c>
      <c r="AY1094" t="n">
        <v>0</v>
      </c>
      <c r="AZ1094" t="inlineStr">
        <is>
          <t>LIL Milan</t>
        </is>
      </c>
      <c r="BA1094" t="n">
        <v>0</v>
      </c>
      <c r="BC1094" t="inlineStr">
        <is>
          <t>Firgun House</t>
        </is>
      </c>
      <c r="BE1094" t="n">
        <v>11250512986461</v>
      </c>
      <c r="BG1094" t="inlineStr">
        <is>
          <t>Low</t>
        </is>
      </c>
      <c r="BH1094" t="inlineStr">
        <is>
          <t>web</t>
        </is>
      </c>
      <c r="BI1094" t="n">
        <v>0</v>
      </c>
      <c r="BJ1094" t="inlineStr">
        <is>
          <t>IT IVA 22%</t>
        </is>
      </c>
      <c r="BK1094" t="n">
        <v>17.31</v>
      </c>
      <c r="BW1094" t="inlineStr">
        <is>
          <t>Milan</t>
        </is>
      </c>
      <c r="BY1094" t="inlineStr">
        <is>
          <t>rptfvgWUXP3564YYpO83FKh6A</t>
        </is>
      </c>
      <c r="CB1094" t="inlineStr">
        <is>
          <t>rptfvgWUXP3564YYpO83FKh6A</t>
        </is>
      </c>
      <c r="CC1094" t="inlineStr">
        <is>
          <t>Ordini LIL</t>
        </is>
      </c>
    </row>
    <row r="1095">
      <c r="A1095" t="inlineStr">
        <is>
          <t>#43863</t>
        </is>
      </c>
      <c r="B1095" t="inlineStr">
        <is>
          <t>elisamyriam.moretti@gmail.com</t>
        </is>
      </c>
      <c r="C1095" t="inlineStr">
        <is>
          <t>paid</t>
        </is>
      </c>
      <c r="D1095" t="inlineStr">
        <is>
          <t>2024-11-28 08:00:25 +0100</t>
        </is>
      </c>
      <c r="E1095" t="inlineStr">
        <is>
          <t>2024-11-28</t>
        </is>
      </c>
      <c r="F1095" t="inlineStr">
        <is>
          <t>fulfilled</t>
        </is>
      </c>
      <c r="G1095" t="inlineStr">
        <is>
          <t>2024-11-30 10:04:37 +0100</t>
        </is>
      </c>
      <c r="H1095" t="inlineStr">
        <is>
          <t>yes</t>
        </is>
      </c>
      <c r="I1095" t="inlineStr">
        <is>
          <t>EUR</t>
        </is>
      </c>
      <c r="J1095" t="n">
        <v>256</v>
      </c>
      <c r="K1095" t="n">
        <v>0</v>
      </c>
      <c r="L1095" t="n">
        <v>46.16</v>
      </c>
      <c r="M1095" t="n">
        <v>256</v>
      </c>
      <c r="O1095" t="n">
        <v>0</v>
      </c>
      <c r="P1095" t="inlineStr">
        <is>
          <t>Ups Standard Shipping</t>
        </is>
      </c>
      <c r="Q1095" t="inlineStr">
        <is>
          <t>2024-11-28 08:00:25 +0100</t>
        </is>
      </c>
      <c r="R1095" t="n">
        <v>1</v>
      </c>
      <c r="S1095" t="inlineStr">
        <is>
          <t>Boys Tears - Yellow / 37cm</t>
        </is>
      </c>
      <c r="T1095" t="n">
        <v>256</v>
      </c>
      <c r="U1095" t="n">
        <v>320</v>
      </c>
      <c r="V1095" t="inlineStr">
        <is>
          <t>015790000009</t>
        </is>
      </c>
      <c r="W1095" t="b">
        <v>1</v>
      </c>
      <c r="X1095" t="b">
        <v>1</v>
      </c>
      <c r="Y1095" t="inlineStr">
        <is>
          <t>fulfilled</t>
        </is>
      </c>
      <c r="Z1095" t="inlineStr">
        <is>
          <t>Elisa Myriam Moretti</t>
        </is>
      </c>
      <c r="AA1095" t="inlineStr">
        <is>
          <t>Domenico Ceresoli 17H</t>
        </is>
      </c>
      <c r="AB1095" t="inlineStr">
        <is>
          <t>Domenico Ceresoli 17H</t>
        </is>
      </c>
      <c r="AE1095" t="inlineStr">
        <is>
          <t>Mozzanica</t>
        </is>
      </c>
      <c r="AF1095" t="inlineStr">
        <is>
          <t>'24050</t>
        </is>
      </c>
      <c r="AG1095" t="inlineStr">
        <is>
          <t>BG</t>
        </is>
      </c>
      <c r="AH1095" t="inlineStr">
        <is>
          <t>IT</t>
        </is>
      </c>
      <c r="AI1095" t="inlineStr">
        <is>
          <t>3484663772</t>
        </is>
      </c>
      <c r="AJ1095" t="inlineStr">
        <is>
          <t>Elisa Myriam Moretti</t>
        </is>
      </c>
      <c r="AK1095" t="inlineStr">
        <is>
          <t>Via Domenico Ceresoli 17H</t>
        </is>
      </c>
      <c r="AL1095" t="inlineStr">
        <is>
          <t>Via Domenico Ceresoli 17H</t>
        </is>
      </c>
      <c r="AO1095" t="inlineStr">
        <is>
          <t>Mozzanica</t>
        </is>
      </c>
      <c r="AP1095" t="inlineStr">
        <is>
          <t>'24050</t>
        </is>
      </c>
      <c r="AQ1095" t="inlineStr">
        <is>
          <t>BG</t>
        </is>
      </c>
      <c r="AR1095" t="inlineStr">
        <is>
          <t>IT</t>
        </is>
      </c>
      <c r="AS1095" t="inlineStr">
        <is>
          <t>3484663772</t>
        </is>
      </c>
      <c r="AU1095" t="inlineStr">
        <is>
          <t>lang: it
Invoice Language: it
Do you need our ring sizer?: No
Popup Customer Country: IT</t>
        </is>
      </c>
      <c r="AW1095" t="inlineStr">
        <is>
          <t>Shopify Payments</t>
        </is>
      </c>
      <c r="AX1095" t="inlineStr">
        <is>
          <t>rtN6HxpuW0T5yWhB7vn6DdIcZ</t>
        </is>
      </c>
      <c r="AY1095" t="n">
        <v>0</v>
      </c>
      <c r="AZ1095" t="inlineStr">
        <is>
          <t>LIL Milan</t>
        </is>
      </c>
      <c r="BA1095" t="n">
        <v>0</v>
      </c>
      <c r="BC1095" t="inlineStr">
        <is>
          <t>Firgun House</t>
        </is>
      </c>
      <c r="BE1095" t="n">
        <v>11250607456605</v>
      </c>
      <c r="BG1095" t="inlineStr">
        <is>
          <t>Low</t>
        </is>
      </c>
      <c r="BH1095" t="inlineStr">
        <is>
          <t>web</t>
        </is>
      </c>
      <c r="BI1095" t="n">
        <v>0</v>
      </c>
      <c r="BJ1095" t="inlineStr">
        <is>
          <t>IT IVA 22%</t>
        </is>
      </c>
      <c r="BK1095" t="n">
        <v>46.16</v>
      </c>
      <c r="BW1095" t="inlineStr">
        <is>
          <t>Bergamo</t>
        </is>
      </c>
      <c r="BX1095" t="inlineStr">
        <is>
          <t>Bergamo</t>
        </is>
      </c>
      <c r="BY1095" t="inlineStr">
        <is>
          <t>rtN6HxpuW0T5yWhB7vn6DdIcZ</t>
        </is>
      </c>
      <c r="CB1095" t="inlineStr">
        <is>
          <t>rtN6HxpuW0T5yWhB7vn6DdIcZ</t>
        </is>
      </c>
      <c r="CC1095" t="inlineStr">
        <is>
          <t>Ordini LIL</t>
        </is>
      </c>
    </row>
    <row r="1096">
      <c r="A1096" t="inlineStr">
        <is>
          <t>#43864</t>
        </is>
      </c>
      <c r="B1096" t="inlineStr">
        <is>
          <t>daniela.leonessa@gmail.com</t>
        </is>
      </c>
      <c r="C1096" t="inlineStr">
        <is>
          <t>paid</t>
        </is>
      </c>
      <c r="D1096" t="inlineStr">
        <is>
          <t>2024-11-28 08:02:45 +0100</t>
        </is>
      </c>
      <c r="E1096" t="inlineStr">
        <is>
          <t>2024-11-28</t>
        </is>
      </c>
      <c r="F1096" t="inlineStr">
        <is>
          <t>fulfilled</t>
        </is>
      </c>
      <c r="G1096" t="inlineStr">
        <is>
          <t>2024-11-30 10:06:56 +0100</t>
        </is>
      </c>
      <c r="H1096" t="inlineStr">
        <is>
          <t>yes</t>
        </is>
      </c>
      <c r="I1096" t="inlineStr">
        <is>
          <t>EUR</t>
        </is>
      </c>
      <c r="J1096" t="n">
        <v>320</v>
      </c>
      <c r="K1096" t="n">
        <v>0</v>
      </c>
      <c r="L1096" t="n">
        <v>57.7</v>
      </c>
      <c r="M1096" t="n">
        <v>320</v>
      </c>
      <c r="O1096" t="n">
        <v>0</v>
      </c>
      <c r="P1096" t="inlineStr">
        <is>
          <t>Ups Standard Shipping</t>
        </is>
      </c>
      <c r="Q1096" t="inlineStr">
        <is>
          <t>2024-11-28 08:02:45 +0100</t>
        </is>
      </c>
      <c r="R1096" t="n">
        <v>1</v>
      </c>
      <c r="S1096" t="inlineStr">
        <is>
          <t>Girls Tears Necklace - Yellow / 37cm</t>
        </is>
      </c>
      <c r="T1096" t="n">
        <v>320</v>
      </c>
      <c r="U1096" t="n">
        <v>400</v>
      </c>
      <c r="V1096" t="inlineStr">
        <is>
          <t>015790000833</t>
        </is>
      </c>
      <c r="W1096" t="b">
        <v>1</v>
      </c>
      <c r="X1096" t="b">
        <v>1</v>
      </c>
      <c r="Y1096" t="inlineStr">
        <is>
          <t>fulfilled</t>
        </is>
      </c>
      <c r="Z1096" t="inlineStr">
        <is>
          <t>daniela leonessa</t>
        </is>
      </c>
      <c r="AA1096" t="inlineStr">
        <is>
          <t>Via Giuseppe Massarenti 31</t>
        </is>
      </c>
      <c r="AB1096" t="inlineStr">
        <is>
          <t>Via Giuseppe Massarenti 31</t>
        </is>
      </c>
      <c r="AE1096" t="inlineStr">
        <is>
          <t>Bologna</t>
        </is>
      </c>
      <c r="AF1096" t="inlineStr">
        <is>
          <t>'40138</t>
        </is>
      </c>
      <c r="AG1096" t="inlineStr">
        <is>
          <t>BO</t>
        </is>
      </c>
      <c r="AH1096" t="inlineStr">
        <is>
          <t>IT</t>
        </is>
      </c>
      <c r="AI1096" t="inlineStr">
        <is>
          <t>+393479663427</t>
        </is>
      </c>
      <c r="AJ1096" t="inlineStr">
        <is>
          <t>daniela leonessa</t>
        </is>
      </c>
      <c r="AK1096" t="inlineStr">
        <is>
          <t>Via Giuseppe Massarenti 31</t>
        </is>
      </c>
      <c r="AL1096" t="inlineStr">
        <is>
          <t>Via Giuseppe Massarenti 31</t>
        </is>
      </c>
      <c r="AO1096" t="inlineStr">
        <is>
          <t>Bologna</t>
        </is>
      </c>
      <c r="AP1096" t="inlineStr">
        <is>
          <t>'40138</t>
        </is>
      </c>
      <c r="AQ1096" t="inlineStr">
        <is>
          <t>BO</t>
        </is>
      </c>
      <c r="AR1096" t="inlineStr">
        <is>
          <t>IT</t>
        </is>
      </c>
      <c r="AS1096" t="inlineStr">
        <is>
          <t>+393479663427</t>
        </is>
      </c>
      <c r="AU1096" t="inlineStr">
        <is>
          <t>lang: it
Invoice Language: it
Do you need our ring sizer?: No
Popup Customer Country: IT</t>
        </is>
      </c>
      <c r="AW1096" t="inlineStr">
        <is>
          <t>Satispay</t>
        </is>
      </c>
      <c r="AX1096" t="inlineStr">
        <is>
          <t>rVUFrjsGfgUX4s3KwgUmhGMoi</t>
        </is>
      </c>
      <c r="AY1096" t="n">
        <v>0</v>
      </c>
      <c r="AZ1096" t="inlineStr">
        <is>
          <t>LIL Milan</t>
        </is>
      </c>
      <c r="BA1096" t="n">
        <v>0</v>
      </c>
      <c r="BC1096" t="inlineStr">
        <is>
          <t>Firgun House</t>
        </is>
      </c>
      <c r="BE1096" t="n">
        <v>11250610897245</v>
      </c>
      <c r="BG1096" t="inlineStr">
        <is>
          <t>Low</t>
        </is>
      </c>
      <c r="BH1096" t="inlineStr">
        <is>
          <t>web</t>
        </is>
      </c>
      <c r="BI1096" t="n">
        <v>0</v>
      </c>
      <c r="BJ1096" t="inlineStr">
        <is>
          <t>IT IVA 22%</t>
        </is>
      </c>
      <c r="BK1096" t="n">
        <v>57.7</v>
      </c>
      <c r="BW1096" t="inlineStr">
        <is>
          <t>Bologna</t>
        </is>
      </c>
      <c r="BX1096" t="inlineStr">
        <is>
          <t>Bologna</t>
        </is>
      </c>
      <c r="BY1096" t="inlineStr">
        <is>
          <t>rVUFrjsGfgUX4s3KwgUmhGMoi</t>
        </is>
      </c>
      <c r="CB1096" t="inlineStr">
        <is>
          <t>rVUFrjsGfgUX4s3KwgUmhGMoi</t>
        </is>
      </c>
      <c r="CC1096" t="inlineStr">
        <is>
          <t>Ordini LIL</t>
        </is>
      </c>
    </row>
    <row r="1097">
      <c r="A1097" t="inlineStr">
        <is>
          <t>#43865</t>
        </is>
      </c>
      <c r="B1097" t="inlineStr">
        <is>
          <t>PZAMBO@GMAIL.COM</t>
        </is>
      </c>
      <c r="C1097" t="inlineStr">
        <is>
          <t>paid</t>
        </is>
      </c>
      <c r="D1097" t="inlineStr">
        <is>
          <t>2024-11-28 08:16:35 +0100</t>
        </is>
      </c>
      <c r="E1097" t="inlineStr">
        <is>
          <t>2024-11-28</t>
        </is>
      </c>
      <c r="F1097" t="inlineStr">
        <is>
          <t>fulfilled</t>
        </is>
      </c>
      <c r="G1097" t="inlineStr">
        <is>
          <t>2024-11-30 10:08:57 +0100</t>
        </is>
      </c>
      <c r="H1097" t="inlineStr">
        <is>
          <t>yes</t>
        </is>
      </c>
      <c r="I1097" t="inlineStr">
        <is>
          <t>EUR</t>
        </is>
      </c>
      <c r="J1097" t="n">
        <v>160</v>
      </c>
      <c r="K1097" t="n">
        <v>0</v>
      </c>
      <c r="L1097" t="n">
        <v>28.85</v>
      </c>
      <c r="M1097" t="n">
        <v>160</v>
      </c>
      <c r="O1097" t="n">
        <v>0</v>
      </c>
      <c r="P1097" t="inlineStr">
        <is>
          <t>Ups Standard Shipping</t>
        </is>
      </c>
      <c r="Q1097" t="inlineStr">
        <is>
          <t>2024-11-28 08:16:35 +0100</t>
        </is>
      </c>
      <c r="R1097" t="n">
        <v>1</v>
      </c>
      <c r="S1097" t="inlineStr">
        <is>
          <t>Viola</t>
        </is>
      </c>
      <c r="T1097" t="n">
        <v>160</v>
      </c>
      <c r="V1097" t="inlineStr">
        <is>
          <t>015790001255</t>
        </is>
      </c>
      <c r="W1097" t="b">
        <v>1</v>
      </c>
      <c r="X1097" t="b">
        <v>1</v>
      </c>
      <c r="Y1097" t="inlineStr">
        <is>
          <t>fulfilled</t>
        </is>
      </c>
      <c r="Z1097" t="inlineStr">
        <is>
          <t>Paolo Zambon</t>
        </is>
      </c>
      <c r="AA1097" t="inlineStr">
        <is>
          <t>via martiri della libertà 19</t>
        </is>
      </c>
      <c r="AB1097" t="inlineStr">
        <is>
          <t>via martiri della libertà 19</t>
        </is>
      </c>
      <c r="AE1097" t="inlineStr">
        <is>
          <t>santorso</t>
        </is>
      </c>
      <c r="AF1097" t="inlineStr">
        <is>
          <t>'36014</t>
        </is>
      </c>
      <c r="AG1097" t="inlineStr">
        <is>
          <t>VI</t>
        </is>
      </c>
      <c r="AH1097" t="inlineStr">
        <is>
          <t>IT</t>
        </is>
      </c>
      <c r="AI1097" t="inlineStr">
        <is>
          <t>3283357784</t>
        </is>
      </c>
      <c r="AJ1097" t="inlineStr">
        <is>
          <t>Paolo Zambon</t>
        </is>
      </c>
      <c r="AK1097" t="inlineStr">
        <is>
          <t>via martiri della libertà 19</t>
        </is>
      </c>
      <c r="AL1097" t="inlineStr">
        <is>
          <t>via martiri della libertà 19</t>
        </is>
      </c>
      <c r="AO1097" t="inlineStr">
        <is>
          <t>santorso</t>
        </is>
      </c>
      <c r="AP1097" t="inlineStr">
        <is>
          <t>'36014</t>
        </is>
      </c>
      <c r="AQ1097" t="inlineStr">
        <is>
          <t>VI</t>
        </is>
      </c>
      <c r="AR1097" t="inlineStr">
        <is>
          <t>IT</t>
        </is>
      </c>
      <c r="AS1097" t="inlineStr">
        <is>
          <t>3283357784</t>
        </is>
      </c>
      <c r="AU1097" t="inlineStr">
        <is>
          <t>lang: en
Invoice Language: en
Do you need our ring sizer?: Yes
Popup Customer Country: IT</t>
        </is>
      </c>
      <c r="AW1097" t="inlineStr">
        <is>
          <t>PayPal Express Checkout</t>
        </is>
      </c>
      <c r="AX1097" t="inlineStr">
        <is>
          <t>rJWKj3lirHcn2gL1fnjG0IVX4</t>
        </is>
      </c>
      <c r="AY1097" t="n">
        <v>0</v>
      </c>
      <c r="AZ1097" t="inlineStr">
        <is>
          <t>LIL Milan</t>
        </is>
      </c>
      <c r="BA1097" t="n">
        <v>0</v>
      </c>
      <c r="BC1097" t="inlineStr">
        <is>
          <t>Firgun House</t>
        </is>
      </c>
      <c r="BE1097" t="n">
        <v>11250629280093</v>
      </c>
      <c r="BG1097" t="inlineStr">
        <is>
          <t>Low</t>
        </is>
      </c>
      <c r="BH1097" t="inlineStr">
        <is>
          <t>web</t>
        </is>
      </c>
      <c r="BI1097" t="n">
        <v>0</v>
      </c>
      <c r="BJ1097" t="inlineStr">
        <is>
          <t>IT IVA 22%</t>
        </is>
      </c>
      <c r="BK1097" t="n">
        <v>28.85</v>
      </c>
      <c r="BW1097" t="inlineStr">
        <is>
          <t>Vicenza</t>
        </is>
      </c>
      <c r="BX1097" t="inlineStr">
        <is>
          <t>Vicenza</t>
        </is>
      </c>
      <c r="BY1097" t="inlineStr">
        <is>
          <t>rJWKj3lirHcn2gL1fnjG0IVX4</t>
        </is>
      </c>
      <c r="CB1097" t="inlineStr">
        <is>
          <t>rJWKj3lirHcn2gL1fnjG0IVX4</t>
        </is>
      </c>
      <c r="CC1097" t="inlineStr">
        <is>
          <t>Ordini LIL</t>
        </is>
      </c>
    </row>
    <row r="1098">
      <c r="A1098" t="inlineStr">
        <is>
          <t>#43866</t>
        </is>
      </c>
      <c r="B1098" t="inlineStr">
        <is>
          <t>ruoccoalice@gmail.com</t>
        </is>
      </c>
      <c r="C1098" t="inlineStr">
        <is>
          <t>paid</t>
        </is>
      </c>
      <c r="D1098" t="inlineStr">
        <is>
          <t>2024-11-28 08:17:06 +0100</t>
        </is>
      </c>
      <c r="E1098" t="inlineStr">
        <is>
          <t>2024-11-28</t>
        </is>
      </c>
      <c r="F1098" t="inlineStr">
        <is>
          <t>unfulfilled</t>
        </is>
      </c>
      <c r="H1098" t="inlineStr">
        <is>
          <t>yes</t>
        </is>
      </c>
      <c r="I1098" t="inlineStr">
        <is>
          <t>EUR</t>
        </is>
      </c>
      <c r="J1098" t="n">
        <v>112</v>
      </c>
      <c r="K1098" t="n">
        <v>10</v>
      </c>
      <c r="L1098" t="n">
        <v>22</v>
      </c>
      <c r="M1098" t="n">
        <v>122</v>
      </c>
      <c r="O1098" t="n">
        <v>0</v>
      </c>
      <c r="P1098" t="inlineStr">
        <is>
          <t>Ups Standard Shipping</t>
        </is>
      </c>
      <c r="Q1098" t="inlineStr">
        <is>
          <t>2024-11-28 08:17:06 +0100</t>
        </is>
      </c>
      <c r="R1098" t="n">
        <v>1</v>
      </c>
      <c r="S1098" t="inlineStr">
        <is>
          <t>Pensavo fosse amore - Yellow / 2</t>
        </is>
      </c>
      <c r="T1098" t="n">
        <v>112</v>
      </c>
      <c r="U1098" t="n">
        <v>140</v>
      </c>
      <c r="V1098" t="inlineStr">
        <is>
          <t>015790001163</t>
        </is>
      </c>
      <c r="W1098" t="b">
        <v>1</v>
      </c>
      <c r="X1098" t="b">
        <v>1</v>
      </c>
      <c r="Y1098" t="inlineStr">
        <is>
          <t>pending</t>
        </is>
      </c>
      <c r="Z1098" t="inlineStr">
        <is>
          <t>Alice Ruocco</t>
        </is>
      </c>
      <c r="AA1098" t="inlineStr">
        <is>
          <t>Via mazzini 4</t>
        </is>
      </c>
      <c r="AB1098" t="inlineStr">
        <is>
          <t>Via mazzini 4</t>
        </is>
      </c>
      <c r="AE1098" t="inlineStr">
        <is>
          <t>Cerignola</t>
        </is>
      </c>
      <c r="AF1098" t="inlineStr">
        <is>
          <t>'71042</t>
        </is>
      </c>
      <c r="AG1098" t="inlineStr">
        <is>
          <t>FG</t>
        </is>
      </c>
      <c r="AH1098" t="inlineStr">
        <is>
          <t>IT</t>
        </is>
      </c>
      <c r="AI1098" t="inlineStr">
        <is>
          <t>+393493253671</t>
        </is>
      </c>
      <c r="AJ1098" t="inlineStr">
        <is>
          <t>Alice Ruocco</t>
        </is>
      </c>
      <c r="AK1098" t="inlineStr">
        <is>
          <t>Via mazzini 4</t>
        </is>
      </c>
      <c r="AL1098" t="inlineStr">
        <is>
          <t>Via mazzini 4</t>
        </is>
      </c>
      <c r="AO1098" t="inlineStr">
        <is>
          <t>Cerignola</t>
        </is>
      </c>
      <c r="AP1098" t="inlineStr">
        <is>
          <t>'71042</t>
        </is>
      </c>
      <c r="AQ1098" t="inlineStr">
        <is>
          <t>FG</t>
        </is>
      </c>
      <c r="AR1098" t="inlineStr">
        <is>
          <t>IT</t>
        </is>
      </c>
      <c r="AS1098" t="inlineStr">
        <is>
          <t>+393493253671</t>
        </is>
      </c>
      <c r="AT1098" t="inlineStr">
        <is>
          <t>Buongiorno vorrei riceverlo entro il 20 dicembre 2024 per una importante ricorrenza. Grazie.</t>
        </is>
      </c>
      <c r="AU1098" t="inlineStr">
        <is>
          <t>lang: it
Invoice Language: it
Do you need our ring sizer?: Yes
Popup Customer Country: IT</t>
        </is>
      </c>
      <c r="AW1098" t="inlineStr">
        <is>
          <t>Shopify Payments</t>
        </is>
      </c>
      <c r="AX1098" t="inlineStr">
        <is>
          <t>rtqmBQteoDpZvJ5fMEX0dS5u6</t>
        </is>
      </c>
      <c r="AY1098" t="n">
        <v>0</v>
      </c>
      <c r="AZ1098" t="inlineStr">
        <is>
          <t>LIL Milan</t>
        </is>
      </c>
      <c r="BA1098" t="n">
        <v>0</v>
      </c>
      <c r="BC1098" t="inlineStr">
        <is>
          <t>Firgun House</t>
        </is>
      </c>
      <c r="BE1098" t="n">
        <v>11250629902685</v>
      </c>
      <c r="BG1098" t="inlineStr">
        <is>
          <t>Low</t>
        </is>
      </c>
      <c r="BH1098" t="inlineStr">
        <is>
          <t>web</t>
        </is>
      </c>
      <c r="BI1098" t="n">
        <v>0</v>
      </c>
      <c r="BJ1098" t="inlineStr">
        <is>
          <t>IT IVA 22%</t>
        </is>
      </c>
      <c r="BK1098" t="n">
        <v>22</v>
      </c>
      <c r="BW1098" t="inlineStr">
        <is>
          <t>Foggia</t>
        </is>
      </c>
      <c r="BX1098" t="inlineStr">
        <is>
          <t>Foggia</t>
        </is>
      </c>
      <c r="BY1098" t="inlineStr">
        <is>
          <t>rtqmBQteoDpZvJ5fMEX0dS5u6</t>
        </is>
      </c>
      <c r="CB1098" t="inlineStr">
        <is>
          <t>rtqmBQteoDpZvJ5fMEX0dS5u6</t>
        </is>
      </c>
      <c r="CC1098" t="inlineStr">
        <is>
          <t>Ordini LIL</t>
        </is>
      </c>
    </row>
    <row r="1099">
      <c r="A1099" t="inlineStr">
        <is>
          <t>#43867</t>
        </is>
      </c>
      <c r="B1099" t="inlineStr">
        <is>
          <t>susi_spalla@hotmail.com</t>
        </is>
      </c>
      <c r="C1099" t="inlineStr">
        <is>
          <t>paid</t>
        </is>
      </c>
      <c r="D1099" t="inlineStr">
        <is>
          <t>2024-11-28 08:34:40 +0100</t>
        </is>
      </c>
      <c r="E1099" t="inlineStr">
        <is>
          <t>2024-11-28</t>
        </is>
      </c>
      <c r="F1099" t="inlineStr">
        <is>
          <t>fulfilled</t>
        </is>
      </c>
      <c r="G1099" t="inlineStr">
        <is>
          <t>2024-11-30 10:13:45 +0100</t>
        </is>
      </c>
      <c r="H1099" t="inlineStr">
        <is>
          <t>no</t>
        </is>
      </c>
      <c r="I1099" t="inlineStr">
        <is>
          <t>EUR</t>
        </is>
      </c>
      <c r="J1099" t="n">
        <v>106</v>
      </c>
      <c r="K1099" t="n">
        <v>10</v>
      </c>
      <c r="L1099" t="n">
        <v>20.91</v>
      </c>
      <c r="M1099" t="n">
        <v>116</v>
      </c>
      <c r="O1099" t="n">
        <v>0</v>
      </c>
      <c r="P1099" t="inlineStr">
        <is>
          <t>Ups Standard Shipping</t>
        </is>
      </c>
      <c r="Q1099" t="inlineStr">
        <is>
          <t>2024-11-28 08:34:40 +0100</t>
        </is>
      </c>
      <c r="R1099" t="n">
        <v>1</v>
      </c>
      <c r="S1099" t="inlineStr">
        <is>
          <t>Luxury Pack + LIL Bag</t>
        </is>
      </c>
      <c r="T1099" t="n">
        <v>10</v>
      </c>
      <c r="V1099" t="inlineStr">
        <is>
          <t>015790000687</t>
        </is>
      </c>
      <c r="W1099" t="b">
        <v>1</v>
      </c>
      <c r="X1099" t="b">
        <v>1</v>
      </c>
      <c r="Y1099" t="inlineStr">
        <is>
          <t>fulfilled</t>
        </is>
      </c>
      <c r="Z1099" t="inlineStr">
        <is>
          <t>Susanna Spallanzani</t>
        </is>
      </c>
      <c r="AA1099" t="inlineStr">
        <is>
          <t>Via Santa Maria del Tiepido 2</t>
        </is>
      </c>
      <c r="AB1099" t="inlineStr">
        <is>
          <t>Via Santa Maria del Tiepido 2</t>
        </is>
      </c>
      <c r="AE1099" t="inlineStr">
        <is>
          <t>Castelnuovo Rangone</t>
        </is>
      </c>
      <c r="AF1099" t="inlineStr">
        <is>
          <t>'41051</t>
        </is>
      </c>
      <c r="AG1099" t="inlineStr">
        <is>
          <t>MO</t>
        </is>
      </c>
      <c r="AH1099" t="inlineStr">
        <is>
          <t>IT</t>
        </is>
      </c>
      <c r="AI1099" t="inlineStr">
        <is>
          <t>3884375284</t>
        </is>
      </c>
      <c r="AJ1099" t="inlineStr">
        <is>
          <t>Susanna Spallanzani</t>
        </is>
      </c>
      <c r="AK1099" t="inlineStr">
        <is>
          <t>Via Santa Maria del Tiepido 2</t>
        </is>
      </c>
      <c r="AL1099" t="inlineStr">
        <is>
          <t>Via Santa Maria del Tiepido 2</t>
        </is>
      </c>
      <c r="AO1099" t="inlineStr">
        <is>
          <t>Castelnuovo Rangone</t>
        </is>
      </c>
      <c r="AP1099" t="inlineStr">
        <is>
          <t>'41051</t>
        </is>
      </c>
      <c r="AQ1099" t="inlineStr">
        <is>
          <t>MO</t>
        </is>
      </c>
      <c r="AR1099" t="inlineStr">
        <is>
          <t>IT</t>
        </is>
      </c>
      <c r="AS1099" t="inlineStr">
        <is>
          <t>3884375284</t>
        </is>
      </c>
      <c r="AU1099" t="inlineStr">
        <is>
          <t>lang: it
Invoice Language: it
Do you need our ring sizer?: No
Popup Customer Country: IT</t>
        </is>
      </c>
      <c r="AW1099" t="inlineStr">
        <is>
          <t>Shopify Payments</t>
        </is>
      </c>
      <c r="AX1099" t="inlineStr">
        <is>
          <t>rjx15gfMZHxr7fSoTjUjFRZ62</t>
        </is>
      </c>
      <c r="AY1099" t="n">
        <v>0</v>
      </c>
      <c r="AZ1099" t="inlineStr">
        <is>
          <t>LIL Milan</t>
        </is>
      </c>
      <c r="BA1099" t="n">
        <v>0</v>
      </c>
      <c r="BC1099" t="inlineStr">
        <is>
          <t>Firgun House</t>
        </is>
      </c>
      <c r="BE1099" t="n">
        <v>11250654052701</v>
      </c>
      <c r="BG1099" t="inlineStr">
        <is>
          <t>Low</t>
        </is>
      </c>
      <c r="BH1099" t="inlineStr">
        <is>
          <t>web</t>
        </is>
      </c>
      <c r="BI1099" t="n">
        <v>0</v>
      </c>
      <c r="BJ1099" t="inlineStr">
        <is>
          <t>IT IVA 22%</t>
        </is>
      </c>
      <c r="BK1099" t="n">
        <v>20.91</v>
      </c>
      <c r="BW1099" t="inlineStr">
        <is>
          <t>Modena</t>
        </is>
      </c>
      <c r="BX1099" t="inlineStr">
        <is>
          <t>Modena</t>
        </is>
      </c>
      <c r="BY1099" t="inlineStr">
        <is>
          <t>rjx15gfMZHxr7fSoTjUjFRZ62</t>
        </is>
      </c>
      <c r="CB1099" t="inlineStr">
        <is>
          <t>rjx15gfMZHxr7fSoTjUjFRZ62</t>
        </is>
      </c>
      <c r="CC1099" t="inlineStr">
        <is>
          <t>Ordini LIL</t>
        </is>
      </c>
    </row>
    <row r="1100">
      <c r="A1100" t="inlineStr">
        <is>
          <t>#43867</t>
        </is>
      </c>
      <c r="B1100" t="inlineStr">
        <is>
          <t>susi_spalla@hotmail.com</t>
        </is>
      </c>
      <c r="C1100" t="inlineStr">
        <is>
          <t>paid</t>
        </is>
      </c>
      <c r="D1100" t="inlineStr">
        <is>
          <t>2024-11-28 08:34:40 +0100</t>
        </is>
      </c>
      <c r="E1100" t="inlineStr">
        <is>
          <t>2024-11-28</t>
        </is>
      </c>
      <c r="F1100" t="inlineStr">
        <is>
          <t>fulfilled</t>
        </is>
      </c>
      <c r="G1100" t="inlineStr">
        <is>
          <t>2024-11-30 10:13:45 +0100</t>
        </is>
      </c>
      <c r="H1100" t="inlineStr">
        <is>
          <t>no</t>
        </is>
      </c>
      <c r="I1100" t="inlineStr">
        <is>
          <t>EUR</t>
        </is>
      </c>
      <c r="J1100" t="n">
        <v>106</v>
      </c>
      <c r="K1100" t="n">
        <v>10</v>
      </c>
      <c r="L1100" t="n">
        <v>20.91</v>
      </c>
      <c r="O1100" t="n">
        <v>0</v>
      </c>
      <c r="P1100" t="inlineStr">
        <is>
          <t>Ups Standard Shipping</t>
        </is>
      </c>
      <c r="Q1100" t="inlineStr">
        <is>
          <t>2024-11-28 08:34:40 +0100</t>
        </is>
      </c>
      <c r="R1100" t="n">
        <v>1</v>
      </c>
      <c r="S1100" t="inlineStr">
        <is>
          <t>Pensavo fosse amore - Yellow / A</t>
        </is>
      </c>
      <c r="T1100" t="n">
        <v>96</v>
      </c>
      <c r="U1100" t="n">
        <v>120</v>
      </c>
      <c r="V1100" t="inlineStr">
        <is>
          <t>015790000999</t>
        </is>
      </c>
      <c r="W1100" t="b">
        <v>1</v>
      </c>
      <c r="X1100" t="b">
        <v>1</v>
      </c>
      <c r="Y1100" t="inlineStr">
        <is>
          <t>fulfilled</t>
        </is>
      </c>
      <c r="Z1100" t="inlineStr">
        <is>
          <t>Susanna Spallanzani</t>
        </is>
      </c>
      <c r="AA1100" t="inlineStr">
        <is>
          <t>Via Santa Maria del Tiepido 2</t>
        </is>
      </c>
      <c r="AB1100" t="inlineStr">
        <is>
          <t>Via Santa Maria del Tiepido 2</t>
        </is>
      </c>
      <c r="AE1100" t="inlineStr">
        <is>
          <t>Castelnuovo Rangone</t>
        </is>
      </c>
      <c r="AF1100" t="inlineStr">
        <is>
          <t>'41051</t>
        </is>
      </c>
      <c r="AG1100" t="inlineStr">
        <is>
          <t>MO</t>
        </is>
      </c>
      <c r="AH1100" t="inlineStr">
        <is>
          <t>IT</t>
        </is>
      </c>
      <c r="AI1100" t="inlineStr">
        <is>
          <t>3884375284</t>
        </is>
      </c>
      <c r="AJ1100" t="inlineStr">
        <is>
          <t>Susanna Spallanzani</t>
        </is>
      </c>
      <c r="AK1100" t="inlineStr">
        <is>
          <t>Via Santa Maria del Tiepido 2</t>
        </is>
      </c>
      <c r="AL1100" t="inlineStr">
        <is>
          <t>Via Santa Maria del Tiepido 2</t>
        </is>
      </c>
      <c r="AO1100" t="inlineStr">
        <is>
          <t>Castelnuovo Rangone</t>
        </is>
      </c>
      <c r="AP1100" t="inlineStr">
        <is>
          <t>'41051</t>
        </is>
      </c>
      <c r="AQ1100" t="inlineStr">
        <is>
          <t>MO</t>
        </is>
      </c>
      <c r="AR1100" t="inlineStr">
        <is>
          <t>IT</t>
        </is>
      </c>
      <c r="AS1100" t="inlineStr">
        <is>
          <t>3884375284</t>
        </is>
      </c>
      <c r="AU1100" t="inlineStr">
        <is>
          <t>lang: it
Invoice Language: it
Do you need our ring sizer?: No
Popup Customer Country: IT</t>
        </is>
      </c>
      <c r="AW1100" t="inlineStr">
        <is>
          <t>Shopify Payments</t>
        </is>
      </c>
      <c r="AX1100" t="inlineStr">
        <is>
          <t>rjx15gfMZHxr7fSoTjUjFRZ62</t>
        </is>
      </c>
      <c r="AY1100" t="n">
        <v>0</v>
      </c>
      <c r="AZ1100" t="inlineStr">
        <is>
          <t>LIL Milan</t>
        </is>
      </c>
      <c r="BA1100" t="n">
        <v>0</v>
      </c>
      <c r="BC1100" t="inlineStr">
        <is>
          <t>Firgun House</t>
        </is>
      </c>
      <c r="BE1100" t="n">
        <v>11250654052701</v>
      </c>
      <c r="BG1100" t="inlineStr">
        <is>
          <t>Low</t>
        </is>
      </c>
      <c r="BH1100" t="inlineStr">
        <is>
          <t>web</t>
        </is>
      </c>
      <c r="BI1100" t="n">
        <v>0</v>
      </c>
      <c r="BJ1100" t="inlineStr">
        <is>
          <t>IT IVA 22%</t>
        </is>
      </c>
      <c r="BK1100" t="n">
        <v>20.91</v>
      </c>
      <c r="BW1100" t="inlineStr">
        <is>
          <t>Modena</t>
        </is>
      </c>
      <c r="BX1100" t="inlineStr">
        <is>
          <t>Modena</t>
        </is>
      </c>
      <c r="BY1100" t="inlineStr">
        <is>
          <t>rjx15gfMZHxr7fSoTjUjFRZ62</t>
        </is>
      </c>
      <c r="CB1100" t="inlineStr">
        <is>
          <t>rjx15gfMZHxr7fSoTjUjFRZ62</t>
        </is>
      </c>
      <c r="CC1100" t="inlineStr">
        <is>
          <t>Ordini LIL</t>
        </is>
      </c>
    </row>
    <row r="1101">
      <c r="A1101" t="inlineStr">
        <is>
          <t>#43868</t>
        </is>
      </c>
      <c r="B1101" t="inlineStr">
        <is>
          <t>mariana.alcala@gmx.de</t>
        </is>
      </c>
      <c r="C1101" t="inlineStr">
        <is>
          <t>paid</t>
        </is>
      </c>
      <c r="D1101" t="inlineStr">
        <is>
          <t>2024-11-28 08:39:32 +0100</t>
        </is>
      </c>
      <c r="E1101" t="inlineStr">
        <is>
          <t>2024-11-28</t>
        </is>
      </c>
      <c r="F1101" t="inlineStr">
        <is>
          <t>unfulfilled</t>
        </is>
      </c>
      <c r="H1101" t="inlineStr">
        <is>
          <t>yes</t>
        </is>
      </c>
      <c r="I1101" t="inlineStr">
        <is>
          <t>EUR</t>
        </is>
      </c>
      <c r="J1101" t="n">
        <v>1836</v>
      </c>
      <c r="K1101" t="n">
        <v>0</v>
      </c>
      <c r="L1101" t="n">
        <v>306</v>
      </c>
      <c r="M1101" t="n">
        <v>1836</v>
      </c>
      <c r="O1101" t="n">
        <v>0</v>
      </c>
      <c r="P1101" t="inlineStr">
        <is>
          <t>UPS Standard International</t>
        </is>
      </c>
      <c r="Q1101" t="inlineStr">
        <is>
          <t>2024-11-28 08:39:32 +0100</t>
        </is>
      </c>
      <c r="R1101" t="n">
        <v>2</v>
      </c>
      <c r="S1101" t="inlineStr">
        <is>
          <t>Pixel Earring - White / Long / White Natural Diamond</t>
        </is>
      </c>
      <c r="T1101" t="n">
        <v>918</v>
      </c>
      <c r="V1101" t="inlineStr">
        <is>
          <t>015790000748</t>
        </is>
      </c>
      <c r="W1101" t="b">
        <v>1</v>
      </c>
      <c r="X1101" t="b">
        <v>1</v>
      </c>
      <c r="Y1101" t="inlineStr">
        <is>
          <t>pending</t>
        </is>
      </c>
      <c r="Z1101" t="inlineStr">
        <is>
          <t>Mariana Alcala</t>
        </is>
      </c>
      <c r="AA1101" t="inlineStr">
        <is>
          <t>Leblweg 24</t>
        </is>
      </c>
      <c r="AB1101" t="inlineStr">
        <is>
          <t>Leblweg 24</t>
        </is>
      </c>
      <c r="AE1101" t="inlineStr">
        <is>
          <t>Linz</t>
        </is>
      </c>
      <c r="AF1101" t="inlineStr">
        <is>
          <t>'4030</t>
        </is>
      </c>
      <c r="AH1101" t="inlineStr">
        <is>
          <t>AT</t>
        </is>
      </c>
      <c r="AI1101" t="inlineStr">
        <is>
          <t>+4368181264335</t>
        </is>
      </c>
      <c r="AJ1101" t="inlineStr">
        <is>
          <t>Mariana Alcala</t>
        </is>
      </c>
      <c r="AK1101" t="inlineStr">
        <is>
          <t>Leblweg 24</t>
        </is>
      </c>
      <c r="AL1101" t="inlineStr">
        <is>
          <t>Leblweg 24</t>
        </is>
      </c>
      <c r="AO1101" t="inlineStr">
        <is>
          <t>Linz</t>
        </is>
      </c>
      <c r="AP1101" t="inlineStr">
        <is>
          <t>'4030</t>
        </is>
      </c>
      <c r="AR1101" t="inlineStr">
        <is>
          <t>AT</t>
        </is>
      </c>
      <c r="AS1101" t="inlineStr">
        <is>
          <t>+4368181264335</t>
        </is>
      </c>
      <c r="AU1101" t="inlineStr">
        <is>
          <t>lang: it
Invoice Language: it
Do you need our ring sizer?: No
Popup Customer Country: IT</t>
        </is>
      </c>
      <c r="AW1101" t="inlineStr">
        <is>
          <t>Scalapay</t>
        </is>
      </c>
      <c r="AX1101" t="inlineStr">
        <is>
          <t>rmfxQaZgF2sVjcKuqZXkDYWlX</t>
        </is>
      </c>
      <c r="AY1101" t="n">
        <v>0</v>
      </c>
      <c r="AZ1101" t="inlineStr">
        <is>
          <t>LIL Milan</t>
        </is>
      </c>
      <c r="BA1101" t="n">
        <v>0</v>
      </c>
      <c r="BC1101" t="inlineStr">
        <is>
          <t>Firgun House</t>
        </is>
      </c>
      <c r="BE1101" t="n">
        <v>11250660540765</v>
      </c>
      <c r="BG1101" t="inlineStr">
        <is>
          <t>Low</t>
        </is>
      </c>
      <c r="BH1101" t="inlineStr">
        <is>
          <t>web</t>
        </is>
      </c>
      <c r="BI1101" t="n">
        <v>0</v>
      </c>
      <c r="BJ1101" t="inlineStr">
        <is>
          <t>AT VAT 20%</t>
        </is>
      </c>
      <c r="BK1101" t="n">
        <v>306</v>
      </c>
      <c r="BT1101" t="n">
        <v>4916094616103</v>
      </c>
      <c r="BY1101" t="inlineStr">
        <is>
          <t>rmfxQaZgF2sVjcKuqZXkDYWlX</t>
        </is>
      </c>
      <c r="CB1101" t="inlineStr">
        <is>
          <t>rkT40k8mWgZKk0Lz3lsxT7cvY + rmfxQaZgF2sVjcKuqZXkDYWlX</t>
        </is>
      </c>
      <c r="CC1101" t="inlineStr">
        <is>
          <t>Ordini LIL</t>
        </is>
      </c>
    </row>
    <row r="1102">
      <c r="A1102" t="inlineStr">
        <is>
          <t>#43869</t>
        </is>
      </c>
      <c r="B1102" t="inlineStr">
        <is>
          <t>lucamusso27@gmail.com</t>
        </is>
      </c>
      <c r="C1102" t="inlineStr">
        <is>
          <t>paid</t>
        </is>
      </c>
      <c r="D1102" t="inlineStr">
        <is>
          <t>2024-11-28 09:20:34 +0100</t>
        </is>
      </c>
      <c r="E1102" t="inlineStr">
        <is>
          <t>2024-11-28</t>
        </is>
      </c>
      <c r="F1102" t="inlineStr">
        <is>
          <t>fulfilled</t>
        </is>
      </c>
      <c r="G1102" t="inlineStr">
        <is>
          <t>2024-11-30 10:16:17 +0100</t>
        </is>
      </c>
      <c r="H1102" t="inlineStr">
        <is>
          <t>yes</t>
        </is>
      </c>
      <c r="I1102" t="inlineStr">
        <is>
          <t>EUR</t>
        </is>
      </c>
      <c r="J1102" t="n">
        <v>336</v>
      </c>
      <c r="K1102" t="n">
        <v>0</v>
      </c>
      <c r="L1102" t="n">
        <v>60.59</v>
      </c>
      <c r="M1102" t="n">
        <v>336</v>
      </c>
      <c r="O1102" t="n">
        <v>0</v>
      </c>
      <c r="P1102" t="inlineStr">
        <is>
          <t>Ups Standard Shipping</t>
        </is>
      </c>
      <c r="Q1102" t="inlineStr">
        <is>
          <t>2024-11-28 09:20:34 +0100</t>
        </is>
      </c>
      <c r="R1102" t="n">
        <v>1</v>
      </c>
      <c r="S1102" t="inlineStr">
        <is>
          <t>Lunar Ring - Yellow / 5 / White</t>
        </is>
      </c>
      <c r="T1102" t="n">
        <v>336</v>
      </c>
      <c r="U1102" t="n">
        <v>420</v>
      </c>
      <c r="V1102" t="inlineStr">
        <is>
          <t>015790000253</t>
        </is>
      </c>
      <c r="W1102" t="b">
        <v>1</v>
      </c>
      <c r="X1102" t="b">
        <v>1</v>
      </c>
      <c r="Y1102" t="inlineStr">
        <is>
          <t>fulfilled</t>
        </is>
      </c>
      <c r="Z1102" t="inlineStr">
        <is>
          <t>Luca Musso</t>
        </is>
      </c>
      <c r="AA1102" t="inlineStr">
        <is>
          <t>Via Piero Gobetti 10, Portineria (azienda LHH)</t>
        </is>
      </c>
      <c r="AB1102" t="inlineStr">
        <is>
          <t>Via Piero Gobetti 10</t>
        </is>
      </c>
      <c r="AC1102" t="inlineStr">
        <is>
          <t>Portineria (azienda LHH)</t>
        </is>
      </c>
      <c r="AD1102" t="inlineStr">
        <is>
          <t>LHH</t>
        </is>
      </c>
      <c r="AE1102" t="inlineStr">
        <is>
          <t>Torino</t>
        </is>
      </c>
      <c r="AF1102" t="inlineStr">
        <is>
          <t>'10123</t>
        </is>
      </c>
      <c r="AG1102" t="inlineStr">
        <is>
          <t>TO</t>
        </is>
      </c>
      <c r="AH1102" t="inlineStr">
        <is>
          <t>IT</t>
        </is>
      </c>
      <c r="AI1102" t="inlineStr">
        <is>
          <t>3394140648</t>
        </is>
      </c>
      <c r="AJ1102" t="inlineStr">
        <is>
          <t>Luca Musso</t>
        </is>
      </c>
      <c r="AK1102" t="inlineStr">
        <is>
          <t>Via Piero Gobetti 10, Portineria (azienda LHH)</t>
        </is>
      </c>
      <c r="AL1102" t="inlineStr">
        <is>
          <t>Via Piero Gobetti 10</t>
        </is>
      </c>
      <c r="AM1102" t="inlineStr">
        <is>
          <t>Portineria (azienda LHH)</t>
        </is>
      </c>
      <c r="AN1102" t="inlineStr">
        <is>
          <t>LHH</t>
        </is>
      </c>
      <c r="AO1102" t="inlineStr">
        <is>
          <t>Torino</t>
        </is>
      </c>
      <c r="AP1102" t="inlineStr">
        <is>
          <t>'10123</t>
        </is>
      </c>
      <c r="AQ1102" t="inlineStr">
        <is>
          <t>TO</t>
        </is>
      </c>
      <c r="AR1102" t="inlineStr">
        <is>
          <t>IT</t>
        </is>
      </c>
      <c r="AS1102" t="inlineStr">
        <is>
          <t>3394140648</t>
        </is>
      </c>
      <c r="AT1102" t="inlineStr">
        <is>
          <t>Regalo di Natale, come da accordi telefonici se misura non andasse bene chiederei possibilità di cambiare la taglia dopo il 25 di Dicembre (sono già storico cliente)</t>
        </is>
      </c>
      <c r="AU1102" t="inlineStr">
        <is>
          <t>lang: it
Invoice Language: it
Do you need our ring sizer?: No
Popup Customer Country: IT</t>
        </is>
      </c>
      <c r="AW1102" t="inlineStr">
        <is>
          <t>Satispay</t>
        </is>
      </c>
      <c r="AX1102" t="inlineStr">
        <is>
          <t>rbjudKXRrBXopU2MdzI3MKFbA</t>
        </is>
      </c>
      <c r="AY1102" t="n">
        <v>0</v>
      </c>
      <c r="AZ1102" t="inlineStr">
        <is>
          <t>LIL Milan</t>
        </is>
      </c>
      <c r="BA1102" t="n">
        <v>0</v>
      </c>
      <c r="BC1102" t="inlineStr">
        <is>
          <t>Firgun House</t>
        </is>
      </c>
      <c r="BE1102" t="n">
        <v>11250728567133</v>
      </c>
      <c r="BG1102" t="inlineStr">
        <is>
          <t>Low</t>
        </is>
      </c>
      <c r="BH1102" t="inlineStr">
        <is>
          <t>web</t>
        </is>
      </c>
      <c r="BI1102" t="n">
        <v>0</v>
      </c>
      <c r="BJ1102" t="inlineStr">
        <is>
          <t>IT IVA 22%</t>
        </is>
      </c>
      <c r="BK1102" t="n">
        <v>60.59</v>
      </c>
      <c r="BW1102" t="inlineStr">
        <is>
          <t>Turin</t>
        </is>
      </c>
      <c r="BX1102" t="inlineStr">
        <is>
          <t>Turin</t>
        </is>
      </c>
      <c r="BY1102" t="inlineStr">
        <is>
          <t>rbjudKXRrBXopU2MdzI3MKFbA</t>
        </is>
      </c>
      <c r="CB1102" t="inlineStr">
        <is>
          <t>rbjudKXRrBXopU2MdzI3MKFbA</t>
        </is>
      </c>
      <c r="CC1102" t="inlineStr">
        <is>
          <t>Ordini LIL</t>
        </is>
      </c>
    </row>
    <row r="1103">
      <c r="A1103" t="inlineStr">
        <is>
          <t>#43870</t>
        </is>
      </c>
      <c r="B1103" t="inlineStr">
        <is>
          <t>giulia.maida98@gmail.com</t>
        </is>
      </c>
      <c r="C1103" t="inlineStr">
        <is>
          <t>paid</t>
        </is>
      </c>
      <c r="D1103" t="inlineStr">
        <is>
          <t>2024-11-28 09:28:10 +0100</t>
        </is>
      </c>
      <c r="E1103" t="inlineStr">
        <is>
          <t>2024-11-28</t>
        </is>
      </c>
      <c r="F1103" t="inlineStr">
        <is>
          <t>fulfilled</t>
        </is>
      </c>
      <c r="G1103" t="inlineStr">
        <is>
          <t>2024-11-30 10:16:52 +0100</t>
        </is>
      </c>
      <c r="H1103" t="inlineStr">
        <is>
          <t>yes</t>
        </is>
      </c>
      <c r="I1103" t="inlineStr">
        <is>
          <t>EUR</t>
        </is>
      </c>
      <c r="J1103" t="n">
        <v>208</v>
      </c>
      <c r="K1103" t="n">
        <v>0</v>
      </c>
      <c r="L1103" t="n">
        <v>37.51</v>
      </c>
      <c r="M1103" t="n">
        <v>208</v>
      </c>
      <c r="O1103" t="n">
        <v>0</v>
      </c>
      <c r="P1103" t="inlineStr">
        <is>
          <t>Eco Bike Delivery</t>
        </is>
      </c>
      <c r="Q1103" t="inlineStr">
        <is>
          <t>2024-11-28 09:28:10 +0100</t>
        </is>
      </c>
      <c r="R1103" t="n">
        <v>1</v>
      </c>
      <c r="S1103" t="inlineStr">
        <is>
          <t>Portami a Ballare Necklace - Yellow / onesize</t>
        </is>
      </c>
      <c r="T1103" t="n">
        <v>208</v>
      </c>
      <c r="U1103" t="n">
        <v>260</v>
      </c>
      <c r="V1103" t="inlineStr">
        <is>
          <t>015790001250</t>
        </is>
      </c>
      <c r="W1103" t="b">
        <v>1</v>
      </c>
      <c r="X1103" t="b">
        <v>1</v>
      </c>
      <c r="Y1103" t="inlineStr">
        <is>
          <t>fulfilled</t>
        </is>
      </c>
      <c r="Z1103" t="inlineStr">
        <is>
          <t>Giulia Maida</t>
        </is>
      </c>
      <c r="AA1103" t="inlineStr">
        <is>
          <t>Viale col di Lana 6/A</t>
        </is>
      </c>
      <c r="AB1103" t="inlineStr">
        <is>
          <t>Viale col di Lana 6/A</t>
        </is>
      </c>
      <c r="AE1103" t="inlineStr">
        <is>
          <t>Milano</t>
        </is>
      </c>
      <c r="AF1103" t="inlineStr">
        <is>
          <t>'20136</t>
        </is>
      </c>
      <c r="AG1103" t="inlineStr">
        <is>
          <t>MI</t>
        </is>
      </c>
      <c r="AH1103" t="inlineStr">
        <is>
          <t>IT</t>
        </is>
      </c>
      <c r="AI1103" t="inlineStr">
        <is>
          <t>3404547328</t>
        </is>
      </c>
      <c r="AJ1103" t="inlineStr">
        <is>
          <t>Giulia Maida</t>
        </is>
      </c>
      <c r="AK1103" t="inlineStr">
        <is>
          <t>Viale col di Lana 6/A</t>
        </is>
      </c>
      <c r="AL1103" t="inlineStr">
        <is>
          <t>Viale col di Lana 6/A</t>
        </is>
      </c>
      <c r="AO1103" t="inlineStr">
        <is>
          <t>Milano</t>
        </is>
      </c>
      <c r="AP1103" t="inlineStr">
        <is>
          <t>'20136</t>
        </is>
      </c>
      <c r="AQ1103" t="inlineStr">
        <is>
          <t>MI</t>
        </is>
      </c>
      <c r="AR1103" t="inlineStr">
        <is>
          <t>IT</t>
        </is>
      </c>
      <c r="AS1103" t="inlineStr">
        <is>
          <t>3404547328</t>
        </is>
      </c>
      <c r="AU1103" t="inlineStr">
        <is>
          <t>lang: it
Invoice Language: it
Do you need our ring sizer?: Yes
Popup Customer Country: IT</t>
        </is>
      </c>
      <c r="AW1103" t="inlineStr">
        <is>
          <t>Shopify Payments</t>
        </is>
      </c>
      <c r="AX1103" t="inlineStr">
        <is>
          <t>rooANToW8LLPyfebDIusw00IX</t>
        </is>
      </c>
      <c r="AY1103" t="n">
        <v>0</v>
      </c>
      <c r="AZ1103" t="inlineStr">
        <is>
          <t>LIL Milan</t>
        </is>
      </c>
      <c r="BA1103" t="n">
        <v>0</v>
      </c>
      <c r="BC1103" t="inlineStr">
        <is>
          <t>Firgun House</t>
        </is>
      </c>
      <c r="BE1103" t="n">
        <v>11250741248349</v>
      </c>
      <c r="BG1103" t="inlineStr">
        <is>
          <t>Low</t>
        </is>
      </c>
      <c r="BH1103" t="inlineStr">
        <is>
          <t>web</t>
        </is>
      </c>
      <c r="BI1103" t="n">
        <v>0</v>
      </c>
      <c r="BJ1103" t="inlineStr">
        <is>
          <t>IT IVA 22%</t>
        </is>
      </c>
      <c r="BK1103" t="n">
        <v>37.51</v>
      </c>
      <c r="BW1103" t="inlineStr">
        <is>
          <t>Milan</t>
        </is>
      </c>
      <c r="BX1103" t="inlineStr">
        <is>
          <t>Milan</t>
        </is>
      </c>
      <c r="BY1103" t="inlineStr">
        <is>
          <t>rooANToW8LLPyfebDIusw00IX</t>
        </is>
      </c>
      <c r="CB1103" t="inlineStr">
        <is>
          <t>rooANToW8LLPyfebDIusw00IX</t>
        </is>
      </c>
      <c r="CC1103" t="inlineStr">
        <is>
          <t>Ordini LIL</t>
        </is>
      </c>
    </row>
    <row r="1104">
      <c r="A1104" t="inlineStr">
        <is>
          <t>#43871</t>
        </is>
      </c>
      <c r="B1104" t="inlineStr">
        <is>
          <t>lucaantonio.cardoso01@gmail.com</t>
        </is>
      </c>
      <c r="C1104" t="inlineStr">
        <is>
          <t>paid</t>
        </is>
      </c>
      <c r="D1104" t="inlineStr">
        <is>
          <t>2024-11-28 09:30:51 +0100</t>
        </is>
      </c>
      <c r="E1104" t="inlineStr">
        <is>
          <t>2024-11-28</t>
        </is>
      </c>
      <c r="F1104" t="inlineStr">
        <is>
          <t>unfulfilled</t>
        </is>
      </c>
      <c r="H1104" t="inlineStr">
        <is>
          <t>no</t>
        </is>
      </c>
      <c r="I1104" t="inlineStr">
        <is>
          <t>EUR</t>
        </is>
      </c>
      <c r="J1104" t="n">
        <v>202</v>
      </c>
      <c r="K1104" t="n">
        <v>0</v>
      </c>
      <c r="L1104" t="n">
        <v>36.42</v>
      </c>
      <c r="M1104" t="n">
        <v>202</v>
      </c>
      <c r="O1104" t="n">
        <v>0</v>
      </c>
      <c r="P1104" t="inlineStr">
        <is>
          <t>Eco Bike Delivery</t>
        </is>
      </c>
      <c r="Q1104" t="inlineStr">
        <is>
          <t>2024-11-28 09:30:51 +0100</t>
        </is>
      </c>
      <c r="R1104" t="n">
        <v>1</v>
      </c>
      <c r="S1104" t="inlineStr">
        <is>
          <t>Jupiter Ring - Yellow / White / onesize (11-17)</t>
        </is>
      </c>
      <c r="T1104" t="n">
        <v>192</v>
      </c>
      <c r="U1104" t="n">
        <v>240</v>
      </c>
      <c r="V1104" t="inlineStr">
        <is>
          <t>015790000235</t>
        </is>
      </c>
      <c r="W1104" t="b">
        <v>1</v>
      </c>
      <c r="X1104" t="b">
        <v>1</v>
      </c>
      <c r="Y1104" t="inlineStr">
        <is>
          <t>pending</t>
        </is>
      </c>
      <c r="Z1104" t="inlineStr">
        <is>
          <t>Luca Antonio Cardoso</t>
        </is>
      </c>
      <c r="AA1104" t="inlineStr">
        <is>
          <t>Via Privata Trasimeno</t>
        </is>
      </c>
      <c r="AB1104" t="inlineStr">
        <is>
          <t>Via Privata Trasimeno</t>
        </is>
      </c>
      <c r="AE1104" t="inlineStr">
        <is>
          <t>Milano</t>
        </is>
      </c>
      <c r="AF1104" t="inlineStr">
        <is>
          <t>'20128</t>
        </is>
      </c>
      <c r="AG1104" t="inlineStr">
        <is>
          <t>MI</t>
        </is>
      </c>
      <c r="AH1104" t="inlineStr">
        <is>
          <t>IT</t>
        </is>
      </c>
      <c r="AI1104" t="inlineStr">
        <is>
          <t>3349004699</t>
        </is>
      </c>
      <c r="AJ1104" t="inlineStr">
        <is>
          <t>Luca Antonio Cardoso</t>
        </is>
      </c>
      <c r="AK1104" t="inlineStr">
        <is>
          <t>Via Privata Trasimeno 40/12</t>
        </is>
      </c>
      <c r="AL1104" t="inlineStr">
        <is>
          <t>Via Privata Trasimeno 40/12</t>
        </is>
      </c>
      <c r="AO1104" t="inlineStr">
        <is>
          <t>Milano</t>
        </is>
      </c>
      <c r="AP1104" t="inlineStr">
        <is>
          <t>'20128</t>
        </is>
      </c>
      <c r="AQ1104" t="inlineStr">
        <is>
          <t>MI</t>
        </is>
      </c>
      <c r="AR1104" t="inlineStr">
        <is>
          <t>IT</t>
        </is>
      </c>
      <c r="AS1104" t="inlineStr">
        <is>
          <t>3349004699</t>
        </is>
      </c>
      <c r="AU1104" t="inlineStr">
        <is>
          <t>lang: it
Invoice Language: it
Do you need our ring sizer?: No
Popup Customer Country: IT</t>
        </is>
      </c>
      <c r="AW1104" t="inlineStr">
        <is>
          <t>Shopify Payments</t>
        </is>
      </c>
      <c r="AX1104" t="inlineStr">
        <is>
          <t>rkiC7rXwUpHkEyGeLjZsqDcf2</t>
        </is>
      </c>
      <c r="AY1104" t="n">
        <v>0</v>
      </c>
      <c r="AZ1104" t="inlineStr">
        <is>
          <t>LIL Milan</t>
        </is>
      </c>
      <c r="BA1104" t="n">
        <v>0</v>
      </c>
      <c r="BC1104" t="inlineStr">
        <is>
          <t>Firgun House</t>
        </is>
      </c>
      <c r="BE1104" t="n">
        <v>11250746032477</v>
      </c>
      <c r="BG1104" t="inlineStr">
        <is>
          <t>Low</t>
        </is>
      </c>
      <c r="BH1104" t="inlineStr">
        <is>
          <t>web</t>
        </is>
      </c>
      <c r="BI1104" t="n">
        <v>0</v>
      </c>
      <c r="BJ1104" t="inlineStr">
        <is>
          <t>IT IVA 22%</t>
        </is>
      </c>
      <c r="BK1104" t="n">
        <v>36.42</v>
      </c>
      <c r="BW1104" t="inlineStr">
        <is>
          <t>Milan</t>
        </is>
      </c>
      <c r="BX1104" t="inlineStr">
        <is>
          <t>Milan</t>
        </is>
      </c>
      <c r="BY1104" t="inlineStr">
        <is>
          <t>rkiC7rXwUpHkEyGeLjZsqDcf2</t>
        </is>
      </c>
      <c r="CB1104" t="inlineStr">
        <is>
          <t>rkiC7rXwUpHkEyGeLjZsqDcf2</t>
        </is>
      </c>
      <c r="CC1104" t="inlineStr">
        <is>
          <t>Ordini LIL</t>
        </is>
      </c>
    </row>
    <row r="1105">
      <c r="A1105" t="inlineStr">
        <is>
          <t>#43871</t>
        </is>
      </c>
      <c r="B1105" t="inlineStr">
        <is>
          <t>lucaantonio.cardoso01@gmail.com</t>
        </is>
      </c>
      <c r="C1105" t="inlineStr">
        <is>
          <t>paid</t>
        </is>
      </c>
      <c r="D1105" t="inlineStr">
        <is>
          <t>2024-11-28 09:30:51 +0100</t>
        </is>
      </c>
      <c r="E1105" t="inlineStr">
        <is>
          <t>2024-11-28</t>
        </is>
      </c>
      <c r="F1105" t="inlineStr">
        <is>
          <t>unfulfilled</t>
        </is>
      </c>
      <c r="H1105" t="inlineStr">
        <is>
          <t>no</t>
        </is>
      </c>
      <c r="I1105" t="inlineStr">
        <is>
          <t>EUR</t>
        </is>
      </c>
      <c r="J1105" t="n">
        <v>202</v>
      </c>
      <c r="K1105" t="n">
        <v>0</v>
      </c>
      <c r="L1105" t="n">
        <v>36.42</v>
      </c>
      <c r="O1105" t="n">
        <v>0</v>
      </c>
      <c r="P1105" t="inlineStr">
        <is>
          <t>Eco Bike Delivery</t>
        </is>
      </c>
      <c r="Q1105" t="inlineStr">
        <is>
          <t>2024-11-28 09:30:51 +0100</t>
        </is>
      </c>
      <c r="R1105" t="n">
        <v>1</v>
      </c>
      <c r="S1105" t="inlineStr">
        <is>
          <t>Engraving</t>
        </is>
      </c>
      <c r="T1105" t="n">
        <v>10</v>
      </c>
      <c r="U1105" t="n">
        <v>240</v>
      </c>
      <c r="V1105" t="inlineStr">
        <is>
          <t>015790001502</t>
        </is>
      </c>
      <c r="W1105" t="b">
        <v>0</v>
      </c>
      <c r="X1105" t="b">
        <v>1</v>
      </c>
      <c r="Y1105" t="inlineStr">
        <is>
          <t>pending</t>
        </is>
      </c>
      <c r="Z1105" t="inlineStr">
        <is>
          <t>Luca Antonio Cardoso</t>
        </is>
      </c>
      <c r="AA1105" t="inlineStr">
        <is>
          <t>Via Privata Trasimeno</t>
        </is>
      </c>
      <c r="AB1105" t="inlineStr">
        <is>
          <t>Via Privata Trasimeno</t>
        </is>
      </c>
      <c r="AE1105" t="inlineStr">
        <is>
          <t>Milano</t>
        </is>
      </c>
      <c r="AF1105" t="inlineStr">
        <is>
          <t>'20128</t>
        </is>
      </c>
      <c r="AG1105" t="inlineStr">
        <is>
          <t>MI</t>
        </is>
      </c>
      <c r="AH1105" t="inlineStr">
        <is>
          <t>IT</t>
        </is>
      </c>
      <c r="AI1105" t="inlineStr">
        <is>
          <t>3349004699</t>
        </is>
      </c>
      <c r="AJ1105" t="inlineStr">
        <is>
          <t>Luca Antonio Cardoso</t>
        </is>
      </c>
      <c r="AK1105" t="inlineStr">
        <is>
          <t>Via Privata Trasimeno 40/12</t>
        </is>
      </c>
      <c r="AL1105" t="inlineStr">
        <is>
          <t>Via Privata Trasimeno 40/12</t>
        </is>
      </c>
      <c r="AO1105" t="inlineStr">
        <is>
          <t>Milano</t>
        </is>
      </c>
      <c r="AP1105" t="inlineStr">
        <is>
          <t>'20128</t>
        </is>
      </c>
      <c r="AQ1105" t="inlineStr">
        <is>
          <t>MI</t>
        </is>
      </c>
      <c r="AR1105" t="inlineStr">
        <is>
          <t>IT</t>
        </is>
      </c>
      <c r="AS1105" t="inlineStr">
        <is>
          <t>3349004699</t>
        </is>
      </c>
      <c r="AU1105" t="inlineStr">
        <is>
          <t>lang: it
Invoice Language: it
Do you need our ring sizer?: No
Popup Customer Country: IT</t>
        </is>
      </c>
      <c r="AW1105" t="inlineStr">
        <is>
          <t>Shopify Payments</t>
        </is>
      </c>
      <c r="AX1105" t="inlineStr">
        <is>
          <t>rkiC7rXwUpHkEyGeLjZsqDcf2</t>
        </is>
      </c>
      <c r="AY1105" t="n">
        <v>0</v>
      </c>
      <c r="AZ1105" t="inlineStr">
        <is>
          <t>LIL Milan</t>
        </is>
      </c>
      <c r="BA1105" t="n">
        <v>0</v>
      </c>
      <c r="BC1105" t="inlineStr">
        <is>
          <t>Firgun House</t>
        </is>
      </c>
      <c r="BE1105" t="n">
        <v>11250746032477</v>
      </c>
      <c r="BG1105" t="inlineStr">
        <is>
          <t>Low</t>
        </is>
      </c>
      <c r="BH1105" t="inlineStr">
        <is>
          <t>web</t>
        </is>
      </c>
      <c r="BI1105" t="n">
        <v>0</v>
      </c>
      <c r="BJ1105" t="inlineStr">
        <is>
          <t>IT IVA 22%</t>
        </is>
      </c>
      <c r="BK1105" t="n">
        <v>36.42</v>
      </c>
      <c r="BW1105" t="inlineStr">
        <is>
          <t>Milan</t>
        </is>
      </c>
      <c r="BX1105" t="inlineStr">
        <is>
          <t>Milan</t>
        </is>
      </c>
      <c r="BY1105" t="inlineStr">
        <is>
          <t>rkiC7rXwUpHkEyGeLjZsqDcf2</t>
        </is>
      </c>
      <c r="CB1105" t="inlineStr">
        <is>
          <t>rkiC7rXwUpHkEyGeLjZsqDcf2</t>
        </is>
      </c>
      <c r="CC1105" t="inlineStr">
        <is>
          <t>Ordini LIL</t>
        </is>
      </c>
    </row>
    <row r="1106">
      <c r="A1106" t="inlineStr">
        <is>
          <t>#43872</t>
        </is>
      </c>
      <c r="B1106" t="inlineStr">
        <is>
          <t>luisagiuliani24@gmail.com</t>
        </is>
      </c>
      <c r="C1106" t="inlineStr">
        <is>
          <t>paid</t>
        </is>
      </c>
      <c r="D1106" t="inlineStr">
        <is>
          <t>2024-11-28 09:52:41 +0100</t>
        </is>
      </c>
      <c r="E1106" t="inlineStr">
        <is>
          <t>2024-11-28</t>
        </is>
      </c>
      <c r="F1106" t="inlineStr">
        <is>
          <t>fulfilled</t>
        </is>
      </c>
      <c r="G1106" t="inlineStr">
        <is>
          <t>2024-11-30 10:20:43 +0100</t>
        </is>
      </c>
      <c r="H1106" t="inlineStr">
        <is>
          <t>yes</t>
        </is>
      </c>
      <c r="I1106" t="inlineStr">
        <is>
          <t>EUR</t>
        </is>
      </c>
      <c r="J1106" t="n">
        <v>112</v>
      </c>
      <c r="K1106" t="n">
        <v>10</v>
      </c>
      <c r="L1106" t="n">
        <v>22</v>
      </c>
      <c r="M1106" t="n">
        <v>122</v>
      </c>
      <c r="O1106" t="n">
        <v>0</v>
      </c>
      <c r="P1106" t="inlineStr">
        <is>
          <t>Ups Standard Shipping</t>
        </is>
      </c>
      <c r="Q1106" t="inlineStr">
        <is>
          <t>2024-11-28 09:52:41 +0100</t>
        </is>
      </c>
      <c r="R1106" t="n">
        <v>1</v>
      </c>
      <c r="S1106" t="inlineStr">
        <is>
          <t>Insieme Ring - Yellow / onesize (10-17)</t>
        </is>
      </c>
      <c r="T1106" t="n">
        <v>112</v>
      </c>
      <c r="U1106" t="n">
        <v>140</v>
      </c>
      <c r="V1106" t="inlineStr">
        <is>
          <t>015790001254</t>
        </is>
      </c>
      <c r="W1106" t="b">
        <v>1</v>
      </c>
      <c r="X1106" t="b">
        <v>1</v>
      </c>
      <c r="Y1106" t="inlineStr">
        <is>
          <t>fulfilled</t>
        </is>
      </c>
      <c r="Z1106" t="inlineStr">
        <is>
          <t>Luisa Giuliani</t>
        </is>
      </c>
      <c r="AA1106" t="inlineStr">
        <is>
          <t>Via Marco Polo 7</t>
        </is>
      </c>
      <c r="AB1106" t="inlineStr">
        <is>
          <t>Via Marco Polo 7</t>
        </is>
      </c>
      <c r="AE1106" t="inlineStr">
        <is>
          <t>Verona</t>
        </is>
      </c>
      <c r="AF1106" t="inlineStr">
        <is>
          <t>'37138</t>
        </is>
      </c>
      <c r="AG1106" t="inlineStr">
        <is>
          <t>VR</t>
        </is>
      </c>
      <c r="AH1106" t="inlineStr">
        <is>
          <t>IT</t>
        </is>
      </c>
      <c r="AI1106" t="inlineStr">
        <is>
          <t>3471495917</t>
        </is>
      </c>
      <c r="AJ1106" t="inlineStr">
        <is>
          <t>Luisa Giuliani</t>
        </is>
      </c>
      <c r="AK1106" t="inlineStr">
        <is>
          <t>Via Marco Polo 7</t>
        </is>
      </c>
      <c r="AL1106" t="inlineStr">
        <is>
          <t>Via Marco Polo 7</t>
        </is>
      </c>
      <c r="AO1106" t="inlineStr">
        <is>
          <t>Verona</t>
        </is>
      </c>
      <c r="AP1106" t="inlineStr">
        <is>
          <t>'37138</t>
        </is>
      </c>
      <c r="AQ1106" t="inlineStr">
        <is>
          <t>VR</t>
        </is>
      </c>
      <c r="AR1106" t="inlineStr">
        <is>
          <t>IT</t>
        </is>
      </c>
      <c r="AS1106" t="inlineStr">
        <is>
          <t>3471495917</t>
        </is>
      </c>
      <c r="AU1106" t="inlineStr">
        <is>
          <t>lang: it
Invoice Language: it
Do you need our ring sizer?: No
Popup Customer Country: IT</t>
        </is>
      </c>
      <c r="AW1106" t="inlineStr">
        <is>
          <t>Shopify Payments</t>
        </is>
      </c>
      <c r="AX1106" t="inlineStr">
        <is>
          <t>r3IOkuCY5CPiegTgvQkV0A2F5</t>
        </is>
      </c>
      <c r="AY1106" t="n">
        <v>0</v>
      </c>
      <c r="AZ1106" t="inlineStr">
        <is>
          <t>LIL Milan</t>
        </is>
      </c>
      <c r="BA1106" t="n">
        <v>0</v>
      </c>
      <c r="BC1106" t="inlineStr">
        <is>
          <t>Firgun House</t>
        </is>
      </c>
      <c r="BE1106" t="n">
        <v>11250785026397</v>
      </c>
      <c r="BG1106" t="inlineStr">
        <is>
          <t>Low</t>
        </is>
      </c>
      <c r="BH1106" t="inlineStr">
        <is>
          <t>web</t>
        </is>
      </c>
      <c r="BI1106" t="n">
        <v>0</v>
      </c>
      <c r="BJ1106" t="inlineStr">
        <is>
          <t>IT IVA 22%</t>
        </is>
      </c>
      <c r="BK1106" t="n">
        <v>22</v>
      </c>
      <c r="BW1106" t="inlineStr">
        <is>
          <t>Verona</t>
        </is>
      </c>
      <c r="BX1106" t="inlineStr">
        <is>
          <t>Verona</t>
        </is>
      </c>
      <c r="BY1106" t="inlineStr">
        <is>
          <t>r3IOkuCY5CPiegTgvQkV0A2F5</t>
        </is>
      </c>
      <c r="CB1106" t="inlineStr">
        <is>
          <t>r3IOkuCY5CPiegTgvQkV0A2F5</t>
        </is>
      </c>
      <c r="CC1106" t="inlineStr">
        <is>
          <t>Ordini LIL</t>
        </is>
      </c>
    </row>
    <row r="1107">
      <c r="A1107" t="inlineStr">
        <is>
          <t>#43873</t>
        </is>
      </c>
      <c r="B1107" t="inlineStr">
        <is>
          <t>nikigraz95@gmail.com</t>
        </is>
      </c>
      <c r="C1107" t="inlineStr">
        <is>
          <t>paid</t>
        </is>
      </c>
      <c r="D1107" t="inlineStr">
        <is>
          <t>2024-11-28 10:32:48 +0100</t>
        </is>
      </c>
      <c r="E1107" t="inlineStr">
        <is>
          <t>2024-11-28</t>
        </is>
      </c>
      <c r="F1107" t="inlineStr">
        <is>
          <t>fulfilled</t>
        </is>
      </c>
      <c r="G1107" t="inlineStr">
        <is>
          <t>2024-11-30 10:23:52 +0100</t>
        </is>
      </c>
      <c r="H1107" t="inlineStr">
        <is>
          <t>yes</t>
        </is>
      </c>
      <c r="I1107" t="inlineStr">
        <is>
          <t>EUR</t>
        </is>
      </c>
      <c r="J1107" t="n">
        <v>96</v>
      </c>
      <c r="K1107" t="n">
        <v>10</v>
      </c>
      <c r="L1107" t="n">
        <v>19.11</v>
      </c>
      <c r="M1107" t="n">
        <v>106</v>
      </c>
      <c r="O1107" t="n">
        <v>0</v>
      </c>
      <c r="P1107" t="inlineStr">
        <is>
          <t>Ups Standard Shipping</t>
        </is>
      </c>
      <c r="Q1107" t="inlineStr">
        <is>
          <t>2024-11-28 10:32:48 +0100</t>
        </is>
      </c>
      <c r="R1107" t="n">
        <v>1</v>
      </c>
      <c r="S1107" t="inlineStr">
        <is>
          <t>Pensavo fosse amore - Yellow / N</t>
        </is>
      </c>
      <c r="T1107" t="n">
        <v>96</v>
      </c>
      <c r="U1107" t="n">
        <v>120</v>
      </c>
      <c r="V1107" t="inlineStr">
        <is>
          <t>015790001012</t>
        </is>
      </c>
      <c r="W1107" t="b">
        <v>1</v>
      </c>
      <c r="X1107" t="b">
        <v>1</v>
      </c>
      <c r="Y1107" t="inlineStr">
        <is>
          <t>fulfilled</t>
        </is>
      </c>
      <c r="Z1107" t="inlineStr">
        <is>
          <t>nicola graziano</t>
        </is>
      </c>
      <c r="AA1107" t="inlineStr">
        <is>
          <t>Via Alberto Sordi 71</t>
        </is>
      </c>
      <c r="AB1107" t="inlineStr">
        <is>
          <t>Via Alberto Sordi 71</t>
        </is>
      </c>
      <c r="AD1107" t="inlineStr">
        <is>
          <t>Nicola</t>
        </is>
      </c>
      <c r="AE1107" t="inlineStr">
        <is>
          <t>Grosseto</t>
        </is>
      </c>
      <c r="AF1107" t="inlineStr">
        <is>
          <t>'58100</t>
        </is>
      </c>
      <c r="AG1107" t="inlineStr">
        <is>
          <t>GR</t>
        </is>
      </c>
      <c r="AH1107" t="inlineStr">
        <is>
          <t>IT</t>
        </is>
      </c>
      <c r="AI1107" t="inlineStr">
        <is>
          <t>+393927124717</t>
        </is>
      </c>
      <c r="AJ1107" t="inlineStr">
        <is>
          <t>nicola graziano</t>
        </is>
      </c>
      <c r="AK1107" t="inlineStr">
        <is>
          <t>Via Alberto Sordi 71</t>
        </is>
      </c>
      <c r="AL1107" t="inlineStr">
        <is>
          <t>Via Alberto Sordi 71</t>
        </is>
      </c>
      <c r="AN1107" t="inlineStr">
        <is>
          <t>Nicola</t>
        </is>
      </c>
      <c r="AO1107" t="inlineStr">
        <is>
          <t>Grosseto</t>
        </is>
      </c>
      <c r="AP1107" t="inlineStr">
        <is>
          <t>'58100</t>
        </is>
      </c>
      <c r="AQ1107" t="inlineStr">
        <is>
          <t>GR</t>
        </is>
      </c>
      <c r="AR1107" t="inlineStr">
        <is>
          <t>IT</t>
        </is>
      </c>
      <c r="AS1107" t="inlineStr">
        <is>
          <t>+393927124717</t>
        </is>
      </c>
      <c r="AU1107" t="inlineStr">
        <is>
          <t>lang: it
Invoice Language: it
Do you need our ring sizer?: No
Popup Customer Country: IT</t>
        </is>
      </c>
      <c r="AW1107" t="inlineStr">
        <is>
          <t>PayPal Express Checkout</t>
        </is>
      </c>
      <c r="AX1107" t="inlineStr">
        <is>
          <t>rsv3wUtiH5dEBFD45ATEJ65va</t>
        </is>
      </c>
      <c r="AY1107" t="n">
        <v>0</v>
      </c>
      <c r="AZ1107" t="inlineStr">
        <is>
          <t>LIL Milan</t>
        </is>
      </c>
      <c r="BA1107" t="n">
        <v>0</v>
      </c>
      <c r="BC1107" t="inlineStr">
        <is>
          <t>Firgun House</t>
        </is>
      </c>
      <c r="BE1107" t="n">
        <v>11250866880861</v>
      </c>
      <c r="BG1107" t="inlineStr">
        <is>
          <t>Low</t>
        </is>
      </c>
      <c r="BH1107" t="inlineStr">
        <is>
          <t>web</t>
        </is>
      </c>
      <c r="BI1107" t="n">
        <v>0</v>
      </c>
      <c r="BJ1107" t="inlineStr">
        <is>
          <t>IT IVA 22%</t>
        </is>
      </c>
      <c r="BK1107" t="n">
        <v>19.11</v>
      </c>
      <c r="BW1107" t="inlineStr">
        <is>
          <t>Grosseto</t>
        </is>
      </c>
      <c r="BX1107" t="inlineStr">
        <is>
          <t>Grosseto</t>
        </is>
      </c>
      <c r="BY1107" t="inlineStr">
        <is>
          <t>rsv3wUtiH5dEBFD45ATEJ65va</t>
        </is>
      </c>
      <c r="CB1107" t="inlineStr">
        <is>
          <t>rsv3wUtiH5dEBFD45ATEJ65va</t>
        </is>
      </c>
      <c r="CC1107" t="inlineStr">
        <is>
          <t>Ordini LIL</t>
        </is>
      </c>
    </row>
    <row r="1108">
      <c r="A1108" t="inlineStr">
        <is>
          <t>#43874</t>
        </is>
      </c>
      <c r="B1108" t="inlineStr">
        <is>
          <t>serena.vantini83@gmail.com</t>
        </is>
      </c>
      <c r="C1108" t="inlineStr">
        <is>
          <t>paid</t>
        </is>
      </c>
      <c r="D1108" t="inlineStr">
        <is>
          <t>2024-11-28 10:36:50 +0100</t>
        </is>
      </c>
      <c r="E1108" t="inlineStr">
        <is>
          <t>2024-11-28</t>
        </is>
      </c>
      <c r="F1108" t="inlineStr">
        <is>
          <t>unfulfilled</t>
        </is>
      </c>
      <c r="H1108" t="inlineStr">
        <is>
          <t>yes</t>
        </is>
      </c>
      <c r="I1108" t="inlineStr">
        <is>
          <t>EUR</t>
        </is>
      </c>
      <c r="J1108" t="n">
        <v>101</v>
      </c>
      <c r="K1108" t="n">
        <v>0</v>
      </c>
      <c r="L1108" t="n">
        <v>18.21</v>
      </c>
      <c r="M1108" t="n">
        <v>101</v>
      </c>
      <c r="O1108" t="n">
        <v>0</v>
      </c>
      <c r="P1108" t="inlineStr">
        <is>
          <t>Firgun House</t>
        </is>
      </c>
      <c r="Q1108" t="inlineStr">
        <is>
          <t>2024-11-28 10:36:50 +0100</t>
        </is>
      </c>
      <c r="R1108" t="n">
        <v>1</v>
      </c>
      <c r="S1108" t="inlineStr">
        <is>
          <t>LIL Bag</t>
        </is>
      </c>
      <c r="T1108" t="n">
        <v>5</v>
      </c>
      <c r="V1108" t="inlineStr">
        <is>
          <t>015790000689</t>
        </is>
      </c>
      <c r="W1108" t="b">
        <v>1</v>
      </c>
      <c r="X1108" t="b">
        <v>1</v>
      </c>
      <c r="Y1108" t="inlineStr">
        <is>
          <t>pending</t>
        </is>
      </c>
      <c r="Z1108" t="inlineStr">
        <is>
          <t>Serena Vantini</t>
        </is>
      </c>
      <c r="AA1108" t="inlineStr">
        <is>
          <t>Via Giovanni Arrivabene 23</t>
        </is>
      </c>
      <c r="AB1108" t="inlineStr">
        <is>
          <t>Via Giovanni Arrivabene 23</t>
        </is>
      </c>
      <c r="AE1108" t="inlineStr">
        <is>
          <t>Mantova</t>
        </is>
      </c>
      <c r="AF1108" t="inlineStr">
        <is>
          <t>'46100</t>
        </is>
      </c>
      <c r="AG1108" t="inlineStr">
        <is>
          <t>MN</t>
        </is>
      </c>
      <c r="AH1108" t="inlineStr">
        <is>
          <t>IT</t>
        </is>
      </c>
      <c r="AR1108" t="inlineStr">
        <is>
          <t>IT</t>
        </is>
      </c>
      <c r="AU1108" t="inlineStr">
        <is>
          <t>lang: it
Invoice Language: it
Do you need our ring sizer?: No
Popup Customer Country: IT</t>
        </is>
      </c>
      <c r="AW1108" t="inlineStr">
        <is>
          <t>Shopify Payments</t>
        </is>
      </c>
      <c r="AX1108" t="inlineStr">
        <is>
          <t>reAC64VKotb5mgCkH7XBmwu1m</t>
        </is>
      </c>
      <c r="AY1108" t="n">
        <v>0</v>
      </c>
      <c r="AZ1108" t="inlineStr">
        <is>
          <t>LIL Milan</t>
        </is>
      </c>
      <c r="BA1108" t="n">
        <v>0</v>
      </c>
      <c r="BC1108" t="inlineStr">
        <is>
          <t>Firgun House</t>
        </is>
      </c>
      <c r="BE1108" t="n">
        <v>11250875924829</v>
      </c>
      <c r="BG1108" t="inlineStr">
        <is>
          <t>Low</t>
        </is>
      </c>
      <c r="BH1108" t="inlineStr">
        <is>
          <t>web</t>
        </is>
      </c>
      <c r="BI1108" t="n">
        <v>0</v>
      </c>
      <c r="BJ1108" t="inlineStr">
        <is>
          <t>IT IVA 22%</t>
        </is>
      </c>
      <c r="BK1108" t="n">
        <v>18.21</v>
      </c>
      <c r="BW1108" t="inlineStr">
        <is>
          <t>Mantua</t>
        </is>
      </c>
      <c r="BY1108" t="inlineStr">
        <is>
          <t>reAC64VKotb5mgCkH7XBmwu1m</t>
        </is>
      </c>
      <c r="CB1108" t="inlineStr">
        <is>
          <t>reAC64VKotb5mgCkH7XBmwu1m</t>
        </is>
      </c>
      <c r="CC1108" t="inlineStr">
        <is>
          <t>Ordini LIL</t>
        </is>
      </c>
    </row>
    <row r="1109">
      <c r="A1109" t="inlineStr">
        <is>
          <t>#43874</t>
        </is>
      </c>
      <c r="B1109" t="inlineStr">
        <is>
          <t>serena.vantini83@gmail.com</t>
        </is>
      </c>
      <c r="C1109" t="inlineStr">
        <is>
          <t>paid</t>
        </is>
      </c>
      <c r="D1109" t="inlineStr">
        <is>
          <t>2024-11-28 10:36:50 +0100</t>
        </is>
      </c>
      <c r="E1109" t="inlineStr">
        <is>
          <t>2024-11-28</t>
        </is>
      </c>
      <c r="F1109" t="inlineStr">
        <is>
          <t>unfulfilled</t>
        </is>
      </c>
      <c r="H1109" t="inlineStr">
        <is>
          <t>yes</t>
        </is>
      </c>
      <c r="I1109" t="inlineStr">
        <is>
          <t>EUR</t>
        </is>
      </c>
      <c r="J1109" t="n">
        <v>101</v>
      </c>
      <c r="K1109" t="n">
        <v>0</v>
      </c>
      <c r="L1109" t="n">
        <v>18.21</v>
      </c>
      <c r="O1109" t="n">
        <v>0</v>
      </c>
      <c r="P1109" t="inlineStr">
        <is>
          <t>Firgun House</t>
        </is>
      </c>
      <c r="Q1109" t="inlineStr">
        <is>
          <t>2024-11-28 10:36:50 +0100</t>
        </is>
      </c>
      <c r="R1109" t="n">
        <v>1</v>
      </c>
      <c r="S1109" t="inlineStr">
        <is>
          <t>Pensavo fosse amore - Yellow / A</t>
        </is>
      </c>
      <c r="T1109" t="n">
        <v>96</v>
      </c>
      <c r="U1109" t="n">
        <v>120</v>
      </c>
      <c r="V1109" t="inlineStr">
        <is>
          <t>015790000999</t>
        </is>
      </c>
      <c r="W1109" t="b">
        <v>1</v>
      </c>
      <c r="X1109" t="b">
        <v>1</v>
      </c>
      <c r="Y1109" t="inlineStr">
        <is>
          <t>pending</t>
        </is>
      </c>
      <c r="Z1109" t="inlineStr">
        <is>
          <t>Serena Vantini</t>
        </is>
      </c>
      <c r="AA1109" t="inlineStr">
        <is>
          <t>Via Giovanni Arrivabene 23</t>
        </is>
      </c>
      <c r="AB1109" t="inlineStr">
        <is>
          <t>Via Giovanni Arrivabene 23</t>
        </is>
      </c>
      <c r="AE1109" t="inlineStr">
        <is>
          <t>Mantova</t>
        </is>
      </c>
      <c r="AF1109" t="inlineStr">
        <is>
          <t>'46100</t>
        </is>
      </c>
      <c r="AG1109" t="inlineStr">
        <is>
          <t>MN</t>
        </is>
      </c>
      <c r="AH1109" t="inlineStr">
        <is>
          <t>IT</t>
        </is>
      </c>
      <c r="AR1109" t="inlineStr">
        <is>
          <t>IT</t>
        </is>
      </c>
      <c r="AU1109" t="inlineStr">
        <is>
          <t>lang: it
Invoice Language: it
Do you need our ring sizer?: No
Popup Customer Country: IT</t>
        </is>
      </c>
      <c r="AW1109" t="inlineStr">
        <is>
          <t>Shopify Payments</t>
        </is>
      </c>
      <c r="AX1109" t="inlineStr">
        <is>
          <t>reAC64VKotb5mgCkH7XBmwu1m</t>
        </is>
      </c>
      <c r="AY1109" t="n">
        <v>0</v>
      </c>
      <c r="AZ1109" t="inlineStr">
        <is>
          <t>LIL Milan</t>
        </is>
      </c>
      <c r="BA1109" t="n">
        <v>0</v>
      </c>
      <c r="BC1109" t="inlineStr">
        <is>
          <t>Firgun House</t>
        </is>
      </c>
      <c r="BE1109" t="n">
        <v>11250875924829</v>
      </c>
      <c r="BG1109" t="inlineStr">
        <is>
          <t>Low</t>
        </is>
      </c>
      <c r="BH1109" t="inlineStr">
        <is>
          <t>web</t>
        </is>
      </c>
      <c r="BI1109" t="n">
        <v>0</v>
      </c>
      <c r="BJ1109" t="inlineStr">
        <is>
          <t>IT IVA 22%</t>
        </is>
      </c>
      <c r="BK1109" t="n">
        <v>18.21</v>
      </c>
      <c r="BW1109" t="inlineStr">
        <is>
          <t>Mantua</t>
        </is>
      </c>
      <c r="BY1109" t="inlineStr">
        <is>
          <t>reAC64VKotb5mgCkH7XBmwu1m</t>
        </is>
      </c>
      <c r="CB1109" t="inlineStr">
        <is>
          <t>reAC64VKotb5mgCkH7XBmwu1m</t>
        </is>
      </c>
      <c r="CC1109" t="inlineStr">
        <is>
          <t>Ordini LIL</t>
        </is>
      </c>
    </row>
    <row r="1110">
      <c r="A1110" t="inlineStr">
        <is>
          <t>#43875</t>
        </is>
      </c>
      <c r="B1110" t="inlineStr">
        <is>
          <t>gennaioilenia@gmail.com</t>
        </is>
      </c>
      <c r="C1110" t="inlineStr">
        <is>
          <t>paid</t>
        </is>
      </c>
      <c r="D1110" t="inlineStr">
        <is>
          <t>2024-11-28 10:54:21 +0100</t>
        </is>
      </c>
      <c r="E1110" t="inlineStr">
        <is>
          <t>2024-11-28</t>
        </is>
      </c>
      <c r="F1110" t="inlineStr">
        <is>
          <t>fulfilled</t>
        </is>
      </c>
      <c r="G1110" t="inlineStr">
        <is>
          <t>2024-11-30 10:28:16 +0100</t>
        </is>
      </c>
      <c r="H1110" t="inlineStr">
        <is>
          <t>yes</t>
        </is>
      </c>
      <c r="I1110" t="inlineStr">
        <is>
          <t>EUR</t>
        </is>
      </c>
      <c r="J1110" t="n">
        <v>782</v>
      </c>
      <c r="K1110" t="n">
        <v>0</v>
      </c>
      <c r="L1110" t="n">
        <v>141.02</v>
      </c>
      <c r="M1110" t="n">
        <v>782</v>
      </c>
      <c r="O1110" t="n">
        <v>0</v>
      </c>
      <c r="P1110" t="inlineStr">
        <is>
          <t>Ups Standard Shipping</t>
        </is>
      </c>
      <c r="Q1110" t="inlineStr">
        <is>
          <t>2024-11-28 10:54:20 +0100</t>
        </is>
      </c>
      <c r="R1110" t="n">
        <v>1</v>
      </c>
      <c r="S1110" t="inlineStr">
        <is>
          <t>Goldie Necklace - Yellow / 0</t>
        </is>
      </c>
      <c r="T1110" t="n">
        <v>782</v>
      </c>
      <c r="U1110" t="n">
        <v>920</v>
      </c>
      <c r="V1110" t="inlineStr">
        <is>
          <t>015790000030</t>
        </is>
      </c>
      <c r="W1110" t="b">
        <v>1</v>
      </c>
      <c r="X1110" t="b">
        <v>1</v>
      </c>
      <c r="Y1110" t="inlineStr">
        <is>
          <t>fulfilled</t>
        </is>
      </c>
      <c r="Z1110" t="inlineStr">
        <is>
          <t>Ilenia Anna Gennaio</t>
        </is>
      </c>
      <c r="AA1110" t="inlineStr">
        <is>
          <t>VIA DON LUIGI STURZO 18/A</t>
        </is>
      </c>
      <c r="AB1110" t="inlineStr">
        <is>
          <t>VIA DON LUIGI STURZO 18/A</t>
        </is>
      </c>
      <c r="AD1110" t="inlineStr">
        <is>
          <t>CENTRO ANALISI S.A.S. DI GENNAIO SONIA FEDERICA</t>
        </is>
      </c>
      <c r="AE1110" t="inlineStr">
        <is>
          <t>TAVIANO</t>
        </is>
      </c>
      <c r="AF1110" t="inlineStr">
        <is>
          <t>'73057</t>
        </is>
      </c>
      <c r="AG1110" t="inlineStr">
        <is>
          <t>LE</t>
        </is>
      </c>
      <c r="AH1110" t="inlineStr">
        <is>
          <t>IT</t>
        </is>
      </c>
      <c r="AI1110" t="inlineStr">
        <is>
          <t>3806955140</t>
        </is>
      </c>
      <c r="AJ1110" t="inlineStr">
        <is>
          <t>Merita Dekavelli</t>
        </is>
      </c>
      <c r="AK1110" t="inlineStr">
        <is>
          <t>Via Decime 30/1, Citofono custode</t>
        </is>
      </c>
      <c r="AL1110" t="inlineStr">
        <is>
          <t>Via Decime 30/1</t>
        </is>
      </c>
      <c r="AM1110" t="inlineStr">
        <is>
          <t>Citofono custode</t>
        </is>
      </c>
      <c r="AN1110" t="inlineStr">
        <is>
          <t>Sirmax S.p.A.</t>
        </is>
      </c>
      <c r="AO1110" t="inlineStr">
        <is>
          <t>Tombolo</t>
        </is>
      </c>
      <c r="AP1110" t="inlineStr">
        <is>
          <t>'35019</t>
        </is>
      </c>
      <c r="AQ1110" t="inlineStr">
        <is>
          <t>PD</t>
        </is>
      </c>
      <c r="AR1110" t="inlineStr">
        <is>
          <t>IT</t>
        </is>
      </c>
      <c r="AS1110" t="inlineStr">
        <is>
          <t>3460809345</t>
        </is>
      </c>
      <c r="AU1110" t="inlineStr">
        <is>
          <t>lang: it
Invoice Language: it
Do you need our ring sizer?: No
Popup Customer Country: IT</t>
        </is>
      </c>
      <c r="AW1110" t="inlineStr">
        <is>
          <t>Shopify Payments</t>
        </is>
      </c>
      <c r="AX1110" t="inlineStr">
        <is>
          <t>rkbeeiktZu7FL7HNOBm3OLaXF</t>
        </is>
      </c>
      <c r="AY1110" t="n">
        <v>0</v>
      </c>
      <c r="AZ1110" t="inlineStr">
        <is>
          <t>LIL Milan</t>
        </is>
      </c>
      <c r="BA1110" t="n">
        <v>0</v>
      </c>
      <c r="BC1110" t="inlineStr">
        <is>
          <t>Firgun House</t>
        </is>
      </c>
      <c r="BE1110" t="n">
        <v>11250911838557</v>
      </c>
      <c r="BG1110" t="inlineStr">
        <is>
          <t>Low</t>
        </is>
      </c>
      <c r="BH1110" t="inlineStr">
        <is>
          <t>web</t>
        </is>
      </c>
      <c r="BI1110" t="n">
        <v>0</v>
      </c>
      <c r="BJ1110" t="inlineStr">
        <is>
          <t>IT IVA 22%</t>
        </is>
      </c>
      <c r="BK1110" t="n">
        <v>141.02</v>
      </c>
      <c r="BT1110" t="n">
        <v>393806955140</v>
      </c>
      <c r="BW1110" t="inlineStr">
        <is>
          <t>Lecce</t>
        </is>
      </c>
      <c r="BX1110" t="inlineStr">
        <is>
          <t>Padua</t>
        </is>
      </c>
      <c r="BY1110" t="inlineStr">
        <is>
          <t>rkbeeiktZu7FL7HNOBm3OLaXF</t>
        </is>
      </c>
      <c r="CB1110" t="inlineStr">
        <is>
          <t>rkbeeiktZu7FL7HNOBm3OLaXF</t>
        </is>
      </c>
      <c r="CC1110" t="inlineStr">
        <is>
          <t>Ordini LIL</t>
        </is>
      </c>
    </row>
    <row r="1111">
      <c r="A1111" t="inlineStr">
        <is>
          <t>#43876</t>
        </is>
      </c>
      <c r="B1111" t="inlineStr">
        <is>
          <t>cecilia.palma@hotmail.it</t>
        </is>
      </c>
      <c r="C1111" t="inlineStr">
        <is>
          <t>paid</t>
        </is>
      </c>
      <c r="D1111" t="inlineStr">
        <is>
          <t>2024-11-28 10:58:40 +0100</t>
        </is>
      </c>
      <c r="E1111" t="inlineStr">
        <is>
          <t>2024-11-28</t>
        </is>
      </c>
      <c r="F1111" t="inlineStr">
        <is>
          <t>unfulfilled</t>
        </is>
      </c>
      <c r="H1111" t="inlineStr">
        <is>
          <t>yes</t>
        </is>
      </c>
      <c r="I1111" t="inlineStr">
        <is>
          <t>EUR</t>
        </is>
      </c>
      <c r="J1111" t="n">
        <v>256</v>
      </c>
      <c r="K1111" t="n">
        <v>0</v>
      </c>
      <c r="L1111" t="n">
        <v>46.16</v>
      </c>
      <c r="M1111" t="n">
        <v>256</v>
      </c>
      <c r="O1111" t="n">
        <v>0</v>
      </c>
      <c r="P1111" t="inlineStr">
        <is>
          <t>Firgun House</t>
        </is>
      </c>
      <c r="Q1111" t="inlineStr">
        <is>
          <t>2024-11-28 10:58:40 +0100</t>
        </is>
      </c>
      <c r="R1111" t="n">
        <v>1</v>
      </c>
      <c r="S1111" t="inlineStr">
        <is>
          <t>Boys Tears - Yellow / 39cm</t>
        </is>
      </c>
      <c r="T1111" t="n">
        <v>256</v>
      </c>
      <c r="U1111" t="n">
        <v>320</v>
      </c>
      <c r="V1111" t="inlineStr">
        <is>
          <t>015790000010</t>
        </is>
      </c>
      <c r="W1111" t="b">
        <v>1</v>
      </c>
      <c r="X1111" t="b">
        <v>1</v>
      </c>
      <c r="Y1111" t="inlineStr">
        <is>
          <t>pending</t>
        </is>
      </c>
      <c r="Z1111" t="inlineStr">
        <is>
          <t>Cecilia Palma</t>
        </is>
      </c>
      <c r="AA1111" t="inlineStr">
        <is>
          <t>Via Caduti in Missione di Pace 19</t>
        </is>
      </c>
      <c r="AB1111" t="inlineStr">
        <is>
          <t>Via Caduti in Missione di Pace 19</t>
        </is>
      </c>
      <c r="AE1111" t="inlineStr">
        <is>
          <t>Milano</t>
        </is>
      </c>
      <c r="AF1111" t="inlineStr">
        <is>
          <t>'20134</t>
        </is>
      </c>
      <c r="AG1111" t="inlineStr">
        <is>
          <t>MI</t>
        </is>
      </c>
      <c r="AH1111" t="inlineStr">
        <is>
          <t>IT</t>
        </is>
      </c>
      <c r="AI1111" t="inlineStr">
        <is>
          <t>3477069859</t>
        </is>
      </c>
      <c r="AR1111" t="inlineStr">
        <is>
          <t>IT</t>
        </is>
      </c>
      <c r="AU1111" t="inlineStr">
        <is>
          <t>lang: it
Invoice Language: it
Do you need our ring sizer?: Yes
Popup Customer Country: IT</t>
        </is>
      </c>
      <c r="AW1111" t="inlineStr">
        <is>
          <t>PayPal Express Checkout</t>
        </is>
      </c>
      <c r="AX1111" t="inlineStr">
        <is>
          <t>rGiZ3mJSKuRPcnB4XXT1qaW5s</t>
        </is>
      </c>
      <c r="AY1111" t="n">
        <v>0</v>
      </c>
      <c r="AZ1111" t="inlineStr">
        <is>
          <t>LIL Milan</t>
        </is>
      </c>
      <c r="BA1111" t="n">
        <v>0</v>
      </c>
      <c r="BC1111" t="inlineStr">
        <is>
          <t>Firgun House</t>
        </is>
      </c>
      <c r="BE1111" t="n">
        <v>11250920653149</v>
      </c>
      <c r="BG1111" t="inlineStr">
        <is>
          <t>Low</t>
        </is>
      </c>
      <c r="BH1111" t="inlineStr">
        <is>
          <t>web</t>
        </is>
      </c>
      <c r="BI1111" t="n">
        <v>0</v>
      </c>
      <c r="BJ1111" t="inlineStr">
        <is>
          <t>IT IVA 22%</t>
        </is>
      </c>
      <c r="BK1111" t="n">
        <v>46.16</v>
      </c>
      <c r="BW1111" t="inlineStr">
        <is>
          <t>Milan</t>
        </is>
      </c>
      <c r="BY1111" t="inlineStr">
        <is>
          <t>rGiZ3mJSKuRPcnB4XXT1qaW5s</t>
        </is>
      </c>
      <c r="CB1111" t="inlineStr">
        <is>
          <t>rGiZ3mJSKuRPcnB4XXT1qaW5s</t>
        </is>
      </c>
      <c r="CC1111" t="inlineStr">
        <is>
          <t>Ordini LIL</t>
        </is>
      </c>
    </row>
    <row r="1112">
      <c r="A1112" t="inlineStr">
        <is>
          <t>#43877</t>
        </is>
      </c>
      <c r="B1112" t="inlineStr">
        <is>
          <t>giada.bortolotti@gmail.com</t>
        </is>
      </c>
      <c r="C1112" t="inlineStr">
        <is>
          <t>paid</t>
        </is>
      </c>
      <c r="D1112" t="inlineStr">
        <is>
          <t>2024-11-28 11:08:30 +0100</t>
        </is>
      </c>
      <c r="E1112" t="inlineStr">
        <is>
          <t>2024-11-28</t>
        </is>
      </c>
      <c r="F1112" t="inlineStr">
        <is>
          <t>fulfilled</t>
        </is>
      </c>
      <c r="G1112" t="inlineStr">
        <is>
          <t>2024-11-30 10:34:21 +0100</t>
        </is>
      </c>
      <c r="H1112" t="inlineStr">
        <is>
          <t>yes</t>
        </is>
      </c>
      <c r="I1112" t="inlineStr">
        <is>
          <t>EUR</t>
        </is>
      </c>
      <c r="J1112" t="n">
        <v>640</v>
      </c>
      <c r="K1112" t="n">
        <v>0</v>
      </c>
      <c r="L1112" t="n">
        <v>115.4</v>
      </c>
      <c r="M1112" t="n">
        <v>320</v>
      </c>
      <c r="O1112" t="n">
        <v>0</v>
      </c>
      <c r="P1112" t="inlineStr">
        <is>
          <t>Ups Standard Shipping</t>
        </is>
      </c>
      <c r="Q1112" t="inlineStr">
        <is>
          <t>2024-11-28 11:08:30 +0100</t>
        </is>
      </c>
      <c r="R1112" t="n">
        <v>1</v>
      </c>
      <c r="S1112" t="inlineStr">
        <is>
          <t>Girls Tears Necklace - Yellow / 39cm</t>
        </is>
      </c>
      <c r="T1112" t="n">
        <v>320</v>
      </c>
      <c r="U1112" t="n">
        <v>400</v>
      </c>
      <c r="V1112" t="inlineStr">
        <is>
          <t>015790000834</t>
        </is>
      </c>
      <c r="W1112" t="b">
        <v>1</v>
      </c>
      <c r="X1112" t="b">
        <v>1</v>
      </c>
      <c r="Y1112" t="inlineStr">
        <is>
          <t>pending</t>
        </is>
      </c>
      <c r="Z1112" t="inlineStr">
        <is>
          <t>Giada Bortolotti</t>
        </is>
      </c>
      <c r="AA1112" t="inlineStr">
        <is>
          <t>Via delle Scienze, 5</t>
        </is>
      </c>
      <c r="AB1112" t="inlineStr">
        <is>
          <t>Via delle Scienze, 5</t>
        </is>
      </c>
      <c r="AE1112" t="inlineStr">
        <is>
          <t>Formigine</t>
        </is>
      </c>
      <c r="AF1112" t="inlineStr">
        <is>
          <t>'41043</t>
        </is>
      </c>
      <c r="AG1112" t="inlineStr">
        <is>
          <t>MO</t>
        </is>
      </c>
      <c r="AH1112" t="inlineStr">
        <is>
          <t>IT</t>
        </is>
      </c>
      <c r="AI1112" t="inlineStr">
        <is>
          <t>347 364 2400</t>
        </is>
      </c>
      <c r="AJ1112" t="inlineStr">
        <is>
          <t>Giada Bortolotti</t>
        </is>
      </c>
      <c r="AK1112" t="inlineStr">
        <is>
          <t>Via delle Scienze, 5</t>
        </is>
      </c>
      <c r="AL1112" t="inlineStr">
        <is>
          <t>Via delle Scienze, 5</t>
        </is>
      </c>
      <c r="AO1112" t="inlineStr">
        <is>
          <t>Formigine</t>
        </is>
      </c>
      <c r="AP1112" t="inlineStr">
        <is>
          <t>'41043</t>
        </is>
      </c>
      <c r="AQ1112" t="inlineStr">
        <is>
          <t>MO</t>
        </is>
      </c>
      <c r="AR1112" t="inlineStr">
        <is>
          <t>IT</t>
        </is>
      </c>
      <c r="AS1112" t="inlineStr">
        <is>
          <t>347 364 2400</t>
        </is>
      </c>
      <c r="AU1112" t="inlineStr">
        <is>
          <t>lang: it
Invoice Language: it
Do you need our ring sizer?: No
Popup Customer Country: IT</t>
        </is>
      </c>
      <c r="AW1112" t="inlineStr">
        <is>
          <t>Scalapay</t>
        </is>
      </c>
      <c r="AX1112" t="inlineStr">
        <is>
          <t>rBwbue3yb3KKHBAzSRPoQr85T</t>
        </is>
      </c>
      <c r="AY1112" t="n">
        <v>0</v>
      </c>
      <c r="AZ1112" t="inlineStr">
        <is>
          <t>LIL Milan</t>
        </is>
      </c>
      <c r="BA1112" t="n">
        <v>320</v>
      </c>
      <c r="BC1112" t="inlineStr">
        <is>
          <t>Firgun House</t>
        </is>
      </c>
      <c r="BE1112" t="n">
        <v>11250966364509</v>
      </c>
      <c r="BG1112" t="inlineStr">
        <is>
          <t>Low</t>
        </is>
      </c>
      <c r="BH1112" t="inlineStr">
        <is>
          <t>web</t>
        </is>
      </c>
      <c r="BI1112" t="n">
        <v>0</v>
      </c>
      <c r="BJ1112" t="inlineStr">
        <is>
          <t>IT IVA 22%</t>
        </is>
      </c>
      <c r="BK1112" t="n">
        <v>115.4</v>
      </c>
      <c r="BW1112" t="inlineStr">
        <is>
          <t>Modena</t>
        </is>
      </c>
      <c r="BX1112" t="inlineStr">
        <is>
          <t>Modena</t>
        </is>
      </c>
      <c r="BY1112" t="inlineStr">
        <is>
          <t>rBwbue3yb3KKHBAzSRPoQr85T</t>
        </is>
      </c>
      <c r="CB1112" t="inlineStr">
        <is>
          <t>rBwbue3yb3KKHBAzSRPoQr85T</t>
        </is>
      </c>
      <c r="CC1112" t="inlineStr">
        <is>
          <t>Ordini LIL</t>
        </is>
      </c>
    </row>
    <row r="1113">
      <c r="A1113" t="inlineStr">
        <is>
          <t>#43877</t>
        </is>
      </c>
      <c r="B1113" t="inlineStr">
        <is>
          <t>giada.bortolotti@gmail.com</t>
        </is>
      </c>
      <c r="C1113" t="inlineStr">
        <is>
          <t>paid</t>
        </is>
      </c>
      <c r="D1113" t="inlineStr">
        <is>
          <t>2024-11-28 11:08:30 +0100</t>
        </is>
      </c>
      <c r="E1113" t="inlineStr">
        <is>
          <t>2024-11-28</t>
        </is>
      </c>
      <c r="F1113" t="inlineStr">
        <is>
          <t>fulfilled</t>
        </is>
      </c>
      <c r="G1113" t="inlineStr">
        <is>
          <t>2024-11-30 10:34:21 +0100</t>
        </is>
      </c>
      <c r="H1113" t="inlineStr">
        <is>
          <t>yes</t>
        </is>
      </c>
      <c r="I1113" t="inlineStr">
        <is>
          <t>EUR</t>
        </is>
      </c>
      <c r="J1113" t="n">
        <v>640</v>
      </c>
      <c r="K1113" t="n">
        <v>0</v>
      </c>
      <c r="L1113" t="n">
        <v>115.4</v>
      </c>
      <c r="O1113" t="n">
        <v>0</v>
      </c>
      <c r="P1113" t="inlineStr">
        <is>
          <t>Ups Standard Shipping</t>
        </is>
      </c>
      <c r="Q1113" t="inlineStr">
        <is>
          <t>2024-11-28 11:08:30 +0100</t>
        </is>
      </c>
      <c r="R1113" t="n">
        <v>1</v>
      </c>
      <c r="S1113" t="inlineStr">
        <is>
          <t>Girls Tears Necklace - White / 39cm</t>
        </is>
      </c>
      <c r="T1113" t="n">
        <v>320</v>
      </c>
      <c r="U1113" t="n">
        <v>400</v>
      </c>
      <c r="V1113" t="inlineStr">
        <is>
          <t>015790001307</t>
        </is>
      </c>
      <c r="W1113" t="b">
        <v>1</v>
      </c>
      <c r="X1113" t="b">
        <v>1</v>
      </c>
      <c r="Y1113" t="inlineStr">
        <is>
          <t>fulfilled</t>
        </is>
      </c>
      <c r="Z1113" t="inlineStr">
        <is>
          <t>Giada Bortolotti</t>
        </is>
      </c>
      <c r="AA1113" t="inlineStr">
        <is>
          <t>Via delle Scienze, 5</t>
        </is>
      </c>
      <c r="AB1113" t="inlineStr">
        <is>
          <t>Via delle Scienze, 5</t>
        </is>
      </c>
      <c r="AE1113" t="inlineStr">
        <is>
          <t>Formigine</t>
        </is>
      </c>
      <c r="AF1113" t="inlineStr">
        <is>
          <t>'41043</t>
        </is>
      </c>
      <c r="AG1113" t="inlineStr">
        <is>
          <t>MO</t>
        </is>
      </c>
      <c r="AH1113" t="inlineStr">
        <is>
          <t>IT</t>
        </is>
      </c>
      <c r="AI1113" t="inlineStr">
        <is>
          <t>347 364 2400</t>
        </is>
      </c>
      <c r="AJ1113" t="inlineStr">
        <is>
          <t>Giada Bortolotti</t>
        </is>
      </c>
      <c r="AK1113" t="inlineStr">
        <is>
          <t>Via delle Scienze, 5</t>
        </is>
      </c>
      <c r="AL1113" t="inlineStr">
        <is>
          <t>Via delle Scienze, 5</t>
        </is>
      </c>
      <c r="AO1113" t="inlineStr">
        <is>
          <t>Formigine</t>
        </is>
      </c>
      <c r="AP1113" t="inlineStr">
        <is>
          <t>'41043</t>
        </is>
      </c>
      <c r="AQ1113" t="inlineStr">
        <is>
          <t>MO</t>
        </is>
      </c>
      <c r="AR1113" t="inlineStr">
        <is>
          <t>IT</t>
        </is>
      </c>
      <c r="AS1113" t="inlineStr">
        <is>
          <t>347 364 2400</t>
        </is>
      </c>
      <c r="AU1113" t="inlineStr">
        <is>
          <t>lang: it
Invoice Language: it
Do you need our ring sizer?: No
Popup Customer Country: IT</t>
        </is>
      </c>
      <c r="AW1113" t="inlineStr">
        <is>
          <t>Scalapay</t>
        </is>
      </c>
      <c r="AX1113" t="inlineStr">
        <is>
          <t>rBwbue3yb3KKHBAzSRPoQr85T</t>
        </is>
      </c>
      <c r="AY1113" t="n">
        <v>0</v>
      </c>
      <c r="AZ1113" t="inlineStr">
        <is>
          <t>LIL Milan</t>
        </is>
      </c>
      <c r="BA1113" t="n">
        <v>320</v>
      </c>
      <c r="BC1113" t="inlineStr">
        <is>
          <t>Firgun House</t>
        </is>
      </c>
      <c r="BE1113" t="n">
        <v>11250966364509</v>
      </c>
      <c r="BG1113" t="inlineStr">
        <is>
          <t>Low</t>
        </is>
      </c>
      <c r="BH1113" t="inlineStr">
        <is>
          <t>web</t>
        </is>
      </c>
      <c r="BI1113" t="n">
        <v>0</v>
      </c>
      <c r="BJ1113" t="inlineStr">
        <is>
          <t>IT IVA 22%</t>
        </is>
      </c>
      <c r="BK1113" t="n">
        <v>115.4</v>
      </c>
      <c r="BW1113" t="inlineStr">
        <is>
          <t>Modena</t>
        </is>
      </c>
      <c r="BX1113" t="inlineStr">
        <is>
          <t>Modena</t>
        </is>
      </c>
      <c r="BY1113" t="inlineStr">
        <is>
          <t>rBwbue3yb3KKHBAzSRPoQr85T</t>
        </is>
      </c>
      <c r="CB1113" t="inlineStr">
        <is>
          <t>rBwbue3yb3KKHBAzSRPoQr85T</t>
        </is>
      </c>
      <c r="CC1113" t="inlineStr">
        <is>
          <t>Ordini LIL</t>
        </is>
      </c>
    </row>
    <row r="1114">
      <c r="A1114" t="inlineStr">
        <is>
          <t>#43878</t>
        </is>
      </c>
      <c r="B1114" t="inlineStr">
        <is>
          <t>studente90@outlook.it</t>
        </is>
      </c>
      <c r="C1114" t="inlineStr">
        <is>
          <t>paid</t>
        </is>
      </c>
      <c r="D1114" t="inlineStr">
        <is>
          <t>2024-11-28 11:09:18 +0100</t>
        </is>
      </c>
      <c r="E1114" t="inlineStr">
        <is>
          <t>2024-11-28</t>
        </is>
      </c>
      <c r="F1114" t="inlineStr">
        <is>
          <t>unfulfilled</t>
        </is>
      </c>
      <c r="H1114" t="inlineStr">
        <is>
          <t>no</t>
        </is>
      </c>
      <c r="I1114" t="inlineStr">
        <is>
          <t>EUR</t>
        </is>
      </c>
      <c r="J1114" t="n">
        <v>112</v>
      </c>
      <c r="K1114" t="n">
        <v>10</v>
      </c>
      <c r="L1114" t="n">
        <v>22</v>
      </c>
      <c r="M1114" t="n">
        <v>122</v>
      </c>
      <c r="O1114" t="n">
        <v>0</v>
      </c>
      <c r="P1114" t="inlineStr">
        <is>
          <t>Ups Standard Shipping</t>
        </is>
      </c>
      <c r="Q1114" t="inlineStr">
        <is>
          <t>2024-11-28 11:09:17 +0100</t>
        </is>
      </c>
      <c r="R1114" t="n">
        <v>1</v>
      </c>
      <c r="S1114" t="inlineStr">
        <is>
          <t>Pensavo fosse amore - Yellow / 2</t>
        </is>
      </c>
      <c r="T1114" t="n">
        <v>112</v>
      </c>
      <c r="U1114" t="n">
        <v>140</v>
      </c>
      <c r="V1114" t="inlineStr">
        <is>
          <t>015790001163</t>
        </is>
      </c>
      <c r="W1114" t="b">
        <v>1</v>
      </c>
      <c r="X1114" t="b">
        <v>1</v>
      </c>
      <c r="Y1114" t="inlineStr">
        <is>
          <t>pending</t>
        </is>
      </c>
      <c r="Z1114" t="inlineStr">
        <is>
          <t>Danilo Croce</t>
        </is>
      </c>
      <c r="AA1114" t="inlineStr">
        <is>
          <t>Via Monginevro 3</t>
        </is>
      </c>
      <c r="AB1114" t="inlineStr">
        <is>
          <t>Via Monginevro 3</t>
        </is>
      </c>
      <c r="AE1114" t="inlineStr">
        <is>
          <t>Colleverde II</t>
        </is>
      </c>
      <c r="AF1114" t="inlineStr">
        <is>
          <t>'00012</t>
        </is>
      </c>
      <c r="AG1114" t="inlineStr">
        <is>
          <t>RM</t>
        </is>
      </c>
      <c r="AH1114" t="inlineStr">
        <is>
          <t>IT</t>
        </is>
      </c>
      <c r="AI1114" t="inlineStr">
        <is>
          <t>3455958108</t>
        </is>
      </c>
      <c r="AJ1114" t="inlineStr">
        <is>
          <t>Danilo Croce</t>
        </is>
      </c>
      <c r="AK1114" t="inlineStr">
        <is>
          <t>Via Monginevro 3</t>
        </is>
      </c>
      <c r="AL1114" t="inlineStr">
        <is>
          <t>Via Monginevro 3</t>
        </is>
      </c>
      <c r="AO1114" t="inlineStr">
        <is>
          <t>Colleverde II</t>
        </is>
      </c>
      <c r="AP1114" t="inlineStr">
        <is>
          <t>'00012</t>
        </is>
      </c>
      <c r="AQ1114" t="inlineStr">
        <is>
          <t>RM</t>
        </is>
      </c>
      <c r="AR1114" t="inlineStr">
        <is>
          <t>IT</t>
        </is>
      </c>
      <c r="AS1114" t="inlineStr">
        <is>
          <t>3455958108</t>
        </is>
      </c>
      <c r="AU1114" t="inlineStr">
        <is>
          <t>lang: en
Invoice Language: en
Do you need our ring sizer?: Yes
Popup Customer Country: IT</t>
        </is>
      </c>
      <c r="AW1114" t="inlineStr">
        <is>
          <t>PayPal Express Checkout</t>
        </is>
      </c>
      <c r="AX1114" t="inlineStr">
        <is>
          <t>r8fKdA24S71G0bhakJGvMmP8J</t>
        </is>
      </c>
      <c r="AY1114" t="n">
        <v>0</v>
      </c>
      <c r="AZ1114" t="inlineStr">
        <is>
          <t>LIL Milan</t>
        </is>
      </c>
      <c r="BA1114" t="n">
        <v>0</v>
      </c>
      <c r="BC1114" t="inlineStr">
        <is>
          <t>Firgun House</t>
        </is>
      </c>
      <c r="BE1114" t="n">
        <v>11250971672925</v>
      </c>
      <c r="BG1114" t="inlineStr">
        <is>
          <t>Low</t>
        </is>
      </c>
      <c r="BH1114" t="inlineStr">
        <is>
          <t>web</t>
        </is>
      </c>
      <c r="BI1114" t="n">
        <v>0</v>
      </c>
      <c r="BJ1114" t="inlineStr">
        <is>
          <t>IT IVA 22%</t>
        </is>
      </c>
      <c r="BK1114" t="n">
        <v>22</v>
      </c>
      <c r="BW1114" t="inlineStr">
        <is>
          <t>Rome</t>
        </is>
      </c>
      <c r="BX1114" t="inlineStr">
        <is>
          <t>Rome</t>
        </is>
      </c>
      <c r="BY1114" t="inlineStr">
        <is>
          <t>r8fKdA24S71G0bhakJGvMmP8J</t>
        </is>
      </c>
      <c r="CB1114" t="inlineStr">
        <is>
          <t>r8fKdA24S71G0bhakJGvMmP8J</t>
        </is>
      </c>
      <c r="CC1114" t="inlineStr">
        <is>
          <t>Ordini LIL</t>
        </is>
      </c>
    </row>
    <row r="1115">
      <c r="A1115" t="inlineStr">
        <is>
          <t>#43879</t>
        </is>
      </c>
      <c r="B1115" t="inlineStr">
        <is>
          <t>agatacasarin1@gmail.com</t>
        </is>
      </c>
      <c r="C1115" t="inlineStr">
        <is>
          <t>paid</t>
        </is>
      </c>
      <c r="D1115" t="inlineStr">
        <is>
          <t>2024-11-28 11:23:13 +0100</t>
        </is>
      </c>
      <c r="E1115" t="inlineStr">
        <is>
          <t>2024-11-28</t>
        </is>
      </c>
      <c r="F1115" t="inlineStr">
        <is>
          <t>fulfilled</t>
        </is>
      </c>
      <c r="G1115" t="inlineStr">
        <is>
          <t>2024-11-30 10:43:32 +0100</t>
        </is>
      </c>
      <c r="H1115" t="inlineStr">
        <is>
          <t>yes</t>
        </is>
      </c>
      <c r="I1115" t="inlineStr">
        <is>
          <t>EUR</t>
        </is>
      </c>
      <c r="J1115" t="n">
        <v>428</v>
      </c>
      <c r="K1115" t="n">
        <v>0</v>
      </c>
      <c r="L1115" t="n">
        <v>77.18000000000001</v>
      </c>
      <c r="M1115" t="n">
        <v>428</v>
      </c>
      <c r="O1115" t="n">
        <v>0</v>
      </c>
      <c r="P1115" t="inlineStr">
        <is>
          <t>Ups Standard Shipping</t>
        </is>
      </c>
      <c r="Q1115" t="inlineStr">
        <is>
          <t>2024-11-28 11:23:12 +0100</t>
        </is>
      </c>
      <c r="R1115" t="n">
        <v>1</v>
      </c>
      <c r="S1115" t="inlineStr">
        <is>
          <t>Smiley Piercing - Yellow / Lab grown diamond / White Sustainable Diamond</t>
        </is>
      </c>
      <c r="T1115" t="n">
        <v>204</v>
      </c>
      <c r="U1115" t="n">
        <v>240</v>
      </c>
      <c r="V1115" t="inlineStr">
        <is>
          <t>015790001333</t>
        </is>
      </c>
      <c r="W1115" t="b">
        <v>1</v>
      </c>
      <c r="X1115" t="b">
        <v>1</v>
      </c>
      <c r="Y1115" t="inlineStr">
        <is>
          <t>fulfilled</t>
        </is>
      </c>
      <c r="Z1115" t="inlineStr">
        <is>
          <t>AGATA CASARIN</t>
        </is>
      </c>
      <c r="AA1115" t="inlineStr">
        <is>
          <t>Via Martignacco 170, INTERNO 5, SCALA 2</t>
        </is>
      </c>
      <c r="AB1115" t="inlineStr">
        <is>
          <t>Via Martignacco 170</t>
        </is>
      </c>
      <c r="AC1115" t="inlineStr">
        <is>
          <t>INTERNO 5, SCALA 2</t>
        </is>
      </c>
      <c r="AE1115" t="inlineStr">
        <is>
          <t>Udine</t>
        </is>
      </c>
      <c r="AF1115" t="inlineStr">
        <is>
          <t>'33100</t>
        </is>
      </c>
      <c r="AG1115" t="inlineStr">
        <is>
          <t>UD</t>
        </is>
      </c>
      <c r="AH1115" t="inlineStr">
        <is>
          <t>IT</t>
        </is>
      </c>
      <c r="AI1115" t="inlineStr">
        <is>
          <t>3477484289</t>
        </is>
      </c>
      <c r="AJ1115" t="inlineStr">
        <is>
          <t>AGATA CASARIN</t>
        </is>
      </c>
      <c r="AK1115" t="inlineStr">
        <is>
          <t>Via Martignacco 170, INTERNO 5, SCALA 2</t>
        </is>
      </c>
      <c r="AL1115" t="inlineStr">
        <is>
          <t>Via Martignacco 170</t>
        </is>
      </c>
      <c r="AM1115" t="inlineStr">
        <is>
          <t>INTERNO 5, SCALA 2</t>
        </is>
      </c>
      <c r="AO1115" t="inlineStr">
        <is>
          <t>Udine</t>
        </is>
      </c>
      <c r="AP1115" t="inlineStr">
        <is>
          <t>'33100</t>
        </is>
      </c>
      <c r="AQ1115" t="inlineStr">
        <is>
          <t>UD</t>
        </is>
      </c>
      <c r="AR1115" t="inlineStr">
        <is>
          <t>IT</t>
        </is>
      </c>
      <c r="AS1115" t="inlineStr">
        <is>
          <t>3477484289</t>
        </is>
      </c>
      <c r="AU1115" t="inlineStr">
        <is>
          <t>lang: it
Invoice Language: it
Do you need our ring sizer?: Yes
Popup Customer Country: IT</t>
        </is>
      </c>
      <c r="AW1115" t="inlineStr">
        <is>
          <t>Shopify Payments</t>
        </is>
      </c>
      <c r="AX1115" t="inlineStr">
        <is>
          <t>rpSrZMhcm7KOUzHudNlhN8yDc</t>
        </is>
      </c>
      <c r="AY1115" t="n">
        <v>0</v>
      </c>
      <c r="AZ1115" t="inlineStr">
        <is>
          <t>LIL Milan</t>
        </is>
      </c>
      <c r="BA1115" t="n">
        <v>0</v>
      </c>
      <c r="BC1115" t="inlineStr">
        <is>
          <t>Firgun House</t>
        </is>
      </c>
      <c r="BE1115" t="n">
        <v>11251039863133</v>
      </c>
      <c r="BG1115" t="inlineStr">
        <is>
          <t>Low</t>
        </is>
      </c>
      <c r="BH1115" t="inlineStr">
        <is>
          <t>web</t>
        </is>
      </c>
      <c r="BI1115" t="n">
        <v>0</v>
      </c>
      <c r="BJ1115" t="inlineStr">
        <is>
          <t>IT IVA 22%</t>
        </is>
      </c>
      <c r="BK1115" t="n">
        <v>77.18000000000001</v>
      </c>
      <c r="BW1115" t="inlineStr">
        <is>
          <t>Udine</t>
        </is>
      </c>
      <c r="BX1115" t="inlineStr">
        <is>
          <t>Udine</t>
        </is>
      </c>
      <c r="BY1115" t="inlineStr">
        <is>
          <t>rpSrZMhcm7KOUzHudNlhN8yDc</t>
        </is>
      </c>
      <c r="CB1115" t="inlineStr">
        <is>
          <t>rpSrZMhcm7KOUzHudNlhN8yDc</t>
        </is>
      </c>
      <c r="CC1115" t="inlineStr">
        <is>
          <t>Ordini LIL</t>
        </is>
      </c>
    </row>
    <row r="1116">
      <c r="A1116" t="inlineStr">
        <is>
          <t>#43879</t>
        </is>
      </c>
      <c r="B1116" t="inlineStr">
        <is>
          <t>agatacasarin1@gmail.com</t>
        </is>
      </c>
      <c r="C1116" t="inlineStr">
        <is>
          <t>paid</t>
        </is>
      </c>
      <c r="D1116" t="inlineStr">
        <is>
          <t>2024-11-28 11:23:13 +0100</t>
        </is>
      </c>
      <c r="E1116" t="inlineStr">
        <is>
          <t>2024-11-28</t>
        </is>
      </c>
      <c r="F1116" t="inlineStr">
        <is>
          <t>fulfilled</t>
        </is>
      </c>
      <c r="G1116" t="inlineStr">
        <is>
          <t>2024-11-30 10:43:32 +0100</t>
        </is>
      </c>
      <c r="H1116" t="inlineStr">
        <is>
          <t>yes</t>
        </is>
      </c>
      <c r="I1116" t="inlineStr">
        <is>
          <t>EUR</t>
        </is>
      </c>
      <c r="J1116" t="n">
        <v>428</v>
      </c>
      <c r="K1116" t="n">
        <v>0</v>
      </c>
      <c r="L1116" t="n">
        <v>77.18000000000001</v>
      </c>
      <c r="O1116" t="n">
        <v>0</v>
      </c>
      <c r="P1116" t="inlineStr">
        <is>
          <t>Ups Standard Shipping</t>
        </is>
      </c>
      <c r="Q1116" t="inlineStr">
        <is>
          <t>2024-11-28 11:23:12 +0100</t>
        </is>
      </c>
      <c r="R1116" t="n">
        <v>1</v>
      </c>
      <c r="S1116" t="inlineStr">
        <is>
          <t>Bloomy Piercing - Yellow / Lab grown diamond / White Sustainable Diamond</t>
        </is>
      </c>
      <c r="T1116" t="n">
        <v>224</v>
      </c>
      <c r="U1116" t="n">
        <v>280</v>
      </c>
      <c r="V1116" t="inlineStr">
        <is>
          <t>015790001332</t>
        </is>
      </c>
      <c r="W1116" t="b">
        <v>1</v>
      </c>
      <c r="X1116" t="b">
        <v>1</v>
      </c>
      <c r="Y1116" t="inlineStr">
        <is>
          <t>fulfilled</t>
        </is>
      </c>
      <c r="Z1116" t="inlineStr">
        <is>
          <t>AGATA CASARIN</t>
        </is>
      </c>
      <c r="AA1116" t="inlineStr">
        <is>
          <t>Via Martignacco 170, INTERNO 5, SCALA 2</t>
        </is>
      </c>
      <c r="AB1116" t="inlineStr">
        <is>
          <t>Via Martignacco 170</t>
        </is>
      </c>
      <c r="AC1116" t="inlineStr">
        <is>
          <t>INTERNO 5, SCALA 2</t>
        </is>
      </c>
      <c r="AE1116" t="inlineStr">
        <is>
          <t>Udine</t>
        </is>
      </c>
      <c r="AF1116" t="inlineStr">
        <is>
          <t>'33100</t>
        </is>
      </c>
      <c r="AG1116" t="inlineStr">
        <is>
          <t>UD</t>
        </is>
      </c>
      <c r="AH1116" t="inlineStr">
        <is>
          <t>IT</t>
        </is>
      </c>
      <c r="AI1116" t="inlineStr">
        <is>
          <t>3477484289</t>
        </is>
      </c>
      <c r="AJ1116" t="inlineStr">
        <is>
          <t>AGATA CASARIN</t>
        </is>
      </c>
      <c r="AK1116" t="inlineStr">
        <is>
          <t>Via Martignacco 170, INTERNO 5, SCALA 2</t>
        </is>
      </c>
      <c r="AL1116" t="inlineStr">
        <is>
          <t>Via Martignacco 170</t>
        </is>
      </c>
      <c r="AM1116" t="inlineStr">
        <is>
          <t>INTERNO 5, SCALA 2</t>
        </is>
      </c>
      <c r="AO1116" t="inlineStr">
        <is>
          <t>Udine</t>
        </is>
      </c>
      <c r="AP1116" t="inlineStr">
        <is>
          <t>'33100</t>
        </is>
      </c>
      <c r="AQ1116" t="inlineStr">
        <is>
          <t>UD</t>
        </is>
      </c>
      <c r="AR1116" t="inlineStr">
        <is>
          <t>IT</t>
        </is>
      </c>
      <c r="AS1116" t="inlineStr">
        <is>
          <t>3477484289</t>
        </is>
      </c>
      <c r="AU1116" t="inlineStr">
        <is>
          <t>lang: it
Invoice Language: it
Do you need our ring sizer?: Yes
Popup Customer Country: IT</t>
        </is>
      </c>
      <c r="AW1116" t="inlineStr">
        <is>
          <t>Shopify Payments</t>
        </is>
      </c>
      <c r="AX1116" t="inlineStr">
        <is>
          <t>rpSrZMhcm7KOUzHudNlhN8yDc</t>
        </is>
      </c>
      <c r="AY1116" t="n">
        <v>0</v>
      </c>
      <c r="AZ1116" t="inlineStr">
        <is>
          <t>LIL Milan</t>
        </is>
      </c>
      <c r="BA1116" t="n">
        <v>0</v>
      </c>
      <c r="BC1116" t="inlineStr">
        <is>
          <t>Firgun House</t>
        </is>
      </c>
      <c r="BE1116" t="n">
        <v>11251039863133</v>
      </c>
      <c r="BG1116" t="inlineStr">
        <is>
          <t>Low</t>
        </is>
      </c>
      <c r="BH1116" t="inlineStr">
        <is>
          <t>web</t>
        </is>
      </c>
      <c r="BI1116" t="n">
        <v>0</v>
      </c>
      <c r="BJ1116" t="inlineStr">
        <is>
          <t>IT IVA 22%</t>
        </is>
      </c>
      <c r="BK1116" t="n">
        <v>77.18000000000001</v>
      </c>
      <c r="BW1116" t="inlineStr">
        <is>
          <t>Udine</t>
        </is>
      </c>
      <c r="BX1116" t="inlineStr">
        <is>
          <t>Udine</t>
        </is>
      </c>
      <c r="BY1116" t="inlineStr">
        <is>
          <t>rpSrZMhcm7KOUzHudNlhN8yDc</t>
        </is>
      </c>
      <c r="CB1116" t="inlineStr">
        <is>
          <t>rpSrZMhcm7KOUzHudNlhN8yDc</t>
        </is>
      </c>
      <c r="CC1116" t="inlineStr">
        <is>
          <t>Ordini LIL</t>
        </is>
      </c>
    </row>
    <row r="1117">
      <c r="A1117" t="inlineStr">
        <is>
          <t>#43880</t>
        </is>
      </c>
      <c r="B1117" t="inlineStr">
        <is>
          <t>francipistolesi@hotmail.it</t>
        </is>
      </c>
      <c r="C1117" t="inlineStr">
        <is>
          <t>paid</t>
        </is>
      </c>
      <c r="D1117" t="inlineStr">
        <is>
          <t>2024-11-28 11:23:41 +0100</t>
        </is>
      </c>
      <c r="E1117" t="inlineStr">
        <is>
          <t>2024-11-28</t>
        </is>
      </c>
      <c r="F1117" t="inlineStr">
        <is>
          <t>fulfilled</t>
        </is>
      </c>
      <c r="G1117" t="inlineStr">
        <is>
          <t>2024-11-30 10:45:03 +0100</t>
        </is>
      </c>
      <c r="H1117" t="inlineStr">
        <is>
          <t>yes</t>
        </is>
      </c>
      <c r="I1117" t="inlineStr">
        <is>
          <t>EUR</t>
        </is>
      </c>
      <c r="J1117" t="n">
        <v>266</v>
      </c>
      <c r="K1117" t="n">
        <v>0</v>
      </c>
      <c r="L1117" t="n">
        <v>47.96</v>
      </c>
      <c r="M1117" t="n">
        <v>266</v>
      </c>
      <c r="O1117" t="n">
        <v>0</v>
      </c>
      <c r="P1117" t="inlineStr">
        <is>
          <t>Eco Bike Delivery</t>
        </is>
      </c>
      <c r="Q1117" t="inlineStr">
        <is>
          <t>2024-11-28 11:23:40 +0100</t>
        </is>
      </c>
      <c r="R1117" t="n">
        <v>1</v>
      </c>
      <c r="S1117" t="inlineStr">
        <is>
          <t>Luxury Pack + LIL Bag</t>
        </is>
      </c>
      <c r="T1117" t="n">
        <v>10</v>
      </c>
      <c r="V1117" t="inlineStr">
        <is>
          <t>015790000687</t>
        </is>
      </c>
      <c r="W1117" t="b">
        <v>1</v>
      </c>
      <c r="X1117" t="b">
        <v>1</v>
      </c>
      <c r="Y1117" t="inlineStr">
        <is>
          <t>fulfilled</t>
        </is>
      </c>
      <c r="Z1117" t="inlineStr">
        <is>
          <t>Francesca Pistolesi</t>
        </is>
      </c>
      <c r="AA1117" t="inlineStr">
        <is>
          <t>Via Delle Camelie 10</t>
        </is>
      </c>
      <c r="AB1117" t="inlineStr">
        <is>
          <t>Via Delle Camelie 10</t>
        </is>
      </c>
      <c r="AE1117" t="inlineStr">
        <is>
          <t>Milano</t>
        </is>
      </c>
      <c r="AF1117" t="inlineStr">
        <is>
          <t>'20147</t>
        </is>
      </c>
      <c r="AG1117" t="inlineStr">
        <is>
          <t>MI</t>
        </is>
      </c>
      <c r="AH1117" t="inlineStr">
        <is>
          <t>IT</t>
        </is>
      </c>
      <c r="AI1117" t="inlineStr">
        <is>
          <t>+13319033023</t>
        </is>
      </c>
      <c r="AJ1117" t="inlineStr">
        <is>
          <t>Francesca Pistolesi</t>
        </is>
      </c>
      <c r="AK1117" t="inlineStr">
        <is>
          <t>Via Delle Camelie 10</t>
        </is>
      </c>
      <c r="AL1117" t="inlineStr">
        <is>
          <t>Via Delle Camelie 10</t>
        </is>
      </c>
      <c r="AO1117" t="inlineStr">
        <is>
          <t>Milano</t>
        </is>
      </c>
      <c r="AP1117" t="inlineStr">
        <is>
          <t>'20147</t>
        </is>
      </c>
      <c r="AQ1117" t="inlineStr">
        <is>
          <t>MI</t>
        </is>
      </c>
      <c r="AR1117" t="inlineStr">
        <is>
          <t>IT</t>
        </is>
      </c>
      <c r="AS1117" t="inlineStr">
        <is>
          <t>+13319033023</t>
        </is>
      </c>
      <c r="AU1117" t="inlineStr">
        <is>
          <t>lang: it
Invoice Language: it
Do you need our ring sizer?: Yes
Popup Customer Country: IT</t>
        </is>
      </c>
      <c r="AW1117" t="inlineStr">
        <is>
          <t>Shopify Payments</t>
        </is>
      </c>
      <c r="AX1117" t="inlineStr">
        <is>
          <t>rhlBF0lVODmAGkxM7Vvwx6iSp</t>
        </is>
      </c>
      <c r="AY1117" t="n">
        <v>0</v>
      </c>
      <c r="AZ1117" t="inlineStr">
        <is>
          <t>LIL Milan</t>
        </is>
      </c>
      <c r="BA1117" t="n">
        <v>0</v>
      </c>
      <c r="BC1117" t="inlineStr">
        <is>
          <t>Firgun House</t>
        </is>
      </c>
      <c r="BE1117" t="n">
        <v>11251041403229</v>
      </c>
      <c r="BG1117" t="inlineStr">
        <is>
          <t>Low</t>
        </is>
      </c>
      <c r="BH1117" t="inlineStr">
        <is>
          <t>web</t>
        </is>
      </c>
      <c r="BI1117" t="n">
        <v>0</v>
      </c>
      <c r="BJ1117" t="inlineStr">
        <is>
          <t>IT IVA 22%</t>
        </is>
      </c>
      <c r="BK1117" t="n">
        <v>47.96</v>
      </c>
      <c r="BW1117" t="inlineStr">
        <is>
          <t>Milan</t>
        </is>
      </c>
      <c r="BX1117" t="inlineStr">
        <is>
          <t>Milan</t>
        </is>
      </c>
      <c r="BY1117" t="inlineStr">
        <is>
          <t>rhlBF0lVODmAGkxM7Vvwx6iSp</t>
        </is>
      </c>
      <c r="CB1117" t="inlineStr">
        <is>
          <t>rhlBF0lVODmAGkxM7Vvwx6iSp</t>
        </is>
      </c>
      <c r="CC1117" t="inlineStr">
        <is>
          <t>Ordini LIL</t>
        </is>
      </c>
    </row>
    <row r="1118">
      <c r="A1118" t="inlineStr">
        <is>
          <t>#43880</t>
        </is>
      </c>
      <c r="B1118" t="inlineStr">
        <is>
          <t>francipistolesi@hotmail.it</t>
        </is>
      </c>
      <c r="C1118" t="inlineStr">
        <is>
          <t>paid</t>
        </is>
      </c>
      <c r="D1118" t="inlineStr">
        <is>
          <t>2024-11-28 11:23:41 +0100</t>
        </is>
      </c>
      <c r="E1118" t="inlineStr">
        <is>
          <t>2024-11-28</t>
        </is>
      </c>
      <c r="F1118" t="inlineStr">
        <is>
          <t>fulfilled</t>
        </is>
      </c>
      <c r="G1118" t="inlineStr">
        <is>
          <t>2024-11-30 10:45:03 +0100</t>
        </is>
      </c>
      <c r="H1118" t="inlineStr">
        <is>
          <t>yes</t>
        </is>
      </c>
      <c r="I1118" t="inlineStr">
        <is>
          <t>EUR</t>
        </is>
      </c>
      <c r="J1118" t="n">
        <v>266</v>
      </c>
      <c r="K1118" t="n">
        <v>0</v>
      </c>
      <c r="L1118" t="n">
        <v>47.96</v>
      </c>
      <c r="O1118" t="n">
        <v>0</v>
      </c>
      <c r="P1118" t="inlineStr">
        <is>
          <t>Eco Bike Delivery</t>
        </is>
      </c>
      <c r="Q1118" t="inlineStr">
        <is>
          <t>2024-11-28 11:23:40 +0100</t>
        </is>
      </c>
      <c r="R1118" t="n">
        <v>1</v>
      </c>
      <c r="S1118" t="inlineStr">
        <is>
          <t>Boys Tears - Yellow / 37cm</t>
        </is>
      </c>
      <c r="T1118" t="n">
        <v>256</v>
      </c>
      <c r="U1118" t="n">
        <v>320</v>
      </c>
      <c r="V1118" t="inlineStr">
        <is>
          <t>015790000009</t>
        </is>
      </c>
      <c r="W1118" t="b">
        <v>1</v>
      </c>
      <c r="X1118" t="b">
        <v>1</v>
      </c>
      <c r="Y1118" t="inlineStr">
        <is>
          <t>fulfilled</t>
        </is>
      </c>
      <c r="Z1118" t="inlineStr">
        <is>
          <t>Francesca Pistolesi</t>
        </is>
      </c>
      <c r="AA1118" t="inlineStr">
        <is>
          <t>Via Delle Camelie 10</t>
        </is>
      </c>
      <c r="AB1118" t="inlineStr">
        <is>
          <t>Via Delle Camelie 10</t>
        </is>
      </c>
      <c r="AE1118" t="inlineStr">
        <is>
          <t>Milano</t>
        </is>
      </c>
      <c r="AF1118" t="inlineStr">
        <is>
          <t>'20147</t>
        </is>
      </c>
      <c r="AG1118" t="inlineStr">
        <is>
          <t>MI</t>
        </is>
      </c>
      <c r="AH1118" t="inlineStr">
        <is>
          <t>IT</t>
        </is>
      </c>
      <c r="AI1118" t="inlineStr">
        <is>
          <t>+13319033023</t>
        </is>
      </c>
      <c r="AJ1118" t="inlineStr">
        <is>
          <t>Francesca Pistolesi</t>
        </is>
      </c>
      <c r="AK1118" t="inlineStr">
        <is>
          <t>Via Delle Camelie 10</t>
        </is>
      </c>
      <c r="AL1118" t="inlineStr">
        <is>
          <t>Via Delle Camelie 10</t>
        </is>
      </c>
      <c r="AO1118" t="inlineStr">
        <is>
          <t>Milano</t>
        </is>
      </c>
      <c r="AP1118" t="inlineStr">
        <is>
          <t>'20147</t>
        </is>
      </c>
      <c r="AQ1118" t="inlineStr">
        <is>
          <t>MI</t>
        </is>
      </c>
      <c r="AR1118" t="inlineStr">
        <is>
          <t>IT</t>
        </is>
      </c>
      <c r="AS1118" t="inlineStr">
        <is>
          <t>+13319033023</t>
        </is>
      </c>
      <c r="AU1118" t="inlineStr">
        <is>
          <t>lang: it
Invoice Language: it
Do you need our ring sizer?: Yes
Popup Customer Country: IT</t>
        </is>
      </c>
      <c r="AW1118" t="inlineStr">
        <is>
          <t>Shopify Payments</t>
        </is>
      </c>
      <c r="AX1118" t="inlineStr">
        <is>
          <t>rhlBF0lVODmAGkxM7Vvwx6iSp</t>
        </is>
      </c>
      <c r="AY1118" t="n">
        <v>0</v>
      </c>
      <c r="AZ1118" t="inlineStr">
        <is>
          <t>LIL Milan</t>
        </is>
      </c>
      <c r="BA1118" t="n">
        <v>0</v>
      </c>
      <c r="BC1118" t="inlineStr">
        <is>
          <t>Firgun House</t>
        </is>
      </c>
      <c r="BE1118" t="n">
        <v>11251041403229</v>
      </c>
      <c r="BG1118" t="inlineStr">
        <is>
          <t>Low</t>
        </is>
      </c>
      <c r="BH1118" t="inlineStr">
        <is>
          <t>web</t>
        </is>
      </c>
      <c r="BI1118" t="n">
        <v>0</v>
      </c>
      <c r="BJ1118" t="inlineStr">
        <is>
          <t>IT IVA 22%</t>
        </is>
      </c>
      <c r="BK1118" t="n">
        <v>47.96</v>
      </c>
      <c r="BW1118" t="inlineStr">
        <is>
          <t>Milan</t>
        </is>
      </c>
      <c r="BX1118" t="inlineStr">
        <is>
          <t>Milan</t>
        </is>
      </c>
      <c r="BY1118" t="inlineStr">
        <is>
          <t>rhlBF0lVODmAGkxM7Vvwx6iSp</t>
        </is>
      </c>
      <c r="CB1118" t="inlineStr">
        <is>
          <t>rhlBF0lVODmAGkxM7Vvwx6iSp</t>
        </is>
      </c>
      <c r="CC1118" t="inlineStr">
        <is>
          <t>Ordini LIL</t>
        </is>
      </c>
    </row>
    <row r="1119">
      <c r="A1119" t="inlineStr">
        <is>
          <t>#43881</t>
        </is>
      </c>
      <c r="B1119" t="inlineStr">
        <is>
          <t>davide.megna@gmail.com</t>
        </is>
      </c>
      <c r="C1119" t="inlineStr">
        <is>
          <t>paid</t>
        </is>
      </c>
      <c r="D1119" t="inlineStr">
        <is>
          <t>2024-11-28 11:24:56 +0100</t>
        </is>
      </c>
      <c r="E1119" t="inlineStr">
        <is>
          <t>2024-11-28</t>
        </is>
      </c>
      <c r="F1119" t="inlineStr">
        <is>
          <t>fulfilled</t>
        </is>
      </c>
      <c r="G1119" t="inlineStr">
        <is>
          <t>2024-11-30 10:51:15 +0100</t>
        </is>
      </c>
      <c r="H1119" t="inlineStr">
        <is>
          <t>no</t>
        </is>
      </c>
      <c r="I1119" t="inlineStr">
        <is>
          <t>EUR</t>
        </is>
      </c>
      <c r="J1119" t="n">
        <v>213</v>
      </c>
      <c r="K1119" t="n">
        <v>0</v>
      </c>
      <c r="L1119" t="n">
        <v>38.41</v>
      </c>
      <c r="M1119" t="n">
        <v>213</v>
      </c>
      <c r="O1119" t="n">
        <v>0</v>
      </c>
      <c r="P1119" t="inlineStr">
        <is>
          <t>Ups Standard Shipping</t>
        </is>
      </c>
      <c r="Q1119" t="inlineStr">
        <is>
          <t>2024-11-28 11:24:56 +0100</t>
        </is>
      </c>
      <c r="R1119" t="n">
        <v>1</v>
      </c>
      <c r="S1119" t="inlineStr">
        <is>
          <t>LIL Bag</t>
        </is>
      </c>
      <c r="T1119" t="n">
        <v>5</v>
      </c>
      <c r="V1119" t="inlineStr">
        <is>
          <t>015790000689</t>
        </is>
      </c>
      <c r="W1119" t="b">
        <v>1</v>
      </c>
      <c r="X1119" t="b">
        <v>1</v>
      </c>
      <c r="Y1119" t="inlineStr">
        <is>
          <t>fulfilled</t>
        </is>
      </c>
      <c r="Z1119" t="inlineStr">
        <is>
          <t>Rosaria Garufo</t>
        </is>
      </c>
      <c r="AA1119" t="inlineStr">
        <is>
          <t>Via Stazione 29</t>
        </is>
      </c>
      <c r="AB1119" t="inlineStr">
        <is>
          <t>Via Stazione 29</t>
        </is>
      </c>
      <c r="AE1119" t="inlineStr">
        <is>
          <t>Mornago</t>
        </is>
      </c>
      <c r="AF1119" t="inlineStr">
        <is>
          <t>'21020</t>
        </is>
      </c>
      <c r="AG1119" t="inlineStr">
        <is>
          <t>VA</t>
        </is>
      </c>
      <c r="AH1119" t="inlineStr">
        <is>
          <t>IT</t>
        </is>
      </c>
      <c r="AI1119" t="inlineStr">
        <is>
          <t>+393280147311</t>
        </is>
      </c>
      <c r="AJ1119" t="inlineStr">
        <is>
          <t>Rosaria Garufo</t>
        </is>
      </c>
      <c r="AK1119" t="inlineStr">
        <is>
          <t>Via Stazione 29</t>
        </is>
      </c>
      <c r="AL1119" t="inlineStr">
        <is>
          <t>Via Stazione 29</t>
        </is>
      </c>
      <c r="AO1119" t="inlineStr">
        <is>
          <t>Mornago</t>
        </is>
      </c>
      <c r="AP1119" t="inlineStr">
        <is>
          <t>'21020</t>
        </is>
      </c>
      <c r="AQ1119" t="inlineStr">
        <is>
          <t>VA</t>
        </is>
      </c>
      <c r="AR1119" t="inlineStr">
        <is>
          <t>IT</t>
        </is>
      </c>
      <c r="AS1119" t="inlineStr">
        <is>
          <t>+393280147311</t>
        </is>
      </c>
      <c r="AU1119" t="inlineStr">
        <is>
          <t>lang: it
Invoice Language: it
Do you need our ring sizer?: No
Popup Customer Country: IT</t>
        </is>
      </c>
      <c r="AW1119" t="inlineStr">
        <is>
          <t>PayPal Express Checkout</t>
        </is>
      </c>
      <c r="AX1119" t="inlineStr">
        <is>
          <t>rUtbZm1OygEyojSczwsUWlDS9</t>
        </is>
      </c>
      <c r="AY1119" t="n">
        <v>0</v>
      </c>
      <c r="AZ1119" t="inlineStr">
        <is>
          <t>LIL Milan</t>
        </is>
      </c>
      <c r="BA1119" t="n">
        <v>0</v>
      </c>
      <c r="BC1119" t="inlineStr">
        <is>
          <t>Firgun House</t>
        </is>
      </c>
      <c r="BE1119" t="n">
        <v>11251045597533</v>
      </c>
      <c r="BG1119" t="inlineStr">
        <is>
          <t>Low</t>
        </is>
      </c>
      <c r="BH1119" t="inlineStr">
        <is>
          <t>web</t>
        </is>
      </c>
      <c r="BI1119" t="n">
        <v>0</v>
      </c>
      <c r="BJ1119" t="inlineStr">
        <is>
          <t>IT IVA 22%</t>
        </is>
      </c>
      <c r="BK1119" t="n">
        <v>38.41</v>
      </c>
      <c r="BW1119" t="inlineStr">
        <is>
          <t>Varese</t>
        </is>
      </c>
      <c r="BX1119" t="inlineStr">
        <is>
          <t>Varese</t>
        </is>
      </c>
      <c r="BY1119" t="inlineStr">
        <is>
          <t>rUtbZm1OygEyojSczwsUWlDS9</t>
        </is>
      </c>
      <c r="CB1119" t="inlineStr">
        <is>
          <t>rUtbZm1OygEyojSczwsUWlDS9</t>
        </is>
      </c>
      <c r="CC1119" t="inlineStr">
        <is>
          <t>Ordini LIL</t>
        </is>
      </c>
    </row>
    <row r="1120">
      <c r="A1120" t="inlineStr">
        <is>
          <t>#43881</t>
        </is>
      </c>
      <c r="B1120" t="inlineStr">
        <is>
          <t>davide.megna@gmail.com</t>
        </is>
      </c>
      <c r="C1120" t="inlineStr">
        <is>
          <t>paid</t>
        </is>
      </c>
      <c r="D1120" t="inlineStr">
        <is>
          <t>2024-11-28 11:24:56 +0100</t>
        </is>
      </c>
      <c r="E1120" t="inlineStr">
        <is>
          <t>2024-11-28</t>
        </is>
      </c>
      <c r="F1120" t="inlineStr">
        <is>
          <t>fulfilled</t>
        </is>
      </c>
      <c r="G1120" t="inlineStr">
        <is>
          <t>2024-11-30 10:51:15 +0100</t>
        </is>
      </c>
      <c r="H1120" t="inlineStr">
        <is>
          <t>no</t>
        </is>
      </c>
      <c r="I1120" t="inlineStr">
        <is>
          <t>EUR</t>
        </is>
      </c>
      <c r="J1120" t="n">
        <v>213</v>
      </c>
      <c r="K1120" t="n">
        <v>0</v>
      </c>
      <c r="L1120" t="n">
        <v>38.41</v>
      </c>
      <c r="O1120" t="n">
        <v>0</v>
      </c>
      <c r="P1120" t="inlineStr">
        <is>
          <t>Ups Standard Shipping</t>
        </is>
      </c>
      <c r="Q1120" t="inlineStr">
        <is>
          <t>2024-11-28 11:24:56 +0100</t>
        </is>
      </c>
      <c r="R1120" t="n">
        <v>1</v>
      </c>
      <c r="S1120" t="inlineStr">
        <is>
          <t>Smiley Earring - Yellow / Single / White Sustainable Diamond</t>
        </is>
      </c>
      <c r="T1120" t="n">
        <v>208</v>
      </c>
      <c r="U1120" t="n">
        <v>260</v>
      </c>
      <c r="V1120" t="inlineStr">
        <is>
          <t>015790001491</t>
        </is>
      </c>
      <c r="W1120" t="b">
        <v>1</v>
      </c>
      <c r="X1120" t="b">
        <v>1</v>
      </c>
      <c r="Y1120" t="inlineStr">
        <is>
          <t>fulfilled</t>
        </is>
      </c>
      <c r="Z1120" t="inlineStr">
        <is>
          <t>Rosaria Garufo</t>
        </is>
      </c>
      <c r="AA1120" t="inlineStr">
        <is>
          <t>Via Stazione 29</t>
        </is>
      </c>
      <c r="AB1120" t="inlineStr">
        <is>
          <t>Via Stazione 29</t>
        </is>
      </c>
      <c r="AE1120" t="inlineStr">
        <is>
          <t>Mornago</t>
        </is>
      </c>
      <c r="AF1120" t="inlineStr">
        <is>
          <t>'21020</t>
        </is>
      </c>
      <c r="AG1120" t="inlineStr">
        <is>
          <t>VA</t>
        </is>
      </c>
      <c r="AH1120" t="inlineStr">
        <is>
          <t>IT</t>
        </is>
      </c>
      <c r="AI1120" t="inlineStr">
        <is>
          <t>+393280147311</t>
        </is>
      </c>
      <c r="AJ1120" t="inlineStr">
        <is>
          <t>Rosaria Garufo</t>
        </is>
      </c>
      <c r="AK1120" t="inlineStr">
        <is>
          <t>Via Stazione 29</t>
        </is>
      </c>
      <c r="AL1120" t="inlineStr">
        <is>
          <t>Via Stazione 29</t>
        </is>
      </c>
      <c r="AO1120" t="inlineStr">
        <is>
          <t>Mornago</t>
        </is>
      </c>
      <c r="AP1120" t="inlineStr">
        <is>
          <t>'21020</t>
        </is>
      </c>
      <c r="AQ1120" t="inlineStr">
        <is>
          <t>VA</t>
        </is>
      </c>
      <c r="AR1120" t="inlineStr">
        <is>
          <t>IT</t>
        </is>
      </c>
      <c r="AS1120" t="inlineStr">
        <is>
          <t>+393280147311</t>
        </is>
      </c>
      <c r="AU1120" t="inlineStr">
        <is>
          <t>lang: it
Invoice Language: it
Do you need our ring sizer?: No
Popup Customer Country: IT</t>
        </is>
      </c>
      <c r="AW1120" t="inlineStr">
        <is>
          <t>PayPal Express Checkout</t>
        </is>
      </c>
      <c r="AX1120" t="inlineStr">
        <is>
          <t>rUtbZm1OygEyojSczwsUWlDS9</t>
        </is>
      </c>
      <c r="AY1120" t="n">
        <v>0</v>
      </c>
      <c r="AZ1120" t="inlineStr">
        <is>
          <t>LIL Milan</t>
        </is>
      </c>
      <c r="BA1120" t="n">
        <v>0</v>
      </c>
      <c r="BC1120" t="inlineStr">
        <is>
          <t>Firgun House</t>
        </is>
      </c>
      <c r="BE1120" t="n">
        <v>11251045597533</v>
      </c>
      <c r="BG1120" t="inlineStr">
        <is>
          <t>Low</t>
        </is>
      </c>
      <c r="BH1120" t="inlineStr">
        <is>
          <t>web</t>
        </is>
      </c>
      <c r="BI1120" t="n">
        <v>0</v>
      </c>
      <c r="BJ1120" t="inlineStr">
        <is>
          <t>IT IVA 22%</t>
        </is>
      </c>
      <c r="BK1120" t="n">
        <v>38.41</v>
      </c>
      <c r="BW1120" t="inlineStr">
        <is>
          <t>Varese</t>
        </is>
      </c>
      <c r="BX1120" t="inlineStr">
        <is>
          <t>Varese</t>
        </is>
      </c>
      <c r="BY1120" t="inlineStr">
        <is>
          <t>rUtbZm1OygEyojSczwsUWlDS9</t>
        </is>
      </c>
      <c r="CB1120" t="inlineStr">
        <is>
          <t>rUtbZm1OygEyojSczwsUWlDS9</t>
        </is>
      </c>
      <c r="CC1120" t="inlineStr">
        <is>
          <t>Ordini LIL</t>
        </is>
      </c>
    </row>
    <row r="1121">
      <c r="A1121" t="inlineStr">
        <is>
          <t>#43883</t>
        </is>
      </c>
      <c r="B1121" t="inlineStr">
        <is>
          <t>luisa.1997@hotmail.it</t>
        </is>
      </c>
      <c r="C1121" t="inlineStr">
        <is>
          <t>paid</t>
        </is>
      </c>
      <c r="D1121" t="inlineStr">
        <is>
          <t>2024-11-28 11:38:49 +0100</t>
        </is>
      </c>
      <c r="E1121" t="inlineStr">
        <is>
          <t>2024-11-28</t>
        </is>
      </c>
      <c r="F1121" t="inlineStr">
        <is>
          <t>unfulfilled</t>
        </is>
      </c>
      <c r="H1121" t="inlineStr">
        <is>
          <t>yes</t>
        </is>
      </c>
      <c r="I1121" t="inlineStr">
        <is>
          <t>EUR</t>
        </is>
      </c>
      <c r="J1121" t="n">
        <v>148</v>
      </c>
      <c r="K1121" t="n">
        <v>0</v>
      </c>
      <c r="L1121" t="n">
        <v>26.68</v>
      </c>
      <c r="M1121" t="n">
        <v>148</v>
      </c>
      <c r="O1121" t="n">
        <v>0</v>
      </c>
      <c r="P1121" t="inlineStr">
        <is>
          <t>Firgun House</t>
        </is>
      </c>
      <c r="Q1121" t="inlineStr">
        <is>
          <t>2024-11-28 11:38:49 +0100</t>
        </is>
      </c>
      <c r="R1121" t="n">
        <v>1</v>
      </c>
      <c r="S1121" t="inlineStr">
        <is>
          <t>Make it shine</t>
        </is>
      </c>
      <c r="T1121" t="n">
        <v>10</v>
      </c>
      <c r="V1121" t="inlineStr">
        <is>
          <t>015790000685</t>
        </is>
      </c>
      <c r="W1121" t="b">
        <v>1</v>
      </c>
      <c r="X1121" t="b">
        <v>1</v>
      </c>
      <c r="Y1121" t="inlineStr">
        <is>
          <t>pending</t>
        </is>
      </c>
      <c r="Z1121" t="inlineStr">
        <is>
          <t>Luisa Rollo</t>
        </is>
      </c>
      <c r="AA1121" t="inlineStr">
        <is>
          <t>Via San Faustino 10, Citofono 145</t>
        </is>
      </c>
      <c r="AB1121" t="inlineStr">
        <is>
          <t>Via San Faustino 10</t>
        </is>
      </c>
      <c r="AC1121" t="inlineStr">
        <is>
          <t>Citofono 145</t>
        </is>
      </c>
      <c r="AE1121" t="inlineStr">
        <is>
          <t>Milano</t>
        </is>
      </c>
      <c r="AF1121" t="inlineStr">
        <is>
          <t>'20134</t>
        </is>
      </c>
      <c r="AG1121" t="inlineStr">
        <is>
          <t>MI</t>
        </is>
      </c>
      <c r="AH1121" t="inlineStr">
        <is>
          <t>IT</t>
        </is>
      </c>
      <c r="AI1121" t="inlineStr">
        <is>
          <t>3334797170</t>
        </is>
      </c>
      <c r="AR1121" t="inlineStr">
        <is>
          <t>IT</t>
        </is>
      </c>
      <c r="AU1121" t="inlineStr">
        <is>
          <t>lang: it
Invoice Language: it
Do you need our ring sizer?: No
Popup Customer Country: IT</t>
        </is>
      </c>
      <c r="AW1121" t="inlineStr">
        <is>
          <t>PayPal Express Checkout</t>
        </is>
      </c>
      <c r="AX1121" t="inlineStr">
        <is>
          <t>r8BqV8kRhONM8AdZF2pO7LRLn</t>
        </is>
      </c>
      <c r="AY1121" t="n">
        <v>0</v>
      </c>
      <c r="AZ1121" t="inlineStr">
        <is>
          <t>LIL Milan</t>
        </is>
      </c>
      <c r="BA1121" t="n">
        <v>0</v>
      </c>
      <c r="BC1121" t="inlineStr">
        <is>
          <t>Firgun House</t>
        </is>
      </c>
      <c r="BE1121" t="n">
        <v>11251082887517</v>
      </c>
      <c r="BG1121" t="inlineStr">
        <is>
          <t>Low</t>
        </is>
      </c>
      <c r="BH1121" t="inlineStr">
        <is>
          <t>web</t>
        </is>
      </c>
      <c r="BI1121" t="n">
        <v>0</v>
      </c>
      <c r="BJ1121" t="inlineStr">
        <is>
          <t>IT IVA 22%</t>
        </is>
      </c>
      <c r="BK1121" t="n">
        <v>26.68</v>
      </c>
      <c r="BW1121" t="inlineStr">
        <is>
          <t>Milan</t>
        </is>
      </c>
      <c r="BY1121" t="inlineStr">
        <is>
          <t>r8BqV8kRhONM8AdZF2pO7LRLn</t>
        </is>
      </c>
      <c r="CB1121" t="inlineStr">
        <is>
          <t>r8BqV8kRhONM8AdZF2pO7LRLn</t>
        </is>
      </c>
      <c r="CC1121" t="inlineStr">
        <is>
          <t>Ordini LIL</t>
        </is>
      </c>
    </row>
    <row r="1122">
      <c r="A1122" t="inlineStr">
        <is>
          <t>#43883</t>
        </is>
      </c>
      <c r="B1122" t="inlineStr">
        <is>
          <t>luisa.1997@hotmail.it</t>
        </is>
      </c>
      <c r="C1122" t="inlineStr">
        <is>
          <t>paid</t>
        </is>
      </c>
      <c r="D1122" t="inlineStr">
        <is>
          <t>2024-11-28 11:38:49 +0100</t>
        </is>
      </c>
      <c r="E1122" t="inlineStr">
        <is>
          <t>2024-11-28</t>
        </is>
      </c>
      <c r="F1122" t="inlineStr">
        <is>
          <t>unfulfilled</t>
        </is>
      </c>
      <c r="H1122" t="inlineStr">
        <is>
          <t>yes</t>
        </is>
      </c>
      <c r="I1122" t="inlineStr">
        <is>
          <t>EUR</t>
        </is>
      </c>
      <c r="J1122" t="n">
        <v>148</v>
      </c>
      <c r="K1122" t="n">
        <v>0</v>
      </c>
      <c r="L1122" t="n">
        <v>26.68</v>
      </c>
      <c r="O1122" t="n">
        <v>0</v>
      </c>
      <c r="P1122" t="inlineStr">
        <is>
          <t>Firgun House</t>
        </is>
      </c>
      <c r="Q1122" t="inlineStr">
        <is>
          <t>2024-11-28 11:38:49 +0100</t>
        </is>
      </c>
      <c r="R1122" t="n">
        <v>1</v>
      </c>
      <c r="S1122" t="inlineStr">
        <is>
          <t>Luxury Pack + LIL Bag</t>
        </is>
      </c>
      <c r="T1122" t="n">
        <v>10</v>
      </c>
      <c r="V1122" t="inlineStr">
        <is>
          <t>015790000687</t>
        </is>
      </c>
      <c r="W1122" t="b">
        <v>1</v>
      </c>
      <c r="X1122" t="b">
        <v>1</v>
      </c>
      <c r="Y1122" t="inlineStr">
        <is>
          <t>pending</t>
        </is>
      </c>
      <c r="Z1122" t="inlineStr">
        <is>
          <t>Luisa Rollo</t>
        </is>
      </c>
      <c r="AA1122" t="inlineStr">
        <is>
          <t>Via San Faustino 10, Citofono 145</t>
        </is>
      </c>
      <c r="AB1122" t="inlineStr">
        <is>
          <t>Via San Faustino 10</t>
        </is>
      </c>
      <c r="AC1122" t="inlineStr">
        <is>
          <t>Citofono 145</t>
        </is>
      </c>
      <c r="AE1122" t="inlineStr">
        <is>
          <t>Milano</t>
        </is>
      </c>
      <c r="AF1122" t="inlineStr">
        <is>
          <t>'20134</t>
        </is>
      </c>
      <c r="AG1122" t="inlineStr">
        <is>
          <t>MI</t>
        </is>
      </c>
      <c r="AH1122" t="inlineStr">
        <is>
          <t>IT</t>
        </is>
      </c>
      <c r="AI1122" t="inlineStr">
        <is>
          <t>3334797170</t>
        </is>
      </c>
      <c r="AR1122" t="inlineStr">
        <is>
          <t>IT</t>
        </is>
      </c>
      <c r="AU1122" t="inlineStr">
        <is>
          <t>lang: it
Invoice Language: it
Do you need our ring sizer?: No
Popup Customer Country: IT</t>
        </is>
      </c>
      <c r="AW1122" t="inlineStr">
        <is>
          <t>PayPal Express Checkout</t>
        </is>
      </c>
      <c r="AX1122" t="inlineStr">
        <is>
          <t>r8BqV8kRhONM8AdZF2pO7LRLn</t>
        </is>
      </c>
      <c r="AY1122" t="n">
        <v>0</v>
      </c>
      <c r="AZ1122" t="inlineStr">
        <is>
          <t>LIL Milan</t>
        </is>
      </c>
      <c r="BA1122" t="n">
        <v>0</v>
      </c>
      <c r="BC1122" t="inlineStr">
        <is>
          <t>Firgun House</t>
        </is>
      </c>
      <c r="BE1122" t="n">
        <v>11251082887517</v>
      </c>
      <c r="BG1122" t="inlineStr">
        <is>
          <t>Low</t>
        </is>
      </c>
      <c r="BH1122" t="inlineStr">
        <is>
          <t>web</t>
        </is>
      </c>
      <c r="BI1122" t="n">
        <v>0</v>
      </c>
      <c r="BJ1122" t="inlineStr">
        <is>
          <t>IT IVA 22%</t>
        </is>
      </c>
      <c r="BK1122" t="n">
        <v>26.68</v>
      </c>
      <c r="BW1122" t="inlineStr">
        <is>
          <t>Milan</t>
        </is>
      </c>
      <c r="BY1122" t="inlineStr">
        <is>
          <t>r8BqV8kRhONM8AdZF2pO7LRLn</t>
        </is>
      </c>
      <c r="CB1122" t="inlineStr">
        <is>
          <t>r8BqV8kRhONM8AdZF2pO7LRLn</t>
        </is>
      </c>
      <c r="CC1122" t="inlineStr">
        <is>
          <t>Ordini LIL</t>
        </is>
      </c>
    </row>
    <row r="1123">
      <c r="A1123" t="inlineStr">
        <is>
          <t>#43883</t>
        </is>
      </c>
      <c r="B1123" t="inlineStr">
        <is>
          <t>luisa.1997@hotmail.it</t>
        </is>
      </c>
      <c r="C1123" t="inlineStr">
        <is>
          <t>paid</t>
        </is>
      </c>
      <c r="D1123" t="inlineStr">
        <is>
          <t>2024-11-28 11:38:49 +0100</t>
        </is>
      </c>
      <c r="E1123" t="inlineStr">
        <is>
          <t>2024-11-28</t>
        </is>
      </c>
      <c r="F1123" t="inlineStr">
        <is>
          <t>unfulfilled</t>
        </is>
      </c>
      <c r="H1123" t="inlineStr">
        <is>
          <t>yes</t>
        </is>
      </c>
      <c r="I1123" t="inlineStr">
        <is>
          <t>EUR</t>
        </is>
      </c>
      <c r="J1123" t="n">
        <v>148</v>
      </c>
      <c r="K1123" t="n">
        <v>0</v>
      </c>
      <c r="L1123" t="n">
        <v>26.68</v>
      </c>
      <c r="O1123" t="n">
        <v>0</v>
      </c>
      <c r="P1123" t="inlineStr">
        <is>
          <t>Firgun House</t>
        </is>
      </c>
      <c r="Q1123" t="inlineStr">
        <is>
          <t>2024-11-28 11:38:49 +0100</t>
        </is>
      </c>
      <c r="R1123" t="n">
        <v>1</v>
      </c>
      <c r="S1123" t="inlineStr">
        <is>
          <t>Portami via Ring - Yellow / onesize</t>
        </is>
      </c>
      <c r="T1123" t="n">
        <v>128</v>
      </c>
      <c r="U1123" t="n">
        <v>160</v>
      </c>
      <c r="V1123" t="inlineStr">
        <is>
          <t>015790001027</t>
        </is>
      </c>
      <c r="W1123" t="b">
        <v>1</v>
      </c>
      <c r="X1123" t="b">
        <v>1</v>
      </c>
      <c r="Y1123" t="inlineStr">
        <is>
          <t>pending</t>
        </is>
      </c>
      <c r="Z1123" t="inlineStr">
        <is>
          <t>Luisa Rollo</t>
        </is>
      </c>
      <c r="AA1123" t="inlineStr">
        <is>
          <t>Via San Faustino 10, Citofono 145</t>
        </is>
      </c>
      <c r="AB1123" t="inlineStr">
        <is>
          <t>Via San Faustino 10</t>
        </is>
      </c>
      <c r="AC1123" t="inlineStr">
        <is>
          <t>Citofono 145</t>
        </is>
      </c>
      <c r="AE1123" t="inlineStr">
        <is>
          <t>Milano</t>
        </is>
      </c>
      <c r="AF1123" t="inlineStr">
        <is>
          <t>'20134</t>
        </is>
      </c>
      <c r="AG1123" t="inlineStr">
        <is>
          <t>MI</t>
        </is>
      </c>
      <c r="AH1123" t="inlineStr">
        <is>
          <t>IT</t>
        </is>
      </c>
      <c r="AI1123" t="inlineStr">
        <is>
          <t>3334797170</t>
        </is>
      </c>
      <c r="AR1123" t="inlineStr">
        <is>
          <t>IT</t>
        </is>
      </c>
      <c r="AU1123" t="inlineStr">
        <is>
          <t>lang: it
Invoice Language: it
Do you need our ring sizer?: No
Popup Customer Country: IT</t>
        </is>
      </c>
      <c r="AW1123" t="inlineStr">
        <is>
          <t>PayPal Express Checkout</t>
        </is>
      </c>
      <c r="AX1123" t="inlineStr">
        <is>
          <t>r8BqV8kRhONM8AdZF2pO7LRLn</t>
        </is>
      </c>
      <c r="AY1123" t="n">
        <v>0</v>
      </c>
      <c r="AZ1123" t="inlineStr">
        <is>
          <t>LIL Milan</t>
        </is>
      </c>
      <c r="BA1123" t="n">
        <v>0</v>
      </c>
      <c r="BC1123" t="inlineStr">
        <is>
          <t>Firgun House</t>
        </is>
      </c>
      <c r="BE1123" t="n">
        <v>11251082887517</v>
      </c>
      <c r="BG1123" t="inlineStr">
        <is>
          <t>Low</t>
        </is>
      </c>
      <c r="BH1123" t="inlineStr">
        <is>
          <t>web</t>
        </is>
      </c>
      <c r="BI1123" t="n">
        <v>0</v>
      </c>
      <c r="BJ1123" t="inlineStr">
        <is>
          <t>IT IVA 22%</t>
        </is>
      </c>
      <c r="BK1123" t="n">
        <v>26.68</v>
      </c>
      <c r="BW1123" t="inlineStr">
        <is>
          <t>Milan</t>
        </is>
      </c>
      <c r="BY1123" t="inlineStr">
        <is>
          <t>r8BqV8kRhONM8AdZF2pO7LRLn</t>
        </is>
      </c>
      <c r="CB1123" t="inlineStr">
        <is>
          <t>r8BqV8kRhONM8AdZF2pO7LRLn</t>
        </is>
      </c>
      <c r="CC1123" t="inlineStr">
        <is>
          <t>Ordini LIL</t>
        </is>
      </c>
    </row>
    <row r="1124">
      <c r="A1124" t="inlineStr">
        <is>
          <t>#43884</t>
        </is>
      </c>
      <c r="B1124" t="inlineStr">
        <is>
          <t>sara.peccenini@gmail.com</t>
        </is>
      </c>
      <c r="C1124" t="inlineStr">
        <is>
          <t>paid</t>
        </is>
      </c>
      <c r="D1124" t="inlineStr">
        <is>
          <t>2024-11-28 11:42:53 +0100</t>
        </is>
      </c>
      <c r="E1124" t="inlineStr">
        <is>
          <t>2024-11-28</t>
        </is>
      </c>
      <c r="F1124" t="inlineStr">
        <is>
          <t>fulfilled</t>
        </is>
      </c>
      <c r="G1124" t="inlineStr">
        <is>
          <t>2024-11-30 11:13:33 +0100</t>
        </is>
      </c>
      <c r="H1124" t="inlineStr">
        <is>
          <t>yes</t>
        </is>
      </c>
      <c r="I1124" t="inlineStr">
        <is>
          <t>EUR</t>
        </is>
      </c>
      <c r="J1124" t="n">
        <v>208</v>
      </c>
      <c r="K1124" t="n">
        <v>0</v>
      </c>
      <c r="L1124" t="n">
        <v>37.51</v>
      </c>
      <c r="M1124" t="n">
        <v>208</v>
      </c>
      <c r="O1124" t="n">
        <v>0</v>
      </c>
      <c r="P1124" t="inlineStr">
        <is>
          <t>Eco Bike Delivery</t>
        </is>
      </c>
      <c r="Q1124" t="inlineStr">
        <is>
          <t>2024-11-28 11:42:53 +0100</t>
        </is>
      </c>
      <c r="R1124" t="n">
        <v>1</v>
      </c>
      <c r="S1124" t="inlineStr">
        <is>
          <t>Portami a Ballare Necklace - Yellow / onesize</t>
        </is>
      </c>
      <c r="T1124" t="n">
        <v>208</v>
      </c>
      <c r="U1124" t="n">
        <v>260</v>
      </c>
      <c r="V1124" t="inlineStr">
        <is>
          <t>015790001250</t>
        </is>
      </c>
      <c r="W1124" t="b">
        <v>1</v>
      </c>
      <c r="X1124" t="b">
        <v>1</v>
      </c>
      <c r="Y1124" t="inlineStr">
        <is>
          <t>fulfilled</t>
        </is>
      </c>
      <c r="Z1124" t="inlineStr">
        <is>
          <t>Sara Peccenini</t>
        </is>
      </c>
      <c r="AA1124" t="inlineStr">
        <is>
          <t>della Torre 11</t>
        </is>
      </c>
      <c r="AB1124" t="inlineStr">
        <is>
          <t>della Torre 11</t>
        </is>
      </c>
      <c r="AE1124" t="inlineStr">
        <is>
          <t>Milano</t>
        </is>
      </c>
      <c r="AF1124" t="inlineStr">
        <is>
          <t>'20154</t>
        </is>
      </c>
      <c r="AG1124" t="inlineStr">
        <is>
          <t>MI</t>
        </is>
      </c>
      <c r="AH1124" t="inlineStr">
        <is>
          <t>IT</t>
        </is>
      </c>
      <c r="AI1124" t="inlineStr">
        <is>
          <t>3477177247</t>
        </is>
      </c>
      <c r="AJ1124" t="inlineStr">
        <is>
          <t>Sara Peccenini</t>
        </is>
      </c>
      <c r="AK1124" t="inlineStr">
        <is>
          <t>Viale Monza 143, Citofono 12</t>
        </is>
      </c>
      <c r="AL1124" t="inlineStr">
        <is>
          <t>Viale Monza 143</t>
        </is>
      </c>
      <c r="AM1124" t="inlineStr">
        <is>
          <t>Citofono 12</t>
        </is>
      </c>
      <c r="AO1124" t="inlineStr">
        <is>
          <t>Milano</t>
        </is>
      </c>
      <c r="AP1124" t="inlineStr">
        <is>
          <t>'20125</t>
        </is>
      </c>
      <c r="AQ1124" t="inlineStr">
        <is>
          <t>MI</t>
        </is>
      </c>
      <c r="AR1124" t="inlineStr">
        <is>
          <t>IT</t>
        </is>
      </c>
      <c r="AS1124" t="inlineStr">
        <is>
          <t>3477177247</t>
        </is>
      </c>
      <c r="AU1124" t="inlineStr">
        <is>
          <t>lang: it
Invoice Language: it
Do you need our ring sizer?: Yes
Popup Customer Country: IT</t>
        </is>
      </c>
      <c r="AW1124" t="inlineStr">
        <is>
          <t>Shopify Payments</t>
        </is>
      </c>
      <c r="AX1124" t="inlineStr">
        <is>
          <t>rlAwC9xYaqzuoT0qVjwjEbD9J</t>
        </is>
      </c>
      <c r="AY1124" t="n">
        <v>0</v>
      </c>
      <c r="AZ1124" t="inlineStr">
        <is>
          <t>LIL Milan</t>
        </is>
      </c>
      <c r="BA1124" t="n">
        <v>0</v>
      </c>
      <c r="BC1124" t="inlineStr">
        <is>
          <t>Firgun House</t>
        </is>
      </c>
      <c r="BE1124" t="n">
        <v>11251093635421</v>
      </c>
      <c r="BG1124" t="inlineStr">
        <is>
          <t>Low</t>
        </is>
      </c>
      <c r="BH1124" t="inlineStr">
        <is>
          <t>web</t>
        </is>
      </c>
      <c r="BI1124" t="n">
        <v>0</v>
      </c>
      <c r="BJ1124" t="inlineStr">
        <is>
          <t>IT IVA 22%</t>
        </is>
      </c>
      <c r="BK1124" t="n">
        <v>37.51</v>
      </c>
      <c r="BW1124" t="inlineStr">
        <is>
          <t>Milan</t>
        </is>
      </c>
      <c r="BX1124" t="inlineStr">
        <is>
          <t>Milan</t>
        </is>
      </c>
      <c r="BY1124" t="inlineStr">
        <is>
          <t>rlAwC9xYaqzuoT0qVjwjEbD9J</t>
        </is>
      </c>
      <c r="CB1124" t="inlineStr">
        <is>
          <t>rlAwC9xYaqzuoT0qVjwjEbD9J</t>
        </is>
      </c>
      <c r="CC1124" t="inlineStr">
        <is>
          <t>Ordini LIL</t>
        </is>
      </c>
    </row>
    <row r="1125">
      <c r="A1125" t="inlineStr">
        <is>
          <t>#43885</t>
        </is>
      </c>
      <c r="B1125" t="inlineStr">
        <is>
          <t>matteofilippodonadi@gmail.com</t>
        </is>
      </c>
      <c r="C1125" t="inlineStr">
        <is>
          <t>paid</t>
        </is>
      </c>
      <c r="D1125" t="inlineStr">
        <is>
          <t>2024-11-28 11:44:15 +0100</t>
        </is>
      </c>
      <c r="E1125" t="inlineStr">
        <is>
          <t>2024-11-28</t>
        </is>
      </c>
      <c r="F1125" t="inlineStr">
        <is>
          <t>fulfilled</t>
        </is>
      </c>
      <c r="G1125" t="inlineStr">
        <is>
          <t>2024-11-30 11:14:34 +0100</t>
        </is>
      </c>
      <c r="H1125" t="inlineStr">
        <is>
          <t>yes</t>
        </is>
      </c>
      <c r="I1125" t="inlineStr">
        <is>
          <t>EUR</t>
        </is>
      </c>
      <c r="J1125" t="n">
        <v>448</v>
      </c>
      <c r="K1125" t="n">
        <v>0</v>
      </c>
      <c r="L1125" t="n">
        <v>80.79000000000001</v>
      </c>
      <c r="M1125" t="n">
        <v>448</v>
      </c>
      <c r="O1125" t="n">
        <v>0</v>
      </c>
      <c r="P1125" t="inlineStr">
        <is>
          <t>Eco Bike Delivery</t>
        </is>
      </c>
      <c r="Q1125" t="inlineStr">
        <is>
          <t>2024-11-28 11:44:15 +0100</t>
        </is>
      </c>
      <c r="R1125" t="n">
        <v>1</v>
      </c>
      <c r="S1125" t="inlineStr">
        <is>
          <t>Lunar Ring - Yellow / 10 / White</t>
        </is>
      </c>
      <c r="T1125" t="n">
        <v>336</v>
      </c>
      <c r="U1125" t="n">
        <v>420</v>
      </c>
      <c r="V1125" t="inlineStr">
        <is>
          <t>015790000650</t>
        </is>
      </c>
      <c r="W1125" t="b">
        <v>1</v>
      </c>
      <c r="X1125" t="b">
        <v>1</v>
      </c>
      <c r="Y1125" t="inlineStr">
        <is>
          <t>fulfilled</t>
        </is>
      </c>
      <c r="Z1125" t="inlineStr">
        <is>
          <t>Matteo Filippo Donadi</t>
        </is>
      </c>
      <c r="AA1125" t="inlineStr">
        <is>
          <t>Via Pisanello 19</t>
        </is>
      </c>
      <c r="AB1125" t="inlineStr">
        <is>
          <t>Via Pisanello 19</t>
        </is>
      </c>
      <c r="AE1125" t="inlineStr">
        <is>
          <t>Milano</t>
        </is>
      </c>
      <c r="AF1125" t="inlineStr">
        <is>
          <t>'20146</t>
        </is>
      </c>
      <c r="AG1125" t="inlineStr">
        <is>
          <t>MI</t>
        </is>
      </c>
      <c r="AH1125" t="inlineStr">
        <is>
          <t>IT</t>
        </is>
      </c>
      <c r="AI1125" t="inlineStr">
        <is>
          <t>+393491946657</t>
        </is>
      </c>
      <c r="AJ1125" t="inlineStr">
        <is>
          <t>GIVE AND TAKE Donadi</t>
        </is>
      </c>
      <c r="AK1125" t="inlineStr">
        <is>
          <t>Via Mario Pagano 54</t>
        </is>
      </c>
      <c r="AL1125" t="inlineStr">
        <is>
          <t>Via Mario Pagano 54</t>
        </is>
      </c>
      <c r="AO1125" t="inlineStr">
        <is>
          <t>Milano</t>
        </is>
      </c>
      <c r="AP1125" t="inlineStr">
        <is>
          <t>'20145</t>
        </is>
      </c>
      <c r="AQ1125" t="inlineStr">
        <is>
          <t>MI</t>
        </is>
      </c>
      <c r="AR1125" t="inlineStr">
        <is>
          <t>IT</t>
        </is>
      </c>
      <c r="AS1125" t="inlineStr">
        <is>
          <t>+393491946657</t>
        </is>
      </c>
      <c r="AU1125" t="inlineStr">
        <is>
          <t>lang: it
Invoice Language: it
Do you need our ring sizer?: No
Popup Customer Country: IT</t>
        </is>
      </c>
      <c r="AW1125" t="inlineStr">
        <is>
          <t>Shopify Payments</t>
        </is>
      </c>
      <c r="AX1125" t="inlineStr">
        <is>
          <t>rb7JUVeQraWeEflVWd6FgSeMf</t>
        </is>
      </c>
      <c r="AY1125" t="n">
        <v>0</v>
      </c>
      <c r="AZ1125" t="inlineStr">
        <is>
          <t>LIL Milan</t>
        </is>
      </c>
      <c r="BA1125" t="n">
        <v>0</v>
      </c>
      <c r="BC1125" t="inlineStr">
        <is>
          <t>Firgun House</t>
        </is>
      </c>
      <c r="BE1125" t="n">
        <v>11251097207133</v>
      </c>
      <c r="BG1125" t="inlineStr">
        <is>
          <t>Low</t>
        </is>
      </c>
      <c r="BH1125" t="inlineStr">
        <is>
          <t>web</t>
        </is>
      </c>
      <c r="BI1125" t="n">
        <v>0</v>
      </c>
      <c r="BJ1125" t="inlineStr">
        <is>
          <t>IT IVA 22%</t>
        </is>
      </c>
      <c r="BK1125" t="n">
        <v>80.79000000000001</v>
      </c>
      <c r="BW1125" t="inlineStr">
        <is>
          <t>Milan</t>
        </is>
      </c>
      <c r="BX1125" t="inlineStr">
        <is>
          <t>Milan</t>
        </is>
      </c>
      <c r="BY1125" t="inlineStr">
        <is>
          <t>rb7JUVeQraWeEflVWd6FgSeMf</t>
        </is>
      </c>
      <c r="CB1125" t="inlineStr">
        <is>
          <t>rb7JUVeQraWeEflVWd6FgSeMf</t>
        </is>
      </c>
      <c r="CC1125" t="inlineStr">
        <is>
          <t>Ordini LIL</t>
        </is>
      </c>
    </row>
    <row r="1126">
      <c r="A1126" t="inlineStr">
        <is>
          <t>#43885</t>
        </is>
      </c>
      <c r="B1126" t="inlineStr">
        <is>
          <t>matteofilippodonadi@gmail.com</t>
        </is>
      </c>
      <c r="C1126" t="inlineStr">
        <is>
          <t>paid</t>
        </is>
      </c>
      <c r="D1126" t="inlineStr">
        <is>
          <t>2024-11-28 11:44:15 +0100</t>
        </is>
      </c>
      <c r="E1126" t="inlineStr">
        <is>
          <t>2024-11-28</t>
        </is>
      </c>
      <c r="F1126" t="inlineStr">
        <is>
          <t>fulfilled</t>
        </is>
      </c>
      <c r="G1126" t="inlineStr">
        <is>
          <t>2024-11-30 11:14:34 +0100</t>
        </is>
      </c>
      <c r="H1126" t="inlineStr">
        <is>
          <t>yes</t>
        </is>
      </c>
      <c r="I1126" t="inlineStr">
        <is>
          <t>EUR</t>
        </is>
      </c>
      <c r="J1126" t="n">
        <v>448</v>
      </c>
      <c r="K1126" t="n">
        <v>0</v>
      </c>
      <c r="L1126" t="n">
        <v>80.79000000000001</v>
      </c>
      <c r="O1126" t="n">
        <v>0</v>
      </c>
      <c r="P1126" t="inlineStr">
        <is>
          <t>Eco Bike Delivery</t>
        </is>
      </c>
      <c r="Q1126" t="inlineStr">
        <is>
          <t>2024-11-28 11:44:15 +0100</t>
        </is>
      </c>
      <c r="R1126" t="n">
        <v>1</v>
      </c>
      <c r="S1126" t="inlineStr">
        <is>
          <t>Insieme Ring - Yellow / onesize (10-17)</t>
        </is>
      </c>
      <c r="T1126" t="n">
        <v>112</v>
      </c>
      <c r="U1126" t="n">
        <v>140</v>
      </c>
      <c r="V1126" t="inlineStr">
        <is>
          <t>015790001254</t>
        </is>
      </c>
      <c r="W1126" t="b">
        <v>1</v>
      </c>
      <c r="X1126" t="b">
        <v>1</v>
      </c>
      <c r="Y1126" t="inlineStr">
        <is>
          <t>fulfilled</t>
        </is>
      </c>
      <c r="Z1126" t="inlineStr">
        <is>
          <t>Matteo Filippo Donadi</t>
        </is>
      </c>
      <c r="AA1126" t="inlineStr">
        <is>
          <t>Via Pisanello 19</t>
        </is>
      </c>
      <c r="AB1126" t="inlineStr">
        <is>
          <t>Via Pisanello 19</t>
        </is>
      </c>
      <c r="AE1126" t="inlineStr">
        <is>
          <t>Milano</t>
        </is>
      </c>
      <c r="AF1126" t="inlineStr">
        <is>
          <t>'20146</t>
        </is>
      </c>
      <c r="AG1126" t="inlineStr">
        <is>
          <t>MI</t>
        </is>
      </c>
      <c r="AH1126" t="inlineStr">
        <is>
          <t>IT</t>
        </is>
      </c>
      <c r="AI1126" t="inlineStr">
        <is>
          <t>+393491946657</t>
        </is>
      </c>
      <c r="AJ1126" t="inlineStr">
        <is>
          <t>GIVE AND TAKE Donadi</t>
        </is>
      </c>
      <c r="AK1126" t="inlineStr">
        <is>
          <t>Via Mario Pagano 54</t>
        </is>
      </c>
      <c r="AL1126" t="inlineStr">
        <is>
          <t>Via Mario Pagano 54</t>
        </is>
      </c>
      <c r="AO1126" t="inlineStr">
        <is>
          <t>Milano</t>
        </is>
      </c>
      <c r="AP1126" t="inlineStr">
        <is>
          <t>'20145</t>
        </is>
      </c>
      <c r="AQ1126" t="inlineStr">
        <is>
          <t>MI</t>
        </is>
      </c>
      <c r="AR1126" t="inlineStr">
        <is>
          <t>IT</t>
        </is>
      </c>
      <c r="AS1126" t="inlineStr">
        <is>
          <t>+393491946657</t>
        </is>
      </c>
      <c r="AU1126" t="inlineStr">
        <is>
          <t>lang: it
Invoice Language: it
Do you need our ring sizer?: No
Popup Customer Country: IT</t>
        </is>
      </c>
      <c r="AW1126" t="inlineStr">
        <is>
          <t>Shopify Payments</t>
        </is>
      </c>
      <c r="AX1126" t="inlineStr">
        <is>
          <t>rb7JUVeQraWeEflVWd6FgSeMf</t>
        </is>
      </c>
      <c r="AY1126" t="n">
        <v>0</v>
      </c>
      <c r="AZ1126" t="inlineStr">
        <is>
          <t>LIL Milan</t>
        </is>
      </c>
      <c r="BA1126" t="n">
        <v>0</v>
      </c>
      <c r="BC1126" t="inlineStr">
        <is>
          <t>Firgun House</t>
        </is>
      </c>
      <c r="BE1126" t="n">
        <v>11251097207133</v>
      </c>
      <c r="BG1126" t="inlineStr">
        <is>
          <t>Low</t>
        </is>
      </c>
      <c r="BH1126" t="inlineStr">
        <is>
          <t>web</t>
        </is>
      </c>
      <c r="BI1126" t="n">
        <v>0</v>
      </c>
      <c r="BJ1126" t="inlineStr">
        <is>
          <t>IT IVA 22%</t>
        </is>
      </c>
      <c r="BK1126" t="n">
        <v>80.79000000000001</v>
      </c>
      <c r="BW1126" t="inlineStr">
        <is>
          <t>Milan</t>
        </is>
      </c>
      <c r="BX1126" t="inlineStr">
        <is>
          <t>Milan</t>
        </is>
      </c>
      <c r="BY1126" t="inlineStr">
        <is>
          <t>rb7JUVeQraWeEflVWd6FgSeMf</t>
        </is>
      </c>
      <c r="CB1126" t="inlineStr">
        <is>
          <t>rb7JUVeQraWeEflVWd6FgSeMf</t>
        </is>
      </c>
      <c r="CC1126" t="inlineStr">
        <is>
          <t>Ordini LIL</t>
        </is>
      </c>
    </row>
    <row r="1127">
      <c r="A1127" t="inlineStr">
        <is>
          <t>#43886</t>
        </is>
      </c>
      <c r="B1127" t="inlineStr">
        <is>
          <t>martina.ponzoni@yahoo.it</t>
        </is>
      </c>
      <c r="C1127" t="inlineStr">
        <is>
          <t>paid</t>
        </is>
      </c>
      <c r="D1127" t="inlineStr">
        <is>
          <t>2024-11-28 11:58:04 +0100</t>
        </is>
      </c>
      <c r="E1127" t="inlineStr">
        <is>
          <t>2024-11-28</t>
        </is>
      </c>
      <c r="F1127" t="inlineStr">
        <is>
          <t>fulfilled</t>
        </is>
      </c>
      <c r="G1127" t="inlineStr">
        <is>
          <t>2024-11-30 11:18:17 +0100</t>
        </is>
      </c>
      <c r="H1127" t="inlineStr">
        <is>
          <t>yes</t>
        </is>
      </c>
      <c r="I1127" t="inlineStr">
        <is>
          <t>EUR</t>
        </is>
      </c>
      <c r="J1127" t="n">
        <v>112</v>
      </c>
      <c r="K1127" t="n">
        <v>10</v>
      </c>
      <c r="L1127" t="n">
        <v>22</v>
      </c>
      <c r="M1127" t="n">
        <v>122</v>
      </c>
      <c r="O1127" t="n">
        <v>0</v>
      </c>
      <c r="P1127" t="inlineStr">
        <is>
          <t>Ups Standard Shipping</t>
        </is>
      </c>
      <c r="Q1127" t="inlineStr">
        <is>
          <t>2024-11-28 11:58:04 +0100</t>
        </is>
      </c>
      <c r="R1127" t="n">
        <v>1</v>
      </c>
      <c r="S1127" t="inlineStr">
        <is>
          <t>Boys Tears Ring - Yellow / 10</t>
        </is>
      </c>
      <c r="T1127" t="n">
        <v>112</v>
      </c>
      <c r="U1127" t="n">
        <v>140</v>
      </c>
      <c r="V1127" t="inlineStr">
        <is>
          <t>015790001507</t>
        </is>
      </c>
      <c r="W1127" t="b">
        <v>1</v>
      </c>
      <c r="X1127" t="b">
        <v>1</v>
      </c>
      <c r="Y1127" t="inlineStr">
        <is>
          <t>fulfilled</t>
        </is>
      </c>
      <c r="Z1127" t="inlineStr">
        <is>
          <t>Martina Ponzoni</t>
        </is>
      </c>
      <c r="AA1127" t="inlineStr">
        <is>
          <t>Via Pablo Neruda 9</t>
        </is>
      </c>
      <c r="AB1127" t="inlineStr">
        <is>
          <t>Via Pablo Neruda 9</t>
        </is>
      </c>
      <c r="AE1127" t="inlineStr">
        <is>
          <t>Moglia</t>
        </is>
      </c>
      <c r="AF1127" t="inlineStr">
        <is>
          <t>'46024</t>
        </is>
      </c>
      <c r="AG1127" t="inlineStr">
        <is>
          <t>MN</t>
        </is>
      </c>
      <c r="AH1127" t="inlineStr">
        <is>
          <t>IT</t>
        </is>
      </c>
      <c r="AI1127" t="inlineStr">
        <is>
          <t>3460454409</t>
        </is>
      </c>
      <c r="AJ1127" t="inlineStr">
        <is>
          <t>Martina Ponzoni</t>
        </is>
      </c>
      <c r="AK1127" t="inlineStr">
        <is>
          <t>Via Pablo Neruda 9</t>
        </is>
      </c>
      <c r="AL1127" t="inlineStr">
        <is>
          <t>Via Pablo Neruda 9</t>
        </is>
      </c>
      <c r="AO1127" t="inlineStr">
        <is>
          <t>Moglia</t>
        </is>
      </c>
      <c r="AP1127" t="inlineStr">
        <is>
          <t>'46024</t>
        </is>
      </c>
      <c r="AQ1127" t="inlineStr">
        <is>
          <t>MN</t>
        </is>
      </c>
      <c r="AR1127" t="inlineStr">
        <is>
          <t>IT</t>
        </is>
      </c>
      <c r="AS1127" t="inlineStr">
        <is>
          <t>3460454409</t>
        </is>
      </c>
      <c r="AU1127" t="inlineStr">
        <is>
          <t>lang: en
Invoice Language: en
Do you need our ring sizer?: Yes
Popup Customer Country: IT</t>
        </is>
      </c>
      <c r="AW1127" t="inlineStr">
        <is>
          <t>PayPal Express Checkout</t>
        </is>
      </c>
      <c r="AX1127" t="inlineStr">
        <is>
          <t>rd2AapXPXBOlSJ1WV0S14w7gu</t>
        </is>
      </c>
      <c r="AY1127" t="n">
        <v>0</v>
      </c>
      <c r="AZ1127" t="inlineStr">
        <is>
          <t>LIL Milan</t>
        </is>
      </c>
      <c r="BA1127" t="n">
        <v>0</v>
      </c>
      <c r="BC1127" t="inlineStr">
        <is>
          <t>Firgun House</t>
        </is>
      </c>
      <c r="BE1127" t="n">
        <v>11251129057629</v>
      </c>
      <c r="BG1127" t="inlineStr">
        <is>
          <t>Low</t>
        </is>
      </c>
      <c r="BH1127" t="inlineStr">
        <is>
          <t>web</t>
        </is>
      </c>
      <c r="BI1127" t="n">
        <v>0</v>
      </c>
      <c r="BJ1127" t="inlineStr">
        <is>
          <t>IT IVA 22%</t>
        </is>
      </c>
      <c r="BK1127" t="n">
        <v>22</v>
      </c>
      <c r="BW1127" t="inlineStr">
        <is>
          <t>Mantua</t>
        </is>
      </c>
      <c r="BX1127" t="inlineStr">
        <is>
          <t>Mantua</t>
        </is>
      </c>
      <c r="BY1127" t="inlineStr">
        <is>
          <t>rd2AapXPXBOlSJ1WV0S14w7gu</t>
        </is>
      </c>
      <c r="CB1127" t="inlineStr">
        <is>
          <t>rd2AapXPXBOlSJ1WV0S14w7gu</t>
        </is>
      </c>
      <c r="CC1127" t="inlineStr">
        <is>
          <t>Ordini LIL</t>
        </is>
      </c>
    </row>
    <row r="1128">
      <c r="A1128" t="inlineStr">
        <is>
          <t>#43888</t>
        </is>
      </c>
      <c r="B1128" t="inlineStr">
        <is>
          <t>contufarcialessandro@gmail.com</t>
        </is>
      </c>
      <c r="C1128" t="inlineStr">
        <is>
          <t>paid</t>
        </is>
      </c>
      <c r="D1128" t="inlineStr">
        <is>
          <t>2024-11-28 12:10:31 +0100</t>
        </is>
      </c>
      <c r="E1128" t="inlineStr">
        <is>
          <t>2024-11-28</t>
        </is>
      </c>
      <c r="F1128" t="inlineStr">
        <is>
          <t>fulfilled</t>
        </is>
      </c>
      <c r="G1128" t="inlineStr">
        <is>
          <t>2024-11-30 14:35:11 +0100</t>
        </is>
      </c>
      <c r="H1128" t="inlineStr">
        <is>
          <t>yes</t>
        </is>
      </c>
      <c r="I1128" t="inlineStr">
        <is>
          <t>EUR</t>
        </is>
      </c>
      <c r="J1128" t="n">
        <v>112</v>
      </c>
      <c r="K1128" t="n">
        <v>0</v>
      </c>
      <c r="L1128" t="n">
        <v>20.19</v>
      </c>
      <c r="M1128" t="n">
        <v>112</v>
      </c>
      <c r="O1128" t="n">
        <v>0</v>
      </c>
      <c r="P1128" t="inlineStr">
        <is>
          <t>Firgun House</t>
        </is>
      </c>
      <c r="Q1128" t="inlineStr">
        <is>
          <t>2024-11-28 12:10:31 +0100</t>
        </is>
      </c>
      <c r="R1128" t="n">
        <v>1</v>
      </c>
      <c r="S1128" t="inlineStr">
        <is>
          <t>Luxury Pack + LIL Bag</t>
        </is>
      </c>
      <c r="T1128" t="n">
        <v>10</v>
      </c>
      <c r="V1128" t="inlineStr">
        <is>
          <t>015790000687</t>
        </is>
      </c>
      <c r="W1128" t="b">
        <v>1</v>
      </c>
      <c r="X1128" t="b">
        <v>1</v>
      </c>
      <c r="Y1128" t="inlineStr">
        <is>
          <t>fulfilled</t>
        </is>
      </c>
      <c r="Z1128" t="inlineStr">
        <is>
          <t>Alessandro Contu Farci</t>
        </is>
      </c>
      <c r="AA1128" t="inlineStr">
        <is>
          <t>Via Ebro 11</t>
        </is>
      </c>
      <c r="AB1128" t="inlineStr">
        <is>
          <t>Via Ebro 11</t>
        </is>
      </c>
      <c r="AE1128" t="inlineStr">
        <is>
          <t>Milano</t>
        </is>
      </c>
      <c r="AF1128" t="inlineStr">
        <is>
          <t>'20141</t>
        </is>
      </c>
      <c r="AG1128" t="inlineStr">
        <is>
          <t>MI</t>
        </is>
      </c>
      <c r="AH1128" t="inlineStr">
        <is>
          <t>IT</t>
        </is>
      </c>
      <c r="AI1128" t="inlineStr">
        <is>
          <t>3427041136</t>
        </is>
      </c>
      <c r="AR1128" t="inlineStr">
        <is>
          <t>IT</t>
        </is>
      </c>
      <c r="AU1128" t="inlineStr">
        <is>
          <t>lang: it
Invoice Language: it
Do you need our ring sizer?: No
Popup Customer Country: IT</t>
        </is>
      </c>
      <c r="AW1128" t="inlineStr">
        <is>
          <t>Shopify Payments</t>
        </is>
      </c>
      <c r="AX1128" t="inlineStr">
        <is>
          <t>rvvAFEvGfMvsRdyvLjsjk0xGT</t>
        </is>
      </c>
      <c r="AY1128" t="n">
        <v>0</v>
      </c>
      <c r="AZ1128" t="inlineStr">
        <is>
          <t>LIL Milan</t>
        </is>
      </c>
      <c r="BA1128" t="n">
        <v>0</v>
      </c>
      <c r="BC1128" t="inlineStr">
        <is>
          <t>Firgun House</t>
        </is>
      </c>
      <c r="BE1128" t="n">
        <v>11251157369181</v>
      </c>
      <c r="BG1128" t="inlineStr">
        <is>
          <t>Low</t>
        </is>
      </c>
      <c r="BH1128" t="inlineStr">
        <is>
          <t>web</t>
        </is>
      </c>
      <c r="BI1128" t="n">
        <v>0</v>
      </c>
      <c r="BJ1128" t="inlineStr">
        <is>
          <t>IT IVA 22%</t>
        </is>
      </c>
      <c r="BK1128" t="n">
        <v>20.19</v>
      </c>
      <c r="BW1128" t="inlineStr">
        <is>
          <t>Milan</t>
        </is>
      </c>
      <c r="BY1128" t="inlineStr">
        <is>
          <t>rvvAFEvGfMvsRdyvLjsjk0xGT</t>
        </is>
      </c>
      <c r="CB1128" t="inlineStr">
        <is>
          <t>rvvAFEvGfMvsRdyvLjsjk0xGT</t>
        </is>
      </c>
      <c r="CC1128" t="inlineStr">
        <is>
          <t>Ordini LIL</t>
        </is>
      </c>
    </row>
    <row r="1129">
      <c r="A1129" t="inlineStr">
        <is>
          <t>#43888</t>
        </is>
      </c>
      <c r="B1129" t="inlineStr">
        <is>
          <t>contufarcialessandro@gmail.com</t>
        </is>
      </c>
      <c r="C1129" t="inlineStr">
        <is>
          <t>paid</t>
        </is>
      </c>
      <c r="D1129" t="inlineStr">
        <is>
          <t>2024-11-28 12:10:31 +0100</t>
        </is>
      </c>
      <c r="E1129" t="inlineStr">
        <is>
          <t>2024-11-28</t>
        </is>
      </c>
      <c r="F1129" t="inlineStr">
        <is>
          <t>fulfilled</t>
        </is>
      </c>
      <c r="G1129" t="inlineStr">
        <is>
          <t>2024-11-30 14:35:11 +0100</t>
        </is>
      </c>
      <c r="H1129" t="inlineStr">
        <is>
          <t>yes</t>
        </is>
      </c>
      <c r="I1129" t="inlineStr">
        <is>
          <t>EUR</t>
        </is>
      </c>
      <c r="J1129" t="n">
        <v>112</v>
      </c>
      <c r="K1129" t="n">
        <v>0</v>
      </c>
      <c r="L1129" t="n">
        <v>20.19</v>
      </c>
      <c r="O1129" t="n">
        <v>0</v>
      </c>
      <c r="P1129" t="inlineStr">
        <is>
          <t>Firgun House</t>
        </is>
      </c>
      <c r="Q1129" t="inlineStr">
        <is>
          <t>2024-11-28 12:10:31 +0100</t>
        </is>
      </c>
      <c r="R1129" t="n">
        <v>1</v>
      </c>
      <c r="S1129" t="inlineStr">
        <is>
          <t>Lust Earring - Yellow / Single / Pearl</t>
        </is>
      </c>
      <c r="T1129" t="n">
        <v>102</v>
      </c>
      <c r="U1129" t="n">
        <v>120</v>
      </c>
      <c r="V1129" t="inlineStr">
        <is>
          <t>015790000645</t>
        </is>
      </c>
      <c r="W1129" t="b">
        <v>1</v>
      </c>
      <c r="X1129" t="b">
        <v>1</v>
      </c>
      <c r="Y1129" t="inlineStr">
        <is>
          <t>fulfilled</t>
        </is>
      </c>
      <c r="Z1129" t="inlineStr">
        <is>
          <t>Alessandro Contu Farci</t>
        </is>
      </c>
      <c r="AA1129" t="inlineStr">
        <is>
          <t>Via Ebro 11</t>
        </is>
      </c>
      <c r="AB1129" t="inlineStr">
        <is>
          <t>Via Ebro 11</t>
        </is>
      </c>
      <c r="AE1129" t="inlineStr">
        <is>
          <t>Milano</t>
        </is>
      </c>
      <c r="AF1129" t="inlineStr">
        <is>
          <t>'20141</t>
        </is>
      </c>
      <c r="AG1129" t="inlineStr">
        <is>
          <t>MI</t>
        </is>
      </c>
      <c r="AH1129" t="inlineStr">
        <is>
          <t>IT</t>
        </is>
      </c>
      <c r="AI1129" t="inlineStr">
        <is>
          <t>3427041136</t>
        </is>
      </c>
      <c r="AR1129" t="inlineStr">
        <is>
          <t>IT</t>
        </is>
      </c>
      <c r="AU1129" t="inlineStr">
        <is>
          <t>lang: it
Invoice Language: it
Do you need our ring sizer?: No
Popup Customer Country: IT</t>
        </is>
      </c>
      <c r="AW1129" t="inlineStr">
        <is>
          <t>Shopify Payments</t>
        </is>
      </c>
      <c r="AX1129" t="inlineStr">
        <is>
          <t>rvvAFEvGfMvsRdyvLjsjk0xGT</t>
        </is>
      </c>
      <c r="AY1129" t="n">
        <v>0</v>
      </c>
      <c r="AZ1129" t="inlineStr">
        <is>
          <t>LIL Milan</t>
        </is>
      </c>
      <c r="BA1129" t="n">
        <v>0</v>
      </c>
      <c r="BC1129" t="inlineStr">
        <is>
          <t>Firgun House</t>
        </is>
      </c>
      <c r="BE1129" t="n">
        <v>11251157369181</v>
      </c>
      <c r="BG1129" t="inlineStr">
        <is>
          <t>Low</t>
        </is>
      </c>
      <c r="BH1129" t="inlineStr">
        <is>
          <t>web</t>
        </is>
      </c>
      <c r="BI1129" t="n">
        <v>0</v>
      </c>
      <c r="BJ1129" t="inlineStr">
        <is>
          <t>IT IVA 22%</t>
        </is>
      </c>
      <c r="BK1129" t="n">
        <v>20.19</v>
      </c>
      <c r="BW1129" t="inlineStr">
        <is>
          <t>Milan</t>
        </is>
      </c>
      <c r="BY1129" t="inlineStr">
        <is>
          <t>rvvAFEvGfMvsRdyvLjsjk0xGT</t>
        </is>
      </c>
      <c r="CB1129" t="inlineStr">
        <is>
          <t>rvvAFEvGfMvsRdyvLjsjk0xGT</t>
        </is>
      </c>
      <c r="CC1129" t="inlineStr">
        <is>
          <t>Ordini LIL</t>
        </is>
      </c>
    </row>
    <row r="1130">
      <c r="A1130" t="inlineStr">
        <is>
          <t>#43889</t>
        </is>
      </c>
      <c r="B1130" t="inlineStr">
        <is>
          <t>chiara.mastroianni25@gmail.com</t>
        </is>
      </c>
      <c r="C1130" t="inlineStr">
        <is>
          <t>paid</t>
        </is>
      </c>
      <c r="D1130" t="inlineStr">
        <is>
          <t>2024-11-28 12:14:16 +0100</t>
        </is>
      </c>
      <c r="E1130" t="inlineStr">
        <is>
          <t>2024-11-28</t>
        </is>
      </c>
      <c r="F1130" t="inlineStr">
        <is>
          <t>unfulfilled</t>
        </is>
      </c>
      <c r="H1130" t="inlineStr">
        <is>
          <t>yes</t>
        </is>
      </c>
      <c r="I1130" t="inlineStr">
        <is>
          <t>EUR</t>
        </is>
      </c>
      <c r="J1130" t="n">
        <v>208</v>
      </c>
      <c r="K1130" t="n">
        <v>0</v>
      </c>
      <c r="L1130" t="n">
        <v>37.51</v>
      </c>
      <c r="M1130" t="n">
        <v>208</v>
      </c>
      <c r="O1130" t="n">
        <v>0</v>
      </c>
      <c r="P1130" t="inlineStr">
        <is>
          <t>Firgun House</t>
        </is>
      </c>
      <c r="Q1130" t="inlineStr">
        <is>
          <t>2024-11-28 12:14:16 +0100</t>
        </is>
      </c>
      <c r="R1130" t="n">
        <v>1</v>
      </c>
      <c r="S1130" t="inlineStr">
        <is>
          <t>Portami a Ballare Necklace - Yellow / onesize</t>
        </is>
      </c>
      <c r="T1130" t="n">
        <v>208</v>
      </c>
      <c r="U1130" t="n">
        <v>260</v>
      </c>
      <c r="V1130" t="inlineStr">
        <is>
          <t>015790001250</t>
        </is>
      </c>
      <c r="W1130" t="b">
        <v>1</v>
      </c>
      <c r="X1130" t="b">
        <v>1</v>
      </c>
      <c r="Y1130" t="inlineStr">
        <is>
          <t>pending</t>
        </is>
      </c>
      <c r="Z1130" t="inlineStr">
        <is>
          <t>chiara mastroianni</t>
        </is>
      </c>
      <c r="AA1130" t="inlineStr">
        <is>
          <t>Via Impiove 33</t>
        </is>
      </c>
      <c r="AB1130" t="inlineStr">
        <is>
          <t>Via Impiove 33</t>
        </is>
      </c>
      <c r="AE1130" t="inlineStr">
        <is>
          <t>Sesto Calende</t>
        </is>
      </c>
      <c r="AF1130" t="inlineStr">
        <is>
          <t>'21018</t>
        </is>
      </c>
      <c r="AG1130" t="inlineStr">
        <is>
          <t>VA</t>
        </is>
      </c>
      <c r="AH1130" t="inlineStr">
        <is>
          <t>IT</t>
        </is>
      </c>
      <c r="AR1130" t="inlineStr">
        <is>
          <t>IT</t>
        </is>
      </c>
      <c r="AU1130" t="inlineStr">
        <is>
          <t>lang: it
Invoice Language: it
Do you need our ring sizer?: No
Popup Customer Country: IT</t>
        </is>
      </c>
      <c r="AW1130" t="inlineStr">
        <is>
          <t>Shopify Payments</t>
        </is>
      </c>
      <c r="AX1130" t="inlineStr">
        <is>
          <t>ropNkO1yOgOaNutdejtJusdwY</t>
        </is>
      </c>
      <c r="AY1130" t="n">
        <v>0</v>
      </c>
      <c r="AZ1130" t="inlineStr">
        <is>
          <t>LIL Milan</t>
        </is>
      </c>
      <c r="BA1130" t="n">
        <v>0</v>
      </c>
      <c r="BC1130" t="inlineStr">
        <is>
          <t>Firgun House</t>
        </is>
      </c>
      <c r="BE1130" t="n">
        <v>11251166183773</v>
      </c>
      <c r="BG1130" t="inlineStr">
        <is>
          <t>Low</t>
        </is>
      </c>
      <c r="BH1130" t="inlineStr">
        <is>
          <t>web</t>
        </is>
      </c>
      <c r="BI1130" t="n">
        <v>0</v>
      </c>
      <c r="BJ1130" t="inlineStr">
        <is>
          <t>IT IVA 22%</t>
        </is>
      </c>
      <c r="BK1130" t="n">
        <v>37.51</v>
      </c>
      <c r="BW1130" t="inlineStr">
        <is>
          <t>Varese</t>
        </is>
      </c>
      <c r="BY1130" t="inlineStr">
        <is>
          <t>ropNkO1yOgOaNutdejtJusdwY</t>
        </is>
      </c>
      <c r="CB1130" t="inlineStr">
        <is>
          <t>ropNkO1yOgOaNutdejtJusdwY</t>
        </is>
      </c>
      <c r="CC1130" t="inlineStr">
        <is>
          <t>Ordini LIL</t>
        </is>
      </c>
    </row>
    <row r="1131">
      <c r="A1131" t="inlineStr">
        <is>
          <t>#43890</t>
        </is>
      </c>
      <c r="B1131" t="inlineStr">
        <is>
          <t>iriscani@yahoo.it</t>
        </is>
      </c>
      <c r="C1131" t="inlineStr">
        <is>
          <t>paid</t>
        </is>
      </c>
      <c r="D1131" t="inlineStr">
        <is>
          <t>2024-11-28 12:32:29 +0100</t>
        </is>
      </c>
      <c r="E1131" t="inlineStr">
        <is>
          <t>2024-11-28</t>
        </is>
      </c>
      <c r="F1131" t="inlineStr">
        <is>
          <t>unfulfilled</t>
        </is>
      </c>
      <c r="H1131" t="inlineStr">
        <is>
          <t>yes</t>
        </is>
      </c>
      <c r="I1131" t="inlineStr">
        <is>
          <t>EUR</t>
        </is>
      </c>
      <c r="J1131" t="n">
        <v>96</v>
      </c>
      <c r="K1131" t="n">
        <v>0</v>
      </c>
      <c r="L1131" t="n">
        <v>17.31</v>
      </c>
      <c r="M1131" t="n">
        <v>96</v>
      </c>
      <c r="O1131" t="n">
        <v>0</v>
      </c>
      <c r="P1131" t="inlineStr">
        <is>
          <t>Firgun House</t>
        </is>
      </c>
      <c r="Q1131" t="inlineStr">
        <is>
          <t>2024-11-28 12:32:29 +0100</t>
        </is>
      </c>
      <c r="R1131" t="n">
        <v>1</v>
      </c>
      <c r="S1131" t="inlineStr">
        <is>
          <t>Pensavo fosse amore - Yellow / G</t>
        </is>
      </c>
      <c r="T1131" t="n">
        <v>96</v>
      </c>
      <c r="U1131" t="n">
        <v>120</v>
      </c>
      <c r="V1131" t="inlineStr">
        <is>
          <t>015790001005</t>
        </is>
      </c>
      <c r="W1131" t="b">
        <v>1</v>
      </c>
      <c r="X1131" t="b">
        <v>1</v>
      </c>
      <c r="Y1131" t="inlineStr">
        <is>
          <t>pending</t>
        </is>
      </c>
      <c r="Z1131" t="inlineStr">
        <is>
          <t>Iris Cani</t>
        </is>
      </c>
      <c r="AA1131" t="inlineStr">
        <is>
          <t>Via Asiago 45</t>
        </is>
      </c>
      <c r="AB1131" t="inlineStr">
        <is>
          <t>Via Asiago 45</t>
        </is>
      </c>
      <c r="AE1131" t="inlineStr">
        <is>
          <t>Milano</t>
        </is>
      </c>
      <c r="AF1131" t="inlineStr">
        <is>
          <t>'20128</t>
        </is>
      </c>
      <c r="AG1131" t="inlineStr">
        <is>
          <t>MI</t>
        </is>
      </c>
      <c r="AH1131" t="inlineStr">
        <is>
          <t>IT</t>
        </is>
      </c>
      <c r="AR1131" t="inlineStr">
        <is>
          <t>IT</t>
        </is>
      </c>
      <c r="AU1131" t="inlineStr">
        <is>
          <t>lang: it
Invoice Language: it
Do you need our ring sizer?: Yes
Popup Customer Country: IT</t>
        </is>
      </c>
      <c r="AW1131" t="inlineStr">
        <is>
          <t>Shopify Payments</t>
        </is>
      </c>
      <c r="AX1131" t="inlineStr">
        <is>
          <t>r4kThq9VYkpRuf7OPBJYwjzHx</t>
        </is>
      </c>
      <c r="AY1131" t="n">
        <v>0</v>
      </c>
      <c r="AZ1131" t="inlineStr">
        <is>
          <t>LIL Milan</t>
        </is>
      </c>
      <c r="BA1131" t="n">
        <v>0</v>
      </c>
      <c r="BC1131" t="inlineStr">
        <is>
          <t>Firgun House</t>
        </is>
      </c>
      <c r="BE1131" t="n">
        <v>11251207307613</v>
      </c>
      <c r="BG1131" t="inlineStr">
        <is>
          <t>Low</t>
        </is>
      </c>
      <c r="BH1131" t="inlineStr">
        <is>
          <t>web</t>
        </is>
      </c>
      <c r="BI1131" t="n">
        <v>0</v>
      </c>
      <c r="BJ1131" t="inlineStr">
        <is>
          <t>IT IVA 22%</t>
        </is>
      </c>
      <c r="BK1131" t="n">
        <v>17.31</v>
      </c>
      <c r="BW1131" t="inlineStr">
        <is>
          <t>Milan</t>
        </is>
      </c>
      <c r="BY1131" t="inlineStr">
        <is>
          <t>r4kThq9VYkpRuf7OPBJYwjzHx</t>
        </is>
      </c>
      <c r="CB1131" t="inlineStr">
        <is>
          <t>r4kThq9VYkpRuf7OPBJYwjzHx</t>
        </is>
      </c>
      <c r="CC1131" t="inlineStr">
        <is>
          <t>Ordini LIL</t>
        </is>
      </c>
    </row>
    <row r="1132">
      <c r="A1132" t="inlineStr">
        <is>
          <t>#43891</t>
        </is>
      </c>
      <c r="B1132" t="inlineStr">
        <is>
          <t>lisa.sacerdote@gmail.com</t>
        </is>
      </c>
      <c r="C1132" t="inlineStr">
        <is>
          <t>paid</t>
        </is>
      </c>
      <c r="D1132" t="inlineStr">
        <is>
          <t>2024-11-28 12:44:37 +0100</t>
        </is>
      </c>
      <c r="E1132" t="inlineStr">
        <is>
          <t>2024-11-28</t>
        </is>
      </c>
      <c r="F1132" t="inlineStr">
        <is>
          <t>unfulfilled</t>
        </is>
      </c>
      <c r="H1132" t="inlineStr">
        <is>
          <t>yes</t>
        </is>
      </c>
      <c r="I1132" t="inlineStr">
        <is>
          <t>EUR</t>
        </is>
      </c>
      <c r="J1132" t="n">
        <v>135</v>
      </c>
      <c r="K1132" t="n">
        <v>0</v>
      </c>
      <c r="L1132" t="n">
        <v>24.34</v>
      </c>
      <c r="M1132" t="n">
        <v>135</v>
      </c>
      <c r="O1132" t="n">
        <v>0</v>
      </c>
      <c r="P1132" t="inlineStr">
        <is>
          <t>Firgun House</t>
        </is>
      </c>
      <c r="Q1132" t="inlineStr">
        <is>
          <t>2024-11-28 12:44:37 +0100</t>
        </is>
      </c>
      <c r="R1132" t="n">
        <v>1</v>
      </c>
      <c r="S1132" t="inlineStr">
        <is>
          <t>Say My Name Piercing - Yellow / X / None</t>
        </is>
      </c>
      <c r="T1132" t="n">
        <v>135</v>
      </c>
      <c r="U1132" t="n">
        <v>150</v>
      </c>
      <c r="V1132" t="inlineStr">
        <is>
          <t>015790000110</t>
        </is>
      </c>
      <c r="W1132" t="b">
        <v>1</v>
      </c>
      <c r="X1132" t="b">
        <v>1</v>
      </c>
      <c r="Y1132" t="inlineStr">
        <is>
          <t>pending</t>
        </is>
      </c>
      <c r="Z1132" t="inlineStr">
        <is>
          <t>lisa sacerdote</t>
        </is>
      </c>
      <c r="AA1132" t="inlineStr">
        <is>
          <t>Via Garian 42</t>
        </is>
      </c>
      <c r="AB1132" t="inlineStr">
        <is>
          <t>Via Garian 42</t>
        </is>
      </c>
      <c r="AE1132" t="inlineStr">
        <is>
          <t>Milano</t>
        </is>
      </c>
      <c r="AF1132" t="inlineStr">
        <is>
          <t>'20146</t>
        </is>
      </c>
      <c r="AG1132" t="inlineStr">
        <is>
          <t>MI</t>
        </is>
      </c>
      <c r="AH1132" t="inlineStr">
        <is>
          <t>IT</t>
        </is>
      </c>
      <c r="AR1132" t="inlineStr">
        <is>
          <t>IT</t>
        </is>
      </c>
      <c r="AU1132" t="inlineStr">
        <is>
          <t>lang: en
Invoice Language: en
Do you need our ring sizer?: No
Popup Customer Country: IT</t>
        </is>
      </c>
      <c r="AW1132" t="inlineStr">
        <is>
          <t>PayPal Express Checkout</t>
        </is>
      </c>
      <c r="AX1132" t="inlineStr">
        <is>
          <t>rjxJbqXBWBGcpkphCE8AxzaBM</t>
        </is>
      </c>
      <c r="AY1132" t="n">
        <v>0</v>
      </c>
      <c r="AZ1132" t="inlineStr">
        <is>
          <t>LIL Milan</t>
        </is>
      </c>
      <c r="BA1132" t="n">
        <v>0</v>
      </c>
      <c r="BC1132" t="inlineStr">
        <is>
          <t>Firgun House</t>
        </is>
      </c>
      <c r="BE1132" t="n">
        <v>11251234865501</v>
      </c>
      <c r="BG1132" t="inlineStr">
        <is>
          <t>Low</t>
        </is>
      </c>
      <c r="BH1132" t="inlineStr">
        <is>
          <t>web</t>
        </is>
      </c>
      <c r="BI1132" t="n">
        <v>0</v>
      </c>
      <c r="BJ1132" t="inlineStr">
        <is>
          <t>IT IVA 22%</t>
        </is>
      </c>
      <c r="BK1132" t="n">
        <v>24.34</v>
      </c>
      <c r="BW1132" t="inlineStr">
        <is>
          <t>Milan</t>
        </is>
      </c>
      <c r="BY1132" t="inlineStr">
        <is>
          <t>rjxJbqXBWBGcpkphCE8AxzaBM</t>
        </is>
      </c>
      <c r="CB1132" t="inlineStr">
        <is>
          <t>rjxJbqXBWBGcpkphCE8AxzaBM</t>
        </is>
      </c>
      <c r="CC1132" t="inlineStr">
        <is>
          <t>Ordini LIL</t>
        </is>
      </c>
    </row>
    <row r="1133">
      <c r="A1133" t="inlineStr">
        <is>
          <t>#43892</t>
        </is>
      </c>
      <c r="B1133" t="inlineStr">
        <is>
          <t>GIULIA.GAMBERI@HOTMAIL.IT</t>
        </is>
      </c>
      <c r="C1133" t="inlineStr">
        <is>
          <t>paid</t>
        </is>
      </c>
      <c r="D1133" t="inlineStr">
        <is>
          <t>2024-11-28 12:48:15 +0100</t>
        </is>
      </c>
      <c r="E1133" t="inlineStr">
        <is>
          <t>2024-11-28</t>
        </is>
      </c>
      <c r="F1133" t="inlineStr">
        <is>
          <t>fulfilled</t>
        </is>
      </c>
      <c r="G1133" t="inlineStr">
        <is>
          <t>2024-11-30 20:03:52 +0100</t>
        </is>
      </c>
      <c r="H1133" t="inlineStr">
        <is>
          <t>yes</t>
        </is>
      </c>
      <c r="I1133" t="inlineStr">
        <is>
          <t>EUR</t>
        </is>
      </c>
      <c r="J1133" t="n">
        <v>320</v>
      </c>
      <c r="K1133" t="n">
        <v>0</v>
      </c>
      <c r="L1133" t="n">
        <v>57.7</v>
      </c>
      <c r="M1133" t="n">
        <v>320</v>
      </c>
      <c r="O1133" t="n">
        <v>0</v>
      </c>
      <c r="P1133" t="inlineStr">
        <is>
          <t>Ups Standard Shipping</t>
        </is>
      </c>
      <c r="Q1133" t="inlineStr">
        <is>
          <t>2024-11-28 12:48:15 +0100</t>
        </is>
      </c>
      <c r="R1133" t="n">
        <v>1</v>
      </c>
      <c r="S1133" t="inlineStr">
        <is>
          <t>Girls Tears Necklace - Yellow / 39cm</t>
        </is>
      </c>
      <c r="T1133" t="n">
        <v>320</v>
      </c>
      <c r="U1133" t="n">
        <v>400</v>
      </c>
      <c r="V1133" t="inlineStr">
        <is>
          <t>015790000834</t>
        </is>
      </c>
      <c r="W1133" t="b">
        <v>1</v>
      </c>
      <c r="X1133" t="b">
        <v>1</v>
      </c>
      <c r="Y1133" t="inlineStr">
        <is>
          <t>fulfilled</t>
        </is>
      </c>
      <c r="Z1133" t="inlineStr">
        <is>
          <t>Giulia Gamberi</t>
        </is>
      </c>
      <c r="AA1133" t="inlineStr">
        <is>
          <t>Via Bernardo Daddi, 17</t>
        </is>
      </c>
      <c r="AB1133" t="inlineStr">
        <is>
          <t>Via Bernardo Daddi, 17</t>
        </is>
      </c>
      <c r="AE1133" t="inlineStr">
        <is>
          <t>Firenze</t>
        </is>
      </c>
      <c r="AF1133" t="inlineStr">
        <is>
          <t>'50143</t>
        </is>
      </c>
      <c r="AG1133" t="inlineStr">
        <is>
          <t>FI</t>
        </is>
      </c>
      <c r="AH1133" t="inlineStr">
        <is>
          <t>IT</t>
        </is>
      </c>
      <c r="AI1133" t="inlineStr">
        <is>
          <t>3497964528</t>
        </is>
      </c>
      <c r="AJ1133" t="inlineStr">
        <is>
          <t>Giulia Gamberi</t>
        </is>
      </c>
      <c r="AK1133" t="inlineStr">
        <is>
          <t>Via Bernardo Daddi, 17</t>
        </is>
      </c>
      <c r="AL1133" t="inlineStr">
        <is>
          <t>Via Bernardo Daddi, 17</t>
        </is>
      </c>
      <c r="AO1133" t="inlineStr">
        <is>
          <t>Firenze</t>
        </is>
      </c>
      <c r="AP1133" t="inlineStr">
        <is>
          <t>'50143</t>
        </is>
      </c>
      <c r="AQ1133" t="inlineStr">
        <is>
          <t>FI</t>
        </is>
      </c>
      <c r="AR1133" t="inlineStr">
        <is>
          <t>IT</t>
        </is>
      </c>
      <c r="AS1133" t="inlineStr">
        <is>
          <t>3497964528</t>
        </is>
      </c>
      <c r="AU1133" t="inlineStr">
        <is>
          <t>lang: it
Invoice Language: it
Do you need our ring sizer?: No
Popup Customer Country: IT</t>
        </is>
      </c>
      <c r="AW1133" t="inlineStr">
        <is>
          <t>PayPal Express Checkout</t>
        </is>
      </c>
      <c r="AX1133" t="inlineStr">
        <is>
          <t>rVmpEkvY6Hr39If34SctZNrQU</t>
        </is>
      </c>
      <c r="AY1133" t="n">
        <v>0</v>
      </c>
      <c r="AZ1133" t="inlineStr">
        <is>
          <t>LIL Milan</t>
        </is>
      </c>
      <c r="BA1133" t="n">
        <v>0</v>
      </c>
      <c r="BC1133" t="inlineStr">
        <is>
          <t>Firgun House</t>
        </is>
      </c>
      <c r="BE1133" t="n">
        <v>11251243254109</v>
      </c>
      <c r="BG1133" t="inlineStr">
        <is>
          <t>Low</t>
        </is>
      </c>
      <c r="BH1133" t="inlineStr">
        <is>
          <t>web</t>
        </is>
      </c>
      <c r="BI1133" t="n">
        <v>0</v>
      </c>
      <c r="BJ1133" t="inlineStr">
        <is>
          <t>IT IVA 22%</t>
        </is>
      </c>
      <c r="BK1133" t="n">
        <v>57.7</v>
      </c>
      <c r="BW1133" t="inlineStr">
        <is>
          <t>Florence</t>
        </is>
      </c>
      <c r="BX1133" t="inlineStr">
        <is>
          <t>Florence</t>
        </is>
      </c>
      <c r="BY1133" t="inlineStr">
        <is>
          <t>rVmpEkvY6Hr39If34SctZNrQU</t>
        </is>
      </c>
      <c r="CB1133" t="inlineStr">
        <is>
          <t>rfcauOgRGgudjupPc4qoyQCYc + rVmpEkvY6Hr39If34SctZNrQU</t>
        </is>
      </c>
      <c r="CC1133" t="inlineStr">
        <is>
          <t>Ordini LIL</t>
        </is>
      </c>
    </row>
    <row r="1134">
      <c r="A1134" t="inlineStr">
        <is>
          <t>#43893</t>
        </is>
      </c>
      <c r="B1134" t="inlineStr">
        <is>
          <t>v.cioffi88@gmail.com</t>
        </is>
      </c>
      <c r="C1134" t="inlineStr">
        <is>
          <t>paid</t>
        </is>
      </c>
      <c r="D1134" t="inlineStr">
        <is>
          <t>2024-11-28 12:55:07 +0100</t>
        </is>
      </c>
      <c r="E1134" t="inlineStr">
        <is>
          <t>2024-11-28</t>
        </is>
      </c>
      <c r="F1134" t="inlineStr">
        <is>
          <t>unfulfilled</t>
        </is>
      </c>
      <c r="H1134" t="inlineStr">
        <is>
          <t>yes</t>
        </is>
      </c>
      <c r="I1134" t="inlineStr">
        <is>
          <t>EUR</t>
        </is>
      </c>
      <c r="J1134" t="n">
        <v>167</v>
      </c>
      <c r="K1134" t="n">
        <v>0</v>
      </c>
      <c r="L1134" t="n">
        <v>30.11</v>
      </c>
      <c r="M1134" t="n">
        <v>167</v>
      </c>
      <c r="O1134" t="n">
        <v>0</v>
      </c>
      <c r="P1134" t="inlineStr">
        <is>
          <t>Ups Standard Shipping</t>
        </is>
      </c>
      <c r="Q1134" t="inlineStr">
        <is>
          <t>2024-11-28 12:55:06 +0100</t>
        </is>
      </c>
      <c r="R1134" t="n">
        <v>1</v>
      </c>
      <c r="S1134" t="inlineStr">
        <is>
          <t>LIL Bag</t>
        </is>
      </c>
      <c r="T1134" t="n">
        <v>5</v>
      </c>
      <c r="V1134" t="inlineStr">
        <is>
          <t>015790000689</t>
        </is>
      </c>
      <c r="W1134" t="b">
        <v>1</v>
      </c>
      <c r="X1134" t="b">
        <v>1</v>
      </c>
      <c r="Y1134" t="inlineStr">
        <is>
          <t>pending</t>
        </is>
      </c>
      <c r="Z1134" t="inlineStr">
        <is>
          <t>Vincenzo Cioffi</t>
        </is>
      </c>
      <c r="AA1134" t="inlineStr">
        <is>
          <t>Via Alfonso Gatto 44, Hotel Santa Lucia</t>
        </is>
      </c>
      <c r="AB1134" t="inlineStr">
        <is>
          <t>Via Alfonso Gatto 44</t>
        </is>
      </c>
      <c r="AC1134" t="inlineStr">
        <is>
          <t>Hotel Santa Lucia</t>
        </is>
      </c>
      <c r="AE1134" t="inlineStr">
        <is>
          <t>Minori</t>
        </is>
      </c>
      <c r="AF1134" t="inlineStr">
        <is>
          <t>'84010</t>
        </is>
      </c>
      <c r="AG1134" t="inlineStr">
        <is>
          <t>SA</t>
        </is>
      </c>
      <c r="AH1134" t="inlineStr">
        <is>
          <t>IT</t>
        </is>
      </c>
      <c r="AI1134" t="inlineStr">
        <is>
          <t>3420744021</t>
        </is>
      </c>
      <c r="AJ1134" t="inlineStr">
        <is>
          <t>Vincenzo Cioffi</t>
        </is>
      </c>
      <c r="AK1134" t="inlineStr">
        <is>
          <t>Via Alfonso Gatto 44, Hotel Santa Lucia</t>
        </is>
      </c>
      <c r="AL1134" t="inlineStr">
        <is>
          <t>Via Alfonso Gatto 44</t>
        </is>
      </c>
      <c r="AM1134" t="inlineStr">
        <is>
          <t>Hotel Santa Lucia</t>
        </is>
      </c>
      <c r="AO1134" t="inlineStr">
        <is>
          <t>Minori</t>
        </is>
      </c>
      <c r="AP1134" t="inlineStr">
        <is>
          <t>'84010</t>
        </is>
      </c>
      <c r="AQ1134" t="inlineStr">
        <is>
          <t>SA</t>
        </is>
      </c>
      <c r="AR1134" t="inlineStr">
        <is>
          <t>IT</t>
        </is>
      </c>
      <c r="AS1134" t="inlineStr">
        <is>
          <t>3420744021</t>
        </is>
      </c>
      <c r="AU1134" t="inlineStr">
        <is>
          <t>lang: it
Invoice Language: it
Do you need our ring sizer?: No
Popup Customer Country: IT</t>
        </is>
      </c>
      <c r="AW1134" t="inlineStr">
        <is>
          <t>Shopify Payments</t>
        </is>
      </c>
      <c r="AX1134" t="inlineStr">
        <is>
          <t>rN8ADaai0OcF3l8dNi0Ca8YWA</t>
        </is>
      </c>
      <c r="AY1134" t="n">
        <v>0</v>
      </c>
      <c r="AZ1134" t="inlineStr">
        <is>
          <t>LIL Milan</t>
        </is>
      </c>
      <c r="BA1134" t="n">
        <v>0</v>
      </c>
      <c r="BC1134" t="inlineStr">
        <is>
          <t>Firgun House</t>
        </is>
      </c>
      <c r="BE1134" t="n">
        <v>11251258982749</v>
      </c>
      <c r="BG1134" t="inlineStr">
        <is>
          <t>Low</t>
        </is>
      </c>
      <c r="BH1134" t="inlineStr">
        <is>
          <t>web</t>
        </is>
      </c>
      <c r="BI1134" t="n">
        <v>0</v>
      </c>
      <c r="BJ1134" t="inlineStr">
        <is>
          <t>IT IVA 22%</t>
        </is>
      </c>
      <c r="BK1134" t="n">
        <v>30.11</v>
      </c>
      <c r="BW1134" t="inlineStr">
        <is>
          <t>Salerno</t>
        </is>
      </c>
      <c r="BX1134" t="inlineStr">
        <is>
          <t>Salerno</t>
        </is>
      </c>
      <c r="BY1134" t="inlineStr">
        <is>
          <t>rN8ADaai0OcF3l8dNi0Ca8YWA</t>
        </is>
      </c>
      <c r="CB1134" t="inlineStr">
        <is>
          <t>rN8ADaai0OcF3l8dNi0Ca8YWA</t>
        </is>
      </c>
      <c r="CC1134" t="inlineStr">
        <is>
          <t>Ordini LIL</t>
        </is>
      </c>
    </row>
    <row r="1135">
      <c r="A1135" t="inlineStr">
        <is>
          <t>#43893</t>
        </is>
      </c>
      <c r="B1135" t="inlineStr">
        <is>
          <t>v.cioffi88@gmail.com</t>
        </is>
      </c>
      <c r="C1135" t="inlineStr">
        <is>
          <t>paid</t>
        </is>
      </c>
      <c r="D1135" t="inlineStr">
        <is>
          <t>2024-11-28 12:55:07 +0100</t>
        </is>
      </c>
      <c r="E1135" t="inlineStr">
        <is>
          <t>2024-11-28</t>
        </is>
      </c>
      <c r="F1135" t="inlineStr">
        <is>
          <t>unfulfilled</t>
        </is>
      </c>
      <c r="H1135" t="inlineStr">
        <is>
          <t>yes</t>
        </is>
      </c>
      <c r="I1135" t="inlineStr">
        <is>
          <t>EUR</t>
        </is>
      </c>
      <c r="J1135" t="n">
        <v>167</v>
      </c>
      <c r="K1135" t="n">
        <v>0</v>
      </c>
      <c r="L1135" t="n">
        <v>30.11</v>
      </c>
      <c r="O1135" t="n">
        <v>0</v>
      </c>
      <c r="P1135" t="inlineStr">
        <is>
          <t>Ups Standard Shipping</t>
        </is>
      </c>
      <c r="Q1135" t="inlineStr">
        <is>
          <t>2024-11-28 12:55:06 +0100</t>
        </is>
      </c>
      <c r="R1135" t="n">
        <v>1</v>
      </c>
      <c r="S1135" t="inlineStr">
        <is>
          <t>Baby - Yellow</t>
        </is>
      </c>
      <c r="T1135" t="n">
        <v>162</v>
      </c>
      <c r="U1135" t="n">
        <v>180</v>
      </c>
      <c r="V1135" t="inlineStr">
        <is>
          <t>015790001199</t>
        </is>
      </c>
      <c r="W1135" t="b">
        <v>1</v>
      </c>
      <c r="X1135" t="b">
        <v>1</v>
      </c>
      <c r="Y1135" t="inlineStr">
        <is>
          <t>pending</t>
        </is>
      </c>
      <c r="Z1135" t="inlineStr">
        <is>
          <t>Vincenzo Cioffi</t>
        </is>
      </c>
      <c r="AA1135" t="inlineStr">
        <is>
          <t>Via Alfonso Gatto 44, Hotel Santa Lucia</t>
        </is>
      </c>
      <c r="AB1135" t="inlineStr">
        <is>
          <t>Via Alfonso Gatto 44</t>
        </is>
      </c>
      <c r="AC1135" t="inlineStr">
        <is>
          <t>Hotel Santa Lucia</t>
        </is>
      </c>
      <c r="AE1135" t="inlineStr">
        <is>
          <t>Minori</t>
        </is>
      </c>
      <c r="AF1135" t="inlineStr">
        <is>
          <t>'84010</t>
        </is>
      </c>
      <c r="AG1135" t="inlineStr">
        <is>
          <t>SA</t>
        </is>
      </c>
      <c r="AH1135" t="inlineStr">
        <is>
          <t>IT</t>
        </is>
      </c>
      <c r="AI1135" t="inlineStr">
        <is>
          <t>3420744021</t>
        </is>
      </c>
      <c r="AJ1135" t="inlineStr">
        <is>
          <t>Vincenzo Cioffi</t>
        </is>
      </c>
      <c r="AK1135" t="inlineStr">
        <is>
          <t>Via Alfonso Gatto 44, Hotel Santa Lucia</t>
        </is>
      </c>
      <c r="AL1135" t="inlineStr">
        <is>
          <t>Via Alfonso Gatto 44</t>
        </is>
      </c>
      <c r="AM1135" t="inlineStr">
        <is>
          <t>Hotel Santa Lucia</t>
        </is>
      </c>
      <c r="AO1135" t="inlineStr">
        <is>
          <t>Minori</t>
        </is>
      </c>
      <c r="AP1135" t="inlineStr">
        <is>
          <t>'84010</t>
        </is>
      </c>
      <c r="AQ1135" t="inlineStr">
        <is>
          <t>SA</t>
        </is>
      </c>
      <c r="AR1135" t="inlineStr">
        <is>
          <t>IT</t>
        </is>
      </c>
      <c r="AS1135" t="inlineStr">
        <is>
          <t>3420744021</t>
        </is>
      </c>
      <c r="AU1135" t="inlineStr">
        <is>
          <t>lang: it
Invoice Language: it
Do you need our ring sizer?: No
Popup Customer Country: IT</t>
        </is>
      </c>
      <c r="AW1135" t="inlineStr">
        <is>
          <t>Shopify Payments</t>
        </is>
      </c>
      <c r="AX1135" t="inlineStr">
        <is>
          <t>rN8ADaai0OcF3l8dNi0Ca8YWA</t>
        </is>
      </c>
      <c r="AY1135" t="n">
        <v>0</v>
      </c>
      <c r="AZ1135" t="inlineStr">
        <is>
          <t>LIL Milan</t>
        </is>
      </c>
      <c r="BA1135" t="n">
        <v>0</v>
      </c>
      <c r="BC1135" t="inlineStr">
        <is>
          <t>Firgun House</t>
        </is>
      </c>
      <c r="BE1135" t="n">
        <v>11251258982749</v>
      </c>
      <c r="BG1135" t="inlineStr">
        <is>
          <t>Low</t>
        </is>
      </c>
      <c r="BH1135" t="inlineStr">
        <is>
          <t>web</t>
        </is>
      </c>
      <c r="BI1135" t="n">
        <v>0</v>
      </c>
      <c r="BJ1135" t="inlineStr">
        <is>
          <t>IT IVA 22%</t>
        </is>
      </c>
      <c r="BK1135" t="n">
        <v>30.11</v>
      </c>
      <c r="BW1135" t="inlineStr">
        <is>
          <t>Salerno</t>
        </is>
      </c>
      <c r="BX1135" t="inlineStr">
        <is>
          <t>Salerno</t>
        </is>
      </c>
      <c r="BY1135" t="inlineStr">
        <is>
          <t>rN8ADaai0OcF3l8dNi0Ca8YWA</t>
        </is>
      </c>
      <c r="CB1135" t="inlineStr">
        <is>
          <t>rN8ADaai0OcF3l8dNi0Ca8YWA</t>
        </is>
      </c>
      <c r="CC1135" t="inlineStr">
        <is>
          <t>Ordini LIL</t>
        </is>
      </c>
    </row>
    <row r="1136">
      <c r="A1136" t="inlineStr">
        <is>
          <t>#43894</t>
        </is>
      </c>
      <c r="B1136" t="inlineStr">
        <is>
          <t>laurabarbieri52@yahoo.it</t>
        </is>
      </c>
      <c r="C1136" t="inlineStr">
        <is>
          <t>paid</t>
        </is>
      </c>
      <c r="D1136" t="inlineStr">
        <is>
          <t>2024-11-28 13:00:03 +0100</t>
        </is>
      </c>
      <c r="E1136" t="inlineStr">
        <is>
          <t>2024-11-28</t>
        </is>
      </c>
      <c r="F1136" t="inlineStr">
        <is>
          <t>unfulfilled</t>
        </is>
      </c>
      <c r="H1136" t="inlineStr">
        <is>
          <t>yes</t>
        </is>
      </c>
      <c r="I1136" t="inlineStr">
        <is>
          <t>EUR</t>
        </is>
      </c>
      <c r="J1136" t="n">
        <v>256</v>
      </c>
      <c r="K1136" t="n">
        <v>0</v>
      </c>
      <c r="L1136" t="n">
        <v>46.16</v>
      </c>
      <c r="M1136" t="n">
        <v>256</v>
      </c>
      <c r="O1136" t="n">
        <v>0</v>
      </c>
      <c r="P1136" t="inlineStr">
        <is>
          <t>Eco Bike Delivery</t>
        </is>
      </c>
      <c r="Q1136" t="inlineStr">
        <is>
          <t>2024-11-28 13:00:03 +0100</t>
        </is>
      </c>
      <c r="R1136" t="n">
        <v>1</v>
      </c>
      <c r="S1136" t="inlineStr">
        <is>
          <t>Boys Tears - Yellow / 39cm</t>
        </is>
      </c>
      <c r="T1136" t="n">
        <v>256</v>
      </c>
      <c r="U1136" t="n">
        <v>320</v>
      </c>
      <c r="V1136" t="inlineStr">
        <is>
          <t>015790000010</t>
        </is>
      </c>
      <c r="W1136" t="b">
        <v>1</v>
      </c>
      <c r="X1136" t="b">
        <v>1</v>
      </c>
      <c r="Y1136" t="inlineStr">
        <is>
          <t>pending</t>
        </is>
      </c>
      <c r="Z1136" t="inlineStr">
        <is>
          <t>Laura Barbieri</t>
        </is>
      </c>
      <c r="AA1136" t="inlineStr">
        <is>
          <t>Via Pacini 24</t>
        </is>
      </c>
      <c r="AB1136" t="inlineStr">
        <is>
          <t>Via Pacini 24</t>
        </is>
      </c>
      <c r="AE1136" t="inlineStr">
        <is>
          <t>Milano</t>
        </is>
      </c>
      <c r="AF1136" t="inlineStr">
        <is>
          <t>'20131</t>
        </is>
      </c>
      <c r="AG1136" t="inlineStr">
        <is>
          <t>MI</t>
        </is>
      </c>
      <c r="AH1136" t="inlineStr">
        <is>
          <t>IT</t>
        </is>
      </c>
      <c r="AI1136" t="inlineStr">
        <is>
          <t>3473563672</t>
        </is>
      </c>
      <c r="AJ1136" t="inlineStr">
        <is>
          <t>Laura Barbieri</t>
        </is>
      </c>
      <c r="AK1136" t="inlineStr">
        <is>
          <t>Via Pacini 24</t>
        </is>
      </c>
      <c r="AL1136" t="inlineStr">
        <is>
          <t>Via Pacini 24</t>
        </is>
      </c>
      <c r="AO1136" t="inlineStr">
        <is>
          <t>Milano</t>
        </is>
      </c>
      <c r="AP1136" t="inlineStr">
        <is>
          <t>'20131</t>
        </is>
      </c>
      <c r="AQ1136" t="inlineStr">
        <is>
          <t>MI</t>
        </is>
      </c>
      <c r="AR1136" t="inlineStr">
        <is>
          <t>IT</t>
        </is>
      </c>
      <c r="AS1136" t="inlineStr">
        <is>
          <t>3473563672</t>
        </is>
      </c>
      <c r="AU1136" t="inlineStr">
        <is>
          <t>lang: it
Invoice Language: it
Do you need our ring sizer?: Yes
Popup Customer Country: IT</t>
        </is>
      </c>
      <c r="AW1136" t="inlineStr">
        <is>
          <t>PayPal Express Checkout</t>
        </is>
      </c>
      <c r="AX1136" t="inlineStr">
        <is>
          <t>raiVPRnuDhLV2LtVTY3KNzsFn</t>
        </is>
      </c>
      <c r="AY1136" t="n">
        <v>0</v>
      </c>
      <c r="AZ1136" t="inlineStr">
        <is>
          <t>LIL Milan</t>
        </is>
      </c>
      <c r="BA1136" t="n">
        <v>0</v>
      </c>
      <c r="BC1136" t="inlineStr">
        <is>
          <t>Firgun House</t>
        </is>
      </c>
      <c r="BE1136" t="n">
        <v>11251270844765</v>
      </c>
      <c r="BG1136" t="inlineStr">
        <is>
          <t>Low</t>
        </is>
      </c>
      <c r="BH1136" t="inlineStr">
        <is>
          <t>web</t>
        </is>
      </c>
      <c r="BI1136" t="n">
        <v>0</v>
      </c>
      <c r="BJ1136" t="inlineStr">
        <is>
          <t>IT IVA 22%</t>
        </is>
      </c>
      <c r="BK1136" t="n">
        <v>46.16</v>
      </c>
      <c r="BW1136" t="inlineStr">
        <is>
          <t>Milan</t>
        </is>
      </c>
      <c r="BX1136" t="inlineStr">
        <is>
          <t>Milan</t>
        </is>
      </c>
      <c r="BY1136" t="inlineStr">
        <is>
          <t>raiVPRnuDhLV2LtVTY3KNzsFn</t>
        </is>
      </c>
      <c r="CB1136" t="inlineStr">
        <is>
          <t>raiVPRnuDhLV2LtVTY3KNzsFn</t>
        </is>
      </c>
      <c r="CC1136" t="inlineStr">
        <is>
          <t>Ordini LIL</t>
        </is>
      </c>
    </row>
    <row r="1137">
      <c r="A1137" t="inlineStr">
        <is>
          <t>#43895</t>
        </is>
      </c>
      <c r="B1137" t="inlineStr">
        <is>
          <t>jannemzh@t-online.de</t>
        </is>
      </c>
      <c r="C1137" t="inlineStr">
        <is>
          <t>paid</t>
        </is>
      </c>
      <c r="D1137" t="inlineStr">
        <is>
          <t>2024-11-28 13:05:39 +0100</t>
        </is>
      </c>
      <c r="E1137" t="inlineStr">
        <is>
          <t>2024-11-28</t>
        </is>
      </c>
      <c r="F1137" t="inlineStr">
        <is>
          <t>unfulfilled</t>
        </is>
      </c>
      <c r="H1137" t="inlineStr">
        <is>
          <t>yes</t>
        </is>
      </c>
      <c r="I1137" t="inlineStr">
        <is>
          <t>EUR</t>
        </is>
      </c>
      <c r="J1137" t="n">
        <v>112</v>
      </c>
      <c r="K1137" t="n">
        <v>20</v>
      </c>
      <c r="L1137" t="n">
        <v>21.07</v>
      </c>
      <c r="M1137" t="n">
        <v>132</v>
      </c>
      <c r="O1137" t="n">
        <v>0</v>
      </c>
      <c r="P1137" t="inlineStr">
        <is>
          <t>UPS Standard International</t>
        </is>
      </c>
      <c r="Q1137" t="inlineStr">
        <is>
          <t>2024-11-28 13:05:39 +0100</t>
        </is>
      </c>
      <c r="R1137" t="n">
        <v>1</v>
      </c>
      <c r="S1137" t="inlineStr">
        <is>
          <t>Pensavo fosse amore - Yellow / 2</t>
        </is>
      </c>
      <c r="T1137" t="n">
        <v>112</v>
      </c>
      <c r="V1137" t="inlineStr">
        <is>
          <t>015790001163</t>
        </is>
      </c>
      <c r="W1137" t="b">
        <v>1</v>
      </c>
      <c r="X1137" t="b">
        <v>1</v>
      </c>
      <c r="Y1137" t="inlineStr">
        <is>
          <t>pending</t>
        </is>
      </c>
      <c r="Z1137" t="inlineStr">
        <is>
          <t>Janne Meyer zu Hörste</t>
        </is>
      </c>
      <c r="AA1137" t="inlineStr">
        <is>
          <t>Am Pfad 12</t>
        </is>
      </c>
      <c r="AB1137" t="inlineStr">
        <is>
          <t>Am Pfad 12</t>
        </is>
      </c>
      <c r="AE1137" t="inlineStr">
        <is>
          <t>Hüttenberg</t>
        </is>
      </c>
      <c r="AF1137" t="inlineStr">
        <is>
          <t>'35625</t>
        </is>
      </c>
      <c r="AH1137" t="inlineStr">
        <is>
          <t>DE</t>
        </is>
      </c>
      <c r="AI1137" t="inlineStr">
        <is>
          <t>004915112100301</t>
        </is>
      </c>
      <c r="AJ1137" t="inlineStr">
        <is>
          <t>Janne Meyer zu Hörste</t>
        </is>
      </c>
      <c r="AK1137" t="inlineStr">
        <is>
          <t>Am Pfad 12</t>
        </is>
      </c>
      <c r="AL1137" t="inlineStr">
        <is>
          <t>Am Pfad 12</t>
        </is>
      </c>
      <c r="AO1137" t="inlineStr">
        <is>
          <t>Hüttenberg</t>
        </is>
      </c>
      <c r="AP1137" t="inlineStr">
        <is>
          <t>'35625</t>
        </is>
      </c>
      <c r="AR1137" t="inlineStr">
        <is>
          <t>DE</t>
        </is>
      </c>
      <c r="AS1137" t="inlineStr">
        <is>
          <t>004915112100301</t>
        </is>
      </c>
      <c r="AU1137" t="inlineStr">
        <is>
          <t>lang: en
Invoice Language: en
Do you need our ring sizer?: Yes
Popup Customer Country: IT</t>
        </is>
      </c>
      <c r="AW1137" t="inlineStr">
        <is>
          <t>PayPal Express Checkout</t>
        </is>
      </c>
      <c r="AX1137" t="inlineStr">
        <is>
          <t>r3UUJfKUTkv4EX3Si43tTH1qv</t>
        </is>
      </c>
      <c r="AY1137" t="n">
        <v>0</v>
      </c>
      <c r="AZ1137" t="inlineStr">
        <is>
          <t>LIL Milan</t>
        </is>
      </c>
      <c r="BA1137" t="n">
        <v>0</v>
      </c>
      <c r="BC1137" t="inlineStr">
        <is>
          <t>Firgun House</t>
        </is>
      </c>
      <c r="BE1137" t="n">
        <v>11251283394909</v>
      </c>
      <c r="BG1137" t="inlineStr">
        <is>
          <t>Low</t>
        </is>
      </c>
      <c r="BH1137" t="inlineStr">
        <is>
          <t>web</t>
        </is>
      </c>
      <c r="BI1137" t="n">
        <v>0</v>
      </c>
      <c r="BJ1137" t="inlineStr">
        <is>
          <t>DE MwSt 19%</t>
        </is>
      </c>
      <c r="BK1137" t="n">
        <v>21.07</v>
      </c>
      <c r="BY1137" t="inlineStr">
        <is>
          <t>r3UUJfKUTkv4EX3Si43tTH1qv</t>
        </is>
      </c>
      <c r="CB1137" t="inlineStr">
        <is>
          <t>r3UUJfKUTkv4EX3Si43tTH1qv</t>
        </is>
      </c>
      <c r="CC1137" t="inlineStr">
        <is>
          <t>Ordini LIL</t>
        </is>
      </c>
    </row>
    <row r="1138">
      <c r="A1138" t="inlineStr">
        <is>
          <t>#43896</t>
        </is>
      </c>
      <c r="B1138" t="inlineStr">
        <is>
          <t>avv.elenaferraresi@hotmail.it</t>
        </is>
      </c>
      <c r="C1138" t="inlineStr">
        <is>
          <t>paid</t>
        </is>
      </c>
      <c r="D1138" t="inlineStr">
        <is>
          <t>2024-11-28 13:12:10 +0100</t>
        </is>
      </c>
      <c r="E1138" t="inlineStr">
        <is>
          <t>2024-11-28</t>
        </is>
      </c>
      <c r="F1138" t="inlineStr">
        <is>
          <t>unfulfilled</t>
        </is>
      </c>
      <c r="H1138" t="inlineStr">
        <is>
          <t>yes</t>
        </is>
      </c>
      <c r="I1138" t="inlineStr">
        <is>
          <t>EUR</t>
        </is>
      </c>
      <c r="J1138" t="n">
        <v>102</v>
      </c>
      <c r="K1138" t="n">
        <v>0</v>
      </c>
      <c r="L1138" t="n">
        <v>18.39</v>
      </c>
      <c r="M1138" t="n">
        <v>102</v>
      </c>
      <c r="O1138" t="n">
        <v>0</v>
      </c>
      <c r="P1138" t="inlineStr">
        <is>
          <t>Firgun House</t>
        </is>
      </c>
      <c r="Q1138" t="inlineStr">
        <is>
          <t>2024-11-28 13:12:10 +0100</t>
        </is>
      </c>
      <c r="R1138" t="n">
        <v>1</v>
      </c>
      <c r="S1138" t="inlineStr">
        <is>
          <t>Girls Tears Ring - Yellow / 13</t>
        </is>
      </c>
      <c r="T1138" t="n">
        <v>102</v>
      </c>
      <c r="U1138" t="n">
        <v>120</v>
      </c>
      <c r="V1138" t="inlineStr">
        <is>
          <t>015790000955</t>
        </is>
      </c>
      <c r="W1138" t="b">
        <v>1</v>
      </c>
      <c r="X1138" t="b">
        <v>1</v>
      </c>
      <c r="Y1138" t="inlineStr">
        <is>
          <t>pending</t>
        </is>
      </c>
      <c r="Z1138" t="inlineStr">
        <is>
          <t>elena maria ferraresi</t>
        </is>
      </c>
      <c r="AA1138" t="inlineStr">
        <is>
          <t>Via Gaetano Previati 7</t>
        </is>
      </c>
      <c r="AB1138" t="inlineStr">
        <is>
          <t>Via Gaetano Previati 7</t>
        </is>
      </c>
      <c r="AE1138" t="inlineStr">
        <is>
          <t>Milano</t>
        </is>
      </c>
      <c r="AF1138" t="inlineStr">
        <is>
          <t>'20149</t>
        </is>
      </c>
      <c r="AG1138" t="inlineStr">
        <is>
          <t>MI</t>
        </is>
      </c>
      <c r="AH1138" t="inlineStr">
        <is>
          <t>IT</t>
        </is>
      </c>
      <c r="AR1138" t="inlineStr">
        <is>
          <t>IT</t>
        </is>
      </c>
      <c r="AT1138" t="inlineStr">
        <is>
          <t>e' un regalo quindi potrei dover cambiare la misura</t>
        </is>
      </c>
      <c r="AU1138" t="inlineStr">
        <is>
          <t>lang: it
Invoice Language: it
Do you need our ring sizer?: No
Popup Customer Country: IT</t>
        </is>
      </c>
      <c r="AW1138" t="inlineStr">
        <is>
          <t>Shopify Payments</t>
        </is>
      </c>
      <c r="AX1138" t="inlineStr">
        <is>
          <t>rFzYFGpP6X2fxQz9SFqYtFPsz</t>
        </is>
      </c>
      <c r="AY1138" t="n">
        <v>0</v>
      </c>
      <c r="AZ1138" t="inlineStr">
        <is>
          <t>LIL Milan</t>
        </is>
      </c>
      <c r="BA1138" t="n">
        <v>0</v>
      </c>
      <c r="BC1138" t="inlineStr">
        <is>
          <t>Firgun House</t>
        </is>
      </c>
      <c r="BE1138" t="n">
        <v>11251300335965</v>
      </c>
      <c r="BG1138" t="inlineStr">
        <is>
          <t>Low</t>
        </is>
      </c>
      <c r="BH1138" t="inlineStr">
        <is>
          <t>web</t>
        </is>
      </c>
      <c r="BI1138" t="n">
        <v>0</v>
      </c>
      <c r="BJ1138" t="inlineStr">
        <is>
          <t>IT IVA 22%</t>
        </is>
      </c>
      <c r="BK1138" t="n">
        <v>18.39</v>
      </c>
      <c r="BW1138" t="inlineStr">
        <is>
          <t>Milan</t>
        </is>
      </c>
      <c r="BY1138" t="inlineStr">
        <is>
          <t>rFzYFGpP6X2fxQz9SFqYtFPsz</t>
        </is>
      </c>
      <c r="CB1138" t="inlineStr">
        <is>
          <t>rFzYFGpP6X2fxQz9SFqYtFPsz</t>
        </is>
      </c>
      <c r="CC1138" t="inlineStr">
        <is>
          <t>Ordini LIL</t>
        </is>
      </c>
    </row>
    <row r="1139">
      <c r="A1139" t="inlineStr">
        <is>
          <t>#43897</t>
        </is>
      </c>
      <c r="B1139" t="inlineStr">
        <is>
          <t>Elisa18ASA@gmail.com</t>
        </is>
      </c>
      <c r="C1139" t="inlineStr">
        <is>
          <t>paid</t>
        </is>
      </c>
      <c r="D1139" t="inlineStr">
        <is>
          <t>2024-11-28 13:13:38 +0100</t>
        </is>
      </c>
      <c r="E1139" t="inlineStr">
        <is>
          <t>2024-11-28</t>
        </is>
      </c>
      <c r="F1139" t="inlineStr">
        <is>
          <t>fulfilled</t>
        </is>
      </c>
      <c r="G1139" t="inlineStr">
        <is>
          <t>2024-11-30 20:13:29 +0100</t>
        </is>
      </c>
      <c r="H1139" t="inlineStr">
        <is>
          <t>yes</t>
        </is>
      </c>
      <c r="I1139" t="inlineStr">
        <is>
          <t>EUR</t>
        </is>
      </c>
      <c r="J1139" t="n">
        <v>248</v>
      </c>
      <c r="K1139" t="n">
        <v>0</v>
      </c>
      <c r="L1139" t="n">
        <v>44.72</v>
      </c>
      <c r="M1139" t="n">
        <v>248</v>
      </c>
      <c r="O1139" t="n">
        <v>0</v>
      </c>
      <c r="P1139" t="inlineStr">
        <is>
          <t>Ups Standard Shipping</t>
        </is>
      </c>
      <c r="Q1139" t="inlineStr">
        <is>
          <t>2024-11-28 13:13:38 +0100</t>
        </is>
      </c>
      <c r="R1139" t="n">
        <v>1</v>
      </c>
      <c r="S1139" t="inlineStr">
        <is>
          <t>Luxury Pack + LIL Bag</t>
        </is>
      </c>
      <c r="T1139" t="n">
        <v>10</v>
      </c>
      <c r="V1139" t="inlineStr">
        <is>
          <t>015790000687</t>
        </is>
      </c>
      <c r="W1139" t="b">
        <v>1</v>
      </c>
      <c r="X1139" t="b">
        <v>1</v>
      </c>
      <c r="Y1139" t="inlineStr">
        <is>
          <t>fulfilled</t>
        </is>
      </c>
      <c r="Z1139" t="inlineStr">
        <is>
          <t>Elisabetta Montagnoli</t>
        </is>
      </c>
      <c r="AA1139" t="inlineStr">
        <is>
          <t>26 Via Giovanni Cordone</t>
        </is>
      </c>
      <c r="AB1139" t="inlineStr">
        <is>
          <t>26 Via Giovanni Cordone</t>
        </is>
      </c>
      <c r="AE1139" t="inlineStr">
        <is>
          <t>Vigevano</t>
        </is>
      </c>
      <c r="AF1139" t="inlineStr">
        <is>
          <t>'27029</t>
        </is>
      </c>
      <c r="AG1139" t="inlineStr">
        <is>
          <t>PV</t>
        </is>
      </c>
      <c r="AH1139" t="inlineStr">
        <is>
          <t>IT</t>
        </is>
      </c>
      <c r="AI1139" t="inlineStr">
        <is>
          <t>+393474442704</t>
        </is>
      </c>
      <c r="AJ1139" t="inlineStr">
        <is>
          <t>Elisabetta Montagnoli</t>
        </is>
      </c>
      <c r="AK1139" t="inlineStr">
        <is>
          <t>26 Via Giovanni Cordone</t>
        </is>
      </c>
      <c r="AL1139" t="inlineStr">
        <is>
          <t>26 Via Giovanni Cordone</t>
        </is>
      </c>
      <c r="AO1139" t="inlineStr">
        <is>
          <t>Vigevano</t>
        </is>
      </c>
      <c r="AP1139" t="inlineStr">
        <is>
          <t>'27029</t>
        </is>
      </c>
      <c r="AQ1139" t="inlineStr">
        <is>
          <t>PV</t>
        </is>
      </c>
      <c r="AR1139" t="inlineStr">
        <is>
          <t>IT</t>
        </is>
      </c>
      <c r="AS1139" t="inlineStr">
        <is>
          <t>+393474442704</t>
        </is>
      </c>
      <c r="AU1139" t="inlineStr">
        <is>
          <t>lang: it
Invoice Language: it
Do you need our ring sizer?: No
Popup Customer Country: IT</t>
        </is>
      </c>
      <c r="AW1139" t="inlineStr">
        <is>
          <t>PayPal Express Checkout</t>
        </is>
      </c>
      <c r="AX1139" t="inlineStr">
        <is>
          <t>r72cKyGNZUBFOFPZ9EX9ZOE3Y</t>
        </is>
      </c>
      <c r="AY1139" t="n">
        <v>0</v>
      </c>
      <c r="AZ1139" t="inlineStr">
        <is>
          <t>LIL Milan</t>
        </is>
      </c>
      <c r="BA1139" t="n">
        <v>0</v>
      </c>
      <c r="BC1139" t="inlineStr">
        <is>
          <t>Firgun House</t>
        </is>
      </c>
      <c r="BE1139" t="n">
        <v>11251303645533</v>
      </c>
      <c r="BG1139" t="inlineStr">
        <is>
          <t>Low</t>
        </is>
      </c>
      <c r="BH1139" t="inlineStr">
        <is>
          <t>web</t>
        </is>
      </c>
      <c r="BI1139" t="n">
        <v>0</v>
      </c>
      <c r="BJ1139" t="inlineStr">
        <is>
          <t>IT IVA 22%</t>
        </is>
      </c>
      <c r="BK1139" t="n">
        <v>44.72</v>
      </c>
      <c r="BW1139" t="inlineStr">
        <is>
          <t>Pavia</t>
        </is>
      </c>
      <c r="BX1139" t="inlineStr">
        <is>
          <t>Pavia</t>
        </is>
      </c>
      <c r="BY1139" t="inlineStr">
        <is>
          <t>r72cKyGNZUBFOFPZ9EX9ZOE3Y</t>
        </is>
      </c>
      <c r="CB1139" t="inlineStr">
        <is>
          <t>r72cKyGNZUBFOFPZ9EX9ZOE3Y</t>
        </is>
      </c>
      <c r="CC1139" t="inlineStr">
        <is>
          <t>Ordini LIL</t>
        </is>
      </c>
    </row>
    <row r="1140">
      <c r="A1140" t="inlineStr">
        <is>
          <t>#43897</t>
        </is>
      </c>
      <c r="B1140" t="inlineStr">
        <is>
          <t>Elisa18ASA@gmail.com</t>
        </is>
      </c>
      <c r="C1140" t="inlineStr">
        <is>
          <t>paid</t>
        </is>
      </c>
      <c r="D1140" t="inlineStr">
        <is>
          <t>2024-11-28 13:13:38 +0100</t>
        </is>
      </c>
      <c r="E1140" t="inlineStr">
        <is>
          <t>2024-11-28</t>
        </is>
      </c>
      <c r="F1140" t="inlineStr">
        <is>
          <t>fulfilled</t>
        </is>
      </c>
      <c r="G1140" t="inlineStr">
        <is>
          <t>2024-11-30 20:13:29 +0100</t>
        </is>
      </c>
      <c r="H1140" t="inlineStr">
        <is>
          <t>yes</t>
        </is>
      </c>
      <c r="I1140" t="inlineStr">
        <is>
          <t>EUR</t>
        </is>
      </c>
      <c r="J1140" t="n">
        <v>248</v>
      </c>
      <c r="K1140" t="n">
        <v>0</v>
      </c>
      <c r="L1140" t="n">
        <v>44.72</v>
      </c>
      <c r="O1140" t="n">
        <v>0</v>
      </c>
      <c r="P1140" t="inlineStr">
        <is>
          <t>Ups Standard Shipping</t>
        </is>
      </c>
      <c r="Q1140" t="inlineStr">
        <is>
          <t>2024-11-28 13:13:38 +0100</t>
        </is>
      </c>
      <c r="R1140" t="n">
        <v>1</v>
      </c>
      <c r="S1140" t="inlineStr">
        <is>
          <t>Dna Bracelet - Yellow / 16cm</t>
        </is>
      </c>
      <c r="T1140" t="n">
        <v>238</v>
      </c>
      <c r="U1140" t="n">
        <v>280</v>
      </c>
      <c r="V1140" t="inlineStr">
        <is>
          <t>015790000395</t>
        </is>
      </c>
      <c r="W1140" t="b">
        <v>1</v>
      </c>
      <c r="X1140" t="b">
        <v>1</v>
      </c>
      <c r="Y1140" t="inlineStr">
        <is>
          <t>fulfilled</t>
        </is>
      </c>
      <c r="Z1140" t="inlineStr">
        <is>
          <t>Elisabetta Montagnoli</t>
        </is>
      </c>
      <c r="AA1140" t="inlineStr">
        <is>
          <t>26 Via Giovanni Cordone</t>
        </is>
      </c>
      <c r="AB1140" t="inlineStr">
        <is>
          <t>26 Via Giovanni Cordone</t>
        </is>
      </c>
      <c r="AE1140" t="inlineStr">
        <is>
          <t>Vigevano</t>
        </is>
      </c>
      <c r="AF1140" t="inlineStr">
        <is>
          <t>'27029</t>
        </is>
      </c>
      <c r="AG1140" t="inlineStr">
        <is>
          <t>PV</t>
        </is>
      </c>
      <c r="AH1140" t="inlineStr">
        <is>
          <t>IT</t>
        </is>
      </c>
      <c r="AI1140" t="inlineStr">
        <is>
          <t>+393474442704</t>
        </is>
      </c>
      <c r="AJ1140" t="inlineStr">
        <is>
          <t>Elisabetta Montagnoli</t>
        </is>
      </c>
      <c r="AK1140" t="inlineStr">
        <is>
          <t>26 Via Giovanni Cordone</t>
        </is>
      </c>
      <c r="AL1140" t="inlineStr">
        <is>
          <t>26 Via Giovanni Cordone</t>
        </is>
      </c>
      <c r="AO1140" t="inlineStr">
        <is>
          <t>Vigevano</t>
        </is>
      </c>
      <c r="AP1140" t="inlineStr">
        <is>
          <t>'27029</t>
        </is>
      </c>
      <c r="AQ1140" t="inlineStr">
        <is>
          <t>PV</t>
        </is>
      </c>
      <c r="AR1140" t="inlineStr">
        <is>
          <t>IT</t>
        </is>
      </c>
      <c r="AS1140" t="inlineStr">
        <is>
          <t>+393474442704</t>
        </is>
      </c>
      <c r="AU1140" t="inlineStr">
        <is>
          <t>lang: it
Invoice Language: it
Do you need our ring sizer?: No
Popup Customer Country: IT</t>
        </is>
      </c>
      <c r="AW1140" t="inlineStr">
        <is>
          <t>PayPal Express Checkout</t>
        </is>
      </c>
      <c r="AX1140" t="inlineStr">
        <is>
          <t>r72cKyGNZUBFOFPZ9EX9ZOE3Y</t>
        </is>
      </c>
      <c r="AY1140" t="n">
        <v>0</v>
      </c>
      <c r="AZ1140" t="inlineStr">
        <is>
          <t>LIL Milan</t>
        </is>
      </c>
      <c r="BA1140" t="n">
        <v>0</v>
      </c>
      <c r="BC1140" t="inlineStr">
        <is>
          <t>Firgun House</t>
        </is>
      </c>
      <c r="BE1140" t="n">
        <v>11251303645533</v>
      </c>
      <c r="BG1140" t="inlineStr">
        <is>
          <t>Low</t>
        </is>
      </c>
      <c r="BH1140" t="inlineStr">
        <is>
          <t>web</t>
        </is>
      </c>
      <c r="BI1140" t="n">
        <v>0</v>
      </c>
      <c r="BJ1140" t="inlineStr">
        <is>
          <t>IT IVA 22%</t>
        </is>
      </c>
      <c r="BK1140" t="n">
        <v>44.72</v>
      </c>
      <c r="BW1140" t="inlineStr">
        <is>
          <t>Pavia</t>
        </is>
      </c>
      <c r="BX1140" t="inlineStr">
        <is>
          <t>Pavia</t>
        </is>
      </c>
      <c r="BY1140" t="inlineStr">
        <is>
          <t>r72cKyGNZUBFOFPZ9EX9ZOE3Y</t>
        </is>
      </c>
      <c r="CB1140" t="inlineStr">
        <is>
          <t>r72cKyGNZUBFOFPZ9EX9ZOE3Y</t>
        </is>
      </c>
      <c r="CC1140" t="inlineStr">
        <is>
          <t>Ordini LIL</t>
        </is>
      </c>
    </row>
    <row r="1141">
      <c r="A1141" t="inlineStr">
        <is>
          <t>#43898</t>
        </is>
      </c>
      <c r="B1141" t="inlineStr">
        <is>
          <t>riccardonati93@gmail.com</t>
        </is>
      </c>
      <c r="C1141" t="inlineStr">
        <is>
          <t>paid</t>
        </is>
      </c>
      <c r="D1141" t="inlineStr">
        <is>
          <t>2024-11-28 13:14:02 +0100</t>
        </is>
      </c>
      <c r="E1141" t="inlineStr">
        <is>
          <t>2024-11-28</t>
        </is>
      </c>
      <c r="F1141" t="inlineStr">
        <is>
          <t>fulfilled</t>
        </is>
      </c>
      <c r="G1141" t="inlineStr">
        <is>
          <t>2024-11-30 20:15:52 +0100</t>
        </is>
      </c>
      <c r="H1141" t="inlineStr">
        <is>
          <t>yes</t>
        </is>
      </c>
      <c r="I1141" t="inlineStr">
        <is>
          <t>EUR</t>
        </is>
      </c>
      <c r="J1141" t="n">
        <v>204</v>
      </c>
      <c r="K1141" t="n">
        <v>0</v>
      </c>
      <c r="L1141" t="n">
        <v>36.79</v>
      </c>
      <c r="M1141" t="n">
        <v>204</v>
      </c>
      <c r="O1141" t="n">
        <v>0</v>
      </c>
      <c r="P1141" t="inlineStr">
        <is>
          <t>Ups Standard Shipping</t>
        </is>
      </c>
      <c r="Q1141" t="inlineStr">
        <is>
          <t>2024-11-28 13:14:02 +0100</t>
        </is>
      </c>
      <c r="R1141" t="n">
        <v>1</v>
      </c>
      <c r="S1141" t="inlineStr">
        <is>
          <t>Boys Tears Bracelet - Yellow</t>
        </is>
      </c>
      <c r="T1141" t="n">
        <v>204</v>
      </c>
      <c r="U1141" t="n">
        <v>240</v>
      </c>
      <c r="V1141" t="inlineStr">
        <is>
          <t>015790000400</t>
        </is>
      </c>
      <c r="W1141" t="b">
        <v>1</v>
      </c>
      <c r="X1141" t="b">
        <v>1</v>
      </c>
      <c r="Y1141" t="inlineStr">
        <is>
          <t>fulfilled</t>
        </is>
      </c>
      <c r="Z1141" t="inlineStr">
        <is>
          <t>Riccardo Nati</t>
        </is>
      </c>
      <c r="AA1141" t="inlineStr">
        <is>
          <t>Strada di Fossocanale, 5</t>
        </is>
      </c>
      <c r="AB1141" t="inlineStr">
        <is>
          <t>Strada di Fossocanale, 5</t>
        </is>
      </c>
      <c r="AE1141" t="inlineStr">
        <is>
          <t>Terni</t>
        </is>
      </c>
      <c r="AF1141" t="inlineStr">
        <is>
          <t>'05100</t>
        </is>
      </c>
      <c r="AG1141" t="inlineStr">
        <is>
          <t>TR</t>
        </is>
      </c>
      <c r="AH1141" t="inlineStr">
        <is>
          <t>IT</t>
        </is>
      </c>
      <c r="AI1141" t="inlineStr">
        <is>
          <t>3924955766</t>
        </is>
      </c>
      <c r="AJ1141" t="inlineStr">
        <is>
          <t>Riccardo Nati</t>
        </is>
      </c>
      <c r="AK1141" t="inlineStr">
        <is>
          <t>Strada di Fossocanale, 5</t>
        </is>
      </c>
      <c r="AL1141" t="inlineStr">
        <is>
          <t>Strada di Fossocanale, 5</t>
        </is>
      </c>
      <c r="AO1141" t="inlineStr">
        <is>
          <t>Terni</t>
        </is>
      </c>
      <c r="AP1141" t="inlineStr">
        <is>
          <t>'05100</t>
        </is>
      </c>
      <c r="AQ1141" t="inlineStr">
        <is>
          <t>TR</t>
        </is>
      </c>
      <c r="AR1141" t="inlineStr">
        <is>
          <t>IT</t>
        </is>
      </c>
      <c r="AS1141" t="inlineStr">
        <is>
          <t>3924955766</t>
        </is>
      </c>
      <c r="AU1141" t="inlineStr">
        <is>
          <t>lang: en
Invoice Language: en
Do you need our ring sizer?: Yes
Popup Customer Country: IT</t>
        </is>
      </c>
      <c r="AW1141" t="inlineStr">
        <is>
          <t>PayPal Express Checkout</t>
        </is>
      </c>
      <c r="AX1141" t="inlineStr">
        <is>
          <t>riX6w18CldellL5zn8UHyeIzn</t>
        </is>
      </c>
      <c r="AY1141" t="n">
        <v>0</v>
      </c>
      <c r="AZ1141" t="inlineStr">
        <is>
          <t>LIL Milan</t>
        </is>
      </c>
      <c r="BA1141" t="n">
        <v>0</v>
      </c>
      <c r="BC1141" t="inlineStr">
        <is>
          <t>Firgun House</t>
        </is>
      </c>
      <c r="BE1141" t="n">
        <v>11251304857949</v>
      </c>
      <c r="BG1141" t="inlineStr">
        <is>
          <t>Low</t>
        </is>
      </c>
      <c r="BH1141" t="inlineStr">
        <is>
          <t>web</t>
        </is>
      </c>
      <c r="BI1141" t="n">
        <v>0</v>
      </c>
      <c r="BJ1141" t="inlineStr">
        <is>
          <t>IT IVA 22%</t>
        </is>
      </c>
      <c r="BK1141" t="n">
        <v>36.79</v>
      </c>
      <c r="BW1141" t="inlineStr">
        <is>
          <t>Terni</t>
        </is>
      </c>
      <c r="BX1141" t="inlineStr">
        <is>
          <t>Terni</t>
        </is>
      </c>
      <c r="BY1141" t="inlineStr">
        <is>
          <t>riX6w18CldellL5zn8UHyeIzn</t>
        </is>
      </c>
      <c r="CB1141" t="inlineStr">
        <is>
          <t>riX6w18CldellL5zn8UHyeIzn</t>
        </is>
      </c>
      <c r="CC1141" t="inlineStr">
        <is>
          <t>Ordini LIL</t>
        </is>
      </c>
    </row>
    <row r="1142">
      <c r="A1142" t="inlineStr">
        <is>
          <t>#43899</t>
        </is>
      </c>
      <c r="B1142" t="inlineStr">
        <is>
          <t>francesca.rudi7@gmail.com</t>
        </is>
      </c>
      <c r="C1142" t="inlineStr">
        <is>
          <t>paid</t>
        </is>
      </c>
      <c r="D1142" t="inlineStr">
        <is>
          <t>2024-11-28 13:45:04 +0100</t>
        </is>
      </c>
      <c r="E1142" t="inlineStr">
        <is>
          <t>2024-11-28</t>
        </is>
      </c>
      <c r="F1142" t="inlineStr">
        <is>
          <t>unfulfilled</t>
        </is>
      </c>
      <c r="H1142" t="inlineStr">
        <is>
          <t>yes</t>
        </is>
      </c>
      <c r="I1142" t="inlineStr">
        <is>
          <t>EUR</t>
        </is>
      </c>
      <c r="J1142" t="n">
        <v>122</v>
      </c>
      <c r="K1142" t="n">
        <v>10</v>
      </c>
      <c r="L1142" t="n">
        <v>23.8</v>
      </c>
      <c r="M1142" t="n">
        <v>132</v>
      </c>
      <c r="O1142" t="n">
        <v>0</v>
      </c>
      <c r="P1142" t="inlineStr">
        <is>
          <t>Ups Standard Shipping</t>
        </is>
      </c>
      <c r="Q1142" t="inlineStr">
        <is>
          <t>2024-11-28 13:45:04 +0100</t>
        </is>
      </c>
      <c r="R1142" t="n">
        <v>1</v>
      </c>
      <c r="S1142" t="inlineStr">
        <is>
          <t>Boys Tears Ring - Yellow / 18</t>
        </is>
      </c>
      <c r="T1142" t="n">
        <v>112</v>
      </c>
      <c r="U1142" t="n">
        <v>140</v>
      </c>
      <c r="V1142" t="inlineStr">
        <is>
          <t>015790001404</t>
        </is>
      </c>
      <c r="W1142" t="b">
        <v>1</v>
      </c>
      <c r="X1142" t="b">
        <v>1</v>
      </c>
      <c r="Y1142" t="inlineStr">
        <is>
          <t>pending</t>
        </is>
      </c>
      <c r="Z1142" t="inlineStr">
        <is>
          <t>Francesca Rudi</t>
        </is>
      </c>
      <c r="AA1142" t="inlineStr">
        <is>
          <t>Via Monte Baldo, 20</t>
        </is>
      </c>
      <c r="AB1142" t="inlineStr">
        <is>
          <t>Via Monte Baldo</t>
        </is>
      </c>
      <c r="AC1142" t="inlineStr">
        <is>
          <t>20</t>
        </is>
      </c>
      <c r="AD1142" t="inlineStr">
        <is>
          <t>Calzedonia Spa</t>
        </is>
      </c>
      <c r="AE1142" t="inlineStr">
        <is>
          <t>Dossobuono</t>
        </is>
      </c>
      <c r="AF1142" t="inlineStr">
        <is>
          <t>'37069</t>
        </is>
      </c>
      <c r="AG1142" t="inlineStr">
        <is>
          <t>VR</t>
        </is>
      </c>
      <c r="AH1142" t="inlineStr">
        <is>
          <t>IT</t>
        </is>
      </c>
      <c r="AI1142" t="inlineStr">
        <is>
          <t>3493439510</t>
        </is>
      </c>
      <c r="AJ1142" t="inlineStr">
        <is>
          <t>Francesca Rudi</t>
        </is>
      </c>
      <c r="AK1142" t="inlineStr">
        <is>
          <t>Via Monte Baldo, 20</t>
        </is>
      </c>
      <c r="AL1142" t="inlineStr">
        <is>
          <t>Via Monte Baldo</t>
        </is>
      </c>
      <c r="AM1142" t="inlineStr">
        <is>
          <t>20</t>
        </is>
      </c>
      <c r="AN1142" t="inlineStr">
        <is>
          <t>Calzedonia Spa</t>
        </is>
      </c>
      <c r="AO1142" t="inlineStr">
        <is>
          <t>Dossobuono</t>
        </is>
      </c>
      <c r="AP1142" t="inlineStr">
        <is>
          <t>'37069</t>
        </is>
      </c>
      <c r="AQ1142" t="inlineStr">
        <is>
          <t>VR</t>
        </is>
      </c>
      <c r="AR1142" t="inlineStr">
        <is>
          <t>IT</t>
        </is>
      </c>
      <c r="AS1142" t="inlineStr">
        <is>
          <t>3493439510</t>
        </is>
      </c>
      <c r="AU1142" t="inlineStr">
        <is>
          <t>lang: it
Invoice Language: it
Do you need our ring sizer?: No
Popup Customer Country: IT</t>
        </is>
      </c>
      <c r="AW1142" t="inlineStr">
        <is>
          <t>PayPal Express Checkout</t>
        </is>
      </c>
      <c r="AX1142" t="inlineStr">
        <is>
          <t>r95jZvVxpBVIR6ZF4gHALLy9w</t>
        </is>
      </c>
      <c r="AY1142" t="n">
        <v>0</v>
      </c>
      <c r="AZ1142" t="inlineStr">
        <is>
          <t>LIL Milan</t>
        </is>
      </c>
      <c r="BA1142" t="n">
        <v>0</v>
      </c>
      <c r="BC1142" t="inlineStr">
        <is>
          <t>Firgun House</t>
        </is>
      </c>
      <c r="BE1142" t="n">
        <v>11251377996125</v>
      </c>
      <c r="BG1142" t="inlineStr">
        <is>
          <t>Low</t>
        </is>
      </c>
      <c r="BH1142" t="inlineStr">
        <is>
          <t>web</t>
        </is>
      </c>
      <c r="BI1142" t="n">
        <v>0</v>
      </c>
      <c r="BJ1142" t="inlineStr">
        <is>
          <t>IT IVA 22%</t>
        </is>
      </c>
      <c r="BK1142" t="n">
        <v>23.8</v>
      </c>
      <c r="BW1142" t="inlineStr">
        <is>
          <t>Verona</t>
        </is>
      </c>
      <c r="BX1142" t="inlineStr">
        <is>
          <t>Verona</t>
        </is>
      </c>
      <c r="BY1142" t="inlineStr">
        <is>
          <t>r95jZvVxpBVIR6ZF4gHALLy9w</t>
        </is>
      </c>
      <c r="CB1142" t="inlineStr">
        <is>
          <t>r95jZvVxpBVIR6ZF4gHALLy9w</t>
        </is>
      </c>
      <c r="CC1142" t="inlineStr">
        <is>
          <t>Ordini LIL</t>
        </is>
      </c>
    </row>
    <row r="1143">
      <c r="A1143" t="inlineStr">
        <is>
          <t>#43899</t>
        </is>
      </c>
      <c r="B1143" t="inlineStr">
        <is>
          <t>francesca.rudi7@gmail.com</t>
        </is>
      </c>
      <c r="C1143" t="inlineStr">
        <is>
          <t>paid</t>
        </is>
      </c>
      <c r="D1143" t="inlineStr">
        <is>
          <t>2024-11-28 13:45:04 +0100</t>
        </is>
      </c>
      <c r="E1143" t="inlineStr">
        <is>
          <t>2024-11-28</t>
        </is>
      </c>
      <c r="F1143" t="inlineStr">
        <is>
          <t>unfulfilled</t>
        </is>
      </c>
      <c r="H1143" t="inlineStr">
        <is>
          <t>yes</t>
        </is>
      </c>
      <c r="I1143" t="inlineStr">
        <is>
          <t>EUR</t>
        </is>
      </c>
      <c r="J1143" t="n">
        <v>122</v>
      </c>
      <c r="K1143" t="n">
        <v>10</v>
      </c>
      <c r="L1143" t="n">
        <v>23.8</v>
      </c>
      <c r="O1143" t="n">
        <v>0</v>
      </c>
      <c r="P1143" t="inlineStr">
        <is>
          <t>Ups Standard Shipping</t>
        </is>
      </c>
      <c r="Q1143" t="inlineStr">
        <is>
          <t>2024-11-28 13:45:04 +0100</t>
        </is>
      </c>
      <c r="R1143" t="n">
        <v>1</v>
      </c>
      <c r="S1143" t="inlineStr">
        <is>
          <t>Engraving</t>
        </is>
      </c>
      <c r="T1143" t="n">
        <v>10</v>
      </c>
      <c r="U1143" t="n">
        <v>140</v>
      </c>
      <c r="V1143" t="inlineStr">
        <is>
          <t>015790001502</t>
        </is>
      </c>
      <c r="W1143" t="b">
        <v>0</v>
      </c>
      <c r="X1143" t="b">
        <v>1</v>
      </c>
      <c r="Y1143" t="inlineStr">
        <is>
          <t>pending</t>
        </is>
      </c>
      <c r="Z1143" t="inlineStr">
        <is>
          <t>Francesca Rudi</t>
        </is>
      </c>
      <c r="AA1143" t="inlineStr">
        <is>
          <t>Via Monte Baldo, 20</t>
        </is>
      </c>
      <c r="AB1143" t="inlineStr">
        <is>
          <t>Via Monte Baldo</t>
        </is>
      </c>
      <c r="AC1143" t="inlineStr">
        <is>
          <t>20</t>
        </is>
      </c>
      <c r="AD1143" t="inlineStr">
        <is>
          <t>Calzedonia Spa</t>
        </is>
      </c>
      <c r="AE1143" t="inlineStr">
        <is>
          <t>Dossobuono</t>
        </is>
      </c>
      <c r="AF1143" t="inlineStr">
        <is>
          <t>'37069</t>
        </is>
      </c>
      <c r="AG1143" t="inlineStr">
        <is>
          <t>VR</t>
        </is>
      </c>
      <c r="AH1143" t="inlineStr">
        <is>
          <t>IT</t>
        </is>
      </c>
      <c r="AI1143" t="inlineStr">
        <is>
          <t>3493439510</t>
        </is>
      </c>
      <c r="AJ1143" t="inlineStr">
        <is>
          <t>Francesca Rudi</t>
        </is>
      </c>
      <c r="AK1143" t="inlineStr">
        <is>
          <t>Via Monte Baldo, 20</t>
        </is>
      </c>
      <c r="AL1143" t="inlineStr">
        <is>
          <t>Via Monte Baldo</t>
        </is>
      </c>
      <c r="AM1143" t="inlineStr">
        <is>
          <t>20</t>
        </is>
      </c>
      <c r="AN1143" t="inlineStr">
        <is>
          <t>Calzedonia Spa</t>
        </is>
      </c>
      <c r="AO1143" t="inlineStr">
        <is>
          <t>Dossobuono</t>
        </is>
      </c>
      <c r="AP1143" t="inlineStr">
        <is>
          <t>'37069</t>
        </is>
      </c>
      <c r="AQ1143" t="inlineStr">
        <is>
          <t>VR</t>
        </is>
      </c>
      <c r="AR1143" t="inlineStr">
        <is>
          <t>IT</t>
        </is>
      </c>
      <c r="AS1143" t="inlineStr">
        <is>
          <t>3493439510</t>
        </is>
      </c>
      <c r="AU1143" t="inlineStr">
        <is>
          <t>lang: it
Invoice Language: it
Do you need our ring sizer?: No
Popup Customer Country: IT</t>
        </is>
      </c>
      <c r="AW1143" t="inlineStr">
        <is>
          <t>PayPal Express Checkout</t>
        </is>
      </c>
      <c r="AX1143" t="inlineStr">
        <is>
          <t>r95jZvVxpBVIR6ZF4gHALLy9w</t>
        </is>
      </c>
      <c r="AY1143" t="n">
        <v>0</v>
      </c>
      <c r="AZ1143" t="inlineStr">
        <is>
          <t>LIL Milan</t>
        </is>
      </c>
      <c r="BA1143" t="n">
        <v>0</v>
      </c>
      <c r="BC1143" t="inlineStr">
        <is>
          <t>Firgun House</t>
        </is>
      </c>
      <c r="BE1143" t="n">
        <v>11251377996125</v>
      </c>
      <c r="BG1143" t="inlineStr">
        <is>
          <t>Low</t>
        </is>
      </c>
      <c r="BH1143" t="inlineStr">
        <is>
          <t>web</t>
        </is>
      </c>
      <c r="BI1143" t="n">
        <v>0</v>
      </c>
      <c r="BJ1143" t="inlineStr">
        <is>
          <t>IT IVA 22%</t>
        </is>
      </c>
      <c r="BK1143" t="n">
        <v>23.8</v>
      </c>
      <c r="BW1143" t="inlineStr">
        <is>
          <t>Verona</t>
        </is>
      </c>
      <c r="BX1143" t="inlineStr">
        <is>
          <t>Verona</t>
        </is>
      </c>
      <c r="BY1143" t="inlineStr">
        <is>
          <t>r95jZvVxpBVIR6ZF4gHALLy9w</t>
        </is>
      </c>
      <c r="CB1143" t="inlineStr">
        <is>
          <t>r95jZvVxpBVIR6ZF4gHALLy9w</t>
        </is>
      </c>
      <c r="CC1143" t="inlineStr">
        <is>
          <t>Ordini LIL</t>
        </is>
      </c>
    </row>
    <row r="1144">
      <c r="A1144" t="inlineStr">
        <is>
          <t>#43902</t>
        </is>
      </c>
      <c r="B1144" t="inlineStr">
        <is>
          <t>giuliana.bonaccorso@virgilio.it</t>
        </is>
      </c>
      <c r="C1144" t="inlineStr">
        <is>
          <t>paid</t>
        </is>
      </c>
      <c r="D1144" t="inlineStr">
        <is>
          <t>2024-11-28 13:54:01 +0100</t>
        </is>
      </c>
      <c r="E1144" t="inlineStr">
        <is>
          <t>2024-11-28</t>
        </is>
      </c>
      <c r="F1144" t="inlineStr">
        <is>
          <t>fulfilled</t>
        </is>
      </c>
      <c r="G1144" t="inlineStr">
        <is>
          <t>2024-12-01 17:58:59 +0100</t>
        </is>
      </c>
      <c r="H1144" t="inlineStr">
        <is>
          <t>yes</t>
        </is>
      </c>
      <c r="I1144" t="inlineStr">
        <is>
          <t>EUR</t>
        </is>
      </c>
      <c r="J1144" t="n">
        <v>167</v>
      </c>
      <c r="K1144" t="n">
        <v>0</v>
      </c>
      <c r="L1144" t="n">
        <v>30.11</v>
      </c>
      <c r="M1144" t="n">
        <v>167</v>
      </c>
      <c r="O1144" t="n">
        <v>0</v>
      </c>
      <c r="P1144" t="inlineStr">
        <is>
          <t>Firgun House</t>
        </is>
      </c>
      <c r="Q1144" t="inlineStr">
        <is>
          <t>2024-11-28 13:54:01 +0100</t>
        </is>
      </c>
      <c r="R1144" t="n">
        <v>1</v>
      </c>
      <c r="S1144" t="inlineStr">
        <is>
          <t>LIL Bag</t>
        </is>
      </c>
      <c r="T1144" t="n">
        <v>5</v>
      </c>
      <c r="V1144" t="inlineStr">
        <is>
          <t>015790000689</t>
        </is>
      </c>
      <c r="W1144" t="b">
        <v>1</v>
      </c>
      <c r="X1144" t="b">
        <v>1</v>
      </c>
      <c r="Y1144" t="inlineStr">
        <is>
          <t>fulfilled</t>
        </is>
      </c>
      <c r="Z1144" t="inlineStr">
        <is>
          <t>Giuliana Federica Bonaccorso</t>
        </is>
      </c>
      <c r="AA1144" t="inlineStr">
        <is>
          <t>Viale Tibaldi, 29</t>
        </is>
      </c>
      <c r="AB1144" t="inlineStr">
        <is>
          <t>Viale Tibaldi</t>
        </is>
      </c>
      <c r="AC1144" t="inlineStr">
        <is>
          <t>29</t>
        </is>
      </c>
      <c r="AE1144" t="inlineStr">
        <is>
          <t>Milano</t>
        </is>
      </c>
      <c r="AF1144" t="inlineStr">
        <is>
          <t>'20136</t>
        </is>
      </c>
      <c r="AG1144" t="inlineStr">
        <is>
          <t>MI</t>
        </is>
      </c>
      <c r="AH1144" t="inlineStr">
        <is>
          <t>IT</t>
        </is>
      </c>
      <c r="AI1144" t="inlineStr">
        <is>
          <t>3483650005</t>
        </is>
      </c>
      <c r="AR1144" t="inlineStr">
        <is>
          <t>IT</t>
        </is>
      </c>
      <c r="AU1144" t="inlineStr">
        <is>
          <t>lang: it
Invoice Language: it
Do you need our ring sizer?: No
Popup Customer Country: IT</t>
        </is>
      </c>
      <c r="AW1144" t="inlineStr">
        <is>
          <t>Shopify Payments</t>
        </is>
      </c>
      <c r="AX1144" t="inlineStr">
        <is>
          <t>rp95LuHMMVb9nXG9xLvzu1r9j</t>
        </is>
      </c>
      <c r="AY1144" t="n">
        <v>0</v>
      </c>
      <c r="AZ1144" t="inlineStr">
        <is>
          <t>LIL Milan</t>
        </is>
      </c>
      <c r="BA1144" t="n">
        <v>0</v>
      </c>
      <c r="BC1144" t="inlineStr">
        <is>
          <t>Firgun House</t>
        </is>
      </c>
      <c r="BE1144" t="n">
        <v>11251400573277</v>
      </c>
      <c r="BG1144" t="inlineStr">
        <is>
          <t>Low</t>
        </is>
      </c>
      <c r="BH1144" t="inlineStr">
        <is>
          <t>web</t>
        </is>
      </c>
      <c r="BI1144" t="n">
        <v>0</v>
      </c>
      <c r="BJ1144" t="inlineStr">
        <is>
          <t>IT IVA 22%</t>
        </is>
      </c>
      <c r="BK1144" t="n">
        <v>30.11</v>
      </c>
      <c r="BW1144" t="inlineStr">
        <is>
          <t>Milan</t>
        </is>
      </c>
      <c r="BY1144" t="inlineStr">
        <is>
          <t>rp95LuHMMVb9nXG9xLvzu1r9j</t>
        </is>
      </c>
      <c r="CB1144" t="inlineStr">
        <is>
          <t>rp95LuHMMVb9nXG9xLvzu1r9j</t>
        </is>
      </c>
      <c r="CC1144" t="inlineStr">
        <is>
          <t>Ordini LIL</t>
        </is>
      </c>
    </row>
    <row r="1145">
      <c r="A1145" t="inlineStr">
        <is>
          <t>#43902</t>
        </is>
      </c>
      <c r="B1145" t="inlineStr">
        <is>
          <t>giuliana.bonaccorso@virgilio.it</t>
        </is>
      </c>
      <c r="C1145" t="inlineStr">
        <is>
          <t>paid</t>
        </is>
      </c>
      <c r="D1145" t="inlineStr">
        <is>
          <t>2024-11-28 13:54:01 +0100</t>
        </is>
      </c>
      <c r="E1145" t="inlineStr">
        <is>
          <t>2024-11-28</t>
        </is>
      </c>
      <c r="F1145" t="inlineStr">
        <is>
          <t>fulfilled</t>
        </is>
      </c>
      <c r="G1145" t="inlineStr">
        <is>
          <t>2024-12-01 17:58:59 +0100</t>
        </is>
      </c>
      <c r="H1145" t="inlineStr">
        <is>
          <t>yes</t>
        </is>
      </c>
      <c r="I1145" t="inlineStr">
        <is>
          <t>EUR</t>
        </is>
      </c>
      <c r="J1145" t="n">
        <v>167</v>
      </c>
      <c r="K1145" t="n">
        <v>0</v>
      </c>
      <c r="L1145" t="n">
        <v>30.11</v>
      </c>
      <c r="O1145" t="n">
        <v>0</v>
      </c>
      <c r="P1145" t="inlineStr">
        <is>
          <t>Firgun House</t>
        </is>
      </c>
      <c r="Q1145" t="inlineStr">
        <is>
          <t>2024-11-28 13:54:01 +0100</t>
        </is>
      </c>
      <c r="R1145" t="n">
        <v>1</v>
      </c>
      <c r="S1145" t="inlineStr">
        <is>
          <t>Baby - Yellow</t>
        </is>
      </c>
      <c r="T1145" t="n">
        <v>162</v>
      </c>
      <c r="U1145" t="n">
        <v>180</v>
      </c>
      <c r="V1145" t="inlineStr">
        <is>
          <t>015790001199</t>
        </is>
      </c>
      <c r="W1145" t="b">
        <v>1</v>
      </c>
      <c r="X1145" t="b">
        <v>1</v>
      </c>
      <c r="Y1145" t="inlineStr">
        <is>
          <t>fulfilled</t>
        </is>
      </c>
      <c r="Z1145" t="inlineStr">
        <is>
          <t>Giuliana Federica Bonaccorso</t>
        </is>
      </c>
      <c r="AA1145" t="inlineStr">
        <is>
          <t>Viale Tibaldi, 29</t>
        </is>
      </c>
      <c r="AB1145" t="inlineStr">
        <is>
          <t>Viale Tibaldi</t>
        </is>
      </c>
      <c r="AC1145" t="inlineStr">
        <is>
          <t>29</t>
        </is>
      </c>
      <c r="AE1145" t="inlineStr">
        <is>
          <t>Milano</t>
        </is>
      </c>
      <c r="AF1145" t="inlineStr">
        <is>
          <t>'20136</t>
        </is>
      </c>
      <c r="AG1145" t="inlineStr">
        <is>
          <t>MI</t>
        </is>
      </c>
      <c r="AH1145" t="inlineStr">
        <is>
          <t>IT</t>
        </is>
      </c>
      <c r="AI1145" t="inlineStr">
        <is>
          <t>3483650005</t>
        </is>
      </c>
      <c r="AR1145" t="inlineStr">
        <is>
          <t>IT</t>
        </is>
      </c>
      <c r="AU1145" t="inlineStr">
        <is>
          <t>lang: it
Invoice Language: it
Do you need our ring sizer?: No
Popup Customer Country: IT</t>
        </is>
      </c>
      <c r="AW1145" t="inlineStr">
        <is>
          <t>Shopify Payments</t>
        </is>
      </c>
      <c r="AX1145" t="inlineStr">
        <is>
          <t>rp95LuHMMVb9nXG9xLvzu1r9j</t>
        </is>
      </c>
      <c r="AY1145" t="n">
        <v>0</v>
      </c>
      <c r="AZ1145" t="inlineStr">
        <is>
          <t>LIL Milan</t>
        </is>
      </c>
      <c r="BA1145" t="n">
        <v>0</v>
      </c>
      <c r="BC1145" t="inlineStr">
        <is>
          <t>Firgun House</t>
        </is>
      </c>
      <c r="BE1145" t="n">
        <v>11251400573277</v>
      </c>
      <c r="BG1145" t="inlineStr">
        <is>
          <t>Low</t>
        </is>
      </c>
      <c r="BH1145" t="inlineStr">
        <is>
          <t>web</t>
        </is>
      </c>
      <c r="BI1145" t="n">
        <v>0</v>
      </c>
      <c r="BJ1145" t="inlineStr">
        <is>
          <t>IT IVA 22%</t>
        </is>
      </c>
      <c r="BK1145" t="n">
        <v>30.11</v>
      </c>
      <c r="BW1145" t="inlineStr">
        <is>
          <t>Milan</t>
        </is>
      </c>
      <c r="BY1145" t="inlineStr">
        <is>
          <t>rp95LuHMMVb9nXG9xLvzu1r9j</t>
        </is>
      </c>
      <c r="CB1145" t="inlineStr">
        <is>
          <t>rp95LuHMMVb9nXG9xLvzu1r9j</t>
        </is>
      </c>
      <c r="CC1145" t="inlineStr">
        <is>
          <t>Ordini LIL</t>
        </is>
      </c>
    </row>
    <row r="1146">
      <c r="A1146" t="inlineStr">
        <is>
          <t>#43903</t>
        </is>
      </c>
      <c r="B1146" t="inlineStr">
        <is>
          <t>riccardo.rossinelli93@gmail.com</t>
        </is>
      </c>
      <c r="C1146" t="inlineStr">
        <is>
          <t>paid</t>
        </is>
      </c>
      <c r="D1146" t="inlineStr">
        <is>
          <t>2024-11-28 14:04:07 +0100</t>
        </is>
      </c>
      <c r="E1146" t="inlineStr">
        <is>
          <t>2024-11-28</t>
        </is>
      </c>
      <c r="F1146" t="inlineStr">
        <is>
          <t>fulfilled</t>
        </is>
      </c>
      <c r="G1146" t="inlineStr">
        <is>
          <t>2024-11-28 14:04:07 +0100</t>
        </is>
      </c>
      <c r="H1146" t="inlineStr">
        <is>
          <t>no</t>
        </is>
      </c>
      <c r="I1146" t="inlineStr">
        <is>
          <t>EUR</t>
        </is>
      </c>
      <c r="J1146" t="n">
        <v>300</v>
      </c>
      <c r="K1146" t="n">
        <v>0</v>
      </c>
      <c r="L1146" t="n">
        <v>54.1</v>
      </c>
      <c r="M1146" t="n">
        <v>300</v>
      </c>
      <c r="O1146" t="n">
        <v>0</v>
      </c>
      <c r="Q1146" t="inlineStr">
        <is>
          <t>2024-11-28 14:04:06 +0100</t>
        </is>
      </c>
      <c r="R1146" t="n">
        <v>1</v>
      </c>
      <c r="S1146" t="inlineStr">
        <is>
          <t>Forever Ring - Yellow / 4</t>
        </is>
      </c>
      <c r="T1146" t="n">
        <v>300</v>
      </c>
      <c r="U1146" t="n">
        <v>300</v>
      </c>
      <c r="V1146" t="inlineStr">
        <is>
          <t>015790001363</t>
        </is>
      </c>
      <c r="W1146" t="b">
        <v>1</v>
      </c>
      <c r="X1146" t="b">
        <v>1</v>
      </c>
      <c r="Y1146" t="inlineStr">
        <is>
          <t>fulfilled</t>
        </is>
      </c>
      <c r="Z1146" t="inlineStr">
        <is>
          <t>Riccardo Rossinelli</t>
        </is>
      </c>
      <c r="AR1146" t="inlineStr">
        <is>
          <t>IT</t>
        </is>
      </c>
      <c r="AU1146" t="inlineStr">
        <is>
          <t>POS Device ID: B875F321-C644-4B7B-AFD0-9A280E48DB69
VariPrice price matched: Yes</t>
        </is>
      </c>
      <c r="AW1146" t="inlineStr">
        <is>
          <t>Qromo</t>
        </is>
      </c>
      <c r="AX1146" t="inlineStr">
        <is>
          <t>ro11BZ1KbHpD3Mi8ILGuEZ7fI</t>
        </is>
      </c>
      <c r="AY1146" t="n">
        <v>0</v>
      </c>
      <c r="AZ1146" t="inlineStr">
        <is>
          <t>LIL Milan</t>
        </is>
      </c>
      <c r="BA1146" t="n">
        <v>0</v>
      </c>
      <c r="BB1146" t="inlineStr">
        <is>
          <t>Veronica Varetta</t>
        </is>
      </c>
      <c r="BC1146" t="inlineStr">
        <is>
          <t>LIL House</t>
        </is>
      </c>
      <c r="BD1146" t="n">
        <v>22</v>
      </c>
      <c r="BE1146" t="n">
        <v>11251424624989</v>
      </c>
      <c r="BG1146" t="inlineStr">
        <is>
          <t>Low</t>
        </is>
      </c>
      <c r="BH1146" t="inlineStr">
        <is>
          <t>pos</t>
        </is>
      </c>
      <c r="BI1146" t="n">
        <v>0</v>
      </c>
      <c r="BJ1146" t="inlineStr">
        <is>
          <t>IT IVA 22%</t>
        </is>
      </c>
      <c r="BK1146" t="n">
        <v>54.1</v>
      </c>
      <c r="BT1146" t="n">
        <v>393458336126</v>
      </c>
      <c r="BU1146" t="inlineStr">
        <is>
          <t>22-2885</t>
        </is>
      </c>
      <c r="BY1146" t="inlineStr">
        <is>
          <t>ro11BZ1KbHpD3Mi8ILGuEZ7fI</t>
        </is>
      </c>
      <c r="CB1146" t="inlineStr">
        <is>
          <t>ro11BZ1KbHpD3Mi8ILGuEZ7fI</t>
        </is>
      </c>
      <c r="CC1146" t="inlineStr">
        <is>
          <t>Ordini LIL</t>
        </is>
      </c>
    </row>
    <row r="1147">
      <c r="A1147" t="inlineStr">
        <is>
          <t>#43904</t>
        </is>
      </c>
      <c r="B1147" t="inlineStr">
        <is>
          <t>santiagotrujilloolivo@gmail.com</t>
        </is>
      </c>
      <c r="C1147" t="inlineStr">
        <is>
          <t>paid</t>
        </is>
      </c>
      <c r="D1147" t="inlineStr">
        <is>
          <t>2024-11-28 14:09:32 +0100</t>
        </is>
      </c>
      <c r="E1147" t="inlineStr">
        <is>
          <t>2024-11-28</t>
        </is>
      </c>
      <c r="F1147" t="inlineStr">
        <is>
          <t>unfulfilled</t>
        </is>
      </c>
      <c r="H1147" t="inlineStr">
        <is>
          <t>yes</t>
        </is>
      </c>
      <c r="I1147" t="inlineStr">
        <is>
          <t>EUR</t>
        </is>
      </c>
      <c r="J1147" t="n">
        <v>570</v>
      </c>
      <c r="K1147" t="n">
        <v>0</v>
      </c>
      <c r="L1147" t="n">
        <v>102.78</v>
      </c>
      <c r="M1147" t="n">
        <v>570</v>
      </c>
      <c r="O1147" t="n">
        <v>0</v>
      </c>
      <c r="P1147" t="inlineStr">
        <is>
          <t>Firgun House</t>
        </is>
      </c>
      <c r="Q1147" t="inlineStr">
        <is>
          <t>2024-11-28 14:09:32 +0100</t>
        </is>
      </c>
      <c r="R1147" t="n">
        <v>1</v>
      </c>
      <c r="S1147" t="inlineStr">
        <is>
          <t>Eclipse Necklace - Yellow / 37cm</t>
        </is>
      </c>
      <c r="T1147" t="n">
        <v>442</v>
      </c>
      <c r="U1147" t="n">
        <v>520</v>
      </c>
      <c r="V1147" t="inlineStr">
        <is>
          <t>015790001504</t>
        </is>
      </c>
      <c r="W1147" t="b">
        <v>1</v>
      </c>
      <c r="X1147" t="b">
        <v>1</v>
      </c>
      <c r="Y1147" t="inlineStr">
        <is>
          <t>pending</t>
        </is>
      </c>
      <c r="Z1147" t="inlineStr">
        <is>
          <t>Santiago Oskar Trujillo Olivo</t>
        </is>
      </c>
      <c r="AA1147" t="inlineStr">
        <is>
          <t>Via Conca del Naviglio 4</t>
        </is>
      </c>
      <c r="AB1147" t="inlineStr">
        <is>
          <t>Via Conca del Naviglio 4</t>
        </is>
      </c>
      <c r="AE1147" t="inlineStr">
        <is>
          <t>Milano</t>
        </is>
      </c>
      <c r="AF1147" t="inlineStr">
        <is>
          <t>'20123</t>
        </is>
      </c>
      <c r="AG1147" t="inlineStr">
        <is>
          <t>MI</t>
        </is>
      </c>
      <c r="AH1147" t="inlineStr">
        <is>
          <t>IT</t>
        </is>
      </c>
      <c r="AI1147" t="inlineStr">
        <is>
          <t>3896435412</t>
        </is>
      </c>
      <c r="AR1147" t="inlineStr">
        <is>
          <t>IT</t>
        </is>
      </c>
      <c r="AU1147" t="inlineStr">
        <is>
          <t>lang: it
Invoice Language: it
Do you need our ring sizer?: No
Popup Customer Country: IT</t>
        </is>
      </c>
      <c r="AW1147" t="inlineStr">
        <is>
          <t>Shopify Payments</t>
        </is>
      </c>
      <c r="AX1147" t="inlineStr">
        <is>
          <t>ryTf1RdQMWHoWcTRUgoDgTjtX</t>
        </is>
      </c>
      <c r="AY1147" t="n">
        <v>0</v>
      </c>
      <c r="AZ1147" t="inlineStr">
        <is>
          <t>LIL Milan</t>
        </is>
      </c>
      <c r="BA1147" t="n">
        <v>0</v>
      </c>
      <c r="BC1147" t="inlineStr">
        <is>
          <t>Firgun House</t>
        </is>
      </c>
      <c r="BE1147" t="n">
        <v>11251438813533</v>
      </c>
      <c r="BG1147" t="inlineStr">
        <is>
          <t>Low</t>
        </is>
      </c>
      <c r="BH1147" t="inlineStr">
        <is>
          <t>web</t>
        </is>
      </c>
      <c r="BI1147" t="n">
        <v>0</v>
      </c>
      <c r="BJ1147" t="inlineStr">
        <is>
          <t>IT IVA 22%</t>
        </is>
      </c>
      <c r="BK1147" t="n">
        <v>102.78</v>
      </c>
      <c r="BW1147" t="inlineStr">
        <is>
          <t>Milan</t>
        </is>
      </c>
      <c r="BY1147" t="inlineStr">
        <is>
          <t>ryTf1RdQMWHoWcTRUgoDgTjtX</t>
        </is>
      </c>
      <c r="CB1147" t="inlineStr">
        <is>
          <t>ryTf1RdQMWHoWcTRUgoDgTjtX</t>
        </is>
      </c>
      <c r="CC1147" t="inlineStr">
        <is>
          <t>Ordini LIL</t>
        </is>
      </c>
    </row>
    <row r="1148">
      <c r="A1148" t="inlineStr">
        <is>
          <t>#43904</t>
        </is>
      </c>
      <c r="B1148" t="inlineStr">
        <is>
          <t>santiagotrujilloolivo@gmail.com</t>
        </is>
      </c>
      <c r="C1148" t="inlineStr">
        <is>
          <t>paid</t>
        </is>
      </c>
      <c r="D1148" t="inlineStr">
        <is>
          <t>2024-11-28 14:09:32 +0100</t>
        </is>
      </c>
      <c r="E1148" t="inlineStr">
        <is>
          <t>2024-11-28</t>
        </is>
      </c>
      <c r="F1148" t="inlineStr">
        <is>
          <t>unfulfilled</t>
        </is>
      </c>
      <c r="H1148" t="inlineStr">
        <is>
          <t>yes</t>
        </is>
      </c>
      <c r="I1148" t="inlineStr">
        <is>
          <t>EUR</t>
        </is>
      </c>
      <c r="J1148" t="n">
        <v>570</v>
      </c>
      <c r="K1148" t="n">
        <v>0</v>
      </c>
      <c r="L1148" t="n">
        <v>102.78</v>
      </c>
      <c r="O1148" t="n">
        <v>0</v>
      </c>
      <c r="P1148" t="inlineStr">
        <is>
          <t>Firgun House</t>
        </is>
      </c>
      <c r="Q1148" t="inlineStr">
        <is>
          <t>2024-11-28 14:09:32 +0100</t>
        </is>
      </c>
      <c r="R1148" t="n">
        <v>1</v>
      </c>
      <c r="S1148" t="inlineStr">
        <is>
          <t>Portami via Ring - Yellow / onesize</t>
        </is>
      </c>
      <c r="T1148" t="n">
        <v>128</v>
      </c>
      <c r="U1148" t="n">
        <v>160</v>
      </c>
      <c r="V1148" t="inlineStr">
        <is>
          <t>015790001027</t>
        </is>
      </c>
      <c r="W1148" t="b">
        <v>1</v>
      </c>
      <c r="X1148" t="b">
        <v>1</v>
      </c>
      <c r="Y1148" t="inlineStr">
        <is>
          <t>pending</t>
        </is>
      </c>
      <c r="Z1148" t="inlineStr">
        <is>
          <t>Santiago Oskar Trujillo Olivo</t>
        </is>
      </c>
      <c r="AA1148" t="inlineStr">
        <is>
          <t>Via Conca del Naviglio 4</t>
        </is>
      </c>
      <c r="AB1148" t="inlineStr">
        <is>
          <t>Via Conca del Naviglio 4</t>
        </is>
      </c>
      <c r="AE1148" t="inlineStr">
        <is>
          <t>Milano</t>
        </is>
      </c>
      <c r="AF1148" t="inlineStr">
        <is>
          <t>'20123</t>
        </is>
      </c>
      <c r="AG1148" t="inlineStr">
        <is>
          <t>MI</t>
        </is>
      </c>
      <c r="AH1148" t="inlineStr">
        <is>
          <t>IT</t>
        </is>
      </c>
      <c r="AI1148" t="inlineStr">
        <is>
          <t>3896435412</t>
        </is>
      </c>
      <c r="AR1148" t="inlineStr">
        <is>
          <t>IT</t>
        </is>
      </c>
      <c r="AU1148" t="inlineStr">
        <is>
          <t>lang: it
Invoice Language: it
Do you need our ring sizer?: No
Popup Customer Country: IT</t>
        </is>
      </c>
      <c r="AW1148" t="inlineStr">
        <is>
          <t>Shopify Payments</t>
        </is>
      </c>
      <c r="AX1148" t="inlineStr">
        <is>
          <t>ryTf1RdQMWHoWcTRUgoDgTjtX</t>
        </is>
      </c>
      <c r="AY1148" t="n">
        <v>0</v>
      </c>
      <c r="AZ1148" t="inlineStr">
        <is>
          <t>LIL Milan</t>
        </is>
      </c>
      <c r="BA1148" t="n">
        <v>0</v>
      </c>
      <c r="BC1148" t="inlineStr">
        <is>
          <t>Firgun House</t>
        </is>
      </c>
      <c r="BE1148" t="n">
        <v>11251438813533</v>
      </c>
      <c r="BG1148" t="inlineStr">
        <is>
          <t>Low</t>
        </is>
      </c>
      <c r="BH1148" t="inlineStr">
        <is>
          <t>web</t>
        </is>
      </c>
      <c r="BI1148" t="n">
        <v>0</v>
      </c>
      <c r="BJ1148" t="inlineStr">
        <is>
          <t>IT IVA 22%</t>
        </is>
      </c>
      <c r="BK1148" t="n">
        <v>102.78</v>
      </c>
      <c r="BW1148" t="inlineStr">
        <is>
          <t>Milan</t>
        </is>
      </c>
      <c r="BY1148" t="inlineStr">
        <is>
          <t>ryTf1RdQMWHoWcTRUgoDgTjtX</t>
        </is>
      </c>
      <c r="CB1148" t="inlineStr">
        <is>
          <t>ryTf1RdQMWHoWcTRUgoDgTjtX</t>
        </is>
      </c>
      <c r="CC1148" t="inlineStr">
        <is>
          <t>Ordini LIL</t>
        </is>
      </c>
    </row>
    <row r="1149">
      <c r="A1149" t="inlineStr">
        <is>
          <t>#43905</t>
        </is>
      </c>
      <c r="B1149" t="inlineStr">
        <is>
          <t>chiara.distefano3@yahoo.es</t>
        </is>
      </c>
      <c r="C1149" t="inlineStr">
        <is>
          <t>paid</t>
        </is>
      </c>
      <c r="D1149" t="inlineStr">
        <is>
          <t>2024-11-28 14:29:42 +0100</t>
        </is>
      </c>
      <c r="E1149" t="inlineStr">
        <is>
          <t>2024-11-28</t>
        </is>
      </c>
      <c r="F1149" t="inlineStr">
        <is>
          <t>fulfilled</t>
        </is>
      </c>
      <c r="G1149" t="inlineStr">
        <is>
          <t>2024-11-30 20:18:48 +0100</t>
        </is>
      </c>
      <c r="H1149" t="inlineStr">
        <is>
          <t>yes</t>
        </is>
      </c>
      <c r="I1149" t="inlineStr">
        <is>
          <t>EUR</t>
        </is>
      </c>
      <c r="J1149" t="n">
        <v>144</v>
      </c>
      <c r="K1149" t="n">
        <v>10</v>
      </c>
      <c r="L1149" t="n">
        <v>27.77</v>
      </c>
      <c r="M1149" t="n">
        <v>154</v>
      </c>
      <c r="O1149" t="n">
        <v>0</v>
      </c>
      <c r="P1149" t="inlineStr">
        <is>
          <t>Eco Bike Delivery</t>
        </is>
      </c>
      <c r="Q1149" t="inlineStr">
        <is>
          <t>2024-11-28 14:29:41 +0100</t>
        </is>
      </c>
      <c r="R1149" t="n">
        <v>1</v>
      </c>
      <c r="S1149" t="inlineStr">
        <is>
          <t>Glow Ring - Yellow / 10</t>
        </is>
      </c>
      <c r="T1149" t="n">
        <v>144</v>
      </c>
      <c r="U1149" t="n">
        <v>180</v>
      </c>
      <c r="V1149" t="inlineStr">
        <is>
          <t>015790000336</t>
        </is>
      </c>
      <c r="W1149" t="b">
        <v>1</v>
      </c>
      <c r="X1149" t="b">
        <v>1</v>
      </c>
      <c r="Y1149" t="inlineStr">
        <is>
          <t>fulfilled</t>
        </is>
      </c>
      <c r="Z1149" t="inlineStr">
        <is>
          <t>Chiara DISTEFANO</t>
        </is>
      </c>
      <c r="AA1149" t="inlineStr">
        <is>
          <t>Corso Sempione, 60</t>
        </is>
      </c>
      <c r="AB1149" t="inlineStr">
        <is>
          <t>Corso Sempione, 60</t>
        </is>
      </c>
      <c r="AE1149" t="inlineStr">
        <is>
          <t>MILANO</t>
        </is>
      </c>
      <c r="AF1149" t="inlineStr">
        <is>
          <t>'20154</t>
        </is>
      </c>
      <c r="AG1149" t="inlineStr">
        <is>
          <t>MI</t>
        </is>
      </c>
      <c r="AH1149" t="inlineStr">
        <is>
          <t>IT</t>
        </is>
      </c>
      <c r="AI1149" t="inlineStr">
        <is>
          <t>+393928848962</t>
        </is>
      </c>
      <c r="AJ1149" t="inlineStr">
        <is>
          <t>Chiara DISTEFANO</t>
        </is>
      </c>
      <c r="AK1149" t="inlineStr">
        <is>
          <t>Corso Sempione, 60</t>
        </is>
      </c>
      <c r="AL1149" t="inlineStr">
        <is>
          <t>Corso Sempione, 60</t>
        </is>
      </c>
      <c r="AO1149" t="inlineStr">
        <is>
          <t>MILANO</t>
        </is>
      </c>
      <c r="AP1149" t="inlineStr">
        <is>
          <t>'20154</t>
        </is>
      </c>
      <c r="AQ1149" t="inlineStr">
        <is>
          <t>MI</t>
        </is>
      </c>
      <c r="AR1149" t="inlineStr">
        <is>
          <t>IT</t>
        </is>
      </c>
      <c r="AS1149" t="inlineStr">
        <is>
          <t>+393928848962</t>
        </is>
      </c>
      <c r="AU1149" t="inlineStr">
        <is>
          <t>lang: en
Invoice Language: en
Do you need our ring sizer?: No
Popup Customer Country: IT</t>
        </is>
      </c>
      <c r="AW1149" t="inlineStr">
        <is>
          <t>PayPal Express Checkout</t>
        </is>
      </c>
      <c r="AX1149" t="inlineStr">
        <is>
          <t>rO7fs1nca7JU1TqgtPpnHHkhX</t>
        </is>
      </c>
      <c r="AY1149" t="n">
        <v>0</v>
      </c>
      <c r="AZ1149" t="inlineStr">
        <is>
          <t>LIL Milan</t>
        </is>
      </c>
      <c r="BA1149" t="n">
        <v>0</v>
      </c>
      <c r="BC1149" t="inlineStr">
        <is>
          <t>Firgun House</t>
        </is>
      </c>
      <c r="BE1149" t="n">
        <v>11251486392669</v>
      </c>
      <c r="BG1149" t="inlineStr">
        <is>
          <t>Low</t>
        </is>
      </c>
      <c r="BH1149" t="inlineStr">
        <is>
          <t>web</t>
        </is>
      </c>
      <c r="BI1149" t="n">
        <v>0</v>
      </c>
      <c r="BJ1149" t="inlineStr">
        <is>
          <t>IT IVA 22%</t>
        </is>
      </c>
      <c r="BK1149" t="n">
        <v>27.77</v>
      </c>
      <c r="BW1149" t="inlineStr">
        <is>
          <t>Milan</t>
        </is>
      </c>
      <c r="BX1149" t="inlineStr">
        <is>
          <t>Milan</t>
        </is>
      </c>
      <c r="BY1149" t="inlineStr">
        <is>
          <t>rO7fs1nca7JU1TqgtPpnHHkhX</t>
        </is>
      </c>
      <c r="CB1149" t="inlineStr">
        <is>
          <t>rO7fs1nca7JU1TqgtPpnHHkhX</t>
        </is>
      </c>
      <c r="CC1149" t="inlineStr">
        <is>
          <t>Ordini LIL</t>
        </is>
      </c>
    </row>
    <row r="1150">
      <c r="A1150" t="inlineStr">
        <is>
          <t>#43906</t>
        </is>
      </c>
      <c r="B1150" t="inlineStr">
        <is>
          <t>massaccesisusanna@gmail.com</t>
        </is>
      </c>
      <c r="C1150" t="inlineStr">
        <is>
          <t>paid</t>
        </is>
      </c>
      <c r="D1150" t="inlineStr">
        <is>
          <t>2024-11-28 14:33:08 +0100</t>
        </is>
      </c>
      <c r="E1150" t="inlineStr">
        <is>
          <t>2024-11-28</t>
        </is>
      </c>
      <c r="F1150" t="inlineStr">
        <is>
          <t>unfulfilled</t>
        </is>
      </c>
      <c r="H1150" t="inlineStr">
        <is>
          <t>yes</t>
        </is>
      </c>
      <c r="I1150" t="inlineStr">
        <is>
          <t>EUR</t>
        </is>
      </c>
      <c r="J1150" t="n">
        <v>256</v>
      </c>
      <c r="K1150" t="n">
        <v>0</v>
      </c>
      <c r="L1150" t="n">
        <v>46.16</v>
      </c>
      <c r="M1150" t="n">
        <v>256</v>
      </c>
      <c r="O1150" t="n">
        <v>0</v>
      </c>
      <c r="P1150" t="inlineStr">
        <is>
          <t>Ups Standard Shipping</t>
        </is>
      </c>
      <c r="Q1150" t="inlineStr">
        <is>
          <t>2024-11-28 14:33:07 +0100</t>
        </is>
      </c>
      <c r="R1150" t="n">
        <v>1</v>
      </c>
      <c r="S1150" t="inlineStr">
        <is>
          <t>Sunshine Ring - White / 10 / White</t>
        </is>
      </c>
      <c r="T1150" t="n">
        <v>256</v>
      </c>
      <c r="U1150" t="n">
        <v>320</v>
      </c>
      <c r="V1150" t="inlineStr">
        <is>
          <t>015790000656</t>
        </is>
      </c>
      <c r="W1150" t="b">
        <v>1</v>
      </c>
      <c r="X1150" t="b">
        <v>1</v>
      </c>
      <c r="Y1150" t="inlineStr">
        <is>
          <t>pending</t>
        </is>
      </c>
      <c r="Z1150" t="inlineStr">
        <is>
          <t>Susanna Massaccesi</t>
        </is>
      </c>
      <c r="AA1150" t="inlineStr">
        <is>
          <t>Via Giacomo Leopardi 14</t>
        </is>
      </c>
      <c r="AB1150" t="inlineStr">
        <is>
          <t>Via Giacomo Leopardi 14</t>
        </is>
      </c>
      <c r="AE1150" t="inlineStr">
        <is>
          <t>Fabrica di Roma</t>
        </is>
      </c>
      <c r="AF1150" t="inlineStr">
        <is>
          <t>'01034</t>
        </is>
      </c>
      <c r="AG1150" t="inlineStr">
        <is>
          <t>VT</t>
        </is>
      </c>
      <c r="AH1150" t="inlineStr">
        <is>
          <t>IT</t>
        </is>
      </c>
      <c r="AI1150" t="inlineStr">
        <is>
          <t>3341464166</t>
        </is>
      </c>
      <c r="AJ1150" t="inlineStr">
        <is>
          <t>Susanna Massaccesi</t>
        </is>
      </c>
      <c r="AK1150" t="inlineStr">
        <is>
          <t>Via Giacomo Leopardi 14</t>
        </is>
      </c>
      <c r="AL1150" t="inlineStr">
        <is>
          <t>Via Giacomo Leopardi 14</t>
        </is>
      </c>
      <c r="AO1150" t="inlineStr">
        <is>
          <t>Fabrica di Roma</t>
        </is>
      </c>
      <c r="AP1150" t="inlineStr">
        <is>
          <t>'01034</t>
        </is>
      </c>
      <c r="AQ1150" t="inlineStr">
        <is>
          <t>VT</t>
        </is>
      </c>
      <c r="AR1150" t="inlineStr">
        <is>
          <t>IT</t>
        </is>
      </c>
      <c r="AS1150" t="inlineStr">
        <is>
          <t>3341464166</t>
        </is>
      </c>
      <c r="AU1150" t="inlineStr">
        <is>
          <t>lang: en
Invoice Language: en
Do you need our ring sizer?: Yes
Popup Customer Country: IT</t>
        </is>
      </c>
      <c r="AW1150" t="inlineStr">
        <is>
          <t>Shopify Payments</t>
        </is>
      </c>
      <c r="AX1150" t="inlineStr">
        <is>
          <t>ribVSfTcOHNKcf3dM9sCiUI8m</t>
        </is>
      </c>
      <c r="AY1150" t="n">
        <v>0</v>
      </c>
      <c r="AZ1150" t="inlineStr">
        <is>
          <t>LIL Milan</t>
        </is>
      </c>
      <c r="BA1150" t="n">
        <v>0</v>
      </c>
      <c r="BC1150" t="inlineStr">
        <is>
          <t>Firgun House</t>
        </is>
      </c>
      <c r="BE1150" t="n">
        <v>11251494355293</v>
      </c>
      <c r="BG1150" t="inlineStr">
        <is>
          <t>Low</t>
        </is>
      </c>
      <c r="BH1150" t="inlineStr">
        <is>
          <t>web</t>
        </is>
      </c>
      <c r="BI1150" t="n">
        <v>0</v>
      </c>
      <c r="BJ1150" t="inlineStr">
        <is>
          <t>IT IVA 22%</t>
        </is>
      </c>
      <c r="BK1150" t="n">
        <v>46.16</v>
      </c>
      <c r="BW1150" t="inlineStr">
        <is>
          <t>Viterbo</t>
        </is>
      </c>
      <c r="BX1150" t="inlineStr">
        <is>
          <t>Viterbo</t>
        </is>
      </c>
      <c r="BY1150" t="inlineStr">
        <is>
          <t>ribVSfTcOHNKcf3dM9sCiUI8m</t>
        </is>
      </c>
      <c r="CB1150" t="inlineStr">
        <is>
          <t>ribVSfTcOHNKcf3dM9sCiUI8m</t>
        </is>
      </c>
      <c r="CC1150" t="inlineStr">
        <is>
          <t>Ordini LIL</t>
        </is>
      </c>
    </row>
    <row r="1151">
      <c r="A1151" t="inlineStr">
        <is>
          <t>#43907</t>
        </is>
      </c>
      <c r="B1151" t="inlineStr">
        <is>
          <t>daniel.abeer@hotmail.it</t>
        </is>
      </c>
      <c r="C1151" t="inlineStr">
        <is>
          <t>paid</t>
        </is>
      </c>
      <c r="D1151" t="inlineStr">
        <is>
          <t>2024-11-28 14:34:17 +0100</t>
        </is>
      </c>
      <c r="E1151" t="inlineStr">
        <is>
          <t>2024-11-28</t>
        </is>
      </c>
      <c r="F1151" t="inlineStr">
        <is>
          <t>unfulfilled</t>
        </is>
      </c>
      <c r="H1151" t="inlineStr">
        <is>
          <t>yes</t>
        </is>
      </c>
      <c r="I1151" t="inlineStr">
        <is>
          <t>EUR</t>
        </is>
      </c>
      <c r="J1151" t="n">
        <v>224</v>
      </c>
      <c r="K1151" t="n">
        <v>0</v>
      </c>
      <c r="L1151" t="n">
        <v>40.39</v>
      </c>
      <c r="M1151" t="n">
        <v>224</v>
      </c>
      <c r="O1151" t="n">
        <v>0</v>
      </c>
      <c r="P1151" t="inlineStr">
        <is>
          <t>Ups Standard Shipping</t>
        </is>
      </c>
      <c r="Q1151" t="inlineStr">
        <is>
          <t>2024-11-28 14:34:17 +0100</t>
        </is>
      </c>
      <c r="R1151" t="n">
        <v>1</v>
      </c>
      <c r="S1151" t="inlineStr">
        <is>
          <t>Calypso Ring Pink - Yellow / 10</t>
        </is>
      </c>
      <c r="T1151" t="n">
        <v>224</v>
      </c>
      <c r="U1151" t="n">
        <v>280</v>
      </c>
      <c r="V1151" t="inlineStr">
        <is>
          <t>015790000272</t>
        </is>
      </c>
      <c r="W1151" t="b">
        <v>1</v>
      </c>
      <c r="X1151" t="b">
        <v>1</v>
      </c>
      <c r="Y1151" t="inlineStr">
        <is>
          <t>pending</t>
        </is>
      </c>
      <c r="Z1151" t="inlineStr">
        <is>
          <t>Beer Daniela</t>
        </is>
      </c>
      <c r="AA1151" t="inlineStr">
        <is>
          <t>Via Sturzo 12</t>
        </is>
      </c>
      <c r="AB1151" t="inlineStr">
        <is>
          <t>Via Sturzo 12</t>
        </is>
      </c>
      <c r="AE1151" t="inlineStr">
        <is>
          <t>Campobasso</t>
        </is>
      </c>
      <c r="AF1151" t="inlineStr">
        <is>
          <t>'86100</t>
        </is>
      </c>
      <c r="AG1151" t="inlineStr">
        <is>
          <t>CB</t>
        </is>
      </c>
      <c r="AH1151" t="inlineStr">
        <is>
          <t>IT</t>
        </is>
      </c>
      <c r="AI1151" t="inlineStr">
        <is>
          <t>+393282676192</t>
        </is>
      </c>
      <c r="AJ1151" t="inlineStr">
        <is>
          <t>Beer Daniela</t>
        </is>
      </c>
      <c r="AK1151" t="inlineStr">
        <is>
          <t>Via Sturzo 12</t>
        </is>
      </c>
      <c r="AL1151" t="inlineStr">
        <is>
          <t>Via Sturzo 12</t>
        </is>
      </c>
      <c r="AO1151" t="inlineStr">
        <is>
          <t>Campobasso</t>
        </is>
      </c>
      <c r="AP1151" t="inlineStr">
        <is>
          <t>'86100</t>
        </is>
      </c>
      <c r="AQ1151" t="inlineStr">
        <is>
          <t>CB</t>
        </is>
      </c>
      <c r="AR1151" t="inlineStr">
        <is>
          <t>IT</t>
        </is>
      </c>
      <c r="AS1151" t="inlineStr">
        <is>
          <t>+393282676192</t>
        </is>
      </c>
      <c r="AU1151" t="inlineStr">
        <is>
          <t>lang: it
Invoice Language: it
Do you need our ring sizer?: No
Popup Customer Country: IT</t>
        </is>
      </c>
      <c r="AW1151" t="inlineStr">
        <is>
          <t>PayPal Express Checkout</t>
        </is>
      </c>
      <c r="AX1151" t="inlineStr">
        <is>
          <t>rYPXJzI7CsIbOwpBYdzJ6PSG3</t>
        </is>
      </c>
      <c r="AY1151" t="n">
        <v>0</v>
      </c>
      <c r="AZ1151" t="inlineStr">
        <is>
          <t>LIL Milan</t>
        </is>
      </c>
      <c r="BA1151" t="n">
        <v>0</v>
      </c>
      <c r="BC1151" t="inlineStr">
        <is>
          <t>Firgun House</t>
        </is>
      </c>
      <c r="BE1151" t="n">
        <v>11251496714589</v>
      </c>
      <c r="BG1151" t="inlineStr">
        <is>
          <t>Low</t>
        </is>
      </c>
      <c r="BH1151" t="inlineStr">
        <is>
          <t>web</t>
        </is>
      </c>
      <c r="BI1151" t="n">
        <v>0</v>
      </c>
      <c r="BJ1151" t="inlineStr">
        <is>
          <t>IT IVA 22%</t>
        </is>
      </c>
      <c r="BK1151" t="n">
        <v>40.39</v>
      </c>
      <c r="BW1151" t="inlineStr">
        <is>
          <t>Campobasso</t>
        </is>
      </c>
      <c r="BX1151" t="inlineStr">
        <is>
          <t>Campobasso</t>
        </is>
      </c>
      <c r="BY1151" t="inlineStr">
        <is>
          <t>rYPXJzI7CsIbOwpBYdzJ6PSG3</t>
        </is>
      </c>
      <c r="CB1151" t="inlineStr">
        <is>
          <t>rYPXJzI7CsIbOwpBYdzJ6PSG3</t>
        </is>
      </c>
      <c r="CC1151" t="inlineStr">
        <is>
          <t>Ordini LIL</t>
        </is>
      </c>
    </row>
    <row r="1152">
      <c r="A1152" t="inlineStr">
        <is>
          <t>#43908</t>
        </is>
      </c>
      <c r="B1152" t="inlineStr">
        <is>
          <t>santomaso.lucia@gmail.com</t>
        </is>
      </c>
      <c r="C1152" t="inlineStr">
        <is>
          <t>paid</t>
        </is>
      </c>
      <c r="D1152" t="inlineStr">
        <is>
          <t>2024-11-29 09:55:33 +0100</t>
        </is>
      </c>
      <c r="E1152" t="inlineStr">
        <is>
          <t>2024-11-29</t>
        </is>
      </c>
      <c r="F1152" t="inlineStr">
        <is>
          <t>fulfilled</t>
        </is>
      </c>
      <c r="G1152" t="inlineStr">
        <is>
          <t>2024-11-30 14:43:03 +0100</t>
        </is>
      </c>
      <c r="H1152" t="inlineStr">
        <is>
          <t>yes</t>
        </is>
      </c>
      <c r="I1152" t="inlineStr">
        <is>
          <t>EUR</t>
        </is>
      </c>
      <c r="J1152" t="n">
        <v>288</v>
      </c>
      <c r="K1152" t="n">
        <v>0</v>
      </c>
      <c r="L1152" t="n">
        <v>51.93</v>
      </c>
      <c r="M1152" t="n">
        <v>288</v>
      </c>
      <c r="O1152" t="n">
        <v>0</v>
      </c>
      <c r="P1152" t="inlineStr">
        <is>
          <t>Ups Standard Shipping</t>
        </is>
      </c>
      <c r="Q1152" t="inlineStr">
        <is>
          <t>2024-11-28 14:40:45 +0100</t>
        </is>
      </c>
      <c r="R1152" t="n">
        <v>1</v>
      </c>
      <c r="S1152" t="inlineStr">
        <is>
          <t>Nude Choker - Yellow / 35cm</t>
        </is>
      </c>
      <c r="T1152" t="n">
        <v>288</v>
      </c>
      <c r="U1152" t="n">
        <v>360</v>
      </c>
      <c r="V1152" t="inlineStr">
        <is>
          <t>015790000002</t>
        </is>
      </c>
      <c r="W1152" t="b">
        <v>1</v>
      </c>
      <c r="X1152" t="b">
        <v>1</v>
      </c>
      <c r="Y1152" t="inlineStr">
        <is>
          <t>fulfilled</t>
        </is>
      </c>
      <c r="Z1152" t="inlineStr">
        <is>
          <t>Lucia Santomaso</t>
        </is>
      </c>
      <c r="AA1152" t="inlineStr">
        <is>
          <t>Via Cà Dolfin 295</t>
        </is>
      </c>
      <c r="AB1152" t="inlineStr">
        <is>
          <t>Via Cà Dolfin 295</t>
        </is>
      </c>
      <c r="AE1152" t="inlineStr">
        <is>
          <t>Bassano del Grappa</t>
        </is>
      </c>
      <c r="AF1152" t="inlineStr">
        <is>
          <t>'36061</t>
        </is>
      </c>
      <c r="AG1152" t="inlineStr">
        <is>
          <t>VI</t>
        </is>
      </c>
      <c r="AH1152" t="inlineStr">
        <is>
          <t>IT</t>
        </is>
      </c>
      <c r="AI1152" t="inlineStr">
        <is>
          <t>+393667808791</t>
        </is>
      </c>
      <c r="AJ1152" t="inlineStr">
        <is>
          <t>Lucia Santomaso</t>
        </is>
      </c>
      <c r="AK1152" t="inlineStr">
        <is>
          <t>Via Cà Dolfin 295</t>
        </is>
      </c>
      <c r="AL1152" t="inlineStr">
        <is>
          <t>Via Cà Dolfin 295</t>
        </is>
      </c>
      <c r="AO1152" t="inlineStr">
        <is>
          <t>Bassano del Grappa</t>
        </is>
      </c>
      <c r="AP1152" t="inlineStr">
        <is>
          <t>'36061</t>
        </is>
      </c>
      <c r="AQ1152" t="inlineStr">
        <is>
          <t>VI</t>
        </is>
      </c>
      <c r="AR1152" t="inlineStr">
        <is>
          <t>IT</t>
        </is>
      </c>
      <c r="AS1152" t="inlineStr">
        <is>
          <t>+393667808791</t>
        </is>
      </c>
      <c r="AU1152" t="inlineStr">
        <is>
          <t>lang: it
Invoice Language: it
Do you need our ring sizer?: No
Popup Customer Country: IT</t>
        </is>
      </c>
      <c r="AW1152" t="inlineStr">
        <is>
          <t>Bonifico</t>
        </is>
      </c>
      <c r="AX1152" t="inlineStr">
        <is>
          <t>#43908.2</t>
        </is>
      </c>
      <c r="AY1152" t="n">
        <v>0</v>
      </c>
      <c r="AZ1152" t="inlineStr">
        <is>
          <t>LIL Milan</t>
        </is>
      </c>
      <c r="BA1152" t="n">
        <v>0</v>
      </c>
      <c r="BC1152" t="inlineStr">
        <is>
          <t>Firgun House</t>
        </is>
      </c>
      <c r="BE1152" t="n">
        <v>11251512934749</v>
      </c>
      <c r="BG1152" t="inlineStr">
        <is>
          <t>Low</t>
        </is>
      </c>
      <c r="BH1152" t="inlineStr">
        <is>
          <t>web</t>
        </is>
      </c>
      <c r="BI1152" t="n">
        <v>0</v>
      </c>
      <c r="BJ1152" t="inlineStr">
        <is>
          <t>IT IVA 22%</t>
        </is>
      </c>
      <c r="BK1152" t="n">
        <v>51.93</v>
      </c>
      <c r="BT1152" t="n">
        <v>393667808791</v>
      </c>
      <c r="BW1152" t="inlineStr">
        <is>
          <t>Vicenza</t>
        </is>
      </c>
      <c r="BX1152" t="inlineStr">
        <is>
          <t>Vicenza</t>
        </is>
      </c>
      <c r="BY1152" t="inlineStr">
        <is>
          <t>rZNGO222PC5VlOhhzn6VQy9Rx + #43908.2</t>
        </is>
      </c>
      <c r="CB1152" t="inlineStr">
        <is>
          <t>rZNGO222PC5VlOhhzn6VQy9Rx + #43908.2</t>
        </is>
      </c>
      <c r="CC1152" t="inlineStr">
        <is>
          <t>Ordini LIL</t>
        </is>
      </c>
    </row>
    <row r="1153">
      <c r="A1153" t="inlineStr">
        <is>
          <t>#43909</t>
        </is>
      </c>
      <c r="B1153" t="inlineStr">
        <is>
          <t>nicolettamietto@hotmail.com</t>
        </is>
      </c>
      <c r="C1153" t="inlineStr">
        <is>
          <t>paid</t>
        </is>
      </c>
      <c r="D1153" t="inlineStr">
        <is>
          <t>2024-11-28 14:43:51 +0100</t>
        </is>
      </c>
      <c r="E1153" t="inlineStr">
        <is>
          <t>2024-11-28</t>
        </is>
      </c>
      <c r="F1153" t="inlineStr">
        <is>
          <t>fulfilled</t>
        </is>
      </c>
      <c r="G1153" t="inlineStr">
        <is>
          <t>2024-11-30 20:25:21 +0100</t>
        </is>
      </c>
      <c r="H1153" t="inlineStr">
        <is>
          <t>yes</t>
        </is>
      </c>
      <c r="I1153" t="inlineStr">
        <is>
          <t>EUR</t>
        </is>
      </c>
      <c r="J1153" t="n">
        <v>186</v>
      </c>
      <c r="K1153" t="n">
        <v>0</v>
      </c>
      <c r="L1153" t="n">
        <v>33.54</v>
      </c>
      <c r="M1153" t="n">
        <v>186</v>
      </c>
      <c r="O1153" t="n">
        <v>0</v>
      </c>
      <c r="P1153" t="inlineStr">
        <is>
          <t>Ups Standard Shipping</t>
        </is>
      </c>
      <c r="Q1153" t="inlineStr">
        <is>
          <t>2024-11-28 14:43:51 +0100</t>
        </is>
      </c>
      <c r="R1153" t="n">
        <v>1</v>
      </c>
      <c r="S1153" t="inlineStr">
        <is>
          <t>Make it shine</t>
        </is>
      </c>
      <c r="T1153" t="n">
        <v>10</v>
      </c>
      <c r="V1153" t="inlineStr">
        <is>
          <t>015790000685</t>
        </is>
      </c>
      <c r="W1153" t="b">
        <v>1</v>
      </c>
      <c r="X1153" t="b">
        <v>1</v>
      </c>
      <c r="Y1153" t="inlineStr">
        <is>
          <t>fulfilled</t>
        </is>
      </c>
      <c r="Z1153" t="inlineStr">
        <is>
          <t>NICOLETTA MIETTO</t>
        </is>
      </c>
      <c r="AA1153" t="inlineStr">
        <is>
          <t>C/O SOLE NEVE VIAGGI V. MARCONI 8</t>
        </is>
      </c>
      <c r="AB1153" t="inlineStr">
        <is>
          <t>C/O SOLE NEVE VIAGGI V. MARCONI 8</t>
        </is>
      </c>
      <c r="AE1153" t="inlineStr">
        <is>
          <t>CLES</t>
        </is>
      </c>
      <c r="AF1153" t="inlineStr">
        <is>
          <t>'38023</t>
        </is>
      </c>
      <c r="AG1153" t="inlineStr">
        <is>
          <t>TN</t>
        </is>
      </c>
      <c r="AH1153" t="inlineStr">
        <is>
          <t>IT</t>
        </is>
      </c>
      <c r="AI1153" t="inlineStr">
        <is>
          <t>+393484400365</t>
        </is>
      </c>
      <c r="AJ1153" t="inlineStr">
        <is>
          <t>NICOLETTA MIETTO</t>
        </is>
      </c>
      <c r="AK1153" t="inlineStr">
        <is>
          <t>C/O SOLE NEVE VIAGGI V. MARCONI 8</t>
        </is>
      </c>
      <c r="AL1153" t="inlineStr">
        <is>
          <t>C/O SOLE NEVE VIAGGI V. MARCONI 8</t>
        </is>
      </c>
      <c r="AO1153" t="inlineStr">
        <is>
          <t>CLES</t>
        </is>
      </c>
      <c r="AP1153" t="inlineStr">
        <is>
          <t>'38023</t>
        </is>
      </c>
      <c r="AQ1153" t="inlineStr">
        <is>
          <t>TN</t>
        </is>
      </c>
      <c r="AR1153" t="inlineStr">
        <is>
          <t>IT</t>
        </is>
      </c>
      <c r="AS1153" t="inlineStr">
        <is>
          <t>+393484400365</t>
        </is>
      </c>
      <c r="AU1153" t="inlineStr">
        <is>
          <t>lang: it
Invoice Language: it
Do you need our ring sizer?: No
Popup Customer Country: IT</t>
        </is>
      </c>
      <c r="AW1153" t="inlineStr">
        <is>
          <t>Shopify Payments</t>
        </is>
      </c>
      <c r="AX1153" t="inlineStr">
        <is>
          <t>r99WZ7pM5JcNCea50Sq2CDDjq</t>
        </is>
      </c>
      <c r="AY1153" t="n">
        <v>0</v>
      </c>
      <c r="AZ1153" t="inlineStr">
        <is>
          <t>LIL Milan</t>
        </is>
      </c>
      <c r="BA1153" t="n">
        <v>0</v>
      </c>
      <c r="BC1153" t="inlineStr">
        <is>
          <t>Firgun House</t>
        </is>
      </c>
      <c r="BE1153" t="n">
        <v>11251520209245</v>
      </c>
      <c r="BG1153" t="inlineStr">
        <is>
          <t>Low</t>
        </is>
      </c>
      <c r="BH1153" t="inlineStr">
        <is>
          <t>web</t>
        </is>
      </c>
      <c r="BI1153" t="n">
        <v>0</v>
      </c>
      <c r="BJ1153" t="inlineStr">
        <is>
          <t>IT IVA 22%</t>
        </is>
      </c>
      <c r="BK1153" t="n">
        <v>33.54</v>
      </c>
      <c r="BT1153" t="n">
        <v>393484400365</v>
      </c>
      <c r="BW1153" t="inlineStr">
        <is>
          <t>Trentino</t>
        </is>
      </c>
      <c r="BX1153" t="inlineStr">
        <is>
          <t>Trentino</t>
        </is>
      </c>
      <c r="BY1153" t="inlineStr">
        <is>
          <t>r99WZ7pM5JcNCea50Sq2CDDjq</t>
        </is>
      </c>
      <c r="CB1153" t="inlineStr">
        <is>
          <t>r99WZ7pM5JcNCea50Sq2CDDjq</t>
        </is>
      </c>
      <c r="CC1153" t="inlineStr">
        <is>
          <t>Ordini LIL</t>
        </is>
      </c>
    </row>
    <row r="1154">
      <c r="A1154" t="inlineStr">
        <is>
          <t>#43909</t>
        </is>
      </c>
      <c r="B1154" t="inlineStr">
        <is>
          <t>nicolettamietto@hotmail.com</t>
        </is>
      </c>
      <c r="C1154" t="inlineStr">
        <is>
          <t>paid</t>
        </is>
      </c>
      <c r="D1154" t="inlineStr">
        <is>
          <t>2024-11-28 14:43:51 +0100</t>
        </is>
      </c>
      <c r="E1154" t="inlineStr">
        <is>
          <t>2024-11-28</t>
        </is>
      </c>
      <c r="F1154" t="inlineStr">
        <is>
          <t>fulfilled</t>
        </is>
      </c>
      <c r="G1154" t="inlineStr">
        <is>
          <t>2024-11-30 20:25:21 +0100</t>
        </is>
      </c>
      <c r="H1154" t="inlineStr">
        <is>
          <t>yes</t>
        </is>
      </c>
      <c r="I1154" t="inlineStr">
        <is>
          <t>EUR</t>
        </is>
      </c>
      <c r="J1154" t="n">
        <v>186</v>
      </c>
      <c r="K1154" t="n">
        <v>0</v>
      </c>
      <c r="L1154" t="n">
        <v>33.54</v>
      </c>
      <c r="O1154" t="n">
        <v>0</v>
      </c>
      <c r="P1154" t="inlineStr">
        <is>
          <t>Ups Standard Shipping</t>
        </is>
      </c>
      <c r="Q1154" t="inlineStr">
        <is>
          <t>2024-11-28 14:43:51 +0100</t>
        </is>
      </c>
      <c r="R1154" t="n">
        <v>1</v>
      </c>
      <c r="S1154" t="inlineStr">
        <is>
          <t>Curvy - White / Left / White</t>
        </is>
      </c>
      <c r="T1154" t="n">
        <v>176</v>
      </c>
      <c r="U1154" t="n">
        <v>220</v>
      </c>
      <c r="V1154" t="inlineStr">
        <is>
          <t>015790000963</t>
        </is>
      </c>
      <c r="W1154" t="b">
        <v>1</v>
      </c>
      <c r="X1154" t="b">
        <v>1</v>
      </c>
      <c r="Y1154" t="inlineStr">
        <is>
          <t>fulfilled</t>
        </is>
      </c>
      <c r="Z1154" t="inlineStr">
        <is>
          <t>NICOLETTA MIETTO</t>
        </is>
      </c>
      <c r="AA1154" t="inlineStr">
        <is>
          <t>C/O SOLE NEVE VIAGGI V. MARCONI 8</t>
        </is>
      </c>
      <c r="AB1154" t="inlineStr">
        <is>
          <t>C/O SOLE NEVE VIAGGI V. MARCONI 8</t>
        </is>
      </c>
      <c r="AE1154" t="inlineStr">
        <is>
          <t>CLES</t>
        </is>
      </c>
      <c r="AF1154" t="inlineStr">
        <is>
          <t>'38023</t>
        </is>
      </c>
      <c r="AG1154" t="inlineStr">
        <is>
          <t>TN</t>
        </is>
      </c>
      <c r="AH1154" t="inlineStr">
        <is>
          <t>IT</t>
        </is>
      </c>
      <c r="AI1154" t="inlineStr">
        <is>
          <t>+393484400365</t>
        </is>
      </c>
      <c r="AJ1154" t="inlineStr">
        <is>
          <t>NICOLETTA MIETTO</t>
        </is>
      </c>
      <c r="AK1154" t="inlineStr">
        <is>
          <t>C/O SOLE NEVE VIAGGI V. MARCONI 8</t>
        </is>
      </c>
      <c r="AL1154" t="inlineStr">
        <is>
          <t>C/O SOLE NEVE VIAGGI V. MARCONI 8</t>
        </is>
      </c>
      <c r="AO1154" t="inlineStr">
        <is>
          <t>CLES</t>
        </is>
      </c>
      <c r="AP1154" t="inlineStr">
        <is>
          <t>'38023</t>
        </is>
      </c>
      <c r="AQ1154" t="inlineStr">
        <is>
          <t>TN</t>
        </is>
      </c>
      <c r="AR1154" t="inlineStr">
        <is>
          <t>IT</t>
        </is>
      </c>
      <c r="AS1154" t="inlineStr">
        <is>
          <t>+393484400365</t>
        </is>
      </c>
      <c r="AU1154" t="inlineStr">
        <is>
          <t>lang: it
Invoice Language: it
Do you need our ring sizer?: No
Popup Customer Country: IT</t>
        </is>
      </c>
      <c r="AW1154" t="inlineStr">
        <is>
          <t>Shopify Payments</t>
        </is>
      </c>
      <c r="AX1154" t="inlineStr">
        <is>
          <t>r99WZ7pM5JcNCea50Sq2CDDjq</t>
        </is>
      </c>
      <c r="AY1154" t="n">
        <v>0</v>
      </c>
      <c r="AZ1154" t="inlineStr">
        <is>
          <t>LIL Milan</t>
        </is>
      </c>
      <c r="BA1154" t="n">
        <v>0</v>
      </c>
      <c r="BC1154" t="inlineStr">
        <is>
          <t>Firgun House</t>
        </is>
      </c>
      <c r="BE1154" t="n">
        <v>11251520209245</v>
      </c>
      <c r="BG1154" t="inlineStr">
        <is>
          <t>Low</t>
        </is>
      </c>
      <c r="BH1154" t="inlineStr">
        <is>
          <t>web</t>
        </is>
      </c>
      <c r="BI1154" t="n">
        <v>0</v>
      </c>
      <c r="BJ1154" t="inlineStr">
        <is>
          <t>IT IVA 22%</t>
        </is>
      </c>
      <c r="BK1154" t="n">
        <v>33.54</v>
      </c>
      <c r="BT1154" t="n">
        <v>393484400365</v>
      </c>
      <c r="BW1154" t="inlineStr">
        <is>
          <t>Trentino</t>
        </is>
      </c>
      <c r="BX1154" t="inlineStr">
        <is>
          <t>Trentino</t>
        </is>
      </c>
      <c r="BY1154" t="inlineStr">
        <is>
          <t>r99WZ7pM5JcNCea50Sq2CDDjq</t>
        </is>
      </c>
      <c r="CB1154" t="inlineStr">
        <is>
          <t>r99WZ7pM5JcNCea50Sq2CDDjq</t>
        </is>
      </c>
      <c r="CC1154" t="inlineStr">
        <is>
          <t>Ordini LIL</t>
        </is>
      </c>
    </row>
    <row r="1155">
      <c r="A1155" t="inlineStr">
        <is>
          <t>#43910</t>
        </is>
      </c>
      <c r="B1155" t="inlineStr">
        <is>
          <t>mariademartini1@gmail.com</t>
        </is>
      </c>
      <c r="C1155" t="inlineStr">
        <is>
          <t>paid</t>
        </is>
      </c>
      <c r="D1155" t="inlineStr">
        <is>
          <t>2024-11-28 14:47:14 +0100</t>
        </is>
      </c>
      <c r="E1155" t="inlineStr">
        <is>
          <t>2024-11-28</t>
        </is>
      </c>
      <c r="F1155" t="inlineStr">
        <is>
          <t>fulfilled</t>
        </is>
      </c>
      <c r="G1155" t="inlineStr">
        <is>
          <t>2024-11-30 20:26:27 +0100</t>
        </is>
      </c>
      <c r="H1155" t="inlineStr">
        <is>
          <t>yes</t>
        </is>
      </c>
      <c r="I1155" t="inlineStr">
        <is>
          <t>EUR</t>
        </is>
      </c>
      <c r="J1155" t="n">
        <v>256</v>
      </c>
      <c r="K1155" t="n">
        <v>0</v>
      </c>
      <c r="L1155" t="n">
        <v>46.16</v>
      </c>
      <c r="M1155" t="n">
        <v>256</v>
      </c>
      <c r="O1155" t="n">
        <v>0</v>
      </c>
      <c r="P1155" t="inlineStr">
        <is>
          <t>Eco Bike Delivery</t>
        </is>
      </c>
      <c r="Q1155" t="inlineStr">
        <is>
          <t>2024-11-28 14:47:14 +0100</t>
        </is>
      </c>
      <c r="R1155" t="n">
        <v>1</v>
      </c>
      <c r="S1155" t="inlineStr">
        <is>
          <t>Boys Tears - Yellow / 37cm</t>
        </is>
      </c>
      <c r="T1155" t="n">
        <v>256</v>
      </c>
      <c r="U1155" t="n">
        <v>320</v>
      </c>
      <c r="V1155" t="inlineStr">
        <is>
          <t>015790000009</t>
        </is>
      </c>
      <c r="W1155" t="b">
        <v>1</v>
      </c>
      <c r="X1155" t="b">
        <v>1</v>
      </c>
      <c r="Y1155" t="inlineStr">
        <is>
          <t>fulfilled</t>
        </is>
      </c>
      <c r="Z1155" t="inlineStr">
        <is>
          <t>Maria De Martini</t>
        </is>
      </c>
      <c r="AA1155" t="inlineStr">
        <is>
          <t>Corso Monforte 30, C/o cedacri</t>
        </is>
      </c>
      <c r="AB1155" t="inlineStr">
        <is>
          <t>Corso Monforte 30</t>
        </is>
      </c>
      <c r="AC1155" t="inlineStr">
        <is>
          <t>C/o cedacri</t>
        </is>
      </c>
      <c r="AD1155" t="inlineStr">
        <is>
          <t>Cedacri</t>
        </is>
      </c>
      <c r="AE1155" t="inlineStr">
        <is>
          <t>Milano</t>
        </is>
      </c>
      <c r="AF1155" t="inlineStr">
        <is>
          <t>'20122</t>
        </is>
      </c>
      <c r="AG1155" t="inlineStr">
        <is>
          <t>MI</t>
        </is>
      </c>
      <c r="AH1155" t="inlineStr">
        <is>
          <t>IT</t>
        </is>
      </c>
      <c r="AI1155" t="inlineStr">
        <is>
          <t>3477226795</t>
        </is>
      </c>
      <c r="AJ1155" t="inlineStr">
        <is>
          <t>Maria De Martini</t>
        </is>
      </c>
      <c r="AK1155" t="inlineStr">
        <is>
          <t>Corso Monforte 30, C/o cedacri</t>
        </is>
      </c>
      <c r="AL1155" t="inlineStr">
        <is>
          <t>Corso Monforte 30</t>
        </is>
      </c>
      <c r="AM1155" t="inlineStr">
        <is>
          <t>C/o cedacri</t>
        </is>
      </c>
      <c r="AN1155" t="inlineStr">
        <is>
          <t>Cedacri</t>
        </is>
      </c>
      <c r="AO1155" t="inlineStr">
        <is>
          <t>Milano</t>
        </is>
      </c>
      <c r="AP1155" t="inlineStr">
        <is>
          <t>'20122</t>
        </is>
      </c>
      <c r="AQ1155" t="inlineStr">
        <is>
          <t>MI</t>
        </is>
      </c>
      <c r="AR1155" t="inlineStr">
        <is>
          <t>IT</t>
        </is>
      </c>
      <c r="AS1155" t="inlineStr">
        <is>
          <t>3477226795</t>
        </is>
      </c>
      <c r="AU1155" t="inlineStr">
        <is>
          <t>lang: it
Invoice Language: it
Do you need our ring sizer?: No
Popup Customer Country: IT</t>
        </is>
      </c>
      <c r="AW1155" t="inlineStr">
        <is>
          <t>Shopify Payments</t>
        </is>
      </c>
      <c r="AX1155" t="inlineStr">
        <is>
          <t>rXU5KyMu2foYkQkM2AZhaU3lC</t>
        </is>
      </c>
      <c r="AY1155" t="n">
        <v>0</v>
      </c>
      <c r="AZ1155" t="inlineStr">
        <is>
          <t>LIL Milan</t>
        </is>
      </c>
      <c r="BA1155" t="n">
        <v>0</v>
      </c>
      <c r="BC1155" t="inlineStr">
        <is>
          <t>Firgun House</t>
        </is>
      </c>
      <c r="BE1155" t="n">
        <v>11251528335709</v>
      </c>
      <c r="BG1155" t="inlineStr">
        <is>
          <t>Low</t>
        </is>
      </c>
      <c r="BH1155" t="inlineStr">
        <is>
          <t>web</t>
        </is>
      </c>
      <c r="BI1155" t="n">
        <v>0</v>
      </c>
      <c r="BJ1155" t="inlineStr">
        <is>
          <t>IT IVA 22%</t>
        </is>
      </c>
      <c r="BK1155" t="n">
        <v>46.16</v>
      </c>
      <c r="BW1155" t="inlineStr">
        <is>
          <t>Milan</t>
        </is>
      </c>
      <c r="BX1155" t="inlineStr">
        <is>
          <t>Milan</t>
        </is>
      </c>
      <c r="BY1155" t="inlineStr">
        <is>
          <t>rXU5KyMu2foYkQkM2AZhaU3lC</t>
        </is>
      </c>
      <c r="CB1155" t="inlineStr">
        <is>
          <t>rXU5KyMu2foYkQkM2AZhaU3lC</t>
        </is>
      </c>
      <c r="CC1155" t="inlineStr">
        <is>
          <t>Ordini LIL</t>
        </is>
      </c>
    </row>
    <row r="1156">
      <c r="A1156" t="inlineStr">
        <is>
          <t>#43911</t>
        </is>
      </c>
      <c r="B1156" t="inlineStr">
        <is>
          <t>a.benfatto@yahoo.it</t>
        </is>
      </c>
      <c r="C1156" t="inlineStr">
        <is>
          <t>paid</t>
        </is>
      </c>
      <c r="D1156" t="inlineStr">
        <is>
          <t>2024-11-28 14:48:39 +0100</t>
        </is>
      </c>
      <c r="E1156" t="inlineStr">
        <is>
          <t>2024-11-28</t>
        </is>
      </c>
      <c r="F1156" t="inlineStr">
        <is>
          <t>unfulfilled</t>
        </is>
      </c>
      <c r="H1156" t="inlineStr">
        <is>
          <t>yes</t>
        </is>
      </c>
      <c r="I1156" t="inlineStr">
        <is>
          <t>EUR</t>
        </is>
      </c>
      <c r="J1156" t="n">
        <v>170</v>
      </c>
      <c r="K1156" t="n">
        <v>0</v>
      </c>
      <c r="L1156" t="n">
        <v>30.66</v>
      </c>
      <c r="M1156" t="n">
        <v>170</v>
      </c>
      <c r="O1156" t="n">
        <v>0</v>
      </c>
      <c r="P1156" t="inlineStr">
        <is>
          <t>Firgun House</t>
        </is>
      </c>
      <c r="Q1156" t="inlineStr">
        <is>
          <t>2024-11-28 14:48:39 +0100</t>
        </is>
      </c>
      <c r="R1156" t="n">
        <v>1</v>
      </c>
      <c r="S1156" t="inlineStr">
        <is>
          <t>Giotto Ring - Yellow / 16</t>
        </is>
      </c>
      <c r="T1156" t="n">
        <v>85</v>
      </c>
      <c r="U1156" t="n">
        <v>100</v>
      </c>
      <c r="V1156" t="inlineStr">
        <is>
          <t>015790000150</t>
        </is>
      </c>
      <c r="W1156" t="b">
        <v>1</v>
      </c>
      <c r="X1156" t="b">
        <v>1</v>
      </c>
      <c r="Y1156" t="inlineStr">
        <is>
          <t>pending</t>
        </is>
      </c>
      <c r="Z1156" t="inlineStr">
        <is>
          <t>Alessandra Benfatto</t>
        </is>
      </c>
      <c r="AA1156" t="inlineStr">
        <is>
          <t>Via Cardinale Mezzofanti n3</t>
        </is>
      </c>
      <c r="AB1156" t="inlineStr">
        <is>
          <t>Via Cardinale Mezzofanti n3</t>
        </is>
      </c>
      <c r="AE1156" t="inlineStr">
        <is>
          <t>Milano</t>
        </is>
      </c>
      <c r="AF1156" t="inlineStr">
        <is>
          <t>'20133</t>
        </is>
      </c>
      <c r="AG1156" t="inlineStr">
        <is>
          <t>MI</t>
        </is>
      </c>
      <c r="AH1156" t="inlineStr">
        <is>
          <t>IT</t>
        </is>
      </c>
      <c r="AI1156" t="inlineStr">
        <is>
          <t>3331091907</t>
        </is>
      </c>
      <c r="AR1156" t="inlineStr">
        <is>
          <t>IT</t>
        </is>
      </c>
      <c r="AU1156" t="inlineStr">
        <is>
          <t>lang: it
Invoice Language: it
Do you need our ring sizer?: Yes
Popup Customer Country: IT</t>
        </is>
      </c>
      <c r="AW1156" t="inlineStr">
        <is>
          <t>Satispay</t>
        </is>
      </c>
      <c r="AX1156" t="inlineStr">
        <is>
          <t>rFHyzenxb1niPXtivD06ghUrA</t>
        </is>
      </c>
      <c r="AY1156" t="n">
        <v>0</v>
      </c>
      <c r="AZ1156" t="inlineStr">
        <is>
          <t>LIL Milan</t>
        </is>
      </c>
      <c r="BA1156" t="n">
        <v>0</v>
      </c>
      <c r="BC1156" t="inlineStr">
        <is>
          <t>Firgun House</t>
        </is>
      </c>
      <c r="BE1156" t="n">
        <v>11251531809117</v>
      </c>
      <c r="BG1156" t="inlineStr">
        <is>
          <t>Low</t>
        </is>
      </c>
      <c r="BH1156" t="inlineStr">
        <is>
          <t>web</t>
        </is>
      </c>
      <c r="BI1156" t="n">
        <v>0</v>
      </c>
      <c r="BJ1156" t="inlineStr">
        <is>
          <t>IT IVA 22%</t>
        </is>
      </c>
      <c r="BK1156" t="n">
        <v>30.66</v>
      </c>
      <c r="BW1156" t="inlineStr">
        <is>
          <t>Milan</t>
        </is>
      </c>
      <c r="BY1156" t="inlineStr">
        <is>
          <t>rFHyzenxb1niPXtivD06ghUrA</t>
        </is>
      </c>
      <c r="CB1156" t="inlineStr">
        <is>
          <t>r1k9UX1Oy34HXlNGn33rLBQ6o + rMTvsx1JYQEv16wA4g4EWLtLj + rFHyzenxb1niPXtivD06ghUrA</t>
        </is>
      </c>
      <c r="CC1156" t="inlineStr">
        <is>
          <t>Ordini LIL</t>
        </is>
      </c>
    </row>
    <row r="1157">
      <c r="A1157" t="inlineStr">
        <is>
          <t>#43911</t>
        </is>
      </c>
      <c r="B1157" t="inlineStr">
        <is>
          <t>a.benfatto@yahoo.it</t>
        </is>
      </c>
      <c r="C1157" t="inlineStr">
        <is>
          <t>paid</t>
        </is>
      </c>
      <c r="D1157" t="inlineStr">
        <is>
          <t>2024-11-28 14:48:39 +0100</t>
        </is>
      </c>
      <c r="E1157" t="inlineStr">
        <is>
          <t>2024-11-28</t>
        </is>
      </c>
      <c r="F1157" t="inlineStr">
        <is>
          <t>unfulfilled</t>
        </is>
      </c>
      <c r="H1157" t="inlineStr">
        <is>
          <t>yes</t>
        </is>
      </c>
      <c r="I1157" t="inlineStr">
        <is>
          <t>EUR</t>
        </is>
      </c>
      <c r="J1157" t="n">
        <v>170</v>
      </c>
      <c r="K1157" t="n">
        <v>0</v>
      </c>
      <c r="L1157" t="n">
        <v>30.66</v>
      </c>
      <c r="O1157" t="n">
        <v>0</v>
      </c>
      <c r="P1157" t="inlineStr">
        <is>
          <t>Firgun House</t>
        </is>
      </c>
      <c r="Q1157" t="inlineStr">
        <is>
          <t>2024-11-28 14:48:39 +0100</t>
        </is>
      </c>
      <c r="R1157" t="n">
        <v>1</v>
      </c>
      <c r="S1157" t="inlineStr">
        <is>
          <t>Giotto Ring - Yellow / 15</t>
        </is>
      </c>
      <c r="T1157" t="n">
        <v>85</v>
      </c>
      <c r="U1157" t="n">
        <v>100</v>
      </c>
      <c r="V1157" t="inlineStr">
        <is>
          <t>015790000149</t>
        </is>
      </c>
      <c r="W1157" t="b">
        <v>1</v>
      </c>
      <c r="X1157" t="b">
        <v>1</v>
      </c>
      <c r="Y1157" t="inlineStr">
        <is>
          <t>pending</t>
        </is>
      </c>
      <c r="Z1157" t="inlineStr">
        <is>
          <t>Alessandra Benfatto</t>
        </is>
      </c>
      <c r="AA1157" t="inlineStr">
        <is>
          <t>Via Cardinale Mezzofanti n3</t>
        </is>
      </c>
      <c r="AB1157" t="inlineStr">
        <is>
          <t>Via Cardinale Mezzofanti n3</t>
        </is>
      </c>
      <c r="AE1157" t="inlineStr">
        <is>
          <t>Milano</t>
        </is>
      </c>
      <c r="AF1157" t="inlineStr">
        <is>
          <t>'20133</t>
        </is>
      </c>
      <c r="AG1157" t="inlineStr">
        <is>
          <t>MI</t>
        </is>
      </c>
      <c r="AH1157" t="inlineStr">
        <is>
          <t>IT</t>
        </is>
      </c>
      <c r="AI1157" t="inlineStr">
        <is>
          <t>3331091907</t>
        </is>
      </c>
      <c r="AR1157" t="inlineStr">
        <is>
          <t>IT</t>
        </is>
      </c>
      <c r="AU1157" t="inlineStr">
        <is>
          <t>lang: it
Invoice Language: it
Do you need our ring sizer?: Yes
Popup Customer Country: IT</t>
        </is>
      </c>
      <c r="AW1157" t="inlineStr">
        <is>
          <t>Satispay</t>
        </is>
      </c>
      <c r="AX1157" t="inlineStr">
        <is>
          <t>rFHyzenxb1niPXtivD06ghUrA</t>
        </is>
      </c>
      <c r="AY1157" t="n">
        <v>0</v>
      </c>
      <c r="AZ1157" t="inlineStr">
        <is>
          <t>LIL Milan</t>
        </is>
      </c>
      <c r="BA1157" t="n">
        <v>0</v>
      </c>
      <c r="BC1157" t="inlineStr">
        <is>
          <t>Firgun House</t>
        </is>
      </c>
      <c r="BE1157" t="n">
        <v>11251531809117</v>
      </c>
      <c r="BG1157" t="inlineStr">
        <is>
          <t>Low</t>
        </is>
      </c>
      <c r="BH1157" t="inlineStr">
        <is>
          <t>web</t>
        </is>
      </c>
      <c r="BI1157" t="n">
        <v>0</v>
      </c>
      <c r="BJ1157" t="inlineStr">
        <is>
          <t>IT IVA 22%</t>
        </is>
      </c>
      <c r="BK1157" t="n">
        <v>30.66</v>
      </c>
      <c r="BW1157" t="inlineStr">
        <is>
          <t>Milan</t>
        </is>
      </c>
      <c r="BY1157" t="inlineStr">
        <is>
          <t>rFHyzenxb1niPXtivD06ghUrA</t>
        </is>
      </c>
      <c r="CB1157" t="inlineStr">
        <is>
          <t>r1k9UX1Oy34HXlNGn33rLBQ6o + rMTvsx1JYQEv16wA4g4EWLtLj + rFHyzenxb1niPXtivD06ghUrA</t>
        </is>
      </c>
      <c r="CC1157" t="inlineStr">
        <is>
          <t>Ordini LIL</t>
        </is>
      </c>
    </row>
    <row r="1158">
      <c r="A1158" t="inlineStr">
        <is>
          <t>#43912</t>
        </is>
      </c>
      <c r="B1158" t="inlineStr">
        <is>
          <t>paola.carugo5@gmail.com</t>
        </is>
      </c>
      <c r="C1158" t="inlineStr">
        <is>
          <t>paid</t>
        </is>
      </c>
      <c r="D1158" t="inlineStr">
        <is>
          <t>2024-11-28 15:08:34 +0100</t>
        </is>
      </c>
      <c r="E1158" t="inlineStr">
        <is>
          <t>2024-11-28</t>
        </is>
      </c>
      <c r="F1158" t="inlineStr">
        <is>
          <t>unfulfilled</t>
        </is>
      </c>
      <c r="H1158" t="inlineStr">
        <is>
          <t>yes</t>
        </is>
      </c>
      <c r="I1158" t="inlineStr">
        <is>
          <t>EUR</t>
        </is>
      </c>
      <c r="J1158" t="n">
        <v>375</v>
      </c>
      <c r="K1158" t="n">
        <v>0</v>
      </c>
      <c r="L1158" t="n">
        <v>67.62</v>
      </c>
      <c r="M1158" t="n">
        <v>375</v>
      </c>
      <c r="O1158" t="n">
        <v>0</v>
      </c>
      <c r="P1158" t="inlineStr">
        <is>
          <t>Firgun House</t>
        </is>
      </c>
      <c r="Q1158" t="inlineStr">
        <is>
          <t>2024-11-28 15:08:34 +0100</t>
        </is>
      </c>
      <c r="R1158" t="n">
        <v>1</v>
      </c>
      <c r="S1158" t="inlineStr">
        <is>
          <t>LIL Hoop - White / Mini / 10mm / Single</t>
        </is>
      </c>
      <c r="T1158" t="n">
        <v>119</v>
      </c>
      <c r="U1158" t="n">
        <v>140</v>
      </c>
      <c r="V1158" t="inlineStr">
        <is>
          <t>015790000084</t>
        </is>
      </c>
      <c r="W1158" t="b">
        <v>1</v>
      </c>
      <c r="X1158" t="b">
        <v>1</v>
      </c>
      <c r="Y1158" t="inlineStr">
        <is>
          <t>pending</t>
        </is>
      </c>
      <c r="Z1158" t="inlineStr">
        <is>
          <t>Paola Carugo</t>
        </is>
      </c>
      <c r="AA1158" t="inlineStr">
        <is>
          <t>Via Ascanio Sforza 11</t>
        </is>
      </c>
      <c r="AB1158" t="inlineStr">
        <is>
          <t>Via Ascanio Sforza 11</t>
        </is>
      </c>
      <c r="AE1158" t="inlineStr">
        <is>
          <t>Milano</t>
        </is>
      </c>
      <c r="AF1158" t="inlineStr">
        <is>
          <t>'20136</t>
        </is>
      </c>
      <c r="AG1158" t="inlineStr">
        <is>
          <t>MI</t>
        </is>
      </c>
      <c r="AH1158" t="inlineStr">
        <is>
          <t>IT</t>
        </is>
      </c>
      <c r="AR1158" t="inlineStr">
        <is>
          <t>IT</t>
        </is>
      </c>
      <c r="AU1158" t="inlineStr">
        <is>
          <t>lang: en
Invoice Language: en
Do you need our ring sizer?: No
Popup Customer Country: IT</t>
        </is>
      </c>
      <c r="AW1158" t="inlineStr">
        <is>
          <t>PayPal Express Checkout</t>
        </is>
      </c>
      <c r="AX1158" t="inlineStr">
        <is>
          <t>rU1cEQ71nQfb4tnh3AfSKHVIu</t>
        </is>
      </c>
      <c r="AY1158" t="n">
        <v>0</v>
      </c>
      <c r="AZ1158" t="inlineStr">
        <is>
          <t>LIL Milan</t>
        </is>
      </c>
      <c r="BA1158" t="n">
        <v>0</v>
      </c>
      <c r="BC1158" t="inlineStr">
        <is>
          <t>Firgun House</t>
        </is>
      </c>
      <c r="BE1158" t="n">
        <v>11251580535133</v>
      </c>
      <c r="BG1158" t="inlineStr">
        <is>
          <t>Low</t>
        </is>
      </c>
      <c r="BH1158" t="inlineStr">
        <is>
          <t>web</t>
        </is>
      </c>
      <c r="BI1158" t="n">
        <v>0</v>
      </c>
      <c r="BJ1158" t="inlineStr">
        <is>
          <t>IT IVA 22%</t>
        </is>
      </c>
      <c r="BK1158" t="n">
        <v>67.62</v>
      </c>
      <c r="BW1158" t="inlineStr">
        <is>
          <t>Milan</t>
        </is>
      </c>
      <c r="BY1158" t="inlineStr">
        <is>
          <t>rU1cEQ71nQfb4tnh3AfSKHVIu</t>
        </is>
      </c>
      <c r="CB1158" t="inlineStr">
        <is>
          <t>rU1cEQ71nQfb4tnh3AfSKHVIu</t>
        </is>
      </c>
      <c r="CC1158" t="inlineStr">
        <is>
          <t>Ordini LIL</t>
        </is>
      </c>
    </row>
    <row r="1159">
      <c r="A1159" t="inlineStr">
        <is>
          <t>#43912</t>
        </is>
      </c>
      <c r="B1159" t="inlineStr">
        <is>
          <t>paola.carugo5@gmail.com</t>
        </is>
      </c>
      <c r="C1159" t="inlineStr">
        <is>
          <t>paid</t>
        </is>
      </c>
      <c r="D1159" t="inlineStr">
        <is>
          <t>2024-11-28 15:08:34 +0100</t>
        </is>
      </c>
      <c r="E1159" t="inlineStr">
        <is>
          <t>2024-11-28</t>
        </is>
      </c>
      <c r="F1159" t="inlineStr">
        <is>
          <t>unfulfilled</t>
        </is>
      </c>
      <c r="H1159" t="inlineStr">
        <is>
          <t>yes</t>
        </is>
      </c>
      <c r="I1159" t="inlineStr">
        <is>
          <t>EUR</t>
        </is>
      </c>
      <c r="J1159" t="n">
        <v>375</v>
      </c>
      <c r="K1159" t="n">
        <v>0</v>
      </c>
      <c r="L1159" t="n">
        <v>67.62</v>
      </c>
      <c r="O1159" t="n">
        <v>0</v>
      </c>
      <c r="P1159" t="inlineStr">
        <is>
          <t>Firgun House</t>
        </is>
      </c>
      <c r="Q1159" t="inlineStr">
        <is>
          <t>2024-11-28 15:08:34 +0100</t>
        </is>
      </c>
      <c r="R1159" t="n">
        <v>1</v>
      </c>
      <c r="S1159" t="inlineStr">
        <is>
          <t>Sunshine Ring - Yellow / 10 / White</t>
        </is>
      </c>
      <c r="T1159" t="n">
        <v>256</v>
      </c>
      <c r="U1159" t="n">
        <v>320</v>
      </c>
      <c r="V1159" t="inlineStr">
        <is>
          <t>015790000653</t>
        </is>
      </c>
      <c r="W1159" t="b">
        <v>1</v>
      </c>
      <c r="X1159" t="b">
        <v>1</v>
      </c>
      <c r="Y1159" t="inlineStr">
        <is>
          <t>pending</t>
        </is>
      </c>
      <c r="Z1159" t="inlineStr">
        <is>
          <t>Paola Carugo</t>
        </is>
      </c>
      <c r="AA1159" t="inlineStr">
        <is>
          <t>Via Ascanio Sforza 11</t>
        </is>
      </c>
      <c r="AB1159" t="inlineStr">
        <is>
          <t>Via Ascanio Sforza 11</t>
        </is>
      </c>
      <c r="AE1159" t="inlineStr">
        <is>
          <t>Milano</t>
        </is>
      </c>
      <c r="AF1159" t="inlineStr">
        <is>
          <t>'20136</t>
        </is>
      </c>
      <c r="AG1159" t="inlineStr">
        <is>
          <t>MI</t>
        </is>
      </c>
      <c r="AH1159" t="inlineStr">
        <is>
          <t>IT</t>
        </is>
      </c>
      <c r="AR1159" t="inlineStr">
        <is>
          <t>IT</t>
        </is>
      </c>
      <c r="AU1159" t="inlineStr">
        <is>
          <t>lang: en
Invoice Language: en
Do you need our ring sizer?: No
Popup Customer Country: IT</t>
        </is>
      </c>
      <c r="AW1159" t="inlineStr">
        <is>
          <t>PayPal Express Checkout</t>
        </is>
      </c>
      <c r="AX1159" t="inlineStr">
        <is>
          <t>rU1cEQ71nQfb4tnh3AfSKHVIu</t>
        </is>
      </c>
      <c r="AY1159" t="n">
        <v>0</v>
      </c>
      <c r="AZ1159" t="inlineStr">
        <is>
          <t>LIL Milan</t>
        </is>
      </c>
      <c r="BA1159" t="n">
        <v>0</v>
      </c>
      <c r="BC1159" t="inlineStr">
        <is>
          <t>Firgun House</t>
        </is>
      </c>
      <c r="BE1159" t="n">
        <v>11251580535133</v>
      </c>
      <c r="BG1159" t="inlineStr">
        <is>
          <t>Low</t>
        </is>
      </c>
      <c r="BH1159" t="inlineStr">
        <is>
          <t>web</t>
        </is>
      </c>
      <c r="BI1159" t="n">
        <v>0</v>
      </c>
      <c r="BJ1159" t="inlineStr">
        <is>
          <t>IT IVA 22%</t>
        </is>
      </c>
      <c r="BK1159" t="n">
        <v>67.62</v>
      </c>
      <c r="BW1159" t="inlineStr">
        <is>
          <t>Milan</t>
        </is>
      </c>
      <c r="BY1159" t="inlineStr">
        <is>
          <t>rU1cEQ71nQfb4tnh3AfSKHVIu</t>
        </is>
      </c>
      <c r="CB1159" t="inlineStr">
        <is>
          <t>rU1cEQ71nQfb4tnh3AfSKHVIu</t>
        </is>
      </c>
      <c r="CC1159" t="inlineStr">
        <is>
          <t>Ordini LIL</t>
        </is>
      </c>
    </row>
    <row r="1160">
      <c r="A1160" t="inlineStr">
        <is>
          <t>#43913</t>
        </is>
      </c>
      <c r="B1160" t="inlineStr">
        <is>
          <t>robertatacconi@yahoo.com</t>
        </is>
      </c>
      <c r="C1160" t="inlineStr">
        <is>
          <t>paid</t>
        </is>
      </c>
      <c r="D1160" t="inlineStr">
        <is>
          <t>2024-11-28 15:17:47 +0100</t>
        </is>
      </c>
      <c r="E1160" t="inlineStr">
        <is>
          <t>2024-11-28</t>
        </is>
      </c>
      <c r="F1160" t="inlineStr">
        <is>
          <t>fulfilled</t>
        </is>
      </c>
      <c r="G1160" t="inlineStr">
        <is>
          <t>2024-11-30 20:33:40 +0100</t>
        </is>
      </c>
      <c r="H1160" t="inlineStr">
        <is>
          <t>yes</t>
        </is>
      </c>
      <c r="I1160" t="inlineStr">
        <is>
          <t>EUR</t>
        </is>
      </c>
      <c r="J1160" t="n">
        <v>256</v>
      </c>
      <c r="K1160" t="n">
        <v>0</v>
      </c>
      <c r="L1160" t="n">
        <v>46.16</v>
      </c>
      <c r="M1160" t="n">
        <v>256</v>
      </c>
      <c r="O1160" t="n">
        <v>0</v>
      </c>
      <c r="P1160" t="inlineStr">
        <is>
          <t>Eco Bike Delivery</t>
        </is>
      </c>
      <c r="Q1160" t="inlineStr">
        <is>
          <t>2024-11-28 15:17:47 +0100</t>
        </is>
      </c>
      <c r="R1160" t="n">
        <v>1</v>
      </c>
      <c r="S1160" t="inlineStr">
        <is>
          <t>Boys Tears - Yellow / 37cm</t>
        </is>
      </c>
      <c r="T1160" t="n">
        <v>256</v>
      </c>
      <c r="U1160" t="n">
        <v>320</v>
      </c>
      <c r="V1160" t="inlineStr">
        <is>
          <t>015790000009</t>
        </is>
      </c>
      <c r="W1160" t="b">
        <v>1</v>
      </c>
      <c r="X1160" t="b">
        <v>1</v>
      </c>
      <c r="Y1160" t="inlineStr">
        <is>
          <t>fulfilled</t>
        </is>
      </c>
      <c r="Z1160" t="inlineStr">
        <is>
          <t>Roberta Tacconi</t>
        </is>
      </c>
      <c r="AA1160" t="inlineStr">
        <is>
          <t>Viale Piceno 2, Citofono 5</t>
        </is>
      </c>
      <c r="AB1160" t="inlineStr">
        <is>
          <t>Viale Piceno 2</t>
        </is>
      </c>
      <c r="AC1160" t="inlineStr">
        <is>
          <t>Citofono 5</t>
        </is>
      </c>
      <c r="AE1160" t="inlineStr">
        <is>
          <t>Milano</t>
        </is>
      </c>
      <c r="AF1160" t="inlineStr">
        <is>
          <t>'20129</t>
        </is>
      </c>
      <c r="AG1160" t="inlineStr">
        <is>
          <t>MI</t>
        </is>
      </c>
      <c r="AH1160" t="inlineStr">
        <is>
          <t>IT</t>
        </is>
      </c>
      <c r="AI1160" t="inlineStr">
        <is>
          <t>+393933602799</t>
        </is>
      </c>
      <c r="AJ1160" t="inlineStr">
        <is>
          <t>Roberta Tacconi</t>
        </is>
      </c>
      <c r="AK1160" t="inlineStr">
        <is>
          <t>Viale Piceno 2, Citofono 5</t>
        </is>
      </c>
      <c r="AL1160" t="inlineStr">
        <is>
          <t>Viale Piceno 2</t>
        </is>
      </c>
      <c r="AM1160" t="inlineStr">
        <is>
          <t>Citofono 5</t>
        </is>
      </c>
      <c r="AO1160" t="inlineStr">
        <is>
          <t>Milano</t>
        </is>
      </c>
      <c r="AP1160" t="inlineStr">
        <is>
          <t>'20129</t>
        </is>
      </c>
      <c r="AQ1160" t="inlineStr">
        <is>
          <t>MI</t>
        </is>
      </c>
      <c r="AR1160" t="inlineStr">
        <is>
          <t>IT</t>
        </is>
      </c>
      <c r="AS1160" t="inlineStr">
        <is>
          <t>+393933602799</t>
        </is>
      </c>
      <c r="AU1160" t="inlineStr">
        <is>
          <t>lang: it
Invoice Language: it
Do you need our ring sizer?: No
Popup Customer Country: IT</t>
        </is>
      </c>
      <c r="AW1160" t="inlineStr">
        <is>
          <t>PayPal Express Checkout</t>
        </is>
      </c>
      <c r="AX1160" t="inlineStr">
        <is>
          <t>rgGvuK5Pyv9gB0JHUexAXUBxc</t>
        </is>
      </c>
      <c r="AY1160" t="n">
        <v>0</v>
      </c>
      <c r="AZ1160" t="inlineStr">
        <is>
          <t>LIL Milan</t>
        </is>
      </c>
      <c r="BA1160" t="n">
        <v>0</v>
      </c>
      <c r="BC1160" t="inlineStr">
        <is>
          <t>Firgun House</t>
        </is>
      </c>
      <c r="BE1160" t="n">
        <v>11251605963101</v>
      </c>
      <c r="BG1160" t="inlineStr">
        <is>
          <t>Low</t>
        </is>
      </c>
      <c r="BH1160" t="inlineStr">
        <is>
          <t>web</t>
        </is>
      </c>
      <c r="BI1160" t="n">
        <v>0</v>
      </c>
      <c r="BJ1160" t="inlineStr">
        <is>
          <t>IT IVA 22%</t>
        </is>
      </c>
      <c r="BK1160" t="n">
        <v>46.16</v>
      </c>
      <c r="BW1160" t="inlineStr">
        <is>
          <t>Milan</t>
        </is>
      </c>
      <c r="BX1160" t="inlineStr">
        <is>
          <t>Milan</t>
        </is>
      </c>
      <c r="BY1160" t="inlineStr">
        <is>
          <t>rgGvuK5Pyv9gB0JHUexAXUBxc</t>
        </is>
      </c>
      <c r="CB1160" t="inlineStr">
        <is>
          <t>rgGvuK5Pyv9gB0JHUexAXUBxc</t>
        </is>
      </c>
      <c r="CC1160" t="inlineStr">
        <is>
          <t>Ordini LIL</t>
        </is>
      </c>
    </row>
    <row r="1161">
      <c r="A1161" t="inlineStr">
        <is>
          <t>#43914</t>
        </is>
      </c>
      <c r="B1161" t="inlineStr">
        <is>
          <t>mauriliopace@gmail.com</t>
        </is>
      </c>
      <c r="C1161" t="inlineStr">
        <is>
          <t>paid</t>
        </is>
      </c>
      <c r="D1161" t="inlineStr">
        <is>
          <t>2024-11-28 15:25:48 +0100</t>
        </is>
      </c>
      <c r="E1161" t="inlineStr">
        <is>
          <t>2024-11-28</t>
        </is>
      </c>
      <c r="F1161" t="inlineStr">
        <is>
          <t>fulfilled</t>
        </is>
      </c>
      <c r="G1161" t="inlineStr">
        <is>
          <t>2024-11-28 15:25:48 +0100</t>
        </is>
      </c>
      <c r="H1161" t="inlineStr">
        <is>
          <t>no</t>
        </is>
      </c>
      <c r="I1161" t="inlineStr">
        <is>
          <t>EUR</t>
        </is>
      </c>
      <c r="J1161" t="n">
        <v>300</v>
      </c>
      <c r="K1161" t="n">
        <v>0</v>
      </c>
      <c r="L1161" t="n">
        <v>54.1</v>
      </c>
      <c r="M1161" t="n">
        <v>300</v>
      </c>
      <c r="O1161" t="n">
        <v>0</v>
      </c>
      <c r="Q1161" t="inlineStr">
        <is>
          <t>2024-11-28 15:25:48 +0100</t>
        </is>
      </c>
      <c r="R1161" t="n">
        <v>1</v>
      </c>
      <c r="S1161" t="inlineStr">
        <is>
          <t>Libido Necklace - Yellow / 42cm</t>
        </is>
      </c>
      <c r="T1161" t="n">
        <v>300</v>
      </c>
      <c r="U1161" t="n">
        <v>300</v>
      </c>
      <c r="V1161" t="inlineStr">
        <is>
          <t>015790000671</t>
        </is>
      </c>
      <c r="W1161" t="b">
        <v>1</v>
      </c>
      <c r="X1161" t="b">
        <v>1</v>
      </c>
      <c r="Y1161" t="inlineStr">
        <is>
          <t>fulfilled</t>
        </is>
      </c>
      <c r="Z1161" t="inlineStr">
        <is>
          <t>Maurilio Pace</t>
        </is>
      </c>
      <c r="AR1161" t="inlineStr">
        <is>
          <t>IT</t>
        </is>
      </c>
      <c r="AU1161" t="inlineStr">
        <is>
          <t>POS Device ID: B875F321-C644-4B7B-AFD0-9A280E48DB69
VariPrice price matched: Yes</t>
        </is>
      </c>
      <c r="AW1161" t="inlineStr">
        <is>
          <t>Qromo</t>
        </is>
      </c>
      <c r="AX1161" t="inlineStr">
        <is>
          <t>rLwUbkwz7w66Hh27wzcbUU9mf</t>
        </is>
      </c>
      <c r="AY1161" t="n">
        <v>0</v>
      </c>
      <c r="AZ1161" t="inlineStr">
        <is>
          <t>LIL Milan</t>
        </is>
      </c>
      <c r="BA1161" t="n">
        <v>0</v>
      </c>
      <c r="BB1161" t="inlineStr">
        <is>
          <t>Veronica Varetta</t>
        </is>
      </c>
      <c r="BC1161" t="inlineStr">
        <is>
          <t>LIL House</t>
        </is>
      </c>
      <c r="BD1161" t="n">
        <v>22</v>
      </c>
      <c r="BE1161" t="n">
        <v>11251631194461</v>
      </c>
      <c r="BG1161" t="inlineStr">
        <is>
          <t>Low</t>
        </is>
      </c>
      <c r="BH1161" t="inlineStr">
        <is>
          <t>pos</t>
        </is>
      </c>
      <c r="BI1161" t="n">
        <v>0</v>
      </c>
      <c r="BJ1161" t="inlineStr">
        <is>
          <t>IT IVA 22%</t>
        </is>
      </c>
      <c r="BK1161" t="n">
        <v>54.1</v>
      </c>
      <c r="BU1161" t="inlineStr">
        <is>
          <t>22-2886</t>
        </is>
      </c>
      <c r="BY1161" t="inlineStr">
        <is>
          <t>rLwUbkwz7w66Hh27wzcbUU9mf</t>
        </is>
      </c>
      <c r="CB1161" t="inlineStr">
        <is>
          <t>rLwUbkwz7w66Hh27wzcbUU9mf</t>
        </is>
      </c>
      <c r="CC1161" t="inlineStr">
        <is>
          <t>Ordini LIL</t>
        </is>
      </c>
    </row>
    <row r="1162">
      <c r="A1162" t="inlineStr">
        <is>
          <t>#43915</t>
        </is>
      </c>
      <c r="B1162" t="inlineStr">
        <is>
          <t>eliafracas@gmail.com</t>
        </is>
      </c>
      <c r="C1162" t="inlineStr">
        <is>
          <t>paid</t>
        </is>
      </c>
      <c r="D1162" t="inlineStr">
        <is>
          <t>2024-11-28 15:26:30 +0100</t>
        </is>
      </c>
      <c r="E1162" t="inlineStr">
        <is>
          <t>2024-11-28</t>
        </is>
      </c>
      <c r="F1162" t="inlineStr">
        <is>
          <t>fulfilled</t>
        </is>
      </c>
      <c r="G1162" t="inlineStr">
        <is>
          <t>2024-11-28 15:26:30 +0100</t>
        </is>
      </c>
      <c r="H1162" t="inlineStr">
        <is>
          <t>no</t>
        </is>
      </c>
      <c r="I1162" t="inlineStr">
        <is>
          <t>EUR</t>
        </is>
      </c>
      <c r="J1162" t="n">
        <v>100</v>
      </c>
      <c r="K1162" t="n">
        <v>0</v>
      </c>
      <c r="L1162" t="n">
        <v>18.03</v>
      </c>
      <c r="M1162" t="n">
        <v>100</v>
      </c>
      <c r="O1162" t="n">
        <v>0</v>
      </c>
      <c r="Q1162" t="inlineStr">
        <is>
          <t>2024-11-28 15:26:30 +0100</t>
        </is>
      </c>
      <c r="R1162" t="n">
        <v>1</v>
      </c>
      <c r="S1162" t="inlineStr">
        <is>
          <t>Lightly Ring - Yellow / 16</t>
        </is>
      </c>
      <c r="T1162" t="n">
        <v>100</v>
      </c>
      <c r="U1162" t="n">
        <v>100</v>
      </c>
      <c r="V1162" t="inlineStr">
        <is>
          <t>015790000379</t>
        </is>
      </c>
      <c r="W1162" t="b">
        <v>1</v>
      </c>
      <c r="X1162" t="b">
        <v>1</v>
      </c>
      <c r="Y1162" t="inlineStr">
        <is>
          <t>fulfilled</t>
        </is>
      </c>
      <c r="Z1162" t="inlineStr">
        <is>
          <t>Elia Fracas</t>
        </is>
      </c>
      <c r="AR1162" t="inlineStr">
        <is>
          <t>IT</t>
        </is>
      </c>
      <c r="AU1162" t="inlineStr">
        <is>
          <t>POS Device ID: B875F321-C644-4B7B-AFD0-9A280E48DB69
VariPrice price matched: Yes</t>
        </is>
      </c>
      <c r="AW1162" t="inlineStr">
        <is>
          <t>Qromo</t>
        </is>
      </c>
      <c r="AX1162" t="inlineStr">
        <is>
          <t>rv1ShU1WsvZBN2wGIzUFJZSJG</t>
        </is>
      </c>
      <c r="AY1162" t="n">
        <v>0</v>
      </c>
      <c r="AZ1162" t="inlineStr">
        <is>
          <t>LIL Milan</t>
        </is>
      </c>
      <c r="BA1162" t="n">
        <v>0</v>
      </c>
      <c r="BB1162" t="inlineStr">
        <is>
          <t>Veronica Varetta</t>
        </is>
      </c>
      <c r="BC1162" t="inlineStr">
        <is>
          <t>LIL House</t>
        </is>
      </c>
      <c r="BD1162" t="n">
        <v>22</v>
      </c>
      <c r="BE1162" t="n">
        <v>11251633422685</v>
      </c>
      <c r="BG1162" t="inlineStr">
        <is>
          <t>Low</t>
        </is>
      </c>
      <c r="BH1162" t="inlineStr">
        <is>
          <t>pos</t>
        </is>
      </c>
      <c r="BI1162" t="n">
        <v>0</v>
      </c>
      <c r="BJ1162" t="inlineStr">
        <is>
          <t>IT IVA 22%</t>
        </is>
      </c>
      <c r="BK1162" t="n">
        <v>18.03</v>
      </c>
      <c r="BU1162" t="inlineStr">
        <is>
          <t>22-2887</t>
        </is>
      </c>
      <c r="BY1162" t="inlineStr">
        <is>
          <t>rv1ShU1WsvZBN2wGIzUFJZSJG</t>
        </is>
      </c>
      <c r="CB1162" t="inlineStr">
        <is>
          <t>rv1ShU1WsvZBN2wGIzUFJZSJG</t>
        </is>
      </c>
      <c r="CC1162" t="inlineStr">
        <is>
          <t>Ordini LIL</t>
        </is>
      </c>
    </row>
    <row r="1163">
      <c r="A1163" t="inlineStr">
        <is>
          <t>#43917</t>
        </is>
      </c>
      <c r="B1163" t="inlineStr">
        <is>
          <t>paolasto13@gmail.com</t>
        </is>
      </c>
      <c r="C1163" t="inlineStr">
        <is>
          <t>paid</t>
        </is>
      </c>
      <c r="D1163" t="inlineStr">
        <is>
          <t>2024-11-28 15:34:59 +0100</t>
        </is>
      </c>
      <c r="E1163" t="inlineStr">
        <is>
          <t>2024-11-28</t>
        </is>
      </c>
      <c r="F1163" t="inlineStr">
        <is>
          <t>fulfilled</t>
        </is>
      </c>
      <c r="G1163" t="inlineStr">
        <is>
          <t>2024-11-30 20:40:50 +0100</t>
        </is>
      </c>
      <c r="H1163" t="inlineStr">
        <is>
          <t>yes</t>
        </is>
      </c>
      <c r="I1163" t="inlineStr">
        <is>
          <t>EUR</t>
        </is>
      </c>
      <c r="J1163" t="n">
        <v>294</v>
      </c>
      <c r="K1163" t="n">
        <v>0</v>
      </c>
      <c r="L1163" t="n">
        <v>53.01</v>
      </c>
      <c r="M1163" t="n">
        <v>294</v>
      </c>
      <c r="O1163" t="n">
        <v>0</v>
      </c>
      <c r="P1163" t="inlineStr">
        <is>
          <t>Eco Bike Delivery</t>
        </is>
      </c>
      <c r="Q1163" t="inlineStr">
        <is>
          <t>2024-11-28 15:34:59 +0100</t>
        </is>
      </c>
      <c r="R1163" t="n">
        <v>1</v>
      </c>
      <c r="S1163" t="inlineStr">
        <is>
          <t>Rainbow Earring - Yellow / Single / White Sustainable Diamond</t>
        </is>
      </c>
      <c r="T1163" t="n">
        <v>198</v>
      </c>
      <c r="U1163" t="n">
        <v>220</v>
      </c>
      <c r="V1163" t="inlineStr">
        <is>
          <t>015790000070</t>
        </is>
      </c>
      <c r="W1163" t="b">
        <v>1</v>
      </c>
      <c r="X1163" t="b">
        <v>1</v>
      </c>
      <c r="Y1163" t="inlineStr">
        <is>
          <t>fulfilled</t>
        </is>
      </c>
      <c r="Z1163" t="inlineStr">
        <is>
          <t>Paola Salto-Pece</t>
        </is>
      </c>
      <c r="AA1163" t="inlineStr">
        <is>
          <t>Viale Sarmazzano, 3/2</t>
        </is>
      </c>
      <c r="AB1163" t="inlineStr">
        <is>
          <t>Viale Sarmazzano</t>
        </is>
      </c>
      <c r="AC1163" t="inlineStr">
        <is>
          <t>3/2</t>
        </is>
      </c>
      <c r="AE1163" t="inlineStr">
        <is>
          <t>Vizzolo Predabissi</t>
        </is>
      </c>
      <c r="AF1163" t="inlineStr">
        <is>
          <t>'20070</t>
        </is>
      </c>
      <c r="AG1163" t="inlineStr">
        <is>
          <t>MI</t>
        </is>
      </c>
      <c r="AH1163" t="inlineStr">
        <is>
          <t>IT</t>
        </is>
      </c>
      <c r="AI1163" t="inlineStr">
        <is>
          <t>3494676653</t>
        </is>
      </c>
      <c r="AJ1163" t="inlineStr">
        <is>
          <t>Paola Salto-Pece</t>
        </is>
      </c>
      <c r="AK1163" t="inlineStr">
        <is>
          <t>Viale Sarmazzano, 3/2</t>
        </is>
      </c>
      <c r="AL1163" t="inlineStr">
        <is>
          <t>Viale Sarmazzano</t>
        </is>
      </c>
      <c r="AM1163" t="inlineStr">
        <is>
          <t>3/2</t>
        </is>
      </c>
      <c r="AO1163" t="inlineStr">
        <is>
          <t>Vizzolo Predabissi</t>
        </is>
      </c>
      <c r="AP1163" t="inlineStr">
        <is>
          <t>'20070</t>
        </is>
      </c>
      <c r="AQ1163" t="inlineStr">
        <is>
          <t>MI</t>
        </is>
      </c>
      <c r="AR1163" t="inlineStr">
        <is>
          <t>IT</t>
        </is>
      </c>
      <c r="AS1163" t="inlineStr">
        <is>
          <t>3494676653</t>
        </is>
      </c>
      <c r="AU1163" t="inlineStr">
        <is>
          <t>lang: it
Invoice Language: it
Do you need our ring sizer?: No
Popup Customer Country: IT</t>
        </is>
      </c>
      <c r="AW1163" t="inlineStr">
        <is>
          <t>PayPal Express Checkout</t>
        </is>
      </c>
      <c r="AX1163" t="inlineStr">
        <is>
          <t>r8tFHSsFEnlOuLIRaKaWrMZqU</t>
        </is>
      </c>
      <c r="AY1163" t="n">
        <v>0</v>
      </c>
      <c r="AZ1163" t="inlineStr">
        <is>
          <t>LIL Milan</t>
        </is>
      </c>
      <c r="BA1163" t="n">
        <v>0</v>
      </c>
      <c r="BC1163" t="inlineStr">
        <is>
          <t>Firgun House</t>
        </is>
      </c>
      <c r="BE1163" t="n">
        <v>11251659276637</v>
      </c>
      <c r="BG1163" t="inlineStr">
        <is>
          <t>Low</t>
        </is>
      </c>
      <c r="BH1163" t="inlineStr">
        <is>
          <t>web</t>
        </is>
      </c>
      <c r="BI1163" t="n">
        <v>0</v>
      </c>
      <c r="BJ1163" t="inlineStr">
        <is>
          <t>IT IVA 22%</t>
        </is>
      </c>
      <c r="BK1163" t="n">
        <v>53.01</v>
      </c>
      <c r="BW1163" t="inlineStr">
        <is>
          <t>Milan</t>
        </is>
      </c>
      <c r="BX1163" t="inlineStr">
        <is>
          <t>Milan</t>
        </is>
      </c>
      <c r="BY1163" t="inlineStr">
        <is>
          <t>r8tFHSsFEnlOuLIRaKaWrMZqU</t>
        </is>
      </c>
      <c r="CB1163" t="inlineStr">
        <is>
          <t>r8tFHSsFEnlOuLIRaKaWrMZqU</t>
        </is>
      </c>
      <c r="CC1163" t="inlineStr">
        <is>
          <t>Ordini LIL</t>
        </is>
      </c>
    </row>
    <row r="1164">
      <c r="A1164" t="inlineStr">
        <is>
          <t>#43917</t>
        </is>
      </c>
      <c r="B1164" t="inlineStr">
        <is>
          <t>paolasto13@gmail.com</t>
        </is>
      </c>
      <c r="C1164" t="inlineStr">
        <is>
          <t>paid</t>
        </is>
      </c>
      <c r="D1164" t="inlineStr">
        <is>
          <t>2024-11-28 15:34:59 +0100</t>
        </is>
      </c>
      <c r="E1164" t="inlineStr">
        <is>
          <t>2024-11-28</t>
        </is>
      </c>
      <c r="F1164" t="inlineStr">
        <is>
          <t>fulfilled</t>
        </is>
      </c>
      <c r="G1164" t="inlineStr">
        <is>
          <t>2024-11-30 20:40:50 +0100</t>
        </is>
      </c>
      <c r="H1164" t="inlineStr">
        <is>
          <t>yes</t>
        </is>
      </c>
      <c r="I1164" t="inlineStr">
        <is>
          <t>EUR</t>
        </is>
      </c>
      <c r="J1164" t="n">
        <v>294</v>
      </c>
      <c r="K1164" t="n">
        <v>0</v>
      </c>
      <c r="L1164" t="n">
        <v>53.01</v>
      </c>
      <c r="O1164" t="n">
        <v>0</v>
      </c>
      <c r="P1164" t="inlineStr">
        <is>
          <t>Eco Bike Delivery</t>
        </is>
      </c>
      <c r="Q1164" t="inlineStr">
        <is>
          <t>2024-11-28 15:34:59 +0100</t>
        </is>
      </c>
      <c r="R1164" t="n">
        <v>1</v>
      </c>
      <c r="S1164" t="inlineStr">
        <is>
          <t>Primo Bacio Anklet - Yellow</t>
        </is>
      </c>
      <c r="T1164" t="n">
        <v>96</v>
      </c>
      <c r="U1164" t="n">
        <v>120</v>
      </c>
      <c r="V1164" t="inlineStr">
        <is>
          <t>015790001034</t>
        </is>
      </c>
      <c r="W1164" t="b">
        <v>1</v>
      </c>
      <c r="X1164" t="b">
        <v>1</v>
      </c>
      <c r="Y1164" t="inlineStr">
        <is>
          <t>fulfilled</t>
        </is>
      </c>
      <c r="Z1164" t="inlineStr">
        <is>
          <t>Paola Salto-Pece</t>
        </is>
      </c>
      <c r="AA1164" t="inlineStr">
        <is>
          <t>Viale Sarmazzano, 3/2</t>
        </is>
      </c>
      <c r="AB1164" t="inlineStr">
        <is>
          <t>Viale Sarmazzano</t>
        </is>
      </c>
      <c r="AC1164" t="inlineStr">
        <is>
          <t>3/2</t>
        </is>
      </c>
      <c r="AE1164" t="inlineStr">
        <is>
          <t>Vizzolo Predabissi</t>
        </is>
      </c>
      <c r="AF1164" t="inlineStr">
        <is>
          <t>'20070</t>
        </is>
      </c>
      <c r="AG1164" t="inlineStr">
        <is>
          <t>MI</t>
        </is>
      </c>
      <c r="AH1164" t="inlineStr">
        <is>
          <t>IT</t>
        </is>
      </c>
      <c r="AI1164" t="inlineStr">
        <is>
          <t>3494676653</t>
        </is>
      </c>
      <c r="AJ1164" t="inlineStr">
        <is>
          <t>Paola Salto-Pece</t>
        </is>
      </c>
      <c r="AK1164" t="inlineStr">
        <is>
          <t>Viale Sarmazzano, 3/2</t>
        </is>
      </c>
      <c r="AL1164" t="inlineStr">
        <is>
          <t>Viale Sarmazzano</t>
        </is>
      </c>
      <c r="AM1164" t="inlineStr">
        <is>
          <t>3/2</t>
        </is>
      </c>
      <c r="AO1164" t="inlineStr">
        <is>
          <t>Vizzolo Predabissi</t>
        </is>
      </c>
      <c r="AP1164" t="inlineStr">
        <is>
          <t>'20070</t>
        </is>
      </c>
      <c r="AQ1164" t="inlineStr">
        <is>
          <t>MI</t>
        </is>
      </c>
      <c r="AR1164" t="inlineStr">
        <is>
          <t>IT</t>
        </is>
      </c>
      <c r="AS1164" t="inlineStr">
        <is>
          <t>3494676653</t>
        </is>
      </c>
      <c r="AU1164" t="inlineStr">
        <is>
          <t>lang: it
Invoice Language: it
Do you need our ring sizer?: No
Popup Customer Country: IT</t>
        </is>
      </c>
      <c r="AW1164" t="inlineStr">
        <is>
          <t>PayPal Express Checkout</t>
        </is>
      </c>
      <c r="AX1164" t="inlineStr">
        <is>
          <t>r8tFHSsFEnlOuLIRaKaWrMZqU</t>
        </is>
      </c>
      <c r="AY1164" t="n">
        <v>0</v>
      </c>
      <c r="AZ1164" t="inlineStr">
        <is>
          <t>LIL Milan</t>
        </is>
      </c>
      <c r="BA1164" t="n">
        <v>0</v>
      </c>
      <c r="BC1164" t="inlineStr">
        <is>
          <t>Firgun House</t>
        </is>
      </c>
      <c r="BE1164" t="n">
        <v>11251659276637</v>
      </c>
      <c r="BG1164" t="inlineStr">
        <is>
          <t>Low</t>
        </is>
      </c>
      <c r="BH1164" t="inlineStr">
        <is>
          <t>web</t>
        </is>
      </c>
      <c r="BI1164" t="n">
        <v>0</v>
      </c>
      <c r="BJ1164" t="inlineStr">
        <is>
          <t>IT IVA 22%</t>
        </is>
      </c>
      <c r="BK1164" t="n">
        <v>53.01</v>
      </c>
      <c r="BW1164" t="inlineStr">
        <is>
          <t>Milan</t>
        </is>
      </c>
      <c r="BX1164" t="inlineStr">
        <is>
          <t>Milan</t>
        </is>
      </c>
      <c r="BY1164" t="inlineStr">
        <is>
          <t>r8tFHSsFEnlOuLIRaKaWrMZqU</t>
        </is>
      </c>
      <c r="CB1164" t="inlineStr">
        <is>
          <t>r8tFHSsFEnlOuLIRaKaWrMZqU</t>
        </is>
      </c>
      <c r="CC1164" t="inlineStr">
        <is>
          <t>Ordini LIL</t>
        </is>
      </c>
    </row>
    <row r="1165">
      <c r="A1165" t="inlineStr">
        <is>
          <t>#43918</t>
        </is>
      </c>
      <c r="B1165" t="inlineStr">
        <is>
          <t>melaniascarpa79@gmail.com</t>
        </is>
      </c>
      <c r="C1165" t="inlineStr">
        <is>
          <t>paid</t>
        </is>
      </c>
      <c r="D1165" t="inlineStr">
        <is>
          <t>2024-11-28 16:08:46 +0100</t>
        </is>
      </c>
      <c r="E1165" t="inlineStr">
        <is>
          <t>2024-11-28</t>
        </is>
      </c>
      <c r="F1165" t="inlineStr">
        <is>
          <t>fulfilled</t>
        </is>
      </c>
      <c r="G1165" t="inlineStr">
        <is>
          <t>2024-11-30 20:43:20 +0100</t>
        </is>
      </c>
      <c r="H1165" t="inlineStr">
        <is>
          <t>yes</t>
        </is>
      </c>
      <c r="I1165" t="inlineStr">
        <is>
          <t>EUR</t>
        </is>
      </c>
      <c r="J1165" t="n">
        <v>154</v>
      </c>
      <c r="K1165" t="n">
        <v>0</v>
      </c>
      <c r="L1165" t="n">
        <v>27.77</v>
      </c>
      <c r="M1165" t="n">
        <v>154</v>
      </c>
      <c r="O1165" t="n">
        <v>0</v>
      </c>
      <c r="P1165" t="inlineStr">
        <is>
          <t>Ups Standard Shipping</t>
        </is>
      </c>
      <c r="Q1165" t="inlineStr">
        <is>
          <t>2024-11-28 16:08:46 +0100</t>
        </is>
      </c>
      <c r="R1165" t="n">
        <v>1</v>
      </c>
      <c r="S1165" t="inlineStr">
        <is>
          <t>Make it shine</t>
        </is>
      </c>
      <c r="T1165" t="n">
        <v>10</v>
      </c>
      <c r="V1165" t="inlineStr">
        <is>
          <t>015790000685</t>
        </is>
      </c>
      <c r="W1165" t="b">
        <v>1</v>
      </c>
      <c r="X1165" t="b">
        <v>1</v>
      </c>
      <c r="Y1165" t="inlineStr">
        <is>
          <t>fulfilled</t>
        </is>
      </c>
      <c r="Z1165" t="inlineStr">
        <is>
          <t>Melania Scarpa</t>
        </is>
      </c>
      <c r="AA1165" t="inlineStr">
        <is>
          <t>via tacito 5</t>
        </is>
      </c>
      <c r="AB1165" t="inlineStr">
        <is>
          <t>via tacito 5</t>
        </is>
      </c>
      <c r="AE1165" t="inlineStr">
        <is>
          <t>MESTRE</t>
        </is>
      </c>
      <c r="AF1165" t="inlineStr">
        <is>
          <t>'30173</t>
        </is>
      </c>
      <c r="AG1165" t="inlineStr">
        <is>
          <t>VE</t>
        </is>
      </c>
      <c r="AH1165" t="inlineStr">
        <is>
          <t>IT</t>
        </is>
      </c>
      <c r="AI1165" t="inlineStr">
        <is>
          <t>3283013203</t>
        </is>
      </c>
      <c r="AJ1165" t="inlineStr">
        <is>
          <t>Melania Scarpa</t>
        </is>
      </c>
      <c r="AK1165" t="inlineStr">
        <is>
          <t>via tacito 5</t>
        </is>
      </c>
      <c r="AL1165" t="inlineStr">
        <is>
          <t>via tacito 5</t>
        </is>
      </c>
      <c r="AO1165" t="inlineStr">
        <is>
          <t>MESTRE</t>
        </is>
      </c>
      <c r="AP1165" t="inlineStr">
        <is>
          <t>'30173</t>
        </is>
      </c>
      <c r="AQ1165" t="inlineStr">
        <is>
          <t>VE</t>
        </is>
      </c>
      <c r="AR1165" t="inlineStr">
        <is>
          <t>IT</t>
        </is>
      </c>
      <c r="AS1165" t="inlineStr">
        <is>
          <t>3283013203</t>
        </is>
      </c>
      <c r="AU1165" t="inlineStr">
        <is>
          <t>lang: it
Invoice Language: it
Do you need our ring sizer?: Yes
Popup Customer Country: IT</t>
        </is>
      </c>
      <c r="AW1165" t="inlineStr">
        <is>
          <t>Shopify Payments</t>
        </is>
      </c>
      <c r="AX1165" t="inlineStr">
        <is>
          <t>rl2U5KIBxssHKq5sw7kOX6Afg</t>
        </is>
      </c>
      <c r="AY1165" t="n">
        <v>0</v>
      </c>
      <c r="AZ1165" t="inlineStr">
        <is>
          <t>LIL Milan</t>
        </is>
      </c>
      <c r="BA1165" t="n">
        <v>0</v>
      </c>
      <c r="BC1165" t="inlineStr">
        <is>
          <t>Firgun House</t>
        </is>
      </c>
      <c r="BE1165" t="n">
        <v>11251767509341</v>
      </c>
      <c r="BG1165" t="inlineStr">
        <is>
          <t>Low</t>
        </is>
      </c>
      <c r="BH1165" t="inlineStr">
        <is>
          <t>web</t>
        </is>
      </c>
      <c r="BI1165" t="n">
        <v>0</v>
      </c>
      <c r="BJ1165" t="inlineStr">
        <is>
          <t>IT IVA 22%</t>
        </is>
      </c>
      <c r="BK1165" t="n">
        <v>27.77</v>
      </c>
      <c r="BW1165" t="inlineStr">
        <is>
          <t>Venice</t>
        </is>
      </c>
      <c r="BX1165" t="inlineStr">
        <is>
          <t>Venice</t>
        </is>
      </c>
      <c r="BY1165" t="inlineStr">
        <is>
          <t>rl2U5KIBxssHKq5sw7kOX6Afg</t>
        </is>
      </c>
      <c r="CB1165" t="inlineStr">
        <is>
          <t>rl2U5KIBxssHKq5sw7kOX6Afg</t>
        </is>
      </c>
      <c r="CC1165" t="inlineStr">
        <is>
          <t>Ordini LIL</t>
        </is>
      </c>
    </row>
    <row r="1166">
      <c r="A1166" t="inlineStr">
        <is>
          <t>#43918</t>
        </is>
      </c>
      <c r="B1166" t="inlineStr">
        <is>
          <t>melaniascarpa79@gmail.com</t>
        </is>
      </c>
      <c r="C1166" t="inlineStr">
        <is>
          <t>paid</t>
        </is>
      </c>
      <c r="D1166" t="inlineStr">
        <is>
          <t>2024-11-28 16:08:46 +0100</t>
        </is>
      </c>
      <c r="E1166" t="inlineStr">
        <is>
          <t>2024-11-28</t>
        </is>
      </c>
      <c r="F1166" t="inlineStr">
        <is>
          <t>fulfilled</t>
        </is>
      </c>
      <c r="G1166" t="inlineStr">
        <is>
          <t>2024-11-30 20:43:20 +0100</t>
        </is>
      </c>
      <c r="H1166" t="inlineStr">
        <is>
          <t>yes</t>
        </is>
      </c>
      <c r="I1166" t="inlineStr">
        <is>
          <t>EUR</t>
        </is>
      </c>
      <c r="J1166" t="n">
        <v>154</v>
      </c>
      <c r="K1166" t="n">
        <v>0</v>
      </c>
      <c r="L1166" t="n">
        <v>27.77</v>
      </c>
      <c r="O1166" t="n">
        <v>0</v>
      </c>
      <c r="P1166" t="inlineStr">
        <is>
          <t>Ups Standard Shipping</t>
        </is>
      </c>
      <c r="Q1166" t="inlineStr">
        <is>
          <t>2024-11-28 16:08:46 +0100</t>
        </is>
      </c>
      <c r="R1166" t="n">
        <v>1</v>
      </c>
      <c r="S1166" t="inlineStr">
        <is>
          <t>Glow Ring - Yellow / 15</t>
        </is>
      </c>
      <c r="T1166" t="n">
        <v>144</v>
      </c>
      <c r="U1166" t="n">
        <v>180</v>
      </c>
      <c r="V1166" t="inlineStr">
        <is>
          <t>015790000341</t>
        </is>
      </c>
      <c r="W1166" t="b">
        <v>1</v>
      </c>
      <c r="X1166" t="b">
        <v>1</v>
      </c>
      <c r="Y1166" t="inlineStr">
        <is>
          <t>fulfilled</t>
        </is>
      </c>
      <c r="Z1166" t="inlineStr">
        <is>
          <t>Melania Scarpa</t>
        </is>
      </c>
      <c r="AA1166" t="inlineStr">
        <is>
          <t>via tacito 5</t>
        </is>
      </c>
      <c r="AB1166" t="inlineStr">
        <is>
          <t>via tacito 5</t>
        </is>
      </c>
      <c r="AE1166" t="inlineStr">
        <is>
          <t>MESTRE</t>
        </is>
      </c>
      <c r="AF1166" t="inlineStr">
        <is>
          <t>'30173</t>
        </is>
      </c>
      <c r="AG1166" t="inlineStr">
        <is>
          <t>VE</t>
        </is>
      </c>
      <c r="AH1166" t="inlineStr">
        <is>
          <t>IT</t>
        </is>
      </c>
      <c r="AI1166" t="inlineStr">
        <is>
          <t>3283013203</t>
        </is>
      </c>
      <c r="AJ1166" t="inlineStr">
        <is>
          <t>Melania Scarpa</t>
        </is>
      </c>
      <c r="AK1166" t="inlineStr">
        <is>
          <t>via tacito 5</t>
        </is>
      </c>
      <c r="AL1166" t="inlineStr">
        <is>
          <t>via tacito 5</t>
        </is>
      </c>
      <c r="AO1166" t="inlineStr">
        <is>
          <t>MESTRE</t>
        </is>
      </c>
      <c r="AP1166" t="inlineStr">
        <is>
          <t>'30173</t>
        </is>
      </c>
      <c r="AQ1166" t="inlineStr">
        <is>
          <t>VE</t>
        </is>
      </c>
      <c r="AR1166" t="inlineStr">
        <is>
          <t>IT</t>
        </is>
      </c>
      <c r="AS1166" t="inlineStr">
        <is>
          <t>3283013203</t>
        </is>
      </c>
      <c r="AU1166" t="inlineStr">
        <is>
          <t>lang: it
Invoice Language: it
Do you need our ring sizer?: Yes
Popup Customer Country: IT</t>
        </is>
      </c>
      <c r="AW1166" t="inlineStr">
        <is>
          <t>Shopify Payments</t>
        </is>
      </c>
      <c r="AX1166" t="inlineStr">
        <is>
          <t>rl2U5KIBxssHKq5sw7kOX6Afg</t>
        </is>
      </c>
      <c r="AY1166" t="n">
        <v>0</v>
      </c>
      <c r="AZ1166" t="inlineStr">
        <is>
          <t>LIL Milan</t>
        </is>
      </c>
      <c r="BA1166" t="n">
        <v>0</v>
      </c>
      <c r="BC1166" t="inlineStr">
        <is>
          <t>Firgun House</t>
        </is>
      </c>
      <c r="BE1166" t="n">
        <v>11251767509341</v>
      </c>
      <c r="BG1166" t="inlineStr">
        <is>
          <t>Low</t>
        </is>
      </c>
      <c r="BH1166" t="inlineStr">
        <is>
          <t>web</t>
        </is>
      </c>
      <c r="BI1166" t="n">
        <v>0</v>
      </c>
      <c r="BJ1166" t="inlineStr">
        <is>
          <t>IT IVA 22%</t>
        </is>
      </c>
      <c r="BK1166" t="n">
        <v>27.77</v>
      </c>
      <c r="BW1166" t="inlineStr">
        <is>
          <t>Venice</t>
        </is>
      </c>
      <c r="BX1166" t="inlineStr">
        <is>
          <t>Venice</t>
        </is>
      </c>
      <c r="BY1166" t="inlineStr">
        <is>
          <t>rl2U5KIBxssHKq5sw7kOX6Afg</t>
        </is>
      </c>
      <c r="CB1166" t="inlineStr">
        <is>
          <t>rl2U5KIBxssHKq5sw7kOX6Afg</t>
        </is>
      </c>
      <c r="CC1166" t="inlineStr">
        <is>
          <t>Ordini LIL</t>
        </is>
      </c>
    </row>
    <row r="1167">
      <c r="A1167" t="inlineStr">
        <is>
          <t>#43919</t>
        </is>
      </c>
      <c r="B1167" t="inlineStr">
        <is>
          <t>giorgia.piepoli08@gmail.com</t>
        </is>
      </c>
      <c r="C1167" t="inlineStr">
        <is>
          <t>paid</t>
        </is>
      </c>
      <c r="D1167" t="inlineStr">
        <is>
          <t>2024-11-28 16:18:38 +0100</t>
        </is>
      </c>
      <c r="E1167" t="inlineStr">
        <is>
          <t>2024-11-28</t>
        </is>
      </c>
      <c r="F1167" t="inlineStr">
        <is>
          <t>fulfilled</t>
        </is>
      </c>
      <c r="G1167" t="inlineStr">
        <is>
          <t>2024-11-30 20:50:33 +0100</t>
        </is>
      </c>
      <c r="H1167" t="inlineStr">
        <is>
          <t>yes</t>
        </is>
      </c>
      <c r="I1167" t="inlineStr">
        <is>
          <t>EUR</t>
        </is>
      </c>
      <c r="J1167" t="n">
        <v>304</v>
      </c>
      <c r="K1167" t="n">
        <v>0</v>
      </c>
      <c r="L1167" t="n">
        <v>54.82</v>
      </c>
      <c r="M1167" t="n">
        <v>304</v>
      </c>
      <c r="O1167" t="n">
        <v>0</v>
      </c>
      <c r="P1167" t="inlineStr">
        <is>
          <t>Ups Standard Shipping</t>
        </is>
      </c>
      <c r="Q1167" t="inlineStr">
        <is>
          <t>2024-11-28 16:18:37 +0100</t>
        </is>
      </c>
      <c r="R1167" t="n">
        <v>2</v>
      </c>
      <c r="S1167" t="inlineStr">
        <is>
          <t>Nude Ring - Yellow / 18</t>
        </is>
      </c>
      <c r="T1167" t="n">
        <v>80</v>
      </c>
      <c r="U1167" t="n">
        <v>100</v>
      </c>
      <c r="V1167" t="inlineStr">
        <is>
          <t>015790000214</t>
        </is>
      </c>
      <c r="W1167" t="b">
        <v>1</v>
      </c>
      <c r="X1167" t="b">
        <v>1</v>
      </c>
      <c r="Y1167" t="inlineStr">
        <is>
          <t>fulfilled</t>
        </is>
      </c>
      <c r="Z1167" t="inlineStr">
        <is>
          <t>Giorgia Piepoli</t>
        </is>
      </c>
      <c r="AA1167" t="inlineStr">
        <is>
          <t>Via Castelgomberto 28, Apartment</t>
        </is>
      </c>
      <c r="AB1167" t="inlineStr">
        <is>
          <t>Via Castelgomberto 28</t>
        </is>
      </c>
      <c r="AC1167" t="inlineStr">
        <is>
          <t>Apartment</t>
        </is>
      </c>
      <c r="AE1167" t="inlineStr">
        <is>
          <t>Torino</t>
        </is>
      </c>
      <c r="AF1167" t="inlineStr">
        <is>
          <t>'10136</t>
        </is>
      </c>
      <c r="AG1167" t="inlineStr">
        <is>
          <t>TO</t>
        </is>
      </c>
      <c r="AH1167" t="inlineStr">
        <is>
          <t>IT</t>
        </is>
      </c>
      <c r="AI1167" t="inlineStr">
        <is>
          <t>+393290070449</t>
        </is>
      </c>
      <c r="AJ1167" t="inlineStr">
        <is>
          <t>Giorgia Piepoli</t>
        </is>
      </c>
      <c r="AK1167" t="inlineStr">
        <is>
          <t>Via Castelgomberto 28, Apartment</t>
        </is>
      </c>
      <c r="AL1167" t="inlineStr">
        <is>
          <t>Via Castelgomberto 28</t>
        </is>
      </c>
      <c r="AM1167" t="inlineStr">
        <is>
          <t>Apartment</t>
        </is>
      </c>
      <c r="AO1167" t="inlineStr">
        <is>
          <t>Torino</t>
        </is>
      </c>
      <c r="AP1167" t="inlineStr">
        <is>
          <t>'10136</t>
        </is>
      </c>
      <c r="AQ1167" t="inlineStr">
        <is>
          <t>TO</t>
        </is>
      </c>
      <c r="AR1167" t="inlineStr">
        <is>
          <t>IT</t>
        </is>
      </c>
      <c r="AS1167" t="inlineStr">
        <is>
          <t>+393290070449</t>
        </is>
      </c>
      <c r="AU1167" t="inlineStr">
        <is>
          <t>lang: it
Invoice Language: it
Do you need our ring sizer?: No
Popup Customer Country: IT</t>
        </is>
      </c>
      <c r="AW1167" t="inlineStr">
        <is>
          <t>PayPal Express Checkout</t>
        </is>
      </c>
      <c r="AX1167" t="inlineStr">
        <is>
          <t>rGRx4APijiepODMTWJRTbAzve</t>
        </is>
      </c>
      <c r="AY1167" t="n">
        <v>0</v>
      </c>
      <c r="AZ1167" t="inlineStr">
        <is>
          <t>LIL Milan</t>
        </is>
      </c>
      <c r="BA1167" t="n">
        <v>0</v>
      </c>
      <c r="BC1167" t="inlineStr">
        <is>
          <t>Firgun House</t>
        </is>
      </c>
      <c r="BE1167" t="n">
        <v>11251797819741</v>
      </c>
      <c r="BG1167" t="inlineStr">
        <is>
          <t>Low</t>
        </is>
      </c>
      <c r="BH1167" t="inlineStr">
        <is>
          <t>web</t>
        </is>
      </c>
      <c r="BI1167" t="n">
        <v>0</v>
      </c>
      <c r="BJ1167" t="inlineStr">
        <is>
          <t>IT IVA 22%</t>
        </is>
      </c>
      <c r="BK1167" t="n">
        <v>54.82</v>
      </c>
      <c r="BW1167" t="inlineStr">
        <is>
          <t>Turin</t>
        </is>
      </c>
      <c r="BX1167" t="inlineStr">
        <is>
          <t>Turin</t>
        </is>
      </c>
      <c r="BY1167" t="inlineStr">
        <is>
          <t>rGRx4APijiepODMTWJRTbAzve</t>
        </is>
      </c>
      <c r="CB1167" t="inlineStr">
        <is>
          <t>rGRx4APijiepODMTWJRTbAzve</t>
        </is>
      </c>
      <c r="CC1167" t="inlineStr">
        <is>
          <t>Ordini LIL</t>
        </is>
      </c>
    </row>
    <row r="1168">
      <c r="A1168" t="inlineStr">
        <is>
          <t>#43919</t>
        </is>
      </c>
      <c r="B1168" t="inlineStr">
        <is>
          <t>giorgia.piepoli08@gmail.com</t>
        </is>
      </c>
      <c r="C1168" t="inlineStr">
        <is>
          <t>paid</t>
        </is>
      </c>
      <c r="D1168" t="inlineStr">
        <is>
          <t>2024-11-28 16:18:38 +0100</t>
        </is>
      </c>
      <c r="E1168" t="inlineStr">
        <is>
          <t>2024-11-28</t>
        </is>
      </c>
      <c r="F1168" t="inlineStr">
        <is>
          <t>fulfilled</t>
        </is>
      </c>
      <c r="G1168" t="inlineStr">
        <is>
          <t>2024-11-30 20:50:33 +0100</t>
        </is>
      </c>
      <c r="H1168" t="inlineStr">
        <is>
          <t>yes</t>
        </is>
      </c>
      <c r="I1168" t="inlineStr">
        <is>
          <t>EUR</t>
        </is>
      </c>
      <c r="J1168" t="n">
        <v>304</v>
      </c>
      <c r="K1168" t="n">
        <v>0</v>
      </c>
      <c r="L1168" t="n">
        <v>54.82</v>
      </c>
      <c r="O1168" t="n">
        <v>0</v>
      </c>
      <c r="P1168" t="inlineStr">
        <is>
          <t>Ups Standard Shipping</t>
        </is>
      </c>
      <c r="Q1168" t="inlineStr">
        <is>
          <t>2024-11-28 16:18:37 +0100</t>
        </is>
      </c>
      <c r="R1168" t="n">
        <v>1</v>
      </c>
      <c r="S1168" t="inlineStr">
        <is>
          <t>Glow Ring - Yellow / 12</t>
        </is>
      </c>
      <c r="T1168" t="n">
        <v>144</v>
      </c>
      <c r="U1168" t="n">
        <v>180</v>
      </c>
      <c r="V1168" t="inlineStr">
        <is>
          <t>015790000338</t>
        </is>
      </c>
      <c r="W1168" t="b">
        <v>1</v>
      </c>
      <c r="X1168" t="b">
        <v>1</v>
      </c>
      <c r="Y1168" t="inlineStr">
        <is>
          <t>fulfilled</t>
        </is>
      </c>
      <c r="Z1168" t="inlineStr">
        <is>
          <t>Giorgia Piepoli</t>
        </is>
      </c>
      <c r="AA1168" t="inlineStr">
        <is>
          <t>Via Castelgomberto 28, Apartment</t>
        </is>
      </c>
      <c r="AB1168" t="inlineStr">
        <is>
          <t>Via Castelgomberto 28</t>
        </is>
      </c>
      <c r="AC1168" t="inlineStr">
        <is>
          <t>Apartment</t>
        </is>
      </c>
      <c r="AE1168" t="inlineStr">
        <is>
          <t>Torino</t>
        </is>
      </c>
      <c r="AF1168" t="inlineStr">
        <is>
          <t>'10136</t>
        </is>
      </c>
      <c r="AG1168" t="inlineStr">
        <is>
          <t>TO</t>
        </is>
      </c>
      <c r="AH1168" t="inlineStr">
        <is>
          <t>IT</t>
        </is>
      </c>
      <c r="AI1168" t="inlineStr">
        <is>
          <t>+393290070449</t>
        </is>
      </c>
      <c r="AJ1168" t="inlineStr">
        <is>
          <t>Giorgia Piepoli</t>
        </is>
      </c>
      <c r="AK1168" t="inlineStr">
        <is>
          <t>Via Castelgomberto 28, Apartment</t>
        </is>
      </c>
      <c r="AL1168" t="inlineStr">
        <is>
          <t>Via Castelgomberto 28</t>
        </is>
      </c>
      <c r="AM1168" t="inlineStr">
        <is>
          <t>Apartment</t>
        </is>
      </c>
      <c r="AO1168" t="inlineStr">
        <is>
          <t>Torino</t>
        </is>
      </c>
      <c r="AP1168" t="inlineStr">
        <is>
          <t>'10136</t>
        </is>
      </c>
      <c r="AQ1168" t="inlineStr">
        <is>
          <t>TO</t>
        </is>
      </c>
      <c r="AR1168" t="inlineStr">
        <is>
          <t>IT</t>
        </is>
      </c>
      <c r="AS1168" t="inlineStr">
        <is>
          <t>+393290070449</t>
        </is>
      </c>
      <c r="AU1168" t="inlineStr">
        <is>
          <t>lang: it
Invoice Language: it
Do you need our ring sizer?: No
Popup Customer Country: IT</t>
        </is>
      </c>
      <c r="AW1168" t="inlineStr">
        <is>
          <t>PayPal Express Checkout</t>
        </is>
      </c>
      <c r="AX1168" t="inlineStr">
        <is>
          <t>rGRx4APijiepODMTWJRTbAzve</t>
        </is>
      </c>
      <c r="AY1168" t="n">
        <v>0</v>
      </c>
      <c r="AZ1168" t="inlineStr">
        <is>
          <t>LIL Milan</t>
        </is>
      </c>
      <c r="BA1168" t="n">
        <v>0</v>
      </c>
      <c r="BC1168" t="inlineStr">
        <is>
          <t>Firgun House</t>
        </is>
      </c>
      <c r="BE1168" t="n">
        <v>11251797819741</v>
      </c>
      <c r="BG1168" t="inlineStr">
        <is>
          <t>Low</t>
        </is>
      </c>
      <c r="BH1168" t="inlineStr">
        <is>
          <t>web</t>
        </is>
      </c>
      <c r="BI1168" t="n">
        <v>0</v>
      </c>
      <c r="BJ1168" t="inlineStr">
        <is>
          <t>IT IVA 22%</t>
        </is>
      </c>
      <c r="BK1168" t="n">
        <v>54.82</v>
      </c>
      <c r="BW1168" t="inlineStr">
        <is>
          <t>Turin</t>
        </is>
      </c>
      <c r="BX1168" t="inlineStr">
        <is>
          <t>Turin</t>
        </is>
      </c>
      <c r="BY1168" t="inlineStr">
        <is>
          <t>rGRx4APijiepODMTWJRTbAzve</t>
        </is>
      </c>
      <c r="CB1168" t="inlineStr">
        <is>
          <t>rGRx4APijiepODMTWJRTbAzve</t>
        </is>
      </c>
      <c r="CC1168" t="inlineStr">
        <is>
          <t>Ordini LIL</t>
        </is>
      </c>
    </row>
    <row r="1169">
      <c r="A1169" t="inlineStr">
        <is>
          <t>#43921</t>
        </is>
      </c>
      <c r="B1169" t="inlineStr">
        <is>
          <t>marettimonica59@gmail.com</t>
        </is>
      </c>
      <c r="C1169" t="inlineStr">
        <is>
          <t>paid</t>
        </is>
      </c>
      <c r="D1169" t="inlineStr">
        <is>
          <t>2024-11-28 16:36:13 +0100</t>
        </is>
      </c>
      <c r="E1169" t="inlineStr">
        <is>
          <t>2024-11-28</t>
        </is>
      </c>
      <c r="F1169" t="inlineStr">
        <is>
          <t>fulfilled</t>
        </is>
      </c>
      <c r="G1169" t="inlineStr">
        <is>
          <t>2024-12-01 11:52:26 +0100</t>
        </is>
      </c>
      <c r="H1169" t="inlineStr">
        <is>
          <t>yes</t>
        </is>
      </c>
      <c r="I1169" t="inlineStr">
        <is>
          <t>EUR</t>
        </is>
      </c>
      <c r="J1169" t="n">
        <v>346</v>
      </c>
      <c r="K1169" t="n">
        <v>0</v>
      </c>
      <c r="L1169" t="n">
        <v>62.39</v>
      </c>
      <c r="M1169" t="n">
        <v>346</v>
      </c>
      <c r="O1169" t="n">
        <v>0</v>
      </c>
      <c r="P1169" t="inlineStr">
        <is>
          <t>Ups Standard Shipping</t>
        </is>
      </c>
      <c r="Q1169" t="inlineStr">
        <is>
          <t>2024-11-28 16:36:13 +0100</t>
        </is>
      </c>
      <c r="R1169" t="n">
        <v>1</v>
      </c>
      <c r="S1169" t="inlineStr">
        <is>
          <t>Luxury Pack + LIL Bag</t>
        </is>
      </c>
      <c r="T1169" t="n">
        <v>10</v>
      </c>
      <c r="V1169" t="inlineStr">
        <is>
          <t>015790000687</t>
        </is>
      </c>
      <c r="W1169" t="b">
        <v>1</v>
      </c>
      <c r="X1169" t="b">
        <v>1</v>
      </c>
      <c r="Y1169" t="inlineStr">
        <is>
          <t>fulfilled</t>
        </is>
      </c>
      <c r="Z1169" t="inlineStr">
        <is>
          <t>Monica MARETTI</t>
        </is>
      </c>
      <c r="AA1169" t="inlineStr">
        <is>
          <t>VIA Anita Garibaldi 30</t>
        </is>
      </c>
      <c r="AB1169" t="inlineStr">
        <is>
          <t>VIA Anita Garibaldi 30</t>
        </is>
      </c>
      <c r="AE1169" t="inlineStr">
        <is>
          <t>CESENA</t>
        </is>
      </c>
      <c r="AF1169" t="inlineStr">
        <is>
          <t>'47521</t>
        </is>
      </c>
      <c r="AG1169" t="inlineStr">
        <is>
          <t>FC</t>
        </is>
      </c>
      <c r="AH1169" t="inlineStr">
        <is>
          <t>IT</t>
        </is>
      </c>
      <c r="AI1169" t="inlineStr">
        <is>
          <t>3357330169</t>
        </is>
      </c>
      <c r="AJ1169" t="inlineStr">
        <is>
          <t>Monica MARETTI</t>
        </is>
      </c>
      <c r="AK1169" t="inlineStr">
        <is>
          <t>VIA Anita Garibaldi 30</t>
        </is>
      </c>
      <c r="AL1169" t="inlineStr">
        <is>
          <t>VIA Anita Garibaldi 30</t>
        </is>
      </c>
      <c r="AO1169" t="inlineStr">
        <is>
          <t>CESENA</t>
        </is>
      </c>
      <c r="AP1169" t="inlineStr">
        <is>
          <t>'47521</t>
        </is>
      </c>
      <c r="AQ1169" t="inlineStr">
        <is>
          <t>FC</t>
        </is>
      </c>
      <c r="AR1169" t="inlineStr">
        <is>
          <t>IT</t>
        </is>
      </c>
      <c r="AS1169" t="inlineStr">
        <is>
          <t>3357330169</t>
        </is>
      </c>
      <c r="AU1169" t="inlineStr">
        <is>
          <t>lang: en
Invoice Language: en
Do you need our ring sizer?: No
Popup Customer Country: IT</t>
        </is>
      </c>
      <c r="AW1169" t="inlineStr">
        <is>
          <t>Shopify Payments</t>
        </is>
      </c>
      <c r="AX1169" t="inlineStr">
        <is>
          <t>r8BHfVEJkJTdCcRS5l6jSL2do</t>
        </is>
      </c>
      <c r="AY1169" t="n">
        <v>0</v>
      </c>
      <c r="AZ1169" t="inlineStr">
        <is>
          <t>LIL Milan</t>
        </is>
      </c>
      <c r="BA1169" t="n">
        <v>0</v>
      </c>
      <c r="BC1169" t="inlineStr">
        <is>
          <t>Firgun House</t>
        </is>
      </c>
      <c r="BE1169" t="n">
        <v>11251864600925</v>
      </c>
      <c r="BG1169" t="inlineStr">
        <is>
          <t>Low</t>
        </is>
      </c>
      <c r="BH1169" t="inlineStr">
        <is>
          <t>web</t>
        </is>
      </c>
      <c r="BI1169" t="n">
        <v>0</v>
      </c>
      <c r="BJ1169" t="inlineStr">
        <is>
          <t>IT IVA 22%</t>
        </is>
      </c>
      <c r="BK1169" t="n">
        <v>62.39</v>
      </c>
      <c r="BW1169" t="inlineStr">
        <is>
          <t>Forlì-Cesena</t>
        </is>
      </c>
      <c r="BX1169" t="inlineStr">
        <is>
          <t>Forlì-Cesena</t>
        </is>
      </c>
      <c r="BY1169" t="inlineStr">
        <is>
          <t>r8BHfVEJkJTdCcRS5l6jSL2do</t>
        </is>
      </c>
      <c r="CB1169" t="inlineStr">
        <is>
          <t>r8BHfVEJkJTdCcRS5l6jSL2do</t>
        </is>
      </c>
      <c r="CC1169" t="inlineStr">
        <is>
          <t>Ordini LIL</t>
        </is>
      </c>
    </row>
    <row r="1170">
      <c r="A1170" t="inlineStr">
        <is>
          <t>#43921</t>
        </is>
      </c>
      <c r="B1170" t="inlineStr">
        <is>
          <t>marettimonica59@gmail.com</t>
        </is>
      </c>
      <c r="C1170" t="inlineStr">
        <is>
          <t>paid</t>
        </is>
      </c>
      <c r="D1170" t="inlineStr">
        <is>
          <t>2024-11-28 16:36:13 +0100</t>
        </is>
      </c>
      <c r="E1170" t="inlineStr">
        <is>
          <t>2024-11-28</t>
        </is>
      </c>
      <c r="F1170" t="inlineStr">
        <is>
          <t>fulfilled</t>
        </is>
      </c>
      <c r="G1170" t="inlineStr">
        <is>
          <t>2024-12-01 11:52:26 +0100</t>
        </is>
      </c>
      <c r="H1170" t="inlineStr">
        <is>
          <t>yes</t>
        </is>
      </c>
      <c r="I1170" t="inlineStr">
        <is>
          <t>EUR</t>
        </is>
      </c>
      <c r="J1170" t="n">
        <v>346</v>
      </c>
      <c r="K1170" t="n">
        <v>0</v>
      </c>
      <c r="L1170" t="n">
        <v>62.39</v>
      </c>
      <c r="O1170" t="n">
        <v>0</v>
      </c>
      <c r="P1170" t="inlineStr">
        <is>
          <t>Ups Standard Shipping</t>
        </is>
      </c>
      <c r="Q1170" t="inlineStr">
        <is>
          <t>2024-11-28 16:36:13 +0100</t>
        </is>
      </c>
      <c r="R1170" t="n">
        <v>1</v>
      </c>
      <c r="S1170" t="inlineStr">
        <is>
          <t>Sweet'n'Sour Choker - Yellow / 42cm</t>
        </is>
      </c>
      <c r="T1170" t="n">
        <v>240</v>
      </c>
      <c r="U1170" t="n">
        <v>300</v>
      </c>
      <c r="V1170" t="inlineStr">
        <is>
          <t>015790001245</t>
        </is>
      </c>
      <c r="W1170" t="b">
        <v>1</v>
      </c>
      <c r="X1170" t="b">
        <v>1</v>
      </c>
      <c r="Y1170" t="inlineStr">
        <is>
          <t>fulfilled</t>
        </is>
      </c>
      <c r="Z1170" t="inlineStr">
        <is>
          <t>Monica MARETTI</t>
        </is>
      </c>
      <c r="AA1170" t="inlineStr">
        <is>
          <t>VIA Anita Garibaldi 30</t>
        </is>
      </c>
      <c r="AB1170" t="inlineStr">
        <is>
          <t>VIA Anita Garibaldi 30</t>
        </is>
      </c>
      <c r="AE1170" t="inlineStr">
        <is>
          <t>CESENA</t>
        </is>
      </c>
      <c r="AF1170" t="inlineStr">
        <is>
          <t>'47521</t>
        </is>
      </c>
      <c r="AG1170" t="inlineStr">
        <is>
          <t>FC</t>
        </is>
      </c>
      <c r="AH1170" t="inlineStr">
        <is>
          <t>IT</t>
        </is>
      </c>
      <c r="AI1170" t="inlineStr">
        <is>
          <t>3357330169</t>
        </is>
      </c>
      <c r="AJ1170" t="inlineStr">
        <is>
          <t>Monica MARETTI</t>
        </is>
      </c>
      <c r="AK1170" t="inlineStr">
        <is>
          <t>VIA Anita Garibaldi 30</t>
        </is>
      </c>
      <c r="AL1170" t="inlineStr">
        <is>
          <t>VIA Anita Garibaldi 30</t>
        </is>
      </c>
      <c r="AO1170" t="inlineStr">
        <is>
          <t>CESENA</t>
        </is>
      </c>
      <c r="AP1170" t="inlineStr">
        <is>
          <t>'47521</t>
        </is>
      </c>
      <c r="AQ1170" t="inlineStr">
        <is>
          <t>FC</t>
        </is>
      </c>
      <c r="AR1170" t="inlineStr">
        <is>
          <t>IT</t>
        </is>
      </c>
      <c r="AS1170" t="inlineStr">
        <is>
          <t>3357330169</t>
        </is>
      </c>
      <c r="AU1170" t="inlineStr">
        <is>
          <t>lang: en
Invoice Language: en
Do you need our ring sizer?: No
Popup Customer Country: IT</t>
        </is>
      </c>
      <c r="AW1170" t="inlineStr">
        <is>
          <t>Shopify Payments</t>
        </is>
      </c>
      <c r="AX1170" t="inlineStr">
        <is>
          <t>r8BHfVEJkJTdCcRS5l6jSL2do</t>
        </is>
      </c>
      <c r="AY1170" t="n">
        <v>0</v>
      </c>
      <c r="AZ1170" t="inlineStr">
        <is>
          <t>LIL Milan</t>
        </is>
      </c>
      <c r="BA1170" t="n">
        <v>0</v>
      </c>
      <c r="BC1170" t="inlineStr">
        <is>
          <t>Firgun House</t>
        </is>
      </c>
      <c r="BE1170" t="n">
        <v>11251864600925</v>
      </c>
      <c r="BG1170" t="inlineStr">
        <is>
          <t>Low</t>
        </is>
      </c>
      <c r="BH1170" t="inlineStr">
        <is>
          <t>web</t>
        </is>
      </c>
      <c r="BI1170" t="n">
        <v>0</v>
      </c>
      <c r="BJ1170" t="inlineStr">
        <is>
          <t>IT IVA 22%</t>
        </is>
      </c>
      <c r="BK1170" t="n">
        <v>62.39</v>
      </c>
      <c r="BW1170" t="inlineStr">
        <is>
          <t>Forlì-Cesena</t>
        </is>
      </c>
      <c r="BX1170" t="inlineStr">
        <is>
          <t>Forlì-Cesena</t>
        </is>
      </c>
      <c r="BY1170" t="inlineStr">
        <is>
          <t>r8BHfVEJkJTdCcRS5l6jSL2do</t>
        </is>
      </c>
      <c r="CB1170" t="inlineStr">
        <is>
          <t>r8BHfVEJkJTdCcRS5l6jSL2do</t>
        </is>
      </c>
      <c r="CC1170" t="inlineStr">
        <is>
          <t>Ordini LIL</t>
        </is>
      </c>
    </row>
    <row r="1171">
      <c r="A1171" t="inlineStr">
        <is>
          <t>#43921</t>
        </is>
      </c>
      <c r="B1171" t="inlineStr">
        <is>
          <t>marettimonica59@gmail.com</t>
        </is>
      </c>
      <c r="C1171" t="inlineStr">
        <is>
          <t>paid</t>
        </is>
      </c>
      <c r="D1171" t="inlineStr">
        <is>
          <t>2024-11-28 16:36:13 +0100</t>
        </is>
      </c>
      <c r="E1171" t="inlineStr">
        <is>
          <t>2024-11-28</t>
        </is>
      </c>
      <c r="F1171" t="inlineStr">
        <is>
          <t>fulfilled</t>
        </is>
      </c>
      <c r="G1171" t="inlineStr">
        <is>
          <t>2024-12-01 11:52:26 +0100</t>
        </is>
      </c>
      <c r="H1171" t="inlineStr">
        <is>
          <t>yes</t>
        </is>
      </c>
      <c r="I1171" t="inlineStr">
        <is>
          <t>EUR</t>
        </is>
      </c>
      <c r="J1171" t="n">
        <v>346</v>
      </c>
      <c r="K1171" t="n">
        <v>0</v>
      </c>
      <c r="L1171" t="n">
        <v>62.39</v>
      </c>
      <c r="O1171" t="n">
        <v>0</v>
      </c>
      <c r="P1171" t="inlineStr">
        <is>
          <t>Ups Standard Shipping</t>
        </is>
      </c>
      <c r="Q1171" t="inlineStr">
        <is>
          <t>2024-11-28 16:36:13 +0100</t>
        </is>
      </c>
      <c r="R1171" t="n">
        <v>1</v>
      </c>
      <c r="S1171" t="inlineStr">
        <is>
          <t>Pensavo fosse amore - Yellow / S</t>
        </is>
      </c>
      <c r="T1171" t="n">
        <v>96</v>
      </c>
      <c r="U1171" t="n">
        <v>120</v>
      </c>
      <c r="V1171" t="inlineStr">
        <is>
          <t>015790001017</t>
        </is>
      </c>
      <c r="W1171" t="b">
        <v>1</v>
      </c>
      <c r="X1171" t="b">
        <v>1</v>
      </c>
      <c r="Y1171" t="inlineStr">
        <is>
          <t>fulfilled</t>
        </is>
      </c>
      <c r="Z1171" t="inlineStr">
        <is>
          <t>Monica MARETTI</t>
        </is>
      </c>
      <c r="AA1171" t="inlineStr">
        <is>
          <t>VIA Anita Garibaldi 30</t>
        </is>
      </c>
      <c r="AB1171" t="inlineStr">
        <is>
          <t>VIA Anita Garibaldi 30</t>
        </is>
      </c>
      <c r="AE1171" t="inlineStr">
        <is>
          <t>CESENA</t>
        </is>
      </c>
      <c r="AF1171" t="inlineStr">
        <is>
          <t>'47521</t>
        </is>
      </c>
      <c r="AG1171" t="inlineStr">
        <is>
          <t>FC</t>
        </is>
      </c>
      <c r="AH1171" t="inlineStr">
        <is>
          <t>IT</t>
        </is>
      </c>
      <c r="AI1171" t="inlineStr">
        <is>
          <t>3357330169</t>
        </is>
      </c>
      <c r="AJ1171" t="inlineStr">
        <is>
          <t>Monica MARETTI</t>
        </is>
      </c>
      <c r="AK1171" t="inlineStr">
        <is>
          <t>VIA Anita Garibaldi 30</t>
        </is>
      </c>
      <c r="AL1171" t="inlineStr">
        <is>
          <t>VIA Anita Garibaldi 30</t>
        </is>
      </c>
      <c r="AO1171" t="inlineStr">
        <is>
          <t>CESENA</t>
        </is>
      </c>
      <c r="AP1171" t="inlineStr">
        <is>
          <t>'47521</t>
        </is>
      </c>
      <c r="AQ1171" t="inlineStr">
        <is>
          <t>FC</t>
        </is>
      </c>
      <c r="AR1171" t="inlineStr">
        <is>
          <t>IT</t>
        </is>
      </c>
      <c r="AS1171" t="inlineStr">
        <is>
          <t>3357330169</t>
        </is>
      </c>
      <c r="AU1171" t="inlineStr">
        <is>
          <t>lang: en
Invoice Language: en
Do you need our ring sizer?: No
Popup Customer Country: IT</t>
        </is>
      </c>
      <c r="AW1171" t="inlineStr">
        <is>
          <t>Shopify Payments</t>
        </is>
      </c>
      <c r="AX1171" t="inlineStr">
        <is>
          <t>r8BHfVEJkJTdCcRS5l6jSL2do</t>
        </is>
      </c>
      <c r="AY1171" t="n">
        <v>0</v>
      </c>
      <c r="AZ1171" t="inlineStr">
        <is>
          <t>LIL Milan</t>
        </is>
      </c>
      <c r="BA1171" t="n">
        <v>0</v>
      </c>
      <c r="BC1171" t="inlineStr">
        <is>
          <t>Firgun House</t>
        </is>
      </c>
      <c r="BE1171" t="n">
        <v>11251864600925</v>
      </c>
      <c r="BG1171" t="inlineStr">
        <is>
          <t>Low</t>
        </is>
      </c>
      <c r="BH1171" t="inlineStr">
        <is>
          <t>web</t>
        </is>
      </c>
      <c r="BI1171" t="n">
        <v>0</v>
      </c>
      <c r="BJ1171" t="inlineStr">
        <is>
          <t>IT IVA 22%</t>
        </is>
      </c>
      <c r="BK1171" t="n">
        <v>62.39</v>
      </c>
      <c r="BW1171" t="inlineStr">
        <is>
          <t>Forlì-Cesena</t>
        </is>
      </c>
      <c r="BX1171" t="inlineStr">
        <is>
          <t>Forlì-Cesena</t>
        </is>
      </c>
      <c r="BY1171" t="inlineStr">
        <is>
          <t>r8BHfVEJkJTdCcRS5l6jSL2do</t>
        </is>
      </c>
      <c r="CB1171" t="inlineStr">
        <is>
          <t>r8BHfVEJkJTdCcRS5l6jSL2do</t>
        </is>
      </c>
      <c r="CC1171" t="inlineStr">
        <is>
          <t>Ordini LIL</t>
        </is>
      </c>
    </row>
    <row r="1172">
      <c r="A1172" t="inlineStr">
        <is>
          <t>#43922</t>
        </is>
      </c>
      <c r="B1172" t="inlineStr">
        <is>
          <t>azzu-azzu@hotmail.it</t>
        </is>
      </c>
      <c r="C1172" t="inlineStr">
        <is>
          <t>paid</t>
        </is>
      </c>
      <c r="D1172" t="inlineStr">
        <is>
          <t>2024-11-28 16:36:48 +0100</t>
        </is>
      </c>
      <c r="E1172" t="inlineStr">
        <is>
          <t>2024-11-28</t>
        </is>
      </c>
      <c r="F1172" t="inlineStr">
        <is>
          <t>fulfilled</t>
        </is>
      </c>
      <c r="G1172" t="inlineStr">
        <is>
          <t>2024-11-30 20:54:49 +0100</t>
        </is>
      </c>
      <c r="H1172" t="inlineStr">
        <is>
          <t>yes</t>
        </is>
      </c>
      <c r="I1172" t="inlineStr">
        <is>
          <t>EUR</t>
        </is>
      </c>
      <c r="J1172" t="n">
        <v>96</v>
      </c>
      <c r="K1172" t="n">
        <v>10</v>
      </c>
      <c r="L1172" t="n">
        <v>19.11</v>
      </c>
      <c r="M1172" t="n">
        <v>106</v>
      </c>
      <c r="O1172" t="n">
        <v>0</v>
      </c>
      <c r="P1172" t="inlineStr">
        <is>
          <t>Ups Standard Shipping</t>
        </is>
      </c>
      <c r="Q1172" t="inlineStr">
        <is>
          <t>2024-11-28 16:36:48 +0100</t>
        </is>
      </c>
      <c r="R1172" t="n">
        <v>1</v>
      </c>
      <c r="S1172" t="inlineStr">
        <is>
          <t>Pensavo fosse amore - Yellow / A</t>
        </is>
      </c>
      <c r="T1172" t="n">
        <v>96</v>
      </c>
      <c r="U1172" t="n">
        <v>120</v>
      </c>
      <c r="V1172" t="inlineStr">
        <is>
          <t>015790000999</t>
        </is>
      </c>
      <c r="W1172" t="b">
        <v>1</v>
      </c>
      <c r="X1172" t="b">
        <v>1</v>
      </c>
      <c r="Y1172" t="inlineStr">
        <is>
          <t>fulfilled</t>
        </is>
      </c>
      <c r="Z1172" t="inlineStr">
        <is>
          <t>Azzurra Cereda</t>
        </is>
      </c>
      <c r="AA1172" t="inlineStr">
        <is>
          <t>Via Adigrat, 12</t>
        </is>
      </c>
      <c r="AB1172" t="inlineStr">
        <is>
          <t>Via Adigrat, 12</t>
        </is>
      </c>
      <c r="AE1172" t="inlineStr">
        <is>
          <t>Monza</t>
        </is>
      </c>
      <c r="AF1172" t="inlineStr">
        <is>
          <t>'20900</t>
        </is>
      </c>
      <c r="AG1172" t="inlineStr">
        <is>
          <t>MB</t>
        </is>
      </c>
      <c r="AH1172" t="inlineStr">
        <is>
          <t>IT</t>
        </is>
      </c>
      <c r="AI1172" t="inlineStr">
        <is>
          <t>3494449947</t>
        </is>
      </c>
      <c r="AJ1172" t="inlineStr">
        <is>
          <t>Azzurra Cereda</t>
        </is>
      </c>
      <c r="AK1172" t="inlineStr">
        <is>
          <t>Via Adigrat, 12</t>
        </is>
      </c>
      <c r="AL1172" t="inlineStr">
        <is>
          <t>Via Adigrat, 12</t>
        </is>
      </c>
      <c r="AO1172" t="inlineStr">
        <is>
          <t>Monza</t>
        </is>
      </c>
      <c r="AP1172" t="inlineStr">
        <is>
          <t>'20900</t>
        </is>
      </c>
      <c r="AQ1172" t="inlineStr">
        <is>
          <t>MB</t>
        </is>
      </c>
      <c r="AR1172" t="inlineStr">
        <is>
          <t>IT</t>
        </is>
      </c>
      <c r="AS1172" t="inlineStr">
        <is>
          <t>3494449947</t>
        </is>
      </c>
      <c r="AU1172" t="inlineStr">
        <is>
          <t>lang: it
Invoice Language: it
Do you need our ring sizer?: Yes
Popup Customer Country: IT</t>
        </is>
      </c>
      <c r="AW1172" t="inlineStr">
        <is>
          <t>Shopify Payments</t>
        </is>
      </c>
      <c r="AX1172" t="inlineStr">
        <is>
          <t>rt9TWm24M3vkLp5aEJSOiQhxq</t>
        </is>
      </c>
      <c r="AY1172" t="n">
        <v>0</v>
      </c>
      <c r="AZ1172" t="inlineStr">
        <is>
          <t>LIL Milan</t>
        </is>
      </c>
      <c r="BA1172" t="n">
        <v>0</v>
      </c>
      <c r="BC1172" t="inlineStr">
        <is>
          <t>Firgun House</t>
        </is>
      </c>
      <c r="BE1172" t="n">
        <v>11251867746653</v>
      </c>
      <c r="BG1172" t="inlineStr">
        <is>
          <t>Low</t>
        </is>
      </c>
      <c r="BH1172" t="inlineStr">
        <is>
          <t>web</t>
        </is>
      </c>
      <c r="BI1172" t="n">
        <v>0</v>
      </c>
      <c r="BJ1172" t="inlineStr">
        <is>
          <t>IT IVA 22%</t>
        </is>
      </c>
      <c r="BK1172" t="n">
        <v>19.11</v>
      </c>
      <c r="BW1172" t="inlineStr">
        <is>
          <t>Monza and Brianza</t>
        </is>
      </c>
      <c r="BX1172" t="inlineStr">
        <is>
          <t>Monza and Brianza</t>
        </is>
      </c>
      <c r="BY1172" t="inlineStr">
        <is>
          <t>rt9TWm24M3vkLp5aEJSOiQhxq</t>
        </is>
      </c>
      <c r="CB1172" t="inlineStr">
        <is>
          <t>rt9TWm24M3vkLp5aEJSOiQhxq</t>
        </is>
      </c>
      <c r="CC1172" t="inlineStr">
        <is>
          <t>Ordini LIL</t>
        </is>
      </c>
    </row>
    <row r="1173">
      <c r="A1173" t="inlineStr">
        <is>
          <t>#43923</t>
        </is>
      </c>
      <c r="B1173" t="inlineStr">
        <is>
          <t>paolomattiuzzo@virgilio.it</t>
        </is>
      </c>
      <c r="C1173" t="inlineStr">
        <is>
          <t>paid</t>
        </is>
      </c>
      <c r="D1173" t="inlineStr">
        <is>
          <t>2024-11-28 16:45:34 +0100</t>
        </is>
      </c>
      <c r="E1173" t="inlineStr">
        <is>
          <t>2024-11-28</t>
        </is>
      </c>
      <c r="F1173" t="inlineStr">
        <is>
          <t>unfulfilled</t>
        </is>
      </c>
      <c r="H1173" t="inlineStr">
        <is>
          <t>yes</t>
        </is>
      </c>
      <c r="I1173" t="inlineStr">
        <is>
          <t>EUR</t>
        </is>
      </c>
      <c r="J1173" t="n">
        <v>122</v>
      </c>
      <c r="K1173" t="n">
        <v>10</v>
      </c>
      <c r="L1173" t="n">
        <v>23.8</v>
      </c>
      <c r="M1173" t="n">
        <v>132</v>
      </c>
      <c r="O1173" t="n">
        <v>0</v>
      </c>
      <c r="P1173" t="inlineStr">
        <is>
          <t>Ups Standard Shipping</t>
        </is>
      </c>
      <c r="Q1173" t="inlineStr">
        <is>
          <t>2024-11-28 16:45:34 +0100</t>
        </is>
      </c>
      <c r="R1173" t="n">
        <v>1</v>
      </c>
      <c r="S1173" t="inlineStr">
        <is>
          <t>Luxury Pack + LIL Bag</t>
        </is>
      </c>
      <c r="T1173" t="n">
        <v>10</v>
      </c>
      <c r="V1173" t="inlineStr">
        <is>
          <t>015790000687</t>
        </is>
      </c>
      <c r="W1173" t="b">
        <v>1</v>
      </c>
      <c r="X1173" t="b">
        <v>1</v>
      </c>
      <c r="Y1173" t="inlineStr">
        <is>
          <t>pending</t>
        </is>
      </c>
      <c r="Z1173" t="inlineStr">
        <is>
          <t>Paolo Mattiuzzo</t>
        </is>
      </c>
      <c r="AA1173" t="inlineStr">
        <is>
          <t>Via della Magliana 1329</t>
        </is>
      </c>
      <c r="AB1173" t="inlineStr">
        <is>
          <t>Via della Magliana 1329</t>
        </is>
      </c>
      <c r="AE1173" t="inlineStr">
        <is>
          <t>Roma</t>
        </is>
      </c>
      <c r="AF1173" t="inlineStr">
        <is>
          <t>'00148</t>
        </is>
      </c>
      <c r="AG1173" t="inlineStr">
        <is>
          <t>RM</t>
        </is>
      </c>
      <c r="AH1173" t="inlineStr">
        <is>
          <t>IT</t>
        </is>
      </c>
      <c r="AI1173" t="inlineStr">
        <is>
          <t>3476837184</t>
        </is>
      </c>
      <c r="AJ1173" t="inlineStr">
        <is>
          <t>Paolo Mattiuzzo</t>
        </is>
      </c>
      <c r="AK1173" t="inlineStr">
        <is>
          <t>Via della Magliana 1329</t>
        </is>
      </c>
      <c r="AL1173" t="inlineStr">
        <is>
          <t>Via della Magliana 1329</t>
        </is>
      </c>
      <c r="AO1173" t="inlineStr">
        <is>
          <t>Roma</t>
        </is>
      </c>
      <c r="AP1173" t="inlineStr">
        <is>
          <t>'00148</t>
        </is>
      </c>
      <c r="AQ1173" t="inlineStr">
        <is>
          <t>RM</t>
        </is>
      </c>
      <c r="AR1173" t="inlineStr">
        <is>
          <t>IT</t>
        </is>
      </c>
      <c r="AS1173" t="inlineStr">
        <is>
          <t>3476837184</t>
        </is>
      </c>
      <c r="AU1173" t="inlineStr">
        <is>
          <t>lang: it
Invoice Language: it
Do you need our ring sizer?: Yes
Popup Customer Country: IT</t>
        </is>
      </c>
      <c r="AW1173" t="inlineStr">
        <is>
          <t>PayPal Express Checkout</t>
        </is>
      </c>
      <c r="AX1173" t="inlineStr">
        <is>
          <t>rgCy43BgbE9GutwU9MuFUK9gK</t>
        </is>
      </c>
      <c r="AY1173" t="n">
        <v>0</v>
      </c>
      <c r="AZ1173" t="inlineStr">
        <is>
          <t>LIL Milan</t>
        </is>
      </c>
      <c r="BA1173" t="n">
        <v>0</v>
      </c>
      <c r="BC1173" t="inlineStr">
        <is>
          <t>Firgun House</t>
        </is>
      </c>
      <c r="BE1173" t="n">
        <v>11251910738269</v>
      </c>
      <c r="BG1173" t="inlineStr">
        <is>
          <t>Low</t>
        </is>
      </c>
      <c r="BH1173" t="inlineStr">
        <is>
          <t>web</t>
        </is>
      </c>
      <c r="BI1173" t="n">
        <v>0</v>
      </c>
      <c r="BJ1173" t="inlineStr">
        <is>
          <t>IT IVA 22%</t>
        </is>
      </c>
      <c r="BK1173" t="n">
        <v>23.8</v>
      </c>
      <c r="BW1173" t="inlineStr">
        <is>
          <t>Rome</t>
        </is>
      </c>
      <c r="BX1173" t="inlineStr">
        <is>
          <t>Rome</t>
        </is>
      </c>
      <c r="BY1173" t="inlineStr">
        <is>
          <t>rgCy43BgbE9GutwU9MuFUK9gK</t>
        </is>
      </c>
      <c r="CB1173" t="inlineStr">
        <is>
          <t>r2e74mMvvVvwlvdHgFZyn1TxL + rgCy43BgbE9GutwU9MuFUK9gK</t>
        </is>
      </c>
      <c r="CC1173" t="inlineStr">
        <is>
          <t>Ordini LIL</t>
        </is>
      </c>
    </row>
    <row r="1174">
      <c r="A1174" t="inlineStr">
        <is>
          <t>#43923</t>
        </is>
      </c>
      <c r="B1174" t="inlineStr">
        <is>
          <t>paolomattiuzzo@virgilio.it</t>
        </is>
      </c>
      <c r="C1174" t="inlineStr">
        <is>
          <t>paid</t>
        </is>
      </c>
      <c r="D1174" t="inlineStr">
        <is>
          <t>2024-11-28 16:45:34 +0100</t>
        </is>
      </c>
      <c r="E1174" t="inlineStr">
        <is>
          <t>2024-11-28</t>
        </is>
      </c>
      <c r="F1174" t="inlineStr">
        <is>
          <t>unfulfilled</t>
        </is>
      </c>
      <c r="H1174" t="inlineStr">
        <is>
          <t>yes</t>
        </is>
      </c>
      <c r="I1174" t="inlineStr">
        <is>
          <t>EUR</t>
        </is>
      </c>
      <c r="J1174" t="n">
        <v>122</v>
      </c>
      <c r="K1174" t="n">
        <v>10</v>
      </c>
      <c r="L1174" t="n">
        <v>23.8</v>
      </c>
      <c r="O1174" t="n">
        <v>0</v>
      </c>
      <c r="P1174" t="inlineStr">
        <is>
          <t>Ups Standard Shipping</t>
        </is>
      </c>
      <c r="Q1174" t="inlineStr">
        <is>
          <t>2024-11-28 16:45:34 +0100</t>
        </is>
      </c>
      <c r="R1174" t="n">
        <v>1</v>
      </c>
      <c r="S1174" t="inlineStr">
        <is>
          <t>Pensavo fosse amore - Yellow / 2</t>
        </is>
      </c>
      <c r="T1174" t="n">
        <v>112</v>
      </c>
      <c r="U1174" t="n">
        <v>140</v>
      </c>
      <c r="V1174" t="inlineStr">
        <is>
          <t>015790001163</t>
        </is>
      </c>
      <c r="W1174" t="b">
        <v>1</v>
      </c>
      <c r="X1174" t="b">
        <v>1</v>
      </c>
      <c r="Y1174" t="inlineStr">
        <is>
          <t>pending</t>
        </is>
      </c>
      <c r="Z1174" t="inlineStr">
        <is>
          <t>Paolo Mattiuzzo</t>
        </is>
      </c>
      <c r="AA1174" t="inlineStr">
        <is>
          <t>Via della Magliana 1329</t>
        </is>
      </c>
      <c r="AB1174" t="inlineStr">
        <is>
          <t>Via della Magliana 1329</t>
        </is>
      </c>
      <c r="AE1174" t="inlineStr">
        <is>
          <t>Roma</t>
        </is>
      </c>
      <c r="AF1174" t="inlineStr">
        <is>
          <t>'00148</t>
        </is>
      </c>
      <c r="AG1174" t="inlineStr">
        <is>
          <t>RM</t>
        </is>
      </c>
      <c r="AH1174" t="inlineStr">
        <is>
          <t>IT</t>
        </is>
      </c>
      <c r="AI1174" t="inlineStr">
        <is>
          <t>3476837184</t>
        </is>
      </c>
      <c r="AJ1174" t="inlineStr">
        <is>
          <t>Paolo Mattiuzzo</t>
        </is>
      </c>
      <c r="AK1174" t="inlineStr">
        <is>
          <t>Via della Magliana 1329</t>
        </is>
      </c>
      <c r="AL1174" t="inlineStr">
        <is>
          <t>Via della Magliana 1329</t>
        </is>
      </c>
      <c r="AO1174" t="inlineStr">
        <is>
          <t>Roma</t>
        </is>
      </c>
      <c r="AP1174" t="inlineStr">
        <is>
          <t>'00148</t>
        </is>
      </c>
      <c r="AQ1174" t="inlineStr">
        <is>
          <t>RM</t>
        </is>
      </c>
      <c r="AR1174" t="inlineStr">
        <is>
          <t>IT</t>
        </is>
      </c>
      <c r="AS1174" t="inlineStr">
        <is>
          <t>3476837184</t>
        </is>
      </c>
      <c r="AU1174" t="inlineStr">
        <is>
          <t>lang: it
Invoice Language: it
Do you need our ring sizer?: Yes
Popup Customer Country: IT</t>
        </is>
      </c>
      <c r="AW1174" t="inlineStr">
        <is>
          <t>PayPal Express Checkout</t>
        </is>
      </c>
      <c r="AX1174" t="inlineStr">
        <is>
          <t>rgCy43BgbE9GutwU9MuFUK9gK</t>
        </is>
      </c>
      <c r="AY1174" t="n">
        <v>0</v>
      </c>
      <c r="AZ1174" t="inlineStr">
        <is>
          <t>LIL Milan</t>
        </is>
      </c>
      <c r="BA1174" t="n">
        <v>0</v>
      </c>
      <c r="BC1174" t="inlineStr">
        <is>
          <t>Firgun House</t>
        </is>
      </c>
      <c r="BE1174" t="n">
        <v>11251910738269</v>
      </c>
      <c r="BG1174" t="inlineStr">
        <is>
          <t>Low</t>
        </is>
      </c>
      <c r="BH1174" t="inlineStr">
        <is>
          <t>web</t>
        </is>
      </c>
      <c r="BI1174" t="n">
        <v>0</v>
      </c>
      <c r="BJ1174" t="inlineStr">
        <is>
          <t>IT IVA 22%</t>
        </is>
      </c>
      <c r="BK1174" t="n">
        <v>23.8</v>
      </c>
      <c r="BW1174" t="inlineStr">
        <is>
          <t>Rome</t>
        </is>
      </c>
      <c r="BX1174" t="inlineStr">
        <is>
          <t>Rome</t>
        </is>
      </c>
      <c r="BY1174" t="inlineStr">
        <is>
          <t>rgCy43BgbE9GutwU9MuFUK9gK</t>
        </is>
      </c>
      <c r="CB1174" t="inlineStr">
        <is>
          <t>r2e74mMvvVvwlvdHgFZyn1TxL + rgCy43BgbE9GutwU9MuFUK9gK</t>
        </is>
      </c>
      <c r="CC1174" t="inlineStr">
        <is>
          <t>Ordini LIL</t>
        </is>
      </c>
    </row>
    <row r="1175">
      <c r="A1175" t="inlineStr">
        <is>
          <t>#43925</t>
        </is>
      </c>
      <c r="B1175" t="inlineStr">
        <is>
          <t>ele.beatles@gmail.com</t>
        </is>
      </c>
      <c r="C1175" t="inlineStr">
        <is>
          <t>paid</t>
        </is>
      </c>
      <c r="D1175" t="inlineStr">
        <is>
          <t>2024-11-28 16:55:25 +0100</t>
        </is>
      </c>
      <c r="E1175" t="inlineStr">
        <is>
          <t>2024-11-28</t>
        </is>
      </c>
      <c r="F1175" t="inlineStr">
        <is>
          <t>unfulfilled</t>
        </is>
      </c>
      <c r="H1175" t="inlineStr">
        <is>
          <t>no</t>
        </is>
      </c>
      <c r="I1175" t="inlineStr">
        <is>
          <t>EUR</t>
        </is>
      </c>
      <c r="J1175" t="n">
        <v>256</v>
      </c>
      <c r="K1175" t="n">
        <v>0</v>
      </c>
      <c r="L1175" t="n">
        <v>46.16</v>
      </c>
      <c r="M1175" t="n">
        <v>256</v>
      </c>
      <c r="O1175" t="n">
        <v>0</v>
      </c>
      <c r="P1175" t="inlineStr">
        <is>
          <t>Ups Standard Shipping</t>
        </is>
      </c>
      <c r="Q1175" t="inlineStr">
        <is>
          <t>2024-11-28 16:55:25 +0100</t>
        </is>
      </c>
      <c r="R1175" t="n">
        <v>1</v>
      </c>
      <c r="S1175" t="inlineStr">
        <is>
          <t>Boys Tears - White / 37cm</t>
        </is>
      </c>
      <c r="T1175" t="n">
        <v>256</v>
      </c>
      <c r="U1175" t="n">
        <v>320</v>
      </c>
      <c r="V1175" t="inlineStr">
        <is>
          <t>015790000013</t>
        </is>
      </c>
      <c r="W1175" t="b">
        <v>1</v>
      </c>
      <c r="X1175" t="b">
        <v>1</v>
      </c>
      <c r="Y1175" t="inlineStr">
        <is>
          <t>pending</t>
        </is>
      </c>
      <c r="Z1175" t="inlineStr">
        <is>
          <t>Elena Lasagni</t>
        </is>
      </c>
      <c r="AA1175" t="inlineStr">
        <is>
          <t>Via Fortunato 24</t>
        </is>
      </c>
      <c r="AB1175" t="inlineStr">
        <is>
          <t>Via Fortunato 24</t>
        </is>
      </c>
      <c r="AE1175" t="inlineStr">
        <is>
          <t>Reggio Emilia</t>
        </is>
      </c>
      <c r="AF1175" t="inlineStr">
        <is>
          <t>'42124</t>
        </is>
      </c>
      <c r="AG1175" t="inlineStr">
        <is>
          <t>RE</t>
        </is>
      </c>
      <c r="AH1175" t="inlineStr">
        <is>
          <t>IT</t>
        </is>
      </c>
      <c r="AI1175" t="inlineStr">
        <is>
          <t>+393468861059</t>
        </is>
      </c>
      <c r="AJ1175" t="inlineStr">
        <is>
          <t>Elena Lasagni</t>
        </is>
      </c>
      <c r="AK1175" t="inlineStr">
        <is>
          <t>Via Fortunato 24</t>
        </is>
      </c>
      <c r="AL1175" t="inlineStr">
        <is>
          <t>Via Fortunato 24</t>
        </is>
      </c>
      <c r="AO1175" t="inlineStr">
        <is>
          <t>Reggio Emilia</t>
        </is>
      </c>
      <c r="AP1175" t="inlineStr">
        <is>
          <t>'42124</t>
        </is>
      </c>
      <c r="AQ1175" t="inlineStr">
        <is>
          <t>RE</t>
        </is>
      </c>
      <c r="AR1175" t="inlineStr">
        <is>
          <t>IT</t>
        </is>
      </c>
      <c r="AS1175" t="inlineStr">
        <is>
          <t>+393468861059</t>
        </is>
      </c>
      <c r="AU1175" t="inlineStr">
        <is>
          <t>lang: it
Invoice Language: it
Do you need our ring sizer?: Yes
Popup Customer Country: IT</t>
        </is>
      </c>
      <c r="AW1175" t="inlineStr">
        <is>
          <t>PayPal Express Checkout</t>
        </is>
      </c>
      <c r="AX1175" t="inlineStr">
        <is>
          <t>r0jGDMjOMiAq5Xtuj4Al1EWhw</t>
        </is>
      </c>
      <c r="AY1175" t="n">
        <v>0</v>
      </c>
      <c r="AZ1175" t="inlineStr">
        <is>
          <t>LIL Milan</t>
        </is>
      </c>
      <c r="BA1175" t="n">
        <v>0</v>
      </c>
      <c r="BC1175" t="inlineStr">
        <is>
          <t>Firgun House</t>
        </is>
      </c>
      <c r="BE1175" t="n">
        <v>11251955138909</v>
      </c>
      <c r="BG1175" t="inlineStr">
        <is>
          <t>Low</t>
        </is>
      </c>
      <c r="BH1175" t="inlineStr">
        <is>
          <t>web</t>
        </is>
      </c>
      <c r="BI1175" t="n">
        <v>0</v>
      </c>
      <c r="BJ1175" t="inlineStr">
        <is>
          <t>IT IVA 22%</t>
        </is>
      </c>
      <c r="BK1175" t="n">
        <v>46.16</v>
      </c>
      <c r="BW1175" t="inlineStr">
        <is>
          <t>Reggio Emilia</t>
        </is>
      </c>
      <c r="BX1175" t="inlineStr">
        <is>
          <t>Reggio Emilia</t>
        </is>
      </c>
      <c r="BY1175" t="inlineStr">
        <is>
          <t>r0jGDMjOMiAq5Xtuj4Al1EWhw</t>
        </is>
      </c>
      <c r="CB1175" t="inlineStr">
        <is>
          <t>r0jGDMjOMiAq5Xtuj4Al1EWhw</t>
        </is>
      </c>
      <c r="CC1175" t="inlineStr">
        <is>
          <t>Ordini LIL</t>
        </is>
      </c>
    </row>
    <row r="1176">
      <c r="A1176" t="inlineStr">
        <is>
          <t>#43926</t>
        </is>
      </c>
      <c r="B1176" t="inlineStr">
        <is>
          <t>alexia.peruzzo@ymail.com</t>
        </is>
      </c>
      <c r="C1176" t="inlineStr">
        <is>
          <t>paid</t>
        </is>
      </c>
      <c r="D1176" t="inlineStr">
        <is>
          <t>2024-11-28 16:56:15 +0100</t>
        </is>
      </c>
      <c r="E1176" t="inlineStr">
        <is>
          <t>2024-11-28</t>
        </is>
      </c>
      <c r="F1176" t="inlineStr">
        <is>
          <t>unfulfilled</t>
        </is>
      </c>
      <c r="H1176" t="inlineStr">
        <is>
          <t>yes</t>
        </is>
      </c>
      <c r="I1176" t="inlineStr">
        <is>
          <t>EUR</t>
        </is>
      </c>
      <c r="J1176" t="n">
        <v>85</v>
      </c>
      <c r="K1176" t="n">
        <v>0</v>
      </c>
      <c r="L1176" t="n">
        <v>15.33</v>
      </c>
      <c r="M1176" t="n">
        <v>85</v>
      </c>
      <c r="O1176" t="n">
        <v>0</v>
      </c>
      <c r="P1176" t="inlineStr">
        <is>
          <t>Firgun House</t>
        </is>
      </c>
      <c r="Q1176" t="inlineStr">
        <is>
          <t>2024-11-28 16:56:15 +0100</t>
        </is>
      </c>
      <c r="R1176" t="n">
        <v>1</v>
      </c>
      <c r="S1176" t="inlineStr">
        <is>
          <t>Lightly Ring - Yellow / 16</t>
        </is>
      </c>
      <c r="T1176" t="n">
        <v>85</v>
      </c>
      <c r="U1176" t="n">
        <v>100</v>
      </c>
      <c r="V1176" t="inlineStr">
        <is>
          <t>015790000379</t>
        </is>
      </c>
      <c r="W1176" t="b">
        <v>1</v>
      </c>
      <c r="X1176" t="b">
        <v>1</v>
      </c>
      <c r="Y1176" t="inlineStr">
        <is>
          <t>pending</t>
        </is>
      </c>
      <c r="Z1176" t="inlineStr">
        <is>
          <t>Alexia Peruzzo</t>
        </is>
      </c>
      <c r="AA1176" t="inlineStr">
        <is>
          <t>Via G. Giusti 14a</t>
        </is>
      </c>
      <c r="AB1176" t="inlineStr">
        <is>
          <t>Via G. Giusti 14a</t>
        </is>
      </c>
      <c r="AE1176" t="inlineStr">
        <is>
          <t>Romano d'Ezzelino</t>
        </is>
      </c>
      <c r="AF1176" t="inlineStr">
        <is>
          <t>'36060</t>
        </is>
      </c>
      <c r="AG1176" t="inlineStr">
        <is>
          <t>VI</t>
        </is>
      </c>
      <c r="AH1176" t="inlineStr">
        <is>
          <t>IT</t>
        </is>
      </c>
      <c r="AI1176" t="inlineStr">
        <is>
          <t>+393485198931</t>
        </is>
      </c>
      <c r="AR1176" t="inlineStr">
        <is>
          <t>IT</t>
        </is>
      </c>
      <c r="AU1176" t="inlineStr">
        <is>
          <t>lang: en
Invoice Language: en
Do you need our ring sizer?: No
Popup Customer Country: IT</t>
        </is>
      </c>
      <c r="AW1176" t="inlineStr">
        <is>
          <t>Shopify Payments</t>
        </is>
      </c>
      <c r="AX1176" t="inlineStr">
        <is>
          <t>rHcBO9VRQsto19VCl0xvhyYAg</t>
        </is>
      </c>
      <c r="AY1176" t="n">
        <v>0</v>
      </c>
      <c r="AZ1176" t="inlineStr">
        <is>
          <t>LIL Milan</t>
        </is>
      </c>
      <c r="BA1176" t="n">
        <v>0</v>
      </c>
      <c r="BC1176" t="inlineStr">
        <is>
          <t>Firgun House</t>
        </is>
      </c>
      <c r="BE1176" t="n">
        <v>11251958743389</v>
      </c>
      <c r="BG1176" t="inlineStr">
        <is>
          <t>Low</t>
        </is>
      </c>
      <c r="BH1176" t="inlineStr">
        <is>
          <t>web</t>
        </is>
      </c>
      <c r="BI1176" t="n">
        <v>0</v>
      </c>
      <c r="BJ1176" t="inlineStr">
        <is>
          <t>IT IVA 22%</t>
        </is>
      </c>
      <c r="BK1176" t="n">
        <v>15.33</v>
      </c>
      <c r="BW1176" t="inlineStr">
        <is>
          <t>Vicenza</t>
        </is>
      </c>
      <c r="BY1176" t="inlineStr">
        <is>
          <t>rHcBO9VRQsto19VCl0xvhyYAg</t>
        </is>
      </c>
      <c r="CB1176" t="inlineStr">
        <is>
          <t>rHcBO9VRQsto19VCl0xvhyYAg</t>
        </is>
      </c>
      <c r="CC1176" t="inlineStr">
        <is>
          <t>Ordini LIL</t>
        </is>
      </c>
    </row>
    <row r="1177">
      <c r="A1177" t="inlineStr">
        <is>
          <t>#43927</t>
        </is>
      </c>
      <c r="B1177" t="inlineStr">
        <is>
          <t>coreybaldauf@protonmail.com</t>
        </is>
      </c>
      <c r="C1177" t="inlineStr">
        <is>
          <t>paid</t>
        </is>
      </c>
      <c r="D1177" t="inlineStr">
        <is>
          <t>2024-11-28 16:58:15 +0100</t>
        </is>
      </c>
      <c r="E1177" t="inlineStr">
        <is>
          <t>2024-11-28</t>
        </is>
      </c>
      <c r="F1177" t="inlineStr">
        <is>
          <t>unfulfilled</t>
        </is>
      </c>
      <c r="H1177" t="inlineStr">
        <is>
          <t>yes</t>
        </is>
      </c>
      <c r="I1177" t="inlineStr">
        <is>
          <t>EUR</t>
        </is>
      </c>
      <c r="J1177" t="n">
        <v>455</v>
      </c>
      <c r="K1177" t="n">
        <v>0</v>
      </c>
      <c r="L1177" t="n">
        <v>0</v>
      </c>
      <c r="M1177" t="n">
        <v>455</v>
      </c>
      <c r="O1177" t="n">
        <v>0</v>
      </c>
      <c r="P1177" t="inlineStr">
        <is>
          <t>UPS Standard International</t>
        </is>
      </c>
      <c r="Q1177" t="inlineStr">
        <is>
          <t>2024-11-28 16:58:13 +0100</t>
        </is>
      </c>
      <c r="R1177" t="n">
        <v>1</v>
      </c>
      <c r="S1177" t="inlineStr">
        <is>
          <t>Boys Tears - Yellow / 50cm</t>
        </is>
      </c>
      <c r="T1177" t="n">
        <v>455</v>
      </c>
      <c r="V1177" t="inlineStr">
        <is>
          <t>015790000659</t>
        </is>
      </c>
      <c r="W1177" t="b">
        <v>1</v>
      </c>
      <c r="X1177" t="b">
        <v>1</v>
      </c>
      <c r="Y1177" t="inlineStr">
        <is>
          <t>pending</t>
        </is>
      </c>
      <c r="Z1177" t="inlineStr">
        <is>
          <t>Corey Baldauf</t>
        </is>
      </c>
      <c r="AA1177" t="inlineStr">
        <is>
          <t>416 Robmont Road</t>
        </is>
      </c>
      <c r="AB1177" t="inlineStr">
        <is>
          <t>416 Robmont Road</t>
        </is>
      </c>
      <c r="AE1177" t="inlineStr">
        <is>
          <t>Charlotte</t>
        </is>
      </c>
      <c r="AF1177" t="inlineStr">
        <is>
          <t>'28270</t>
        </is>
      </c>
      <c r="AG1177" t="inlineStr">
        <is>
          <t>NC</t>
        </is>
      </c>
      <c r="AH1177" t="inlineStr">
        <is>
          <t>US</t>
        </is>
      </c>
      <c r="AI1177" t="inlineStr">
        <is>
          <t>7049981820</t>
        </is>
      </c>
      <c r="AJ1177" t="inlineStr">
        <is>
          <t>Corey Baldauf</t>
        </is>
      </c>
      <c r="AK1177" t="inlineStr">
        <is>
          <t>416 Robmont Road</t>
        </is>
      </c>
      <c r="AL1177" t="inlineStr">
        <is>
          <t>416 Robmont Road</t>
        </is>
      </c>
      <c r="AO1177" t="inlineStr">
        <is>
          <t>Charlotte</t>
        </is>
      </c>
      <c r="AP1177" t="inlineStr">
        <is>
          <t>'28270</t>
        </is>
      </c>
      <c r="AQ1177" t="inlineStr">
        <is>
          <t>NC</t>
        </is>
      </c>
      <c r="AR1177" t="inlineStr">
        <is>
          <t>US</t>
        </is>
      </c>
      <c r="AS1177" t="inlineStr">
        <is>
          <t>7049981820</t>
        </is>
      </c>
      <c r="AU1177" t="inlineStr">
        <is>
          <t>lang: en
Invoice Language: en
Do you need our ring sizer?: No
Popup Customer Country: IT</t>
        </is>
      </c>
      <c r="AW1177" t="inlineStr">
        <is>
          <t>Shopify Payments</t>
        </is>
      </c>
      <c r="AX1177" t="inlineStr">
        <is>
          <t>reIzFXkCMhISCtab2ZTS0Ha1X</t>
        </is>
      </c>
      <c r="AY1177" t="n">
        <v>0</v>
      </c>
      <c r="AZ1177" t="inlineStr">
        <is>
          <t>LIL Milan</t>
        </is>
      </c>
      <c r="BA1177" t="n">
        <v>0</v>
      </c>
      <c r="BC1177" t="inlineStr">
        <is>
          <t>Firgun House</t>
        </is>
      </c>
      <c r="BE1177" t="n">
        <v>11251968475485</v>
      </c>
      <c r="BG1177" t="inlineStr">
        <is>
          <t>Low</t>
        </is>
      </c>
      <c r="BH1177" t="inlineStr">
        <is>
          <t>web</t>
        </is>
      </c>
      <c r="BI1177" t="n">
        <v>0</v>
      </c>
      <c r="BW1177" t="inlineStr">
        <is>
          <t>North Carolina</t>
        </is>
      </c>
      <c r="BX1177" t="inlineStr">
        <is>
          <t>North Carolina</t>
        </is>
      </c>
      <c r="BY1177" t="inlineStr">
        <is>
          <t>reIzFXkCMhISCtab2ZTS0Ha1X</t>
        </is>
      </c>
      <c r="CB1177" t="inlineStr">
        <is>
          <t>reIzFXkCMhISCtab2ZTS0Ha1X + #43927.2</t>
        </is>
      </c>
      <c r="CC1177" t="inlineStr">
        <is>
          <t>Ordini LIL</t>
        </is>
      </c>
    </row>
    <row r="1178">
      <c r="A1178" t="inlineStr">
        <is>
          <t>#43929</t>
        </is>
      </c>
      <c r="B1178" t="inlineStr">
        <is>
          <t>s.magnaguagno13@gmail.com</t>
        </is>
      </c>
      <c r="C1178" t="inlineStr">
        <is>
          <t>paid</t>
        </is>
      </c>
      <c r="D1178" t="inlineStr">
        <is>
          <t>2024-11-28 17:01:10 +0100</t>
        </is>
      </c>
      <c r="E1178" t="inlineStr">
        <is>
          <t>2024-11-28</t>
        </is>
      </c>
      <c r="F1178" t="inlineStr">
        <is>
          <t>unfulfilled</t>
        </is>
      </c>
      <c r="H1178" t="inlineStr">
        <is>
          <t>yes</t>
        </is>
      </c>
      <c r="I1178" t="inlineStr">
        <is>
          <t>EUR</t>
        </is>
      </c>
      <c r="J1178" t="n">
        <v>336</v>
      </c>
      <c r="K1178" t="n">
        <v>0</v>
      </c>
      <c r="L1178" t="n">
        <v>60.59</v>
      </c>
      <c r="M1178" t="n">
        <v>336</v>
      </c>
      <c r="O1178" t="n">
        <v>0</v>
      </c>
      <c r="P1178" t="inlineStr">
        <is>
          <t>Ups Standard Shipping</t>
        </is>
      </c>
      <c r="Q1178" t="inlineStr">
        <is>
          <t>2024-11-28 17:01:10 +0100</t>
        </is>
      </c>
      <c r="R1178" t="n">
        <v>1</v>
      </c>
      <c r="S1178" t="inlineStr">
        <is>
          <t>Balmy Necklace - Yellow / 36cm</t>
        </is>
      </c>
      <c r="T1178" t="n">
        <v>208</v>
      </c>
      <c r="U1178" t="n">
        <v>260</v>
      </c>
      <c r="V1178" t="inlineStr">
        <is>
          <t>015790000028</t>
        </is>
      </c>
      <c r="W1178" t="b">
        <v>1</v>
      </c>
      <c r="X1178" t="b">
        <v>1</v>
      </c>
      <c r="Y1178" t="inlineStr">
        <is>
          <t>pending</t>
        </is>
      </c>
      <c r="Z1178" t="inlineStr">
        <is>
          <t>stefania magnaguagno</t>
        </is>
      </c>
      <c r="AA1178" t="inlineStr">
        <is>
          <t>via ristori, 16</t>
        </is>
      </c>
      <c r="AB1178" t="inlineStr">
        <is>
          <t>via ristori, 16</t>
        </is>
      </c>
      <c r="AD1178" t="inlineStr">
        <is>
          <t>C/O FERRERO METALLI SRL</t>
        </is>
      </c>
      <c r="AE1178" t="inlineStr">
        <is>
          <t>Torino</t>
        </is>
      </c>
      <c r="AF1178" t="inlineStr">
        <is>
          <t>'10154</t>
        </is>
      </c>
      <c r="AG1178" t="inlineStr">
        <is>
          <t>TO</t>
        </is>
      </c>
      <c r="AH1178" t="inlineStr">
        <is>
          <t>IT</t>
        </is>
      </c>
      <c r="AI1178" t="inlineStr">
        <is>
          <t>3395270755</t>
        </is>
      </c>
      <c r="AJ1178" t="inlineStr">
        <is>
          <t>stefania magnaguagno</t>
        </is>
      </c>
      <c r="AK1178" t="inlineStr">
        <is>
          <t>via ristori, 16</t>
        </is>
      </c>
      <c r="AL1178" t="inlineStr">
        <is>
          <t>via ristori, 16</t>
        </is>
      </c>
      <c r="AN1178" t="inlineStr">
        <is>
          <t>C/O FERRERO METALLI SRL</t>
        </is>
      </c>
      <c r="AO1178" t="inlineStr">
        <is>
          <t>Torino</t>
        </is>
      </c>
      <c r="AP1178" t="inlineStr">
        <is>
          <t>'10154</t>
        </is>
      </c>
      <c r="AQ1178" t="inlineStr">
        <is>
          <t>TO</t>
        </is>
      </c>
      <c r="AR1178" t="inlineStr">
        <is>
          <t>IT</t>
        </is>
      </c>
      <c r="AS1178" t="inlineStr">
        <is>
          <t>3395270755</t>
        </is>
      </c>
      <c r="AU1178" t="inlineStr">
        <is>
          <t>lang: it
Invoice Language: it
Do you need our ring sizer?: No
Popup Customer Country: IT</t>
        </is>
      </c>
      <c r="AW1178" t="inlineStr">
        <is>
          <t>PayPal Express Checkout</t>
        </is>
      </c>
      <c r="AX1178" t="inlineStr">
        <is>
          <t>rnZoEOm7FVsorPwuGrKTzQupU</t>
        </is>
      </c>
      <c r="AY1178" t="n">
        <v>0</v>
      </c>
      <c r="AZ1178" t="inlineStr">
        <is>
          <t>LIL Milan</t>
        </is>
      </c>
      <c r="BA1178" t="n">
        <v>0</v>
      </c>
      <c r="BC1178" t="inlineStr">
        <is>
          <t>Firgun House</t>
        </is>
      </c>
      <c r="BE1178" t="n">
        <v>11251981189469</v>
      </c>
      <c r="BG1178" t="inlineStr">
        <is>
          <t>Low</t>
        </is>
      </c>
      <c r="BH1178" t="inlineStr">
        <is>
          <t>web</t>
        </is>
      </c>
      <c r="BI1178" t="n">
        <v>0</v>
      </c>
      <c r="BJ1178" t="inlineStr">
        <is>
          <t>IT IVA 22%</t>
        </is>
      </c>
      <c r="BK1178" t="n">
        <v>60.59</v>
      </c>
      <c r="BW1178" t="inlineStr">
        <is>
          <t>Turin</t>
        </is>
      </c>
      <c r="BX1178" t="inlineStr">
        <is>
          <t>Turin</t>
        </is>
      </c>
      <c r="BY1178" t="inlineStr">
        <is>
          <t>rnZoEOm7FVsorPwuGrKTzQupU</t>
        </is>
      </c>
      <c r="CB1178" t="inlineStr">
        <is>
          <t>rnZoEOm7FVsorPwuGrKTzQupU</t>
        </is>
      </c>
      <c r="CC1178" t="inlineStr">
        <is>
          <t>Ordini LIL</t>
        </is>
      </c>
    </row>
    <row r="1179">
      <c r="A1179" t="inlineStr">
        <is>
          <t>#43929</t>
        </is>
      </c>
      <c r="B1179" t="inlineStr">
        <is>
          <t>s.magnaguagno13@gmail.com</t>
        </is>
      </c>
      <c r="C1179" t="inlineStr">
        <is>
          <t>paid</t>
        </is>
      </c>
      <c r="D1179" t="inlineStr">
        <is>
          <t>2024-11-28 17:01:10 +0100</t>
        </is>
      </c>
      <c r="E1179" t="inlineStr">
        <is>
          <t>2024-11-28</t>
        </is>
      </c>
      <c r="F1179" t="inlineStr">
        <is>
          <t>unfulfilled</t>
        </is>
      </c>
      <c r="H1179" t="inlineStr">
        <is>
          <t>yes</t>
        </is>
      </c>
      <c r="I1179" t="inlineStr">
        <is>
          <t>EUR</t>
        </is>
      </c>
      <c r="J1179" t="n">
        <v>336</v>
      </c>
      <c r="K1179" t="n">
        <v>0</v>
      </c>
      <c r="L1179" t="n">
        <v>60.59</v>
      </c>
      <c r="O1179" t="n">
        <v>0</v>
      </c>
      <c r="P1179" t="inlineStr">
        <is>
          <t>Ups Standard Shipping</t>
        </is>
      </c>
      <c r="Q1179" t="inlineStr">
        <is>
          <t>2024-11-28 17:01:10 +0100</t>
        </is>
      </c>
      <c r="R1179" t="n">
        <v>1</v>
      </c>
      <c r="S1179" t="inlineStr">
        <is>
          <t>Portami via Ring - Yellow / onesize</t>
        </is>
      </c>
      <c r="T1179" t="n">
        <v>128</v>
      </c>
      <c r="U1179" t="n">
        <v>160</v>
      </c>
      <c r="V1179" t="inlineStr">
        <is>
          <t>015790001027</t>
        </is>
      </c>
      <c r="W1179" t="b">
        <v>1</v>
      </c>
      <c r="X1179" t="b">
        <v>1</v>
      </c>
      <c r="Y1179" t="inlineStr">
        <is>
          <t>pending</t>
        </is>
      </c>
      <c r="Z1179" t="inlineStr">
        <is>
          <t>stefania magnaguagno</t>
        </is>
      </c>
      <c r="AA1179" t="inlineStr">
        <is>
          <t>via ristori, 16</t>
        </is>
      </c>
      <c r="AB1179" t="inlineStr">
        <is>
          <t>via ristori, 16</t>
        </is>
      </c>
      <c r="AD1179" t="inlineStr">
        <is>
          <t>C/O FERRERO METALLI SRL</t>
        </is>
      </c>
      <c r="AE1179" t="inlineStr">
        <is>
          <t>Torino</t>
        </is>
      </c>
      <c r="AF1179" t="inlineStr">
        <is>
          <t>'10154</t>
        </is>
      </c>
      <c r="AG1179" t="inlineStr">
        <is>
          <t>TO</t>
        </is>
      </c>
      <c r="AH1179" t="inlineStr">
        <is>
          <t>IT</t>
        </is>
      </c>
      <c r="AI1179" t="inlineStr">
        <is>
          <t>3395270755</t>
        </is>
      </c>
      <c r="AJ1179" t="inlineStr">
        <is>
          <t>stefania magnaguagno</t>
        </is>
      </c>
      <c r="AK1179" t="inlineStr">
        <is>
          <t>via ristori, 16</t>
        </is>
      </c>
      <c r="AL1179" t="inlineStr">
        <is>
          <t>via ristori, 16</t>
        </is>
      </c>
      <c r="AN1179" t="inlineStr">
        <is>
          <t>C/O FERRERO METALLI SRL</t>
        </is>
      </c>
      <c r="AO1179" t="inlineStr">
        <is>
          <t>Torino</t>
        </is>
      </c>
      <c r="AP1179" t="inlineStr">
        <is>
          <t>'10154</t>
        </is>
      </c>
      <c r="AQ1179" t="inlineStr">
        <is>
          <t>TO</t>
        </is>
      </c>
      <c r="AR1179" t="inlineStr">
        <is>
          <t>IT</t>
        </is>
      </c>
      <c r="AS1179" t="inlineStr">
        <is>
          <t>3395270755</t>
        </is>
      </c>
      <c r="AU1179" t="inlineStr">
        <is>
          <t>lang: it
Invoice Language: it
Do you need our ring sizer?: No
Popup Customer Country: IT</t>
        </is>
      </c>
      <c r="AW1179" t="inlineStr">
        <is>
          <t>PayPal Express Checkout</t>
        </is>
      </c>
      <c r="AX1179" t="inlineStr">
        <is>
          <t>rnZoEOm7FVsorPwuGrKTzQupU</t>
        </is>
      </c>
      <c r="AY1179" t="n">
        <v>0</v>
      </c>
      <c r="AZ1179" t="inlineStr">
        <is>
          <t>LIL Milan</t>
        </is>
      </c>
      <c r="BA1179" t="n">
        <v>0</v>
      </c>
      <c r="BC1179" t="inlineStr">
        <is>
          <t>Firgun House</t>
        </is>
      </c>
      <c r="BE1179" t="n">
        <v>11251981189469</v>
      </c>
      <c r="BG1179" t="inlineStr">
        <is>
          <t>Low</t>
        </is>
      </c>
      <c r="BH1179" t="inlineStr">
        <is>
          <t>web</t>
        </is>
      </c>
      <c r="BI1179" t="n">
        <v>0</v>
      </c>
      <c r="BJ1179" t="inlineStr">
        <is>
          <t>IT IVA 22%</t>
        </is>
      </c>
      <c r="BK1179" t="n">
        <v>60.59</v>
      </c>
      <c r="BW1179" t="inlineStr">
        <is>
          <t>Turin</t>
        </is>
      </c>
      <c r="BX1179" t="inlineStr">
        <is>
          <t>Turin</t>
        </is>
      </c>
      <c r="BY1179" t="inlineStr">
        <is>
          <t>rnZoEOm7FVsorPwuGrKTzQupU</t>
        </is>
      </c>
      <c r="CB1179" t="inlineStr">
        <is>
          <t>rnZoEOm7FVsorPwuGrKTzQupU</t>
        </is>
      </c>
      <c r="CC1179" t="inlineStr">
        <is>
          <t>Ordini LIL</t>
        </is>
      </c>
    </row>
    <row r="1180">
      <c r="A1180" t="inlineStr">
        <is>
          <t>#43931</t>
        </is>
      </c>
      <c r="B1180" t="inlineStr">
        <is>
          <t>paola.piombarolo@gmail.com</t>
        </is>
      </c>
      <c r="C1180" t="inlineStr">
        <is>
          <t>paid</t>
        </is>
      </c>
      <c r="D1180" t="inlineStr">
        <is>
          <t>2024-11-28 17:02:12 +0100</t>
        </is>
      </c>
      <c r="E1180" t="inlineStr">
        <is>
          <t>2024-11-28</t>
        </is>
      </c>
      <c r="F1180" t="inlineStr">
        <is>
          <t>unfulfilled</t>
        </is>
      </c>
      <c r="H1180" t="inlineStr">
        <is>
          <t>yes</t>
        </is>
      </c>
      <c r="I1180" t="inlineStr">
        <is>
          <t>EUR</t>
        </is>
      </c>
      <c r="J1180" t="n">
        <v>208</v>
      </c>
      <c r="K1180" t="n">
        <v>0</v>
      </c>
      <c r="L1180" t="n">
        <v>37.51</v>
      </c>
      <c r="M1180" t="n">
        <v>208</v>
      </c>
      <c r="O1180" t="n">
        <v>0</v>
      </c>
      <c r="P1180" t="inlineStr">
        <is>
          <t>Firgun House</t>
        </is>
      </c>
      <c r="Q1180" t="inlineStr">
        <is>
          <t>2024-11-28 17:02:12 +0100</t>
        </is>
      </c>
      <c r="R1180" t="n">
        <v>1</v>
      </c>
      <c r="S1180" t="inlineStr">
        <is>
          <t>Portami a Ballare Necklace - Yellow / onesize</t>
        </is>
      </c>
      <c r="T1180" t="n">
        <v>208</v>
      </c>
      <c r="U1180" t="n">
        <v>260</v>
      </c>
      <c r="V1180" t="inlineStr">
        <is>
          <t>015790001250</t>
        </is>
      </c>
      <c r="W1180" t="b">
        <v>1</v>
      </c>
      <c r="X1180" t="b">
        <v>1</v>
      </c>
      <c r="Y1180" t="inlineStr">
        <is>
          <t>pending</t>
        </is>
      </c>
      <c r="Z1180" t="inlineStr">
        <is>
          <t>Paola Piombarolo</t>
        </is>
      </c>
      <c r="AA1180" t="inlineStr">
        <is>
          <t>Viale Regina Giovanna 40</t>
        </is>
      </c>
      <c r="AB1180" t="inlineStr">
        <is>
          <t>Viale Regina Giovanna 40</t>
        </is>
      </c>
      <c r="AE1180" t="inlineStr">
        <is>
          <t>Milano</t>
        </is>
      </c>
      <c r="AF1180" t="inlineStr">
        <is>
          <t>'20129</t>
        </is>
      </c>
      <c r="AG1180" t="inlineStr">
        <is>
          <t>MI</t>
        </is>
      </c>
      <c r="AH1180" t="inlineStr">
        <is>
          <t>IT</t>
        </is>
      </c>
      <c r="AR1180" t="inlineStr">
        <is>
          <t>IT</t>
        </is>
      </c>
      <c r="AU1180" t="inlineStr">
        <is>
          <t>lang: it
Invoice Language: it
Do you need our ring sizer?: No
Popup Customer Country: IT</t>
        </is>
      </c>
      <c r="AW1180" t="inlineStr">
        <is>
          <t>PayPal Express Checkout</t>
        </is>
      </c>
      <c r="AX1180" t="inlineStr">
        <is>
          <t>rarS9PtfC0H1n3nP4kn2Xy9aU</t>
        </is>
      </c>
      <c r="AY1180" t="n">
        <v>0</v>
      </c>
      <c r="AZ1180" t="inlineStr">
        <is>
          <t>LIL Milan</t>
        </is>
      </c>
      <c r="BA1180" t="n">
        <v>0</v>
      </c>
      <c r="BC1180" t="inlineStr">
        <is>
          <t>Firgun House</t>
        </is>
      </c>
      <c r="BE1180" t="n">
        <v>11251985776989</v>
      </c>
      <c r="BG1180" t="inlineStr">
        <is>
          <t>Low</t>
        </is>
      </c>
      <c r="BH1180" t="inlineStr">
        <is>
          <t>web</t>
        </is>
      </c>
      <c r="BI1180" t="n">
        <v>0</v>
      </c>
      <c r="BJ1180" t="inlineStr">
        <is>
          <t>IT IVA 22%</t>
        </is>
      </c>
      <c r="BK1180" t="n">
        <v>37.51</v>
      </c>
      <c r="BW1180" t="inlineStr">
        <is>
          <t>Milan</t>
        </is>
      </c>
      <c r="BY1180" t="inlineStr">
        <is>
          <t>rarS9PtfC0H1n3nP4kn2Xy9aU</t>
        </is>
      </c>
      <c r="CB1180" t="inlineStr">
        <is>
          <t>rarS9PtfC0H1n3nP4kn2Xy9aU</t>
        </is>
      </c>
      <c r="CC1180" t="inlineStr">
        <is>
          <t>Ordini LIL</t>
        </is>
      </c>
    </row>
    <row r="1181">
      <c r="A1181" t="inlineStr">
        <is>
          <t>#43932</t>
        </is>
      </c>
      <c r="B1181" t="inlineStr">
        <is>
          <t>davide.orsi1992@gmail.com</t>
        </is>
      </c>
      <c r="C1181" t="inlineStr">
        <is>
          <t>paid</t>
        </is>
      </c>
      <c r="D1181" t="inlineStr">
        <is>
          <t>2024-11-28 17:08:32 +0100</t>
        </is>
      </c>
      <c r="E1181" t="inlineStr">
        <is>
          <t>2024-11-28</t>
        </is>
      </c>
      <c r="F1181" t="inlineStr">
        <is>
          <t>fulfilled</t>
        </is>
      </c>
      <c r="G1181" t="inlineStr">
        <is>
          <t>2024-12-01 07:25:03 +0100</t>
        </is>
      </c>
      <c r="H1181" t="inlineStr">
        <is>
          <t>yes</t>
        </is>
      </c>
      <c r="I1181" t="inlineStr">
        <is>
          <t>EUR</t>
        </is>
      </c>
      <c r="J1181" t="n">
        <v>266</v>
      </c>
      <c r="K1181" t="n">
        <v>0</v>
      </c>
      <c r="L1181" t="n">
        <v>47.96</v>
      </c>
      <c r="M1181" t="n">
        <v>266</v>
      </c>
      <c r="O1181" t="n">
        <v>0</v>
      </c>
      <c r="P1181" t="inlineStr">
        <is>
          <t>Eco Bike Delivery</t>
        </is>
      </c>
      <c r="Q1181" t="inlineStr">
        <is>
          <t>2024-11-28 17:08:32 +0100</t>
        </is>
      </c>
      <c r="R1181" t="n">
        <v>1</v>
      </c>
      <c r="S1181" t="inlineStr">
        <is>
          <t>Luxury Pack + LIL Bag</t>
        </is>
      </c>
      <c r="T1181" t="n">
        <v>10</v>
      </c>
      <c r="V1181" t="inlineStr">
        <is>
          <t>015790000687</t>
        </is>
      </c>
      <c r="W1181" t="b">
        <v>1</v>
      </c>
      <c r="X1181" t="b">
        <v>1</v>
      </c>
      <c r="Y1181" t="inlineStr">
        <is>
          <t>fulfilled</t>
        </is>
      </c>
      <c r="Z1181" t="inlineStr">
        <is>
          <t>Davide Orsi</t>
        </is>
      </c>
      <c r="AA1181" t="inlineStr">
        <is>
          <t>Via Baranzate 25</t>
        </is>
      </c>
      <c r="AB1181" t="inlineStr">
        <is>
          <t>Via Baranzate 25</t>
        </is>
      </c>
      <c r="AE1181" t="inlineStr">
        <is>
          <t>Novate Milanese</t>
        </is>
      </c>
      <c r="AF1181" t="inlineStr">
        <is>
          <t>'20026</t>
        </is>
      </c>
      <c r="AG1181" t="inlineStr">
        <is>
          <t>MI</t>
        </is>
      </c>
      <c r="AH1181" t="inlineStr">
        <is>
          <t>IT</t>
        </is>
      </c>
      <c r="AI1181" t="inlineStr">
        <is>
          <t>3347653437</t>
        </is>
      </c>
      <c r="AJ1181" t="inlineStr">
        <is>
          <t>Davide Orsi</t>
        </is>
      </c>
      <c r="AK1181" t="inlineStr">
        <is>
          <t>Via Baranzate 25</t>
        </is>
      </c>
      <c r="AL1181" t="inlineStr">
        <is>
          <t>Via Baranzate 25</t>
        </is>
      </c>
      <c r="AO1181" t="inlineStr">
        <is>
          <t>Novate Milanese</t>
        </is>
      </c>
      <c r="AP1181" t="inlineStr">
        <is>
          <t>'20026</t>
        </is>
      </c>
      <c r="AQ1181" t="inlineStr">
        <is>
          <t>MI</t>
        </is>
      </c>
      <c r="AR1181" t="inlineStr">
        <is>
          <t>IT</t>
        </is>
      </c>
      <c r="AS1181" t="inlineStr">
        <is>
          <t>3347653437</t>
        </is>
      </c>
      <c r="AU1181" t="inlineStr">
        <is>
          <t>lang: en
Invoice Language: en
Do you need our ring sizer?: Yes
Popup Customer Country: IT</t>
        </is>
      </c>
      <c r="AW1181" t="inlineStr">
        <is>
          <t>PayPal Express Checkout</t>
        </is>
      </c>
      <c r="AX1181" t="inlineStr">
        <is>
          <t>rdx1LytvyLzlthNMJVJ7ariiQ</t>
        </is>
      </c>
      <c r="AY1181" t="n">
        <v>0</v>
      </c>
      <c r="AZ1181" t="inlineStr">
        <is>
          <t>LIL Milan</t>
        </is>
      </c>
      <c r="BA1181" t="n">
        <v>0</v>
      </c>
      <c r="BC1181" t="inlineStr">
        <is>
          <t>Firgun House</t>
        </is>
      </c>
      <c r="BE1181" t="n">
        <v>11252015563101</v>
      </c>
      <c r="BG1181" t="inlineStr">
        <is>
          <t>Low</t>
        </is>
      </c>
      <c r="BH1181" t="inlineStr">
        <is>
          <t>web</t>
        </is>
      </c>
      <c r="BI1181" t="n">
        <v>0</v>
      </c>
      <c r="BJ1181" t="inlineStr">
        <is>
          <t>IT IVA 22%</t>
        </is>
      </c>
      <c r="BK1181" t="n">
        <v>47.96</v>
      </c>
      <c r="BW1181" t="inlineStr">
        <is>
          <t>Milan</t>
        </is>
      </c>
      <c r="BX1181" t="inlineStr">
        <is>
          <t>Milan</t>
        </is>
      </c>
      <c r="BY1181" t="inlineStr">
        <is>
          <t>rdx1LytvyLzlthNMJVJ7ariiQ</t>
        </is>
      </c>
      <c r="CB1181" t="inlineStr">
        <is>
          <t>rdx1LytvyLzlthNMJVJ7ariiQ</t>
        </is>
      </c>
      <c r="CC1181" t="inlineStr">
        <is>
          <t>Ordini LIL</t>
        </is>
      </c>
    </row>
    <row r="1182">
      <c r="A1182" t="inlineStr">
        <is>
          <t>#43932</t>
        </is>
      </c>
      <c r="B1182" t="inlineStr">
        <is>
          <t>davide.orsi1992@gmail.com</t>
        </is>
      </c>
      <c r="C1182" t="inlineStr">
        <is>
          <t>paid</t>
        </is>
      </c>
      <c r="D1182" t="inlineStr">
        <is>
          <t>2024-11-28 17:08:32 +0100</t>
        </is>
      </c>
      <c r="E1182" t="inlineStr">
        <is>
          <t>2024-11-28</t>
        </is>
      </c>
      <c r="F1182" t="inlineStr">
        <is>
          <t>fulfilled</t>
        </is>
      </c>
      <c r="G1182" t="inlineStr">
        <is>
          <t>2024-12-01 07:25:03 +0100</t>
        </is>
      </c>
      <c r="H1182" t="inlineStr">
        <is>
          <t>yes</t>
        </is>
      </c>
      <c r="I1182" t="inlineStr">
        <is>
          <t>EUR</t>
        </is>
      </c>
      <c r="J1182" t="n">
        <v>266</v>
      </c>
      <c r="K1182" t="n">
        <v>0</v>
      </c>
      <c r="L1182" t="n">
        <v>47.96</v>
      </c>
      <c r="O1182" t="n">
        <v>0</v>
      </c>
      <c r="P1182" t="inlineStr">
        <is>
          <t>Eco Bike Delivery</t>
        </is>
      </c>
      <c r="Q1182" t="inlineStr">
        <is>
          <t>2024-11-28 17:08:32 +0100</t>
        </is>
      </c>
      <c r="R1182" t="n">
        <v>1</v>
      </c>
      <c r="S1182" t="inlineStr">
        <is>
          <t>Boys Tears - Yellow / 37cm</t>
        </is>
      </c>
      <c r="T1182" t="n">
        <v>256</v>
      </c>
      <c r="U1182" t="n">
        <v>320</v>
      </c>
      <c r="V1182" t="inlineStr">
        <is>
          <t>015790000009</t>
        </is>
      </c>
      <c r="W1182" t="b">
        <v>1</v>
      </c>
      <c r="X1182" t="b">
        <v>1</v>
      </c>
      <c r="Y1182" t="inlineStr">
        <is>
          <t>fulfilled</t>
        </is>
      </c>
      <c r="Z1182" t="inlineStr">
        <is>
          <t>Davide Orsi</t>
        </is>
      </c>
      <c r="AA1182" t="inlineStr">
        <is>
          <t>Via Baranzate 25</t>
        </is>
      </c>
      <c r="AB1182" t="inlineStr">
        <is>
          <t>Via Baranzate 25</t>
        </is>
      </c>
      <c r="AE1182" t="inlineStr">
        <is>
          <t>Novate Milanese</t>
        </is>
      </c>
      <c r="AF1182" t="inlineStr">
        <is>
          <t>'20026</t>
        </is>
      </c>
      <c r="AG1182" t="inlineStr">
        <is>
          <t>MI</t>
        </is>
      </c>
      <c r="AH1182" t="inlineStr">
        <is>
          <t>IT</t>
        </is>
      </c>
      <c r="AI1182" t="inlineStr">
        <is>
          <t>3347653437</t>
        </is>
      </c>
      <c r="AJ1182" t="inlineStr">
        <is>
          <t>Davide Orsi</t>
        </is>
      </c>
      <c r="AK1182" t="inlineStr">
        <is>
          <t>Via Baranzate 25</t>
        </is>
      </c>
      <c r="AL1182" t="inlineStr">
        <is>
          <t>Via Baranzate 25</t>
        </is>
      </c>
      <c r="AO1182" t="inlineStr">
        <is>
          <t>Novate Milanese</t>
        </is>
      </c>
      <c r="AP1182" t="inlineStr">
        <is>
          <t>'20026</t>
        </is>
      </c>
      <c r="AQ1182" t="inlineStr">
        <is>
          <t>MI</t>
        </is>
      </c>
      <c r="AR1182" t="inlineStr">
        <is>
          <t>IT</t>
        </is>
      </c>
      <c r="AS1182" t="inlineStr">
        <is>
          <t>3347653437</t>
        </is>
      </c>
      <c r="AU1182" t="inlineStr">
        <is>
          <t>lang: en
Invoice Language: en
Do you need our ring sizer?: Yes
Popup Customer Country: IT</t>
        </is>
      </c>
      <c r="AW1182" t="inlineStr">
        <is>
          <t>PayPal Express Checkout</t>
        </is>
      </c>
      <c r="AX1182" t="inlineStr">
        <is>
          <t>rdx1LytvyLzlthNMJVJ7ariiQ</t>
        </is>
      </c>
      <c r="AY1182" t="n">
        <v>0</v>
      </c>
      <c r="AZ1182" t="inlineStr">
        <is>
          <t>LIL Milan</t>
        </is>
      </c>
      <c r="BA1182" t="n">
        <v>0</v>
      </c>
      <c r="BC1182" t="inlineStr">
        <is>
          <t>Firgun House</t>
        </is>
      </c>
      <c r="BE1182" t="n">
        <v>11252015563101</v>
      </c>
      <c r="BG1182" t="inlineStr">
        <is>
          <t>Low</t>
        </is>
      </c>
      <c r="BH1182" t="inlineStr">
        <is>
          <t>web</t>
        </is>
      </c>
      <c r="BI1182" t="n">
        <v>0</v>
      </c>
      <c r="BJ1182" t="inlineStr">
        <is>
          <t>IT IVA 22%</t>
        </is>
      </c>
      <c r="BK1182" t="n">
        <v>47.96</v>
      </c>
      <c r="BW1182" t="inlineStr">
        <is>
          <t>Milan</t>
        </is>
      </c>
      <c r="BX1182" t="inlineStr">
        <is>
          <t>Milan</t>
        </is>
      </c>
      <c r="BY1182" t="inlineStr">
        <is>
          <t>rdx1LytvyLzlthNMJVJ7ariiQ</t>
        </is>
      </c>
      <c r="CB1182" t="inlineStr">
        <is>
          <t>rdx1LytvyLzlthNMJVJ7ariiQ</t>
        </is>
      </c>
      <c r="CC1182" t="inlineStr">
        <is>
          <t>Ordini LIL</t>
        </is>
      </c>
    </row>
    <row r="1183">
      <c r="A1183" t="inlineStr">
        <is>
          <t>#43933</t>
        </is>
      </c>
      <c r="B1183" t="inlineStr">
        <is>
          <t>martapilotti83@gmail.com</t>
        </is>
      </c>
      <c r="C1183" t="inlineStr">
        <is>
          <t>paid</t>
        </is>
      </c>
      <c r="D1183" t="inlineStr">
        <is>
          <t>2024-11-28 17:09:49 +0100</t>
        </is>
      </c>
      <c r="E1183" t="inlineStr">
        <is>
          <t>2024-11-28</t>
        </is>
      </c>
      <c r="F1183" t="inlineStr">
        <is>
          <t>unfulfilled</t>
        </is>
      </c>
      <c r="H1183" t="inlineStr">
        <is>
          <t>yes</t>
        </is>
      </c>
      <c r="I1183" t="inlineStr">
        <is>
          <t>EUR</t>
        </is>
      </c>
      <c r="J1183" t="n">
        <v>112</v>
      </c>
      <c r="K1183" t="n">
        <v>10</v>
      </c>
      <c r="L1183" t="n">
        <v>22</v>
      </c>
      <c r="M1183" t="n">
        <v>122</v>
      </c>
      <c r="O1183" t="n">
        <v>0</v>
      </c>
      <c r="P1183" t="inlineStr">
        <is>
          <t>Ups Standard Shipping</t>
        </is>
      </c>
      <c r="Q1183" t="inlineStr">
        <is>
          <t>2024-11-28 17:09:49 +0100</t>
        </is>
      </c>
      <c r="R1183" t="n">
        <v>1</v>
      </c>
      <c r="S1183" t="inlineStr">
        <is>
          <t>Pensavo fosse amore - Yellow / 2</t>
        </is>
      </c>
      <c r="T1183" t="n">
        <v>112</v>
      </c>
      <c r="U1183" t="n">
        <v>140</v>
      </c>
      <c r="V1183" t="inlineStr">
        <is>
          <t>015790001163</t>
        </is>
      </c>
      <c r="W1183" t="b">
        <v>1</v>
      </c>
      <c r="X1183" t="b">
        <v>1</v>
      </c>
      <c r="Y1183" t="inlineStr">
        <is>
          <t>pending</t>
        </is>
      </c>
      <c r="Z1183" t="inlineStr">
        <is>
          <t>Marta Pilotti</t>
        </is>
      </c>
      <c r="AA1183" t="inlineStr">
        <is>
          <t>Corso Stati Uniti 35</t>
        </is>
      </c>
      <c r="AB1183" t="inlineStr">
        <is>
          <t>Corso Stati Uniti 35</t>
        </is>
      </c>
      <c r="AE1183" t="inlineStr">
        <is>
          <t>Torino</t>
        </is>
      </c>
      <c r="AF1183" t="inlineStr">
        <is>
          <t>'10129</t>
        </is>
      </c>
      <c r="AG1183" t="inlineStr">
        <is>
          <t>TO</t>
        </is>
      </c>
      <c r="AH1183" t="inlineStr">
        <is>
          <t>IT</t>
        </is>
      </c>
      <c r="AI1183" t="inlineStr">
        <is>
          <t>3483766650</t>
        </is>
      </c>
      <c r="AJ1183" t="inlineStr">
        <is>
          <t>Marta Pilotti</t>
        </is>
      </c>
      <c r="AK1183" t="inlineStr">
        <is>
          <t>Corso Stati Uniti 35</t>
        </is>
      </c>
      <c r="AL1183" t="inlineStr">
        <is>
          <t>Corso Stati Uniti 35</t>
        </is>
      </c>
      <c r="AO1183" t="inlineStr">
        <is>
          <t>Torino</t>
        </is>
      </c>
      <c r="AP1183" t="inlineStr">
        <is>
          <t>'10129</t>
        </is>
      </c>
      <c r="AQ1183" t="inlineStr">
        <is>
          <t>TO</t>
        </is>
      </c>
      <c r="AR1183" t="inlineStr">
        <is>
          <t>IT</t>
        </is>
      </c>
      <c r="AS1183" t="inlineStr">
        <is>
          <t>3483766650</t>
        </is>
      </c>
      <c r="AU1183" t="inlineStr">
        <is>
          <t>lang: it
Invoice Language: it
Do you need our ring sizer?: No
Popup Customer Country: IT</t>
        </is>
      </c>
      <c r="AW1183" t="inlineStr">
        <is>
          <t>Satispay</t>
        </is>
      </c>
      <c r="AX1183" t="inlineStr">
        <is>
          <t>r5EilZJK4edyMslr6HQbF78A0</t>
        </is>
      </c>
      <c r="AY1183" t="n">
        <v>0</v>
      </c>
      <c r="AZ1183" t="inlineStr">
        <is>
          <t>LIL Milan</t>
        </is>
      </c>
      <c r="BA1183" t="n">
        <v>0</v>
      </c>
      <c r="BC1183" t="inlineStr">
        <is>
          <t>Firgun House</t>
        </is>
      </c>
      <c r="BE1183" t="n">
        <v>11252021363037</v>
      </c>
      <c r="BG1183" t="inlineStr">
        <is>
          <t>Low</t>
        </is>
      </c>
      <c r="BH1183" t="inlineStr">
        <is>
          <t>web</t>
        </is>
      </c>
      <c r="BI1183" t="n">
        <v>0</v>
      </c>
      <c r="BJ1183" t="inlineStr">
        <is>
          <t>IT IVA 22%</t>
        </is>
      </c>
      <c r="BK1183" t="n">
        <v>22</v>
      </c>
      <c r="BW1183" t="inlineStr">
        <is>
          <t>Turin</t>
        </is>
      </c>
      <c r="BX1183" t="inlineStr">
        <is>
          <t>Turin</t>
        </is>
      </c>
      <c r="BY1183" t="inlineStr">
        <is>
          <t>r5EilZJK4edyMslr6HQbF78A0</t>
        </is>
      </c>
      <c r="CB1183" t="inlineStr">
        <is>
          <t>r5EilZJK4edyMslr6HQbF78A0</t>
        </is>
      </c>
      <c r="CC1183" t="inlineStr">
        <is>
          <t>Ordini LIL</t>
        </is>
      </c>
    </row>
    <row r="1184">
      <c r="A1184" t="inlineStr">
        <is>
          <t>#43934</t>
        </is>
      </c>
      <c r="B1184" t="inlineStr">
        <is>
          <t>ila.forasacco@gmail.com</t>
        </is>
      </c>
      <c r="C1184" t="inlineStr">
        <is>
          <t>paid</t>
        </is>
      </c>
      <c r="D1184" t="inlineStr">
        <is>
          <t>2024-11-28 17:10:52 +0100</t>
        </is>
      </c>
      <c r="E1184" t="inlineStr">
        <is>
          <t>2024-11-28</t>
        </is>
      </c>
      <c r="F1184" t="inlineStr">
        <is>
          <t>fulfilled</t>
        </is>
      </c>
      <c r="G1184" t="inlineStr">
        <is>
          <t>2024-12-01 07:29:10 +0100</t>
        </is>
      </c>
      <c r="H1184" t="inlineStr">
        <is>
          <t>yes</t>
        </is>
      </c>
      <c r="I1184" t="inlineStr">
        <is>
          <t>EUR</t>
        </is>
      </c>
      <c r="J1184" t="n">
        <v>154</v>
      </c>
      <c r="K1184" t="n">
        <v>0</v>
      </c>
      <c r="L1184" t="n">
        <v>27.77</v>
      </c>
      <c r="M1184" t="n">
        <v>154</v>
      </c>
      <c r="O1184" t="n">
        <v>0</v>
      </c>
      <c r="P1184" t="inlineStr">
        <is>
          <t>Ups Standard Shipping</t>
        </is>
      </c>
      <c r="Q1184" t="inlineStr">
        <is>
          <t>2024-11-28 17:10:52 +0100</t>
        </is>
      </c>
      <c r="R1184" t="n">
        <v>1</v>
      </c>
      <c r="S1184" t="inlineStr">
        <is>
          <t>Luxury Pack + LIL Bag</t>
        </is>
      </c>
      <c r="T1184" t="n">
        <v>10</v>
      </c>
      <c r="V1184" t="inlineStr">
        <is>
          <t>015790000687</t>
        </is>
      </c>
      <c r="W1184" t="b">
        <v>1</v>
      </c>
      <c r="X1184" t="b">
        <v>1</v>
      </c>
      <c r="Y1184" t="inlineStr">
        <is>
          <t>fulfilled</t>
        </is>
      </c>
      <c r="Z1184" t="inlineStr">
        <is>
          <t>Ilaria Forasacco</t>
        </is>
      </c>
      <c r="AA1184" t="inlineStr">
        <is>
          <t>via Virgilio 6</t>
        </is>
      </c>
      <c r="AB1184" t="inlineStr">
        <is>
          <t>via Virgilio 6</t>
        </is>
      </c>
      <c r="AE1184" t="inlineStr">
        <is>
          <t>Samarate</t>
        </is>
      </c>
      <c r="AF1184" t="inlineStr">
        <is>
          <t>'21017</t>
        </is>
      </c>
      <c r="AG1184" t="inlineStr">
        <is>
          <t>VA</t>
        </is>
      </c>
      <c r="AH1184" t="inlineStr">
        <is>
          <t>IT</t>
        </is>
      </c>
      <c r="AI1184" t="inlineStr">
        <is>
          <t>3463017102</t>
        </is>
      </c>
      <c r="AJ1184" t="inlineStr">
        <is>
          <t>Ilaria Forasacco</t>
        </is>
      </c>
      <c r="AK1184" t="inlineStr">
        <is>
          <t>via Virgilio 6</t>
        </is>
      </c>
      <c r="AL1184" t="inlineStr">
        <is>
          <t>via Virgilio 6</t>
        </is>
      </c>
      <c r="AO1184" t="inlineStr">
        <is>
          <t>Samarate</t>
        </is>
      </c>
      <c r="AP1184" t="inlineStr">
        <is>
          <t>'21017</t>
        </is>
      </c>
      <c r="AQ1184" t="inlineStr">
        <is>
          <t>VA</t>
        </is>
      </c>
      <c r="AR1184" t="inlineStr">
        <is>
          <t>IT</t>
        </is>
      </c>
      <c r="AS1184" t="inlineStr">
        <is>
          <t>3463017102</t>
        </is>
      </c>
      <c r="AU1184" t="inlineStr">
        <is>
          <t>lang: it
Invoice Language: it
Do you need our ring sizer?: No
Popup Customer Country: IT</t>
        </is>
      </c>
      <c r="AW1184" t="inlineStr">
        <is>
          <t>Shopify Payments</t>
        </is>
      </c>
      <c r="AX1184" t="inlineStr">
        <is>
          <t>rl8XsQbCiWfWrxnotrvu1gqkx</t>
        </is>
      </c>
      <c r="AY1184" t="n">
        <v>0</v>
      </c>
      <c r="AZ1184" t="inlineStr">
        <is>
          <t>LIL Milan</t>
        </is>
      </c>
      <c r="BA1184" t="n">
        <v>0</v>
      </c>
      <c r="BC1184" t="inlineStr">
        <is>
          <t>Firgun House</t>
        </is>
      </c>
      <c r="BE1184" t="n">
        <v>11252026278237</v>
      </c>
      <c r="BG1184" t="inlineStr">
        <is>
          <t>Low</t>
        </is>
      </c>
      <c r="BH1184" t="inlineStr">
        <is>
          <t>web</t>
        </is>
      </c>
      <c r="BI1184" t="n">
        <v>0</v>
      </c>
      <c r="BJ1184" t="inlineStr">
        <is>
          <t>IT IVA 22%</t>
        </is>
      </c>
      <c r="BK1184" t="n">
        <v>27.77</v>
      </c>
      <c r="BW1184" t="inlineStr">
        <is>
          <t>Varese</t>
        </is>
      </c>
      <c r="BX1184" t="inlineStr">
        <is>
          <t>Varese</t>
        </is>
      </c>
      <c r="BY1184" t="inlineStr">
        <is>
          <t>rl8XsQbCiWfWrxnotrvu1gqkx</t>
        </is>
      </c>
      <c r="CB1184" t="inlineStr">
        <is>
          <t>rl8XsQbCiWfWrxnotrvu1gqkx</t>
        </is>
      </c>
      <c r="CC1184" t="inlineStr">
        <is>
          <t>Ordini LIL</t>
        </is>
      </c>
    </row>
    <row r="1185">
      <c r="A1185" t="inlineStr">
        <is>
          <t>#43934</t>
        </is>
      </c>
      <c r="B1185" t="inlineStr">
        <is>
          <t>ila.forasacco@gmail.com</t>
        </is>
      </c>
      <c r="C1185" t="inlineStr">
        <is>
          <t>paid</t>
        </is>
      </c>
      <c r="D1185" t="inlineStr">
        <is>
          <t>2024-11-28 17:10:52 +0100</t>
        </is>
      </c>
      <c r="E1185" t="inlineStr">
        <is>
          <t>2024-11-28</t>
        </is>
      </c>
      <c r="F1185" t="inlineStr">
        <is>
          <t>fulfilled</t>
        </is>
      </c>
      <c r="G1185" t="inlineStr">
        <is>
          <t>2024-12-01 07:29:10 +0100</t>
        </is>
      </c>
      <c r="H1185" t="inlineStr">
        <is>
          <t>yes</t>
        </is>
      </c>
      <c r="I1185" t="inlineStr">
        <is>
          <t>EUR</t>
        </is>
      </c>
      <c r="J1185" t="n">
        <v>154</v>
      </c>
      <c r="K1185" t="n">
        <v>0</v>
      </c>
      <c r="L1185" t="n">
        <v>27.77</v>
      </c>
      <c r="O1185" t="n">
        <v>0</v>
      </c>
      <c r="P1185" t="inlineStr">
        <is>
          <t>Ups Standard Shipping</t>
        </is>
      </c>
      <c r="Q1185" t="inlineStr">
        <is>
          <t>2024-11-28 17:10:52 +0100</t>
        </is>
      </c>
      <c r="R1185" t="n">
        <v>1</v>
      </c>
      <c r="S1185" t="inlineStr">
        <is>
          <t>Glow Ring - Yellow / 12</t>
        </is>
      </c>
      <c r="T1185" t="n">
        <v>144</v>
      </c>
      <c r="U1185" t="n">
        <v>180</v>
      </c>
      <c r="V1185" t="inlineStr">
        <is>
          <t>015790000338</t>
        </is>
      </c>
      <c r="W1185" t="b">
        <v>1</v>
      </c>
      <c r="X1185" t="b">
        <v>1</v>
      </c>
      <c r="Y1185" t="inlineStr">
        <is>
          <t>fulfilled</t>
        </is>
      </c>
      <c r="Z1185" t="inlineStr">
        <is>
          <t>Ilaria Forasacco</t>
        </is>
      </c>
      <c r="AA1185" t="inlineStr">
        <is>
          <t>via Virgilio 6</t>
        </is>
      </c>
      <c r="AB1185" t="inlineStr">
        <is>
          <t>via Virgilio 6</t>
        </is>
      </c>
      <c r="AE1185" t="inlineStr">
        <is>
          <t>Samarate</t>
        </is>
      </c>
      <c r="AF1185" t="inlineStr">
        <is>
          <t>'21017</t>
        </is>
      </c>
      <c r="AG1185" t="inlineStr">
        <is>
          <t>VA</t>
        </is>
      </c>
      <c r="AH1185" t="inlineStr">
        <is>
          <t>IT</t>
        </is>
      </c>
      <c r="AI1185" t="inlineStr">
        <is>
          <t>3463017102</t>
        </is>
      </c>
      <c r="AJ1185" t="inlineStr">
        <is>
          <t>Ilaria Forasacco</t>
        </is>
      </c>
      <c r="AK1185" t="inlineStr">
        <is>
          <t>via Virgilio 6</t>
        </is>
      </c>
      <c r="AL1185" t="inlineStr">
        <is>
          <t>via Virgilio 6</t>
        </is>
      </c>
      <c r="AO1185" t="inlineStr">
        <is>
          <t>Samarate</t>
        </is>
      </c>
      <c r="AP1185" t="inlineStr">
        <is>
          <t>'21017</t>
        </is>
      </c>
      <c r="AQ1185" t="inlineStr">
        <is>
          <t>VA</t>
        </is>
      </c>
      <c r="AR1185" t="inlineStr">
        <is>
          <t>IT</t>
        </is>
      </c>
      <c r="AS1185" t="inlineStr">
        <is>
          <t>3463017102</t>
        </is>
      </c>
      <c r="AU1185" t="inlineStr">
        <is>
          <t>lang: it
Invoice Language: it
Do you need our ring sizer?: No
Popup Customer Country: IT</t>
        </is>
      </c>
      <c r="AW1185" t="inlineStr">
        <is>
          <t>Shopify Payments</t>
        </is>
      </c>
      <c r="AX1185" t="inlineStr">
        <is>
          <t>rl8XsQbCiWfWrxnotrvu1gqkx</t>
        </is>
      </c>
      <c r="AY1185" t="n">
        <v>0</v>
      </c>
      <c r="AZ1185" t="inlineStr">
        <is>
          <t>LIL Milan</t>
        </is>
      </c>
      <c r="BA1185" t="n">
        <v>0</v>
      </c>
      <c r="BC1185" t="inlineStr">
        <is>
          <t>Firgun House</t>
        </is>
      </c>
      <c r="BE1185" t="n">
        <v>11252026278237</v>
      </c>
      <c r="BG1185" t="inlineStr">
        <is>
          <t>Low</t>
        </is>
      </c>
      <c r="BH1185" t="inlineStr">
        <is>
          <t>web</t>
        </is>
      </c>
      <c r="BI1185" t="n">
        <v>0</v>
      </c>
      <c r="BJ1185" t="inlineStr">
        <is>
          <t>IT IVA 22%</t>
        </is>
      </c>
      <c r="BK1185" t="n">
        <v>27.77</v>
      </c>
      <c r="BW1185" t="inlineStr">
        <is>
          <t>Varese</t>
        </is>
      </c>
      <c r="BX1185" t="inlineStr">
        <is>
          <t>Varese</t>
        </is>
      </c>
      <c r="BY1185" t="inlineStr">
        <is>
          <t>rl8XsQbCiWfWrxnotrvu1gqkx</t>
        </is>
      </c>
      <c r="CB1185" t="inlineStr">
        <is>
          <t>rl8XsQbCiWfWrxnotrvu1gqkx</t>
        </is>
      </c>
      <c r="CC1185" t="inlineStr">
        <is>
          <t>Ordini LIL</t>
        </is>
      </c>
    </row>
    <row r="1186">
      <c r="A1186" t="inlineStr">
        <is>
          <t>#43935</t>
        </is>
      </c>
      <c r="B1186" t="inlineStr">
        <is>
          <t>qubera@yahoo.it</t>
        </is>
      </c>
      <c r="C1186" t="inlineStr">
        <is>
          <t>paid</t>
        </is>
      </c>
      <c r="D1186" t="inlineStr">
        <is>
          <t>2024-11-28 17:10:57 +0100</t>
        </is>
      </c>
      <c r="E1186" t="inlineStr">
        <is>
          <t>2024-11-28</t>
        </is>
      </c>
      <c r="F1186" t="inlineStr">
        <is>
          <t>unfulfilled</t>
        </is>
      </c>
      <c r="H1186" t="inlineStr">
        <is>
          <t>yes</t>
        </is>
      </c>
      <c r="I1186" t="inlineStr">
        <is>
          <t>EUR</t>
        </is>
      </c>
      <c r="J1186" t="n">
        <v>248</v>
      </c>
      <c r="K1186" t="n">
        <v>0</v>
      </c>
      <c r="L1186" t="n">
        <v>44.72</v>
      </c>
      <c r="M1186" t="n">
        <v>248</v>
      </c>
      <c r="O1186" t="n">
        <v>0</v>
      </c>
      <c r="P1186" t="inlineStr">
        <is>
          <t>Firgun House</t>
        </is>
      </c>
      <c r="Q1186" t="inlineStr">
        <is>
          <t>2024-11-28 17:10:57 +0100</t>
        </is>
      </c>
      <c r="R1186" t="n">
        <v>1</v>
      </c>
      <c r="S1186" t="inlineStr">
        <is>
          <t>Luxury Pack + LIL Bag</t>
        </is>
      </c>
      <c r="T1186" t="n">
        <v>10</v>
      </c>
      <c r="V1186" t="inlineStr">
        <is>
          <t>015790000687</t>
        </is>
      </c>
      <c r="W1186" t="b">
        <v>1</v>
      </c>
      <c r="X1186" t="b">
        <v>1</v>
      </c>
      <c r="Y1186" t="inlineStr">
        <is>
          <t>pending</t>
        </is>
      </c>
      <c r="Z1186" t="inlineStr">
        <is>
          <t>Alex Quber</t>
        </is>
      </c>
      <c r="AA1186" t="inlineStr">
        <is>
          <t>Via Giovanni Pagella 4</t>
        </is>
      </c>
      <c r="AB1186" t="inlineStr">
        <is>
          <t>Via Giovanni Pagella 4</t>
        </is>
      </c>
      <c r="AE1186" t="inlineStr">
        <is>
          <t>La Spezia</t>
        </is>
      </c>
      <c r="AF1186" t="inlineStr">
        <is>
          <t>'19122</t>
        </is>
      </c>
      <c r="AG1186" t="inlineStr">
        <is>
          <t>SP</t>
        </is>
      </c>
      <c r="AH1186" t="inlineStr">
        <is>
          <t>IT</t>
        </is>
      </c>
      <c r="AR1186" t="inlineStr">
        <is>
          <t>IT</t>
        </is>
      </c>
      <c r="AU1186" t="inlineStr">
        <is>
          <t>lang: it
Invoice Language: it
Do you need our ring sizer?: No
Popup Customer Country: IT</t>
        </is>
      </c>
      <c r="AW1186" t="inlineStr">
        <is>
          <t>PayPal Express Checkout</t>
        </is>
      </c>
      <c r="AX1186" t="inlineStr">
        <is>
          <t>rctafw2n8IrWl9ruRGK1e0AK0</t>
        </is>
      </c>
      <c r="AY1186" t="n">
        <v>0</v>
      </c>
      <c r="AZ1186" t="inlineStr">
        <is>
          <t>LIL Milan</t>
        </is>
      </c>
      <c r="BA1186" t="n">
        <v>0</v>
      </c>
      <c r="BC1186" t="inlineStr">
        <is>
          <t>Firgun House</t>
        </is>
      </c>
      <c r="BE1186" t="n">
        <v>11252026474845</v>
      </c>
      <c r="BG1186" t="inlineStr">
        <is>
          <t>Low</t>
        </is>
      </c>
      <c r="BH1186" t="inlineStr">
        <is>
          <t>web</t>
        </is>
      </c>
      <c r="BI1186" t="n">
        <v>0</v>
      </c>
      <c r="BJ1186" t="inlineStr">
        <is>
          <t>IT IVA 22%</t>
        </is>
      </c>
      <c r="BK1186" t="n">
        <v>44.72</v>
      </c>
      <c r="BW1186" t="inlineStr">
        <is>
          <t>La Spezia</t>
        </is>
      </c>
      <c r="BY1186" t="inlineStr">
        <is>
          <t>rctafw2n8IrWl9ruRGK1e0AK0</t>
        </is>
      </c>
      <c r="CB1186" t="inlineStr">
        <is>
          <t>rctafw2n8IrWl9ruRGK1e0AK0</t>
        </is>
      </c>
      <c r="CC1186" t="inlineStr">
        <is>
          <t>Ordini LIL</t>
        </is>
      </c>
    </row>
    <row r="1187">
      <c r="A1187" t="inlineStr">
        <is>
          <t>#43935</t>
        </is>
      </c>
      <c r="B1187" t="inlineStr">
        <is>
          <t>qubera@yahoo.it</t>
        </is>
      </c>
      <c r="C1187" t="inlineStr">
        <is>
          <t>paid</t>
        </is>
      </c>
      <c r="D1187" t="inlineStr">
        <is>
          <t>2024-11-28 17:10:57 +0100</t>
        </is>
      </c>
      <c r="E1187" t="inlineStr">
        <is>
          <t>2024-11-28</t>
        </is>
      </c>
      <c r="F1187" t="inlineStr">
        <is>
          <t>unfulfilled</t>
        </is>
      </c>
      <c r="H1187" t="inlineStr">
        <is>
          <t>yes</t>
        </is>
      </c>
      <c r="I1187" t="inlineStr">
        <is>
          <t>EUR</t>
        </is>
      </c>
      <c r="J1187" t="n">
        <v>248</v>
      </c>
      <c r="K1187" t="n">
        <v>0</v>
      </c>
      <c r="L1187" t="n">
        <v>44.72</v>
      </c>
      <c r="O1187" t="n">
        <v>0</v>
      </c>
      <c r="P1187" t="inlineStr">
        <is>
          <t>Firgun House</t>
        </is>
      </c>
      <c r="Q1187" t="inlineStr">
        <is>
          <t>2024-11-28 17:10:57 +0100</t>
        </is>
      </c>
      <c r="R1187" t="n">
        <v>1</v>
      </c>
      <c r="S1187" t="inlineStr">
        <is>
          <t>Dna Bracelet - White / 16cm</t>
        </is>
      </c>
      <c r="T1187" t="n">
        <v>238</v>
      </c>
      <c r="U1187" t="n">
        <v>280</v>
      </c>
      <c r="V1187" t="inlineStr">
        <is>
          <t>015790001043</t>
        </is>
      </c>
      <c r="W1187" t="b">
        <v>1</v>
      </c>
      <c r="X1187" t="b">
        <v>1</v>
      </c>
      <c r="Y1187" t="inlineStr">
        <is>
          <t>pending</t>
        </is>
      </c>
      <c r="Z1187" t="inlineStr">
        <is>
          <t>Alex Quber</t>
        </is>
      </c>
      <c r="AA1187" t="inlineStr">
        <is>
          <t>Via Giovanni Pagella 4</t>
        </is>
      </c>
      <c r="AB1187" t="inlineStr">
        <is>
          <t>Via Giovanni Pagella 4</t>
        </is>
      </c>
      <c r="AE1187" t="inlineStr">
        <is>
          <t>La Spezia</t>
        </is>
      </c>
      <c r="AF1187" t="inlineStr">
        <is>
          <t>'19122</t>
        </is>
      </c>
      <c r="AG1187" t="inlineStr">
        <is>
          <t>SP</t>
        </is>
      </c>
      <c r="AH1187" t="inlineStr">
        <is>
          <t>IT</t>
        </is>
      </c>
      <c r="AR1187" t="inlineStr">
        <is>
          <t>IT</t>
        </is>
      </c>
      <c r="AU1187" t="inlineStr">
        <is>
          <t>lang: it
Invoice Language: it
Do you need our ring sizer?: No
Popup Customer Country: IT</t>
        </is>
      </c>
      <c r="AW1187" t="inlineStr">
        <is>
          <t>PayPal Express Checkout</t>
        </is>
      </c>
      <c r="AX1187" t="inlineStr">
        <is>
          <t>rctafw2n8IrWl9ruRGK1e0AK0</t>
        </is>
      </c>
      <c r="AY1187" t="n">
        <v>0</v>
      </c>
      <c r="AZ1187" t="inlineStr">
        <is>
          <t>LIL Milan</t>
        </is>
      </c>
      <c r="BA1187" t="n">
        <v>0</v>
      </c>
      <c r="BC1187" t="inlineStr">
        <is>
          <t>Firgun House</t>
        </is>
      </c>
      <c r="BE1187" t="n">
        <v>11252026474845</v>
      </c>
      <c r="BG1187" t="inlineStr">
        <is>
          <t>Low</t>
        </is>
      </c>
      <c r="BH1187" t="inlineStr">
        <is>
          <t>web</t>
        </is>
      </c>
      <c r="BI1187" t="n">
        <v>0</v>
      </c>
      <c r="BJ1187" t="inlineStr">
        <is>
          <t>IT IVA 22%</t>
        </is>
      </c>
      <c r="BK1187" t="n">
        <v>44.72</v>
      </c>
      <c r="BW1187" t="inlineStr">
        <is>
          <t>La Spezia</t>
        </is>
      </c>
      <c r="BY1187" t="inlineStr">
        <is>
          <t>rctafw2n8IrWl9ruRGK1e0AK0</t>
        </is>
      </c>
      <c r="CB1187" t="inlineStr">
        <is>
          <t>rctafw2n8IrWl9ruRGK1e0AK0</t>
        </is>
      </c>
      <c r="CC1187" t="inlineStr">
        <is>
          <t>Ordini LIL</t>
        </is>
      </c>
    </row>
    <row r="1188">
      <c r="A1188" t="inlineStr">
        <is>
          <t>#43936</t>
        </is>
      </c>
      <c r="B1188" t="inlineStr">
        <is>
          <t>luca.dellapiazza@gmail.com</t>
        </is>
      </c>
      <c r="C1188" t="inlineStr">
        <is>
          <t>paid</t>
        </is>
      </c>
      <c r="D1188" t="inlineStr">
        <is>
          <t>2024-11-28 17:12:19 +0100</t>
        </is>
      </c>
      <c r="E1188" t="inlineStr">
        <is>
          <t>2024-11-28</t>
        </is>
      </c>
      <c r="F1188" t="inlineStr">
        <is>
          <t>unfulfilled</t>
        </is>
      </c>
      <c r="H1188" t="inlineStr">
        <is>
          <t>yes</t>
        </is>
      </c>
      <c r="I1188" t="inlineStr">
        <is>
          <t>EUR</t>
        </is>
      </c>
      <c r="J1188" t="n">
        <v>256</v>
      </c>
      <c r="K1188" t="n">
        <v>0</v>
      </c>
      <c r="L1188" t="n">
        <v>46.16</v>
      </c>
      <c r="M1188" t="n">
        <v>256</v>
      </c>
      <c r="O1188" t="n">
        <v>0</v>
      </c>
      <c r="P1188" t="inlineStr">
        <is>
          <t>Ups Standard Shipping</t>
        </is>
      </c>
      <c r="Q1188" t="inlineStr">
        <is>
          <t>2024-11-28 17:12:19 +0100</t>
        </is>
      </c>
      <c r="R1188" t="n">
        <v>1</v>
      </c>
      <c r="S1188" t="inlineStr">
        <is>
          <t>Honey Ring - Yellow / 19</t>
        </is>
      </c>
      <c r="T1188" t="n">
        <v>256</v>
      </c>
      <c r="U1188" t="n">
        <v>320</v>
      </c>
      <c r="V1188" t="inlineStr">
        <is>
          <t>015790000605</t>
        </is>
      </c>
      <c r="W1188" t="b">
        <v>1</v>
      </c>
      <c r="X1188" t="b">
        <v>1</v>
      </c>
      <c r="Y1188" t="inlineStr">
        <is>
          <t>pending</t>
        </is>
      </c>
      <c r="Z1188" t="inlineStr">
        <is>
          <t>Luca Dellapiazza</t>
        </is>
      </c>
      <c r="AA1188" t="inlineStr">
        <is>
          <t>Via Cavour 22</t>
        </is>
      </c>
      <c r="AB1188" t="inlineStr">
        <is>
          <t>Via Cavour 22</t>
        </is>
      </c>
      <c r="AE1188" t="inlineStr">
        <is>
          <t>Fara Novarese</t>
        </is>
      </c>
      <c r="AF1188" t="inlineStr">
        <is>
          <t>'28073</t>
        </is>
      </c>
      <c r="AG1188" t="inlineStr">
        <is>
          <t>NO</t>
        </is>
      </c>
      <c r="AH1188" t="inlineStr">
        <is>
          <t>IT</t>
        </is>
      </c>
      <c r="AI1188" t="inlineStr">
        <is>
          <t>+393490837234</t>
        </is>
      </c>
      <c r="AJ1188" t="inlineStr">
        <is>
          <t>Luca Dellapiazza</t>
        </is>
      </c>
      <c r="AK1188" t="inlineStr">
        <is>
          <t>Via Cavour 22</t>
        </is>
      </c>
      <c r="AL1188" t="inlineStr">
        <is>
          <t>Via Cavour 22</t>
        </is>
      </c>
      <c r="AO1188" t="inlineStr">
        <is>
          <t>Fara Novarese</t>
        </is>
      </c>
      <c r="AP1188" t="inlineStr">
        <is>
          <t>'28073</t>
        </is>
      </c>
      <c r="AQ1188" t="inlineStr">
        <is>
          <t>NO</t>
        </is>
      </c>
      <c r="AR1188" t="inlineStr">
        <is>
          <t>IT</t>
        </is>
      </c>
      <c r="AS1188" t="inlineStr">
        <is>
          <t>+393490837234</t>
        </is>
      </c>
      <c r="AU1188" t="inlineStr">
        <is>
          <t>lang: it
Invoice Language: it
Do you need our ring sizer?: Yes
Popup Customer Country: IT</t>
        </is>
      </c>
      <c r="AW1188" t="inlineStr">
        <is>
          <t>Shopify Payments</t>
        </is>
      </c>
      <c r="AX1188" t="inlineStr">
        <is>
          <t>rqFItUfQVIvvwcrbs0ECm3OzD</t>
        </is>
      </c>
      <c r="AY1188" t="n">
        <v>0</v>
      </c>
      <c r="AZ1188" t="inlineStr">
        <is>
          <t>LIL Milan</t>
        </is>
      </c>
      <c r="BA1188" t="n">
        <v>0</v>
      </c>
      <c r="BC1188" t="inlineStr">
        <is>
          <t>Firgun House</t>
        </is>
      </c>
      <c r="BE1188" t="n">
        <v>11252032471389</v>
      </c>
      <c r="BG1188" t="inlineStr">
        <is>
          <t>Low</t>
        </is>
      </c>
      <c r="BH1188" t="inlineStr">
        <is>
          <t>web</t>
        </is>
      </c>
      <c r="BI1188" t="n">
        <v>0</v>
      </c>
      <c r="BJ1188" t="inlineStr">
        <is>
          <t>IT IVA 22%</t>
        </is>
      </c>
      <c r="BK1188" t="n">
        <v>46.16</v>
      </c>
      <c r="BW1188" t="inlineStr">
        <is>
          <t>Novara</t>
        </is>
      </c>
      <c r="BX1188" t="inlineStr">
        <is>
          <t>Novara</t>
        </is>
      </c>
      <c r="BY1188" t="inlineStr">
        <is>
          <t>rqFItUfQVIvvwcrbs0ECm3OzD</t>
        </is>
      </c>
      <c r="CB1188" t="inlineStr">
        <is>
          <t>rqFItUfQVIvvwcrbs0ECm3OzD</t>
        </is>
      </c>
      <c r="CC1188" t="inlineStr">
        <is>
          <t>Ordini LIL</t>
        </is>
      </c>
    </row>
    <row r="1189">
      <c r="A1189" t="inlineStr">
        <is>
          <t>#43937</t>
        </is>
      </c>
      <c r="B1189" t="inlineStr">
        <is>
          <t>info.gretamakeup@gmail.com</t>
        </is>
      </c>
      <c r="C1189" t="inlineStr">
        <is>
          <t>paid</t>
        </is>
      </c>
      <c r="D1189" t="inlineStr">
        <is>
          <t>2024-11-28 17:13:38 +0100</t>
        </is>
      </c>
      <c r="E1189" t="inlineStr">
        <is>
          <t>2024-11-28</t>
        </is>
      </c>
      <c r="F1189" t="inlineStr">
        <is>
          <t>unfulfilled</t>
        </is>
      </c>
      <c r="H1189" t="inlineStr">
        <is>
          <t>no</t>
        </is>
      </c>
      <c r="I1189" t="inlineStr">
        <is>
          <t>EUR</t>
        </is>
      </c>
      <c r="J1189" t="n">
        <v>192</v>
      </c>
      <c r="K1189" t="n">
        <v>0</v>
      </c>
      <c r="L1189" t="n">
        <v>34.62</v>
      </c>
      <c r="M1189" t="n">
        <v>192</v>
      </c>
      <c r="O1189" t="n">
        <v>0</v>
      </c>
      <c r="P1189" t="inlineStr">
        <is>
          <t>Ups Standard Shipping</t>
        </is>
      </c>
      <c r="Q1189" t="inlineStr">
        <is>
          <t>2024-11-28 17:13:38 +0100</t>
        </is>
      </c>
      <c r="R1189" t="n">
        <v>1</v>
      </c>
      <c r="S1189" t="inlineStr">
        <is>
          <t>Threesome Ring - Yellow / 14</t>
        </is>
      </c>
      <c r="T1189" t="n">
        <v>192</v>
      </c>
      <c r="U1189" t="n">
        <v>240</v>
      </c>
      <c r="V1189" t="inlineStr">
        <is>
          <t>015790001040</t>
        </is>
      </c>
      <c r="W1189" t="b">
        <v>1</v>
      </c>
      <c r="X1189" t="b">
        <v>1</v>
      </c>
      <c r="Y1189" t="inlineStr">
        <is>
          <t>pending</t>
        </is>
      </c>
      <c r="Z1189" t="inlineStr">
        <is>
          <t>Greta Roncoroni</t>
        </is>
      </c>
      <c r="AA1189" t="inlineStr">
        <is>
          <t>Via San Giovanni Bosco 25, 25</t>
        </is>
      </c>
      <c r="AB1189" t="inlineStr">
        <is>
          <t>Via San Giovanni Bosco 25</t>
        </is>
      </c>
      <c r="AC1189" t="inlineStr">
        <is>
          <t>25</t>
        </is>
      </c>
      <c r="AE1189" t="inlineStr">
        <is>
          <t>Uggiate Trevano</t>
        </is>
      </c>
      <c r="AF1189" t="inlineStr">
        <is>
          <t>'22029</t>
        </is>
      </c>
      <c r="AG1189" t="inlineStr">
        <is>
          <t>CO</t>
        </is>
      </c>
      <c r="AH1189" t="inlineStr">
        <is>
          <t>IT</t>
        </is>
      </c>
      <c r="AI1189" t="inlineStr">
        <is>
          <t>3425766715</t>
        </is>
      </c>
      <c r="AJ1189" t="inlineStr">
        <is>
          <t>Greta Roncoroni</t>
        </is>
      </c>
      <c r="AK1189" t="inlineStr">
        <is>
          <t>Via San Giovanni Bosco 25, 25</t>
        </is>
      </c>
      <c r="AL1189" t="inlineStr">
        <is>
          <t>Via San Giovanni Bosco 25</t>
        </is>
      </c>
      <c r="AM1189" t="inlineStr">
        <is>
          <t>25</t>
        </is>
      </c>
      <c r="AO1189" t="inlineStr">
        <is>
          <t>Uggiate Trevano</t>
        </is>
      </c>
      <c r="AP1189" t="inlineStr">
        <is>
          <t>'22029</t>
        </is>
      </c>
      <c r="AQ1189" t="inlineStr">
        <is>
          <t>CO</t>
        </is>
      </c>
      <c r="AR1189" t="inlineStr">
        <is>
          <t>IT</t>
        </is>
      </c>
      <c r="AS1189" t="inlineStr">
        <is>
          <t>3425766715</t>
        </is>
      </c>
      <c r="AU1189" t="inlineStr">
        <is>
          <t>lang: it
Invoice Language: it
Do you need our ring sizer?: No
Popup Customer Country: IT</t>
        </is>
      </c>
      <c r="AW1189" t="inlineStr">
        <is>
          <t>PayPal Express Checkout</t>
        </is>
      </c>
      <c r="AX1189" t="inlineStr">
        <is>
          <t>rglUcbZlNrtO0zoMxzYW2e9J1</t>
        </is>
      </c>
      <c r="AY1189" t="n">
        <v>0</v>
      </c>
      <c r="AZ1189" t="inlineStr">
        <is>
          <t>LIL Milan</t>
        </is>
      </c>
      <c r="BA1189" t="n">
        <v>0</v>
      </c>
      <c r="BC1189" t="inlineStr">
        <is>
          <t>Firgun House</t>
        </is>
      </c>
      <c r="BE1189" t="n">
        <v>11252038828381</v>
      </c>
      <c r="BG1189" t="inlineStr">
        <is>
          <t>Low</t>
        </is>
      </c>
      <c r="BH1189" t="inlineStr">
        <is>
          <t>web</t>
        </is>
      </c>
      <c r="BI1189" t="n">
        <v>0</v>
      </c>
      <c r="BJ1189" t="inlineStr">
        <is>
          <t>IT IVA 22%</t>
        </is>
      </c>
      <c r="BK1189" t="n">
        <v>34.62</v>
      </c>
      <c r="BW1189" t="inlineStr">
        <is>
          <t>Como</t>
        </is>
      </c>
      <c r="BX1189" t="inlineStr">
        <is>
          <t>Como</t>
        </is>
      </c>
      <c r="BY1189" t="inlineStr">
        <is>
          <t>rglUcbZlNrtO0zoMxzYW2e9J1</t>
        </is>
      </c>
      <c r="CB1189" t="inlineStr">
        <is>
          <t>rglUcbZlNrtO0zoMxzYW2e9J1</t>
        </is>
      </c>
      <c r="CC1189" t="inlineStr">
        <is>
          <t>Ordini LIL</t>
        </is>
      </c>
    </row>
    <row r="1190">
      <c r="A1190" t="inlineStr">
        <is>
          <t>#43938</t>
        </is>
      </c>
      <c r="B1190" t="inlineStr">
        <is>
          <t>luca.gandolfi1992@gmail.com</t>
        </is>
      </c>
      <c r="C1190" t="inlineStr">
        <is>
          <t>paid</t>
        </is>
      </c>
      <c r="D1190" t="inlineStr">
        <is>
          <t>2024-11-28 17:26:26 +0100</t>
        </is>
      </c>
      <c r="E1190" t="inlineStr">
        <is>
          <t>2024-11-28</t>
        </is>
      </c>
      <c r="F1190" t="inlineStr">
        <is>
          <t>unfulfilled</t>
        </is>
      </c>
      <c r="H1190" t="inlineStr">
        <is>
          <t>no</t>
        </is>
      </c>
      <c r="I1190" t="inlineStr">
        <is>
          <t>EUR</t>
        </is>
      </c>
      <c r="J1190" t="n">
        <v>445</v>
      </c>
      <c r="K1190" t="n">
        <v>0</v>
      </c>
      <c r="L1190" t="n">
        <v>80.25</v>
      </c>
      <c r="M1190" t="n">
        <v>445</v>
      </c>
      <c r="O1190" t="n">
        <v>0</v>
      </c>
      <c r="P1190" t="inlineStr">
        <is>
          <t>Ups Standard Shipping</t>
        </is>
      </c>
      <c r="Q1190" t="inlineStr">
        <is>
          <t>2024-11-28 17:26:25 +0100</t>
        </is>
      </c>
      <c r="R1190" t="n">
        <v>1</v>
      </c>
      <c r="S1190" t="inlineStr">
        <is>
          <t>Tag Me - Yellow / White</t>
        </is>
      </c>
      <c r="T1190" t="n">
        <v>323</v>
      </c>
      <c r="U1190" t="n">
        <v>380</v>
      </c>
      <c r="V1190" t="inlineStr">
        <is>
          <t>015790000522</t>
        </is>
      </c>
      <c r="W1190" t="b">
        <v>1</v>
      </c>
      <c r="X1190" t="b">
        <v>1</v>
      </c>
      <c r="Y1190" t="inlineStr">
        <is>
          <t>pending</t>
        </is>
      </c>
      <c r="Z1190" t="inlineStr">
        <is>
          <t>Luca Daniela</t>
        </is>
      </c>
      <c r="AA1190" t="inlineStr">
        <is>
          <t>Via Puccini 34A, casa rossa</t>
        </is>
      </c>
      <c r="AB1190" t="inlineStr">
        <is>
          <t>Via Puccini 34A</t>
        </is>
      </c>
      <c r="AC1190" t="inlineStr">
        <is>
          <t>casa rossa</t>
        </is>
      </c>
      <c r="AE1190" t="inlineStr">
        <is>
          <t>Mozzanica</t>
        </is>
      </c>
      <c r="AF1190" t="inlineStr">
        <is>
          <t>'24050</t>
        </is>
      </c>
      <c r="AG1190" t="inlineStr">
        <is>
          <t>BG</t>
        </is>
      </c>
      <c r="AH1190" t="inlineStr">
        <is>
          <t>IT</t>
        </is>
      </c>
      <c r="AI1190" t="inlineStr">
        <is>
          <t>3494571328</t>
        </is>
      </c>
      <c r="AJ1190" t="inlineStr">
        <is>
          <t>Luca Daniela</t>
        </is>
      </c>
      <c r="AK1190" t="inlineStr">
        <is>
          <t>Via Puccini 34A, casa rossa</t>
        </is>
      </c>
      <c r="AL1190" t="inlineStr">
        <is>
          <t>Via Puccini 34A</t>
        </is>
      </c>
      <c r="AM1190" t="inlineStr">
        <is>
          <t>casa rossa</t>
        </is>
      </c>
      <c r="AO1190" t="inlineStr">
        <is>
          <t>Mozzanica</t>
        </is>
      </c>
      <c r="AP1190" t="inlineStr">
        <is>
          <t>'24050</t>
        </is>
      </c>
      <c r="AQ1190" t="inlineStr">
        <is>
          <t>BG</t>
        </is>
      </c>
      <c r="AR1190" t="inlineStr">
        <is>
          <t>IT</t>
        </is>
      </c>
      <c r="AS1190" t="inlineStr">
        <is>
          <t>3494571328</t>
        </is>
      </c>
      <c r="AU1190" t="inlineStr">
        <is>
          <t>lang: it
Invoice Language: it
Do you need our ring sizer?: No
Popup Customer Country: IT</t>
        </is>
      </c>
      <c r="AW1190" t="inlineStr">
        <is>
          <t>Shopify Payments</t>
        </is>
      </c>
      <c r="AX1190" t="inlineStr">
        <is>
          <t>rjV23goT3ziWh6hKHn2qxK3Df</t>
        </is>
      </c>
      <c r="AY1190" t="n">
        <v>0</v>
      </c>
      <c r="AZ1190" t="inlineStr">
        <is>
          <t>LIL Milan</t>
        </is>
      </c>
      <c r="BA1190" t="n">
        <v>0</v>
      </c>
      <c r="BC1190" t="inlineStr">
        <is>
          <t>Firgun House</t>
        </is>
      </c>
      <c r="BE1190" t="n">
        <v>11252096762205</v>
      </c>
      <c r="BG1190" t="inlineStr">
        <is>
          <t>Low</t>
        </is>
      </c>
      <c r="BH1190" t="inlineStr">
        <is>
          <t>web</t>
        </is>
      </c>
      <c r="BI1190" t="n">
        <v>0</v>
      </c>
      <c r="BJ1190" t="inlineStr">
        <is>
          <t>IT IVA 22%</t>
        </is>
      </c>
      <c r="BK1190" t="n">
        <v>80.25</v>
      </c>
      <c r="BW1190" t="inlineStr">
        <is>
          <t>Bergamo</t>
        </is>
      </c>
      <c r="BX1190" t="inlineStr">
        <is>
          <t>Bergamo</t>
        </is>
      </c>
      <c r="BY1190" t="inlineStr">
        <is>
          <t>rjV23goT3ziWh6hKHn2qxK3Df</t>
        </is>
      </c>
      <c r="CB1190" t="inlineStr">
        <is>
          <t>rjV23goT3ziWh6hKHn2qxK3Df</t>
        </is>
      </c>
      <c r="CC1190" t="inlineStr">
        <is>
          <t>Ordini LIL</t>
        </is>
      </c>
    </row>
    <row r="1191">
      <c r="A1191" t="inlineStr">
        <is>
          <t>#43938</t>
        </is>
      </c>
      <c r="B1191" t="inlineStr">
        <is>
          <t>luca.gandolfi1992@gmail.com</t>
        </is>
      </c>
      <c r="C1191" t="inlineStr">
        <is>
          <t>paid</t>
        </is>
      </c>
      <c r="D1191" t="inlineStr">
        <is>
          <t>2024-11-28 17:26:26 +0100</t>
        </is>
      </c>
      <c r="E1191" t="inlineStr">
        <is>
          <t>2024-11-28</t>
        </is>
      </c>
      <c r="F1191" t="inlineStr">
        <is>
          <t>unfulfilled</t>
        </is>
      </c>
      <c r="H1191" t="inlineStr">
        <is>
          <t>no</t>
        </is>
      </c>
      <c r="I1191" t="inlineStr">
        <is>
          <t>EUR</t>
        </is>
      </c>
      <c r="J1191" t="n">
        <v>445</v>
      </c>
      <c r="K1191" t="n">
        <v>0</v>
      </c>
      <c r="L1191" t="n">
        <v>80.25</v>
      </c>
      <c r="O1191" t="n">
        <v>0</v>
      </c>
      <c r="P1191" t="inlineStr">
        <is>
          <t>Ups Standard Shipping</t>
        </is>
      </c>
      <c r="Q1191" t="inlineStr">
        <is>
          <t>2024-11-28 17:26:25 +0100</t>
        </is>
      </c>
      <c r="R1191" t="n">
        <v>1</v>
      </c>
      <c r="S1191" t="inlineStr">
        <is>
          <t>Engraving</t>
        </is>
      </c>
      <c r="T1191" t="n">
        <v>10</v>
      </c>
      <c r="U1191" t="n">
        <v>380</v>
      </c>
      <c r="V1191" t="inlineStr">
        <is>
          <t>015790001502</t>
        </is>
      </c>
      <c r="W1191" t="b">
        <v>0</v>
      </c>
      <c r="X1191" t="b">
        <v>1</v>
      </c>
      <c r="Y1191" t="inlineStr">
        <is>
          <t>pending</t>
        </is>
      </c>
      <c r="Z1191" t="inlineStr">
        <is>
          <t>Luca Daniela</t>
        </is>
      </c>
      <c r="AA1191" t="inlineStr">
        <is>
          <t>Via Puccini 34A, casa rossa</t>
        </is>
      </c>
      <c r="AB1191" t="inlineStr">
        <is>
          <t>Via Puccini 34A</t>
        </is>
      </c>
      <c r="AC1191" t="inlineStr">
        <is>
          <t>casa rossa</t>
        </is>
      </c>
      <c r="AE1191" t="inlineStr">
        <is>
          <t>Mozzanica</t>
        </is>
      </c>
      <c r="AF1191" t="inlineStr">
        <is>
          <t>'24050</t>
        </is>
      </c>
      <c r="AG1191" t="inlineStr">
        <is>
          <t>BG</t>
        </is>
      </c>
      <c r="AH1191" t="inlineStr">
        <is>
          <t>IT</t>
        </is>
      </c>
      <c r="AI1191" t="inlineStr">
        <is>
          <t>3494571328</t>
        </is>
      </c>
      <c r="AJ1191" t="inlineStr">
        <is>
          <t>Luca Daniela</t>
        </is>
      </c>
      <c r="AK1191" t="inlineStr">
        <is>
          <t>Via Puccini 34A, casa rossa</t>
        </is>
      </c>
      <c r="AL1191" t="inlineStr">
        <is>
          <t>Via Puccini 34A</t>
        </is>
      </c>
      <c r="AM1191" t="inlineStr">
        <is>
          <t>casa rossa</t>
        </is>
      </c>
      <c r="AO1191" t="inlineStr">
        <is>
          <t>Mozzanica</t>
        </is>
      </c>
      <c r="AP1191" t="inlineStr">
        <is>
          <t>'24050</t>
        </is>
      </c>
      <c r="AQ1191" t="inlineStr">
        <is>
          <t>BG</t>
        </is>
      </c>
      <c r="AR1191" t="inlineStr">
        <is>
          <t>IT</t>
        </is>
      </c>
      <c r="AS1191" t="inlineStr">
        <is>
          <t>3494571328</t>
        </is>
      </c>
      <c r="AU1191" t="inlineStr">
        <is>
          <t>lang: it
Invoice Language: it
Do you need our ring sizer?: No
Popup Customer Country: IT</t>
        </is>
      </c>
      <c r="AW1191" t="inlineStr">
        <is>
          <t>Shopify Payments</t>
        </is>
      </c>
      <c r="AX1191" t="inlineStr">
        <is>
          <t>rjV23goT3ziWh6hKHn2qxK3Df</t>
        </is>
      </c>
      <c r="AY1191" t="n">
        <v>0</v>
      </c>
      <c r="AZ1191" t="inlineStr">
        <is>
          <t>LIL Milan</t>
        </is>
      </c>
      <c r="BA1191" t="n">
        <v>0</v>
      </c>
      <c r="BC1191" t="inlineStr">
        <is>
          <t>Firgun House</t>
        </is>
      </c>
      <c r="BE1191" t="n">
        <v>11252096762205</v>
      </c>
      <c r="BG1191" t="inlineStr">
        <is>
          <t>Low</t>
        </is>
      </c>
      <c r="BH1191" t="inlineStr">
        <is>
          <t>web</t>
        </is>
      </c>
      <c r="BI1191" t="n">
        <v>0</v>
      </c>
      <c r="BJ1191" t="inlineStr">
        <is>
          <t>IT IVA 22%</t>
        </is>
      </c>
      <c r="BK1191" t="n">
        <v>80.25</v>
      </c>
      <c r="BW1191" t="inlineStr">
        <is>
          <t>Bergamo</t>
        </is>
      </c>
      <c r="BX1191" t="inlineStr">
        <is>
          <t>Bergamo</t>
        </is>
      </c>
      <c r="BY1191" t="inlineStr">
        <is>
          <t>rjV23goT3ziWh6hKHn2qxK3Df</t>
        </is>
      </c>
      <c r="CB1191" t="inlineStr">
        <is>
          <t>rjV23goT3ziWh6hKHn2qxK3Df</t>
        </is>
      </c>
      <c r="CC1191" t="inlineStr">
        <is>
          <t>Ordini LIL</t>
        </is>
      </c>
    </row>
    <row r="1192">
      <c r="A1192" t="inlineStr">
        <is>
          <t>#43938</t>
        </is>
      </c>
      <c r="B1192" t="inlineStr">
        <is>
          <t>luca.gandolfi1992@gmail.com</t>
        </is>
      </c>
      <c r="C1192" t="inlineStr">
        <is>
          <t>paid</t>
        </is>
      </c>
      <c r="D1192" t="inlineStr">
        <is>
          <t>2024-11-28 17:26:26 +0100</t>
        </is>
      </c>
      <c r="E1192" t="inlineStr">
        <is>
          <t>2024-11-28</t>
        </is>
      </c>
      <c r="F1192" t="inlineStr">
        <is>
          <t>unfulfilled</t>
        </is>
      </c>
      <c r="H1192" t="inlineStr">
        <is>
          <t>no</t>
        </is>
      </c>
      <c r="I1192" t="inlineStr">
        <is>
          <t>EUR</t>
        </is>
      </c>
      <c r="J1192" t="n">
        <v>445</v>
      </c>
      <c r="K1192" t="n">
        <v>0</v>
      </c>
      <c r="L1192" t="n">
        <v>80.25</v>
      </c>
      <c r="O1192" t="n">
        <v>0</v>
      </c>
      <c r="P1192" t="inlineStr">
        <is>
          <t>Ups Standard Shipping</t>
        </is>
      </c>
      <c r="Q1192" t="inlineStr">
        <is>
          <t>2024-11-28 17:26:25 +0100</t>
        </is>
      </c>
      <c r="R1192" t="n">
        <v>1</v>
      </c>
      <c r="S1192" t="inlineStr">
        <is>
          <t>Pensavo fosse amore - Yellow / 2</t>
        </is>
      </c>
      <c r="T1192" t="n">
        <v>112</v>
      </c>
      <c r="U1192" t="n">
        <v>140</v>
      </c>
      <c r="V1192" t="inlineStr">
        <is>
          <t>015790001163</t>
        </is>
      </c>
      <c r="W1192" t="b">
        <v>1</v>
      </c>
      <c r="X1192" t="b">
        <v>1</v>
      </c>
      <c r="Y1192" t="inlineStr">
        <is>
          <t>pending</t>
        </is>
      </c>
      <c r="Z1192" t="inlineStr">
        <is>
          <t>Luca Daniela</t>
        </is>
      </c>
      <c r="AA1192" t="inlineStr">
        <is>
          <t>Via Puccini 34A, casa rossa</t>
        </is>
      </c>
      <c r="AB1192" t="inlineStr">
        <is>
          <t>Via Puccini 34A</t>
        </is>
      </c>
      <c r="AC1192" t="inlineStr">
        <is>
          <t>casa rossa</t>
        </is>
      </c>
      <c r="AE1192" t="inlineStr">
        <is>
          <t>Mozzanica</t>
        </is>
      </c>
      <c r="AF1192" t="inlineStr">
        <is>
          <t>'24050</t>
        </is>
      </c>
      <c r="AG1192" t="inlineStr">
        <is>
          <t>BG</t>
        </is>
      </c>
      <c r="AH1192" t="inlineStr">
        <is>
          <t>IT</t>
        </is>
      </c>
      <c r="AI1192" t="inlineStr">
        <is>
          <t>3494571328</t>
        </is>
      </c>
      <c r="AJ1192" t="inlineStr">
        <is>
          <t>Luca Daniela</t>
        </is>
      </c>
      <c r="AK1192" t="inlineStr">
        <is>
          <t>Via Puccini 34A, casa rossa</t>
        </is>
      </c>
      <c r="AL1192" t="inlineStr">
        <is>
          <t>Via Puccini 34A</t>
        </is>
      </c>
      <c r="AM1192" t="inlineStr">
        <is>
          <t>casa rossa</t>
        </is>
      </c>
      <c r="AO1192" t="inlineStr">
        <is>
          <t>Mozzanica</t>
        </is>
      </c>
      <c r="AP1192" t="inlineStr">
        <is>
          <t>'24050</t>
        </is>
      </c>
      <c r="AQ1192" t="inlineStr">
        <is>
          <t>BG</t>
        </is>
      </c>
      <c r="AR1192" t="inlineStr">
        <is>
          <t>IT</t>
        </is>
      </c>
      <c r="AS1192" t="inlineStr">
        <is>
          <t>3494571328</t>
        </is>
      </c>
      <c r="AU1192" t="inlineStr">
        <is>
          <t>lang: it
Invoice Language: it
Do you need our ring sizer?: No
Popup Customer Country: IT</t>
        </is>
      </c>
      <c r="AW1192" t="inlineStr">
        <is>
          <t>Shopify Payments</t>
        </is>
      </c>
      <c r="AX1192" t="inlineStr">
        <is>
          <t>rjV23goT3ziWh6hKHn2qxK3Df</t>
        </is>
      </c>
      <c r="AY1192" t="n">
        <v>0</v>
      </c>
      <c r="AZ1192" t="inlineStr">
        <is>
          <t>LIL Milan</t>
        </is>
      </c>
      <c r="BA1192" t="n">
        <v>0</v>
      </c>
      <c r="BC1192" t="inlineStr">
        <is>
          <t>Firgun House</t>
        </is>
      </c>
      <c r="BE1192" t="n">
        <v>11252096762205</v>
      </c>
      <c r="BG1192" t="inlineStr">
        <is>
          <t>Low</t>
        </is>
      </c>
      <c r="BH1192" t="inlineStr">
        <is>
          <t>web</t>
        </is>
      </c>
      <c r="BI1192" t="n">
        <v>0</v>
      </c>
      <c r="BJ1192" t="inlineStr">
        <is>
          <t>IT IVA 22%</t>
        </is>
      </c>
      <c r="BK1192" t="n">
        <v>80.25</v>
      </c>
      <c r="BW1192" t="inlineStr">
        <is>
          <t>Bergamo</t>
        </is>
      </c>
      <c r="BX1192" t="inlineStr">
        <is>
          <t>Bergamo</t>
        </is>
      </c>
      <c r="BY1192" t="inlineStr">
        <is>
          <t>rjV23goT3ziWh6hKHn2qxK3Df</t>
        </is>
      </c>
      <c r="CB1192" t="inlineStr">
        <is>
          <t>rjV23goT3ziWh6hKHn2qxK3Df</t>
        </is>
      </c>
      <c r="CC1192" t="inlineStr">
        <is>
          <t>Ordini LIL</t>
        </is>
      </c>
    </row>
    <row r="1193">
      <c r="A1193" t="inlineStr">
        <is>
          <t>#43939</t>
        </is>
      </c>
      <c r="B1193" t="inlineStr">
        <is>
          <t>angelazacca@hotmail.it</t>
        </is>
      </c>
      <c r="C1193" t="inlineStr">
        <is>
          <t>paid</t>
        </is>
      </c>
      <c r="D1193" t="inlineStr">
        <is>
          <t>2024-11-28 17:38:41 +0100</t>
        </is>
      </c>
      <c r="E1193" t="inlineStr">
        <is>
          <t>2024-11-28</t>
        </is>
      </c>
      <c r="F1193" t="inlineStr">
        <is>
          <t>fulfilled</t>
        </is>
      </c>
      <c r="G1193" t="inlineStr">
        <is>
          <t>2024-12-01 07:39:54 +0100</t>
        </is>
      </c>
      <c r="H1193" t="inlineStr">
        <is>
          <t>yes</t>
        </is>
      </c>
      <c r="I1193" t="inlineStr">
        <is>
          <t>EUR</t>
        </is>
      </c>
      <c r="J1193" t="n">
        <v>112</v>
      </c>
      <c r="K1193" t="n">
        <v>10</v>
      </c>
      <c r="L1193" t="n">
        <v>22</v>
      </c>
      <c r="M1193" t="n">
        <v>122</v>
      </c>
      <c r="O1193" t="n">
        <v>0</v>
      </c>
      <c r="P1193" t="inlineStr">
        <is>
          <t>Ups Standard Shipping</t>
        </is>
      </c>
      <c r="Q1193" t="inlineStr">
        <is>
          <t>2024-11-28 17:38:41 +0100</t>
        </is>
      </c>
      <c r="R1193" t="n">
        <v>1</v>
      </c>
      <c r="S1193" t="inlineStr">
        <is>
          <t>Insieme Ring - Yellow / onesize (10-17)</t>
        </is>
      </c>
      <c r="T1193" t="n">
        <v>112</v>
      </c>
      <c r="U1193" t="n">
        <v>140</v>
      </c>
      <c r="V1193" t="inlineStr">
        <is>
          <t>015790001254</t>
        </is>
      </c>
      <c r="W1193" t="b">
        <v>1</v>
      </c>
      <c r="X1193" t="b">
        <v>1</v>
      </c>
      <c r="Y1193" t="inlineStr">
        <is>
          <t>fulfilled</t>
        </is>
      </c>
      <c r="Z1193" t="inlineStr">
        <is>
          <t>Angela Zaccari</t>
        </is>
      </c>
      <c r="AA1193" t="inlineStr">
        <is>
          <t>Contrada Fontana La Guardia 4</t>
        </is>
      </c>
      <c r="AB1193" t="inlineStr">
        <is>
          <t>Contrada Fontana La Guardia 4</t>
        </is>
      </c>
      <c r="AE1193" t="inlineStr">
        <is>
          <t>Circello</t>
        </is>
      </c>
      <c r="AF1193" t="inlineStr">
        <is>
          <t>'82020</t>
        </is>
      </c>
      <c r="AG1193" t="inlineStr">
        <is>
          <t>BN</t>
        </is>
      </c>
      <c r="AH1193" t="inlineStr">
        <is>
          <t>IT</t>
        </is>
      </c>
      <c r="AI1193" t="inlineStr">
        <is>
          <t>+393470980414</t>
        </is>
      </c>
      <c r="AJ1193" t="inlineStr">
        <is>
          <t>Angela Zaccari</t>
        </is>
      </c>
      <c r="AK1193" t="inlineStr">
        <is>
          <t>Contrada Fontana La Guardia 4</t>
        </is>
      </c>
      <c r="AL1193" t="inlineStr">
        <is>
          <t>Contrada Fontana La Guardia 4</t>
        </is>
      </c>
      <c r="AO1193" t="inlineStr">
        <is>
          <t>Circello</t>
        </is>
      </c>
      <c r="AP1193" t="inlineStr">
        <is>
          <t>'82020</t>
        </is>
      </c>
      <c r="AQ1193" t="inlineStr">
        <is>
          <t>BN</t>
        </is>
      </c>
      <c r="AR1193" t="inlineStr">
        <is>
          <t>IT</t>
        </is>
      </c>
      <c r="AS1193" t="inlineStr">
        <is>
          <t>+393470980414</t>
        </is>
      </c>
      <c r="AU1193" t="inlineStr">
        <is>
          <t>lang: it
Invoice Language: it
Do you need our ring sizer?: No
Popup Customer Country: IT</t>
        </is>
      </c>
      <c r="AW1193" t="inlineStr">
        <is>
          <t>PayPal Express Checkout</t>
        </is>
      </c>
      <c r="AX1193" t="inlineStr">
        <is>
          <t>rMFExMzGWPKqZn3vTD89kxM13</t>
        </is>
      </c>
      <c r="AY1193" t="n">
        <v>0</v>
      </c>
      <c r="AZ1193" t="inlineStr">
        <is>
          <t>LIL Milan</t>
        </is>
      </c>
      <c r="BA1193" t="n">
        <v>0</v>
      </c>
      <c r="BC1193" t="inlineStr">
        <is>
          <t>Firgun House</t>
        </is>
      </c>
      <c r="BE1193" t="n">
        <v>11252153090397</v>
      </c>
      <c r="BG1193" t="inlineStr">
        <is>
          <t>Low</t>
        </is>
      </c>
      <c r="BH1193" t="inlineStr">
        <is>
          <t>web</t>
        </is>
      </c>
      <c r="BI1193" t="n">
        <v>0</v>
      </c>
      <c r="BJ1193" t="inlineStr">
        <is>
          <t>IT IVA 22%</t>
        </is>
      </c>
      <c r="BK1193" t="n">
        <v>22</v>
      </c>
      <c r="BW1193" t="inlineStr">
        <is>
          <t>Benevento</t>
        </is>
      </c>
      <c r="BX1193" t="inlineStr">
        <is>
          <t>Benevento</t>
        </is>
      </c>
      <c r="BY1193" t="inlineStr">
        <is>
          <t>rMFExMzGWPKqZn3vTD89kxM13</t>
        </is>
      </c>
      <c r="CB1193" t="inlineStr">
        <is>
          <t>rMFExMzGWPKqZn3vTD89kxM13</t>
        </is>
      </c>
      <c r="CC1193" t="inlineStr">
        <is>
          <t>Ordini LIL</t>
        </is>
      </c>
    </row>
    <row r="1194">
      <c r="A1194" t="inlineStr">
        <is>
          <t>#43940</t>
        </is>
      </c>
      <c r="B1194" t="inlineStr">
        <is>
          <t>davide.groppo7@libero.it</t>
        </is>
      </c>
      <c r="C1194" t="inlineStr">
        <is>
          <t>paid</t>
        </is>
      </c>
      <c r="D1194" t="inlineStr">
        <is>
          <t>2024-11-28 17:56:29 +0100</t>
        </is>
      </c>
      <c r="E1194" t="inlineStr">
        <is>
          <t>2024-11-28</t>
        </is>
      </c>
      <c r="F1194" t="inlineStr">
        <is>
          <t>fulfilled</t>
        </is>
      </c>
      <c r="G1194" t="inlineStr">
        <is>
          <t>2024-12-01 07:43:06 +0100</t>
        </is>
      </c>
      <c r="H1194" t="inlineStr">
        <is>
          <t>yes</t>
        </is>
      </c>
      <c r="I1194" t="inlineStr">
        <is>
          <t>EUR</t>
        </is>
      </c>
      <c r="J1194" t="n">
        <v>112</v>
      </c>
      <c r="K1194" t="n">
        <v>10</v>
      </c>
      <c r="L1194" t="n">
        <v>21.99</v>
      </c>
      <c r="M1194" t="n">
        <v>122</v>
      </c>
      <c r="O1194" t="n">
        <v>0</v>
      </c>
      <c r="P1194" t="inlineStr">
        <is>
          <t>Ups Standard Shipping</t>
        </is>
      </c>
      <c r="Q1194" t="inlineStr">
        <is>
          <t>2024-11-28 17:56:29 +0100</t>
        </is>
      </c>
      <c r="R1194" t="n">
        <v>1</v>
      </c>
      <c r="S1194" t="inlineStr">
        <is>
          <t>Luxury Pack + LIL Bag</t>
        </is>
      </c>
      <c r="T1194" t="n">
        <v>10</v>
      </c>
      <c r="V1194" t="inlineStr">
        <is>
          <t>015790000687</t>
        </is>
      </c>
      <c r="W1194" t="b">
        <v>1</v>
      </c>
      <c r="X1194" t="b">
        <v>1</v>
      </c>
      <c r="Y1194" t="inlineStr">
        <is>
          <t>fulfilled</t>
        </is>
      </c>
      <c r="Z1194" t="inlineStr">
        <is>
          <t>Davide Groppo</t>
        </is>
      </c>
      <c r="AA1194" t="inlineStr">
        <is>
          <t>Stazione 115, Tabacchino</t>
        </is>
      </c>
      <c r="AB1194" t="inlineStr">
        <is>
          <t>Stazione 115</t>
        </is>
      </c>
      <c r="AC1194" t="inlineStr">
        <is>
          <t>Tabacchino</t>
        </is>
      </c>
      <c r="AE1194" t="inlineStr">
        <is>
          <t>Mornago</t>
        </is>
      </c>
      <c r="AF1194" t="inlineStr">
        <is>
          <t>'21020</t>
        </is>
      </c>
      <c r="AG1194" t="inlineStr">
        <is>
          <t>VA</t>
        </is>
      </c>
      <c r="AH1194" t="inlineStr">
        <is>
          <t>IT</t>
        </is>
      </c>
      <c r="AI1194" t="inlineStr">
        <is>
          <t>3404212890</t>
        </is>
      </c>
      <c r="AJ1194" t="inlineStr">
        <is>
          <t>Davide Groppo</t>
        </is>
      </c>
      <c r="AK1194" t="inlineStr">
        <is>
          <t>Stazione 115, Tabacchino</t>
        </is>
      </c>
      <c r="AL1194" t="inlineStr">
        <is>
          <t>Stazione 115</t>
        </is>
      </c>
      <c r="AM1194" t="inlineStr">
        <is>
          <t>Tabacchino</t>
        </is>
      </c>
      <c r="AO1194" t="inlineStr">
        <is>
          <t>Mornago</t>
        </is>
      </c>
      <c r="AP1194" t="inlineStr">
        <is>
          <t>'21020</t>
        </is>
      </c>
      <c r="AQ1194" t="inlineStr">
        <is>
          <t>VA</t>
        </is>
      </c>
      <c r="AR1194" t="inlineStr">
        <is>
          <t>IT</t>
        </is>
      </c>
      <c r="AS1194" t="inlineStr">
        <is>
          <t>3404212890</t>
        </is>
      </c>
      <c r="AU1194" t="inlineStr">
        <is>
          <t>lang: it
Invoice Language: it
Do you need our ring sizer?: No
Popup Customer Country: IT</t>
        </is>
      </c>
      <c r="AW1194" t="inlineStr">
        <is>
          <t>Shopify Payments</t>
        </is>
      </c>
      <c r="AX1194" t="inlineStr">
        <is>
          <t>ryKWBkYIEX1lhnF2EwAOwUaAS</t>
        </is>
      </c>
      <c r="AY1194" t="n">
        <v>0</v>
      </c>
      <c r="AZ1194" t="inlineStr">
        <is>
          <t>LIL Milan</t>
        </is>
      </c>
      <c r="BA1194" t="n">
        <v>0</v>
      </c>
      <c r="BC1194" t="inlineStr">
        <is>
          <t>Firgun House</t>
        </is>
      </c>
      <c r="BE1194" t="n">
        <v>11252235632989</v>
      </c>
      <c r="BG1194" t="inlineStr">
        <is>
          <t>Low</t>
        </is>
      </c>
      <c r="BH1194" t="inlineStr">
        <is>
          <t>web</t>
        </is>
      </c>
      <c r="BI1194" t="n">
        <v>0</v>
      </c>
      <c r="BJ1194" t="inlineStr">
        <is>
          <t>IT IVA 22%</t>
        </is>
      </c>
      <c r="BK1194" t="n">
        <v>21.99</v>
      </c>
      <c r="BW1194" t="inlineStr">
        <is>
          <t>Varese</t>
        </is>
      </c>
      <c r="BX1194" t="inlineStr">
        <is>
          <t>Varese</t>
        </is>
      </c>
      <c r="BY1194" t="inlineStr">
        <is>
          <t>ryKWBkYIEX1lhnF2EwAOwUaAS</t>
        </is>
      </c>
      <c r="CB1194" t="inlineStr">
        <is>
          <t>ryKWBkYIEX1lhnF2EwAOwUaAS</t>
        </is>
      </c>
      <c r="CC1194" t="inlineStr">
        <is>
          <t>Ordini LIL</t>
        </is>
      </c>
    </row>
    <row r="1195">
      <c r="A1195" t="inlineStr">
        <is>
          <t>#43940</t>
        </is>
      </c>
      <c r="B1195" t="inlineStr">
        <is>
          <t>davide.groppo7@libero.it</t>
        </is>
      </c>
      <c r="C1195" t="inlineStr">
        <is>
          <t>paid</t>
        </is>
      </c>
      <c r="D1195" t="inlineStr">
        <is>
          <t>2024-11-28 17:56:29 +0100</t>
        </is>
      </c>
      <c r="E1195" t="inlineStr">
        <is>
          <t>2024-11-28</t>
        </is>
      </c>
      <c r="F1195" t="inlineStr">
        <is>
          <t>fulfilled</t>
        </is>
      </c>
      <c r="G1195" t="inlineStr">
        <is>
          <t>2024-12-01 07:43:06 +0100</t>
        </is>
      </c>
      <c r="H1195" t="inlineStr">
        <is>
          <t>yes</t>
        </is>
      </c>
      <c r="I1195" t="inlineStr">
        <is>
          <t>EUR</t>
        </is>
      </c>
      <c r="J1195" t="n">
        <v>112</v>
      </c>
      <c r="K1195" t="n">
        <v>10</v>
      </c>
      <c r="L1195" t="n">
        <v>21.99</v>
      </c>
      <c r="O1195" t="n">
        <v>0</v>
      </c>
      <c r="P1195" t="inlineStr">
        <is>
          <t>Ups Standard Shipping</t>
        </is>
      </c>
      <c r="Q1195" t="inlineStr">
        <is>
          <t>2024-11-28 17:56:29 +0100</t>
        </is>
      </c>
      <c r="R1195" t="n">
        <v>1</v>
      </c>
      <c r="S1195" t="inlineStr">
        <is>
          <t>Girls Tears Ring - Yellow / 11</t>
        </is>
      </c>
      <c r="T1195" t="n">
        <v>102</v>
      </c>
      <c r="U1195" t="n">
        <v>120</v>
      </c>
      <c r="V1195" t="inlineStr">
        <is>
          <t>015790000954</t>
        </is>
      </c>
      <c r="W1195" t="b">
        <v>1</v>
      </c>
      <c r="X1195" t="b">
        <v>1</v>
      </c>
      <c r="Y1195" t="inlineStr">
        <is>
          <t>fulfilled</t>
        </is>
      </c>
      <c r="Z1195" t="inlineStr">
        <is>
          <t>Davide Groppo</t>
        </is>
      </c>
      <c r="AA1195" t="inlineStr">
        <is>
          <t>Stazione 115, Tabacchino</t>
        </is>
      </c>
      <c r="AB1195" t="inlineStr">
        <is>
          <t>Stazione 115</t>
        </is>
      </c>
      <c r="AC1195" t="inlineStr">
        <is>
          <t>Tabacchino</t>
        </is>
      </c>
      <c r="AE1195" t="inlineStr">
        <is>
          <t>Mornago</t>
        </is>
      </c>
      <c r="AF1195" t="inlineStr">
        <is>
          <t>'21020</t>
        </is>
      </c>
      <c r="AG1195" t="inlineStr">
        <is>
          <t>VA</t>
        </is>
      </c>
      <c r="AH1195" t="inlineStr">
        <is>
          <t>IT</t>
        </is>
      </c>
      <c r="AI1195" t="inlineStr">
        <is>
          <t>3404212890</t>
        </is>
      </c>
      <c r="AJ1195" t="inlineStr">
        <is>
          <t>Davide Groppo</t>
        </is>
      </c>
      <c r="AK1195" t="inlineStr">
        <is>
          <t>Stazione 115, Tabacchino</t>
        </is>
      </c>
      <c r="AL1195" t="inlineStr">
        <is>
          <t>Stazione 115</t>
        </is>
      </c>
      <c r="AM1195" t="inlineStr">
        <is>
          <t>Tabacchino</t>
        </is>
      </c>
      <c r="AO1195" t="inlineStr">
        <is>
          <t>Mornago</t>
        </is>
      </c>
      <c r="AP1195" t="inlineStr">
        <is>
          <t>'21020</t>
        </is>
      </c>
      <c r="AQ1195" t="inlineStr">
        <is>
          <t>VA</t>
        </is>
      </c>
      <c r="AR1195" t="inlineStr">
        <is>
          <t>IT</t>
        </is>
      </c>
      <c r="AS1195" t="inlineStr">
        <is>
          <t>3404212890</t>
        </is>
      </c>
      <c r="AU1195" t="inlineStr">
        <is>
          <t>lang: it
Invoice Language: it
Do you need our ring sizer?: No
Popup Customer Country: IT</t>
        </is>
      </c>
      <c r="AW1195" t="inlineStr">
        <is>
          <t>Shopify Payments</t>
        </is>
      </c>
      <c r="AX1195" t="inlineStr">
        <is>
          <t>ryKWBkYIEX1lhnF2EwAOwUaAS</t>
        </is>
      </c>
      <c r="AY1195" t="n">
        <v>0</v>
      </c>
      <c r="AZ1195" t="inlineStr">
        <is>
          <t>LIL Milan</t>
        </is>
      </c>
      <c r="BA1195" t="n">
        <v>0</v>
      </c>
      <c r="BC1195" t="inlineStr">
        <is>
          <t>Firgun House</t>
        </is>
      </c>
      <c r="BE1195" t="n">
        <v>11252235632989</v>
      </c>
      <c r="BG1195" t="inlineStr">
        <is>
          <t>Low</t>
        </is>
      </c>
      <c r="BH1195" t="inlineStr">
        <is>
          <t>web</t>
        </is>
      </c>
      <c r="BI1195" t="n">
        <v>0</v>
      </c>
      <c r="BJ1195" t="inlineStr">
        <is>
          <t>IT IVA 22%</t>
        </is>
      </c>
      <c r="BK1195" t="n">
        <v>21.99</v>
      </c>
      <c r="BW1195" t="inlineStr">
        <is>
          <t>Varese</t>
        </is>
      </c>
      <c r="BX1195" t="inlineStr">
        <is>
          <t>Varese</t>
        </is>
      </c>
      <c r="BY1195" t="inlineStr">
        <is>
          <t>ryKWBkYIEX1lhnF2EwAOwUaAS</t>
        </is>
      </c>
      <c r="CB1195" t="inlineStr">
        <is>
          <t>ryKWBkYIEX1lhnF2EwAOwUaAS</t>
        </is>
      </c>
      <c r="CC1195" t="inlineStr">
        <is>
          <t>Ordini LIL</t>
        </is>
      </c>
    </row>
    <row r="1196">
      <c r="A1196" t="inlineStr">
        <is>
          <t>#43941</t>
        </is>
      </c>
      <c r="B1196" t="inlineStr">
        <is>
          <t>samueledistefano1990@gmail.com</t>
        </is>
      </c>
      <c r="C1196" t="inlineStr">
        <is>
          <t>paid</t>
        </is>
      </c>
      <c r="D1196" t="inlineStr">
        <is>
          <t>2024-11-28 18:01:07 +0100</t>
        </is>
      </c>
      <c r="E1196" t="inlineStr">
        <is>
          <t>2024-11-28</t>
        </is>
      </c>
      <c r="F1196" t="inlineStr">
        <is>
          <t>fulfilled</t>
        </is>
      </c>
      <c r="G1196" t="inlineStr">
        <is>
          <t>2024-12-01 07:45:22 +0100</t>
        </is>
      </c>
      <c r="H1196" t="inlineStr">
        <is>
          <t>no</t>
        </is>
      </c>
      <c r="I1196" t="inlineStr">
        <is>
          <t>EUR</t>
        </is>
      </c>
      <c r="J1196" t="n">
        <v>162</v>
      </c>
      <c r="K1196" t="n">
        <v>0</v>
      </c>
      <c r="L1196" t="n">
        <v>29.21</v>
      </c>
      <c r="M1196" t="n">
        <v>162</v>
      </c>
      <c r="O1196" t="n">
        <v>0</v>
      </c>
      <c r="P1196" t="inlineStr">
        <is>
          <t>Ups Standard Shipping</t>
        </is>
      </c>
      <c r="Q1196" t="inlineStr">
        <is>
          <t>2024-11-28 18:01:07 +0100</t>
        </is>
      </c>
      <c r="R1196" t="n">
        <v>1</v>
      </c>
      <c r="S1196" t="inlineStr">
        <is>
          <t>Baby - Yellow</t>
        </is>
      </c>
      <c r="T1196" t="n">
        <v>162</v>
      </c>
      <c r="U1196" t="n">
        <v>180</v>
      </c>
      <c r="V1196" t="inlineStr">
        <is>
          <t>015790001199</t>
        </is>
      </c>
      <c r="W1196" t="b">
        <v>1</v>
      </c>
      <c r="X1196" t="b">
        <v>1</v>
      </c>
      <c r="Y1196" t="inlineStr">
        <is>
          <t>fulfilled</t>
        </is>
      </c>
      <c r="Z1196" t="inlineStr">
        <is>
          <t>Graziella Boeme</t>
        </is>
      </c>
      <c r="AA1196" t="inlineStr">
        <is>
          <t>Via Pier Santi Mattarella 17</t>
        </is>
      </c>
      <c r="AB1196" t="inlineStr">
        <is>
          <t>Via Pier Santi Mattarella 17</t>
        </is>
      </c>
      <c r="AE1196" t="inlineStr">
        <is>
          <t>Adrano</t>
        </is>
      </c>
      <c r="AF1196" t="inlineStr">
        <is>
          <t>'95031</t>
        </is>
      </c>
      <c r="AG1196" t="inlineStr">
        <is>
          <t>CT</t>
        </is>
      </c>
      <c r="AH1196" t="inlineStr">
        <is>
          <t>IT</t>
        </is>
      </c>
      <c r="AI1196" t="inlineStr">
        <is>
          <t>3888322485</t>
        </is>
      </c>
      <c r="AJ1196" t="inlineStr">
        <is>
          <t>Graziella Boeme</t>
        </is>
      </c>
      <c r="AK1196" t="inlineStr">
        <is>
          <t>Via Pier Santi Mattarella 17</t>
        </is>
      </c>
      <c r="AL1196" t="inlineStr">
        <is>
          <t>Via Pier Santi Mattarella 17</t>
        </is>
      </c>
      <c r="AO1196" t="inlineStr">
        <is>
          <t>Adrano</t>
        </is>
      </c>
      <c r="AP1196" t="inlineStr">
        <is>
          <t>'95031</t>
        </is>
      </c>
      <c r="AQ1196" t="inlineStr">
        <is>
          <t>CT</t>
        </is>
      </c>
      <c r="AR1196" t="inlineStr">
        <is>
          <t>IT</t>
        </is>
      </c>
      <c r="AS1196" t="inlineStr">
        <is>
          <t>3888322485</t>
        </is>
      </c>
      <c r="AU1196" t="inlineStr">
        <is>
          <t>lang: it
Invoice Language: it
Do you need our ring sizer?: No
Popup Customer Country: IT</t>
        </is>
      </c>
      <c r="AW1196" t="inlineStr">
        <is>
          <t>PayPal Express Checkout</t>
        </is>
      </c>
      <c r="AX1196" t="inlineStr">
        <is>
          <t>rD0w8gI08ZkbPL5uiAdaClcnK</t>
        </is>
      </c>
      <c r="AY1196" t="n">
        <v>0</v>
      </c>
      <c r="AZ1196" t="inlineStr">
        <is>
          <t>LIL Milan</t>
        </is>
      </c>
      <c r="BA1196" t="n">
        <v>0</v>
      </c>
      <c r="BC1196" t="inlineStr">
        <is>
          <t>Firgun House</t>
        </is>
      </c>
      <c r="BE1196" t="n">
        <v>11252256538973</v>
      </c>
      <c r="BG1196" t="inlineStr">
        <is>
          <t>Low</t>
        </is>
      </c>
      <c r="BH1196" t="inlineStr">
        <is>
          <t>web</t>
        </is>
      </c>
      <c r="BI1196" t="n">
        <v>0</v>
      </c>
      <c r="BJ1196" t="inlineStr">
        <is>
          <t>IT IVA 22%</t>
        </is>
      </c>
      <c r="BK1196" t="n">
        <v>29.21</v>
      </c>
      <c r="BW1196" t="inlineStr">
        <is>
          <t>Catania</t>
        </is>
      </c>
      <c r="BX1196" t="inlineStr">
        <is>
          <t>Catania</t>
        </is>
      </c>
      <c r="BY1196" t="inlineStr">
        <is>
          <t>rD0w8gI08ZkbPL5uiAdaClcnK</t>
        </is>
      </c>
      <c r="CB1196" t="inlineStr">
        <is>
          <t>rD0w8gI08ZkbPL5uiAdaClcnK</t>
        </is>
      </c>
      <c r="CC1196" t="inlineStr">
        <is>
          <t>Ordini LIL</t>
        </is>
      </c>
    </row>
    <row r="1197">
      <c r="A1197" t="inlineStr">
        <is>
          <t>#43942</t>
        </is>
      </c>
      <c r="B1197" t="inlineStr">
        <is>
          <t>Simonaadacorti@gmail.com</t>
        </is>
      </c>
      <c r="C1197" t="inlineStr">
        <is>
          <t>paid</t>
        </is>
      </c>
      <c r="D1197" t="inlineStr">
        <is>
          <t>2024-11-28 18:10:35 +0100</t>
        </is>
      </c>
      <c r="E1197" t="inlineStr">
        <is>
          <t>2024-11-28</t>
        </is>
      </c>
      <c r="F1197" t="inlineStr">
        <is>
          <t>fulfilled</t>
        </is>
      </c>
      <c r="G1197" t="inlineStr">
        <is>
          <t>2024-12-01 07:46:30 +0100</t>
        </is>
      </c>
      <c r="H1197" t="inlineStr">
        <is>
          <t>yes</t>
        </is>
      </c>
      <c r="I1197" t="inlineStr">
        <is>
          <t>EUR</t>
        </is>
      </c>
      <c r="J1197" t="n">
        <v>153</v>
      </c>
      <c r="K1197" t="n">
        <v>0</v>
      </c>
      <c r="L1197" t="n">
        <v>27.59</v>
      </c>
      <c r="M1197" t="n">
        <v>153</v>
      </c>
      <c r="O1197" t="n">
        <v>0</v>
      </c>
      <c r="P1197" t="inlineStr">
        <is>
          <t>Eco Bike Delivery</t>
        </is>
      </c>
      <c r="Q1197" t="inlineStr">
        <is>
          <t>2024-11-28 18:10:35 +0100</t>
        </is>
      </c>
      <c r="R1197" t="n">
        <v>1</v>
      </c>
      <c r="S1197" t="inlineStr">
        <is>
          <t>Richiamami Earring - Yellow / Single</t>
        </is>
      </c>
      <c r="T1197" t="n">
        <v>153</v>
      </c>
      <c r="U1197" t="n">
        <v>180</v>
      </c>
      <c r="V1197" t="inlineStr">
        <is>
          <t>015790001252</t>
        </is>
      </c>
      <c r="W1197" t="b">
        <v>1</v>
      </c>
      <c r="X1197" t="b">
        <v>1</v>
      </c>
      <c r="Y1197" t="inlineStr">
        <is>
          <t>fulfilled</t>
        </is>
      </c>
      <c r="Z1197" t="inlineStr">
        <is>
          <t>Simona Corti Verde</t>
        </is>
      </c>
      <c r="AA1197" t="inlineStr">
        <is>
          <t>Viale Regina Margherita 30, Da consegnare entro martedì 3 dicembre</t>
        </is>
      </c>
      <c r="AB1197" t="inlineStr">
        <is>
          <t>Viale Regina Margherita 30</t>
        </is>
      </c>
      <c r="AC1197" t="inlineStr">
        <is>
          <t>Da consegnare entro martedì 3 dicembre</t>
        </is>
      </c>
      <c r="AE1197" t="inlineStr">
        <is>
          <t>Milano</t>
        </is>
      </c>
      <c r="AF1197" t="inlineStr">
        <is>
          <t>'20122</t>
        </is>
      </c>
      <c r="AG1197" t="inlineStr">
        <is>
          <t>MI</t>
        </is>
      </c>
      <c r="AH1197" t="inlineStr">
        <is>
          <t>IT</t>
        </is>
      </c>
      <c r="AI1197" t="inlineStr">
        <is>
          <t>3355878919</t>
        </is>
      </c>
      <c r="AJ1197" t="inlineStr">
        <is>
          <t>Simona Corti Verde</t>
        </is>
      </c>
      <c r="AK1197" t="inlineStr">
        <is>
          <t>Viale Regina Margherita 30, Da consegnare entro martedì 3 dicembre</t>
        </is>
      </c>
      <c r="AL1197" t="inlineStr">
        <is>
          <t>Viale Regina Margherita 30</t>
        </is>
      </c>
      <c r="AM1197" t="inlineStr">
        <is>
          <t>Da consegnare entro martedì 3 dicembre</t>
        </is>
      </c>
      <c r="AO1197" t="inlineStr">
        <is>
          <t>Milano</t>
        </is>
      </c>
      <c r="AP1197" t="inlineStr">
        <is>
          <t>'20122</t>
        </is>
      </c>
      <c r="AQ1197" t="inlineStr">
        <is>
          <t>MI</t>
        </is>
      </c>
      <c r="AR1197" t="inlineStr">
        <is>
          <t>IT</t>
        </is>
      </c>
      <c r="AS1197" t="inlineStr">
        <is>
          <t>3355878919</t>
        </is>
      </c>
      <c r="AU1197" t="inlineStr">
        <is>
          <t>lang: it
Invoice Language: it
Do you need our ring sizer?: No
Popup Customer Country: IT</t>
        </is>
      </c>
      <c r="AW1197" t="inlineStr">
        <is>
          <t>PayPal Express Checkout</t>
        </is>
      </c>
      <c r="AX1197" t="inlineStr">
        <is>
          <t>rCErN1Fdwo3emnfjKVnvFC3wf</t>
        </is>
      </c>
      <c r="AY1197" t="n">
        <v>0</v>
      </c>
      <c r="AZ1197" t="inlineStr">
        <is>
          <t>LIL Milan</t>
        </is>
      </c>
      <c r="BA1197" t="n">
        <v>0</v>
      </c>
      <c r="BC1197" t="inlineStr">
        <is>
          <t>Firgun House</t>
        </is>
      </c>
      <c r="BE1197" t="n">
        <v>11252302315869</v>
      </c>
      <c r="BG1197" t="inlineStr">
        <is>
          <t>Low</t>
        </is>
      </c>
      <c r="BH1197" t="inlineStr">
        <is>
          <t>web</t>
        </is>
      </c>
      <c r="BI1197" t="n">
        <v>0</v>
      </c>
      <c r="BJ1197" t="inlineStr">
        <is>
          <t>IT IVA 22%</t>
        </is>
      </c>
      <c r="BK1197" t="n">
        <v>27.59</v>
      </c>
      <c r="BW1197" t="inlineStr">
        <is>
          <t>Milan</t>
        </is>
      </c>
      <c r="BX1197" t="inlineStr">
        <is>
          <t>Milan</t>
        </is>
      </c>
      <c r="BY1197" t="inlineStr">
        <is>
          <t>rCErN1Fdwo3emnfjKVnvFC3wf</t>
        </is>
      </c>
      <c r="CB1197" t="inlineStr">
        <is>
          <t>rCErN1Fdwo3emnfjKVnvFC3wf</t>
        </is>
      </c>
      <c r="CC1197" t="inlineStr">
        <is>
          <t>Ordini LIL</t>
        </is>
      </c>
    </row>
    <row r="1198">
      <c r="A1198" t="inlineStr">
        <is>
          <t>#43943</t>
        </is>
      </c>
      <c r="B1198" t="inlineStr">
        <is>
          <t>giuliapiana@hotmail.fr</t>
        </is>
      </c>
      <c r="C1198" t="inlineStr">
        <is>
          <t>paid</t>
        </is>
      </c>
      <c r="D1198" t="inlineStr">
        <is>
          <t>2024-11-28 18:14:51 +0100</t>
        </is>
      </c>
      <c r="E1198" t="inlineStr">
        <is>
          <t>2024-11-28</t>
        </is>
      </c>
      <c r="F1198" t="inlineStr">
        <is>
          <t>fulfilled</t>
        </is>
      </c>
      <c r="G1198" t="inlineStr">
        <is>
          <t>2024-12-01 07:50:07 +0100</t>
        </is>
      </c>
      <c r="H1198" t="inlineStr">
        <is>
          <t>yes</t>
        </is>
      </c>
      <c r="I1198" t="inlineStr">
        <is>
          <t>EUR</t>
        </is>
      </c>
      <c r="J1198" t="n">
        <v>128</v>
      </c>
      <c r="K1198" t="n">
        <v>10</v>
      </c>
      <c r="L1198" t="n">
        <v>24.88</v>
      </c>
      <c r="M1198" t="n">
        <v>138</v>
      </c>
      <c r="O1198" t="n">
        <v>0</v>
      </c>
      <c r="P1198" t="inlineStr">
        <is>
          <t>Ups Standard Shipping</t>
        </is>
      </c>
      <c r="Q1198" t="inlineStr">
        <is>
          <t>2024-11-28 18:14:51 +0100</t>
        </is>
      </c>
      <c r="R1198" t="n">
        <v>1</v>
      </c>
      <c r="S1198" t="inlineStr">
        <is>
          <t>Firefly Ring - Yellow / 14</t>
        </is>
      </c>
      <c r="T1198" t="n">
        <v>128</v>
      </c>
      <c r="U1198" t="n">
        <v>160</v>
      </c>
      <c r="V1198" t="inlineStr">
        <is>
          <t>015790000498</t>
        </is>
      </c>
      <c r="W1198" t="b">
        <v>1</v>
      </c>
      <c r="X1198" t="b">
        <v>1</v>
      </c>
      <c r="Y1198" t="inlineStr">
        <is>
          <t>fulfilled</t>
        </is>
      </c>
      <c r="Z1198" t="inlineStr">
        <is>
          <t>Giulia Piana</t>
        </is>
      </c>
      <c r="AA1198" t="inlineStr">
        <is>
          <t>Corso Peschiera 93, C/o Bella</t>
        </is>
      </c>
      <c r="AB1198" t="inlineStr">
        <is>
          <t>Corso Peschiera 93</t>
        </is>
      </c>
      <c r="AC1198" t="inlineStr">
        <is>
          <t>C/o Bella</t>
        </is>
      </c>
      <c r="AE1198" t="inlineStr">
        <is>
          <t>Torino</t>
        </is>
      </c>
      <c r="AF1198" t="inlineStr">
        <is>
          <t>'10141</t>
        </is>
      </c>
      <c r="AG1198" t="inlineStr">
        <is>
          <t>TO</t>
        </is>
      </c>
      <c r="AH1198" t="inlineStr">
        <is>
          <t>IT</t>
        </is>
      </c>
      <c r="AI1198" t="inlineStr">
        <is>
          <t>+393466501433</t>
        </is>
      </c>
      <c r="AJ1198" t="inlineStr">
        <is>
          <t>Giulia Piana</t>
        </is>
      </c>
      <c r="AK1198" t="inlineStr">
        <is>
          <t>Via San Pio V 36</t>
        </is>
      </c>
      <c r="AL1198" t="inlineStr">
        <is>
          <t>Via San Pio V 36</t>
        </is>
      </c>
      <c r="AO1198" t="inlineStr">
        <is>
          <t>Torino</t>
        </is>
      </c>
      <c r="AP1198" t="inlineStr">
        <is>
          <t>'10125</t>
        </is>
      </c>
      <c r="AQ1198" t="inlineStr">
        <is>
          <t>TO</t>
        </is>
      </c>
      <c r="AR1198" t="inlineStr">
        <is>
          <t>IT</t>
        </is>
      </c>
      <c r="AS1198" t="inlineStr">
        <is>
          <t>+393466501433</t>
        </is>
      </c>
      <c r="AU1198" t="inlineStr">
        <is>
          <t>lang: en
Invoice Language: en
Do you need our ring sizer?: Yes
Popup Customer Country: IT</t>
        </is>
      </c>
      <c r="AW1198" t="inlineStr">
        <is>
          <t>Shopify Payments</t>
        </is>
      </c>
      <c r="AX1198" t="inlineStr">
        <is>
          <t>rIIDY7WJkGkKdgA3vygEDRuUH</t>
        </is>
      </c>
      <c r="AY1198" t="n">
        <v>0</v>
      </c>
      <c r="AZ1198" t="inlineStr">
        <is>
          <t>LIL Milan</t>
        </is>
      </c>
      <c r="BA1198" t="n">
        <v>0</v>
      </c>
      <c r="BC1198" t="inlineStr">
        <is>
          <t>Firgun House</t>
        </is>
      </c>
      <c r="BE1198" t="n">
        <v>11252321616221</v>
      </c>
      <c r="BG1198" t="inlineStr">
        <is>
          <t>Low</t>
        </is>
      </c>
      <c r="BH1198" t="inlineStr">
        <is>
          <t>web</t>
        </is>
      </c>
      <c r="BI1198" t="n">
        <v>0</v>
      </c>
      <c r="BJ1198" t="inlineStr">
        <is>
          <t>IT IVA 22%</t>
        </is>
      </c>
      <c r="BK1198" t="n">
        <v>24.88</v>
      </c>
      <c r="BW1198" t="inlineStr">
        <is>
          <t>Turin</t>
        </is>
      </c>
      <c r="BX1198" t="inlineStr">
        <is>
          <t>Turin</t>
        </is>
      </c>
      <c r="BY1198" t="inlineStr">
        <is>
          <t>rIIDY7WJkGkKdgA3vygEDRuUH</t>
        </is>
      </c>
      <c r="CB1198" t="inlineStr">
        <is>
          <t>rIIDY7WJkGkKdgA3vygEDRuUH</t>
        </is>
      </c>
      <c r="CC1198" t="inlineStr">
        <is>
          <t>Ordini LIL</t>
        </is>
      </c>
    </row>
    <row r="1199">
      <c r="A1199" t="inlineStr">
        <is>
          <t>#43944</t>
        </is>
      </c>
      <c r="B1199" t="inlineStr">
        <is>
          <t>adelaidebonsignore@yahoo.com</t>
        </is>
      </c>
      <c r="C1199" t="inlineStr">
        <is>
          <t>paid</t>
        </is>
      </c>
      <c r="D1199" t="inlineStr">
        <is>
          <t>2024-11-28 18:14:59 +0100</t>
        </is>
      </c>
      <c r="E1199" t="inlineStr">
        <is>
          <t>2024-11-28</t>
        </is>
      </c>
      <c r="F1199" t="inlineStr">
        <is>
          <t>fulfilled</t>
        </is>
      </c>
      <c r="G1199" t="inlineStr">
        <is>
          <t>2024-12-01 07:52:54 +0100</t>
        </is>
      </c>
      <c r="H1199" t="inlineStr">
        <is>
          <t>yes</t>
        </is>
      </c>
      <c r="I1199" t="inlineStr">
        <is>
          <t>EUR</t>
        </is>
      </c>
      <c r="J1199" t="n">
        <v>208</v>
      </c>
      <c r="K1199" t="n">
        <v>0</v>
      </c>
      <c r="L1199" t="n">
        <v>37.51</v>
      </c>
      <c r="M1199" t="n">
        <v>208</v>
      </c>
      <c r="O1199" t="n">
        <v>0</v>
      </c>
      <c r="P1199" t="inlineStr">
        <is>
          <t>Ups Standard Shipping</t>
        </is>
      </c>
      <c r="Q1199" t="inlineStr">
        <is>
          <t>2024-11-28 18:14:59 +0100</t>
        </is>
      </c>
      <c r="R1199" t="n">
        <v>1</v>
      </c>
      <c r="S1199" t="inlineStr">
        <is>
          <t>Portami a Ballare Necklace - Yellow / onesize</t>
        </is>
      </c>
      <c r="T1199" t="n">
        <v>208</v>
      </c>
      <c r="U1199" t="n">
        <v>260</v>
      </c>
      <c r="V1199" t="inlineStr">
        <is>
          <t>015790001250</t>
        </is>
      </c>
      <c r="W1199" t="b">
        <v>1</v>
      </c>
      <c r="X1199" t="b">
        <v>1</v>
      </c>
      <c r="Y1199" t="inlineStr">
        <is>
          <t>fulfilled</t>
        </is>
      </c>
      <c r="Z1199" t="inlineStr">
        <is>
          <t>Adelaide Bonsignore</t>
        </is>
      </c>
      <c r="AA1199" t="inlineStr">
        <is>
          <t>Via Costa 19</t>
        </is>
      </c>
      <c r="AB1199" t="inlineStr">
        <is>
          <t>Via Costa 19</t>
        </is>
      </c>
      <c r="AE1199" t="inlineStr">
        <is>
          <t>Lipari</t>
        </is>
      </c>
      <c r="AF1199" t="inlineStr">
        <is>
          <t>'98055</t>
        </is>
      </c>
      <c r="AG1199" t="inlineStr">
        <is>
          <t>ME</t>
        </is>
      </c>
      <c r="AH1199" t="inlineStr">
        <is>
          <t>IT</t>
        </is>
      </c>
      <c r="AI1199" t="inlineStr">
        <is>
          <t>3387039263</t>
        </is>
      </c>
      <c r="AJ1199" t="inlineStr">
        <is>
          <t>Adelaide Bonsignore</t>
        </is>
      </c>
      <c r="AK1199" t="inlineStr">
        <is>
          <t>Via Costa 19</t>
        </is>
      </c>
      <c r="AL1199" t="inlineStr">
        <is>
          <t>Via Costa 19</t>
        </is>
      </c>
      <c r="AO1199" t="inlineStr">
        <is>
          <t>Lipari</t>
        </is>
      </c>
      <c r="AP1199" t="inlineStr">
        <is>
          <t>'98055</t>
        </is>
      </c>
      <c r="AQ1199" t="inlineStr">
        <is>
          <t>ME</t>
        </is>
      </c>
      <c r="AR1199" t="inlineStr">
        <is>
          <t>IT</t>
        </is>
      </c>
      <c r="AS1199" t="inlineStr">
        <is>
          <t>3387039263</t>
        </is>
      </c>
      <c r="AU1199" t="inlineStr">
        <is>
          <t>lang: it
Invoice Language: it
Do you need our ring sizer?: No
Popup Customer Country: IT</t>
        </is>
      </c>
      <c r="AW1199" t="inlineStr">
        <is>
          <t>PayPal Express Checkout</t>
        </is>
      </c>
      <c r="AX1199" t="inlineStr">
        <is>
          <t>rmm2t8YsJayyKBUxtvPUdqoRI</t>
        </is>
      </c>
      <c r="AY1199" t="n">
        <v>0</v>
      </c>
      <c r="AZ1199" t="inlineStr">
        <is>
          <t>LIL Milan</t>
        </is>
      </c>
      <c r="BA1199" t="n">
        <v>0</v>
      </c>
      <c r="BC1199" t="inlineStr">
        <is>
          <t>Firgun House</t>
        </is>
      </c>
      <c r="BE1199" t="n">
        <v>11252322206045</v>
      </c>
      <c r="BG1199" t="inlineStr">
        <is>
          <t>Low</t>
        </is>
      </c>
      <c r="BH1199" t="inlineStr">
        <is>
          <t>web</t>
        </is>
      </c>
      <c r="BI1199" t="n">
        <v>0</v>
      </c>
      <c r="BJ1199" t="inlineStr">
        <is>
          <t>IT IVA 22%</t>
        </is>
      </c>
      <c r="BK1199" t="n">
        <v>37.51</v>
      </c>
      <c r="BW1199" t="inlineStr">
        <is>
          <t>Messina</t>
        </is>
      </c>
      <c r="BX1199" t="inlineStr">
        <is>
          <t>Messina</t>
        </is>
      </c>
      <c r="BY1199" t="inlineStr">
        <is>
          <t>rmm2t8YsJayyKBUxtvPUdqoRI</t>
        </is>
      </c>
      <c r="CB1199" t="inlineStr">
        <is>
          <t>rmm2t8YsJayyKBUxtvPUdqoRI</t>
        </is>
      </c>
      <c r="CC1199" t="inlineStr">
        <is>
          <t>Ordini LIL</t>
        </is>
      </c>
    </row>
    <row r="1200">
      <c r="A1200" t="inlineStr">
        <is>
          <t>#43945</t>
        </is>
      </c>
      <c r="B1200" t="inlineStr">
        <is>
          <t>busnelli.laura@gmail.com</t>
        </is>
      </c>
      <c r="C1200" t="inlineStr">
        <is>
          <t>paid</t>
        </is>
      </c>
      <c r="D1200" t="inlineStr">
        <is>
          <t>2024-11-28 18:26:57 +0100</t>
        </is>
      </c>
      <c r="E1200" t="inlineStr">
        <is>
          <t>2024-11-28</t>
        </is>
      </c>
      <c r="F1200" t="inlineStr">
        <is>
          <t>fulfilled</t>
        </is>
      </c>
      <c r="G1200" t="inlineStr">
        <is>
          <t>2024-11-30 15:58:42 +0100</t>
        </is>
      </c>
      <c r="H1200" t="inlineStr">
        <is>
          <t>yes</t>
        </is>
      </c>
      <c r="I1200" t="inlineStr">
        <is>
          <t>EUR</t>
        </is>
      </c>
      <c r="J1200" t="n">
        <v>192</v>
      </c>
      <c r="K1200" t="n">
        <v>0</v>
      </c>
      <c r="L1200" t="n">
        <v>34.62</v>
      </c>
      <c r="M1200" t="n">
        <v>192</v>
      </c>
      <c r="O1200" t="n">
        <v>0</v>
      </c>
      <c r="P1200" t="inlineStr">
        <is>
          <t>Firgun House</t>
        </is>
      </c>
      <c r="Q1200" t="inlineStr">
        <is>
          <t>2024-11-28 18:26:57 +0100</t>
        </is>
      </c>
      <c r="R1200" t="n">
        <v>1</v>
      </c>
      <c r="S1200" t="inlineStr">
        <is>
          <t>Jupiter Ring - Yellow / White / onesize (11-17)</t>
        </is>
      </c>
      <c r="T1200" t="n">
        <v>192</v>
      </c>
      <c r="U1200" t="n">
        <v>240</v>
      </c>
      <c r="V1200" t="inlineStr">
        <is>
          <t>015790000235</t>
        </is>
      </c>
      <c r="W1200" t="b">
        <v>1</v>
      </c>
      <c r="X1200" t="b">
        <v>1</v>
      </c>
      <c r="Y1200" t="inlineStr">
        <is>
          <t>fulfilled</t>
        </is>
      </c>
      <c r="Z1200" t="inlineStr">
        <is>
          <t>Laura Busnelli</t>
        </is>
      </c>
      <c r="AA1200" t="inlineStr">
        <is>
          <t>Via Giardini Civici Carlo Maria Martini 10</t>
        </is>
      </c>
      <c r="AB1200" t="inlineStr">
        <is>
          <t>Via Giardini Civici Carlo Maria Martini 10</t>
        </is>
      </c>
      <c r="AE1200" t="inlineStr">
        <is>
          <t>Vimercate</t>
        </is>
      </c>
      <c r="AF1200" t="inlineStr">
        <is>
          <t>'20871</t>
        </is>
      </c>
      <c r="AG1200" t="inlineStr">
        <is>
          <t>MB</t>
        </is>
      </c>
      <c r="AH1200" t="inlineStr">
        <is>
          <t>IT</t>
        </is>
      </c>
      <c r="AR1200" t="inlineStr">
        <is>
          <t>IT</t>
        </is>
      </c>
      <c r="AU1200" t="inlineStr">
        <is>
          <t>lang: it
Invoice Language: it
Do you need our ring sizer?: No
Popup Customer Country: IT</t>
        </is>
      </c>
      <c r="AW1200" t="inlineStr">
        <is>
          <t>Shopify Payments</t>
        </is>
      </c>
      <c r="AX1200" t="inlineStr">
        <is>
          <t>ruINSTlYgwBvGZhDK8t6jUdQk</t>
        </is>
      </c>
      <c r="AY1200" t="n">
        <v>0</v>
      </c>
      <c r="AZ1200" t="inlineStr">
        <is>
          <t>LIL Milan</t>
        </is>
      </c>
      <c r="BA1200" t="n">
        <v>0</v>
      </c>
      <c r="BC1200" t="inlineStr">
        <is>
          <t>Firgun House</t>
        </is>
      </c>
      <c r="BE1200" t="n">
        <v>11252377026909</v>
      </c>
      <c r="BG1200" t="inlineStr">
        <is>
          <t>Low</t>
        </is>
      </c>
      <c r="BH1200" t="inlineStr">
        <is>
          <t>web</t>
        </is>
      </c>
      <c r="BI1200" t="n">
        <v>0</v>
      </c>
      <c r="BJ1200" t="inlineStr">
        <is>
          <t>IT IVA 22%</t>
        </is>
      </c>
      <c r="BK1200" t="n">
        <v>34.62</v>
      </c>
      <c r="BW1200" t="inlineStr">
        <is>
          <t>Monza and Brianza</t>
        </is>
      </c>
      <c r="BY1200" t="inlineStr">
        <is>
          <t>ruINSTlYgwBvGZhDK8t6jUdQk</t>
        </is>
      </c>
      <c r="CB1200" t="inlineStr">
        <is>
          <t>ruINSTlYgwBvGZhDK8t6jUdQk</t>
        </is>
      </c>
      <c r="CC1200" t="inlineStr">
        <is>
          <t>Ordini LIL</t>
        </is>
      </c>
    </row>
    <row r="1201">
      <c r="A1201" t="inlineStr">
        <is>
          <t>#43946</t>
        </is>
      </c>
      <c r="B1201" t="inlineStr">
        <is>
          <t>luca.marzullo1991@gmail.com</t>
        </is>
      </c>
      <c r="C1201" t="inlineStr">
        <is>
          <t>paid</t>
        </is>
      </c>
      <c r="D1201" t="inlineStr">
        <is>
          <t>2024-11-28 18:45:48 +0100</t>
        </is>
      </c>
      <c r="E1201" t="inlineStr">
        <is>
          <t>2024-11-28</t>
        </is>
      </c>
      <c r="F1201" t="inlineStr">
        <is>
          <t>unfulfilled</t>
        </is>
      </c>
      <c r="H1201" t="inlineStr">
        <is>
          <t>yes</t>
        </is>
      </c>
      <c r="I1201" t="inlineStr">
        <is>
          <t>EUR</t>
        </is>
      </c>
      <c r="J1201" t="n">
        <v>122</v>
      </c>
      <c r="K1201" t="n">
        <v>0</v>
      </c>
      <c r="L1201" t="n">
        <v>22</v>
      </c>
      <c r="M1201" t="n">
        <v>122</v>
      </c>
      <c r="O1201" t="n">
        <v>0</v>
      </c>
      <c r="P1201" t="inlineStr">
        <is>
          <t>Firgun House</t>
        </is>
      </c>
      <c r="Q1201" t="inlineStr">
        <is>
          <t>2024-11-28 18:45:48 +0100</t>
        </is>
      </c>
      <c r="R1201" t="n">
        <v>1</v>
      </c>
      <c r="S1201" t="inlineStr">
        <is>
          <t>Luxury Pack + LIL Bag</t>
        </is>
      </c>
      <c r="T1201" t="n">
        <v>10</v>
      </c>
      <c r="V1201" t="inlineStr">
        <is>
          <t>015790000687</t>
        </is>
      </c>
      <c r="W1201" t="b">
        <v>1</v>
      </c>
      <c r="X1201" t="b">
        <v>1</v>
      </c>
      <c r="Y1201" t="inlineStr">
        <is>
          <t>pending</t>
        </is>
      </c>
      <c r="Z1201" t="inlineStr">
        <is>
          <t>Luca Marzullo</t>
        </is>
      </c>
      <c r="AA1201" t="inlineStr">
        <is>
          <t>Via Niccolò Machiavelli 24</t>
        </is>
      </c>
      <c r="AB1201" t="inlineStr">
        <is>
          <t>Via Niccolò Machiavelli 24</t>
        </is>
      </c>
      <c r="AE1201" t="inlineStr">
        <is>
          <t>Monza</t>
        </is>
      </c>
      <c r="AF1201" t="inlineStr">
        <is>
          <t>'20900</t>
        </is>
      </c>
      <c r="AG1201" t="inlineStr">
        <is>
          <t>MB</t>
        </is>
      </c>
      <c r="AH1201" t="inlineStr">
        <is>
          <t>IT</t>
        </is>
      </c>
      <c r="AR1201" t="inlineStr">
        <is>
          <t>IT</t>
        </is>
      </c>
      <c r="AU1201" t="inlineStr">
        <is>
          <t>lang: it
Invoice Language: it
Do you need our ring sizer?: No
Popup Customer Country: IT</t>
        </is>
      </c>
      <c r="AW1201" t="inlineStr">
        <is>
          <t>Shopify Payments</t>
        </is>
      </c>
      <c r="AX1201" t="inlineStr">
        <is>
          <t>rn3WkX6IqYXvB94t7pFQiTtjI</t>
        </is>
      </c>
      <c r="AY1201" t="n">
        <v>0</v>
      </c>
      <c r="AZ1201" t="inlineStr">
        <is>
          <t>LIL Milan</t>
        </is>
      </c>
      <c r="BA1201" t="n">
        <v>0</v>
      </c>
      <c r="BC1201" t="inlineStr">
        <is>
          <t>Firgun House</t>
        </is>
      </c>
      <c r="BE1201" t="n">
        <v>11252441252189</v>
      </c>
      <c r="BG1201" t="inlineStr">
        <is>
          <t>Low</t>
        </is>
      </c>
      <c r="BH1201" t="inlineStr">
        <is>
          <t>web</t>
        </is>
      </c>
      <c r="BI1201" t="n">
        <v>0</v>
      </c>
      <c r="BJ1201" t="inlineStr">
        <is>
          <t>IT IVA 22%</t>
        </is>
      </c>
      <c r="BK1201" t="n">
        <v>22</v>
      </c>
      <c r="BW1201" t="inlineStr">
        <is>
          <t>Monza and Brianza</t>
        </is>
      </c>
      <c r="BY1201" t="inlineStr">
        <is>
          <t>rn3WkX6IqYXvB94t7pFQiTtjI</t>
        </is>
      </c>
      <c r="CB1201" t="inlineStr">
        <is>
          <t>rn3WkX6IqYXvB94t7pFQiTtjI</t>
        </is>
      </c>
      <c r="CC1201" t="inlineStr">
        <is>
          <t>Ordini LIL</t>
        </is>
      </c>
    </row>
    <row r="1202">
      <c r="A1202" t="inlineStr">
        <is>
          <t>#43946</t>
        </is>
      </c>
      <c r="B1202" t="inlineStr">
        <is>
          <t>luca.marzullo1991@gmail.com</t>
        </is>
      </c>
      <c r="C1202" t="inlineStr">
        <is>
          <t>paid</t>
        </is>
      </c>
      <c r="D1202" t="inlineStr">
        <is>
          <t>2024-11-28 18:45:48 +0100</t>
        </is>
      </c>
      <c r="E1202" t="inlineStr">
        <is>
          <t>2024-11-28</t>
        </is>
      </c>
      <c r="F1202" t="inlineStr">
        <is>
          <t>unfulfilled</t>
        </is>
      </c>
      <c r="H1202" t="inlineStr">
        <is>
          <t>yes</t>
        </is>
      </c>
      <c r="I1202" t="inlineStr">
        <is>
          <t>EUR</t>
        </is>
      </c>
      <c r="J1202" t="n">
        <v>122</v>
      </c>
      <c r="K1202" t="n">
        <v>0</v>
      </c>
      <c r="L1202" t="n">
        <v>22</v>
      </c>
      <c r="O1202" t="n">
        <v>0</v>
      </c>
      <c r="P1202" t="inlineStr">
        <is>
          <t>Firgun House</t>
        </is>
      </c>
      <c r="Q1202" t="inlineStr">
        <is>
          <t>2024-11-28 18:45:48 +0100</t>
        </is>
      </c>
      <c r="R1202" t="n">
        <v>1</v>
      </c>
      <c r="S1202" t="inlineStr">
        <is>
          <t>Pensavo fosse amore - Yellow / 2</t>
        </is>
      </c>
      <c r="T1202" t="n">
        <v>112</v>
      </c>
      <c r="U1202" t="n">
        <v>140</v>
      </c>
      <c r="V1202" t="inlineStr">
        <is>
          <t>015790001163</t>
        </is>
      </c>
      <c r="W1202" t="b">
        <v>1</v>
      </c>
      <c r="X1202" t="b">
        <v>1</v>
      </c>
      <c r="Y1202" t="inlineStr">
        <is>
          <t>pending</t>
        </is>
      </c>
      <c r="Z1202" t="inlineStr">
        <is>
          <t>Luca Marzullo</t>
        </is>
      </c>
      <c r="AA1202" t="inlineStr">
        <is>
          <t>Via Niccolò Machiavelli 24</t>
        </is>
      </c>
      <c r="AB1202" t="inlineStr">
        <is>
          <t>Via Niccolò Machiavelli 24</t>
        </is>
      </c>
      <c r="AE1202" t="inlineStr">
        <is>
          <t>Monza</t>
        </is>
      </c>
      <c r="AF1202" t="inlineStr">
        <is>
          <t>'20900</t>
        </is>
      </c>
      <c r="AG1202" t="inlineStr">
        <is>
          <t>MB</t>
        </is>
      </c>
      <c r="AH1202" t="inlineStr">
        <is>
          <t>IT</t>
        </is>
      </c>
      <c r="AR1202" t="inlineStr">
        <is>
          <t>IT</t>
        </is>
      </c>
      <c r="AU1202" t="inlineStr">
        <is>
          <t>lang: it
Invoice Language: it
Do you need our ring sizer?: No
Popup Customer Country: IT</t>
        </is>
      </c>
      <c r="AW1202" t="inlineStr">
        <is>
          <t>Shopify Payments</t>
        </is>
      </c>
      <c r="AX1202" t="inlineStr">
        <is>
          <t>rn3WkX6IqYXvB94t7pFQiTtjI</t>
        </is>
      </c>
      <c r="AY1202" t="n">
        <v>0</v>
      </c>
      <c r="AZ1202" t="inlineStr">
        <is>
          <t>LIL Milan</t>
        </is>
      </c>
      <c r="BA1202" t="n">
        <v>0</v>
      </c>
      <c r="BC1202" t="inlineStr">
        <is>
          <t>Firgun House</t>
        </is>
      </c>
      <c r="BE1202" t="n">
        <v>11252441252189</v>
      </c>
      <c r="BG1202" t="inlineStr">
        <is>
          <t>Low</t>
        </is>
      </c>
      <c r="BH1202" t="inlineStr">
        <is>
          <t>web</t>
        </is>
      </c>
      <c r="BI1202" t="n">
        <v>0</v>
      </c>
      <c r="BJ1202" t="inlineStr">
        <is>
          <t>IT IVA 22%</t>
        </is>
      </c>
      <c r="BK1202" t="n">
        <v>22</v>
      </c>
      <c r="BW1202" t="inlineStr">
        <is>
          <t>Monza and Brianza</t>
        </is>
      </c>
      <c r="BY1202" t="inlineStr">
        <is>
          <t>rn3WkX6IqYXvB94t7pFQiTtjI</t>
        </is>
      </c>
      <c r="CB1202" t="inlineStr">
        <is>
          <t>rn3WkX6IqYXvB94t7pFQiTtjI</t>
        </is>
      </c>
      <c r="CC1202" t="inlineStr">
        <is>
          <t>Ordini LIL</t>
        </is>
      </c>
    </row>
    <row r="1203">
      <c r="A1203" t="inlineStr">
        <is>
          <t>#43947</t>
        </is>
      </c>
      <c r="B1203" t="inlineStr">
        <is>
          <t>audrey.minardi@gmail.com</t>
        </is>
      </c>
      <c r="C1203" t="inlineStr">
        <is>
          <t>paid</t>
        </is>
      </c>
      <c r="D1203" t="inlineStr">
        <is>
          <t>2024-11-28 19:00:52 +0100</t>
        </is>
      </c>
      <c r="E1203" t="inlineStr">
        <is>
          <t>2024-11-28</t>
        </is>
      </c>
      <c r="F1203" t="inlineStr">
        <is>
          <t>fulfilled</t>
        </is>
      </c>
      <c r="G1203" t="inlineStr">
        <is>
          <t>2024-12-01 07:55:50 +0100</t>
        </is>
      </c>
      <c r="H1203" t="inlineStr">
        <is>
          <t>yes</t>
        </is>
      </c>
      <c r="I1203" t="inlineStr">
        <is>
          <t>EUR</t>
        </is>
      </c>
      <c r="J1203" t="n">
        <v>80</v>
      </c>
      <c r="K1203" t="n">
        <v>20</v>
      </c>
      <c r="L1203" t="n">
        <v>16.66</v>
      </c>
      <c r="M1203" t="n">
        <v>100</v>
      </c>
      <c r="O1203" t="n">
        <v>0</v>
      </c>
      <c r="P1203" t="inlineStr">
        <is>
          <t>UPS Standard International</t>
        </is>
      </c>
      <c r="Q1203" t="inlineStr">
        <is>
          <t>2024-11-28 19:00:51 +0100</t>
        </is>
      </c>
      <c r="R1203" t="n">
        <v>1</v>
      </c>
      <c r="S1203" t="inlineStr">
        <is>
          <t>Nude Ring - Yellow / 19</t>
        </is>
      </c>
      <c r="T1203" t="n">
        <v>80</v>
      </c>
      <c r="V1203" t="inlineStr">
        <is>
          <t>015790000215</t>
        </is>
      </c>
      <c r="W1203" t="b">
        <v>1</v>
      </c>
      <c r="X1203" t="b">
        <v>1</v>
      </c>
      <c r="Y1203" t="inlineStr">
        <is>
          <t>fulfilled</t>
        </is>
      </c>
      <c r="Z1203" t="inlineStr">
        <is>
          <t>Arlette minardi</t>
        </is>
      </c>
      <c r="AA1203" t="inlineStr">
        <is>
          <t>36 Rue de la Baïsse</t>
        </is>
      </c>
      <c r="AB1203" t="inlineStr">
        <is>
          <t>36 Rue de la Baïsse</t>
        </is>
      </c>
      <c r="AE1203" t="inlineStr">
        <is>
          <t>Villeurbanne</t>
        </is>
      </c>
      <c r="AF1203" t="inlineStr">
        <is>
          <t>'69100</t>
        </is>
      </c>
      <c r="AH1203" t="inlineStr">
        <is>
          <t>FR</t>
        </is>
      </c>
      <c r="AI1203" t="inlineStr">
        <is>
          <t>'+33 6 98 66 96 53</t>
        </is>
      </c>
      <c r="AJ1203" t="inlineStr">
        <is>
          <t>Audrey Audrey</t>
        </is>
      </c>
      <c r="AK1203" t="inlineStr">
        <is>
          <t>36 Rue de la baïsse</t>
        </is>
      </c>
      <c r="AL1203" t="inlineStr">
        <is>
          <t>36 Rue de la baïsse</t>
        </is>
      </c>
      <c r="AO1203" t="inlineStr">
        <is>
          <t>Villeurbanne</t>
        </is>
      </c>
      <c r="AP1203" t="inlineStr">
        <is>
          <t>'69100</t>
        </is>
      </c>
      <c r="AR1203" t="inlineStr">
        <is>
          <t>FR</t>
        </is>
      </c>
      <c r="AS1203" t="inlineStr">
        <is>
          <t>'+33 6 98 66 96 53</t>
        </is>
      </c>
      <c r="AU1203" t="inlineStr">
        <is>
          <t>lang: en
Invoice Language: en
Do you need our ring sizer?: No
Popup Customer Country: IT</t>
        </is>
      </c>
      <c r="AW1203" t="inlineStr">
        <is>
          <t>Shopify Payments</t>
        </is>
      </c>
      <c r="AX1203" t="inlineStr">
        <is>
          <t>rQ3YOTQcXpCc5rHkjJHEL8jk4</t>
        </is>
      </c>
      <c r="AY1203" t="n">
        <v>0</v>
      </c>
      <c r="AZ1203" t="inlineStr">
        <is>
          <t>LIL Milan</t>
        </is>
      </c>
      <c r="BA1203" t="n">
        <v>0</v>
      </c>
      <c r="BC1203" t="inlineStr">
        <is>
          <t>Firgun House</t>
        </is>
      </c>
      <c r="BE1203" t="n">
        <v>11252479263069</v>
      </c>
      <c r="BG1203" t="inlineStr">
        <is>
          <t>Low</t>
        </is>
      </c>
      <c r="BH1203" t="inlineStr">
        <is>
          <t>web</t>
        </is>
      </c>
      <c r="BI1203" t="n">
        <v>0</v>
      </c>
      <c r="BJ1203" t="inlineStr">
        <is>
          <t>FR TVA 20%</t>
        </is>
      </c>
      <c r="BK1203" t="n">
        <v>16.66</v>
      </c>
      <c r="BY1203" t="inlineStr">
        <is>
          <t>rQ3YOTQcXpCc5rHkjJHEL8jk4</t>
        </is>
      </c>
      <c r="CB1203" t="inlineStr">
        <is>
          <t>rBXcGw9qb4d87eWMudV9ea4SV + rEFY8MvwF4vNxx0WG6YfwcCcg + r6JwTASYseYOAFNjZ5Kuu3d1N + r4LQFyxrN8T3rAhPWtI9biqku + rQ3YOTQcXpCc5rHkjJHEL8jk4</t>
        </is>
      </c>
      <c r="CC1203" t="inlineStr">
        <is>
          <t>Ordini LIL</t>
        </is>
      </c>
    </row>
    <row r="1204">
      <c r="A1204" t="inlineStr">
        <is>
          <t>#43948</t>
        </is>
      </c>
      <c r="B1204" t="inlineStr">
        <is>
          <t>criboetto@gmail.com</t>
        </is>
      </c>
      <c r="C1204" t="inlineStr">
        <is>
          <t>paid</t>
        </is>
      </c>
      <c r="D1204" t="inlineStr">
        <is>
          <t>2024-11-28 19:09:24 +0100</t>
        </is>
      </c>
      <c r="E1204" t="inlineStr">
        <is>
          <t>2024-11-28</t>
        </is>
      </c>
      <c r="F1204" t="inlineStr">
        <is>
          <t>fulfilled</t>
        </is>
      </c>
      <c r="G1204" t="inlineStr">
        <is>
          <t>2024-12-01 07:58:36 +0100</t>
        </is>
      </c>
      <c r="H1204" t="inlineStr">
        <is>
          <t>yes</t>
        </is>
      </c>
      <c r="I1204" t="inlineStr">
        <is>
          <t>EUR</t>
        </is>
      </c>
      <c r="J1204" t="n">
        <v>336</v>
      </c>
      <c r="K1204" t="n">
        <v>0</v>
      </c>
      <c r="L1204" t="n">
        <v>60.59</v>
      </c>
      <c r="M1204" t="n">
        <v>336</v>
      </c>
      <c r="O1204" t="n">
        <v>0</v>
      </c>
      <c r="P1204" t="inlineStr">
        <is>
          <t>Ups Standard Shipping</t>
        </is>
      </c>
      <c r="Q1204" t="inlineStr">
        <is>
          <t>2024-11-28 19:09:23 +0100</t>
        </is>
      </c>
      <c r="R1204" t="n">
        <v>1</v>
      </c>
      <c r="S1204" t="inlineStr">
        <is>
          <t>Lunar Ring - Yellow / 13 / White</t>
        </is>
      </c>
      <c r="T1204" t="n">
        <v>336</v>
      </c>
      <c r="U1204" t="n">
        <v>420</v>
      </c>
      <c r="V1204" t="inlineStr">
        <is>
          <t>015790000651</t>
        </is>
      </c>
      <c r="W1204" t="b">
        <v>1</v>
      </c>
      <c r="X1204" t="b">
        <v>1</v>
      </c>
      <c r="Y1204" t="inlineStr">
        <is>
          <t>fulfilled</t>
        </is>
      </c>
      <c r="Z1204" t="inlineStr">
        <is>
          <t>Cristina Boetto</t>
        </is>
      </c>
      <c r="AA1204" t="inlineStr">
        <is>
          <t>Via Pasteur, 6</t>
        </is>
      </c>
      <c r="AB1204" t="inlineStr">
        <is>
          <t>Via Pasteur, 6</t>
        </is>
      </c>
      <c r="AE1204" t="inlineStr">
        <is>
          <t>VIMERCATE</t>
        </is>
      </c>
      <c r="AF1204" t="inlineStr">
        <is>
          <t>'20871</t>
        </is>
      </c>
      <c r="AG1204" t="inlineStr">
        <is>
          <t>MB</t>
        </is>
      </c>
      <c r="AH1204" t="inlineStr">
        <is>
          <t>IT</t>
        </is>
      </c>
      <c r="AI1204" t="inlineStr">
        <is>
          <t>3479463506</t>
        </is>
      </c>
      <c r="AJ1204" t="inlineStr">
        <is>
          <t>Cristina Boetto</t>
        </is>
      </c>
      <c r="AK1204" t="inlineStr">
        <is>
          <t>Via Pasteur, 6</t>
        </is>
      </c>
      <c r="AL1204" t="inlineStr">
        <is>
          <t>Via Pasteur, 6</t>
        </is>
      </c>
      <c r="AO1204" t="inlineStr">
        <is>
          <t>VIMERCATE</t>
        </is>
      </c>
      <c r="AP1204" t="inlineStr">
        <is>
          <t>'20871</t>
        </is>
      </c>
      <c r="AQ1204" t="inlineStr">
        <is>
          <t>MB</t>
        </is>
      </c>
      <c r="AR1204" t="inlineStr">
        <is>
          <t>IT</t>
        </is>
      </c>
      <c r="AS1204" t="inlineStr">
        <is>
          <t>3479463506</t>
        </is>
      </c>
      <c r="AT1204" t="inlineStr">
        <is>
          <t>e' un regalo, è possibile ricevere la borsa per confezionare un pacchetto? grazie</t>
        </is>
      </c>
      <c r="AU1204" t="inlineStr">
        <is>
          <t>lang: it
Invoice Language: it
Do you need our ring sizer?: No
Popup Customer Country: IT</t>
        </is>
      </c>
      <c r="AW1204" t="inlineStr">
        <is>
          <t>Shopify Payments</t>
        </is>
      </c>
      <c r="AX1204" t="inlineStr">
        <is>
          <t>rD7d6rK6L0oReXHD4v6LztKz3</t>
        </is>
      </c>
      <c r="AY1204" t="n">
        <v>0</v>
      </c>
      <c r="AZ1204" t="inlineStr">
        <is>
          <t>LIL Milan</t>
        </is>
      </c>
      <c r="BA1204" t="n">
        <v>0</v>
      </c>
      <c r="BC1204" t="inlineStr">
        <is>
          <t>Firgun House</t>
        </is>
      </c>
      <c r="BE1204" t="n">
        <v>11252501315933</v>
      </c>
      <c r="BG1204" t="inlineStr">
        <is>
          <t>Low</t>
        </is>
      </c>
      <c r="BH1204" t="inlineStr">
        <is>
          <t>web</t>
        </is>
      </c>
      <c r="BI1204" t="n">
        <v>0</v>
      </c>
      <c r="BJ1204" t="inlineStr">
        <is>
          <t>IT IVA 22%</t>
        </is>
      </c>
      <c r="BK1204" t="n">
        <v>60.59</v>
      </c>
      <c r="BW1204" t="inlineStr">
        <is>
          <t>Monza and Brianza</t>
        </is>
      </c>
      <c r="BX1204" t="inlineStr">
        <is>
          <t>Monza and Brianza</t>
        </is>
      </c>
      <c r="BY1204" t="inlineStr">
        <is>
          <t>rD7d6rK6L0oReXHD4v6LztKz3</t>
        </is>
      </c>
      <c r="CB1204" t="inlineStr">
        <is>
          <t>r7qoJP3M20zqWPSvhAGhQFCVo + rD7d6rK6L0oReXHD4v6LztKz3</t>
        </is>
      </c>
      <c r="CC1204" t="inlineStr">
        <is>
          <t>Ordini LIL</t>
        </is>
      </c>
    </row>
    <row r="1205">
      <c r="A1205" t="inlineStr">
        <is>
          <t>#43949</t>
        </is>
      </c>
      <c r="B1205" t="inlineStr">
        <is>
          <t>luciaritabarone@libero.it</t>
        </is>
      </c>
      <c r="C1205" t="inlineStr">
        <is>
          <t>paid</t>
        </is>
      </c>
      <c r="D1205" t="inlineStr">
        <is>
          <t>2024-11-28 19:11:02 +0100</t>
        </is>
      </c>
      <c r="E1205" t="inlineStr">
        <is>
          <t>2024-11-28</t>
        </is>
      </c>
      <c r="F1205" t="inlineStr">
        <is>
          <t>unfulfilled</t>
        </is>
      </c>
      <c r="H1205" t="inlineStr">
        <is>
          <t>yes</t>
        </is>
      </c>
      <c r="I1205" t="inlineStr">
        <is>
          <t>EUR</t>
        </is>
      </c>
      <c r="J1205" t="n">
        <v>336</v>
      </c>
      <c r="K1205" t="n">
        <v>0</v>
      </c>
      <c r="L1205" t="n">
        <v>60.59</v>
      </c>
      <c r="M1205" t="n">
        <v>336</v>
      </c>
      <c r="O1205" t="n">
        <v>0</v>
      </c>
      <c r="P1205" t="inlineStr">
        <is>
          <t>Firgun House</t>
        </is>
      </c>
      <c r="Q1205" t="inlineStr">
        <is>
          <t>2024-11-28 19:11:02 +0100</t>
        </is>
      </c>
      <c r="R1205" t="n">
        <v>1</v>
      </c>
      <c r="S1205" t="inlineStr">
        <is>
          <t>Lunar Ring - Yellow / 7 / White</t>
        </is>
      </c>
      <c r="T1205" t="n">
        <v>336</v>
      </c>
      <c r="U1205" t="n">
        <v>420</v>
      </c>
      <c r="V1205" t="inlineStr">
        <is>
          <t>015790000255</t>
        </is>
      </c>
      <c r="W1205" t="b">
        <v>1</v>
      </c>
      <c r="X1205" t="b">
        <v>1</v>
      </c>
      <c r="Y1205" t="inlineStr">
        <is>
          <t>pending</t>
        </is>
      </c>
      <c r="Z1205" t="inlineStr">
        <is>
          <t>Luciarita Barone</t>
        </is>
      </c>
      <c r="AA1205" t="inlineStr">
        <is>
          <t>Piazza Zanardelli</t>
        </is>
      </c>
      <c r="AB1205" t="inlineStr">
        <is>
          <t>Piazza Zanardelli</t>
        </is>
      </c>
      <c r="AE1205" t="inlineStr">
        <is>
          <t>Altamura</t>
        </is>
      </c>
      <c r="AF1205" t="inlineStr">
        <is>
          <t>'70022</t>
        </is>
      </c>
      <c r="AG1205" t="inlineStr">
        <is>
          <t>BA</t>
        </is>
      </c>
      <c r="AH1205" t="inlineStr">
        <is>
          <t>IT</t>
        </is>
      </c>
      <c r="AR1205" t="inlineStr">
        <is>
          <t>IT</t>
        </is>
      </c>
      <c r="AU1205" t="inlineStr">
        <is>
          <t>lang: it
Invoice Language: it
Do you need our ring sizer?: No
Popup Customer Country: IT</t>
        </is>
      </c>
      <c r="AW1205" t="inlineStr">
        <is>
          <t>Shopify Payments</t>
        </is>
      </c>
      <c r="AX1205" t="inlineStr">
        <is>
          <t>rH13lo3DTVL7ctpPuTASdVL5Q</t>
        </is>
      </c>
      <c r="AY1205" t="n">
        <v>0</v>
      </c>
      <c r="AZ1205" t="inlineStr">
        <is>
          <t>LIL Milan</t>
        </is>
      </c>
      <c r="BA1205" t="n">
        <v>0</v>
      </c>
      <c r="BC1205" t="inlineStr">
        <is>
          <t>Firgun House</t>
        </is>
      </c>
      <c r="BE1205" t="n">
        <v>11252506329437</v>
      </c>
      <c r="BG1205" t="inlineStr">
        <is>
          <t>Low</t>
        </is>
      </c>
      <c r="BH1205" t="inlineStr">
        <is>
          <t>web</t>
        </is>
      </c>
      <c r="BI1205" t="n">
        <v>0</v>
      </c>
      <c r="BJ1205" t="inlineStr">
        <is>
          <t>IT IVA 22%</t>
        </is>
      </c>
      <c r="BK1205" t="n">
        <v>60.59</v>
      </c>
      <c r="BW1205" t="inlineStr">
        <is>
          <t>Bari</t>
        </is>
      </c>
      <c r="BY1205" t="inlineStr">
        <is>
          <t>rH13lo3DTVL7ctpPuTASdVL5Q</t>
        </is>
      </c>
      <c r="CB1205" t="inlineStr">
        <is>
          <t>rH13lo3DTVL7ctpPuTASdVL5Q</t>
        </is>
      </c>
      <c r="CC1205" t="inlineStr">
        <is>
          <t>Ordini LIL</t>
        </is>
      </c>
    </row>
    <row r="1206">
      <c r="A1206" t="inlineStr">
        <is>
          <t>#43950</t>
        </is>
      </c>
      <c r="B1206" t="inlineStr">
        <is>
          <t>biancaferrini3@gmail.com</t>
        </is>
      </c>
      <c r="C1206" t="inlineStr">
        <is>
          <t>paid</t>
        </is>
      </c>
      <c r="D1206" t="inlineStr">
        <is>
          <t>2024-11-28 19:13:14 +0100</t>
        </is>
      </c>
      <c r="E1206" t="inlineStr">
        <is>
          <t>2024-11-28</t>
        </is>
      </c>
      <c r="F1206" t="inlineStr">
        <is>
          <t>unfulfilled</t>
        </is>
      </c>
      <c r="H1206" t="inlineStr">
        <is>
          <t>yes</t>
        </is>
      </c>
      <c r="I1206" t="inlineStr">
        <is>
          <t>EUR</t>
        </is>
      </c>
      <c r="J1206" t="n">
        <v>1175</v>
      </c>
      <c r="K1206" t="n">
        <v>0</v>
      </c>
      <c r="L1206" t="n">
        <v>211.88</v>
      </c>
      <c r="M1206" t="n">
        <v>1175</v>
      </c>
      <c r="O1206" t="n">
        <v>0</v>
      </c>
      <c r="P1206" t="inlineStr">
        <is>
          <t>Ups Standard Shipping</t>
        </is>
      </c>
      <c r="Q1206" t="inlineStr">
        <is>
          <t>2024-11-28 19:13:14 +0100</t>
        </is>
      </c>
      <c r="R1206" t="n">
        <v>1</v>
      </c>
      <c r="S1206" t="inlineStr">
        <is>
          <t>Lightly Chain Necklace - Yellow / 60cm</t>
        </is>
      </c>
      <c r="T1206" t="n">
        <v>378</v>
      </c>
      <c r="U1206" t="n">
        <v>420</v>
      </c>
      <c r="V1206" t="inlineStr">
        <is>
          <t>015790000021</t>
        </is>
      </c>
      <c r="W1206" t="b">
        <v>1</v>
      </c>
      <c r="X1206" t="b">
        <v>1</v>
      </c>
      <c r="Y1206" t="inlineStr">
        <is>
          <t>pending</t>
        </is>
      </c>
      <c r="Z1206" t="inlineStr">
        <is>
          <t>Bianca Ferrini</t>
        </is>
      </c>
      <c r="AA1206" t="inlineStr">
        <is>
          <t>Via Giovanni Duprè 15</t>
        </is>
      </c>
      <c r="AB1206" t="inlineStr">
        <is>
          <t>Via Giovanni Duprè 15</t>
        </is>
      </c>
      <c r="AE1206" t="inlineStr">
        <is>
          <t>Siena</t>
        </is>
      </c>
      <c r="AF1206" t="inlineStr">
        <is>
          <t>'53100</t>
        </is>
      </c>
      <c r="AG1206" t="inlineStr">
        <is>
          <t>SI</t>
        </is>
      </c>
      <c r="AH1206" t="inlineStr">
        <is>
          <t>IT</t>
        </is>
      </c>
      <c r="AI1206" t="inlineStr">
        <is>
          <t>+393892763222</t>
        </is>
      </c>
      <c r="AJ1206" t="inlineStr">
        <is>
          <t>Bianca Ferrini</t>
        </is>
      </c>
      <c r="AK1206" t="inlineStr">
        <is>
          <t>Loc. Casanova - Sant'Angelo In Colle</t>
        </is>
      </c>
      <c r="AL1206" t="inlineStr">
        <is>
          <t>Loc. Casanova - Sant'Angelo In Colle</t>
        </is>
      </c>
      <c r="AN1206" t="inlineStr">
        <is>
          <t>Giodo</t>
        </is>
      </c>
      <c r="AO1206" t="inlineStr">
        <is>
          <t>Montalcino</t>
        </is>
      </c>
      <c r="AP1206" t="inlineStr">
        <is>
          <t>'53024</t>
        </is>
      </c>
      <c r="AQ1206" t="inlineStr">
        <is>
          <t>SI</t>
        </is>
      </c>
      <c r="AR1206" t="inlineStr">
        <is>
          <t>IT</t>
        </is>
      </c>
      <c r="AS1206" t="inlineStr">
        <is>
          <t>+393892763222</t>
        </is>
      </c>
      <c r="AU1206" t="inlineStr">
        <is>
          <t>lang: it
Invoice Language: it
Do you need our ring sizer?: No
Popup Customer Country: IT</t>
        </is>
      </c>
      <c r="AW1206" t="inlineStr">
        <is>
          <t>Shopify Payments</t>
        </is>
      </c>
      <c r="AX1206" t="inlineStr">
        <is>
          <t>ryItPO0B9GWBTX1ZjrKKgARTP</t>
        </is>
      </c>
      <c r="AY1206" t="n">
        <v>0</v>
      </c>
      <c r="AZ1206" t="inlineStr">
        <is>
          <t>LIL Milan</t>
        </is>
      </c>
      <c r="BA1206" t="n">
        <v>0</v>
      </c>
      <c r="BC1206" t="inlineStr">
        <is>
          <t>Firgun House</t>
        </is>
      </c>
      <c r="BE1206" t="n">
        <v>11252511441245</v>
      </c>
      <c r="BG1206" t="inlineStr">
        <is>
          <t>Low</t>
        </is>
      </c>
      <c r="BH1206" t="inlineStr">
        <is>
          <t>web</t>
        </is>
      </c>
      <c r="BI1206" t="n">
        <v>0</v>
      </c>
      <c r="BJ1206" t="inlineStr">
        <is>
          <t>IT IVA 22%</t>
        </is>
      </c>
      <c r="BK1206" t="n">
        <v>211.88</v>
      </c>
      <c r="BW1206" t="inlineStr">
        <is>
          <t>Siena</t>
        </is>
      </c>
      <c r="BX1206" t="inlineStr">
        <is>
          <t>Siena</t>
        </is>
      </c>
      <c r="BY1206" t="inlineStr">
        <is>
          <t>ryItPO0B9GWBTX1ZjrKKgARTP</t>
        </is>
      </c>
      <c r="CB1206" t="inlineStr">
        <is>
          <t>ryItPO0B9GWBTX1ZjrKKgARTP</t>
        </is>
      </c>
      <c r="CC1206" t="inlineStr">
        <is>
          <t>Ordini LIL</t>
        </is>
      </c>
    </row>
    <row r="1207">
      <c r="A1207" t="inlineStr">
        <is>
          <t>#43950</t>
        </is>
      </c>
      <c r="B1207" t="inlineStr">
        <is>
          <t>biancaferrini3@gmail.com</t>
        </is>
      </c>
      <c r="C1207" t="inlineStr">
        <is>
          <t>paid</t>
        </is>
      </c>
      <c r="D1207" t="inlineStr">
        <is>
          <t>2024-11-28 19:13:14 +0100</t>
        </is>
      </c>
      <c r="E1207" t="inlineStr">
        <is>
          <t>2024-11-28</t>
        </is>
      </c>
      <c r="F1207" t="inlineStr">
        <is>
          <t>unfulfilled</t>
        </is>
      </c>
      <c r="H1207" t="inlineStr">
        <is>
          <t>yes</t>
        </is>
      </c>
      <c r="I1207" t="inlineStr">
        <is>
          <t>EUR</t>
        </is>
      </c>
      <c r="J1207" t="n">
        <v>1175</v>
      </c>
      <c r="K1207" t="n">
        <v>0</v>
      </c>
      <c r="L1207" t="n">
        <v>211.88</v>
      </c>
      <c r="O1207" t="n">
        <v>0</v>
      </c>
      <c r="P1207" t="inlineStr">
        <is>
          <t>Ups Standard Shipping</t>
        </is>
      </c>
      <c r="Q1207" t="inlineStr">
        <is>
          <t>2024-11-28 19:13:14 +0100</t>
        </is>
      </c>
      <c r="R1207" t="n">
        <v>1</v>
      </c>
      <c r="S1207" t="inlineStr">
        <is>
          <t>Tag Me - Yellow / White</t>
        </is>
      </c>
      <c r="T1207" t="n">
        <v>323</v>
      </c>
      <c r="U1207" t="n">
        <v>380</v>
      </c>
      <c r="V1207" t="inlineStr">
        <is>
          <t>015790000522</t>
        </is>
      </c>
      <c r="W1207" t="b">
        <v>1</v>
      </c>
      <c r="X1207" t="b">
        <v>1</v>
      </c>
      <c r="Y1207" t="inlineStr">
        <is>
          <t>pending</t>
        </is>
      </c>
      <c r="Z1207" t="inlineStr">
        <is>
          <t>Bianca Ferrini</t>
        </is>
      </c>
      <c r="AA1207" t="inlineStr">
        <is>
          <t>Via Giovanni Duprè 15</t>
        </is>
      </c>
      <c r="AB1207" t="inlineStr">
        <is>
          <t>Via Giovanni Duprè 15</t>
        </is>
      </c>
      <c r="AE1207" t="inlineStr">
        <is>
          <t>Siena</t>
        </is>
      </c>
      <c r="AF1207" t="inlineStr">
        <is>
          <t>'53100</t>
        </is>
      </c>
      <c r="AG1207" t="inlineStr">
        <is>
          <t>SI</t>
        </is>
      </c>
      <c r="AH1207" t="inlineStr">
        <is>
          <t>IT</t>
        </is>
      </c>
      <c r="AI1207" t="inlineStr">
        <is>
          <t>+393892763222</t>
        </is>
      </c>
      <c r="AJ1207" t="inlineStr">
        <is>
          <t>Bianca Ferrini</t>
        </is>
      </c>
      <c r="AK1207" t="inlineStr">
        <is>
          <t>Loc. Casanova - Sant'Angelo In Colle</t>
        </is>
      </c>
      <c r="AL1207" t="inlineStr">
        <is>
          <t>Loc. Casanova - Sant'Angelo In Colle</t>
        </is>
      </c>
      <c r="AN1207" t="inlineStr">
        <is>
          <t>Giodo</t>
        </is>
      </c>
      <c r="AO1207" t="inlineStr">
        <is>
          <t>Montalcino</t>
        </is>
      </c>
      <c r="AP1207" t="inlineStr">
        <is>
          <t>'53024</t>
        </is>
      </c>
      <c r="AQ1207" t="inlineStr">
        <is>
          <t>SI</t>
        </is>
      </c>
      <c r="AR1207" t="inlineStr">
        <is>
          <t>IT</t>
        </is>
      </c>
      <c r="AS1207" t="inlineStr">
        <is>
          <t>+393892763222</t>
        </is>
      </c>
      <c r="AU1207" t="inlineStr">
        <is>
          <t>lang: it
Invoice Language: it
Do you need our ring sizer?: No
Popup Customer Country: IT</t>
        </is>
      </c>
      <c r="AW1207" t="inlineStr">
        <is>
          <t>Shopify Payments</t>
        </is>
      </c>
      <c r="AX1207" t="inlineStr">
        <is>
          <t>ryItPO0B9GWBTX1ZjrKKgARTP</t>
        </is>
      </c>
      <c r="AY1207" t="n">
        <v>0</v>
      </c>
      <c r="AZ1207" t="inlineStr">
        <is>
          <t>LIL Milan</t>
        </is>
      </c>
      <c r="BA1207" t="n">
        <v>0</v>
      </c>
      <c r="BC1207" t="inlineStr">
        <is>
          <t>Firgun House</t>
        </is>
      </c>
      <c r="BE1207" t="n">
        <v>11252511441245</v>
      </c>
      <c r="BG1207" t="inlineStr">
        <is>
          <t>Low</t>
        </is>
      </c>
      <c r="BH1207" t="inlineStr">
        <is>
          <t>web</t>
        </is>
      </c>
      <c r="BI1207" t="n">
        <v>0</v>
      </c>
      <c r="BJ1207" t="inlineStr">
        <is>
          <t>IT IVA 22%</t>
        </is>
      </c>
      <c r="BK1207" t="n">
        <v>211.88</v>
      </c>
      <c r="BW1207" t="inlineStr">
        <is>
          <t>Siena</t>
        </is>
      </c>
      <c r="BX1207" t="inlineStr">
        <is>
          <t>Siena</t>
        </is>
      </c>
      <c r="BY1207" t="inlineStr">
        <is>
          <t>ryItPO0B9GWBTX1ZjrKKgARTP</t>
        </is>
      </c>
      <c r="CB1207" t="inlineStr">
        <is>
          <t>ryItPO0B9GWBTX1ZjrKKgARTP</t>
        </is>
      </c>
      <c r="CC1207" t="inlineStr">
        <is>
          <t>Ordini LIL</t>
        </is>
      </c>
    </row>
    <row r="1208">
      <c r="A1208" t="inlineStr">
        <is>
          <t>#43950</t>
        </is>
      </c>
      <c r="B1208" t="inlineStr">
        <is>
          <t>biancaferrini3@gmail.com</t>
        </is>
      </c>
      <c r="C1208" t="inlineStr">
        <is>
          <t>paid</t>
        </is>
      </c>
      <c r="D1208" t="inlineStr">
        <is>
          <t>2024-11-28 19:13:14 +0100</t>
        </is>
      </c>
      <c r="E1208" t="inlineStr">
        <is>
          <t>2024-11-28</t>
        </is>
      </c>
      <c r="F1208" t="inlineStr">
        <is>
          <t>unfulfilled</t>
        </is>
      </c>
      <c r="H1208" t="inlineStr">
        <is>
          <t>yes</t>
        </is>
      </c>
      <c r="I1208" t="inlineStr">
        <is>
          <t>EUR</t>
        </is>
      </c>
      <c r="J1208" t="n">
        <v>1175</v>
      </c>
      <c r="K1208" t="n">
        <v>0</v>
      </c>
      <c r="L1208" t="n">
        <v>211.88</v>
      </c>
      <c r="O1208" t="n">
        <v>0</v>
      </c>
      <c r="P1208" t="inlineStr">
        <is>
          <t>Ups Standard Shipping</t>
        </is>
      </c>
      <c r="Q1208" t="inlineStr">
        <is>
          <t>2024-11-28 19:13:14 +0100</t>
        </is>
      </c>
      <c r="R1208" t="n">
        <v>1</v>
      </c>
      <c r="S1208" t="inlineStr">
        <is>
          <t>Engraving</t>
        </is>
      </c>
      <c r="T1208" t="n">
        <v>10</v>
      </c>
      <c r="U1208" t="n">
        <v>380</v>
      </c>
      <c r="V1208" t="inlineStr">
        <is>
          <t>015790001502</t>
        </is>
      </c>
      <c r="W1208" t="b">
        <v>0</v>
      </c>
      <c r="X1208" t="b">
        <v>1</v>
      </c>
      <c r="Y1208" t="inlineStr">
        <is>
          <t>pending</t>
        </is>
      </c>
      <c r="Z1208" t="inlineStr">
        <is>
          <t>Bianca Ferrini</t>
        </is>
      </c>
      <c r="AA1208" t="inlineStr">
        <is>
          <t>Via Giovanni Duprè 15</t>
        </is>
      </c>
      <c r="AB1208" t="inlineStr">
        <is>
          <t>Via Giovanni Duprè 15</t>
        </is>
      </c>
      <c r="AE1208" t="inlineStr">
        <is>
          <t>Siena</t>
        </is>
      </c>
      <c r="AF1208" t="inlineStr">
        <is>
          <t>'53100</t>
        </is>
      </c>
      <c r="AG1208" t="inlineStr">
        <is>
          <t>SI</t>
        </is>
      </c>
      <c r="AH1208" t="inlineStr">
        <is>
          <t>IT</t>
        </is>
      </c>
      <c r="AI1208" t="inlineStr">
        <is>
          <t>+393892763222</t>
        </is>
      </c>
      <c r="AJ1208" t="inlineStr">
        <is>
          <t>Bianca Ferrini</t>
        </is>
      </c>
      <c r="AK1208" t="inlineStr">
        <is>
          <t>Loc. Casanova - Sant'Angelo In Colle</t>
        </is>
      </c>
      <c r="AL1208" t="inlineStr">
        <is>
          <t>Loc. Casanova - Sant'Angelo In Colle</t>
        </is>
      </c>
      <c r="AN1208" t="inlineStr">
        <is>
          <t>Giodo</t>
        </is>
      </c>
      <c r="AO1208" t="inlineStr">
        <is>
          <t>Montalcino</t>
        </is>
      </c>
      <c r="AP1208" t="inlineStr">
        <is>
          <t>'53024</t>
        </is>
      </c>
      <c r="AQ1208" t="inlineStr">
        <is>
          <t>SI</t>
        </is>
      </c>
      <c r="AR1208" t="inlineStr">
        <is>
          <t>IT</t>
        </is>
      </c>
      <c r="AS1208" t="inlineStr">
        <is>
          <t>+393892763222</t>
        </is>
      </c>
      <c r="AU1208" t="inlineStr">
        <is>
          <t>lang: it
Invoice Language: it
Do you need our ring sizer?: No
Popup Customer Country: IT</t>
        </is>
      </c>
      <c r="AW1208" t="inlineStr">
        <is>
          <t>Shopify Payments</t>
        </is>
      </c>
      <c r="AX1208" t="inlineStr">
        <is>
          <t>ryItPO0B9GWBTX1ZjrKKgARTP</t>
        </is>
      </c>
      <c r="AY1208" t="n">
        <v>0</v>
      </c>
      <c r="AZ1208" t="inlineStr">
        <is>
          <t>LIL Milan</t>
        </is>
      </c>
      <c r="BA1208" t="n">
        <v>0</v>
      </c>
      <c r="BC1208" t="inlineStr">
        <is>
          <t>Firgun House</t>
        </is>
      </c>
      <c r="BE1208" t="n">
        <v>11252511441245</v>
      </c>
      <c r="BG1208" t="inlineStr">
        <is>
          <t>Low</t>
        </is>
      </c>
      <c r="BH1208" t="inlineStr">
        <is>
          <t>web</t>
        </is>
      </c>
      <c r="BI1208" t="n">
        <v>0</v>
      </c>
      <c r="BJ1208" t="inlineStr">
        <is>
          <t>IT IVA 22%</t>
        </is>
      </c>
      <c r="BK1208" t="n">
        <v>211.88</v>
      </c>
      <c r="BW1208" t="inlineStr">
        <is>
          <t>Siena</t>
        </is>
      </c>
      <c r="BX1208" t="inlineStr">
        <is>
          <t>Siena</t>
        </is>
      </c>
      <c r="BY1208" t="inlineStr">
        <is>
          <t>ryItPO0B9GWBTX1ZjrKKgARTP</t>
        </is>
      </c>
      <c r="CB1208" t="inlineStr">
        <is>
          <t>ryItPO0B9GWBTX1ZjrKKgARTP</t>
        </is>
      </c>
      <c r="CC1208" t="inlineStr">
        <is>
          <t>Ordini LIL</t>
        </is>
      </c>
    </row>
    <row r="1209">
      <c r="A1209" t="inlineStr">
        <is>
          <t>#43950</t>
        </is>
      </c>
      <c r="B1209" t="inlineStr">
        <is>
          <t>biancaferrini3@gmail.com</t>
        </is>
      </c>
      <c r="C1209" t="inlineStr">
        <is>
          <t>paid</t>
        </is>
      </c>
      <c r="D1209" t="inlineStr">
        <is>
          <t>2024-11-28 19:13:14 +0100</t>
        </is>
      </c>
      <c r="E1209" t="inlineStr">
        <is>
          <t>2024-11-28</t>
        </is>
      </c>
      <c r="F1209" t="inlineStr">
        <is>
          <t>unfulfilled</t>
        </is>
      </c>
      <c r="H1209" t="inlineStr">
        <is>
          <t>yes</t>
        </is>
      </c>
      <c r="I1209" t="inlineStr">
        <is>
          <t>EUR</t>
        </is>
      </c>
      <c r="J1209" t="n">
        <v>1175</v>
      </c>
      <c r="K1209" t="n">
        <v>0</v>
      </c>
      <c r="L1209" t="n">
        <v>211.88</v>
      </c>
      <c r="O1209" t="n">
        <v>0</v>
      </c>
      <c r="P1209" t="inlineStr">
        <is>
          <t>Ups Standard Shipping</t>
        </is>
      </c>
      <c r="Q1209" t="inlineStr">
        <is>
          <t>2024-11-28 19:13:14 +0100</t>
        </is>
      </c>
      <c r="R1209" t="n">
        <v>1</v>
      </c>
      <c r="S1209" t="inlineStr">
        <is>
          <t>Sunshine Ring - Yellow / 9 / White</t>
        </is>
      </c>
      <c r="T1209" t="n">
        <v>256</v>
      </c>
      <c r="U1209" t="n">
        <v>320</v>
      </c>
      <c r="V1209" t="inlineStr">
        <is>
          <t>015790000243</t>
        </is>
      </c>
      <c r="W1209" t="b">
        <v>1</v>
      </c>
      <c r="X1209" t="b">
        <v>1</v>
      </c>
      <c r="Y1209" t="inlineStr">
        <is>
          <t>pending</t>
        </is>
      </c>
      <c r="Z1209" t="inlineStr">
        <is>
          <t>Bianca Ferrini</t>
        </is>
      </c>
      <c r="AA1209" t="inlineStr">
        <is>
          <t>Via Giovanni Duprè 15</t>
        </is>
      </c>
      <c r="AB1209" t="inlineStr">
        <is>
          <t>Via Giovanni Duprè 15</t>
        </is>
      </c>
      <c r="AE1209" t="inlineStr">
        <is>
          <t>Siena</t>
        </is>
      </c>
      <c r="AF1209" t="inlineStr">
        <is>
          <t>'53100</t>
        </is>
      </c>
      <c r="AG1209" t="inlineStr">
        <is>
          <t>SI</t>
        </is>
      </c>
      <c r="AH1209" t="inlineStr">
        <is>
          <t>IT</t>
        </is>
      </c>
      <c r="AI1209" t="inlineStr">
        <is>
          <t>+393892763222</t>
        </is>
      </c>
      <c r="AJ1209" t="inlineStr">
        <is>
          <t>Bianca Ferrini</t>
        </is>
      </c>
      <c r="AK1209" t="inlineStr">
        <is>
          <t>Loc. Casanova - Sant'Angelo In Colle</t>
        </is>
      </c>
      <c r="AL1209" t="inlineStr">
        <is>
          <t>Loc. Casanova - Sant'Angelo In Colle</t>
        </is>
      </c>
      <c r="AN1209" t="inlineStr">
        <is>
          <t>Giodo</t>
        </is>
      </c>
      <c r="AO1209" t="inlineStr">
        <is>
          <t>Montalcino</t>
        </is>
      </c>
      <c r="AP1209" t="inlineStr">
        <is>
          <t>'53024</t>
        </is>
      </c>
      <c r="AQ1209" t="inlineStr">
        <is>
          <t>SI</t>
        </is>
      </c>
      <c r="AR1209" t="inlineStr">
        <is>
          <t>IT</t>
        </is>
      </c>
      <c r="AS1209" t="inlineStr">
        <is>
          <t>+393892763222</t>
        </is>
      </c>
      <c r="AU1209" t="inlineStr">
        <is>
          <t>lang: it
Invoice Language: it
Do you need our ring sizer?: No
Popup Customer Country: IT</t>
        </is>
      </c>
      <c r="AW1209" t="inlineStr">
        <is>
          <t>Shopify Payments</t>
        </is>
      </c>
      <c r="AX1209" t="inlineStr">
        <is>
          <t>ryItPO0B9GWBTX1ZjrKKgARTP</t>
        </is>
      </c>
      <c r="AY1209" t="n">
        <v>0</v>
      </c>
      <c r="AZ1209" t="inlineStr">
        <is>
          <t>LIL Milan</t>
        </is>
      </c>
      <c r="BA1209" t="n">
        <v>0</v>
      </c>
      <c r="BC1209" t="inlineStr">
        <is>
          <t>Firgun House</t>
        </is>
      </c>
      <c r="BE1209" t="n">
        <v>11252511441245</v>
      </c>
      <c r="BG1209" t="inlineStr">
        <is>
          <t>Low</t>
        </is>
      </c>
      <c r="BH1209" t="inlineStr">
        <is>
          <t>web</t>
        </is>
      </c>
      <c r="BI1209" t="n">
        <v>0</v>
      </c>
      <c r="BJ1209" t="inlineStr">
        <is>
          <t>IT IVA 22%</t>
        </is>
      </c>
      <c r="BK1209" t="n">
        <v>211.88</v>
      </c>
      <c r="BW1209" t="inlineStr">
        <is>
          <t>Siena</t>
        </is>
      </c>
      <c r="BX1209" t="inlineStr">
        <is>
          <t>Siena</t>
        </is>
      </c>
      <c r="BY1209" t="inlineStr">
        <is>
          <t>ryItPO0B9GWBTX1ZjrKKgARTP</t>
        </is>
      </c>
      <c r="CB1209" t="inlineStr">
        <is>
          <t>ryItPO0B9GWBTX1ZjrKKgARTP</t>
        </is>
      </c>
      <c r="CC1209" t="inlineStr">
        <is>
          <t>Ordini LIL</t>
        </is>
      </c>
    </row>
    <row r="1210">
      <c r="A1210" t="inlineStr">
        <is>
          <t>#43950</t>
        </is>
      </c>
      <c r="B1210" t="inlineStr">
        <is>
          <t>biancaferrini3@gmail.com</t>
        </is>
      </c>
      <c r="C1210" t="inlineStr">
        <is>
          <t>paid</t>
        </is>
      </c>
      <c r="D1210" t="inlineStr">
        <is>
          <t>2024-11-28 19:13:14 +0100</t>
        </is>
      </c>
      <c r="E1210" t="inlineStr">
        <is>
          <t>2024-11-28</t>
        </is>
      </c>
      <c r="F1210" t="inlineStr">
        <is>
          <t>unfulfilled</t>
        </is>
      </c>
      <c r="H1210" t="inlineStr">
        <is>
          <t>yes</t>
        </is>
      </c>
      <c r="I1210" t="inlineStr">
        <is>
          <t>EUR</t>
        </is>
      </c>
      <c r="J1210" t="n">
        <v>1175</v>
      </c>
      <c r="K1210" t="n">
        <v>0</v>
      </c>
      <c r="L1210" t="n">
        <v>211.88</v>
      </c>
      <c r="O1210" t="n">
        <v>0</v>
      </c>
      <c r="P1210" t="inlineStr">
        <is>
          <t>Ups Standard Shipping</t>
        </is>
      </c>
      <c r="Q1210" t="inlineStr">
        <is>
          <t>2024-11-28 19:13:14 +0100</t>
        </is>
      </c>
      <c r="R1210" t="n">
        <v>1</v>
      </c>
      <c r="S1210" t="inlineStr">
        <is>
          <t>Pensavo fosse amore - Yellow / 2</t>
        </is>
      </c>
      <c r="T1210" t="n">
        <v>112</v>
      </c>
      <c r="U1210" t="n">
        <v>140</v>
      </c>
      <c r="V1210" t="inlineStr">
        <is>
          <t>015790001163</t>
        </is>
      </c>
      <c r="W1210" t="b">
        <v>1</v>
      </c>
      <c r="X1210" t="b">
        <v>1</v>
      </c>
      <c r="Y1210" t="inlineStr">
        <is>
          <t>pending</t>
        </is>
      </c>
      <c r="Z1210" t="inlineStr">
        <is>
          <t>Bianca Ferrini</t>
        </is>
      </c>
      <c r="AA1210" t="inlineStr">
        <is>
          <t>Via Giovanni Duprè 15</t>
        </is>
      </c>
      <c r="AB1210" t="inlineStr">
        <is>
          <t>Via Giovanni Duprè 15</t>
        </is>
      </c>
      <c r="AE1210" t="inlineStr">
        <is>
          <t>Siena</t>
        </is>
      </c>
      <c r="AF1210" t="inlineStr">
        <is>
          <t>'53100</t>
        </is>
      </c>
      <c r="AG1210" t="inlineStr">
        <is>
          <t>SI</t>
        </is>
      </c>
      <c r="AH1210" t="inlineStr">
        <is>
          <t>IT</t>
        </is>
      </c>
      <c r="AI1210" t="inlineStr">
        <is>
          <t>+393892763222</t>
        </is>
      </c>
      <c r="AJ1210" t="inlineStr">
        <is>
          <t>Bianca Ferrini</t>
        </is>
      </c>
      <c r="AK1210" t="inlineStr">
        <is>
          <t>Loc. Casanova - Sant'Angelo In Colle</t>
        </is>
      </c>
      <c r="AL1210" t="inlineStr">
        <is>
          <t>Loc. Casanova - Sant'Angelo In Colle</t>
        </is>
      </c>
      <c r="AN1210" t="inlineStr">
        <is>
          <t>Giodo</t>
        </is>
      </c>
      <c r="AO1210" t="inlineStr">
        <is>
          <t>Montalcino</t>
        </is>
      </c>
      <c r="AP1210" t="inlineStr">
        <is>
          <t>'53024</t>
        </is>
      </c>
      <c r="AQ1210" t="inlineStr">
        <is>
          <t>SI</t>
        </is>
      </c>
      <c r="AR1210" t="inlineStr">
        <is>
          <t>IT</t>
        </is>
      </c>
      <c r="AS1210" t="inlineStr">
        <is>
          <t>+393892763222</t>
        </is>
      </c>
      <c r="AU1210" t="inlineStr">
        <is>
          <t>lang: it
Invoice Language: it
Do you need our ring sizer?: No
Popup Customer Country: IT</t>
        </is>
      </c>
      <c r="AW1210" t="inlineStr">
        <is>
          <t>Shopify Payments</t>
        </is>
      </c>
      <c r="AX1210" t="inlineStr">
        <is>
          <t>ryItPO0B9GWBTX1ZjrKKgARTP</t>
        </is>
      </c>
      <c r="AY1210" t="n">
        <v>0</v>
      </c>
      <c r="AZ1210" t="inlineStr">
        <is>
          <t>LIL Milan</t>
        </is>
      </c>
      <c r="BA1210" t="n">
        <v>0</v>
      </c>
      <c r="BC1210" t="inlineStr">
        <is>
          <t>Firgun House</t>
        </is>
      </c>
      <c r="BE1210" t="n">
        <v>11252511441245</v>
      </c>
      <c r="BG1210" t="inlineStr">
        <is>
          <t>Low</t>
        </is>
      </c>
      <c r="BH1210" t="inlineStr">
        <is>
          <t>web</t>
        </is>
      </c>
      <c r="BI1210" t="n">
        <v>0</v>
      </c>
      <c r="BJ1210" t="inlineStr">
        <is>
          <t>IT IVA 22%</t>
        </is>
      </c>
      <c r="BK1210" t="n">
        <v>211.88</v>
      </c>
      <c r="BW1210" t="inlineStr">
        <is>
          <t>Siena</t>
        </is>
      </c>
      <c r="BX1210" t="inlineStr">
        <is>
          <t>Siena</t>
        </is>
      </c>
      <c r="BY1210" t="inlineStr">
        <is>
          <t>ryItPO0B9GWBTX1ZjrKKgARTP</t>
        </is>
      </c>
      <c r="CB1210" t="inlineStr">
        <is>
          <t>ryItPO0B9GWBTX1ZjrKKgARTP</t>
        </is>
      </c>
      <c r="CC1210" t="inlineStr">
        <is>
          <t>Ordini LIL</t>
        </is>
      </c>
    </row>
    <row r="1211">
      <c r="A1211" t="inlineStr">
        <is>
          <t>#43950</t>
        </is>
      </c>
      <c r="B1211" t="inlineStr">
        <is>
          <t>biancaferrini3@gmail.com</t>
        </is>
      </c>
      <c r="C1211" t="inlineStr">
        <is>
          <t>paid</t>
        </is>
      </c>
      <c r="D1211" t="inlineStr">
        <is>
          <t>2024-11-28 19:13:14 +0100</t>
        </is>
      </c>
      <c r="E1211" t="inlineStr">
        <is>
          <t>2024-11-28</t>
        </is>
      </c>
      <c r="F1211" t="inlineStr">
        <is>
          <t>unfulfilled</t>
        </is>
      </c>
      <c r="H1211" t="inlineStr">
        <is>
          <t>yes</t>
        </is>
      </c>
      <c r="I1211" t="inlineStr">
        <is>
          <t>EUR</t>
        </is>
      </c>
      <c r="J1211" t="n">
        <v>1175</v>
      </c>
      <c r="K1211" t="n">
        <v>0</v>
      </c>
      <c r="L1211" t="n">
        <v>211.88</v>
      </c>
      <c r="O1211" t="n">
        <v>0</v>
      </c>
      <c r="P1211" t="inlineStr">
        <is>
          <t>Ups Standard Shipping</t>
        </is>
      </c>
      <c r="Q1211" t="inlineStr">
        <is>
          <t>2024-11-28 19:13:14 +0100</t>
        </is>
      </c>
      <c r="R1211" t="n">
        <v>1</v>
      </c>
      <c r="S1211" t="inlineStr">
        <is>
          <t>Pensavo fosse amore - Yellow / B</t>
        </is>
      </c>
      <c r="T1211" t="n">
        <v>96</v>
      </c>
      <c r="U1211" t="n">
        <v>120</v>
      </c>
      <c r="V1211" t="inlineStr">
        <is>
          <t>015790001000</t>
        </is>
      </c>
      <c r="W1211" t="b">
        <v>1</v>
      </c>
      <c r="X1211" t="b">
        <v>1</v>
      </c>
      <c r="Y1211" t="inlineStr">
        <is>
          <t>pending</t>
        </is>
      </c>
      <c r="Z1211" t="inlineStr">
        <is>
          <t>Bianca Ferrini</t>
        </is>
      </c>
      <c r="AA1211" t="inlineStr">
        <is>
          <t>Via Giovanni Duprè 15</t>
        </is>
      </c>
      <c r="AB1211" t="inlineStr">
        <is>
          <t>Via Giovanni Duprè 15</t>
        </is>
      </c>
      <c r="AE1211" t="inlineStr">
        <is>
          <t>Siena</t>
        </is>
      </c>
      <c r="AF1211" t="inlineStr">
        <is>
          <t>'53100</t>
        </is>
      </c>
      <c r="AG1211" t="inlineStr">
        <is>
          <t>SI</t>
        </is>
      </c>
      <c r="AH1211" t="inlineStr">
        <is>
          <t>IT</t>
        </is>
      </c>
      <c r="AI1211" t="inlineStr">
        <is>
          <t>+393892763222</t>
        </is>
      </c>
      <c r="AJ1211" t="inlineStr">
        <is>
          <t>Bianca Ferrini</t>
        </is>
      </c>
      <c r="AK1211" t="inlineStr">
        <is>
          <t>Loc. Casanova - Sant'Angelo In Colle</t>
        </is>
      </c>
      <c r="AL1211" t="inlineStr">
        <is>
          <t>Loc. Casanova - Sant'Angelo In Colle</t>
        </is>
      </c>
      <c r="AN1211" t="inlineStr">
        <is>
          <t>Giodo</t>
        </is>
      </c>
      <c r="AO1211" t="inlineStr">
        <is>
          <t>Montalcino</t>
        </is>
      </c>
      <c r="AP1211" t="inlineStr">
        <is>
          <t>'53024</t>
        </is>
      </c>
      <c r="AQ1211" t="inlineStr">
        <is>
          <t>SI</t>
        </is>
      </c>
      <c r="AR1211" t="inlineStr">
        <is>
          <t>IT</t>
        </is>
      </c>
      <c r="AS1211" t="inlineStr">
        <is>
          <t>+393892763222</t>
        </is>
      </c>
      <c r="AU1211" t="inlineStr">
        <is>
          <t>lang: it
Invoice Language: it
Do you need our ring sizer?: No
Popup Customer Country: IT</t>
        </is>
      </c>
      <c r="AW1211" t="inlineStr">
        <is>
          <t>Shopify Payments</t>
        </is>
      </c>
      <c r="AX1211" t="inlineStr">
        <is>
          <t>ryItPO0B9GWBTX1ZjrKKgARTP</t>
        </is>
      </c>
      <c r="AY1211" t="n">
        <v>0</v>
      </c>
      <c r="AZ1211" t="inlineStr">
        <is>
          <t>LIL Milan</t>
        </is>
      </c>
      <c r="BA1211" t="n">
        <v>0</v>
      </c>
      <c r="BC1211" t="inlineStr">
        <is>
          <t>Firgun House</t>
        </is>
      </c>
      <c r="BE1211" t="n">
        <v>11252511441245</v>
      </c>
      <c r="BG1211" t="inlineStr">
        <is>
          <t>Low</t>
        </is>
      </c>
      <c r="BH1211" t="inlineStr">
        <is>
          <t>web</t>
        </is>
      </c>
      <c r="BI1211" t="n">
        <v>0</v>
      </c>
      <c r="BJ1211" t="inlineStr">
        <is>
          <t>IT IVA 22%</t>
        </is>
      </c>
      <c r="BK1211" t="n">
        <v>211.88</v>
      </c>
      <c r="BW1211" t="inlineStr">
        <is>
          <t>Siena</t>
        </is>
      </c>
      <c r="BX1211" t="inlineStr">
        <is>
          <t>Siena</t>
        </is>
      </c>
      <c r="BY1211" t="inlineStr">
        <is>
          <t>ryItPO0B9GWBTX1ZjrKKgARTP</t>
        </is>
      </c>
      <c r="CB1211" t="inlineStr">
        <is>
          <t>ryItPO0B9GWBTX1ZjrKKgARTP</t>
        </is>
      </c>
      <c r="CC1211" t="inlineStr">
        <is>
          <t>Ordini LIL</t>
        </is>
      </c>
    </row>
    <row r="1212">
      <c r="A1212" t="inlineStr">
        <is>
          <t>#43952</t>
        </is>
      </c>
      <c r="B1212" t="inlineStr">
        <is>
          <t>laura.caloni@gmail.com</t>
        </is>
      </c>
      <c r="C1212" t="inlineStr">
        <is>
          <t>paid</t>
        </is>
      </c>
      <c r="D1212" t="inlineStr">
        <is>
          <t>2024-11-28 19:26:34 +0100</t>
        </is>
      </c>
      <c r="E1212" t="inlineStr">
        <is>
          <t>2024-11-28</t>
        </is>
      </c>
      <c r="F1212" t="inlineStr">
        <is>
          <t>unfulfilled</t>
        </is>
      </c>
      <c r="H1212" t="inlineStr">
        <is>
          <t>yes</t>
        </is>
      </c>
      <c r="I1212" t="inlineStr">
        <is>
          <t>EUR</t>
        </is>
      </c>
      <c r="J1212" t="n">
        <v>172</v>
      </c>
      <c r="K1212" t="n">
        <v>0</v>
      </c>
      <c r="L1212" t="n">
        <v>31.01</v>
      </c>
      <c r="M1212" t="n">
        <v>172</v>
      </c>
      <c r="O1212" t="n">
        <v>0</v>
      </c>
      <c r="P1212" t="inlineStr">
        <is>
          <t>Eco Bike Delivery</t>
        </is>
      </c>
      <c r="Q1212" t="inlineStr">
        <is>
          <t>2024-11-28 19:26:34 +0100</t>
        </is>
      </c>
      <c r="R1212" t="n">
        <v>1</v>
      </c>
      <c r="S1212" t="inlineStr">
        <is>
          <t>Baby - Yellow</t>
        </is>
      </c>
      <c r="T1212" t="n">
        <v>162</v>
      </c>
      <c r="U1212" t="n">
        <v>180</v>
      </c>
      <c r="V1212" t="inlineStr">
        <is>
          <t>015790001199</t>
        </is>
      </c>
      <c r="W1212" t="b">
        <v>1</v>
      </c>
      <c r="X1212" t="b">
        <v>1</v>
      </c>
      <c r="Y1212" t="inlineStr">
        <is>
          <t>pending</t>
        </is>
      </c>
      <c r="Z1212" t="inlineStr">
        <is>
          <t>Laura Caloni</t>
        </is>
      </c>
      <c r="AA1212" t="inlineStr">
        <is>
          <t>Via Giuditta Pasta 120, ScalaA</t>
        </is>
      </c>
      <c r="AB1212" t="inlineStr">
        <is>
          <t>Via Giuditta Pasta 120</t>
        </is>
      </c>
      <c r="AC1212" t="inlineStr">
        <is>
          <t>ScalaA</t>
        </is>
      </c>
      <c r="AE1212" t="inlineStr">
        <is>
          <t>Milano</t>
        </is>
      </c>
      <c r="AF1212" t="inlineStr">
        <is>
          <t>'20161</t>
        </is>
      </c>
      <c r="AG1212" t="inlineStr">
        <is>
          <t>MI</t>
        </is>
      </c>
      <c r="AH1212" t="inlineStr">
        <is>
          <t>IT</t>
        </is>
      </c>
      <c r="AI1212" t="inlineStr">
        <is>
          <t>334 623 8951</t>
        </is>
      </c>
      <c r="AJ1212" t="inlineStr">
        <is>
          <t>Laura Caloni</t>
        </is>
      </c>
      <c r="AK1212" t="inlineStr">
        <is>
          <t>Via Giuditta Pasta 120, ScalaA</t>
        </is>
      </c>
      <c r="AL1212" t="inlineStr">
        <is>
          <t>Via Giuditta Pasta 120</t>
        </is>
      </c>
      <c r="AM1212" t="inlineStr">
        <is>
          <t>ScalaA</t>
        </is>
      </c>
      <c r="AO1212" t="inlineStr">
        <is>
          <t>Milano</t>
        </is>
      </c>
      <c r="AP1212" t="inlineStr">
        <is>
          <t>'20161</t>
        </is>
      </c>
      <c r="AQ1212" t="inlineStr">
        <is>
          <t>MI</t>
        </is>
      </c>
      <c r="AR1212" t="inlineStr">
        <is>
          <t>IT</t>
        </is>
      </c>
      <c r="AS1212" t="inlineStr">
        <is>
          <t>334 623 8951</t>
        </is>
      </c>
      <c r="AU1212" t="inlineStr">
        <is>
          <t>lang: it
Invoice Language: it
Do you need our ring sizer?: No
Popup Customer Country: IT</t>
        </is>
      </c>
      <c r="AW1212" t="inlineStr">
        <is>
          <t>PayPal Express Checkout</t>
        </is>
      </c>
      <c r="AX1212" t="inlineStr">
        <is>
          <t>rgakmO1xbgo5u6xPsWARR7V8E</t>
        </is>
      </c>
      <c r="AY1212" t="n">
        <v>0</v>
      </c>
      <c r="AZ1212" t="inlineStr">
        <is>
          <t>LIL Milan</t>
        </is>
      </c>
      <c r="BA1212" t="n">
        <v>0</v>
      </c>
      <c r="BC1212" t="inlineStr">
        <is>
          <t>Firgun House</t>
        </is>
      </c>
      <c r="BE1212" t="n">
        <v>11252546109789</v>
      </c>
      <c r="BG1212" t="inlineStr">
        <is>
          <t>Low</t>
        </is>
      </c>
      <c r="BH1212" t="inlineStr">
        <is>
          <t>web</t>
        </is>
      </c>
      <c r="BI1212" t="n">
        <v>0</v>
      </c>
      <c r="BJ1212" t="inlineStr">
        <is>
          <t>IT IVA 22%</t>
        </is>
      </c>
      <c r="BK1212" t="n">
        <v>31.01</v>
      </c>
      <c r="BW1212" t="inlineStr">
        <is>
          <t>Milan</t>
        </is>
      </c>
      <c r="BX1212" t="inlineStr">
        <is>
          <t>Milan</t>
        </is>
      </c>
      <c r="BY1212" t="inlineStr">
        <is>
          <t>rgakmO1xbgo5u6xPsWARR7V8E</t>
        </is>
      </c>
      <c r="CB1212" t="inlineStr">
        <is>
          <t>rgakmO1xbgo5u6xPsWARR7V8E</t>
        </is>
      </c>
      <c r="CC1212" t="inlineStr">
        <is>
          <t>Ordini LIL</t>
        </is>
      </c>
    </row>
    <row r="1213">
      <c r="A1213" t="inlineStr">
        <is>
          <t>#43952</t>
        </is>
      </c>
      <c r="B1213" t="inlineStr">
        <is>
          <t>laura.caloni@gmail.com</t>
        </is>
      </c>
      <c r="C1213" t="inlineStr">
        <is>
          <t>paid</t>
        </is>
      </c>
      <c r="D1213" t="inlineStr">
        <is>
          <t>2024-11-28 19:26:34 +0100</t>
        </is>
      </c>
      <c r="E1213" t="inlineStr">
        <is>
          <t>2024-11-28</t>
        </is>
      </c>
      <c r="F1213" t="inlineStr">
        <is>
          <t>unfulfilled</t>
        </is>
      </c>
      <c r="H1213" t="inlineStr">
        <is>
          <t>yes</t>
        </is>
      </c>
      <c r="I1213" t="inlineStr">
        <is>
          <t>EUR</t>
        </is>
      </c>
      <c r="J1213" t="n">
        <v>172</v>
      </c>
      <c r="K1213" t="n">
        <v>0</v>
      </c>
      <c r="L1213" t="n">
        <v>31.01</v>
      </c>
      <c r="O1213" t="n">
        <v>0</v>
      </c>
      <c r="P1213" t="inlineStr">
        <is>
          <t>Eco Bike Delivery</t>
        </is>
      </c>
      <c r="Q1213" t="inlineStr">
        <is>
          <t>2024-11-28 19:26:34 +0100</t>
        </is>
      </c>
      <c r="R1213" t="n">
        <v>1</v>
      </c>
      <c r="S1213" t="inlineStr">
        <is>
          <t>Engraving</t>
        </is>
      </c>
      <c r="T1213" t="n">
        <v>10</v>
      </c>
      <c r="U1213" t="n">
        <v>180</v>
      </c>
      <c r="V1213" t="inlineStr">
        <is>
          <t>015790001502</t>
        </is>
      </c>
      <c r="W1213" t="b">
        <v>0</v>
      </c>
      <c r="X1213" t="b">
        <v>1</v>
      </c>
      <c r="Y1213" t="inlineStr">
        <is>
          <t>pending</t>
        </is>
      </c>
      <c r="Z1213" t="inlineStr">
        <is>
          <t>Laura Caloni</t>
        </is>
      </c>
      <c r="AA1213" t="inlineStr">
        <is>
          <t>Via Giuditta Pasta 120, ScalaA</t>
        </is>
      </c>
      <c r="AB1213" t="inlineStr">
        <is>
          <t>Via Giuditta Pasta 120</t>
        </is>
      </c>
      <c r="AC1213" t="inlineStr">
        <is>
          <t>ScalaA</t>
        </is>
      </c>
      <c r="AE1213" t="inlineStr">
        <is>
          <t>Milano</t>
        </is>
      </c>
      <c r="AF1213" t="inlineStr">
        <is>
          <t>'20161</t>
        </is>
      </c>
      <c r="AG1213" t="inlineStr">
        <is>
          <t>MI</t>
        </is>
      </c>
      <c r="AH1213" t="inlineStr">
        <is>
          <t>IT</t>
        </is>
      </c>
      <c r="AI1213" t="inlineStr">
        <is>
          <t>334 623 8951</t>
        </is>
      </c>
      <c r="AJ1213" t="inlineStr">
        <is>
          <t>Laura Caloni</t>
        </is>
      </c>
      <c r="AK1213" t="inlineStr">
        <is>
          <t>Via Giuditta Pasta 120, ScalaA</t>
        </is>
      </c>
      <c r="AL1213" t="inlineStr">
        <is>
          <t>Via Giuditta Pasta 120</t>
        </is>
      </c>
      <c r="AM1213" t="inlineStr">
        <is>
          <t>ScalaA</t>
        </is>
      </c>
      <c r="AO1213" t="inlineStr">
        <is>
          <t>Milano</t>
        </is>
      </c>
      <c r="AP1213" t="inlineStr">
        <is>
          <t>'20161</t>
        </is>
      </c>
      <c r="AQ1213" t="inlineStr">
        <is>
          <t>MI</t>
        </is>
      </c>
      <c r="AR1213" t="inlineStr">
        <is>
          <t>IT</t>
        </is>
      </c>
      <c r="AS1213" t="inlineStr">
        <is>
          <t>334 623 8951</t>
        </is>
      </c>
      <c r="AU1213" t="inlineStr">
        <is>
          <t>lang: it
Invoice Language: it
Do you need our ring sizer?: No
Popup Customer Country: IT</t>
        </is>
      </c>
      <c r="AW1213" t="inlineStr">
        <is>
          <t>PayPal Express Checkout</t>
        </is>
      </c>
      <c r="AX1213" t="inlineStr">
        <is>
          <t>rgakmO1xbgo5u6xPsWARR7V8E</t>
        </is>
      </c>
      <c r="AY1213" t="n">
        <v>0</v>
      </c>
      <c r="AZ1213" t="inlineStr">
        <is>
          <t>LIL Milan</t>
        </is>
      </c>
      <c r="BA1213" t="n">
        <v>0</v>
      </c>
      <c r="BC1213" t="inlineStr">
        <is>
          <t>Firgun House</t>
        </is>
      </c>
      <c r="BE1213" t="n">
        <v>11252546109789</v>
      </c>
      <c r="BG1213" t="inlineStr">
        <is>
          <t>Low</t>
        </is>
      </c>
      <c r="BH1213" t="inlineStr">
        <is>
          <t>web</t>
        </is>
      </c>
      <c r="BI1213" t="n">
        <v>0</v>
      </c>
      <c r="BJ1213" t="inlineStr">
        <is>
          <t>IT IVA 22%</t>
        </is>
      </c>
      <c r="BK1213" t="n">
        <v>31.01</v>
      </c>
      <c r="BW1213" t="inlineStr">
        <is>
          <t>Milan</t>
        </is>
      </c>
      <c r="BX1213" t="inlineStr">
        <is>
          <t>Milan</t>
        </is>
      </c>
      <c r="BY1213" t="inlineStr">
        <is>
          <t>rgakmO1xbgo5u6xPsWARR7V8E</t>
        </is>
      </c>
      <c r="CB1213" t="inlineStr">
        <is>
          <t>rgakmO1xbgo5u6xPsWARR7V8E</t>
        </is>
      </c>
      <c r="CC1213" t="inlineStr">
        <is>
          <t>Ordini LIL</t>
        </is>
      </c>
    </row>
    <row r="1214">
      <c r="A1214" t="inlineStr">
        <is>
          <t>#43953</t>
        </is>
      </c>
      <c r="B1214" t="inlineStr">
        <is>
          <t>aielloalessia98@gmail.com</t>
        </is>
      </c>
      <c r="C1214" t="inlineStr">
        <is>
          <t>paid</t>
        </is>
      </c>
      <c r="D1214" t="inlineStr">
        <is>
          <t>2024-11-28 19:31:18 +0100</t>
        </is>
      </c>
      <c r="E1214" t="inlineStr">
        <is>
          <t>2024-11-28</t>
        </is>
      </c>
      <c r="F1214" t="inlineStr">
        <is>
          <t>fulfilled</t>
        </is>
      </c>
      <c r="G1214" t="inlineStr">
        <is>
          <t>2024-12-01 08:06:33 +0100</t>
        </is>
      </c>
      <c r="H1214" t="inlineStr">
        <is>
          <t>yes</t>
        </is>
      </c>
      <c r="I1214" t="inlineStr">
        <is>
          <t>EUR</t>
        </is>
      </c>
      <c r="J1214" t="n">
        <v>476</v>
      </c>
      <c r="K1214" t="n">
        <v>0</v>
      </c>
      <c r="L1214" t="n">
        <v>85.84</v>
      </c>
      <c r="M1214" t="n">
        <v>476</v>
      </c>
      <c r="O1214" t="n">
        <v>0</v>
      </c>
      <c r="P1214" t="inlineStr">
        <is>
          <t>Ups Standard Shipping</t>
        </is>
      </c>
      <c r="Q1214" t="inlineStr">
        <is>
          <t>2024-11-28 19:31:18 +0100</t>
        </is>
      </c>
      <c r="R1214" t="n">
        <v>1</v>
      </c>
      <c r="S1214" t="inlineStr">
        <is>
          <t>Glimmer Necklace - Yellow / 37cm</t>
        </is>
      </c>
      <c r="T1214" t="n">
        <v>476</v>
      </c>
      <c r="U1214" t="n">
        <v>560</v>
      </c>
      <c r="V1214" t="inlineStr">
        <is>
          <t>015790000724</t>
        </is>
      </c>
      <c r="W1214" t="b">
        <v>1</v>
      </c>
      <c r="X1214" t="b">
        <v>1</v>
      </c>
      <c r="Y1214" t="inlineStr">
        <is>
          <t>fulfilled</t>
        </is>
      </c>
      <c r="Z1214" t="inlineStr">
        <is>
          <t>Alessia Aiello</t>
        </is>
      </c>
      <c r="AA1214" t="inlineStr">
        <is>
          <t>Via Leofreni 15/19</t>
        </is>
      </c>
      <c r="AB1214" t="inlineStr">
        <is>
          <t>Via Leofreni 15/19</t>
        </is>
      </c>
      <c r="AD1214" t="inlineStr">
        <is>
          <t>Zanichelli Editore</t>
        </is>
      </c>
      <c r="AE1214" t="inlineStr">
        <is>
          <t>Roma</t>
        </is>
      </c>
      <c r="AF1214" t="inlineStr">
        <is>
          <t>'00131</t>
        </is>
      </c>
      <c r="AG1214" t="inlineStr">
        <is>
          <t>RM</t>
        </is>
      </c>
      <c r="AH1214" t="inlineStr">
        <is>
          <t>IT</t>
        </is>
      </c>
      <c r="AI1214" t="inlineStr">
        <is>
          <t>3277931919</t>
        </is>
      </c>
      <c r="AJ1214" t="inlineStr">
        <is>
          <t>Alessia Aiello</t>
        </is>
      </c>
      <c r="AK1214" t="inlineStr">
        <is>
          <t>Via Leofreni 15/19</t>
        </is>
      </c>
      <c r="AL1214" t="inlineStr">
        <is>
          <t>Via Leofreni 15/19</t>
        </is>
      </c>
      <c r="AN1214" t="inlineStr">
        <is>
          <t>Zanichelli Editore</t>
        </is>
      </c>
      <c r="AO1214" t="inlineStr">
        <is>
          <t>Roma</t>
        </is>
      </c>
      <c r="AP1214" t="inlineStr">
        <is>
          <t>'00131</t>
        </is>
      </c>
      <c r="AQ1214" t="inlineStr">
        <is>
          <t>RM</t>
        </is>
      </c>
      <c r="AR1214" t="inlineStr">
        <is>
          <t>IT</t>
        </is>
      </c>
      <c r="AS1214" t="inlineStr">
        <is>
          <t>3277931919</t>
        </is>
      </c>
      <c r="AU1214" t="inlineStr">
        <is>
          <t>lang: it
Invoice Language: it
Do you need our ring sizer?: No
Popup Customer Country: IT</t>
        </is>
      </c>
      <c r="AW1214" t="inlineStr">
        <is>
          <t>Scalapay</t>
        </is>
      </c>
      <c r="AX1214" t="inlineStr">
        <is>
          <t>rngkMy2xdxFCeFrhAvsxpCjZB</t>
        </is>
      </c>
      <c r="AY1214" t="n">
        <v>0</v>
      </c>
      <c r="AZ1214" t="inlineStr">
        <is>
          <t>LIL Milan</t>
        </is>
      </c>
      <c r="BA1214" t="n">
        <v>0</v>
      </c>
      <c r="BC1214" t="inlineStr">
        <is>
          <t>Firgun House</t>
        </is>
      </c>
      <c r="BE1214" t="n">
        <v>11252559249757</v>
      </c>
      <c r="BG1214" t="inlineStr">
        <is>
          <t>Low</t>
        </is>
      </c>
      <c r="BH1214" t="inlineStr">
        <is>
          <t>web</t>
        </is>
      </c>
      <c r="BI1214" t="n">
        <v>0</v>
      </c>
      <c r="BJ1214" t="inlineStr">
        <is>
          <t>IT IVA 22%</t>
        </is>
      </c>
      <c r="BK1214" t="n">
        <v>85.84</v>
      </c>
      <c r="BW1214" t="inlineStr">
        <is>
          <t>Rome</t>
        </is>
      </c>
      <c r="BX1214" t="inlineStr">
        <is>
          <t>Rome</t>
        </is>
      </c>
      <c r="BY1214" t="inlineStr">
        <is>
          <t>rngkMy2xdxFCeFrhAvsxpCjZB</t>
        </is>
      </c>
      <c r="CB1214" t="inlineStr">
        <is>
          <t>rngkMy2xdxFCeFrhAvsxpCjZB</t>
        </is>
      </c>
      <c r="CC1214" t="inlineStr">
        <is>
          <t>Ordini LIL</t>
        </is>
      </c>
    </row>
    <row r="1215">
      <c r="A1215" t="inlineStr">
        <is>
          <t>#43954</t>
        </is>
      </c>
      <c r="B1215" t="inlineStr">
        <is>
          <t>gennaioilenia@gmail.com</t>
        </is>
      </c>
      <c r="C1215" t="inlineStr">
        <is>
          <t>paid</t>
        </is>
      </c>
      <c r="D1215" t="inlineStr">
        <is>
          <t>2024-11-28 19:32:49 +0100</t>
        </is>
      </c>
      <c r="E1215" t="inlineStr">
        <is>
          <t>2024-11-28</t>
        </is>
      </c>
      <c r="F1215" t="inlineStr">
        <is>
          <t>unfulfilled</t>
        </is>
      </c>
      <c r="H1215" t="inlineStr">
        <is>
          <t>yes</t>
        </is>
      </c>
      <c r="I1215" t="inlineStr">
        <is>
          <t>EUR</t>
        </is>
      </c>
      <c r="J1215" t="n">
        <v>187</v>
      </c>
      <c r="K1215" t="n">
        <v>0</v>
      </c>
      <c r="L1215" t="n">
        <v>33.72</v>
      </c>
      <c r="M1215" t="n">
        <v>187</v>
      </c>
      <c r="O1215" t="n">
        <v>0</v>
      </c>
      <c r="P1215" t="inlineStr">
        <is>
          <t>Ups Standard Shipping</t>
        </is>
      </c>
      <c r="Q1215" t="inlineStr">
        <is>
          <t>2024-11-28 19:32:49 +0100</t>
        </is>
      </c>
      <c r="R1215" t="n">
        <v>1</v>
      </c>
      <c r="S1215" t="inlineStr">
        <is>
          <t>Colpo di fulmine Earring - Yellow / Single</t>
        </is>
      </c>
      <c r="T1215" t="n">
        <v>187</v>
      </c>
      <c r="U1215" t="n">
        <v>220</v>
      </c>
      <c r="V1215" t="inlineStr">
        <is>
          <t>015790001028</t>
        </is>
      </c>
      <c r="W1215" t="b">
        <v>1</v>
      </c>
      <c r="X1215" t="b">
        <v>1</v>
      </c>
      <c r="Y1215" t="inlineStr">
        <is>
          <t>pending</t>
        </is>
      </c>
      <c r="Z1215" t="inlineStr">
        <is>
          <t>Ilenia Anna Gennaio</t>
        </is>
      </c>
      <c r="AA1215" t="inlineStr">
        <is>
          <t>VIA DON LUIGI STURZO 18/A</t>
        </is>
      </c>
      <c r="AB1215" t="inlineStr">
        <is>
          <t>VIA DON LUIGI STURZO 18/A</t>
        </is>
      </c>
      <c r="AD1215" t="inlineStr">
        <is>
          <t>CENTRO ANALISI S.A.S. DI GENNAIO SONIA FEDERICA</t>
        </is>
      </c>
      <c r="AE1215" t="inlineStr">
        <is>
          <t>TAVIANO</t>
        </is>
      </c>
      <c r="AF1215" t="inlineStr">
        <is>
          <t>'73057</t>
        </is>
      </c>
      <c r="AG1215" t="inlineStr">
        <is>
          <t>LE</t>
        </is>
      </c>
      <c r="AH1215" t="inlineStr">
        <is>
          <t>IT</t>
        </is>
      </c>
      <c r="AI1215" t="inlineStr">
        <is>
          <t>3806955140</t>
        </is>
      </c>
      <c r="AJ1215" t="inlineStr">
        <is>
          <t>Merita Dekavelli</t>
        </is>
      </c>
      <c r="AK1215" t="inlineStr">
        <is>
          <t>Via Decime 30/1, Citofono custode</t>
        </is>
      </c>
      <c r="AL1215" t="inlineStr">
        <is>
          <t>Via Decime 30/1</t>
        </is>
      </c>
      <c r="AM1215" t="inlineStr">
        <is>
          <t>Citofono custode</t>
        </is>
      </c>
      <c r="AN1215" t="inlineStr">
        <is>
          <t>Sirmax S.p.A.</t>
        </is>
      </c>
      <c r="AO1215" t="inlineStr">
        <is>
          <t>Tombolo</t>
        </is>
      </c>
      <c r="AP1215" t="inlineStr">
        <is>
          <t>'35019</t>
        </is>
      </c>
      <c r="AQ1215" t="inlineStr">
        <is>
          <t>PD</t>
        </is>
      </c>
      <c r="AR1215" t="inlineStr">
        <is>
          <t>IT</t>
        </is>
      </c>
      <c r="AS1215" t="inlineStr">
        <is>
          <t>3460809345</t>
        </is>
      </c>
      <c r="AU1215" t="inlineStr">
        <is>
          <t>lang: it
Invoice Language: it
Do you need our ring sizer?: No
Popup Customer Country: IT</t>
        </is>
      </c>
      <c r="AW1215" t="inlineStr">
        <is>
          <t>Shopify Payments</t>
        </is>
      </c>
      <c r="AX1215" t="inlineStr">
        <is>
          <t>rNFDopVeX9hZQc1k2PtbcnN0Q</t>
        </is>
      </c>
      <c r="AY1215" t="n">
        <v>0</v>
      </c>
      <c r="AZ1215" t="inlineStr">
        <is>
          <t>LIL Milan</t>
        </is>
      </c>
      <c r="BA1215" t="n">
        <v>0</v>
      </c>
      <c r="BC1215" t="inlineStr">
        <is>
          <t>Firgun House</t>
        </is>
      </c>
      <c r="BE1215" t="n">
        <v>11252563116381</v>
      </c>
      <c r="BG1215" t="inlineStr">
        <is>
          <t>Low</t>
        </is>
      </c>
      <c r="BH1215" t="inlineStr">
        <is>
          <t>web</t>
        </is>
      </c>
      <c r="BI1215" t="n">
        <v>0</v>
      </c>
      <c r="BJ1215" t="inlineStr">
        <is>
          <t>IT IVA 22%</t>
        </is>
      </c>
      <c r="BK1215" t="n">
        <v>33.72</v>
      </c>
      <c r="BT1215" t="n">
        <v>393806955140</v>
      </c>
      <c r="BW1215" t="inlineStr">
        <is>
          <t>Lecce</t>
        </is>
      </c>
      <c r="BX1215" t="inlineStr">
        <is>
          <t>Padua</t>
        </is>
      </c>
      <c r="BY1215" t="inlineStr">
        <is>
          <t>rNFDopVeX9hZQc1k2PtbcnN0Q</t>
        </is>
      </c>
      <c r="CB1215" t="inlineStr">
        <is>
          <t>rNFDopVeX9hZQc1k2PtbcnN0Q</t>
        </is>
      </c>
      <c r="CC1215" t="inlineStr">
        <is>
          <t>Ordini LIL</t>
        </is>
      </c>
    </row>
    <row r="1216">
      <c r="A1216" t="inlineStr">
        <is>
          <t>#43955</t>
        </is>
      </c>
      <c r="B1216" t="inlineStr">
        <is>
          <t>gianluca.deangelis01@hotmail.com</t>
        </is>
      </c>
      <c r="C1216" t="inlineStr">
        <is>
          <t>paid</t>
        </is>
      </c>
      <c r="D1216" t="inlineStr">
        <is>
          <t>2024-11-28 19:36:44 +0100</t>
        </is>
      </c>
      <c r="E1216" t="inlineStr">
        <is>
          <t>2024-11-28</t>
        </is>
      </c>
      <c r="F1216" t="inlineStr">
        <is>
          <t>fulfilled</t>
        </is>
      </c>
      <c r="G1216" t="inlineStr">
        <is>
          <t>2024-12-01 08:11:09 +0100</t>
        </is>
      </c>
      <c r="H1216" t="inlineStr">
        <is>
          <t>yes</t>
        </is>
      </c>
      <c r="I1216" t="inlineStr">
        <is>
          <t>EUR</t>
        </is>
      </c>
      <c r="J1216" t="n">
        <v>213</v>
      </c>
      <c r="K1216" t="n">
        <v>0</v>
      </c>
      <c r="L1216" t="n">
        <v>38.41</v>
      </c>
      <c r="M1216" t="n">
        <v>213</v>
      </c>
      <c r="O1216" t="n">
        <v>0</v>
      </c>
      <c r="P1216" t="inlineStr">
        <is>
          <t>Ups Standard Shipping</t>
        </is>
      </c>
      <c r="Q1216" t="inlineStr">
        <is>
          <t>2024-11-28 19:36:44 +0100</t>
        </is>
      </c>
      <c r="R1216" t="n">
        <v>1</v>
      </c>
      <c r="S1216" t="inlineStr">
        <is>
          <t>LIL Bag</t>
        </is>
      </c>
      <c r="T1216" t="n">
        <v>5</v>
      </c>
      <c r="V1216" t="inlineStr">
        <is>
          <t>015790000689</t>
        </is>
      </c>
      <c r="W1216" t="b">
        <v>1</v>
      </c>
      <c r="X1216" t="b">
        <v>1</v>
      </c>
      <c r="Y1216" t="inlineStr">
        <is>
          <t>fulfilled</t>
        </is>
      </c>
      <c r="Z1216" t="inlineStr">
        <is>
          <t>Gianluca De Angelis</t>
        </is>
      </c>
      <c r="AA1216" t="inlineStr">
        <is>
          <t>Via dei Cristofori 6, Citofono Di Bartolomeo</t>
        </is>
      </c>
      <c r="AB1216" t="inlineStr">
        <is>
          <t>Via dei Cristofori 6</t>
        </is>
      </c>
      <c r="AC1216" t="inlineStr">
        <is>
          <t>Citofono Di Bartolomeo</t>
        </is>
      </c>
      <c r="AE1216" t="inlineStr">
        <is>
          <t>Roma</t>
        </is>
      </c>
      <c r="AF1216" t="inlineStr">
        <is>
          <t>'00168</t>
        </is>
      </c>
      <c r="AG1216" t="inlineStr">
        <is>
          <t>RM</t>
        </is>
      </c>
      <c r="AH1216" t="inlineStr">
        <is>
          <t>IT</t>
        </is>
      </c>
      <c r="AI1216" t="inlineStr">
        <is>
          <t>3332044738</t>
        </is>
      </c>
      <c r="AJ1216" t="inlineStr">
        <is>
          <t>Gianluca De Angelis</t>
        </is>
      </c>
      <c r="AK1216" t="inlineStr">
        <is>
          <t>Via dei Cristofori, 6, citofono di bartolomeo</t>
        </is>
      </c>
      <c r="AL1216" t="inlineStr">
        <is>
          <t>Via dei Cristofori</t>
        </is>
      </c>
      <c r="AM1216" t="inlineStr">
        <is>
          <t>6, citofono di bartolomeo</t>
        </is>
      </c>
      <c r="AO1216" t="inlineStr">
        <is>
          <t>Roma</t>
        </is>
      </c>
      <c r="AP1216" t="inlineStr">
        <is>
          <t>'00168</t>
        </is>
      </c>
      <c r="AQ1216" t="inlineStr">
        <is>
          <t>RM</t>
        </is>
      </c>
      <c r="AR1216" t="inlineStr">
        <is>
          <t>IT</t>
        </is>
      </c>
      <c r="AS1216" t="inlineStr">
        <is>
          <t>3332044738</t>
        </is>
      </c>
      <c r="AU1216" t="inlineStr">
        <is>
          <t>lang: en
Invoice Language: en
Do you need our ring sizer?: Yes
Popup Customer Country: IT</t>
        </is>
      </c>
      <c r="AW1216" t="inlineStr">
        <is>
          <t>PayPal Express Checkout</t>
        </is>
      </c>
      <c r="AX1216" t="inlineStr">
        <is>
          <t>rmAjcx5BoQA4jD2rSPszbD8qc</t>
        </is>
      </c>
      <c r="AY1216" t="n">
        <v>0</v>
      </c>
      <c r="AZ1216" t="inlineStr">
        <is>
          <t>LIL Milan</t>
        </is>
      </c>
      <c r="BA1216" t="n">
        <v>0</v>
      </c>
      <c r="BC1216" t="inlineStr">
        <is>
          <t>Firgun House</t>
        </is>
      </c>
      <c r="BE1216" t="n">
        <v>11252572848477</v>
      </c>
      <c r="BG1216" t="inlineStr">
        <is>
          <t>Low</t>
        </is>
      </c>
      <c r="BH1216" t="inlineStr">
        <is>
          <t>web</t>
        </is>
      </c>
      <c r="BI1216" t="n">
        <v>0</v>
      </c>
      <c r="BJ1216" t="inlineStr">
        <is>
          <t>IT IVA 22%</t>
        </is>
      </c>
      <c r="BK1216" t="n">
        <v>38.41</v>
      </c>
      <c r="BW1216" t="inlineStr">
        <is>
          <t>Rome</t>
        </is>
      </c>
      <c r="BX1216" t="inlineStr">
        <is>
          <t>Rome</t>
        </is>
      </c>
      <c r="BY1216" t="inlineStr">
        <is>
          <t>rmAjcx5BoQA4jD2rSPszbD8qc</t>
        </is>
      </c>
      <c r="CB1216" t="inlineStr">
        <is>
          <t>rmAjcx5BoQA4jD2rSPszbD8qc</t>
        </is>
      </c>
      <c r="CC1216" t="inlineStr">
        <is>
          <t>Ordini LIL</t>
        </is>
      </c>
    </row>
    <row r="1217">
      <c r="A1217" t="inlineStr">
        <is>
          <t>#43955</t>
        </is>
      </c>
      <c r="B1217" t="inlineStr">
        <is>
          <t>gianluca.deangelis01@hotmail.com</t>
        </is>
      </c>
      <c r="C1217" t="inlineStr">
        <is>
          <t>paid</t>
        </is>
      </c>
      <c r="D1217" t="inlineStr">
        <is>
          <t>2024-11-28 19:36:44 +0100</t>
        </is>
      </c>
      <c r="E1217" t="inlineStr">
        <is>
          <t>2024-11-28</t>
        </is>
      </c>
      <c r="F1217" t="inlineStr">
        <is>
          <t>fulfilled</t>
        </is>
      </c>
      <c r="G1217" t="inlineStr">
        <is>
          <t>2024-12-01 08:11:09 +0100</t>
        </is>
      </c>
      <c r="H1217" t="inlineStr">
        <is>
          <t>yes</t>
        </is>
      </c>
      <c r="I1217" t="inlineStr">
        <is>
          <t>EUR</t>
        </is>
      </c>
      <c r="J1217" t="n">
        <v>213</v>
      </c>
      <c r="K1217" t="n">
        <v>0</v>
      </c>
      <c r="L1217" t="n">
        <v>38.41</v>
      </c>
      <c r="O1217" t="n">
        <v>0</v>
      </c>
      <c r="P1217" t="inlineStr">
        <is>
          <t>Ups Standard Shipping</t>
        </is>
      </c>
      <c r="Q1217" t="inlineStr">
        <is>
          <t>2024-11-28 19:36:44 +0100</t>
        </is>
      </c>
      <c r="R1217" t="n">
        <v>1</v>
      </c>
      <c r="S1217" t="inlineStr">
        <is>
          <t>Portami a Ballare Necklace - Yellow / onesize</t>
        </is>
      </c>
      <c r="T1217" t="n">
        <v>208</v>
      </c>
      <c r="U1217" t="n">
        <v>260</v>
      </c>
      <c r="V1217" t="inlineStr">
        <is>
          <t>015790001250</t>
        </is>
      </c>
      <c r="W1217" t="b">
        <v>1</v>
      </c>
      <c r="X1217" t="b">
        <v>1</v>
      </c>
      <c r="Y1217" t="inlineStr">
        <is>
          <t>fulfilled</t>
        </is>
      </c>
      <c r="Z1217" t="inlineStr">
        <is>
          <t>Gianluca De Angelis</t>
        </is>
      </c>
      <c r="AA1217" t="inlineStr">
        <is>
          <t>Via dei Cristofori 6, Citofono Di Bartolomeo</t>
        </is>
      </c>
      <c r="AB1217" t="inlineStr">
        <is>
          <t>Via dei Cristofori 6</t>
        </is>
      </c>
      <c r="AC1217" t="inlineStr">
        <is>
          <t>Citofono Di Bartolomeo</t>
        </is>
      </c>
      <c r="AE1217" t="inlineStr">
        <is>
          <t>Roma</t>
        </is>
      </c>
      <c r="AF1217" t="inlineStr">
        <is>
          <t>'00168</t>
        </is>
      </c>
      <c r="AG1217" t="inlineStr">
        <is>
          <t>RM</t>
        </is>
      </c>
      <c r="AH1217" t="inlineStr">
        <is>
          <t>IT</t>
        </is>
      </c>
      <c r="AI1217" t="inlineStr">
        <is>
          <t>3332044738</t>
        </is>
      </c>
      <c r="AJ1217" t="inlineStr">
        <is>
          <t>Gianluca De Angelis</t>
        </is>
      </c>
      <c r="AK1217" t="inlineStr">
        <is>
          <t>Via dei Cristofori, 6, citofono di bartolomeo</t>
        </is>
      </c>
      <c r="AL1217" t="inlineStr">
        <is>
          <t>Via dei Cristofori</t>
        </is>
      </c>
      <c r="AM1217" t="inlineStr">
        <is>
          <t>6, citofono di bartolomeo</t>
        </is>
      </c>
      <c r="AO1217" t="inlineStr">
        <is>
          <t>Roma</t>
        </is>
      </c>
      <c r="AP1217" t="inlineStr">
        <is>
          <t>'00168</t>
        </is>
      </c>
      <c r="AQ1217" t="inlineStr">
        <is>
          <t>RM</t>
        </is>
      </c>
      <c r="AR1217" t="inlineStr">
        <is>
          <t>IT</t>
        </is>
      </c>
      <c r="AS1217" t="inlineStr">
        <is>
          <t>3332044738</t>
        </is>
      </c>
      <c r="AU1217" t="inlineStr">
        <is>
          <t>lang: en
Invoice Language: en
Do you need our ring sizer?: Yes
Popup Customer Country: IT</t>
        </is>
      </c>
      <c r="AW1217" t="inlineStr">
        <is>
          <t>PayPal Express Checkout</t>
        </is>
      </c>
      <c r="AX1217" t="inlineStr">
        <is>
          <t>rmAjcx5BoQA4jD2rSPszbD8qc</t>
        </is>
      </c>
      <c r="AY1217" t="n">
        <v>0</v>
      </c>
      <c r="AZ1217" t="inlineStr">
        <is>
          <t>LIL Milan</t>
        </is>
      </c>
      <c r="BA1217" t="n">
        <v>0</v>
      </c>
      <c r="BC1217" t="inlineStr">
        <is>
          <t>Firgun House</t>
        </is>
      </c>
      <c r="BE1217" t="n">
        <v>11252572848477</v>
      </c>
      <c r="BG1217" t="inlineStr">
        <is>
          <t>Low</t>
        </is>
      </c>
      <c r="BH1217" t="inlineStr">
        <is>
          <t>web</t>
        </is>
      </c>
      <c r="BI1217" t="n">
        <v>0</v>
      </c>
      <c r="BJ1217" t="inlineStr">
        <is>
          <t>IT IVA 22%</t>
        </is>
      </c>
      <c r="BK1217" t="n">
        <v>38.41</v>
      </c>
      <c r="BW1217" t="inlineStr">
        <is>
          <t>Rome</t>
        </is>
      </c>
      <c r="BX1217" t="inlineStr">
        <is>
          <t>Rome</t>
        </is>
      </c>
      <c r="BY1217" t="inlineStr">
        <is>
          <t>rmAjcx5BoQA4jD2rSPszbD8qc</t>
        </is>
      </c>
      <c r="CB1217" t="inlineStr">
        <is>
          <t>rmAjcx5BoQA4jD2rSPszbD8qc</t>
        </is>
      </c>
      <c r="CC1217" t="inlineStr">
        <is>
          <t>Ordini LIL</t>
        </is>
      </c>
    </row>
    <row r="1218">
      <c r="A1218" t="inlineStr">
        <is>
          <t>#43956</t>
        </is>
      </c>
      <c r="B1218" t="inlineStr">
        <is>
          <t>barbierimarco2007@alice.it</t>
        </is>
      </c>
      <c r="C1218" t="inlineStr">
        <is>
          <t>paid</t>
        </is>
      </c>
      <c r="D1218" t="inlineStr">
        <is>
          <t>2024-11-28 19:36:53 +0100</t>
        </is>
      </c>
      <c r="E1218" t="inlineStr">
        <is>
          <t>2024-11-28</t>
        </is>
      </c>
      <c r="F1218" t="inlineStr">
        <is>
          <t>unfulfilled</t>
        </is>
      </c>
      <c r="H1218" t="inlineStr">
        <is>
          <t>yes</t>
        </is>
      </c>
      <c r="I1218" t="inlineStr">
        <is>
          <t>EUR</t>
        </is>
      </c>
      <c r="J1218" t="n">
        <v>138</v>
      </c>
      <c r="K1218" t="n">
        <v>10</v>
      </c>
      <c r="L1218" t="n">
        <v>26.68</v>
      </c>
      <c r="M1218" t="n">
        <v>148</v>
      </c>
      <c r="O1218" t="n">
        <v>0</v>
      </c>
      <c r="P1218" t="inlineStr">
        <is>
          <t>Ups Standard Shipping</t>
        </is>
      </c>
      <c r="Q1218" t="inlineStr">
        <is>
          <t>2024-11-28 19:36:53 +0100</t>
        </is>
      </c>
      <c r="R1218" t="n">
        <v>1</v>
      </c>
      <c r="S1218" t="inlineStr">
        <is>
          <t>Luxury Pack + LIL Bag</t>
        </is>
      </c>
      <c r="T1218" t="n">
        <v>10</v>
      </c>
      <c r="V1218" t="inlineStr">
        <is>
          <t>015790000687</t>
        </is>
      </c>
      <c r="W1218" t="b">
        <v>1</v>
      </c>
      <c r="X1218" t="b">
        <v>1</v>
      </c>
      <c r="Y1218" t="inlineStr">
        <is>
          <t>pending</t>
        </is>
      </c>
      <c r="Z1218" t="inlineStr">
        <is>
          <t>Marco Barbieri</t>
        </is>
      </c>
      <c r="AA1218" t="inlineStr">
        <is>
          <t>Viale Rimembranza 23</t>
        </is>
      </c>
      <c r="AB1218" t="inlineStr">
        <is>
          <t>Viale Rimembranza 23</t>
        </is>
      </c>
      <c r="AE1218" t="inlineStr">
        <is>
          <t>Serravalle Scrivia</t>
        </is>
      </c>
      <c r="AF1218" t="inlineStr">
        <is>
          <t>'15069</t>
        </is>
      </c>
      <c r="AG1218" t="inlineStr">
        <is>
          <t>AL</t>
        </is>
      </c>
      <c r="AH1218" t="inlineStr">
        <is>
          <t>IT</t>
        </is>
      </c>
      <c r="AI1218" t="inlineStr">
        <is>
          <t>3497127270</t>
        </is>
      </c>
      <c r="AJ1218" t="inlineStr">
        <is>
          <t>Marco Barbieri</t>
        </is>
      </c>
      <c r="AK1218" t="inlineStr">
        <is>
          <t>Viale Rimembranza 23</t>
        </is>
      </c>
      <c r="AL1218" t="inlineStr">
        <is>
          <t>Viale Rimembranza 23</t>
        </is>
      </c>
      <c r="AO1218" t="inlineStr">
        <is>
          <t>Serravalle Scrivia</t>
        </is>
      </c>
      <c r="AP1218" t="inlineStr">
        <is>
          <t>'15069</t>
        </is>
      </c>
      <c r="AQ1218" t="inlineStr">
        <is>
          <t>AL</t>
        </is>
      </c>
      <c r="AR1218" t="inlineStr">
        <is>
          <t>IT</t>
        </is>
      </c>
      <c r="AS1218" t="inlineStr">
        <is>
          <t>3497127270</t>
        </is>
      </c>
      <c r="AU1218" t="inlineStr">
        <is>
          <t>lang: it
Invoice Language: it
Do you need our ring sizer?: No
Popup Customer Country: IT</t>
        </is>
      </c>
      <c r="AW1218" t="inlineStr">
        <is>
          <t>Shopify Payments</t>
        </is>
      </c>
      <c r="AX1218" t="inlineStr">
        <is>
          <t>r82vEw5kFm2GYjdkYg9BjSZm8</t>
        </is>
      </c>
      <c r="AY1218" t="n">
        <v>0</v>
      </c>
      <c r="AZ1218" t="inlineStr">
        <is>
          <t>LIL Milan</t>
        </is>
      </c>
      <c r="BA1218" t="n">
        <v>0</v>
      </c>
      <c r="BC1218" t="inlineStr">
        <is>
          <t>Firgun House</t>
        </is>
      </c>
      <c r="BE1218" t="n">
        <v>11252573339997</v>
      </c>
      <c r="BG1218" t="inlineStr">
        <is>
          <t>Low</t>
        </is>
      </c>
      <c r="BH1218" t="inlineStr">
        <is>
          <t>web</t>
        </is>
      </c>
      <c r="BI1218" t="n">
        <v>0</v>
      </c>
      <c r="BJ1218" t="inlineStr">
        <is>
          <t>IT IVA 22%</t>
        </is>
      </c>
      <c r="BK1218" t="n">
        <v>26.68</v>
      </c>
      <c r="BW1218" t="inlineStr">
        <is>
          <t>Alessandria</t>
        </is>
      </c>
      <c r="BX1218" t="inlineStr">
        <is>
          <t>Alessandria</t>
        </is>
      </c>
      <c r="BY1218" t="inlineStr">
        <is>
          <t>r82vEw5kFm2GYjdkYg9BjSZm8</t>
        </is>
      </c>
      <c r="CB1218" t="inlineStr">
        <is>
          <t>r82vEw5kFm2GYjdkYg9BjSZm8</t>
        </is>
      </c>
      <c r="CC1218" t="inlineStr">
        <is>
          <t>Ordini LIL</t>
        </is>
      </c>
    </row>
    <row r="1219">
      <c r="A1219" t="inlineStr">
        <is>
          <t>#43956</t>
        </is>
      </c>
      <c r="B1219" t="inlineStr">
        <is>
          <t>barbierimarco2007@alice.it</t>
        </is>
      </c>
      <c r="C1219" t="inlineStr">
        <is>
          <t>paid</t>
        </is>
      </c>
      <c r="D1219" t="inlineStr">
        <is>
          <t>2024-11-28 19:36:53 +0100</t>
        </is>
      </c>
      <c r="E1219" t="inlineStr">
        <is>
          <t>2024-11-28</t>
        </is>
      </c>
      <c r="F1219" t="inlineStr">
        <is>
          <t>unfulfilled</t>
        </is>
      </c>
      <c r="H1219" t="inlineStr">
        <is>
          <t>yes</t>
        </is>
      </c>
      <c r="I1219" t="inlineStr">
        <is>
          <t>EUR</t>
        </is>
      </c>
      <c r="J1219" t="n">
        <v>138</v>
      </c>
      <c r="K1219" t="n">
        <v>10</v>
      </c>
      <c r="L1219" t="n">
        <v>26.68</v>
      </c>
      <c r="O1219" t="n">
        <v>0</v>
      </c>
      <c r="P1219" t="inlineStr">
        <is>
          <t>Ups Standard Shipping</t>
        </is>
      </c>
      <c r="Q1219" t="inlineStr">
        <is>
          <t>2024-11-28 19:36:53 +0100</t>
        </is>
      </c>
      <c r="R1219" t="n">
        <v>1</v>
      </c>
      <c r="S1219" t="inlineStr">
        <is>
          <t>Portami via Ring - Yellow / onesize</t>
        </is>
      </c>
      <c r="T1219" t="n">
        <v>128</v>
      </c>
      <c r="U1219" t="n">
        <v>160</v>
      </c>
      <c r="V1219" t="inlineStr">
        <is>
          <t>015790001027</t>
        </is>
      </c>
      <c r="W1219" t="b">
        <v>1</v>
      </c>
      <c r="X1219" t="b">
        <v>1</v>
      </c>
      <c r="Y1219" t="inlineStr">
        <is>
          <t>pending</t>
        </is>
      </c>
      <c r="Z1219" t="inlineStr">
        <is>
          <t>Marco Barbieri</t>
        </is>
      </c>
      <c r="AA1219" t="inlineStr">
        <is>
          <t>Viale Rimembranza 23</t>
        </is>
      </c>
      <c r="AB1219" t="inlineStr">
        <is>
          <t>Viale Rimembranza 23</t>
        </is>
      </c>
      <c r="AE1219" t="inlineStr">
        <is>
          <t>Serravalle Scrivia</t>
        </is>
      </c>
      <c r="AF1219" t="inlineStr">
        <is>
          <t>'15069</t>
        </is>
      </c>
      <c r="AG1219" t="inlineStr">
        <is>
          <t>AL</t>
        </is>
      </c>
      <c r="AH1219" t="inlineStr">
        <is>
          <t>IT</t>
        </is>
      </c>
      <c r="AI1219" t="inlineStr">
        <is>
          <t>3497127270</t>
        </is>
      </c>
      <c r="AJ1219" t="inlineStr">
        <is>
          <t>Marco Barbieri</t>
        </is>
      </c>
      <c r="AK1219" t="inlineStr">
        <is>
          <t>Viale Rimembranza 23</t>
        </is>
      </c>
      <c r="AL1219" t="inlineStr">
        <is>
          <t>Viale Rimembranza 23</t>
        </is>
      </c>
      <c r="AO1219" t="inlineStr">
        <is>
          <t>Serravalle Scrivia</t>
        </is>
      </c>
      <c r="AP1219" t="inlineStr">
        <is>
          <t>'15069</t>
        </is>
      </c>
      <c r="AQ1219" t="inlineStr">
        <is>
          <t>AL</t>
        </is>
      </c>
      <c r="AR1219" t="inlineStr">
        <is>
          <t>IT</t>
        </is>
      </c>
      <c r="AS1219" t="inlineStr">
        <is>
          <t>3497127270</t>
        </is>
      </c>
      <c r="AU1219" t="inlineStr">
        <is>
          <t>lang: it
Invoice Language: it
Do you need our ring sizer?: No
Popup Customer Country: IT</t>
        </is>
      </c>
      <c r="AW1219" t="inlineStr">
        <is>
          <t>Shopify Payments</t>
        </is>
      </c>
      <c r="AX1219" t="inlineStr">
        <is>
          <t>r82vEw5kFm2GYjdkYg9BjSZm8</t>
        </is>
      </c>
      <c r="AY1219" t="n">
        <v>0</v>
      </c>
      <c r="AZ1219" t="inlineStr">
        <is>
          <t>LIL Milan</t>
        </is>
      </c>
      <c r="BA1219" t="n">
        <v>0</v>
      </c>
      <c r="BC1219" t="inlineStr">
        <is>
          <t>Firgun House</t>
        </is>
      </c>
      <c r="BE1219" t="n">
        <v>11252573339997</v>
      </c>
      <c r="BG1219" t="inlineStr">
        <is>
          <t>Low</t>
        </is>
      </c>
      <c r="BH1219" t="inlineStr">
        <is>
          <t>web</t>
        </is>
      </c>
      <c r="BI1219" t="n">
        <v>0</v>
      </c>
      <c r="BJ1219" t="inlineStr">
        <is>
          <t>IT IVA 22%</t>
        </is>
      </c>
      <c r="BK1219" t="n">
        <v>26.68</v>
      </c>
      <c r="BW1219" t="inlineStr">
        <is>
          <t>Alessandria</t>
        </is>
      </c>
      <c r="BX1219" t="inlineStr">
        <is>
          <t>Alessandria</t>
        </is>
      </c>
      <c r="BY1219" t="inlineStr">
        <is>
          <t>r82vEw5kFm2GYjdkYg9BjSZm8</t>
        </is>
      </c>
      <c r="CB1219" t="inlineStr">
        <is>
          <t>r82vEw5kFm2GYjdkYg9BjSZm8</t>
        </is>
      </c>
      <c r="CC1219" t="inlineStr">
        <is>
          <t>Ordini LIL</t>
        </is>
      </c>
    </row>
    <row r="1220">
      <c r="A1220" t="inlineStr">
        <is>
          <t>#43957</t>
        </is>
      </c>
      <c r="B1220" t="inlineStr">
        <is>
          <t>monicasagonti@gmail.com</t>
        </is>
      </c>
      <c r="C1220" t="inlineStr">
        <is>
          <t>paid</t>
        </is>
      </c>
      <c r="D1220" t="inlineStr">
        <is>
          <t>2024-11-28 19:40:21 +0100</t>
        </is>
      </c>
      <c r="E1220" t="inlineStr">
        <is>
          <t>2024-11-28</t>
        </is>
      </c>
      <c r="F1220" t="inlineStr">
        <is>
          <t>fulfilled</t>
        </is>
      </c>
      <c r="G1220" t="inlineStr">
        <is>
          <t>2024-12-01 08:29:41 +0100</t>
        </is>
      </c>
      <c r="H1220" t="inlineStr">
        <is>
          <t>yes</t>
        </is>
      </c>
      <c r="I1220" t="inlineStr">
        <is>
          <t>EUR</t>
        </is>
      </c>
      <c r="J1220" t="n">
        <v>131</v>
      </c>
      <c r="K1220" t="n">
        <v>10</v>
      </c>
      <c r="L1220" t="n">
        <v>25.42</v>
      </c>
      <c r="M1220" t="n">
        <v>141</v>
      </c>
      <c r="O1220" t="n">
        <v>0</v>
      </c>
      <c r="P1220" t="inlineStr">
        <is>
          <t>Ups Standard Shipping</t>
        </is>
      </c>
      <c r="Q1220" t="inlineStr">
        <is>
          <t>2024-11-28 19:40:21 +0100</t>
        </is>
      </c>
      <c r="R1220" t="n">
        <v>1</v>
      </c>
      <c r="S1220" t="inlineStr">
        <is>
          <t>LIL Bag</t>
        </is>
      </c>
      <c r="T1220" t="n">
        <v>5</v>
      </c>
      <c r="V1220" t="inlineStr">
        <is>
          <t>015790000689</t>
        </is>
      </c>
      <c r="W1220" t="b">
        <v>1</v>
      </c>
      <c r="X1220" t="b">
        <v>1</v>
      </c>
      <c r="Y1220" t="inlineStr">
        <is>
          <t>fulfilled</t>
        </is>
      </c>
      <c r="Z1220" t="inlineStr">
        <is>
          <t>Monica Sagonti</t>
        </is>
      </c>
      <c r="AA1220" t="inlineStr">
        <is>
          <t>via Brunelleschi 50</t>
        </is>
      </c>
      <c r="AB1220" t="inlineStr">
        <is>
          <t>via Brunelleschi 50</t>
        </is>
      </c>
      <c r="AE1220" t="inlineStr">
        <is>
          <t>BRESCIA</t>
        </is>
      </c>
      <c r="AF1220" t="inlineStr">
        <is>
          <t>'25124</t>
        </is>
      </c>
      <c r="AG1220" t="inlineStr">
        <is>
          <t>BS</t>
        </is>
      </c>
      <c r="AH1220" t="inlineStr">
        <is>
          <t>IT</t>
        </is>
      </c>
      <c r="AI1220" t="inlineStr">
        <is>
          <t>+393485114737</t>
        </is>
      </c>
      <c r="AJ1220" t="inlineStr">
        <is>
          <t>Monica Sagonti</t>
        </is>
      </c>
      <c r="AK1220" t="inlineStr">
        <is>
          <t>via Brunelleschi 50</t>
        </is>
      </c>
      <c r="AL1220" t="inlineStr">
        <is>
          <t>via Brunelleschi 50</t>
        </is>
      </c>
      <c r="AO1220" t="inlineStr">
        <is>
          <t>BRESCIA</t>
        </is>
      </c>
      <c r="AP1220" t="inlineStr">
        <is>
          <t>'25124</t>
        </is>
      </c>
      <c r="AQ1220" t="inlineStr">
        <is>
          <t>BS</t>
        </is>
      </c>
      <c r="AR1220" t="inlineStr">
        <is>
          <t>IT</t>
        </is>
      </c>
      <c r="AS1220" t="inlineStr">
        <is>
          <t>+393485114737</t>
        </is>
      </c>
      <c r="AU1220" t="inlineStr">
        <is>
          <t>lang: en
Invoice Language: en
Do you need our ring sizer?: No
Popup Customer Country: IT</t>
        </is>
      </c>
      <c r="AW1220" t="inlineStr">
        <is>
          <t>PayPal Express Checkout</t>
        </is>
      </c>
      <c r="AX1220" t="inlineStr">
        <is>
          <t>rpLgZXo9zIq6x9sfHoMd9aWJW</t>
        </is>
      </c>
      <c r="AY1220" t="n">
        <v>0</v>
      </c>
      <c r="AZ1220" t="inlineStr">
        <is>
          <t>LIL Milan</t>
        </is>
      </c>
      <c r="BA1220" t="n">
        <v>0</v>
      </c>
      <c r="BC1220" t="inlineStr">
        <is>
          <t>Firgun House</t>
        </is>
      </c>
      <c r="BE1220" t="n">
        <v>11252581466461</v>
      </c>
      <c r="BG1220" t="inlineStr">
        <is>
          <t>Low</t>
        </is>
      </c>
      <c r="BH1220" t="inlineStr">
        <is>
          <t>web</t>
        </is>
      </c>
      <c r="BI1220" t="n">
        <v>0</v>
      </c>
      <c r="BJ1220" t="inlineStr">
        <is>
          <t>IT IVA 22%</t>
        </is>
      </c>
      <c r="BK1220" t="n">
        <v>25.42</v>
      </c>
      <c r="BW1220" t="inlineStr">
        <is>
          <t>Brescia</t>
        </is>
      </c>
      <c r="BX1220" t="inlineStr">
        <is>
          <t>Brescia</t>
        </is>
      </c>
      <c r="BY1220" t="inlineStr">
        <is>
          <t>rpLgZXo9zIq6x9sfHoMd9aWJW</t>
        </is>
      </c>
      <c r="CB1220" t="inlineStr">
        <is>
          <t>rpLgZXo9zIq6x9sfHoMd9aWJW</t>
        </is>
      </c>
      <c r="CC1220" t="inlineStr">
        <is>
          <t>Ordini LIL</t>
        </is>
      </c>
    </row>
    <row r="1221">
      <c r="A1221" t="inlineStr">
        <is>
          <t>#43957</t>
        </is>
      </c>
      <c r="B1221" t="inlineStr">
        <is>
          <t>monicasagonti@gmail.com</t>
        </is>
      </c>
      <c r="C1221" t="inlineStr">
        <is>
          <t>paid</t>
        </is>
      </c>
      <c r="D1221" t="inlineStr">
        <is>
          <t>2024-11-28 19:40:21 +0100</t>
        </is>
      </c>
      <c r="E1221" t="inlineStr">
        <is>
          <t>2024-11-28</t>
        </is>
      </c>
      <c r="F1221" t="inlineStr">
        <is>
          <t>fulfilled</t>
        </is>
      </c>
      <c r="G1221" t="inlineStr">
        <is>
          <t>2024-12-01 08:29:41 +0100</t>
        </is>
      </c>
      <c r="H1221" t="inlineStr">
        <is>
          <t>yes</t>
        </is>
      </c>
      <c r="I1221" t="inlineStr">
        <is>
          <t>EUR</t>
        </is>
      </c>
      <c r="J1221" t="n">
        <v>131</v>
      </c>
      <c r="K1221" t="n">
        <v>10</v>
      </c>
      <c r="L1221" t="n">
        <v>25.42</v>
      </c>
      <c r="O1221" t="n">
        <v>0</v>
      </c>
      <c r="P1221" t="inlineStr">
        <is>
          <t>Ups Standard Shipping</t>
        </is>
      </c>
      <c r="Q1221" t="inlineStr">
        <is>
          <t>2024-11-28 19:40:21 +0100</t>
        </is>
      </c>
      <c r="R1221" t="n">
        <v>1</v>
      </c>
      <c r="S1221" t="inlineStr">
        <is>
          <t>Moony Earring - Yellow / Single / White Sustainable Diamond</t>
        </is>
      </c>
      <c r="T1221" t="n">
        <v>126</v>
      </c>
      <c r="U1221" t="n">
        <v>140</v>
      </c>
      <c r="V1221" t="inlineStr">
        <is>
          <t>015790000076</t>
        </is>
      </c>
      <c r="W1221" t="b">
        <v>1</v>
      </c>
      <c r="X1221" t="b">
        <v>1</v>
      </c>
      <c r="Y1221" t="inlineStr">
        <is>
          <t>fulfilled</t>
        </is>
      </c>
      <c r="Z1221" t="inlineStr">
        <is>
          <t>Monica Sagonti</t>
        </is>
      </c>
      <c r="AA1221" t="inlineStr">
        <is>
          <t>via Brunelleschi 50</t>
        </is>
      </c>
      <c r="AB1221" t="inlineStr">
        <is>
          <t>via Brunelleschi 50</t>
        </is>
      </c>
      <c r="AE1221" t="inlineStr">
        <is>
          <t>BRESCIA</t>
        </is>
      </c>
      <c r="AF1221" t="inlineStr">
        <is>
          <t>'25124</t>
        </is>
      </c>
      <c r="AG1221" t="inlineStr">
        <is>
          <t>BS</t>
        </is>
      </c>
      <c r="AH1221" t="inlineStr">
        <is>
          <t>IT</t>
        </is>
      </c>
      <c r="AI1221" t="inlineStr">
        <is>
          <t>+393485114737</t>
        </is>
      </c>
      <c r="AJ1221" t="inlineStr">
        <is>
          <t>Monica Sagonti</t>
        </is>
      </c>
      <c r="AK1221" t="inlineStr">
        <is>
          <t>via Brunelleschi 50</t>
        </is>
      </c>
      <c r="AL1221" t="inlineStr">
        <is>
          <t>via Brunelleschi 50</t>
        </is>
      </c>
      <c r="AO1221" t="inlineStr">
        <is>
          <t>BRESCIA</t>
        </is>
      </c>
      <c r="AP1221" t="inlineStr">
        <is>
          <t>'25124</t>
        </is>
      </c>
      <c r="AQ1221" t="inlineStr">
        <is>
          <t>BS</t>
        </is>
      </c>
      <c r="AR1221" t="inlineStr">
        <is>
          <t>IT</t>
        </is>
      </c>
      <c r="AS1221" t="inlineStr">
        <is>
          <t>+393485114737</t>
        </is>
      </c>
      <c r="AU1221" t="inlineStr">
        <is>
          <t>lang: en
Invoice Language: en
Do you need our ring sizer?: No
Popup Customer Country: IT</t>
        </is>
      </c>
      <c r="AW1221" t="inlineStr">
        <is>
          <t>PayPal Express Checkout</t>
        </is>
      </c>
      <c r="AX1221" t="inlineStr">
        <is>
          <t>rpLgZXo9zIq6x9sfHoMd9aWJW</t>
        </is>
      </c>
      <c r="AY1221" t="n">
        <v>0</v>
      </c>
      <c r="AZ1221" t="inlineStr">
        <is>
          <t>LIL Milan</t>
        </is>
      </c>
      <c r="BA1221" t="n">
        <v>0</v>
      </c>
      <c r="BC1221" t="inlineStr">
        <is>
          <t>Firgun House</t>
        </is>
      </c>
      <c r="BE1221" t="n">
        <v>11252581466461</v>
      </c>
      <c r="BG1221" t="inlineStr">
        <is>
          <t>Low</t>
        </is>
      </c>
      <c r="BH1221" t="inlineStr">
        <is>
          <t>web</t>
        </is>
      </c>
      <c r="BI1221" t="n">
        <v>0</v>
      </c>
      <c r="BJ1221" t="inlineStr">
        <is>
          <t>IT IVA 22%</t>
        </is>
      </c>
      <c r="BK1221" t="n">
        <v>25.42</v>
      </c>
      <c r="BW1221" t="inlineStr">
        <is>
          <t>Brescia</t>
        </is>
      </c>
      <c r="BX1221" t="inlineStr">
        <is>
          <t>Brescia</t>
        </is>
      </c>
      <c r="BY1221" t="inlineStr">
        <is>
          <t>rpLgZXo9zIq6x9sfHoMd9aWJW</t>
        </is>
      </c>
      <c r="CB1221" t="inlineStr">
        <is>
          <t>rpLgZXo9zIq6x9sfHoMd9aWJW</t>
        </is>
      </c>
      <c r="CC1221" t="inlineStr">
        <is>
          <t>Ordini LIL</t>
        </is>
      </c>
    </row>
    <row r="1222">
      <c r="A1222" t="inlineStr">
        <is>
          <t>#43958</t>
        </is>
      </c>
      <c r="B1222" t="inlineStr">
        <is>
          <t>mludergnani@icloud.com</t>
        </is>
      </c>
      <c r="C1222" t="inlineStr">
        <is>
          <t>paid</t>
        </is>
      </c>
      <c r="D1222" t="inlineStr">
        <is>
          <t>2024-11-28 19:55:24 +0100</t>
        </is>
      </c>
      <c r="E1222" t="inlineStr">
        <is>
          <t>2024-11-28</t>
        </is>
      </c>
      <c r="F1222" t="inlineStr">
        <is>
          <t>unfulfilled</t>
        </is>
      </c>
      <c r="H1222" t="inlineStr">
        <is>
          <t>yes</t>
        </is>
      </c>
      <c r="I1222" t="inlineStr">
        <is>
          <t>EUR</t>
        </is>
      </c>
      <c r="J1222" t="n">
        <v>96</v>
      </c>
      <c r="K1222" t="n">
        <v>0</v>
      </c>
      <c r="L1222" t="n">
        <v>17.31</v>
      </c>
      <c r="M1222" t="n">
        <v>96</v>
      </c>
      <c r="O1222" t="n">
        <v>0</v>
      </c>
      <c r="P1222" t="inlineStr">
        <is>
          <t>Firgun House</t>
        </is>
      </c>
      <c r="Q1222" t="inlineStr">
        <is>
          <t>2024-11-28 19:55:24 +0100</t>
        </is>
      </c>
      <c r="R1222" t="n">
        <v>1</v>
      </c>
      <c r="S1222" t="inlineStr">
        <is>
          <t>Pensavo fosse amore - Yellow / F</t>
        </is>
      </c>
      <c r="T1222" t="n">
        <v>96</v>
      </c>
      <c r="U1222" t="n">
        <v>120</v>
      </c>
      <c r="V1222" t="inlineStr">
        <is>
          <t>015790001004</t>
        </is>
      </c>
      <c r="W1222" t="b">
        <v>1</v>
      </c>
      <c r="X1222" t="b">
        <v>1</v>
      </c>
      <c r="Y1222" t="inlineStr">
        <is>
          <t>pending</t>
        </is>
      </c>
      <c r="Z1222" t="inlineStr">
        <is>
          <t>Martina Ludergnani</t>
        </is>
      </c>
      <c r="AA1222" t="inlineStr">
        <is>
          <t>Via Della Scala, Ulignano</t>
        </is>
      </c>
      <c r="AB1222" t="inlineStr">
        <is>
          <t>Via Della Scala</t>
        </is>
      </c>
      <c r="AC1222" t="inlineStr">
        <is>
          <t>Ulignano</t>
        </is>
      </c>
      <c r="AE1222" t="inlineStr">
        <is>
          <t>San Gimignano</t>
        </is>
      </c>
      <c r="AF1222" t="inlineStr">
        <is>
          <t>'53036</t>
        </is>
      </c>
      <c r="AG1222" t="inlineStr">
        <is>
          <t>SI</t>
        </is>
      </c>
      <c r="AH1222" t="inlineStr">
        <is>
          <t>IT</t>
        </is>
      </c>
      <c r="AI1222" t="inlineStr">
        <is>
          <t>3474682519</t>
        </is>
      </c>
      <c r="AR1222" t="inlineStr">
        <is>
          <t>IT</t>
        </is>
      </c>
      <c r="AU1222" t="inlineStr">
        <is>
          <t>lang: it
Invoice Language: it
Do you need our ring sizer?: No
Popup Customer Country: IT</t>
        </is>
      </c>
      <c r="AW1222" t="inlineStr">
        <is>
          <t>Shopify Payments</t>
        </is>
      </c>
      <c r="AX1222" t="inlineStr">
        <is>
          <t>rmiis6zEhY5nGtZd26RVTkxem</t>
        </is>
      </c>
      <c r="AY1222" t="n">
        <v>0</v>
      </c>
      <c r="AZ1222" t="inlineStr">
        <is>
          <t>LIL Milan</t>
        </is>
      </c>
      <c r="BA1222" t="n">
        <v>0</v>
      </c>
      <c r="BC1222" t="inlineStr">
        <is>
          <t>Firgun House</t>
        </is>
      </c>
      <c r="BE1222" t="n">
        <v>11252619542877</v>
      </c>
      <c r="BG1222" t="inlineStr">
        <is>
          <t>Low</t>
        </is>
      </c>
      <c r="BH1222" t="inlineStr">
        <is>
          <t>web</t>
        </is>
      </c>
      <c r="BI1222" t="n">
        <v>0</v>
      </c>
      <c r="BJ1222" t="inlineStr">
        <is>
          <t>IT IVA 22%</t>
        </is>
      </c>
      <c r="BK1222" t="n">
        <v>17.31</v>
      </c>
      <c r="BW1222" t="inlineStr">
        <is>
          <t>Siena</t>
        </is>
      </c>
      <c r="BY1222" t="inlineStr">
        <is>
          <t>rmiis6zEhY5nGtZd26RVTkxem</t>
        </is>
      </c>
      <c r="CB1222" t="inlineStr">
        <is>
          <t>rmiis6zEhY5nGtZd26RVTkxem</t>
        </is>
      </c>
      <c r="CC1222" t="inlineStr">
        <is>
          <t>Ordini LIL</t>
        </is>
      </c>
    </row>
    <row r="1223">
      <c r="A1223" t="inlineStr">
        <is>
          <t>#43959</t>
        </is>
      </c>
      <c r="B1223" t="inlineStr">
        <is>
          <t>chia.nobile@gmail.com</t>
        </is>
      </c>
      <c r="C1223" t="inlineStr">
        <is>
          <t>paid</t>
        </is>
      </c>
      <c r="D1223" t="inlineStr">
        <is>
          <t>2024-11-28 20:00:15 +0100</t>
        </is>
      </c>
      <c r="E1223" t="inlineStr">
        <is>
          <t>2024-11-28</t>
        </is>
      </c>
      <c r="F1223" t="inlineStr">
        <is>
          <t>fulfilled</t>
        </is>
      </c>
      <c r="G1223" t="inlineStr">
        <is>
          <t>2024-12-01 08:32:52 +0100</t>
        </is>
      </c>
      <c r="H1223" t="inlineStr">
        <is>
          <t>yes</t>
        </is>
      </c>
      <c r="I1223" t="inlineStr">
        <is>
          <t>EUR</t>
        </is>
      </c>
      <c r="J1223" t="n">
        <v>240</v>
      </c>
      <c r="K1223" t="n">
        <v>0</v>
      </c>
      <c r="L1223" t="n">
        <v>43.28</v>
      </c>
      <c r="M1223" t="n">
        <v>240</v>
      </c>
      <c r="O1223" t="n">
        <v>0</v>
      </c>
      <c r="P1223" t="inlineStr">
        <is>
          <t>Eco Bike Delivery</t>
        </is>
      </c>
      <c r="Q1223" t="inlineStr">
        <is>
          <t>2024-11-28 20:00:15 +0100</t>
        </is>
      </c>
      <c r="R1223" t="n">
        <v>1</v>
      </c>
      <c r="S1223" t="inlineStr">
        <is>
          <t>Bloomy Ring - Yellow / 13 / White</t>
        </is>
      </c>
      <c r="T1223" t="n">
        <v>240</v>
      </c>
      <c r="U1223" t="n">
        <v>300</v>
      </c>
      <c r="V1223" t="inlineStr">
        <is>
          <t>015790000482</t>
        </is>
      </c>
      <c r="W1223" t="b">
        <v>1</v>
      </c>
      <c r="X1223" t="b">
        <v>1</v>
      </c>
      <c r="Y1223" t="inlineStr">
        <is>
          <t>fulfilled</t>
        </is>
      </c>
      <c r="Z1223" t="inlineStr">
        <is>
          <t>GiacomO Pugliese</t>
        </is>
      </c>
      <c r="AA1223" t="inlineStr">
        <is>
          <t>Corso Indipendenza 6</t>
        </is>
      </c>
      <c r="AB1223" t="inlineStr">
        <is>
          <t>Corso Indipendenza 6</t>
        </is>
      </c>
      <c r="AE1223" t="inlineStr">
        <is>
          <t>Milano</t>
        </is>
      </c>
      <c r="AF1223" t="inlineStr">
        <is>
          <t>'20129</t>
        </is>
      </c>
      <c r="AG1223" t="inlineStr">
        <is>
          <t>MI</t>
        </is>
      </c>
      <c r="AH1223" t="inlineStr">
        <is>
          <t>IT</t>
        </is>
      </c>
      <c r="AI1223" t="inlineStr">
        <is>
          <t>+393203278517</t>
        </is>
      </c>
      <c r="AJ1223" t="inlineStr">
        <is>
          <t>GiacomO Pugliese</t>
        </is>
      </c>
      <c r="AK1223" t="inlineStr">
        <is>
          <t>Corso Indipendenza 6</t>
        </is>
      </c>
      <c r="AL1223" t="inlineStr">
        <is>
          <t>Corso Indipendenza 6</t>
        </is>
      </c>
      <c r="AO1223" t="inlineStr">
        <is>
          <t>Milano</t>
        </is>
      </c>
      <c r="AP1223" t="inlineStr">
        <is>
          <t>'20129</t>
        </is>
      </c>
      <c r="AQ1223" t="inlineStr">
        <is>
          <t>MI</t>
        </is>
      </c>
      <c r="AR1223" t="inlineStr">
        <is>
          <t>IT</t>
        </is>
      </c>
      <c r="AS1223" t="inlineStr">
        <is>
          <t>+393203278517</t>
        </is>
      </c>
      <c r="AU1223" t="inlineStr">
        <is>
          <t>lang: it
Invoice Language: it
Do you need our ring sizer?: No
Popup Customer Country: IT</t>
        </is>
      </c>
      <c r="AW1223" t="inlineStr">
        <is>
          <t>Satispay</t>
        </is>
      </c>
      <c r="AX1223" t="inlineStr">
        <is>
          <t>r7ySpcY37ui9djhIUwApEblHk</t>
        </is>
      </c>
      <c r="AY1223" t="n">
        <v>0</v>
      </c>
      <c r="AZ1223" t="inlineStr">
        <is>
          <t>LIL Milan</t>
        </is>
      </c>
      <c r="BA1223" t="n">
        <v>0</v>
      </c>
      <c r="BC1223" t="inlineStr">
        <is>
          <t>Firgun House</t>
        </is>
      </c>
      <c r="BE1223" t="n">
        <v>11252631241053</v>
      </c>
      <c r="BG1223" t="inlineStr">
        <is>
          <t>Low</t>
        </is>
      </c>
      <c r="BH1223" t="inlineStr">
        <is>
          <t>web</t>
        </is>
      </c>
      <c r="BI1223" t="n">
        <v>0</v>
      </c>
      <c r="BJ1223" t="inlineStr">
        <is>
          <t>IT IVA 22%</t>
        </is>
      </c>
      <c r="BK1223" t="n">
        <v>43.28</v>
      </c>
      <c r="BW1223" t="inlineStr">
        <is>
          <t>Milan</t>
        </is>
      </c>
      <c r="BX1223" t="inlineStr">
        <is>
          <t>Milan</t>
        </is>
      </c>
      <c r="BY1223" t="inlineStr">
        <is>
          <t>r7ySpcY37ui9djhIUwApEblHk</t>
        </is>
      </c>
      <c r="CB1223" t="inlineStr">
        <is>
          <t>rNhfgk1REQM9YJLWNaxcA44sT + r7ySpcY37ui9djhIUwApEblHk</t>
        </is>
      </c>
      <c r="CC1223" t="inlineStr">
        <is>
          <t>Ordini LIL</t>
        </is>
      </c>
    </row>
    <row r="1224">
      <c r="A1224" t="inlineStr">
        <is>
          <t>#43960</t>
        </is>
      </c>
      <c r="B1224" t="inlineStr">
        <is>
          <t>caserta.carmen@gmail.com</t>
        </is>
      </c>
      <c r="C1224" t="inlineStr">
        <is>
          <t>paid</t>
        </is>
      </c>
      <c r="D1224" t="inlineStr">
        <is>
          <t>2024-11-28 20:07:26 +0100</t>
        </is>
      </c>
      <c r="E1224" t="inlineStr">
        <is>
          <t>2024-11-28</t>
        </is>
      </c>
      <c r="F1224" t="inlineStr">
        <is>
          <t>unfulfilled</t>
        </is>
      </c>
      <c r="H1224" t="inlineStr">
        <is>
          <t>yes</t>
        </is>
      </c>
      <c r="I1224" t="inlineStr">
        <is>
          <t>EUR</t>
        </is>
      </c>
      <c r="J1224" t="n">
        <v>112</v>
      </c>
      <c r="K1224" t="n">
        <v>0</v>
      </c>
      <c r="L1224" t="n">
        <v>20.2</v>
      </c>
      <c r="M1224" t="n">
        <v>112</v>
      </c>
      <c r="O1224" t="n">
        <v>0</v>
      </c>
      <c r="P1224" t="inlineStr">
        <is>
          <t>Firgun House</t>
        </is>
      </c>
      <c r="Q1224" t="inlineStr">
        <is>
          <t>2024-11-28 20:07:26 +0100</t>
        </is>
      </c>
      <c r="R1224" t="n">
        <v>1</v>
      </c>
      <c r="S1224" t="inlineStr">
        <is>
          <t>Solo tu Earring - Yellow / Single</t>
        </is>
      </c>
      <c r="T1224" t="n">
        <v>112</v>
      </c>
      <c r="U1224" t="n">
        <v>140</v>
      </c>
      <c r="V1224" t="inlineStr">
        <is>
          <t>015790001253</t>
        </is>
      </c>
      <c r="W1224" t="b">
        <v>1</v>
      </c>
      <c r="X1224" t="b">
        <v>1</v>
      </c>
      <c r="Y1224" t="inlineStr">
        <is>
          <t>pending</t>
        </is>
      </c>
      <c r="Z1224" t="inlineStr">
        <is>
          <t>carmen caserta</t>
        </is>
      </c>
      <c r="AA1224" t="inlineStr">
        <is>
          <t>Via Aurelio Saffi 31</t>
        </is>
      </c>
      <c r="AB1224" t="inlineStr">
        <is>
          <t>Via Aurelio Saffi 31</t>
        </is>
      </c>
      <c r="AE1224" t="inlineStr">
        <is>
          <t>Milano</t>
        </is>
      </c>
      <c r="AF1224" t="inlineStr">
        <is>
          <t>'20123</t>
        </is>
      </c>
      <c r="AG1224" t="inlineStr">
        <is>
          <t>MI</t>
        </is>
      </c>
      <c r="AH1224" t="inlineStr">
        <is>
          <t>IT</t>
        </is>
      </c>
      <c r="AR1224" t="inlineStr">
        <is>
          <t>IT</t>
        </is>
      </c>
      <c r="AU1224" t="inlineStr">
        <is>
          <t>lang: it
Invoice Language: it
Do you need our ring sizer?: No
Popup Customer Country: IT</t>
        </is>
      </c>
      <c r="AW1224" t="inlineStr">
        <is>
          <t>Scalapay</t>
        </is>
      </c>
      <c r="AX1224" t="inlineStr">
        <is>
          <t>rbxI8Dxd1DFfT4DgSzD0FvNi4</t>
        </is>
      </c>
      <c r="AY1224" t="n">
        <v>0</v>
      </c>
      <c r="AZ1224" t="inlineStr">
        <is>
          <t>LIL Milan</t>
        </is>
      </c>
      <c r="BA1224" t="n">
        <v>0</v>
      </c>
      <c r="BC1224" t="inlineStr">
        <is>
          <t>Firgun House</t>
        </is>
      </c>
      <c r="BE1224" t="n">
        <v>11252649034077</v>
      </c>
      <c r="BG1224" t="inlineStr">
        <is>
          <t>Low</t>
        </is>
      </c>
      <c r="BH1224" t="inlineStr">
        <is>
          <t>web</t>
        </is>
      </c>
      <c r="BI1224" t="n">
        <v>0</v>
      </c>
      <c r="BJ1224" t="inlineStr">
        <is>
          <t>IT IVA 22%</t>
        </is>
      </c>
      <c r="BK1224" t="n">
        <v>20.2</v>
      </c>
      <c r="BW1224" t="inlineStr">
        <is>
          <t>Milan</t>
        </is>
      </c>
      <c r="BY1224" t="inlineStr">
        <is>
          <t>rbxI8Dxd1DFfT4DgSzD0FvNi4</t>
        </is>
      </c>
      <c r="CB1224" t="inlineStr">
        <is>
          <t>rbxI8Dxd1DFfT4DgSzD0FvNi4</t>
        </is>
      </c>
      <c r="CC1224" t="inlineStr">
        <is>
          <t>Ordini LIL</t>
        </is>
      </c>
    </row>
    <row r="1225">
      <c r="A1225" t="inlineStr">
        <is>
          <t>#43961</t>
        </is>
      </c>
      <c r="B1225" t="inlineStr">
        <is>
          <t>alessia.mezza1@icloud.com</t>
        </is>
      </c>
      <c r="C1225" t="inlineStr">
        <is>
          <t>paid</t>
        </is>
      </c>
      <c r="D1225" t="inlineStr">
        <is>
          <t>2024-11-28 20:10:23 +0100</t>
        </is>
      </c>
      <c r="E1225" t="inlineStr">
        <is>
          <t>2024-11-28</t>
        </is>
      </c>
      <c r="F1225" t="inlineStr">
        <is>
          <t>unfulfilled</t>
        </is>
      </c>
      <c r="H1225" t="inlineStr">
        <is>
          <t>yes</t>
        </is>
      </c>
      <c r="I1225" t="inlineStr">
        <is>
          <t>EUR</t>
        </is>
      </c>
      <c r="J1225" t="n">
        <v>384</v>
      </c>
      <c r="K1225" t="n">
        <v>0</v>
      </c>
      <c r="L1225" t="n">
        <v>69.23999999999999</v>
      </c>
      <c r="M1225" t="n">
        <v>384</v>
      </c>
      <c r="O1225" t="n">
        <v>0</v>
      </c>
      <c r="P1225" t="inlineStr">
        <is>
          <t>Eco Bike Delivery</t>
        </is>
      </c>
      <c r="Q1225" t="inlineStr">
        <is>
          <t>2024-11-28 20:10:23 +0100</t>
        </is>
      </c>
      <c r="R1225" t="n">
        <v>1</v>
      </c>
      <c r="S1225" t="inlineStr">
        <is>
          <t>Pensavo fosse amore - Yellow / 3</t>
        </is>
      </c>
      <c r="T1225" t="n">
        <v>128</v>
      </c>
      <c r="U1225" t="n">
        <v>160</v>
      </c>
      <c r="V1225" t="inlineStr">
        <is>
          <t>015790001164</t>
        </is>
      </c>
      <c r="W1225" t="b">
        <v>1</v>
      </c>
      <c r="X1225" t="b">
        <v>1</v>
      </c>
      <c r="Y1225" t="inlineStr">
        <is>
          <t>pending</t>
        </is>
      </c>
      <c r="Z1225" t="inlineStr">
        <is>
          <t>Alessia Mezza</t>
        </is>
      </c>
      <c r="AA1225" t="inlineStr">
        <is>
          <t>Foro Buonaparte 53</t>
        </is>
      </c>
      <c r="AB1225" t="inlineStr">
        <is>
          <t>Foro Buonaparte 53</t>
        </is>
      </c>
      <c r="AE1225" t="inlineStr">
        <is>
          <t>Milano</t>
        </is>
      </c>
      <c r="AF1225" t="inlineStr">
        <is>
          <t>'20121</t>
        </is>
      </c>
      <c r="AG1225" t="inlineStr">
        <is>
          <t>MI</t>
        </is>
      </c>
      <c r="AH1225" t="inlineStr">
        <is>
          <t>IT</t>
        </is>
      </c>
      <c r="AI1225" t="inlineStr">
        <is>
          <t>3476253008</t>
        </is>
      </c>
      <c r="AJ1225" t="inlineStr">
        <is>
          <t>Alessia Mezza</t>
        </is>
      </c>
      <c r="AK1225" t="inlineStr">
        <is>
          <t>Foro Buonaparte 53</t>
        </is>
      </c>
      <c r="AL1225" t="inlineStr">
        <is>
          <t>Foro Buonaparte 53</t>
        </is>
      </c>
      <c r="AO1225" t="inlineStr">
        <is>
          <t>Mialno</t>
        </is>
      </c>
      <c r="AP1225" t="inlineStr">
        <is>
          <t>'20121</t>
        </is>
      </c>
      <c r="AQ1225" t="inlineStr">
        <is>
          <t>MI</t>
        </is>
      </c>
      <c r="AR1225" t="inlineStr">
        <is>
          <t>IT</t>
        </is>
      </c>
      <c r="AS1225" t="inlineStr">
        <is>
          <t>3476253008</t>
        </is>
      </c>
      <c r="AU1225" t="inlineStr">
        <is>
          <t>lang: it
Invoice Language: it
Do you need our ring sizer?: Yes
Popup Customer Country: IT</t>
        </is>
      </c>
      <c r="AW1225" t="inlineStr">
        <is>
          <t>Shopify Payments</t>
        </is>
      </c>
      <c r="AX1225" t="inlineStr">
        <is>
          <t>re3z4gB2HbxS7q4lXn4oK3ln0</t>
        </is>
      </c>
      <c r="AY1225" t="n">
        <v>0</v>
      </c>
      <c r="AZ1225" t="inlineStr">
        <is>
          <t>LIL Milan</t>
        </is>
      </c>
      <c r="BA1225" t="n">
        <v>0</v>
      </c>
      <c r="BC1225" t="inlineStr">
        <is>
          <t>Firgun House</t>
        </is>
      </c>
      <c r="BE1225" t="n">
        <v>11252657619293</v>
      </c>
      <c r="BG1225" t="inlineStr">
        <is>
          <t>Low</t>
        </is>
      </c>
      <c r="BH1225" t="inlineStr">
        <is>
          <t>web</t>
        </is>
      </c>
      <c r="BI1225" t="n">
        <v>0</v>
      </c>
      <c r="BJ1225" t="inlineStr">
        <is>
          <t>IT IVA 22%</t>
        </is>
      </c>
      <c r="BK1225" t="n">
        <v>69.23999999999999</v>
      </c>
      <c r="BW1225" t="inlineStr">
        <is>
          <t>Milan</t>
        </is>
      </c>
      <c r="BX1225" t="inlineStr">
        <is>
          <t>Milan</t>
        </is>
      </c>
      <c r="BY1225" t="inlineStr">
        <is>
          <t>re3z4gB2HbxS7q4lXn4oK3ln0</t>
        </is>
      </c>
      <c r="CB1225" t="inlineStr">
        <is>
          <t>re3z4gB2HbxS7q4lXn4oK3ln0</t>
        </is>
      </c>
      <c r="CC1225" t="inlineStr">
        <is>
          <t>Ordini LIL</t>
        </is>
      </c>
    </row>
    <row r="1226">
      <c r="A1226" t="inlineStr">
        <is>
          <t>#43961</t>
        </is>
      </c>
      <c r="B1226" t="inlineStr">
        <is>
          <t>alessia.mezza1@icloud.com</t>
        </is>
      </c>
      <c r="C1226" t="inlineStr">
        <is>
          <t>paid</t>
        </is>
      </c>
      <c r="D1226" t="inlineStr">
        <is>
          <t>2024-11-28 20:10:23 +0100</t>
        </is>
      </c>
      <c r="E1226" t="inlineStr">
        <is>
          <t>2024-11-28</t>
        </is>
      </c>
      <c r="F1226" t="inlineStr">
        <is>
          <t>unfulfilled</t>
        </is>
      </c>
      <c r="H1226" t="inlineStr">
        <is>
          <t>yes</t>
        </is>
      </c>
      <c r="I1226" t="inlineStr">
        <is>
          <t>EUR</t>
        </is>
      </c>
      <c r="J1226" t="n">
        <v>384</v>
      </c>
      <c r="K1226" t="n">
        <v>0</v>
      </c>
      <c r="L1226" t="n">
        <v>69.23999999999999</v>
      </c>
      <c r="O1226" t="n">
        <v>0</v>
      </c>
      <c r="P1226" t="inlineStr">
        <is>
          <t>Eco Bike Delivery</t>
        </is>
      </c>
      <c r="Q1226" t="inlineStr">
        <is>
          <t>2024-11-28 20:10:23 +0100</t>
        </is>
      </c>
      <c r="R1226" t="n">
        <v>1</v>
      </c>
      <c r="S1226" t="inlineStr">
        <is>
          <t>Boys Tears - Yellow / 37cm</t>
        </is>
      </c>
      <c r="T1226" t="n">
        <v>256</v>
      </c>
      <c r="U1226" t="n">
        <v>320</v>
      </c>
      <c r="V1226" t="inlineStr">
        <is>
          <t>015790000009</t>
        </is>
      </c>
      <c r="W1226" t="b">
        <v>1</v>
      </c>
      <c r="X1226" t="b">
        <v>1</v>
      </c>
      <c r="Y1226" t="inlineStr">
        <is>
          <t>pending</t>
        </is>
      </c>
      <c r="Z1226" t="inlineStr">
        <is>
          <t>Alessia Mezza</t>
        </is>
      </c>
      <c r="AA1226" t="inlineStr">
        <is>
          <t>Foro Buonaparte 53</t>
        </is>
      </c>
      <c r="AB1226" t="inlineStr">
        <is>
          <t>Foro Buonaparte 53</t>
        </is>
      </c>
      <c r="AE1226" t="inlineStr">
        <is>
          <t>Milano</t>
        </is>
      </c>
      <c r="AF1226" t="inlineStr">
        <is>
          <t>'20121</t>
        </is>
      </c>
      <c r="AG1226" t="inlineStr">
        <is>
          <t>MI</t>
        </is>
      </c>
      <c r="AH1226" t="inlineStr">
        <is>
          <t>IT</t>
        </is>
      </c>
      <c r="AI1226" t="inlineStr">
        <is>
          <t>3476253008</t>
        </is>
      </c>
      <c r="AJ1226" t="inlineStr">
        <is>
          <t>Alessia Mezza</t>
        </is>
      </c>
      <c r="AK1226" t="inlineStr">
        <is>
          <t>Foro Buonaparte 53</t>
        </is>
      </c>
      <c r="AL1226" t="inlineStr">
        <is>
          <t>Foro Buonaparte 53</t>
        </is>
      </c>
      <c r="AO1226" t="inlineStr">
        <is>
          <t>Mialno</t>
        </is>
      </c>
      <c r="AP1226" t="inlineStr">
        <is>
          <t>'20121</t>
        </is>
      </c>
      <c r="AQ1226" t="inlineStr">
        <is>
          <t>MI</t>
        </is>
      </c>
      <c r="AR1226" t="inlineStr">
        <is>
          <t>IT</t>
        </is>
      </c>
      <c r="AS1226" t="inlineStr">
        <is>
          <t>3476253008</t>
        </is>
      </c>
      <c r="AU1226" t="inlineStr">
        <is>
          <t>lang: it
Invoice Language: it
Do you need our ring sizer?: Yes
Popup Customer Country: IT</t>
        </is>
      </c>
      <c r="AW1226" t="inlineStr">
        <is>
          <t>Shopify Payments</t>
        </is>
      </c>
      <c r="AX1226" t="inlineStr">
        <is>
          <t>re3z4gB2HbxS7q4lXn4oK3ln0</t>
        </is>
      </c>
      <c r="AY1226" t="n">
        <v>0</v>
      </c>
      <c r="AZ1226" t="inlineStr">
        <is>
          <t>LIL Milan</t>
        </is>
      </c>
      <c r="BA1226" t="n">
        <v>0</v>
      </c>
      <c r="BC1226" t="inlineStr">
        <is>
          <t>Firgun House</t>
        </is>
      </c>
      <c r="BE1226" t="n">
        <v>11252657619293</v>
      </c>
      <c r="BG1226" t="inlineStr">
        <is>
          <t>Low</t>
        </is>
      </c>
      <c r="BH1226" t="inlineStr">
        <is>
          <t>web</t>
        </is>
      </c>
      <c r="BI1226" t="n">
        <v>0</v>
      </c>
      <c r="BJ1226" t="inlineStr">
        <is>
          <t>IT IVA 22%</t>
        </is>
      </c>
      <c r="BK1226" t="n">
        <v>69.23999999999999</v>
      </c>
      <c r="BW1226" t="inlineStr">
        <is>
          <t>Milan</t>
        </is>
      </c>
      <c r="BX1226" t="inlineStr">
        <is>
          <t>Milan</t>
        </is>
      </c>
      <c r="BY1226" t="inlineStr">
        <is>
          <t>re3z4gB2HbxS7q4lXn4oK3ln0</t>
        </is>
      </c>
      <c r="CB1226" t="inlineStr">
        <is>
          <t>re3z4gB2HbxS7q4lXn4oK3ln0</t>
        </is>
      </c>
      <c r="CC1226" t="inlineStr">
        <is>
          <t>Ordini LIL</t>
        </is>
      </c>
    </row>
    <row r="1227">
      <c r="A1227" t="inlineStr">
        <is>
          <t>#43962</t>
        </is>
      </c>
      <c r="B1227" t="inlineStr">
        <is>
          <t>coluccia.paola@gmail.com</t>
        </is>
      </c>
      <c r="C1227" t="inlineStr">
        <is>
          <t>paid</t>
        </is>
      </c>
      <c r="D1227" t="inlineStr">
        <is>
          <t>2024-11-28 20:28:10 +0100</t>
        </is>
      </c>
      <c r="E1227" t="inlineStr">
        <is>
          <t>2024-11-28</t>
        </is>
      </c>
      <c r="F1227" t="inlineStr">
        <is>
          <t>unfulfilled</t>
        </is>
      </c>
      <c r="H1227" t="inlineStr">
        <is>
          <t>yes</t>
        </is>
      </c>
      <c r="I1227" t="inlineStr">
        <is>
          <t>EUR</t>
        </is>
      </c>
      <c r="J1227" t="n">
        <v>583.7</v>
      </c>
      <c r="K1227" t="n">
        <v>0</v>
      </c>
      <c r="L1227" t="n">
        <v>0</v>
      </c>
      <c r="M1227" t="n">
        <v>583.7</v>
      </c>
      <c r="O1227" t="n">
        <v>0</v>
      </c>
      <c r="P1227" t="inlineStr">
        <is>
          <t>UPS Standard International</t>
        </is>
      </c>
      <c r="Q1227" t="inlineStr">
        <is>
          <t>2024-11-28 20:28:10 +0100</t>
        </is>
      </c>
      <c r="R1227" t="n">
        <v>1</v>
      </c>
      <c r="S1227" t="inlineStr">
        <is>
          <t>Tipsy Earcuff White - Yellow</t>
        </is>
      </c>
      <c r="T1227" t="n">
        <v>206.01</v>
      </c>
      <c r="U1227" t="n">
        <v>257.52</v>
      </c>
      <c r="V1227" t="inlineStr">
        <is>
          <t>015790000045</t>
        </is>
      </c>
      <c r="W1227" t="b">
        <v>1</v>
      </c>
      <c r="X1227" t="b">
        <v>1</v>
      </c>
      <c r="Y1227" t="inlineStr">
        <is>
          <t>pending</t>
        </is>
      </c>
      <c r="Z1227" t="inlineStr">
        <is>
          <t>Paola Coluccia</t>
        </is>
      </c>
      <c r="AA1227" t="inlineStr">
        <is>
          <t>Käferholzstrasse 42, 5 floor</t>
        </is>
      </c>
      <c r="AB1227" t="inlineStr">
        <is>
          <t>Käferholzstrasse 42</t>
        </is>
      </c>
      <c r="AC1227" t="inlineStr">
        <is>
          <t>5 floor</t>
        </is>
      </c>
      <c r="AE1227" t="inlineStr">
        <is>
          <t>Zürich</t>
        </is>
      </c>
      <c r="AF1227" t="inlineStr">
        <is>
          <t>'8057</t>
        </is>
      </c>
      <c r="AH1227" t="inlineStr">
        <is>
          <t>CH</t>
        </is>
      </c>
      <c r="AI1227" t="inlineStr">
        <is>
          <t>+353873828014</t>
        </is>
      </c>
      <c r="AJ1227" t="inlineStr">
        <is>
          <t>Paola Coluccia</t>
        </is>
      </c>
      <c r="AK1227" t="inlineStr">
        <is>
          <t>Käferholzstrasse 42, 5 floor</t>
        </is>
      </c>
      <c r="AL1227" t="inlineStr">
        <is>
          <t>Käferholzstrasse 42</t>
        </is>
      </c>
      <c r="AM1227" t="inlineStr">
        <is>
          <t>5 floor</t>
        </is>
      </c>
      <c r="AO1227" t="inlineStr">
        <is>
          <t>Zürich</t>
        </is>
      </c>
      <c r="AP1227" t="inlineStr">
        <is>
          <t>'8057</t>
        </is>
      </c>
      <c r="AR1227" t="inlineStr">
        <is>
          <t>CH</t>
        </is>
      </c>
      <c r="AS1227" t="inlineStr">
        <is>
          <t>+353873828014</t>
        </is>
      </c>
      <c r="AU1227" t="inlineStr">
        <is>
          <t>lang: it
Invoice Language: it
Do you need our ring sizer?: No
Popup Customer Country: IT</t>
        </is>
      </c>
      <c r="AW1227" t="inlineStr">
        <is>
          <t>PayPal Express Checkout</t>
        </is>
      </c>
      <c r="AX1227" t="inlineStr">
        <is>
          <t>r3GwWRS9pV3fymprwohFWSzdz</t>
        </is>
      </c>
      <c r="AY1227" t="n">
        <v>0</v>
      </c>
      <c r="AZ1227" t="inlineStr">
        <is>
          <t>LIL Milan</t>
        </is>
      </c>
      <c r="BA1227" t="n">
        <v>0</v>
      </c>
      <c r="BC1227" t="inlineStr">
        <is>
          <t>Firgun House</t>
        </is>
      </c>
      <c r="BE1227" t="n">
        <v>11252704084317</v>
      </c>
      <c r="BG1227" t="inlineStr">
        <is>
          <t>Low</t>
        </is>
      </c>
      <c r="BH1227" t="inlineStr">
        <is>
          <t>web</t>
        </is>
      </c>
      <c r="BI1227" t="n">
        <v>0</v>
      </c>
      <c r="BY1227" t="inlineStr">
        <is>
          <t>r3GwWRS9pV3fymprwohFWSzdz</t>
        </is>
      </c>
      <c r="CB1227" t="inlineStr">
        <is>
          <t>r3GwWRS9pV3fymprwohFWSzdz</t>
        </is>
      </c>
      <c r="CC1227" t="inlineStr">
        <is>
          <t>Ordini LIL</t>
        </is>
      </c>
    </row>
    <row r="1228">
      <c r="A1228" t="inlineStr">
        <is>
          <t>#43962</t>
        </is>
      </c>
      <c r="B1228" t="inlineStr">
        <is>
          <t>coluccia.paola@gmail.com</t>
        </is>
      </c>
      <c r="C1228" t="inlineStr">
        <is>
          <t>paid</t>
        </is>
      </c>
      <c r="D1228" t="inlineStr">
        <is>
          <t>2024-11-28 20:28:10 +0100</t>
        </is>
      </c>
      <c r="E1228" t="inlineStr">
        <is>
          <t>2024-11-28</t>
        </is>
      </c>
      <c r="F1228" t="inlineStr">
        <is>
          <t>unfulfilled</t>
        </is>
      </c>
      <c r="H1228" t="inlineStr">
        <is>
          <t>yes</t>
        </is>
      </c>
      <c r="I1228" t="inlineStr">
        <is>
          <t>EUR</t>
        </is>
      </c>
      <c r="J1228" t="n">
        <v>583.7</v>
      </c>
      <c r="K1228" t="n">
        <v>0</v>
      </c>
      <c r="L1228" t="n">
        <v>0</v>
      </c>
      <c r="O1228" t="n">
        <v>0</v>
      </c>
      <c r="P1228" t="inlineStr">
        <is>
          <t>UPS Standard International</t>
        </is>
      </c>
      <c r="Q1228" t="inlineStr">
        <is>
          <t>2024-11-28 20:28:10 +0100</t>
        </is>
      </c>
      <c r="R1228" t="n">
        <v>1</v>
      </c>
      <c r="S1228" t="inlineStr">
        <is>
          <t>Pensavo fosse amore - Yellow / Z</t>
        </is>
      </c>
      <c r="T1228" t="n">
        <v>103.01</v>
      </c>
      <c r="U1228" t="n">
        <v>128.76</v>
      </c>
      <c r="V1228" t="inlineStr">
        <is>
          <t>015790001024</t>
        </is>
      </c>
      <c r="W1228" t="b">
        <v>1</v>
      </c>
      <c r="X1228" t="b">
        <v>1</v>
      </c>
      <c r="Y1228" t="inlineStr">
        <is>
          <t>pending</t>
        </is>
      </c>
      <c r="Z1228" t="inlineStr">
        <is>
          <t>Paola Coluccia</t>
        </is>
      </c>
      <c r="AA1228" t="inlineStr">
        <is>
          <t>Käferholzstrasse 42, 5 floor</t>
        </is>
      </c>
      <c r="AB1228" t="inlineStr">
        <is>
          <t>Käferholzstrasse 42</t>
        </is>
      </c>
      <c r="AC1228" t="inlineStr">
        <is>
          <t>5 floor</t>
        </is>
      </c>
      <c r="AE1228" t="inlineStr">
        <is>
          <t>Zürich</t>
        </is>
      </c>
      <c r="AF1228" t="inlineStr">
        <is>
          <t>'8057</t>
        </is>
      </c>
      <c r="AH1228" t="inlineStr">
        <is>
          <t>CH</t>
        </is>
      </c>
      <c r="AI1228" t="inlineStr">
        <is>
          <t>+353873828014</t>
        </is>
      </c>
      <c r="AJ1228" t="inlineStr">
        <is>
          <t>Paola Coluccia</t>
        </is>
      </c>
      <c r="AK1228" t="inlineStr">
        <is>
          <t>Käferholzstrasse 42, 5 floor</t>
        </is>
      </c>
      <c r="AL1228" t="inlineStr">
        <is>
          <t>Käferholzstrasse 42</t>
        </is>
      </c>
      <c r="AM1228" t="inlineStr">
        <is>
          <t>5 floor</t>
        </is>
      </c>
      <c r="AO1228" t="inlineStr">
        <is>
          <t>Zürich</t>
        </is>
      </c>
      <c r="AP1228" t="inlineStr">
        <is>
          <t>'8057</t>
        </is>
      </c>
      <c r="AR1228" t="inlineStr">
        <is>
          <t>CH</t>
        </is>
      </c>
      <c r="AS1228" t="inlineStr">
        <is>
          <t>+353873828014</t>
        </is>
      </c>
      <c r="AU1228" t="inlineStr">
        <is>
          <t>lang: it
Invoice Language: it
Do you need our ring sizer?: No
Popup Customer Country: IT</t>
        </is>
      </c>
      <c r="AW1228" t="inlineStr">
        <is>
          <t>PayPal Express Checkout</t>
        </is>
      </c>
      <c r="AX1228" t="inlineStr">
        <is>
          <t>r3GwWRS9pV3fymprwohFWSzdz</t>
        </is>
      </c>
      <c r="AY1228" t="n">
        <v>0</v>
      </c>
      <c r="AZ1228" t="inlineStr">
        <is>
          <t>LIL Milan</t>
        </is>
      </c>
      <c r="BA1228" t="n">
        <v>0</v>
      </c>
      <c r="BC1228" t="inlineStr">
        <is>
          <t>Firgun House</t>
        </is>
      </c>
      <c r="BE1228" t="n">
        <v>11252704084317</v>
      </c>
      <c r="BG1228" t="inlineStr">
        <is>
          <t>Low</t>
        </is>
      </c>
      <c r="BH1228" t="inlineStr">
        <is>
          <t>web</t>
        </is>
      </c>
      <c r="BI1228" t="n">
        <v>0</v>
      </c>
      <c r="BY1228" t="inlineStr">
        <is>
          <t>r3GwWRS9pV3fymprwohFWSzdz</t>
        </is>
      </c>
      <c r="CB1228" t="inlineStr">
        <is>
          <t>r3GwWRS9pV3fymprwohFWSzdz</t>
        </is>
      </c>
      <c r="CC1228" t="inlineStr">
        <is>
          <t>Ordini LIL</t>
        </is>
      </c>
    </row>
    <row r="1229">
      <c r="A1229" t="inlineStr">
        <is>
          <t>#43962</t>
        </is>
      </c>
      <c r="B1229" t="inlineStr">
        <is>
          <t>coluccia.paola@gmail.com</t>
        </is>
      </c>
      <c r="C1229" t="inlineStr">
        <is>
          <t>paid</t>
        </is>
      </c>
      <c r="D1229" t="inlineStr">
        <is>
          <t>2024-11-28 20:28:10 +0100</t>
        </is>
      </c>
      <c r="E1229" t="inlineStr">
        <is>
          <t>2024-11-28</t>
        </is>
      </c>
      <c r="F1229" t="inlineStr">
        <is>
          <t>unfulfilled</t>
        </is>
      </c>
      <c r="H1229" t="inlineStr">
        <is>
          <t>yes</t>
        </is>
      </c>
      <c r="I1229" t="inlineStr">
        <is>
          <t>EUR</t>
        </is>
      </c>
      <c r="J1229" t="n">
        <v>583.7</v>
      </c>
      <c r="K1229" t="n">
        <v>0</v>
      </c>
      <c r="L1229" t="n">
        <v>0</v>
      </c>
      <c r="O1229" t="n">
        <v>0</v>
      </c>
      <c r="P1229" t="inlineStr">
        <is>
          <t>UPS Standard International</t>
        </is>
      </c>
      <c r="Q1229" t="inlineStr">
        <is>
          <t>2024-11-28 20:28:10 +0100</t>
        </is>
      </c>
      <c r="R1229" t="n">
        <v>1</v>
      </c>
      <c r="S1229" t="inlineStr">
        <is>
          <t>Boys Tears - Yellow / 37cm</t>
        </is>
      </c>
      <c r="T1229" t="n">
        <v>274.68</v>
      </c>
      <c r="U1229" t="n">
        <v>343.36</v>
      </c>
      <c r="V1229" t="inlineStr">
        <is>
          <t>015790000009</t>
        </is>
      </c>
      <c r="W1229" t="b">
        <v>1</v>
      </c>
      <c r="X1229" t="b">
        <v>1</v>
      </c>
      <c r="Y1229" t="inlineStr">
        <is>
          <t>pending</t>
        </is>
      </c>
      <c r="Z1229" t="inlineStr">
        <is>
          <t>Paola Coluccia</t>
        </is>
      </c>
      <c r="AA1229" t="inlineStr">
        <is>
          <t>Käferholzstrasse 42, 5 floor</t>
        </is>
      </c>
      <c r="AB1229" t="inlineStr">
        <is>
          <t>Käferholzstrasse 42</t>
        </is>
      </c>
      <c r="AC1229" t="inlineStr">
        <is>
          <t>5 floor</t>
        </is>
      </c>
      <c r="AE1229" t="inlineStr">
        <is>
          <t>Zürich</t>
        </is>
      </c>
      <c r="AF1229" t="inlineStr">
        <is>
          <t>'8057</t>
        </is>
      </c>
      <c r="AH1229" t="inlineStr">
        <is>
          <t>CH</t>
        </is>
      </c>
      <c r="AI1229" t="inlineStr">
        <is>
          <t>+353873828014</t>
        </is>
      </c>
      <c r="AJ1229" t="inlineStr">
        <is>
          <t>Paola Coluccia</t>
        </is>
      </c>
      <c r="AK1229" t="inlineStr">
        <is>
          <t>Käferholzstrasse 42, 5 floor</t>
        </is>
      </c>
      <c r="AL1229" t="inlineStr">
        <is>
          <t>Käferholzstrasse 42</t>
        </is>
      </c>
      <c r="AM1229" t="inlineStr">
        <is>
          <t>5 floor</t>
        </is>
      </c>
      <c r="AO1229" t="inlineStr">
        <is>
          <t>Zürich</t>
        </is>
      </c>
      <c r="AP1229" t="inlineStr">
        <is>
          <t>'8057</t>
        </is>
      </c>
      <c r="AR1229" t="inlineStr">
        <is>
          <t>CH</t>
        </is>
      </c>
      <c r="AS1229" t="inlineStr">
        <is>
          <t>+353873828014</t>
        </is>
      </c>
      <c r="AU1229" t="inlineStr">
        <is>
          <t>lang: it
Invoice Language: it
Do you need our ring sizer?: No
Popup Customer Country: IT</t>
        </is>
      </c>
      <c r="AW1229" t="inlineStr">
        <is>
          <t>PayPal Express Checkout</t>
        </is>
      </c>
      <c r="AX1229" t="inlineStr">
        <is>
          <t>r3GwWRS9pV3fymprwohFWSzdz</t>
        </is>
      </c>
      <c r="AY1229" t="n">
        <v>0</v>
      </c>
      <c r="AZ1229" t="inlineStr">
        <is>
          <t>LIL Milan</t>
        </is>
      </c>
      <c r="BA1229" t="n">
        <v>0</v>
      </c>
      <c r="BC1229" t="inlineStr">
        <is>
          <t>Firgun House</t>
        </is>
      </c>
      <c r="BE1229" t="n">
        <v>11252704084317</v>
      </c>
      <c r="BG1229" t="inlineStr">
        <is>
          <t>Low</t>
        </is>
      </c>
      <c r="BH1229" t="inlineStr">
        <is>
          <t>web</t>
        </is>
      </c>
      <c r="BI1229" t="n">
        <v>0</v>
      </c>
      <c r="BY1229" t="inlineStr">
        <is>
          <t>r3GwWRS9pV3fymprwohFWSzdz</t>
        </is>
      </c>
      <c r="CB1229" t="inlineStr">
        <is>
          <t>r3GwWRS9pV3fymprwohFWSzdz</t>
        </is>
      </c>
      <c r="CC1229" t="inlineStr">
        <is>
          <t>Ordini LIL</t>
        </is>
      </c>
    </row>
    <row r="1230">
      <c r="A1230" t="inlineStr">
        <is>
          <t>#43963</t>
        </is>
      </c>
      <c r="B1230" t="inlineStr">
        <is>
          <t>federicacarucci.1@gmail.com</t>
        </is>
      </c>
      <c r="C1230" t="inlineStr">
        <is>
          <t>paid</t>
        </is>
      </c>
      <c r="D1230" t="inlineStr">
        <is>
          <t>2024-11-28 20:29:34 +0100</t>
        </is>
      </c>
      <c r="E1230" t="inlineStr">
        <is>
          <t>2024-11-28</t>
        </is>
      </c>
      <c r="F1230" t="inlineStr">
        <is>
          <t>unfulfilled</t>
        </is>
      </c>
      <c r="H1230" t="inlineStr">
        <is>
          <t>yes</t>
        </is>
      </c>
      <c r="I1230" t="inlineStr">
        <is>
          <t>EUR</t>
        </is>
      </c>
      <c r="J1230" t="n">
        <v>268</v>
      </c>
      <c r="K1230" t="n">
        <v>0</v>
      </c>
      <c r="L1230" t="n">
        <v>48.32</v>
      </c>
      <c r="M1230" t="n">
        <v>268</v>
      </c>
      <c r="O1230" t="n">
        <v>0</v>
      </c>
      <c r="P1230" t="inlineStr">
        <is>
          <t>Ups Standard Shipping</t>
        </is>
      </c>
      <c r="Q1230" t="inlineStr">
        <is>
          <t>2024-11-28 20:29:33 +0100</t>
        </is>
      </c>
      <c r="R1230" t="n">
        <v>1</v>
      </c>
      <c r="S1230" t="inlineStr">
        <is>
          <t>Pensavo fosse amore - Yellow / A</t>
        </is>
      </c>
      <c r="T1230" t="n">
        <v>96</v>
      </c>
      <c r="U1230" t="n">
        <v>120</v>
      </c>
      <c r="V1230" t="inlineStr">
        <is>
          <t>015790000999</t>
        </is>
      </c>
      <c r="W1230" t="b">
        <v>1</v>
      </c>
      <c r="X1230" t="b">
        <v>1</v>
      </c>
      <c r="Y1230" t="inlineStr">
        <is>
          <t>pending</t>
        </is>
      </c>
      <c r="Z1230" t="inlineStr">
        <is>
          <t>Federica Carucci</t>
        </is>
      </c>
      <c r="AA1230" t="inlineStr">
        <is>
          <t>Via Fiume 1</t>
        </is>
      </c>
      <c r="AB1230" t="inlineStr">
        <is>
          <t>Via Fiume 1</t>
        </is>
      </c>
      <c r="AE1230" t="inlineStr">
        <is>
          <t>Foggia</t>
        </is>
      </c>
      <c r="AF1230" t="inlineStr">
        <is>
          <t>'71121</t>
        </is>
      </c>
      <c r="AG1230" t="inlineStr">
        <is>
          <t>FG</t>
        </is>
      </c>
      <c r="AH1230" t="inlineStr">
        <is>
          <t>IT</t>
        </is>
      </c>
      <c r="AI1230" t="inlineStr">
        <is>
          <t>3283787900</t>
        </is>
      </c>
      <c r="AJ1230" t="inlineStr">
        <is>
          <t>Federica Carucci</t>
        </is>
      </c>
      <c r="AK1230" t="inlineStr">
        <is>
          <t>Via Fiume 1</t>
        </is>
      </c>
      <c r="AL1230" t="inlineStr">
        <is>
          <t>Via Fiume 1</t>
        </is>
      </c>
      <c r="AO1230" t="inlineStr">
        <is>
          <t>Foggia</t>
        </is>
      </c>
      <c r="AP1230" t="inlineStr">
        <is>
          <t>'71121</t>
        </is>
      </c>
      <c r="AQ1230" t="inlineStr">
        <is>
          <t>FG</t>
        </is>
      </c>
      <c r="AR1230" t="inlineStr">
        <is>
          <t>IT</t>
        </is>
      </c>
      <c r="AS1230" t="inlineStr">
        <is>
          <t>3283787900</t>
        </is>
      </c>
      <c r="AU1230" t="inlineStr">
        <is>
          <t>lang: it
Invoice Language: it
Do you need our ring sizer?: No
Popup Customer Country: IT</t>
        </is>
      </c>
      <c r="AW1230" t="inlineStr">
        <is>
          <t>PayPal Express Checkout</t>
        </is>
      </c>
      <c r="AX1230" t="inlineStr">
        <is>
          <t>rqYf5Qk4iwJelgzRiBm2gEpCk</t>
        </is>
      </c>
      <c r="AY1230" t="n">
        <v>0</v>
      </c>
      <c r="AZ1230" t="inlineStr">
        <is>
          <t>LIL Milan</t>
        </is>
      </c>
      <c r="BA1230" t="n">
        <v>0</v>
      </c>
      <c r="BC1230" t="inlineStr">
        <is>
          <t>Firgun House</t>
        </is>
      </c>
      <c r="BE1230" t="n">
        <v>11252707950941</v>
      </c>
      <c r="BG1230" t="inlineStr">
        <is>
          <t>Low</t>
        </is>
      </c>
      <c r="BH1230" t="inlineStr">
        <is>
          <t>web</t>
        </is>
      </c>
      <c r="BI1230" t="n">
        <v>0</v>
      </c>
      <c r="BJ1230" t="inlineStr">
        <is>
          <t>IT IVA 22%</t>
        </is>
      </c>
      <c r="BK1230" t="n">
        <v>48.32</v>
      </c>
      <c r="BW1230" t="inlineStr">
        <is>
          <t>Foggia</t>
        </is>
      </c>
      <c r="BX1230" t="inlineStr">
        <is>
          <t>Foggia</t>
        </is>
      </c>
      <c r="BY1230" t="inlineStr">
        <is>
          <t>rqYf5Qk4iwJelgzRiBm2gEpCk</t>
        </is>
      </c>
      <c r="CB1230" t="inlineStr">
        <is>
          <t>rqYf5Qk4iwJelgzRiBm2gEpCk</t>
        </is>
      </c>
      <c r="CC1230" t="inlineStr">
        <is>
          <t>Ordini LIL</t>
        </is>
      </c>
    </row>
    <row r="1231">
      <c r="A1231" t="inlineStr">
        <is>
          <t>#43963</t>
        </is>
      </c>
      <c r="B1231" t="inlineStr">
        <is>
          <t>federicacarucci.1@gmail.com</t>
        </is>
      </c>
      <c r="C1231" t="inlineStr">
        <is>
          <t>paid</t>
        </is>
      </c>
      <c r="D1231" t="inlineStr">
        <is>
          <t>2024-11-28 20:29:34 +0100</t>
        </is>
      </c>
      <c r="E1231" t="inlineStr">
        <is>
          <t>2024-11-28</t>
        </is>
      </c>
      <c r="F1231" t="inlineStr">
        <is>
          <t>unfulfilled</t>
        </is>
      </c>
      <c r="H1231" t="inlineStr">
        <is>
          <t>yes</t>
        </is>
      </c>
      <c r="I1231" t="inlineStr">
        <is>
          <t>EUR</t>
        </is>
      </c>
      <c r="J1231" t="n">
        <v>268</v>
      </c>
      <c r="K1231" t="n">
        <v>0</v>
      </c>
      <c r="L1231" t="n">
        <v>48.32</v>
      </c>
      <c r="O1231" t="n">
        <v>0</v>
      </c>
      <c r="P1231" t="inlineStr">
        <is>
          <t>Ups Standard Shipping</t>
        </is>
      </c>
      <c r="Q1231" t="inlineStr">
        <is>
          <t>2024-11-28 20:29:33 +0100</t>
        </is>
      </c>
      <c r="R1231" t="n">
        <v>1</v>
      </c>
      <c r="S1231" t="inlineStr">
        <is>
          <t>Baby - Yellow</t>
        </is>
      </c>
      <c r="T1231" t="n">
        <v>162</v>
      </c>
      <c r="U1231" t="n">
        <v>180</v>
      </c>
      <c r="V1231" t="inlineStr">
        <is>
          <t>015790001199</t>
        </is>
      </c>
      <c r="W1231" t="b">
        <v>1</v>
      </c>
      <c r="X1231" t="b">
        <v>1</v>
      </c>
      <c r="Y1231" t="inlineStr">
        <is>
          <t>pending</t>
        </is>
      </c>
      <c r="Z1231" t="inlineStr">
        <is>
          <t>Federica Carucci</t>
        </is>
      </c>
      <c r="AA1231" t="inlineStr">
        <is>
          <t>Via Fiume 1</t>
        </is>
      </c>
      <c r="AB1231" t="inlineStr">
        <is>
          <t>Via Fiume 1</t>
        </is>
      </c>
      <c r="AE1231" t="inlineStr">
        <is>
          <t>Foggia</t>
        </is>
      </c>
      <c r="AF1231" t="inlineStr">
        <is>
          <t>'71121</t>
        </is>
      </c>
      <c r="AG1231" t="inlineStr">
        <is>
          <t>FG</t>
        </is>
      </c>
      <c r="AH1231" t="inlineStr">
        <is>
          <t>IT</t>
        </is>
      </c>
      <c r="AI1231" t="inlineStr">
        <is>
          <t>3283787900</t>
        </is>
      </c>
      <c r="AJ1231" t="inlineStr">
        <is>
          <t>Federica Carucci</t>
        </is>
      </c>
      <c r="AK1231" t="inlineStr">
        <is>
          <t>Via Fiume 1</t>
        </is>
      </c>
      <c r="AL1231" t="inlineStr">
        <is>
          <t>Via Fiume 1</t>
        </is>
      </c>
      <c r="AO1231" t="inlineStr">
        <is>
          <t>Foggia</t>
        </is>
      </c>
      <c r="AP1231" t="inlineStr">
        <is>
          <t>'71121</t>
        </is>
      </c>
      <c r="AQ1231" t="inlineStr">
        <is>
          <t>FG</t>
        </is>
      </c>
      <c r="AR1231" t="inlineStr">
        <is>
          <t>IT</t>
        </is>
      </c>
      <c r="AS1231" t="inlineStr">
        <is>
          <t>3283787900</t>
        </is>
      </c>
      <c r="AU1231" t="inlineStr">
        <is>
          <t>lang: it
Invoice Language: it
Do you need our ring sizer?: No
Popup Customer Country: IT</t>
        </is>
      </c>
      <c r="AW1231" t="inlineStr">
        <is>
          <t>PayPal Express Checkout</t>
        </is>
      </c>
      <c r="AX1231" t="inlineStr">
        <is>
          <t>rqYf5Qk4iwJelgzRiBm2gEpCk</t>
        </is>
      </c>
      <c r="AY1231" t="n">
        <v>0</v>
      </c>
      <c r="AZ1231" t="inlineStr">
        <is>
          <t>LIL Milan</t>
        </is>
      </c>
      <c r="BA1231" t="n">
        <v>0</v>
      </c>
      <c r="BC1231" t="inlineStr">
        <is>
          <t>Firgun House</t>
        </is>
      </c>
      <c r="BE1231" t="n">
        <v>11252707950941</v>
      </c>
      <c r="BG1231" t="inlineStr">
        <is>
          <t>Low</t>
        </is>
      </c>
      <c r="BH1231" t="inlineStr">
        <is>
          <t>web</t>
        </is>
      </c>
      <c r="BI1231" t="n">
        <v>0</v>
      </c>
      <c r="BJ1231" t="inlineStr">
        <is>
          <t>IT IVA 22%</t>
        </is>
      </c>
      <c r="BK1231" t="n">
        <v>48.32</v>
      </c>
      <c r="BW1231" t="inlineStr">
        <is>
          <t>Foggia</t>
        </is>
      </c>
      <c r="BX1231" t="inlineStr">
        <is>
          <t>Foggia</t>
        </is>
      </c>
      <c r="BY1231" t="inlineStr">
        <is>
          <t>rqYf5Qk4iwJelgzRiBm2gEpCk</t>
        </is>
      </c>
      <c r="CB1231" t="inlineStr">
        <is>
          <t>rqYf5Qk4iwJelgzRiBm2gEpCk</t>
        </is>
      </c>
      <c r="CC1231" t="inlineStr">
        <is>
          <t>Ordini LIL</t>
        </is>
      </c>
    </row>
    <row r="1232">
      <c r="A1232" t="inlineStr">
        <is>
          <t>#43963</t>
        </is>
      </c>
      <c r="B1232" t="inlineStr">
        <is>
          <t>federicacarucci.1@gmail.com</t>
        </is>
      </c>
      <c r="C1232" t="inlineStr">
        <is>
          <t>paid</t>
        </is>
      </c>
      <c r="D1232" t="inlineStr">
        <is>
          <t>2024-11-28 20:29:34 +0100</t>
        </is>
      </c>
      <c r="E1232" t="inlineStr">
        <is>
          <t>2024-11-28</t>
        </is>
      </c>
      <c r="F1232" t="inlineStr">
        <is>
          <t>unfulfilled</t>
        </is>
      </c>
      <c r="H1232" t="inlineStr">
        <is>
          <t>yes</t>
        </is>
      </c>
      <c r="I1232" t="inlineStr">
        <is>
          <t>EUR</t>
        </is>
      </c>
      <c r="J1232" t="n">
        <v>268</v>
      </c>
      <c r="K1232" t="n">
        <v>0</v>
      </c>
      <c r="L1232" t="n">
        <v>48.32</v>
      </c>
      <c r="O1232" t="n">
        <v>0</v>
      </c>
      <c r="P1232" t="inlineStr">
        <is>
          <t>Ups Standard Shipping</t>
        </is>
      </c>
      <c r="Q1232" t="inlineStr">
        <is>
          <t>2024-11-28 20:29:33 +0100</t>
        </is>
      </c>
      <c r="R1232" t="n">
        <v>1</v>
      </c>
      <c r="S1232" t="inlineStr">
        <is>
          <t>Engraving</t>
        </is>
      </c>
      <c r="T1232" t="n">
        <v>10</v>
      </c>
      <c r="U1232" t="n">
        <v>180</v>
      </c>
      <c r="V1232" t="inlineStr">
        <is>
          <t>015790001502</t>
        </is>
      </c>
      <c r="W1232" t="b">
        <v>0</v>
      </c>
      <c r="X1232" t="b">
        <v>1</v>
      </c>
      <c r="Y1232" t="inlineStr">
        <is>
          <t>pending</t>
        </is>
      </c>
      <c r="Z1232" t="inlineStr">
        <is>
          <t>Federica Carucci</t>
        </is>
      </c>
      <c r="AA1232" t="inlineStr">
        <is>
          <t>Via Fiume 1</t>
        </is>
      </c>
      <c r="AB1232" t="inlineStr">
        <is>
          <t>Via Fiume 1</t>
        </is>
      </c>
      <c r="AE1232" t="inlineStr">
        <is>
          <t>Foggia</t>
        </is>
      </c>
      <c r="AF1232" t="inlineStr">
        <is>
          <t>'71121</t>
        </is>
      </c>
      <c r="AG1232" t="inlineStr">
        <is>
          <t>FG</t>
        </is>
      </c>
      <c r="AH1232" t="inlineStr">
        <is>
          <t>IT</t>
        </is>
      </c>
      <c r="AI1232" t="inlineStr">
        <is>
          <t>3283787900</t>
        </is>
      </c>
      <c r="AJ1232" t="inlineStr">
        <is>
          <t>Federica Carucci</t>
        </is>
      </c>
      <c r="AK1232" t="inlineStr">
        <is>
          <t>Via Fiume 1</t>
        </is>
      </c>
      <c r="AL1232" t="inlineStr">
        <is>
          <t>Via Fiume 1</t>
        </is>
      </c>
      <c r="AO1232" t="inlineStr">
        <is>
          <t>Foggia</t>
        </is>
      </c>
      <c r="AP1232" t="inlineStr">
        <is>
          <t>'71121</t>
        </is>
      </c>
      <c r="AQ1232" t="inlineStr">
        <is>
          <t>FG</t>
        </is>
      </c>
      <c r="AR1232" t="inlineStr">
        <is>
          <t>IT</t>
        </is>
      </c>
      <c r="AS1232" t="inlineStr">
        <is>
          <t>3283787900</t>
        </is>
      </c>
      <c r="AU1232" t="inlineStr">
        <is>
          <t>lang: it
Invoice Language: it
Do you need our ring sizer?: No
Popup Customer Country: IT</t>
        </is>
      </c>
      <c r="AW1232" t="inlineStr">
        <is>
          <t>PayPal Express Checkout</t>
        </is>
      </c>
      <c r="AX1232" t="inlineStr">
        <is>
          <t>rqYf5Qk4iwJelgzRiBm2gEpCk</t>
        </is>
      </c>
      <c r="AY1232" t="n">
        <v>0</v>
      </c>
      <c r="AZ1232" t="inlineStr">
        <is>
          <t>LIL Milan</t>
        </is>
      </c>
      <c r="BA1232" t="n">
        <v>0</v>
      </c>
      <c r="BC1232" t="inlineStr">
        <is>
          <t>Firgun House</t>
        </is>
      </c>
      <c r="BE1232" t="n">
        <v>11252707950941</v>
      </c>
      <c r="BG1232" t="inlineStr">
        <is>
          <t>Low</t>
        </is>
      </c>
      <c r="BH1232" t="inlineStr">
        <is>
          <t>web</t>
        </is>
      </c>
      <c r="BI1232" t="n">
        <v>0</v>
      </c>
      <c r="BJ1232" t="inlineStr">
        <is>
          <t>IT IVA 22%</t>
        </is>
      </c>
      <c r="BK1232" t="n">
        <v>48.32</v>
      </c>
      <c r="BW1232" t="inlineStr">
        <is>
          <t>Foggia</t>
        </is>
      </c>
      <c r="BX1232" t="inlineStr">
        <is>
          <t>Foggia</t>
        </is>
      </c>
      <c r="BY1232" t="inlineStr">
        <is>
          <t>rqYf5Qk4iwJelgzRiBm2gEpCk</t>
        </is>
      </c>
      <c r="CB1232" t="inlineStr">
        <is>
          <t>rqYf5Qk4iwJelgzRiBm2gEpCk</t>
        </is>
      </c>
      <c r="CC1232" t="inlineStr">
        <is>
          <t>Ordini LIL</t>
        </is>
      </c>
    </row>
    <row r="1233">
      <c r="A1233" t="inlineStr">
        <is>
          <t>#43964</t>
        </is>
      </c>
      <c r="B1233" t="inlineStr">
        <is>
          <t>emanuellamastrodonato@yahoo.it</t>
        </is>
      </c>
      <c r="C1233" t="inlineStr">
        <is>
          <t>paid</t>
        </is>
      </c>
      <c r="D1233" t="inlineStr">
        <is>
          <t>2024-11-28 20:45:22 +0100</t>
        </is>
      </c>
      <c r="E1233" t="inlineStr">
        <is>
          <t>2024-11-28</t>
        </is>
      </c>
      <c r="F1233" t="inlineStr">
        <is>
          <t>unfulfilled</t>
        </is>
      </c>
      <c r="H1233" t="inlineStr">
        <is>
          <t>yes</t>
        </is>
      </c>
      <c r="I1233" t="inlineStr">
        <is>
          <t>EUR</t>
        </is>
      </c>
      <c r="J1233" t="n">
        <v>477</v>
      </c>
      <c r="K1233" t="n">
        <v>0</v>
      </c>
      <c r="L1233" t="n">
        <v>86.01000000000001</v>
      </c>
      <c r="M1233" t="n">
        <v>477</v>
      </c>
      <c r="O1233" t="n">
        <v>0</v>
      </c>
      <c r="P1233" t="inlineStr">
        <is>
          <t>Ups Standard Shipping</t>
        </is>
      </c>
      <c r="Q1233" t="inlineStr">
        <is>
          <t>2024-11-28 20:45:22 +0100</t>
        </is>
      </c>
      <c r="R1233" t="n">
        <v>1</v>
      </c>
      <c r="S1233" t="inlineStr">
        <is>
          <t>Girls Tears Bracelet - Yellow</t>
        </is>
      </c>
      <c r="T1233" t="n">
        <v>221</v>
      </c>
      <c r="U1233" t="n">
        <v>260</v>
      </c>
      <c r="V1233" t="inlineStr">
        <is>
          <t>015790000837</t>
        </is>
      </c>
      <c r="W1233" t="b">
        <v>1</v>
      </c>
      <c r="X1233" t="b">
        <v>1</v>
      </c>
      <c r="Y1233" t="inlineStr">
        <is>
          <t>pending</t>
        </is>
      </c>
      <c r="Z1233" t="inlineStr">
        <is>
          <t>Emanuella Mastrodonato</t>
        </is>
      </c>
      <c r="AA1233" t="inlineStr">
        <is>
          <t>Via  Delle Lame 104/A</t>
        </is>
      </c>
      <c r="AB1233" t="inlineStr">
        <is>
          <t>Via  Delle Lame 104/A</t>
        </is>
      </c>
      <c r="AD1233" t="inlineStr">
        <is>
          <t>Tabaccheria</t>
        </is>
      </c>
      <c r="AE1233" t="inlineStr">
        <is>
          <t>Bologna</t>
        </is>
      </c>
      <c r="AF1233" t="inlineStr">
        <is>
          <t>'40122</t>
        </is>
      </c>
      <c r="AG1233" t="inlineStr">
        <is>
          <t>BO</t>
        </is>
      </c>
      <c r="AH1233" t="inlineStr">
        <is>
          <t>IT</t>
        </is>
      </c>
      <c r="AI1233" t="inlineStr">
        <is>
          <t>+393285334803</t>
        </is>
      </c>
      <c r="AJ1233" t="inlineStr">
        <is>
          <t>Emanuella Mastrodonato</t>
        </is>
      </c>
      <c r="AK1233" t="inlineStr">
        <is>
          <t>Via  Delle Lame 104/A</t>
        </is>
      </c>
      <c r="AL1233" t="inlineStr">
        <is>
          <t>Via  Delle Lame 104/A</t>
        </is>
      </c>
      <c r="AN1233" t="inlineStr">
        <is>
          <t>Tabaccheria</t>
        </is>
      </c>
      <c r="AO1233" t="inlineStr">
        <is>
          <t>Bologna</t>
        </is>
      </c>
      <c r="AP1233" t="inlineStr">
        <is>
          <t>'40122</t>
        </is>
      </c>
      <c r="AQ1233" t="inlineStr">
        <is>
          <t>BO</t>
        </is>
      </c>
      <c r="AR1233" t="inlineStr">
        <is>
          <t>IT</t>
        </is>
      </c>
      <c r="AS1233" t="inlineStr">
        <is>
          <t>+393285334803</t>
        </is>
      </c>
      <c r="AU1233" t="inlineStr">
        <is>
          <t>lang: it
Invoice Language: it</t>
        </is>
      </c>
      <c r="AW1233" t="inlineStr">
        <is>
          <t>PayPal Express Checkout</t>
        </is>
      </c>
      <c r="AX1233" t="inlineStr">
        <is>
          <t>rHzKR534Rgx9cvjf519uTsqfb</t>
        </is>
      </c>
      <c r="AY1233" t="n">
        <v>0</v>
      </c>
      <c r="AZ1233" t="inlineStr">
        <is>
          <t>LIL Milan</t>
        </is>
      </c>
      <c r="BA1233" t="n">
        <v>0</v>
      </c>
      <c r="BC1233" t="inlineStr">
        <is>
          <t>Firgun House</t>
        </is>
      </c>
      <c r="BE1233" t="n">
        <v>11252750778717</v>
      </c>
      <c r="BG1233" t="inlineStr">
        <is>
          <t>Low</t>
        </is>
      </c>
      <c r="BH1233" t="inlineStr">
        <is>
          <t>web</t>
        </is>
      </c>
      <c r="BI1233" t="n">
        <v>0</v>
      </c>
      <c r="BJ1233" t="inlineStr">
        <is>
          <t>IT IVA 22%</t>
        </is>
      </c>
      <c r="BK1233" t="n">
        <v>86.01000000000001</v>
      </c>
      <c r="BW1233" t="inlineStr">
        <is>
          <t>Bologna</t>
        </is>
      </c>
      <c r="BX1233" t="inlineStr">
        <is>
          <t>Bologna</t>
        </is>
      </c>
      <c r="BY1233" t="inlineStr">
        <is>
          <t>rHzKR534Rgx9cvjf519uTsqfb</t>
        </is>
      </c>
      <c r="CB1233" t="inlineStr">
        <is>
          <t>rHzKR534Rgx9cvjf519uTsqfb</t>
        </is>
      </c>
      <c r="CC1233" t="inlineStr">
        <is>
          <t>Ordini LIL</t>
        </is>
      </c>
    </row>
    <row r="1234">
      <c r="A1234" t="inlineStr">
        <is>
          <t>#43964</t>
        </is>
      </c>
      <c r="B1234" t="inlineStr">
        <is>
          <t>emanuellamastrodonato@yahoo.it</t>
        </is>
      </c>
      <c r="C1234" t="inlineStr">
        <is>
          <t>paid</t>
        </is>
      </c>
      <c r="D1234" t="inlineStr">
        <is>
          <t>2024-11-28 20:45:22 +0100</t>
        </is>
      </c>
      <c r="E1234" t="inlineStr">
        <is>
          <t>2024-11-28</t>
        </is>
      </c>
      <c r="F1234" t="inlineStr">
        <is>
          <t>unfulfilled</t>
        </is>
      </c>
      <c r="H1234" t="inlineStr">
        <is>
          <t>yes</t>
        </is>
      </c>
      <c r="I1234" t="inlineStr">
        <is>
          <t>EUR</t>
        </is>
      </c>
      <c r="J1234" t="n">
        <v>477</v>
      </c>
      <c r="K1234" t="n">
        <v>0</v>
      </c>
      <c r="L1234" t="n">
        <v>86.01000000000001</v>
      </c>
      <c r="O1234" t="n">
        <v>0</v>
      </c>
      <c r="P1234" t="inlineStr">
        <is>
          <t>Ups Standard Shipping</t>
        </is>
      </c>
      <c r="Q1234" t="inlineStr">
        <is>
          <t>2024-11-28 20:45:22 +0100</t>
        </is>
      </c>
      <c r="R1234" t="n">
        <v>1</v>
      </c>
      <c r="S1234" t="inlineStr">
        <is>
          <t>Boys Tears - Yellow / 39cm</t>
        </is>
      </c>
      <c r="T1234" t="n">
        <v>256</v>
      </c>
      <c r="U1234" t="n">
        <v>320</v>
      </c>
      <c r="V1234" t="inlineStr">
        <is>
          <t>015790000010</t>
        </is>
      </c>
      <c r="W1234" t="b">
        <v>1</v>
      </c>
      <c r="X1234" t="b">
        <v>1</v>
      </c>
      <c r="Y1234" t="inlineStr">
        <is>
          <t>pending</t>
        </is>
      </c>
      <c r="Z1234" t="inlineStr">
        <is>
          <t>Emanuella Mastrodonato</t>
        </is>
      </c>
      <c r="AA1234" t="inlineStr">
        <is>
          <t>Via  Delle Lame 104/A</t>
        </is>
      </c>
      <c r="AB1234" t="inlineStr">
        <is>
          <t>Via  Delle Lame 104/A</t>
        </is>
      </c>
      <c r="AD1234" t="inlineStr">
        <is>
          <t>Tabaccheria</t>
        </is>
      </c>
      <c r="AE1234" t="inlineStr">
        <is>
          <t>Bologna</t>
        </is>
      </c>
      <c r="AF1234" t="inlineStr">
        <is>
          <t>'40122</t>
        </is>
      </c>
      <c r="AG1234" t="inlineStr">
        <is>
          <t>BO</t>
        </is>
      </c>
      <c r="AH1234" t="inlineStr">
        <is>
          <t>IT</t>
        </is>
      </c>
      <c r="AI1234" t="inlineStr">
        <is>
          <t>+393285334803</t>
        </is>
      </c>
      <c r="AJ1234" t="inlineStr">
        <is>
          <t>Emanuella Mastrodonato</t>
        </is>
      </c>
      <c r="AK1234" t="inlineStr">
        <is>
          <t>Via  Delle Lame 104/A</t>
        </is>
      </c>
      <c r="AL1234" t="inlineStr">
        <is>
          <t>Via  Delle Lame 104/A</t>
        </is>
      </c>
      <c r="AN1234" t="inlineStr">
        <is>
          <t>Tabaccheria</t>
        </is>
      </c>
      <c r="AO1234" t="inlineStr">
        <is>
          <t>Bologna</t>
        </is>
      </c>
      <c r="AP1234" t="inlineStr">
        <is>
          <t>'40122</t>
        </is>
      </c>
      <c r="AQ1234" t="inlineStr">
        <is>
          <t>BO</t>
        </is>
      </c>
      <c r="AR1234" t="inlineStr">
        <is>
          <t>IT</t>
        </is>
      </c>
      <c r="AS1234" t="inlineStr">
        <is>
          <t>+393285334803</t>
        </is>
      </c>
      <c r="AU1234" t="inlineStr">
        <is>
          <t>lang: it
Invoice Language: it</t>
        </is>
      </c>
      <c r="AW1234" t="inlineStr">
        <is>
          <t>PayPal Express Checkout</t>
        </is>
      </c>
      <c r="AX1234" t="inlineStr">
        <is>
          <t>rHzKR534Rgx9cvjf519uTsqfb</t>
        </is>
      </c>
      <c r="AY1234" t="n">
        <v>0</v>
      </c>
      <c r="AZ1234" t="inlineStr">
        <is>
          <t>LIL Milan</t>
        </is>
      </c>
      <c r="BA1234" t="n">
        <v>0</v>
      </c>
      <c r="BC1234" t="inlineStr">
        <is>
          <t>Firgun House</t>
        </is>
      </c>
      <c r="BE1234" t="n">
        <v>11252750778717</v>
      </c>
      <c r="BG1234" t="inlineStr">
        <is>
          <t>Low</t>
        </is>
      </c>
      <c r="BH1234" t="inlineStr">
        <is>
          <t>web</t>
        </is>
      </c>
      <c r="BI1234" t="n">
        <v>0</v>
      </c>
      <c r="BJ1234" t="inlineStr">
        <is>
          <t>IT IVA 22%</t>
        </is>
      </c>
      <c r="BK1234" t="n">
        <v>86.01000000000001</v>
      </c>
      <c r="BW1234" t="inlineStr">
        <is>
          <t>Bologna</t>
        </is>
      </c>
      <c r="BX1234" t="inlineStr">
        <is>
          <t>Bologna</t>
        </is>
      </c>
      <c r="BY1234" t="inlineStr">
        <is>
          <t>rHzKR534Rgx9cvjf519uTsqfb</t>
        </is>
      </c>
      <c r="CB1234" t="inlineStr">
        <is>
          <t>rHzKR534Rgx9cvjf519uTsqfb</t>
        </is>
      </c>
      <c r="CC1234" t="inlineStr">
        <is>
          <t>Ordini LIL</t>
        </is>
      </c>
    </row>
    <row r="1235">
      <c r="A1235" t="inlineStr">
        <is>
          <t>#43965</t>
        </is>
      </c>
      <c r="B1235" t="inlineStr">
        <is>
          <t>gando2799@gmail.com</t>
        </is>
      </c>
      <c r="C1235" t="inlineStr">
        <is>
          <t>paid</t>
        </is>
      </c>
      <c r="D1235" t="inlineStr">
        <is>
          <t>2024-11-28 20:49:16 +0100</t>
        </is>
      </c>
      <c r="E1235" t="inlineStr">
        <is>
          <t>2024-11-28</t>
        </is>
      </c>
      <c r="F1235" t="inlineStr">
        <is>
          <t>fulfilled</t>
        </is>
      </c>
      <c r="G1235" t="inlineStr">
        <is>
          <t>2024-12-01 08:43:23 +0100</t>
        </is>
      </c>
      <c r="H1235" t="inlineStr">
        <is>
          <t>yes</t>
        </is>
      </c>
      <c r="I1235" t="inlineStr">
        <is>
          <t>EUR</t>
        </is>
      </c>
      <c r="J1235" t="n">
        <v>128</v>
      </c>
      <c r="K1235" t="n">
        <v>10</v>
      </c>
      <c r="L1235" t="n">
        <v>24.88</v>
      </c>
      <c r="M1235" t="n">
        <v>138</v>
      </c>
      <c r="O1235" t="n">
        <v>0</v>
      </c>
      <c r="P1235" t="inlineStr">
        <is>
          <t>Ups Standard Shipping</t>
        </is>
      </c>
      <c r="Q1235" t="inlineStr">
        <is>
          <t>2024-11-28 20:49:16 +0100</t>
        </is>
      </c>
      <c r="R1235" t="n">
        <v>1</v>
      </c>
      <c r="S1235" t="inlineStr">
        <is>
          <t>Firefly Ring - Yellow / 18</t>
        </is>
      </c>
      <c r="T1235" t="n">
        <v>128</v>
      </c>
      <c r="U1235" t="n">
        <v>160</v>
      </c>
      <c r="V1235" t="inlineStr">
        <is>
          <t>015790000501</t>
        </is>
      </c>
      <c r="W1235" t="b">
        <v>1</v>
      </c>
      <c r="X1235" t="b">
        <v>1</v>
      </c>
      <c r="Y1235" t="inlineStr">
        <is>
          <t>fulfilled</t>
        </is>
      </c>
      <c r="Z1235" t="inlineStr">
        <is>
          <t>Gaia Gandolfi</t>
        </is>
      </c>
      <c r="AA1235" t="inlineStr">
        <is>
          <t>Via Novara 29</t>
        </is>
      </c>
      <c r="AB1235" t="inlineStr">
        <is>
          <t>Via Novara 29</t>
        </is>
      </c>
      <c r="AE1235" t="inlineStr">
        <is>
          <t>Arsago Seprio</t>
        </is>
      </c>
      <c r="AF1235" t="inlineStr">
        <is>
          <t>'21010</t>
        </is>
      </c>
      <c r="AG1235" t="inlineStr">
        <is>
          <t>VA</t>
        </is>
      </c>
      <c r="AH1235" t="inlineStr">
        <is>
          <t>IT</t>
        </is>
      </c>
      <c r="AI1235" t="inlineStr">
        <is>
          <t>3493007149</t>
        </is>
      </c>
      <c r="AJ1235" t="inlineStr">
        <is>
          <t>Gaia Gandolfi</t>
        </is>
      </c>
      <c r="AK1235" t="inlineStr">
        <is>
          <t>Via Novara 29</t>
        </is>
      </c>
      <c r="AL1235" t="inlineStr">
        <is>
          <t>Via Novara 29</t>
        </is>
      </c>
      <c r="AO1235" t="inlineStr">
        <is>
          <t>Arsago Seprio</t>
        </is>
      </c>
      <c r="AP1235" t="inlineStr">
        <is>
          <t>'21010</t>
        </is>
      </c>
      <c r="AQ1235" t="inlineStr">
        <is>
          <t>VA</t>
        </is>
      </c>
      <c r="AR1235" t="inlineStr">
        <is>
          <t>IT</t>
        </is>
      </c>
      <c r="AS1235" t="inlineStr">
        <is>
          <t>3493007149</t>
        </is>
      </c>
      <c r="AU1235" t="inlineStr">
        <is>
          <t>lang: it
Invoice Language: it
Do you need our ring sizer?: No
Popup Customer Country: IT</t>
        </is>
      </c>
      <c r="AW1235" t="inlineStr">
        <is>
          <t>Shopify Payments</t>
        </is>
      </c>
      <c r="AX1235" t="inlineStr">
        <is>
          <t>rxFNK542SEyds5iQqINZnHMwv</t>
        </is>
      </c>
      <c r="AY1235" t="n">
        <v>0</v>
      </c>
      <c r="AZ1235" t="inlineStr">
        <is>
          <t>LIL Milan</t>
        </is>
      </c>
      <c r="BA1235" t="n">
        <v>0</v>
      </c>
      <c r="BC1235" t="inlineStr">
        <is>
          <t>Firgun House</t>
        </is>
      </c>
      <c r="BE1235" t="n">
        <v>11252761723229</v>
      </c>
      <c r="BG1235" t="inlineStr">
        <is>
          <t>Low</t>
        </is>
      </c>
      <c r="BH1235" t="inlineStr">
        <is>
          <t>web</t>
        </is>
      </c>
      <c r="BI1235" t="n">
        <v>0</v>
      </c>
      <c r="BJ1235" t="inlineStr">
        <is>
          <t>IT IVA 22%</t>
        </is>
      </c>
      <c r="BK1235" t="n">
        <v>24.88</v>
      </c>
      <c r="BW1235" t="inlineStr">
        <is>
          <t>Varese</t>
        </is>
      </c>
      <c r="BX1235" t="inlineStr">
        <is>
          <t>Varese</t>
        </is>
      </c>
      <c r="BY1235" t="inlineStr">
        <is>
          <t>rxFNK542SEyds5iQqINZnHMwv</t>
        </is>
      </c>
      <c r="CB1235" t="inlineStr">
        <is>
          <t>rxFNK542SEyds5iQqINZnHMwv</t>
        </is>
      </c>
      <c r="CC1235" t="inlineStr">
        <is>
          <t>Ordini LIL</t>
        </is>
      </c>
    </row>
    <row r="1236">
      <c r="A1236" t="inlineStr">
        <is>
          <t>#43966</t>
        </is>
      </c>
      <c r="B1236" t="inlineStr">
        <is>
          <t>chiaravilla.mail@gmail.com</t>
        </is>
      </c>
      <c r="C1236" t="inlineStr">
        <is>
          <t>paid</t>
        </is>
      </c>
      <c r="D1236" t="inlineStr">
        <is>
          <t>2024-11-28 20:58:28 +0100</t>
        </is>
      </c>
      <c r="E1236" t="inlineStr">
        <is>
          <t>2024-11-28</t>
        </is>
      </c>
      <c r="F1236" t="inlineStr">
        <is>
          <t>fulfilled</t>
        </is>
      </c>
      <c r="G1236" t="inlineStr">
        <is>
          <t>2024-12-01 08:45:40 +0100</t>
        </is>
      </c>
      <c r="H1236" t="inlineStr">
        <is>
          <t>yes</t>
        </is>
      </c>
      <c r="I1236" t="inlineStr">
        <is>
          <t>EUR</t>
        </is>
      </c>
      <c r="J1236" t="n">
        <v>80</v>
      </c>
      <c r="K1236" t="n">
        <v>10</v>
      </c>
      <c r="L1236" t="n">
        <v>16.23</v>
      </c>
      <c r="M1236" t="n">
        <v>90</v>
      </c>
      <c r="O1236" t="n">
        <v>0</v>
      </c>
      <c r="P1236" t="inlineStr">
        <is>
          <t>Ups Standard Shipping</t>
        </is>
      </c>
      <c r="Q1236" t="inlineStr">
        <is>
          <t>2024-11-28 20:58:28 +0100</t>
        </is>
      </c>
      <c r="R1236" t="n">
        <v>1</v>
      </c>
      <c r="S1236" t="inlineStr">
        <is>
          <t>Nude Ring - Yellow / 17</t>
        </is>
      </c>
      <c r="T1236" t="n">
        <v>80</v>
      </c>
      <c r="U1236" t="n">
        <v>100</v>
      </c>
      <c r="V1236" t="inlineStr">
        <is>
          <t>015790000213</t>
        </is>
      </c>
      <c r="W1236" t="b">
        <v>1</v>
      </c>
      <c r="X1236" t="b">
        <v>1</v>
      </c>
      <c r="Y1236" t="inlineStr">
        <is>
          <t>fulfilled</t>
        </is>
      </c>
      <c r="Z1236" t="inlineStr">
        <is>
          <t>Chiara Villa</t>
        </is>
      </c>
      <c r="AA1236" t="inlineStr">
        <is>
          <t>Damiano chiesa 4a</t>
        </is>
      </c>
      <c r="AB1236" t="inlineStr">
        <is>
          <t>Damiano chiesa 4a</t>
        </is>
      </c>
      <c r="AE1236" t="inlineStr">
        <is>
          <t>Seregno</t>
        </is>
      </c>
      <c r="AF1236" t="inlineStr">
        <is>
          <t>'20831</t>
        </is>
      </c>
      <c r="AG1236" t="inlineStr">
        <is>
          <t>MB</t>
        </is>
      </c>
      <c r="AH1236" t="inlineStr">
        <is>
          <t>IT</t>
        </is>
      </c>
      <c r="AI1236" t="inlineStr">
        <is>
          <t>3332526859</t>
        </is>
      </c>
      <c r="AJ1236" t="inlineStr">
        <is>
          <t>Chiara Villa</t>
        </is>
      </c>
      <c r="AK1236" t="inlineStr">
        <is>
          <t>Via Damiano Chiesa 4A</t>
        </is>
      </c>
      <c r="AL1236" t="inlineStr">
        <is>
          <t>Via Damiano Chiesa 4A</t>
        </is>
      </c>
      <c r="AO1236" t="inlineStr">
        <is>
          <t>Seregno</t>
        </is>
      </c>
      <c r="AP1236" t="inlineStr">
        <is>
          <t>'20831</t>
        </is>
      </c>
      <c r="AQ1236" t="inlineStr">
        <is>
          <t>MB</t>
        </is>
      </c>
      <c r="AR1236" t="inlineStr">
        <is>
          <t>IT</t>
        </is>
      </c>
      <c r="AS1236" t="inlineStr">
        <is>
          <t>3332526859</t>
        </is>
      </c>
      <c r="AU1236" t="inlineStr">
        <is>
          <t>lang: it
Invoice Language: it
Do you need our ring sizer?: No
Popup Customer Country: IT</t>
        </is>
      </c>
      <c r="AW1236" t="inlineStr">
        <is>
          <t>Shopify Payments</t>
        </is>
      </c>
      <c r="AX1236" t="inlineStr">
        <is>
          <t>rQaGKhnHMzAdhdbA39azvcF4N</t>
        </is>
      </c>
      <c r="AY1236" t="n">
        <v>0</v>
      </c>
      <c r="AZ1236" t="inlineStr">
        <is>
          <t>LIL Milan</t>
        </is>
      </c>
      <c r="BA1236" t="n">
        <v>0</v>
      </c>
      <c r="BC1236" t="inlineStr">
        <is>
          <t>Firgun House</t>
        </is>
      </c>
      <c r="BE1236" t="n">
        <v>11252788625757</v>
      </c>
      <c r="BG1236" t="inlineStr">
        <is>
          <t>Low</t>
        </is>
      </c>
      <c r="BH1236" t="inlineStr">
        <is>
          <t>web</t>
        </is>
      </c>
      <c r="BI1236" t="n">
        <v>0</v>
      </c>
      <c r="BJ1236" t="inlineStr">
        <is>
          <t>IT IVA 22%</t>
        </is>
      </c>
      <c r="BK1236" t="n">
        <v>16.23</v>
      </c>
      <c r="BW1236" t="inlineStr">
        <is>
          <t>Monza and Brianza</t>
        </is>
      </c>
      <c r="BX1236" t="inlineStr">
        <is>
          <t>Monza and Brianza</t>
        </is>
      </c>
      <c r="BY1236" t="inlineStr">
        <is>
          <t>rQaGKhnHMzAdhdbA39azvcF4N</t>
        </is>
      </c>
      <c r="CB1236" t="inlineStr">
        <is>
          <t>rQaGKhnHMzAdhdbA39azvcF4N</t>
        </is>
      </c>
      <c r="CC1236" t="inlineStr">
        <is>
          <t>Ordini LIL</t>
        </is>
      </c>
    </row>
    <row r="1237">
      <c r="A1237" t="inlineStr">
        <is>
          <t>#43967</t>
        </is>
      </c>
      <c r="B1237" t="inlineStr">
        <is>
          <t>gabriele_nardi@hotmail.it</t>
        </is>
      </c>
      <c r="C1237" t="inlineStr">
        <is>
          <t>paid</t>
        </is>
      </c>
      <c r="D1237" t="inlineStr">
        <is>
          <t>2024-11-28 21:08:39 +0100</t>
        </is>
      </c>
      <c r="E1237" t="inlineStr">
        <is>
          <t>2024-11-28</t>
        </is>
      </c>
      <c r="F1237" t="inlineStr">
        <is>
          <t>fulfilled</t>
        </is>
      </c>
      <c r="G1237" t="inlineStr">
        <is>
          <t>2024-12-01 08:47:57 +0100</t>
        </is>
      </c>
      <c r="H1237" t="inlineStr">
        <is>
          <t>yes</t>
        </is>
      </c>
      <c r="I1237" t="inlineStr">
        <is>
          <t>EUR</t>
        </is>
      </c>
      <c r="J1237" t="n">
        <v>208</v>
      </c>
      <c r="K1237" t="n">
        <v>0</v>
      </c>
      <c r="L1237" t="n">
        <v>37.51</v>
      </c>
      <c r="M1237" t="n">
        <v>208</v>
      </c>
      <c r="O1237" t="n">
        <v>0</v>
      </c>
      <c r="P1237" t="inlineStr">
        <is>
          <t>Ups Standard Shipping</t>
        </is>
      </c>
      <c r="Q1237" t="inlineStr">
        <is>
          <t>2024-11-28 21:08:39 +0100</t>
        </is>
      </c>
      <c r="R1237" t="n">
        <v>1</v>
      </c>
      <c r="S1237" t="inlineStr">
        <is>
          <t>Portami a Ballare Necklace - Yellow / onesize</t>
        </is>
      </c>
      <c r="T1237" t="n">
        <v>208</v>
      </c>
      <c r="U1237" t="n">
        <v>260</v>
      </c>
      <c r="V1237" t="inlineStr">
        <is>
          <t>015790001250</t>
        </is>
      </c>
      <c r="W1237" t="b">
        <v>1</v>
      </c>
      <c r="X1237" t="b">
        <v>1</v>
      </c>
      <c r="Y1237" t="inlineStr">
        <is>
          <t>fulfilled</t>
        </is>
      </c>
      <c r="Z1237" t="inlineStr">
        <is>
          <t>Gabriele Nardiello</t>
        </is>
      </c>
      <c r="AA1237" t="inlineStr">
        <is>
          <t>Via Portuense 535</t>
        </is>
      </c>
      <c r="AB1237" t="inlineStr">
        <is>
          <t>Via Portuense 535</t>
        </is>
      </c>
      <c r="AE1237" t="inlineStr">
        <is>
          <t>ROMA</t>
        </is>
      </c>
      <c r="AF1237" t="inlineStr">
        <is>
          <t>'00149</t>
        </is>
      </c>
      <c r="AG1237" t="inlineStr">
        <is>
          <t>RM</t>
        </is>
      </c>
      <c r="AH1237" t="inlineStr">
        <is>
          <t>IT</t>
        </is>
      </c>
      <c r="AI1237" t="inlineStr">
        <is>
          <t>'+39 339 770 6667</t>
        </is>
      </c>
      <c r="AJ1237" t="inlineStr">
        <is>
          <t>Gabriele Nardiello</t>
        </is>
      </c>
      <c r="AK1237" t="inlineStr">
        <is>
          <t>Via Portuense 535</t>
        </is>
      </c>
      <c r="AL1237" t="inlineStr">
        <is>
          <t>Via Portuense 535</t>
        </is>
      </c>
      <c r="AO1237" t="inlineStr">
        <is>
          <t>ROMA</t>
        </is>
      </c>
      <c r="AP1237" t="inlineStr">
        <is>
          <t>'00149</t>
        </is>
      </c>
      <c r="AQ1237" t="inlineStr">
        <is>
          <t>RM</t>
        </is>
      </c>
      <c r="AR1237" t="inlineStr">
        <is>
          <t>IT</t>
        </is>
      </c>
      <c r="AS1237" t="inlineStr">
        <is>
          <t>'+39 339 770 6667</t>
        </is>
      </c>
      <c r="AU1237" t="inlineStr">
        <is>
          <t>lang: it
Invoice Language: it
Do you need our ring sizer?: No
Popup Customer Country: IT</t>
        </is>
      </c>
      <c r="AW1237" t="inlineStr">
        <is>
          <t>Shopify Payments</t>
        </is>
      </c>
      <c r="AX1237" t="inlineStr">
        <is>
          <t>rniUMkPZRYImplnYsHejQY5HQ</t>
        </is>
      </c>
      <c r="AY1237" t="n">
        <v>0</v>
      </c>
      <c r="AZ1237" t="inlineStr">
        <is>
          <t>LIL Milan</t>
        </is>
      </c>
      <c r="BA1237" t="n">
        <v>0</v>
      </c>
      <c r="BC1237" t="inlineStr">
        <is>
          <t>Firgun House</t>
        </is>
      </c>
      <c r="BE1237" t="n">
        <v>11252820869469</v>
      </c>
      <c r="BG1237" t="inlineStr">
        <is>
          <t>Low</t>
        </is>
      </c>
      <c r="BH1237" t="inlineStr">
        <is>
          <t>web</t>
        </is>
      </c>
      <c r="BI1237" t="n">
        <v>0</v>
      </c>
      <c r="BJ1237" t="inlineStr">
        <is>
          <t>IT IVA 22%</t>
        </is>
      </c>
      <c r="BK1237" t="n">
        <v>37.51</v>
      </c>
      <c r="BW1237" t="inlineStr">
        <is>
          <t>Rome</t>
        </is>
      </c>
      <c r="BX1237" t="inlineStr">
        <is>
          <t>Rome</t>
        </is>
      </c>
      <c r="BY1237" t="inlineStr">
        <is>
          <t>rniUMkPZRYImplnYsHejQY5HQ</t>
        </is>
      </c>
      <c r="CB1237" t="inlineStr">
        <is>
          <t>rniUMkPZRYImplnYsHejQY5HQ</t>
        </is>
      </c>
      <c r="CC1237" t="inlineStr">
        <is>
          <t>Ordini LIL</t>
        </is>
      </c>
    </row>
    <row r="1238">
      <c r="A1238" t="inlineStr">
        <is>
          <t>#43968</t>
        </is>
      </c>
      <c r="B1238" t="inlineStr">
        <is>
          <t>marika_metalli@libero.it</t>
        </is>
      </c>
      <c r="C1238" t="inlineStr">
        <is>
          <t>paid</t>
        </is>
      </c>
      <c r="D1238" t="inlineStr">
        <is>
          <t>2024-11-28 21:16:31 +0100</t>
        </is>
      </c>
      <c r="E1238" t="inlineStr">
        <is>
          <t>2024-11-28</t>
        </is>
      </c>
      <c r="F1238" t="inlineStr">
        <is>
          <t>fulfilled</t>
        </is>
      </c>
      <c r="G1238" t="inlineStr">
        <is>
          <t>2024-12-01 08:51:47 +0100</t>
        </is>
      </c>
      <c r="H1238" t="inlineStr">
        <is>
          <t>yes</t>
        </is>
      </c>
      <c r="I1238" t="inlineStr">
        <is>
          <t>EUR</t>
        </is>
      </c>
      <c r="J1238" t="n">
        <v>240</v>
      </c>
      <c r="K1238" t="n">
        <v>0</v>
      </c>
      <c r="L1238" t="n">
        <v>43.28</v>
      </c>
      <c r="M1238" t="n">
        <v>240</v>
      </c>
      <c r="O1238" t="n">
        <v>0</v>
      </c>
      <c r="P1238" t="inlineStr">
        <is>
          <t>Ups Standard Shipping</t>
        </is>
      </c>
      <c r="Q1238" t="inlineStr">
        <is>
          <t>2024-11-28 21:16:31 +0100</t>
        </is>
      </c>
      <c r="R1238" t="n">
        <v>1</v>
      </c>
      <c r="S1238" t="inlineStr">
        <is>
          <t>Bloomy Ring - Yellow / 12 / White</t>
        </is>
      </c>
      <c r="T1238" t="n">
        <v>240</v>
      </c>
      <c r="U1238" t="n">
        <v>300</v>
      </c>
      <c r="V1238" t="inlineStr">
        <is>
          <t>015790000481</t>
        </is>
      </c>
      <c r="W1238" t="b">
        <v>1</v>
      </c>
      <c r="X1238" t="b">
        <v>1</v>
      </c>
      <c r="Y1238" t="inlineStr">
        <is>
          <t>fulfilled</t>
        </is>
      </c>
      <c r="Z1238" t="inlineStr">
        <is>
          <t>Marika Metalli</t>
        </is>
      </c>
      <c r="AA1238" t="inlineStr">
        <is>
          <t>Via Scacciano 110</t>
        </is>
      </c>
      <c r="AB1238" t="inlineStr">
        <is>
          <t>Via Scacciano 110</t>
        </is>
      </c>
      <c r="AE1238" t="inlineStr">
        <is>
          <t>Misano Adriatico</t>
        </is>
      </c>
      <c r="AF1238" t="inlineStr">
        <is>
          <t>'47843</t>
        </is>
      </c>
      <c r="AG1238" t="inlineStr">
        <is>
          <t>RN</t>
        </is>
      </c>
      <c r="AH1238" t="inlineStr">
        <is>
          <t>IT</t>
        </is>
      </c>
      <c r="AI1238" t="inlineStr">
        <is>
          <t>+393474850398</t>
        </is>
      </c>
      <c r="AJ1238" t="inlineStr">
        <is>
          <t>Marika Metalli</t>
        </is>
      </c>
      <c r="AK1238" t="inlineStr">
        <is>
          <t>Via Scacciano 110</t>
        </is>
      </c>
      <c r="AL1238" t="inlineStr">
        <is>
          <t>Via Scacciano 110</t>
        </is>
      </c>
      <c r="AO1238" t="inlineStr">
        <is>
          <t>Misano Adriatico</t>
        </is>
      </c>
      <c r="AP1238" t="inlineStr">
        <is>
          <t>'47843</t>
        </is>
      </c>
      <c r="AQ1238" t="inlineStr">
        <is>
          <t>RN</t>
        </is>
      </c>
      <c r="AR1238" t="inlineStr">
        <is>
          <t>IT</t>
        </is>
      </c>
      <c r="AS1238" t="inlineStr">
        <is>
          <t>+393474850398</t>
        </is>
      </c>
      <c r="AU1238" t="inlineStr">
        <is>
          <t>lang: it
Invoice Language: it
Do you need our ring sizer?: No
Popup Customer Country: IT</t>
        </is>
      </c>
      <c r="AW1238" t="inlineStr">
        <is>
          <t>PayPal Express Checkout</t>
        </is>
      </c>
      <c r="AX1238" t="inlineStr">
        <is>
          <t>rKOxUdFtN2Rt7CoX0u8i73Th3</t>
        </is>
      </c>
      <c r="AY1238" t="n">
        <v>0</v>
      </c>
      <c r="AZ1238" t="inlineStr">
        <is>
          <t>LIL Milan</t>
        </is>
      </c>
      <c r="BA1238" t="n">
        <v>0</v>
      </c>
      <c r="BC1238" t="inlineStr">
        <is>
          <t>Firgun House</t>
        </is>
      </c>
      <c r="BE1238" t="n">
        <v>11252845150557</v>
      </c>
      <c r="BG1238" t="inlineStr">
        <is>
          <t>Low</t>
        </is>
      </c>
      <c r="BH1238" t="inlineStr">
        <is>
          <t>web</t>
        </is>
      </c>
      <c r="BI1238" t="n">
        <v>0</v>
      </c>
      <c r="BJ1238" t="inlineStr">
        <is>
          <t>IT IVA 22%</t>
        </is>
      </c>
      <c r="BK1238" t="n">
        <v>43.28</v>
      </c>
      <c r="BW1238" t="inlineStr">
        <is>
          <t>Rimini</t>
        </is>
      </c>
      <c r="BX1238" t="inlineStr">
        <is>
          <t>Rimini</t>
        </is>
      </c>
      <c r="BY1238" t="inlineStr">
        <is>
          <t>rKOxUdFtN2Rt7CoX0u8i73Th3</t>
        </is>
      </c>
      <c r="CB1238" t="inlineStr">
        <is>
          <t>rKOxUdFtN2Rt7CoX0u8i73Th3</t>
        </is>
      </c>
      <c r="CC1238" t="inlineStr">
        <is>
          <t>Ordini LIL</t>
        </is>
      </c>
    </row>
    <row r="1239">
      <c r="A1239" t="inlineStr">
        <is>
          <t>#43969</t>
        </is>
      </c>
      <c r="B1239" t="inlineStr">
        <is>
          <t>saraviola@gmail.com</t>
        </is>
      </c>
      <c r="C1239" t="inlineStr">
        <is>
          <t>paid</t>
        </is>
      </c>
      <c r="D1239" t="inlineStr">
        <is>
          <t>2024-11-28 21:21:04 +0100</t>
        </is>
      </c>
      <c r="E1239" t="inlineStr">
        <is>
          <t>2024-11-28</t>
        </is>
      </c>
      <c r="F1239" t="inlineStr">
        <is>
          <t>fulfilled</t>
        </is>
      </c>
      <c r="G1239" t="inlineStr">
        <is>
          <t>2024-12-01 15:19:09 +0100</t>
        </is>
      </c>
      <c r="H1239" t="inlineStr">
        <is>
          <t>yes</t>
        </is>
      </c>
      <c r="I1239" t="inlineStr">
        <is>
          <t>EUR</t>
        </is>
      </c>
      <c r="J1239" t="n">
        <v>336</v>
      </c>
      <c r="K1239" t="n">
        <v>0</v>
      </c>
      <c r="L1239" t="n">
        <v>60.59</v>
      </c>
      <c r="M1239" t="n">
        <v>336</v>
      </c>
      <c r="O1239" t="n">
        <v>0</v>
      </c>
      <c r="P1239" t="inlineStr">
        <is>
          <t>Eco Bike Delivery</t>
        </is>
      </c>
      <c r="Q1239" t="inlineStr">
        <is>
          <t>2024-11-28 21:21:04 +0100</t>
        </is>
      </c>
      <c r="R1239" t="n">
        <v>1</v>
      </c>
      <c r="S1239" t="inlineStr">
        <is>
          <t>Lunar Ring - Yellow / 10 / White</t>
        </is>
      </c>
      <c r="T1239" t="n">
        <v>336</v>
      </c>
      <c r="U1239" t="n">
        <v>420</v>
      </c>
      <c r="V1239" t="inlineStr">
        <is>
          <t>015790000650</t>
        </is>
      </c>
      <c r="W1239" t="b">
        <v>1</v>
      </c>
      <c r="X1239" t="b">
        <v>1</v>
      </c>
      <c r="Y1239" t="inlineStr">
        <is>
          <t>fulfilled</t>
        </is>
      </c>
      <c r="Z1239" t="inlineStr">
        <is>
          <t>SARA VIOLA</t>
        </is>
      </c>
      <c r="AA1239" t="inlineStr">
        <is>
          <t>PIAZZALE SEGRINO 1</t>
        </is>
      </c>
      <c r="AB1239" t="inlineStr">
        <is>
          <t>PIAZZALE SEGRINO 1</t>
        </is>
      </c>
      <c r="AE1239" t="inlineStr">
        <is>
          <t>MILANO</t>
        </is>
      </c>
      <c r="AF1239" t="inlineStr">
        <is>
          <t>'20159</t>
        </is>
      </c>
      <c r="AG1239" t="inlineStr">
        <is>
          <t>MI</t>
        </is>
      </c>
      <c r="AH1239" t="inlineStr">
        <is>
          <t>IT</t>
        </is>
      </c>
      <c r="AI1239" t="inlineStr">
        <is>
          <t>+393492662873</t>
        </is>
      </c>
      <c r="AJ1239" t="inlineStr">
        <is>
          <t>SARA VIOLA</t>
        </is>
      </c>
      <c r="AK1239" t="inlineStr">
        <is>
          <t>PIAZZALE SEGRINO 1</t>
        </is>
      </c>
      <c r="AL1239" t="inlineStr">
        <is>
          <t>PIAZZALE SEGRINO 1</t>
        </is>
      </c>
      <c r="AO1239" t="inlineStr">
        <is>
          <t>MILANO</t>
        </is>
      </c>
      <c r="AP1239" t="inlineStr">
        <is>
          <t>'20159</t>
        </is>
      </c>
      <c r="AQ1239" t="inlineStr">
        <is>
          <t>MI</t>
        </is>
      </c>
      <c r="AR1239" t="inlineStr">
        <is>
          <t>IT</t>
        </is>
      </c>
      <c r="AS1239" t="inlineStr">
        <is>
          <t>+393492662873</t>
        </is>
      </c>
      <c r="AU1239" t="inlineStr">
        <is>
          <t>lang: it
Invoice Language: it
Do you need our ring sizer?: Yes
Popup Customer Country: IT</t>
        </is>
      </c>
      <c r="AW1239" t="inlineStr">
        <is>
          <t>PayPal Express Checkout</t>
        </is>
      </c>
      <c r="AX1239" t="inlineStr">
        <is>
          <t>rGLTzZu6LQEieZWd2TXjZQ5bX</t>
        </is>
      </c>
      <c r="AY1239" t="n">
        <v>0</v>
      </c>
      <c r="AZ1239" t="inlineStr">
        <is>
          <t>LIL Milan</t>
        </is>
      </c>
      <c r="BA1239" t="n">
        <v>0</v>
      </c>
      <c r="BC1239" t="inlineStr">
        <is>
          <t>Firgun House</t>
        </is>
      </c>
      <c r="BE1239" t="n">
        <v>11252859437405</v>
      </c>
      <c r="BG1239" t="inlineStr">
        <is>
          <t>Low</t>
        </is>
      </c>
      <c r="BH1239" t="inlineStr">
        <is>
          <t>web</t>
        </is>
      </c>
      <c r="BI1239" t="n">
        <v>0</v>
      </c>
      <c r="BJ1239" t="inlineStr">
        <is>
          <t>IT IVA 22%</t>
        </is>
      </c>
      <c r="BK1239" t="n">
        <v>60.59</v>
      </c>
      <c r="BW1239" t="inlineStr">
        <is>
          <t>Milan</t>
        </is>
      </c>
      <c r="BX1239" t="inlineStr">
        <is>
          <t>Milan</t>
        </is>
      </c>
      <c r="BY1239" t="inlineStr">
        <is>
          <t>rGLTzZu6LQEieZWd2TXjZQ5bX</t>
        </is>
      </c>
      <c r="CB1239" t="inlineStr">
        <is>
          <t>rGLTzZu6LQEieZWd2TXjZQ5bX</t>
        </is>
      </c>
      <c r="CC1239" t="inlineStr">
        <is>
          <t>Ordini LIL</t>
        </is>
      </c>
    </row>
    <row r="1240">
      <c r="A1240" t="inlineStr">
        <is>
          <t>#43970</t>
        </is>
      </c>
      <c r="B1240" t="inlineStr">
        <is>
          <t>elena01galli@gmail.com</t>
        </is>
      </c>
      <c r="C1240" t="inlineStr">
        <is>
          <t>paid</t>
        </is>
      </c>
      <c r="D1240" t="inlineStr">
        <is>
          <t>2024-11-28 21:24:36 +0100</t>
        </is>
      </c>
      <c r="E1240" t="inlineStr">
        <is>
          <t>2024-11-28</t>
        </is>
      </c>
      <c r="F1240" t="inlineStr">
        <is>
          <t>unfulfilled</t>
        </is>
      </c>
      <c r="H1240" t="inlineStr">
        <is>
          <t>yes</t>
        </is>
      </c>
      <c r="I1240" t="inlineStr">
        <is>
          <t>EUR</t>
        </is>
      </c>
      <c r="J1240" t="n">
        <v>256</v>
      </c>
      <c r="K1240" t="n">
        <v>0</v>
      </c>
      <c r="L1240" t="n">
        <v>46.16</v>
      </c>
      <c r="M1240" t="n">
        <v>256</v>
      </c>
      <c r="O1240" t="n">
        <v>0</v>
      </c>
      <c r="P1240" t="inlineStr">
        <is>
          <t>Eco Bike Delivery</t>
        </is>
      </c>
      <c r="Q1240" t="inlineStr">
        <is>
          <t>2024-11-28 21:24:35 +0100</t>
        </is>
      </c>
      <c r="R1240" t="n">
        <v>1</v>
      </c>
      <c r="S1240" t="inlineStr">
        <is>
          <t>Boys Tears - Yellow / 39cm</t>
        </is>
      </c>
      <c r="T1240" t="n">
        <v>256</v>
      </c>
      <c r="U1240" t="n">
        <v>320</v>
      </c>
      <c r="V1240" t="inlineStr">
        <is>
          <t>015790000010</t>
        </is>
      </c>
      <c r="W1240" t="b">
        <v>1</v>
      </c>
      <c r="X1240" t="b">
        <v>1</v>
      </c>
      <c r="Y1240" t="inlineStr">
        <is>
          <t>pending</t>
        </is>
      </c>
      <c r="Z1240" t="inlineStr">
        <is>
          <t>Elena Galli</t>
        </is>
      </c>
      <c r="AA1240" t="inlineStr">
        <is>
          <t>Via Giuseppe Verdi 8</t>
        </is>
      </c>
      <c r="AB1240" t="inlineStr">
        <is>
          <t>Via Giuseppe Verdi 8</t>
        </is>
      </c>
      <c r="AE1240" t="inlineStr">
        <is>
          <t>Novate Milanese</t>
        </is>
      </c>
      <c r="AF1240" t="inlineStr">
        <is>
          <t>'20026</t>
        </is>
      </c>
      <c r="AG1240" t="inlineStr">
        <is>
          <t>MI</t>
        </is>
      </c>
      <c r="AH1240" t="inlineStr">
        <is>
          <t>IT</t>
        </is>
      </c>
      <c r="AI1240" t="inlineStr">
        <is>
          <t>+393738553441</t>
        </is>
      </c>
      <c r="AJ1240" t="inlineStr">
        <is>
          <t>Elena Galli</t>
        </is>
      </c>
      <c r="AK1240" t="inlineStr">
        <is>
          <t>Via Giuseppe Verdi 8</t>
        </is>
      </c>
      <c r="AL1240" t="inlineStr">
        <is>
          <t>Via Giuseppe Verdi 8</t>
        </is>
      </c>
      <c r="AO1240" t="inlineStr">
        <is>
          <t>Novate Milanese</t>
        </is>
      </c>
      <c r="AP1240" t="inlineStr">
        <is>
          <t>'20026</t>
        </is>
      </c>
      <c r="AQ1240" t="inlineStr">
        <is>
          <t>MI</t>
        </is>
      </c>
      <c r="AR1240" t="inlineStr">
        <is>
          <t>IT</t>
        </is>
      </c>
      <c r="AS1240" t="inlineStr">
        <is>
          <t>+393738553441</t>
        </is>
      </c>
      <c r="AU1240" t="inlineStr">
        <is>
          <t>lang: it
Invoice Language: it
Do you need our ring sizer?: No
Popup Customer Country: IT</t>
        </is>
      </c>
      <c r="AW1240" t="inlineStr">
        <is>
          <t>Shopify Payments</t>
        </is>
      </c>
      <c r="AX1240" t="inlineStr">
        <is>
          <t>r088g9iwFb0jlxdDnkHLqHFAD</t>
        </is>
      </c>
      <c r="AY1240" t="n">
        <v>0</v>
      </c>
      <c r="AZ1240" t="inlineStr">
        <is>
          <t>LIL Milan</t>
        </is>
      </c>
      <c r="BA1240" t="n">
        <v>0</v>
      </c>
      <c r="BC1240" t="inlineStr">
        <is>
          <t>Firgun House</t>
        </is>
      </c>
      <c r="BE1240" t="n">
        <v>11252870349149</v>
      </c>
      <c r="BG1240" t="inlineStr">
        <is>
          <t>Low</t>
        </is>
      </c>
      <c r="BH1240" t="inlineStr">
        <is>
          <t>web</t>
        </is>
      </c>
      <c r="BI1240" t="n">
        <v>0</v>
      </c>
      <c r="BJ1240" t="inlineStr">
        <is>
          <t>IT IVA 22%</t>
        </is>
      </c>
      <c r="BK1240" t="n">
        <v>46.16</v>
      </c>
      <c r="BW1240" t="inlineStr">
        <is>
          <t>Milan</t>
        </is>
      </c>
      <c r="BX1240" t="inlineStr">
        <is>
          <t>Milan</t>
        </is>
      </c>
      <c r="BY1240" t="inlineStr">
        <is>
          <t>r088g9iwFb0jlxdDnkHLqHFAD</t>
        </is>
      </c>
      <c r="CB1240" t="inlineStr">
        <is>
          <t>r088g9iwFb0jlxdDnkHLqHFAD</t>
        </is>
      </c>
      <c r="CC1240" t="inlineStr">
        <is>
          <t>Ordini LIL</t>
        </is>
      </c>
    </row>
    <row r="1241">
      <c r="A1241" t="inlineStr">
        <is>
          <t>#43971</t>
        </is>
      </c>
      <c r="B1241" t="inlineStr">
        <is>
          <t>giulia.anderloni87@gmail.com</t>
        </is>
      </c>
      <c r="C1241" t="inlineStr">
        <is>
          <t>paid</t>
        </is>
      </c>
      <c r="D1241" t="inlineStr">
        <is>
          <t>2024-11-28 21:27:00 +0100</t>
        </is>
      </c>
      <c r="E1241" t="inlineStr">
        <is>
          <t>2024-11-28</t>
        </is>
      </c>
      <c r="F1241" t="inlineStr">
        <is>
          <t>fulfilled</t>
        </is>
      </c>
      <c r="G1241" t="inlineStr">
        <is>
          <t>2024-12-01 09:40:04 +0100</t>
        </is>
      </c>
      <c r="H1241" t="inlineStr">
        <is>
          <t>yes</t>
        </is>
      </c>
      <c r="I1241" t="inlineStr">
        <is>
          <t>EUR</t>
        </is>
      </c>
      <c r="J1241" t="n">
        <v>128</v>
      </c>
      <c r="K1241" t="n">
        <v>10</v>
      </c>
      <c r="L1241" t="n">
        <v>24.88</v>
      </c>
      <c r="M1241" t="n">
        <v>138</v>
      </c>
      <c r="O1241" t="n">
        <v>0</v>
      </c>
      <c r="P1241" t="inlineStr">
        <is>
          <t>Ups Standard Shipping</t>
        </is>
      </c>
      <c r="Q1241" t="inlineStr">
        <is>
          <t>2024-11-28 21:27:00 +0100</t>
        </is>
      </c>
      <c r="R1241" t="n">
        <v>1</v>
      </c>
      <c r="S1241" t="inlineStr">
        <is>
          <t>Portami via Ring - Yellow / onesize</t>
        </is>
      </c>
      <c r="T1241" t="n">
        <v>128</v>
      </c>
      <c r="U1241" t="n">
        <v>160</v>
      </c>
      <c r="V1241" t="inlineStr">
        <is>
          <t>015790001027</t>
        </is>
      </c>
      <c r="W1241" t="b">
        <v>1</v>
      </c>
      <c r="X1241" t="b">
        <v>1</v>
      </c>
      <c r="Y1241" t="inlineStr">
        <is>
          <t>fulfilled</t>
        </is>
      </c>
      <c r="Z1241" t="inlineStr">
        <is>
          <t>Giulia Anderloni</t>
        </is>
      </c>
      <c r="AA1241" t="inlineStr">
        <is>
          <t>Via Dea Bona 7</t>
        </is>
      </c>
      <c r="AB1241" t="inlineStr">
        <is>
          <t>Via Dea Bona 7</t>
        </is>
      </c>
      <c r="AE1241" t="inlineStr">
        <is>
          <t>Tivoli</t>
        </is>
      </c>
      <c r="AF1241" t="inlineStr">
        <is>
          <t>'00019</t>
        </is>
      </c>
      <c r="AG1241" t="inlineStr">
        <is>
          <t>RM</t>
        </is>
      </c>
      <c r="AH1241" t="inlineStr">
        <is>
          <t>IT</t>
        </is>
      </c>
      <c r="AI1241" t="inlineStr">
        <is>
          <t>+393386623430</t>
        </is>
      </c>
      <c r="AJ1241" t="inlineStr">
        <is>
          <t>Giulia Anderloni</t>
        </is>
      </c>
      <c r="AK1241" t="inlineStr">
        <is>
          <t>Via Dea Bona 7</t>
        </is>
      </c>
      <c r="AL1241" t="inlineStr">
        <is>
          <t>Via Dea Bona 7</t>
        </is>
      </c>
      <c r="AO1241" t="inlineStr">
        <is>
          <t>Tivoli</t>
        </is>
      </c>
      <c r="AP1241" t="inlineStr">
        <is>
          <t>'00019</t>
        </is>
      </c>
      <c r="AQ1241" t="inlineStr">
        <is>
          <t>RM</t>
        </is>
      </c>
      <c r="AR1241" t="inlineStr">
        <is>
          <t>IT</t>
        </is>
      </c>
      <c r="AS1241" t="inlineStr">
        <is>
          <t>+393386623430</t>
        </is>
      </c>
      <c r="AU1241" t="inlineStr">
        <is>
          <t>lang: it
Invoice Language: it
Do you need our ring sizer?: No
Popup Customer Country: IT</t>
        </is>
      </c>
      <c r="AW1241" t="inlineStr">
        <is>
          <t>PayPal Express Checkout</t>
        </is>
      </c>
      <c r="AX1241" t="inlineStr">
        <is>
          <t>rBXBXKQKDju1lzaElPog4YHSR</t>
        </is>
      </c>
      <c r="AY1241" t="n">
        <v>0</v>
      </c>
      <c r="AZ1241" t="inlineStr">
        <is>
          <t>LIL Milan</t>
        </is>
      </c>
      <c r="BA1241" t="n">
        <v>0</v>
      </c>
      <c r="BC1241" t="inlineStr">
        <is>
          <t>Firgun House</t>
        </is>
      </c>
      <c r="BE1241" t="n">
        <v>11252877459805</v>
      </c>
      <c r="BG1241" t="inlineStr">
        <is>
          <t>Low</t>
        </is>
      </c>
      <c r="BH1241" t="inlineStr">
        <is>
          <t>web</t>
        </is>
      </c>
      <c r="BI1241" t="n">
        <v>0</v>
      </c>
      <c r="BJ1241" t="inlineStr">
        <is>
          <t>IT IVA 22%</t>
        </is>
      </c>
      <c r="BK1241" t="n">
        <v>24.88</v>
      </c>
      <c r="BW1241" t="inlineStr">
        <is>
          <t>Rome</t>
        </is>
      </c>
      <c r="BX1241" t="inlineStr">
        <is>
          <t>Rome</t>
        </is>
      </c>
      <c r="BY1241" t="inlineStr">
        <is>
          <t>rBXBXKQKDju1lzaElPog4YHSR</t>
        </is>
      </c>
      <c r="CB1241" t="inlineStr">
        <is>
          <t>rBXBXKQKDju1lzaElPog4YHSR</t>
        </is>
      </c>
      <c r="CC1241" t="inlineStr">
        <is>
          <t>Ordini LIL</t>
        </is>
      </c>
    </row>
    <row r="1242">
      <c r="A1242" t="inlineStr">
        <is>
          <t>#43972</t>
        </is>
      </c>
      <c r="B1242" t="inlineStr">
        <is>
          <t>chiara.riva@gmail.com</t>
        </is>
      </c>
      <c r="C1242" t="inlineStr">
        <is>
          <t>paid</t>
        </is>
      </c>
      <c r="D1242" t="inlineStr">
        <is>
          <t>2024-11-28 21:39:12 +0100</t>
        </is>
      </c>
      <c r="E1242" t="inlineStr">
        <is>
          <t>2024-11-28</t>
        </is>
      </c>
      <c r="F1242" t="inlineStr">
        <is>
          <t>unfulfilled</t>
        </is>
      </c>
      <c r="H1242" t="inlineStr">
        <is>
          <t>yes</t>
        </is>
      </c>
      <c r="I1242" t="inlineStr">
        <is>
          <t>EUR</t>
        </is>
      </c>
      <c r="J1242" t="n">
        <v>260</v>
      </c>
      <c r="K1242" t="n">
        <v>0</v>
      </c>
      <c r="L1242" t="n">
        <v>46.88</v>
      </c>
      <c r="M1242" t="n">
        <v>260</v>
      </c>
      <c r="O1242" t="n">
        <v>0</v>
      </c>
      <c r="P1242" t="inlineStr">
        <is>
          <t>Firgun House</t>
        </is>
      </c>
      <c r="Q1242" t="inlineStr">
        <is>
          <t>2024-11-28 21:39:12 +0100</t>
        </is>
      </c>
      <c r="R1242" t="n">
        <v>1</v>
      </c>
      <c r="S1242" t="inlineStr">
        <is>
          <t>Luxury Pack + LIL Bag</t>
        </is>
      </c>
      <c r="T1242" t="n">
        <v>10</v>
      </c>
      <c r="V1242" t="inlineStr">
        <is>
          <t>015790000687</t>
        </is>
      </c>
      <c r="W1242" t="b">
        <v>1</v>
      </c>
      <c r="X1242" t="b">
        <v>1</v>
      </c>
      <c r="Y1242" t="inlineStr">
        <is>
          <t>pending</t>
        </is>
      </c>
      <c r="Z1242" t="inlineStr">
        <is>
          <t>Chiara Riva</t>
        </is>
      </c>
      <c r="AA1242" t="inlineStr">
        <is>
          <t>Via Angelo Moro, 19</t>
        </is>
      </c>
      <c r="AB1242" t="inlineStr">
        <is>
          <t>Via Angelo Moro, 19</t>
        </is>
      </c>
      <c r="AE1242" t="inlineStr">
        <is>
          <t>San Donato Milanese</t>
        </is>
      </c>
      <c r="AF1242" t="inlineStr">
        <is>
          <t>'20097</t>
        </is>
      </c>
      <c r="AG1242" t="inlineStr">
        <is>
          <t>MI</t>
        </is>
      </c>
      <c r="AH1242" t="inlineStr">
        <is>
          <t>IT</t>
        </is>
      </c>
      <c r="AI1242" t="inlineStr">
        <is>
          <t>+393388287456</t>
        </is>
      </c>
      <c r="AR1242" t="inlineStr">
        <is>
          <t>IT</t>
        </is>
      </c>
      <c r="AU1242" t="inlineStr">
        <is>
          <t>lang: it
Invoice Language: it
Do you need our ring sizer?: No
Popup Customer Country: IT</t>
        </is>
      </c>
      <c r="AW1242" t="inlineStr">
        <is>
          <t>PayPal Express Checkout</t>
        </is>
      </c>
      <c r="AX1242" t="inlineStr">
        <is>
          <t>rOic64vVWRq8CY9PlRWSyRp72</t>
        </is>
      </c>
      <c r="AY1242" t="n">
        <v>0</v>
      </c>
      <c r="AZ1242" t="inlineStr">
        <is>
          <t>LIL Milan</t>
        </is>
      </c>
      <c r="BA1242" t="n">
        <v>0</v>
      </c>
      <c r="BC1242" t="inlineStr">
        <is>
          <t>Firgun House</t>
        </is>
      </c>
      <c r="BE1242" t="n">
        <v>11252912554333</v>
      </c>
      <c r="BG1242" t="inlineStr">
        <is>
          <t>Low</t>
        </is>
      </c>
      <c r="BH1242" t="inlineStr">
        <is>
          <t>web</t>
        </is>
      </c>
      <c r="BI1242" t="n">
        <v>0</v>
      </c>
      <c r="BJ1242" t="inlineStr">
        <is>
          <t>IT IVA 22%</t>
        </is>
      </c>
      <c r="BK1242" t="n">
        <v>46.88</v>
      </c>
      <c r="BW1242" t="inlineStr">
        <is>
          <t>Milan</t>
        </is>
      </c>
      <c r="BY1242" t="inlineStr">
        <is>
          <t>rOic64vVWRq8CY9PlRWSyRp72</t>
        </is>
      </c>
      <c r="CB1242" t="inlineStr">
        <is>
          <t>rOic64vVWRq8CY9PlRWSyRp72</t>
        </is>
      </c>
      <c r="CC1242" t="inlineStr">
        <is>
          <t>Ordini LIL</t>
        </is>
      </c>
    </row>
    <row r="1243">
      <c r="A1243" t="inlineStr">
        <is>
          <t>#43972</t>
        </is>
      </c>
      <c r="B1243" t="inlineStr">
        <is>
          <t>chiara.riva@gmail.com</t>
        </is>
      </c>
      <c r="C1243" t="inlineStr">
        <is>
          <t>paid</t>
        </is>
      </c>
      <c r="D1243" t="inlineStr">
        <is>
          <t>2024-11-28 21:39:12 +0100</t>
        </is>
      </c>
      <c r="E1243" t="inlineStr">
        <is>
          <t>2024-11-28</t>
        </is>
      </c>
      <c r="F1243" t="inlineStr">
        <is>
          <t>unfulfilled</t>
        </is>
      </c>
      <c r="H1243" t="inlineStr">
        <is>
          <t>yes</t>
        </is>
      </c>
      <c r="I1243" t="inlineStr">
        <is>
          <t>EUR</t>
        </is>
      </c>
      <c r="J1243" t="n">
        <v>260</v>
      </c>
      <c r="K1243" t="n">
        <v>0</v>
      </c>
      <c r="L1243" t="n">
        <v>46.88</v>
      </c>
      <c r="O1243" t="n">
        <v>0</v>
      </c>
      <c r="P1243" t="inlineStr">
        <is>
          <t>Firgun House</t>
        </is>
      </c>
      <c r="Q1243" t="inlineStr">
        <is>
          <t>2024-11-28 21:39:12 +0100</t>
        </is>
      </c>
      <c r="R1243" t="n">
        <v>1</v>
      </c>
      <c r="S1243" t="inlineStr">
        <is>
          <t>Forever Ring - Yellow / 9</t>
        </is>
      </c>
      <c r="T1243" t="n">
        <v>240</v>
      </c>
      <c r="U1243" t="n">
        <v>300</v>
      </c>
      <c r="V1243" t="inlineStr">
        <is>
          <t>015790001364</t>
        </is>
      </c>
      <c r="W1243" t="b">
        <v>1</v>
      </c>
      <c r="X1243" t="b">
        <v>1</v>
      </c>
      <c r="Y1243" t="inlineStr">
        <is>
          <t>pending</t>
        </is>
      </c>
      <c r="Z1243" t="inlineStr">
        <is>
          <t>Chiara Riva</t>
        </is>
      </c>
      <c r="AA1243" t="inlineStr">
        <is>
          <t>Via Angelo Moro, 19</t>
        </is>
      </c>
      <c r="AB1243" t="inlineStr">
        <is>
          <t>Via Angelo Moro, 19</t>
        </is>
      </c>
      <c r="AE1243" t="inlineStr">
        <is>
          <t>San Donato Milanese</t>
        </is>
      </c>
      <c r="AF1243" t="inlineStr">
        <is>
          <t>'20097</t>
        </is>
      </c>
      <c r="AG1243" t="inlineStr">
        <is>
          <t>MI</t>
        </is>
      </c>
      <c r="AH1243" t="inlineStr">
        <is>
          <t>IT</t>
        </is>
      </c>
      <c r="AI1243" t="inlineStr">
        <is>
          <t>+393388287456</t>
        </is>
      </c>
      <c r="AR1243" t="inlineStr">
        <is>
          <t>IT</t>
        </is>
      </c>
      <c r="AU1243" t="inlineStr">
        <is>
          <t>lang: it
Invoice Language: it
Do you need our ring sizer?: No
Popup Customer Country: IT</t>
        </is>
      </c>
      <c r="AW1243" t="inlineStr">
        <is>
          <t>PayPal Express Checkout</t>
        </is>
      </c>
      <c r="AX1243" t="inlineStr">
        <is>
          <t>rOic64vVWRq8CY9PlRWSyRp72</t>
        </is>
      </c>
      <c r="AY1243" t="n">
        <v>0</v>
      </c>
      <c r="AZ1243" t="inlineStr">
        <is>
          <t>LIL Milan</t>
        </is>
      </c>
      <c r="BA1243" t="n">
        <v>0</v>
      </c>
      <c r="BC1243" t="inlineStr">
        <is>
          <t>Firgun House</t>
        </is>
      </c>
      <c r="BE1243" t="n">
        <v>11252912554333</v>
      </c>
      <c r="BG1243" t="inlineStr">
        <is>
          <t>Low</t>
        </is>
      </c>
      <c r="BH1243" t="inlineStr">
        <is>
          <t>web</t>
        </is>
      </c>
      <c r="BI1243" t="n">
        <v>0</v>
      </c>
      <c r="BJ1243" t="inlineStr">
        <is>
          <t>IT IVA 22%</t>
        </is>
      </c>
      <c r="BK1243" t="n">
        <v>46.88</v>
      </c>
      <c r="BW1243" t="inlineStr">
        <is>
          <t>Milan</t>
        </is>
      </c>
      <c r="BY1243" t="inlineStr">
        <is>
          <t>rOic64vVWRq8CY9PlRWSyRp72</t>
        </is>
      </c>
      <c r="CB1243" t="inlineStr">
        <is>
          <t>rOic64vVWRq8CY9PlRWSyRp72</t>
        </is>
      </c>
      <c r="CC1243" t="inlineStr">
        <is>
          <t>Ordini LIL</t>
        </is>
      </c>
    </row>
    <row r="1244">
      <c r="A1244" t="inlineStr">
        <is>
          <t>#43972</t>
        </is>
      </c>
      <c r="B1244" t="inlineStr">
        <is>
          <t>chiara.riva@gmail.com</t>
        </is>
      </c>
      <c r="C1244" t="inlineStr">
        <is>
          <t>paid</t>
        </is>
      </c>
      <c r="D1244" t="inlineStr">
        <is>
          <t>2024-11-28 21:39:12 +0100</t>
        </is>
      </c>
      <c r="E1244" t="inlineStr">
        <is>
          <t>2024-11-28</t>
        </is>
      </c>
      <c r="F1244" t="inlineStr">
        <is>
          <t>unfulfilled</t>
        </is>
      </c>
      <c r="H1244" t="inlineStr">
        <is>
          <t>yes</t>
        </is>
      </c>
      <c r="I1244" t="inlineStr">
        <is>
          <t>EUR</t>
        </is>
      </c>
      <c r="J1244" t="n">
        <v>260</v>
      </c>
      <c r="K1244" t="n">
        <v>0</v>
      </c>
      <c r="L1244" t="n">
        <v>46.88</v>
      </c>
      <c r="O1244" t="n">
        <v>0</v>
      </c>
      <c r="P1244" t="inlineStr">
        <is>
          <t>Firgun House</t>
        </is>
      </c>
      <c r="Q1244" t="inlineStr">
        <is>
          <t>2024-11-28 21:39:12 +0100</t>
        </is>
      </c>
      <c r="R1244" t="n">
        <v>1</v>
      </c>
      <c r="S1244" t="inlineStr">
        <is>
          <t>Engraving</t>
        </is>
      </c>
      <c r="T1244" t="n">
        <v>10</v>
      </c>
      <c r="U1244" t="n">
        <v>300</v>
      </c>
      <c r="V1244" t="inlineStr">
        <is>
          <t>015790001502</t>
        </is>
      </c>
      <c r="W1244" t="b">
        <v>0</v>
      </c>
      <c r="X1244" t="b">
        <v>1</v>
      </c>
      <c r="Y1244" t="inlineStr">
        <is>
          <t>pending</t>
        </is>
      </c>
      <c r="Z1244" t="inlineStr">
        <is>
          <t>Chiara Riva</t>
        </is>
      </c>
      <c r="AA1244" t="inlineStr">
        <is>
          <t>Via Angelo Moro, 19</t>
        </is>
      </c>
      <c r="AB1244" t="inlineStr">
        <is>
          <t>Via Angelo Moro, 19</t>
        </is>
      </c>
      <c r="AE1244" t="inlineStr">
        <is>
          <t>San Donato Milanese</t>
        </is>
      </c>
      <c r="AF1244" t="inlineStr">
        <is>
          <t>'20097</t>
        </is>
      </c>
      <c r="AG1244" t="inlineStr">
        <is>
          <t>MI</t>
        </is>
      </c>
      <c r="AH1244" t="inlineStr">
        <is>
          <t>IT</t>
        </is>
      </c>
      <c r="AI1244" t="inlineStr">
        <is>
          <t>+393388287456</t>
        </is>
      </c>
      <c r="AR1244" t="inlineStr">
        <is>
          <t>IT</t>
        </is>
      </c>
      <c r="AU1244" t="inlineStr">
        <is>
          <t>lang: it
Invoice Language: it
Do you need our ring sizer?: No
Popup Customer Country: IT</t>
        </is>
      </c>
      <c r="AW1244" t="inlineStr">
        <is>
          <t>PayPal Express Checkout</t>
        </is>
      </c>
      <c r="AX1244" t="inlineStr">
        <is>
          <t>rOic64vVWRq8CY9PlRWSyRp72</t>
        </is>
      </c>
      <c r="AY1244" t="n">
        <v>0</v>
      </c>
      <c r="AZ1244" t="inlineStr">
        <is>
          <t>LIL Milan</t>
        </is>
      </c>
      <c r="BA1244" t="n">
        <v>0</v>
      </c>
      <c r="BC1244" t="inlineStr">
        <is>
          <t>Firgun House</t>
        </is>
      </c>
      <c r="BE1244" t="n">
        <v>11252912554333</v>
      </c>
      <c r="BG1244" t="inlineStr">
        <is>
          <t>Low</t>
        </is>
      </c>
      <c r="BH1244" t="inlineStr">
        <is>
          <t>web</t>
        </is>
      </c>
      <c r="BI1244" t="n">
        <v>0</v>
      </c>
      <c r="BJ1244" t="inlineStr">
        <is>
          <t>IT IVA 22%</t>
        </is>
      </c>
      <c r="BK1244" t="n">
        <v>46.88</v>
      </c>
      <c r="BW1244" t="inlineStr">
        <is>
          <t>Milan</t>
        </is>
      </c>
      <c r="BY1244" t="inlineStr">
        <is>
          <t>rOic64vVWRq8CY9PlRWSyRp72</t>
        </is>
      </c>
      <c r="CB1244" t="inlineStr">
        <is>
          <t>rOic64vVWRq8CY9PlRWSyRp72</t>
        </is>
      </c>
      <c r="CC1244" t="inlineStr">
        <is>
          <t>Ordini LIL</t>
        </is>
      </c>
    </row>
    <row r="1245">
      <c r="A1245" t="inlineStr">
        <is>
          <t>#43973</t>
        </is>
      </c>
      <c r="B1245" t="inlineStr">
        <is>
          <t>barichiara@gmail.com</t>
        </is>
      </c>
      <c r="C1245" t="inlineStr">
        <is>
          <t>paid</t>
        </is>
      </c>
      <c r="D1245" t="inlineStr">
        <is>
          <t>2024-11-28 21:46:25 +0100</t>
        </is>
      </c>
      <c r="E1245" t="inlineStr">
        <is>
          <t>2024-11-28</t>
        </is>
      </c>
      <c r="F1245" t="inlineStr">
        <is>
          <t>unfulfilled</t>
        </is>
      </c>
      <c r="H1245" t="inlineStr">
        <is>
          <t>yes</t>
        </is>
      </c>
      <c r="I1245" t="inlineStr">
        <is>
          <t>EUR</t>
        </is>
      </c>
      <c r="J1245" t="n">
        <v>452</v>
      </c>
      <c r="K1245" t="n">
        <v>0</v>
      </c>
      <c r="L1245" t="n">
        <v>78.45</v>
      </c>
      <c r="M1245" t="n">
        <v>452</v>
      </c>
      <c r="O1245" t="n">
        <v>0</v>
      </c>
      <c r="P1245" t="inlineStr">
        <is>
          <t>UPS Standard International</t>
        </is>
      </c>
      <c r="Q1245" t="inlineStr">
        <is>
          <t>2024-11-28 21:46:25 +0100</t>
        </is>
      </c>
      <c r="R1245" t="n">
        <v>1</v>
      </c>
      <c r="S1245" t="inlineStr">
        <is>
          <t>Breeze Necklace - Yellow / 40cm</t>
        </is>
      </c>
      <c r="T1245" t="n">
        <v>204</v>
      </c>
      <c r="V1245" t="inlineStr">
        <is>
          <t>015790001389</t>
        </is>
      </c>
      <c r="W1245" t="b">
        <v>1</v>
      </c>
      <c r="X1245" t="b">
        <v>1</v>
      </c>
      <c r="Y1245" t="inlineStr">
        <is>
          <t>pending</t>
        </is>
      </c>
      <c r="Z1245" t="inlineStr">
        <is>
          <t>Chiara Barilaro</t>
        </is>
      </c>
      <c r="AA1245" t="inlineStr">
        <is>
          <t>Kalkstraat 8, 0302</t>
        </is>
      </c>
      <c r="AB1245" t="inlineStr">
        <is>
          <t>Kalkstraat 8</t>
        </is>
      </c>
      <c r="AC1245" t="inlineStr">
        <is>
          <t>0302</t>
        </is>
      </c>
      <c r="AE1245" t="inlineStr">
        <is>
          <t>Leuven</t>
        </is>
      </c>
      <c r="AF1245" t="inlineStr">
        <is>
          <t>'3000</t>
        </is>
      </c>
      <c r="AH1245" t="inlineStr">
        <is>
          <t>BE</t>
        </is>
      </c>
      <c r="AI1245" t="inlineStr">
        <is>
          <t>+32493250644</t>
        </is>
      </c>
      <c r="AJ1245" t="inlineStr">
        <is>
          <t>Chiara Barilaro</t>
        </is>
      </c>
      <c r="AK1245" t="inlineStr">
        <is>
          <t>Kalkstraat 8, 0302</t>
        </is>
      </c>
      <c r="AL1245" t="inlineStr">
        <is>
          <t>Kalkstraat 8</t>
        </is>
      </c>
      <c r="AM1245" t="inlineStr">
        <is>
          <t>0302</t>
        </is>
      </c>
      <c r="AO1245" t="inlineStr">
        <is>
          <t>Leuven</t>
        </is>
      </c>
      <c r="AP1245" t="inlineStr">
        <is>
          <t>'3000</t>
        </is>
      </c>
      <c r="AR1245" t="inlineStr">
        <is>
          <t>BE</t>
        </is>
      </c>
      <c r="AS1245" t="inlineStr">
        <is>
          <t>+32493250644</t>
        </is>
      </c>
      <c r="AT1245" t="inlineStr">
        <is>
          <t>Buongiorno, si tratta di un regalo per il dottorato di una nostra amica, se possibile vorremmo ricevere l'ordine al più tardi mercoledì 11/12 o giovedì 12/12. Grazie in anticipo e cordiali saluti!</t>
        </is>
      </c>
      <c r="AU1245" t="inlineStr">
        <is>
          <t>lang: en
Invoice Language: en
Do you need our ring sizer?: Yes
Popup Customer Country: IT</t>
        </is>
      </c>
      <c r="AW1245" t="inlineStr">
        <is>
          <t>PayPal Express Checkout</t>
        </is>
      </c>
      <c r="AX1245" t="inlineStr">
        <is>
          <t>rLXP8yYdiVw3rYE1FkeN2RLQf</t>
        </is>
      </c>
      <c r="AY1245" t="n">
        <v>0</v>
      </c>
      <c r="AZ1245" t="inlineStr">
        <is>
          <t>LIL Milan</t>
        </is>
      </c>
      <c r="BA1245" t="n">
        <v>0</v>
      </c>
      <c r="BC1245" t="inlineStr">
        <is>
          <t>Firgun House</t>
        </is>
      </c>
      <c r="BE1245" t="n">
        <v>11252933787997</v>
      </c>
      <c r="BG1245" t="inlineStr">
        <is>
          <t>Low</t>
        </is>
      </c>
      <c r="BH1245" t="inlineStr">
        <is>
          <t>web</t>
        </is>
      </c>
      <c r="BI1245" t="n">
        <v>0</v>
      </c>
      <c r="BJ1245" t="inlineStr">
        <is>
          <t>BE TVA 21%</t>
        </is>
      </c>
      <c r="BK1245" t="n">
        <v>78.45</v>
      </c>
      <c r="BY1245" t="inlineStr">
        <is>
          <t>rLXP8yYdiVw3rYE1FkeN2RLQf</t>
        </is>
      </c>
      <c r="CB1245" t="inlineStr">
        <is>
          <t>r5Dno8LDVkDEYC1oaSjx6Sh9N + rLXP8yYdiVw3rYE1FkeN2RLQf</t>
        </is>
      </c>
      <c r="CC1245" t="inlineStr">
        <is>
          <t>Ordini LIL</t>
        </is>
      </c>
    </row>
    <row r="1246">
      <c r="A1246" t="inlineStr">
        <is>
          <t>#43973</t>
        </is>
      </c>
      <c r="B1246" t="inlineStr">
        <is>
          <t>barichiara@gmail.com</t>
        </is>
      </c>
      <c r="C1246" t="inlineStr">
        <is>
          <t>paid</t>
        </is>
      </c>
      <c r="D1246" t="inlineStr">
        <is>
          <t>2024-11-28 21:46:25 +0100</t>
        </is>
      </c>
      <c r="E1246" t="inlineStr">
        <is>
          <t>2024-11-28</t>
        </is>
      </c>
      <c r="F1246" t="inlineStr">
        <is>
          <t>unfulfilled</t>
        </is>
      </c>
      <c r="H1246" t="inlineStr">
        <is>
          <t>yes</t>
        </is>
      </c>
      <c r="I1246" t="inlineStr">
        <is>
          <t>EUR</t>
        </is>
      </c>
      <c r="J1246" t="n">
        <v>452</v>
      </c>
      <c r="K1246" t="n">
        <v>0</v>
      </c>
      <c r="L1246" t="n">
        <v>78.45</v>
      </c>
      <c r="O1246" t="n">
        <v>0</v>
      </c>
      <c r="P1246" t="inlineStr">
        <is>
          <t>UPS Standard International</t>
        </is>
      </c>
      <c r="Q1246" t="inlineStr">
        <is>
          <t>2024-11-28 21:46:25 +0100</t>
        </is>
      </c>
      <c r="R1246" t="n">
        <v>1</v>
      </c>
      <c r="S1246" t="inlineStr">
        <is>
          <t>Sweet Spot - Yellow / matte / White</t>
        </is>
      </c>
      <c r="T1246" t="n">
        <v>238</v>
      </c>
      <c r="V1246" t="inlineStr">
        <is>
          <t>015790000015</t>
        </is>
      </c>
      <c r="W1246" t="b">
        <v>1</v>
      </c>
      <c r="X1246" t="b">
        <v>1</v>
      </c>
      <c r="Y1246" t="inlineStr">
        <is>
          <t>pending</t>
        </is>
      </c>
      <c r="Z1246" t="inlineStr">
        <is>
          <t>Chiara Barilaro</t>
        </is>
      </c>
      <c r="AA1246" t="inlineStr">
        <is>
          <t>Kalkstraat 8, 0302</t>
        </is>
      </c>
      <c r="AB1246" t="inlineStr">
        <is>
          <t>Kalkstraat 8</t>
        </is>
      </c>
      <c r="AC1246" t="inlineStr">
        <is>
          <t>0302</t>
        </is>
      </c>
      <c r="AE1246" t="inlineStr">
        <is>
          <t>Leuven</t>
        </is>
      </c>
      <c r="AF1246" t="inlineStr">
        <is>
          <t>'3000</t>
        </is>
      </c>
      <c r="AH1246" t="inlineStr">
        <is>
          <t>BE</t>
        </is>
      </c>
      <c r="AI1246" t="inlineStr">
        <is>
          <t>+32493250644</t>
        </is>
      </c>
      <c r="AJ1246" t="inlineStr">
        <is>
          <t>Chiara Barilaro</t>
        </is>
      </c>
      <c r="AK1246" t="inlineStr">
        <is>
          <t>Kalkstraat 8, 0302</t>
        </is>
      </c>
      <c r="AL1246" t="inlineStr">
        <is>
          <t>Kalkstraat 8</t>
        </is>
      </c>
      <c r="AM1246" t="inlineStr">
        <is>
          <t>0302</t>
        </is>
      </c>
      <c r="AO1246" t="inlineStr">
        <is>
          <t>Leuven</t>
        </is>
      </c>
      <c r="AP1246" t="inlineStr">
        <is>
          <t>'3000</t>
        </is>
      </c>
      <c r="AR1246" t="inlineStr">
        <is>
          <t>BE</t>
        </is>
      </c>
      <c r="AS1246" t="inlineStr">
        <is>
          <t>+32493250644</t>
        </is>
      </c>
      <c r="AT1246" t="inlineStr">
        <is>
          <t>Buongiorno, si tratta di un regalo per il dottorato di una nostra amica, se possibile vorremmo ricevere l'ordine al più tardi mercoledì 11/12 o giovedì 12/12. Grazie in anticipo e cordiali saluti!</t>
        </is>
      </c>
      <c r="AU1246" t="inlineStr">
        <is>
          <t>lang: en
Invoice Language: en
Do you need our ring sizer?: Yes
Popup Customer Country: IT</t>
        </is>
      </c>
      <c r="AW1246" t="inlineStr">
        <is>
          <t>PayPal Express Checkout</t>
        </is>
      </c>
      <c r="AX1246" t="inlineStr">
        <is>
          <t>rLXP8yYdiVw3rYE1FkeN2RLQf</t>
        </is>
      </c>
      <c r="AY1246" t="n">
        <v>0</v>
      </c>
      <c r="AZ1246" t="inlineStr">
        <is>
          <t>LIL Milan</t>
        </is>
      </c>
      <c r="BA1246" t="n">
        <v>0</v>
      </c>
      <c r="BC1246" t="inlineStr">
        <is>
          <t>Firgun House</t>
        </is>
      </c>
      <c r="BE1246" t="n">
        <v>11252933787997</v>
      </c>
      <c r="BG1246" t="inlineStr">
        <is>
          <t>Low</t>
        </is>
      </c>
      <c r="BH1246" t="inlineStr">
        <is>
          <t>web</t>
        </is>
      </c>
      <c r="BI1246" t="n">
        <v>0</v>
      </c>
      <c r="BJ1246" t="inlineStr">
        <is>
          <t>BE TVA 21%</t>
        </is>
      </c>
      <c r="BK1246" t="n">
        <v>78.45</v>
      </c>
      <c r="BY1246" t="inlineStr">
        <is>
          <t>rLXP8yYdiVw3rYE1FkeN2RLQf</t>
        </is>
      </c>
      <c r="CB1246" t="inlineStr">
        <is>
          <t>r5Dno8LDVkDEYC1oaSjx6Sh9N + rLXP8yYdiVw3rYE1FkeN2RLQf</t>
        </is>
      </c>
      <c r="CC1246" t="inlineStr">
        <is>
          <t>Ordini LIL</t>
        </is>
      </c>
    </row>
    <row r="1247">
      <c r="A1247" t="inlineStr">
        <is>
          <t>#43973</t>
        </is>
      </c>
      <c r="B1247" t="inlineStr">
        <is>
          <t>barichiara@gmail.com</t>
        </is>
      </c>
      <c r="C1247" t="inlineStr">
        <is>
          <t>paid</t>
        </is>
      </c>
      <c r="D1247" t="inlineStr">
        <is>
          <t>2024-11-28 21:46:25 +0100</t>
        </is>
      </c>
      <c r="E1247" t="inlineStr">
        <is>
          <t>2024-11-28</t>
        </is>
      </c>
      <c r="F1247" t="inlineStr">
        <is>
          <t>unfulfilled</t>
        </is>
      </c>
      <c r="H1247" t="inlineStr">
        <is>
          <t>yes</t>
        </is>
      </c>
      <c r="I1247" t="inlineStr">
        <is>
          <t>EUR</t>
        </is>
      </c>
      <c r="J1247" t="n">
        <v>452</v>
      </c>
      <c r="K1247" t="n">
        <v>0</v>
      </c>
      <c r="L1247" t="n">
        <v>78.45</v>
      </c>
      <c r="O1247" t="n">
        <v>0</v>
      </c>
      <c r="P1247" t="inlineStr">
        <is>
          <t>UPS Standard International</t>
        </is>
      </c>
      <c r="Q1247" t="inlineStr">
        <is>
          <t>2024-11-28 21:46:25 +0100</t>
        </is>
      </c>
      <c r="R1247" t="n">
        <v>1</v>
      </c>
      <c r="S1247" t="inlineStr">
        <is>
          <t>Engraving</t>
        </is>
      </c>
      <c r="T1247" t="n">
        <v>10</v>
      </c>
      <c r="V1247" t="inlineStr">
        <is>
          <t>015790001502</t>
        </is>
      </c>
      <c r="W1247" t="b">
        <v>0</v>
      </c>
      <c r="X1247" t="b">
        <v>1</v>
      </c>
      <c r="Y1247" t="inlineStr">
        <is>
          <t>pending</t>
        </is>
      </c>
      <c r="Z1247" t="inlineStr">
        <is>
          <t>Chiara Barilaro</t>
        </is>
      </c>
      <c r="AA1247" t="inlineStr">
        <is>
          <t>Kalkstraat 8, 0302</t>
        </is>
      </c>
      <c r="AB1247" t="inlineStr">
        <is>
          <t>Kalkstraat 8</t>
        </is>
      </c>
      <c r="AC1247" t="inlineStr">
        <is>
          <t>0302</t>
        </is>
      </c>
      <c r="AE1247" t="inlineStr">
        <is>
          <t>Leuven</t>
        </is>
      </c>
      <c r="AF1247" t="inlineStr">
        <is>
          <t>'3000</t>
        </is>
      </c>
      <c r="AH1247" t="inlineStr">
        <is>
          <t>BE</t>
        </is>
      </c>
      <c r="AI1247" t="inlineStr">
        <is>
          <t>+32493250644</t>
        </is>
      </c>
      <c r="AJ1247" t="inlineStr">
        <is>
          <t>Chiara Barilaro</t>
        </is>
      </c>
      <c r="AK1247" t="inlineStr">
        <is>
          <t>Kalkstraat 8, 0302</t>
        </is>
      </c>
      <c r="AL1247" t="inlineStr">
        <is>
          <t>Kalkstraat 8</t>
        </is>
      </c>
      <c r="AM1247" t="inlineStr">
        <is>
          <t>0302</t>
        </is>
      </c>
      <c r="AO1247" t="inlineStr">
        <is>
          <t>Leuven</t>
        </is>
      </c>
      <c r="AP1247" t="inlineStr">
        <is>
          <t>'3000</t>
        </is>
      </c>
      <c r="AR1247" t="inlineStr">
        <is>
          <t>BE</t>
        </is>
      </c>
      <c r="AS1247" t="inlineStr">
        <is>
          <t>+32493250644</t>
        </is>
      </c>
      <c r="AT1247" t="inlineStr">
        <is>
          <t>Buongiorno, si tratta di un regalo per il dottorato di una nostra amica, se possibile vorremmo ricevere l'ordine al più tardi mercoledì 11/12 o giovedì 12/12. Grazie in anticipo e cordiali saluti!</t>
        </is>
      </c>
      <c r="AU1247" t="inlineStr">
        <is>
          <t>lang: en
Invoice Language: en
Do you need our ring sizer?: Yes
Popup Customer Country: IT</t>
        </is>
      </c>
      <c r="AW1247" t="inlineStr">
        <is>
          <t>PayPal Express Checkout</t>
        </is>
      </c>
      <c r="AX1247" t="inlineStr">
        <is>
          <t>rLXP8yYdiVw3rYE1FkeN2RLQf</t>
        </is>
      </c>
      <c r="AY1247" t="n">
        <v>0</v>
      </c>
      <c r="AZ1247" t="inlineStr">
        <is>
          <t>LIL Milan</t>
        </is>
      </c>
      <c r="BA1247" t="n">
        <v>0</v>
      </c>
      <c r="BC1247" t="inlineStr">
        <is>
          <t>Firgun House</t>
        </is>
      </c>
      <c r="BE1247" t="n">
        <v>11252933787997</v>
      </c>
      <c r="BG1247" t="inlineStr">
        <is>
          <t>Low</t>
        </is>
      </c>
      <c r="BH1247" t="inlineStr">
        <is>
          <t>web</t>
        </is>
      </c>
      <c r="BI1247" t="n">
        <v>0</v>
      </c>
      <c r="BJ1247" t="inlineStr">
        <is>
          <t>BE TVA 21%</t>
        </is>
      </c>
      <c r="BK1247" t="n">
        <v>78.45</v>
      </c>
      <c r="BY1247" t="inlineStr">
        <is>
          <t>rLXP8yYdiVw3rYE1FkeN2RLQf</t>
        </is>
      </c>
      <c r="CB1247" t="inlineStr">
        <is>
          <t>r5Dno8LDVkDEYC1oaSjx6Sh9N + rLXP8yYdiVw3rYE1FkeN2RLQf</t>
        </is>
      </c>
      <c r="CC1247" t="inlineStr">
        <is>
          <t>Ordini LIL</t>
        </is>
      </c>
    </row>
    <row r="1248">
      <c r="A1248" t="inlineStr">
        <is>
          <t>#43974</t>
        </is>
      </c>
      <c r="B1248" t="inlineStr">
        <is>
          <t>elisa.severgnini@hotmail.it</t>
        </is>
      </c>
      <c r="C1248" t="inlineStr">
        <is>
          <t>paid</t>
        </is>
      </c>
      <c r="D1248" t="inlineStr">
        <is>
          <t>2024-11-28 21:51:51 +0100</t>
        </is>
      </c>
      <c r="E1248" t="inlineStr">
        <is>
          <t>2024-11-28</t>
        </is>
      </c>
      <c r="F1248" t="inlineStr">
        <is>
          <t>unfulfilled</t>
        </is>
      </c>
      <c r="H1248" t="inlineStr">
        <is>
          <t>yes</t>
        </is>
      </c>
      <c r="I1248" t="inlineStr">
        <is>
          <t>EUR</t>
        </is>
      </c>
      <c r="J1248" t="n">
        <v>90</v>
      </c>
      <c r="K1248" t="n">
        <v>0</v>
      </c>
      <c r="L1248" t="n">
        <v>16.23</v>
      </c>
      <c r="M1248" t="n">
        <v>90</v>
      </c>
      <c r="O1248" t="n">
        <v>0</v>
      </c>
      <c r="P1248" t="inlineStr">
        <is>
          <t>Firgun House</t>
        </is>
      </c>
      <c r="Q1248" t="inlineStr">
        <is>
          <t>2024-11-28 21:51:51 +0100</t>
        </is>
      </c>
      <c r="R1248" t="n">
        <v>1</v>
      </c>
      <c r="S1248" t="inlineStr">
        <is>
          <t>LIL Bag</t>
        </is>
      </c>
      <c r="T1248" t="n">
        <v>5</v>
      </c>
      <c r="V1248" t="inlineStr">
        <is>
          <t>015790000689</t>
        </is>
      </c>
      <c r="W1248" t="b">
        <v>1</v>
      </c>
      <c r="X1248" t="b">
        <v>1</v>
      </c>
      <c r="Y1248" t="inlineStr">
        <is>
          <t>pending</t>
        </is>
      </c>
      <c r="Z1248" t="inlineStr">
        <is>
          <t>Elisa Severgnini</t>
        </is>
      </c>
      <c r="AA1248" t="inlineStr">
        <is>
          <t>Viale Monte Resegone 10</t>
        </is>
      </c>
      <c r="AB1248" t="inlineStr">
        <is>
          <t>Viale Monte Resegone 10</t>
        </is>
      </c>
      <c r="AE1248" t="inlineStr">
        <is>
          <t>Arese</t>
        </is>
      </c>
      <c r="AF1248" t="inlineStr">
        <is>
          <t>'20044</t>
        </is>
      </c>
      <c r="AG1248" t="inlineStr">
        <is>
          <t>MI</t>
        </is>
      </c>
      <c r="AH1248" t="inlineStr">
        <is>
          <t>IT</t>
        </is>
      </c>
      <c r="AR1248" t="inlineStr">
        <is>
          <t>IT</t>
        </is>
      </c>
      <c r="AU1248" t="inlineStr">
        <is>
          <t>lang: it
Invoice Language: it
Do you need our ring sizer?: Yes
Popup Customer Country: IT</t>
        </is>
      </c>
      <c r="AW1248" t="inlineStr">
        <is>
          <t>PayPal Express Checkout</t>
        </is>
      </c>
      <c r="AX1248" t="inlineStr">
        <is>
          <t>r9eHsF4ca1cRNvYBe92Zf0S8d</t>
        </is>
      </c>
      <c r="AY1248" t="n">
        <v>0</v>
      </c>
      <c r="AZ1248" t="inlineStr">
        <is>
          <t>LIL Milan</t>
        </is>
      </c>
      <c r="BA1248" t="n">
        <v>0</v>
      </c>
      <c r="BC1248" t="inlineStr">
        <is>
          <t>Firgun House</t>
        </is>
      </c>
      <c r="BE1248" t="n">
        <v>11252949418333</v>
      </c>
      <c r="BG1248" t="inlineStr">
        <is>
          <t>Low</t>
        </is>
      </c>
      <c r="BH1248" t="inlineStr">
        <is>
          <t>web</t>
        </is>
      </c>
      <c r="BI1248" t="n">
        <v>0</v>
      </c>
      <c r="BJ1248" t="inlineStr">
        <is>
          <t>IT IVA 22%</t>
        </is>
      </c>
      <c r="BK1248" t="n">
        <v>16.23</v>
      </c>
      <c r="BW1248" t="inlineStr">
        <is>
          <t>Milan</t>
        </is>
      </c>
      <c r="BY1248" t="inlineStr">
        <is>
          <t>r9eHsF4ca1cRNvYBe92Zf0S8d</t>
        </is>
      </c>
      <c r="CB1248" t="inlineStr">
        <is>
          <t>r9eHsF4ca1cRNvYBe92Zf0S8d</t>
        </is>
      </c>
      <c r="CC1248" t="inlineStr">
        <is>
          <t>Ordini LIL</t>
        </is>
      </c>
    </row>
    <row r="1249">
      <c r="A1249" t="inlineStr">
        <is>
          <t>#43974</t>
        </is>
      </c>
      <c r="B1249" t="inlineStr">
        <is>
          <t>elisa.severgnini@hotmail.it</t>
        </is>
      </c>
      <c r="C1249" t="inlineStr">
        <is>
          <t>paid</t>
        </is>
      </c>
      <c r="D1249" t="inlineStr">
        <is>
          <t>2024-11-28 21:51:51 +0100</t>
        </is>
      </c>
      <c r="E1249" t="inlineStr">
        <is>
          <t>2024-11-28</t>
        </is>
      </c>
      <c r="F1249" t="inlineStr">
        <is>
          <t>unfulfilled</t>
        </is>
      </c>
      <c r="H1249" t="inlineStr">
        <is>
          <t>yes</t>
        </is>
      </c>
      <c r="I1249" t="inlineStr">
        <is>
          <t>EUR</t>
        </is>
      </c>
      <c r="J1249" t="n">
        <v>90</v>
      </c>
      <c r="K1249" t="n">
        <v>0</v>
      </c>
      <c r="L1249" t="n">
        <v>16.23</v>
      </c>
      <c r="O1249" t="n">
        <v>0</v>
      </c>
      <c r="P1249" t="inlineStr">
        <is>
          <t>Firgun House</t>
        </is>
      </c>
      <c r="Q1249" t="inlineStr">
        <is>
          <t>2024-11-28 21:51:51 +0100</t>
        </is>
      </c>
      <c r="R1249" t="n">
        <v>1</v>
      </c>
      <c r="S1249" t="inlineStr">
        <is>
          <t>Lightly Ring - Yellow / 15</t>
        </is>
      </c>
      <c r="T1249" t="n">
        <v>85</v>
      </c>
      <c r="U1249" t="n">
        <v>100</v>
      </c>
      <c r="V1249" t="inlineStr">
        <is>
          <t>015790000378</t>
        </is>
      </c>
      <c r="W1249" t="b">
        <v>1</v>
      </c>
      <c r="X1249" t="b">
        <v>1</v>
      </c>
      <c r="Y1249" t="inlineStr">
        <is>
          <t>pending</t>
        </is>
      </c>
      <c r="Z1249" t="inlineStr">
        <is>
          <t>Elisa Severgnini</t>
        </is>
      </c>
      <c r="AA1249" t="inlineStr">
        <is>
          <t>Viale Monte Resegone 10</t>
        </is>
      </c>
      <c r="AB1249" t="inlineStr">
        <is>
          <t>Viale Monte Resegone 10</t>
        </is>
      </c>
      <c r="AE1249" t="inlineStr">
        <is>
          <t>Arese</t>
        </is>
      </c>
      <c r="AF1249" t="inlineStr">
        <is>
          <t>'20044</t>
        </is>
      </c>
      <c r="AG1249" t="inlineStr">
        <is>
          <t>MI</t>
        </is>
      </c>
      <c r="AH1249" t="inlineStr">
        <is>
          <t>IT</t>
        </is>
      </c>
      <c r="AR1249" t="inlineStr">
        <is>
          <t>IT</t>
        </is>
      </c>
      <c r="AU1249" t="inlineStr">
        <is>
          <t>lang: it
Invoice Language: it
Do you need our ring sizer?: Yes
Popup Customer Country: IT</t>
        </is>
      </c>
      <c r="AW1249" t="inlineStr">
        <is>
          <t>PayPal Express Checkout</t>
        </is>
      </c>
      <c r="AX1249" t="inlineStr">
        <is>
          <t>r9eHsF4ca1cRNvYBe92Zf0S8d</t>
        </is>
      </c>
      <c r="AY1249" t="n">
        <v>0</v>
      </c>
      <c r="AZ1249" t="inlineStr">
        <is>
          <t>LIL Milan</t>
        </is>
      </c>
      <c r="BA1249" t="n">
        <v>0</v>
      </c>
      <c r="BC1249" t="inlineStr">
        <is>
          <t>Firgun House</t>
        </is>
      </c>
      <c r="BE1249" t="n">
        <v>11252949418333</v>
      </c>
      <c r="BG1249" t="inlineStr">
        <is>
          <t>Low</t>
        </is>
      </c>
      <c r="BH1249" t="inlineStr">
        <is>
          <t>web</t>
        </is>
      </c>
      <c r="BI1249" t="n">
        <v>0</v>
      </c>
      <c r="BJ1249" t="inlineStr">
        <is>
          <t>IT IVA 22%</t>
        </is>
      </c>
      <c r="BK1249" t="n">
        <v>16.23</v>
      </c>
      <c r="BW1249" t="inlineStr">
        <is>
          <t>Milan</t>
        </is>
      </c>
      <c r="BY1249" t="inlineStr">
        <is>
          <t>r9eHsF4ca1cRNvYBe92Zf0S8d</t>
        </is>
      </c>
      <c r="CB1249" t="inlineStr">
        <is>
          <t>r9eHsF4ca1cRNvYBe92Zf0S8d</t>
        </is>
      </c>
      <c r="CC1249" t="inlineStr">
        <is>
          <t>Ordini LIL</t>
        </is>
      </c>
    </row>
    <row r="1250">
      <c r="A1250" t="inlineStr">
        <is>
          <t>#43975</t>
        </is>
      </c>
      <c r="B1250" t="inlineStr">
        <is>
          <t>s_cardinale@outlook.com</t>
        </is>
      </c>
      <c r="C1250" t="inlineStr">
        <is>
          <t>paid</t>
        </is>
      </c>
      <c r="D1250" t="inlineStr">
        <is>
          <t>2024-11-28 21:52:29 +0100</t>
        </is>
      </c>
      <c r="E1250" t="inlineStr">
        <is>
          <t>2024-11-28</t>
        </is>
      </c>
      <c r="F1250" t="inlineStr">
        <is>
          <t>fulfilled</t>
        </is>
      </c>
      <c r="G1250" t="inlineStr">
        <is>
          <t>2024-12-01 08:59:33 +0100</t>
        </is>
      </c>
      <c r="H1250" t="inlineStr">
        <is>
          <t>no</t>
        </is>
      </c>
      <c r="I1250" t="inlineStr">
        <is>
          <t>EUR</t>
        </is>
      </c>
      <c r="J1250" t="n">
        <v>192</v>
      </c>
      <c r="K1250" t="n">
        <v>0</v>
      </c>
      <c r="L1250" t="n">
        <v>34.62</v>
      </c>
      <c r="M1250" t="n">
        <v>192</v>
      </c>
      <c r="O1250" t="n">
        <v>0</v>
      </c>
      <c r="P1250" t="inlineStr">
        <is>
          <t>Ups Standard Shipping</t>
        </is>
      </c>
      <c r="Q1250" t="inlineStr">
        <is>
          <t>2024-11-28 21:52:29 +0100</t>
        </is>
      </c>
      <c r="R1250" t="n">
        <v>1</v>
      </c>
      <c r="S1250" t="inlineStr">
        <is>
          <t>Jupiter Ring - Yellow / White / onesize (11-17)</t>
        </is>
      </c>
      <c r="T1250" t="n">
        <v>192</v>
      </c>
      <c r="U1250" t="n">
        <v>240</v>
      </c>
      <c r="V1250" t="inlineStr">
        <is>
          <t>015790000235</t>
        </is>
      </c>
      <c r="W1250" t="b">
        <v>1</v>
      </c>
      <c r="X1250" t="b">
        <v>1</v>
      </c>
      <c r="Y1250" t="inlineStr">
        <is>
          <t>fulfilled</t>
        </is>
      </c>
      <c r="Z1250" t="inlineStr">
        <is>
          <t>Simone Cardinale</t>
        </is>
      </c>
      <c r="AA1250" t="inlineStr">
        <is>
          <t>Via, Gaffurio 46</t>
        </is>
      </c>
      <c r="AB1250" t="inlineStr">
        <is>
          <t>Via</t>
        </is>
      </c>
      <c r="AC1250" t="inlineStr">
        <is>
          <t>Gaffurio 46</t>
        </is>
      </c>
      <c r="AE1250" t="inlineStr">
        <is>
          <t>Lodi</t>
        </is>
      </c>
      <c r="AF1250" t="inlineStr">
        <is>
          <t>'26900</t>
        </is>
      </c>
      <c r="AG1250" t="inlineStr">
        <is>
          <t>LO</t>
        </is>
      </c>
      <c r="AH1250" t="inlineStr">
        <is>
          <t>IT</t>
        </is>
      </c>
      <c r="AI1250" t="inlineStr">
        <is>
          <t>3489385977</t>
        </is>
      </c>
      <c r="AJ1250" t="inlineStr">
        <is>
          <t>Simone Cardinale</t>
        </is>
      </c>
      <c r="AK1250" t="inlineStr">
        <is>
          <t>Viale Puglia 24</t>
        </is>
      </c>
      <c r="AL1250" t="inlineStr">
        <is>
          <t>Viale Puglia 24</t>
        </is>
      </c>
      <c r="AN1250" t="inlineStr">
        <is>
          <t>FIMUTENS SRL</t>
        </is>
      </c>
      <c r="AO1250" t="inlineStr">
        <is>
          <t>Lodi Vecchio</t>
        </is>
      </c>
      <c r="AP1250" t="inlineStr">
        <is>
          <t>'26855</t>
        </is>
      </c>
      <c r="AQ1250" t="inlineStr">
        <is>
          <t>LO</t>
        </is>
      </c>
      <c r="AR1250" t="inlineStr">
        <is>
          <t>IT</t>
        </is>
      </c>
      <c r="AS1250" t="inlineStr">
        <is>
          <t>3489385977</t>
        </is>
      </c>
      <c r="AU1250" t="inlineStr">
        <is>
          <t>lang: it
Invoice Language: it
Do you need our ring sizer?: No
Popup Customer Country: IT</t>
        </is>
      </c>
      <c r="AW1250" t="inlineStr">
        <is>
          <t>PayPal Express Checkout</t>
        </is>
      </c>
      <c r="AX1250" t="inlineStr">
        <is>
          <t>rnwJm98VbkJTM9fv3x0yhxXWS</t>
        </is>
      </c>
      <c r="AY1250" t="n">
        <v>0</v>
      </c>
      <c r="AZ1250" t="inlineStr">
        <is>
          <t>LIL Milan</t>
        </is>
      </c>
      <c r="BA1250" t="n">
        <v>0</v>
      </c>
      <c r="BC1250" t="inlineStr">
        <is>
          <t>Firgun House</t>
        </is>
      </c>
      <c r="BE1250" t="n">
        <v>11252951384413</v>
      </c>
      <c r="BG1250" t="inlineStr">
        <is>
          <t>Low</t>
        </is>
      </c>
      <c r="BH1250" t="inlineStr">
        <is>
          <t>web</t>
        </is>
      </c>
      <c r="BI1250" t="n">
        <v>0</v>
      </c>
      <c r="BJ1250" t="inlineStr">
        <is>
          <t>IT IVA 22%</t>
        </is>
      </c>
      <c r="BK1250" t="n">
        <v>34.62</v>
      </c>
      <c r="BW1250" t="inlineStr">
        <is>
          <t>Lodi</t>
        </is>
      </c>
      <c r="BX1250" t="inlineStr">
        <is>
          <t>Lodi</t>
        </is>
      </c>
      <c r="BY1250" t="inlineStr">
        <is>
          <t>rnwJm98VbkJTM9fv3x0yhxXWS</t>
        </is>
      </c>
      <c r="CB1250" t="inlineStr">
        <is>
          <t>rY2nCF7VtD27hfHdcLNM4CbyU + rnwJm98VbkJTM9fv3x0yhxXWS</t>
        </is>
      </c>
      <c r="CC1250" t="inlineStr">
        <is>
          <t>Ordini LIL</t>
        </is>
      </c>
    </row>
    <row r="1251">
      <c r="A1251" t="inlineStr">
        <is>
          <t>#43976</t>
        </is>
      </c>
      <c r="B1251" t="inlineStr">
        <is>
          <t>tangari.chiara@gmail.com</t>
        </is>
      </c>
      <c r="C1251" t="inlineStr">
        <is>
          <t>paid</t>
        </is>
      </c>
      <c r="D1251" t="inlineStr">
        <is>
          <t>2024-11-28 21:58:23 +0100</t>
        </is>
      </c>
      <c r="E1251" t="inlineStr">
        <is>
          <t>2024-11-28</t>
        </is>
      </c>
      <c r="F1251" t="inlineStr">
        <is>
          <t>unfulfilled</t>
        </is>
      </c>
      <c r="H1251" t="inlineStr">
        <is>
          <t>yes</t>
        </is>
      </c>
      <c r="I1251" t="inlineStr">
        <is>
          <t>EUR</t>
        </is>
      </c>
      <c r="J1251" t="n">
        <v>106</v>
      </c>
      <c r="K1251" t="n">
        <v>0</v>
      </c>
      <c r="L1251" t="n">
        <v>19.11</v>
      </c>
      <c r="M1251" t="n">
        <v>106</v>
      </c>
      <c r="O1251" t="n">
        <v>0</v>
      </c>
      <c r="P1251" t="inlineStr">
        <is>
          <t>Firgun House</t>
        </is>
      </c>
      <c r="Q1251" t="inlineStr">
        <is>
          <t>2024-11-28 21:58:23 +0100</t>
        </is>
      </c>
      <c r="R1251" t="n">
        <v>1</v>
      </c>
      <c r="S1251" t="inlineStr">
        <is>
          <t>Pensavo fosse amore - Yellow / G</t>
        </is>
      </c>
      <c r="T1251" t="n">
        <v>96</v>
      </c>
      <c r="U1251" t="n">
        <v>120</v>
      </c>
      <c r="V1251" t="inlineStr">
        <is>
          <t>015790001005</t>
        </is>
      </c>
      <c r="W1251" t="b">
        <v>1</v>
      </c>
      <c r="X1251" t="b">
        <v>1</v>
      </c>
      <c r="Y1251" t="inlineStr">
        <is>
          <t>pending</t>
        </is>
      </c>
      <c r="Z1251" t="inlineStr">
        <is>
          <t>Chiara Tangari</t>
        </is>
      </c>
      <c r="AA1251" t="inlineStr">
        <is>
          <t>Via Giovanni Amendola 13</t>
        </is>
      </c>
      <c r="AB1251" t="inlineStr">
        <is>
          <t>Via Giovanni Amendola 13</t>
        </is>
      </c>
      <c r="AE1251" t="inlineStr">
        <is>
          <t>Monza</t>
        </is>
      </c>
      <c r="AF1251" t="inlineStr">
        <is>
          <t>'20900</t>
        </is>
      </c>
      <c r="AG1251" t="inlineStr">
        <is>
          <t>MB</t>
        </is>
      </c>
      <c r="AH1251" t="inlineStr">
        <is>
          <t>IT</t>
        </is>
      </c>
      <c r="AI1251" t="inlineStr">
        <is>
          <t>3391926808</t>
        </is>
      </c>
      <c r="AR1251" t="inlineStr">
        <is>
          <t>IT</t>
        </is>
      </c>
      <c r="AU1251" t="inlineStr">
        <is>
          <t>lang: en
Invoice Language: en
Do you need our ring sizer?: Yes
Popup Customer Country: IT</t>
        </is>
      </c>
      <c r="AW1251" t="inlineStr">
        <is>
          <t>Shopify Payments</t>
        </is>
      </c>
      <c r="AX1251" t="inlineStr">
        <is>
          <t>rybOzNUo01R1r1XM2mS2BOF9j</t>
        </is>
      </c>
      <c r="AY1251" t="n">
        <v>0</v>
      </c>
      <c r="AZ1251" t="inlineStr">
        <is>
          <t>LIL Milan</t>
        </is>
      </c>
      <c r="BA1251" t="n">
        <v>0</v>
      </c>
      <c r="BC1251" t="inlineStr">
        <is>
          <t>Firgun House</t>
        </is>
      </c>
      <c r="BE1251" t="n">
        <v>11252967801181</v>
      </c>
      <c r="BG1251" t="inlineStr">
        <is>
          <t>Low</t>
        </is>
      </c>
      <c r="BH1251" t="inlineStr">
        <is>
          <t>web</t>
        </is>
      </c>
      <c r="BI1251" t="n">
        <v>0</v>
      </c>
      <c r="BJ1251" t="inlineStr">
        <is>
          <t>IT IVA 22%</t>
        </is>
      </c>
      <c r="BK1251" t="n">
        <v>19.11</v>
      </c>
      <c r="BW1251" t="inlineStr">
        <is>
          <t>Monza and Brianza</t>
        </is>
      </c>
      <c r="BY1251" t="inlineStr">
        <is>
          <t>rybOzNUo01R1r1XM2mS2BOF9j</t>
        </is>
      </c>
      <c r="CB1251" t="inlineStr">
        <is>
          <t>rybOzNUo01R1r1XM2mS2BOF9j</t>
        </is>
      </c>
      <c r="CC1251" t="inlineStr">
        <is>
          <t>Ordini LIL</t>
        </is>
      </c>
    </row>
    <row r="1252">
      <c r="A1252" t="inlineStr">
        <is>
          <t>#43976</t>
        </is>
      </c>
      <c r="B1252" t="inlineStr">
        <is>
          <t>tangari.chiara@gmail.com</t>
        </is>
      </c>
      <c r="C1252" t="inlineStr">
        <is>
          <t>paid</t>
        </is>
      </c>
      <c r="D1252" t="inlineStr">
        <is>
          <t>2024-11-28 21:58:23 +0100</t>
        </is>
      </c>
      <c r="E1252" t="inlineStr">
        <is>
          <t>2024-11-28</t>
        </is>
      </c>
      <c r="F1252" t="inlineStr">
        <is>
          <t>unfulfilled</t>
        </is>
      </c>
      <c r="H1252" t="inlineStr">
        <is>
          <t>yes</t>
        </is>
      </c>
      <c r="I1252" t="inlineStr">
        <is>
          <t>EUR</t>
        </is>
      </c>
      <c r="J1252" t="n">
        <v>106</v>
      </c>
      <c r="K1252" t="n">
        <v>0</v>
      </c>
      <c r="L1252" t="n">
        <v>19.11</v>
      </c>
      <c r="O1252" t="n">
        <v>0</v>
      </c>
      <c r="P1252" t="inlineStr">
        <is>
          <t>Firgun House</t>
        </is>
      </c>
      <c r="Q1252" t="inlineStr">
        <is>
          <t>2024-11-28 21:58:23 +0100</t>
        </is>
      </c>
      <c r="R1252" t="n">
        <v>1</v>
      </c>
      <c r="S1252" t="inlineStr">
        <is>
          <t>Luxury Pack + LIL Bag</t>
        </is>
      </c>
      <c r="T1252" t="n">
        <v>10</v>
      </c>
      <c r="U1252" t="n">
        <v>120</v>
      </c>
      <c r="V1252" t="inlineStr">
        <is>
          <t>015790000687</t>
        </is>
      </c>
      <c r="W1252" t="b">
        <v>1</v>
      </c>
      <c r="X1252" t="b">
        <v>1</v>
      </c>
      <c r="Y1252" t="inlineStr">
        <is>
          <t>pending</t>
        </is>
      </c>
      <c r="Z1252" t="inlineStr">
        <is>
          <t>Chiara Tangari</t>
        </is>
      </c>
      <c r="AA1252" t="inlineStr">
        <is>
          <t>Via Giovanni Amendola 13</t>
        </is>
      </c>
      <c r="AB1252" t="inlineStr">
        <is>
          <t>Via Giovanni Amendola 13</t>
        </is>
      </c>
      <c r="AE1252" t="inlineStr">
        <is>
          <t>Monza</t>
        </is>
      </c>
      <c r="AF1252" t="inlineStr">
        <is>
          <t>'20900</t>
        </is>
      </c>
      <c r="AG1252" t="inlineStr">
        <is>
          <t>MB</t>
        </is>
      </c>
      <c r="AH1252" t="inlineStr">
        <is>
          <t>IT</t>
        </is>
      </c>
      <c r="AI1252" t="inlineStr">
        <is>
          <t>3391926808</t>
        </is>
      </c>
      <c r="AR1252" t="inlineStr">
        <is>
          <t>IT</t>
        </is>
      </c>
      <c r="AU1252" t="inlineStr">
        <is>
          <t>lang: en
Invoice Language: en
Do you need our ring sizer?: Yes
Popup Customer Country: IT</t>
        </is>
      </c>
      <c r="AW1252" t="inlineStr">
        <is>
          <t>Shopify Payments</t>
        </is>
      </c>
      <c r="AX1252" t="inlineStr">
        <is>
          <t>rybOzNUo01R1r1XM2mS2BOF9j</t>
        </is>
      </c>
      <c r="AY1252" t="n">
        <v>0</v>
      </c>
      <c r="AZ1252" t="inlineStr">
        <is>
          <t>LIL Milan</t>
        </is>
      </c>
      <c r="BA1252" t="n">
        <v>0</v>
      </c>
      <c r="BC1252" t="inlineStr">
        <is>
          <t>Firgun House</t>
        </is>
      </c>
      <c r="BE1252" t="n">
        <v>11252967801181</v>
      </c>
      <c r="BG1252" t="inlineStr">
        <is>
          <t>Low</t>
        </is>
      </c>
      <c r="BH1252" t="inlineStr">
        <is>
          <t>web</t>
        </is>
      </c>
      <c r="BI1252" t="n">
        <v>0</v>
      </c>
      <c r="BJ1252" t="inlineStr">
        <is>
          <t>IT IVA 22%</t>
        </is>
      </c>
      <c r="BK1252" t="n">
        <v>19.11</v>
      </c>
      <c r="BW1252" t="inlineStr">
        <is>
          <t>Monza and Brianza</t>
        </is>
      </c>
      <c r="BY1252" t="inlineStr">
        <is>
          <t>rybOzNUo01R1r1XM2mS2BOF9j</t>
        </is>
      </c>
      <c r="CB1252" t="inlineStr">
        <is>
          <t>rybOzNUo01R1r1XM2mS2BOF9j</t>
        </is>
      </c>
      <c r="CC1252" t="inlineStr">
        <is>
          <t>Ordini LIL</t>
        </is>
      </c>
    </row>
    <row r="1253">
      <c r="A1253" t="inlineStr">
        <is>
          <t>#43977</t>
        </is>
      </c>
      <c r="B1253" t="inlineStr">
        <is>
          <t>francesco.maccarone86@gmail.com</t>
        </is>
      </c>
      <c r="C1253" t="inlineStr">
        <is>
          <t>paid</t>
        </is>
      </c>
      <c r="D1253" t="inlineStr">
        <is>
          <t>2024-11-28 22:00:22 +0100</t>
        </is>
      </c>
      <c r="E1253" t="inlineStr">
        <is>
          <t>2024-11-28</t>
        </is>
      </c>
      <c r="F1253" t="inlineStr">
        <is>
          <t>unfulfilled</t>
        </is>
      </c>
      <c r="H1253" t="inlineStr">
        <is>
          <t>no</t>
        </is>
      </c>
      <c r="I1253" t="inlineStr">
        <is>
          <t>EUR</t>
        </is>
      </c>
      <c r="J1253" t="n">
        <v>346</v>
      </c>
      <c r="K1253" t="n">
        <v>0</v>
      </c>
      <c r="L1253" t="n">
        <v>62.39</v>
      </c>
      <c r="M1253" t="n">
        <v>346</v>
      </c>
      <c r="O1253" t="n">
        <v>0</v>
      </c>
      <c r="P1253" t="inlineStr">
        <is>
          <t>Eco Bike Delivery</t>
        </is>
      </c>
      <c r="Q1253" t="inlineStr">
        <is>
          <t>2024-11-28 22:00:22 +0100</t>
        </is>
      </c>
      <c r="R1253" t="n">
        <v>1</v>
      </c>
      <c r="S1253" t="inlineStr">
        <is>
          <t>Luxury Pack + LIL Bag</t>
        </is>
      </c>
      <c r="T1253" t="n">
        <v>10</v>
      </c>
      <c r="V1253" t="inlineStr">
        <is>
          <t>015790000687</t>
        </is>
      </c>
      <c r="W1253" t="b">
        <v>1</v>
      </c>
      <c r="X1253" t="b">
        <v>1</v>
      </c>
      <c r="Y1253" t="inlineStr">
        <is>
          <t>pending</t>
        </is>
      </c>
      <c r="Z1253" t="inlineStr">
        <is>
          <t>Francesco Maccarone</t>
        </is>
      </c>
      <c r="AA1253" t="inlineStr">
        <is>
          <t>Monte Di Pietà 1/a</t>
        </is>
      </c>
      <c r="AB1253" t="inlineStr">
        <is>
          <t>Monte Di Pietà 1/a</t>
        </is>
      </c>
      <c r="AD1253" t="inlineStr">
        <is>
          <t>Fabio fantolino</t>
        </is>
      </c>
      <c r="AE1253" t="inlineStr">
        <is>
          <t>Milano</t>
        </is>
      </c>
      <c r="AF1253" t="inlineStr">
        <is>
          <t>'20121</t>
        </is>
      </c>
      <c r="AG1253" t="inlineStr">
        <is>
          <t>MI</t>
        </is>
      </c>
      <c r="AH1253" t="inlineStr">
        <is>
          <t>IT</t>
        </is>
      </c>
      <c r="AI1253" t="inlineStr">
        <is>
          <t>3934358491</t>
        </is>
      </c>
      <c r="AJ1253" t="inlineStr">
        <is>
          <t>Francesco Maccarone</t>
        </is>
      </c>
      <c r="AK1253" t="inlineStr">
        <is>
          <t>Monte Di Pietà 1/a</t>
        </is>
      </c>
      <c r="AL1253" t="inlineStr">
        <is>
          <t>Monte Di Pietà 1/a</t>
        </is>
      </c>
      <c r="AN1253" t="inlineStr">
        <is>
          <t>Fabio fantolino</t>
        </is>
      </c>
      <c r="AO1253" t="inlineStr">
        <is>
          <t>Milano</t>
        </is>
      </c>
      <c r="AP1253" t="inlineStr">
        <is>
          <t>'20121</t>
        </is>
      </c>
      <c r="AQ1253" t="inlineStr">
        <is>
          <t>MI</t>
        </is>
      </c>
      <c r="AR1253" t="inlineStr">
        <is>
          <t>IT</t>
        </is>
      </c>
      <c r="AS1253" t="inlineStr">
        <is>
          <t>3934358491</t>
        </is>
      </c>
      <c r="AU1253" t="inlineStr">
        <is>
          <t>lang: it
Invoice Language: it
Do you need our ring sizer?: Yes
Popup Customer Country: IT</t>
        </is>
      </c>
      <c r="AW1253" t="inlineStr">
        <is>
          <t>PayPal Express Checkout</t>
        </is>
      </c>
      <c r="AX1253" t="inlineStr">
        <is>
          <t>reww2s0omEO37VDGpRrXrTQve</t>
        </is>
      </c>
      <c r="AY1253" t="n">
        <v>0</v>
      </c>
      <c r="AZ1253" t="inlineStr">
        <is>
          <t>LIL Milan</t>
        </is>
      </c>
      <c r="BA1253" t="n">
        <v>0</v>
      </c>
      <c r="BC1253" t="inlineStr">
        <is>
          <t>Firgun House</t>
        </is>
      </c>
      <c r="BE1253" t="n">
        <v>11252973863261</v>
      </c>
      <c r="BG1253" t="inlineStr">
        <is>
          <t>Low</t>
        </is>
      </c>
      <c r="BH1253" t="inlineStr">
        <is>
          <t>web</t>
        </is>
      </c>
      <c r="BI1253" t="n">
        <v>0</v>
      </c>
      <c r="BJ1253" t="inlineStr">
        <is>
          <t>IT IVA 22%</t>
        </is>
      </c>
      <c r="BK1253" t="n">
        <v>62.39</v>
      </c>
      <c r="BW1253" t="inlineStr">
        <is>
          <t>Milan</t>
        </is>
      </c>
      <c r="BX1253" t="inlineStr">
        <is>
          <t>Milan</t>
        </is>
      </c>
      <c r="BY1253" t="inlineStr">
        <is>
          <t>reww2s0omEO37VDGpRrXrTQve</t>
        </is>
      </c>
      <c r="CB1253" t="inlineStr">
        <is>
          <t>reww2s0omEO37VDGpRrXrTQve</t>
        </is>
      </c>
      <c r="CC1253" t="inlineStr">
        <is>
          <t>Ordini LIL</t>
        </is>
      </c>
    </row>
    <row r="1254">
      <c r="A1254" t="inlineStr">
        <is>
          <t>#43977</t>
        </is>
      </c>
      <c r="B1254" t="inlineStr">
        <is>
          <t>francesco.maccarone86@gmail.com</t>
        </is>
      </c>
      <c r="C1254" t="inlineStr">
        <is>
          <t>paid</t>
        </is>
      </c>
      <c r="D1254" t="inlineStr">
        <is>
          <t>2024-11-28 22:00:22 +0100</t>
        </is>
      </c>
      <c r="E1254" t="inlineStr">
        <is>
          <t>2024-11-28</t>
        </is>
      </c>
      <c r="F1254" t="inlineStr">
        <is>
          <t>unfulfilled</t>
        </is>
      </c>
      <c r="H1254" t="inlineStr">
        <is>
          <t>no</t>
        </is>
      </c>
      <c r="I1254" t="inlineStr">
        <is>
          <t>EUR</t>
        </is>
      </c>
      <c r="J1254" t="n">
        <v>346</v>
      </c>
      <c r="K1254" t="n">
        <v>0</v>
      </c>
      <c r="L1254" t="n">
        <v>62.39</v>
      </c>
      <c r="O1254" t="n">
        <v>0</v>
      </c>
      <c r="P1254" t="inlineStr">
        <is>
          <t>Eco Bike Delivery</t>
        </is>
      </c>
      <c r="Q1254" t="inlineStr">
        <is>
          <t>2024-11-28 22:00:22 +0100</t>
        </is>
      </c>
      <c r="R1254" t="n">
        <v>1</v>
      </c>
      <c r="S1254" t="inlineStr">
        <is>
          <t>Lunar Ring - Yellow / 10 / White</t>
        </is>
      </c>
      <c r="T1254" t="n">
        <v>336</v>
      </c>
      <c r="U1254" t="n">
        <v>420</v>
      </c>
      <c r="V1254" t="inlineStr">
        <is>
          <t>015790000650</t>
        </is>
      </c>
      <c r="W1254" t="b">
        <v>1</v>
      </c>
      <c r="X1254" t="b">
        <v>1</v>
      </c>
      <c r="Y1254" t="inlineStr">
        <is>
          <t>pending</t>
        </is>
      </c>
      <c r="Z1254" t="inlineStr">
        <is>
          <t>Francesco Maccarone</t>
        </is>
      </c>
      <c r="AA1254" t="inlineStr">
        <is>
          <t>Monte Di Pietà 1/a</t>
        </is>
      </c>
      <c r="AB1254" t="inlineStr">
        <is>
          <t>Monte Di Pietà 1/a</t>
        </is>
      </c>
      <c r="AD1254" t="inlineStr">
        <is>
          <t>Fabio fantolino</t>
        </is>
      </c>
      <c r="AE1254" t="inlineStr">
        <is>
          <t>Milano</t>
        </is>
      </c>
      <c r="AF1254" t="inlineStr">
        <is>
          <t>'20121</t>
        </is>
      </c>
      <c r="AG1254" t="inlineStr">
        <is>
          <t>MI</t>
        </is>
      </c>
      <c r="AH1254" t="inlineStr">
        <is>
          <t>IT</t>
        </is>
      </c>
      <c r="AI1254" t="inlineStr">
        <is>
          <t>3934358491</t>
        </is>
      </c>
      <c r="AJ1254" t="inlineStr">
        <is>
          <t>Francesco Maccarone</t>
        </is>
      </c>
      <c r="AK1254" t="inlineStr">
        <is>
          <t>Monte Di Pietà 1/a</t>
        </is>
      </c>
      <c r="AL1254" t="inlineStr">
        <is>
          <t>Monte Di Pietà 1/a</t>
        </is>
      </c>
      <c r="AN1254" t="inlineStr">
        <is>
          <t>Fabio fantolino</t>
        </is>
      </c>
      <c r="AO1254" t="inlineStr">
        <is>
          <t>Milano</t>
        </is>
      </c>
      <c r="AP1254" t="inlineStr">
        <is>
          <t>'20121</t>
        </is>
      </c>
      <c r="AQ1254" t="inlineStr">
        <is>
          <t>MI</t>
        </is>
      </c>
      <c r="AR1254" t="inlineStr">
        <is>
          <t>IT</t>
        </is>
      </c>
      <c r="AS1254" t="inlineStr">
        <is>
          <t>3934358491</t>
        </is>
      </c>
      <c r="AU1254" t="inlineStr">
        <is>
          <t>lang: it
Invoice Language: it
Do you need our ring sizer?: Yes
Popup Customer Country: IT</t>
        </is>
      </c>
      <c r="AW1254" t="inlineStr">
        <is>
          <t>PayPal Express Checkout</t>
        </is>
      </c>
      <c r="AX1254" t="inlineStr">
        <is>
          <t>reww2s0omEO37VDGpRrXrTQve</t>
        </is>
      </c>
      <c r="AY1254" t="n">
        <v>0</v>
      </c>
      <c r="AZ1254" t="inlineStr">
        <is>
          <t>LIL Milan</t>
        </is>
      </c>
      <c r="BA1254" t="n">
        <v>0</v>
      </c>
      <c r="BC1254" t="inlineStr">
        <is>
          <t>Firgun House</t>
        </is>
      </c>
      <c r="BE1254" t="n">
        <v>11252973863261</v>
      </c>
      <c r="BG1254" t="inlineStr">
        <is>
          <t>Low</t>
        </is>
      </c>
      <c r="BH1254" t="inlineStr">
        <is>
          <t>web</t>
        </is>
      </c>
      <c r="BI1254" t="n">
        <v>0</v>
      </c>
      <c r="BJ1254" t="inlineStr">
        <is>
          <t>IT IVA 22%</t>
        </is>
      </c>
      <c r="BK1254" t="n">
        <v>62.39</v>
      </c>
      <c r="BW1254" t="inlineStr">
        <is>
          <t>Milan</t>
        </is>
      </c>
      <c r="BX1254" t="inlineStr">
        <is>
          <t>Milan</t>
        </is>
      </c>
      <c r="BY1254" t="inlineStr">
        <is>
          <t>reww2s0omEO37VDGpRrXrTQve</t>
        </is>
      </c>
      <c r="CB1254" t="inlineStr">
        <is>
          <t>reww2s0omEO37VDGpRrXrTQve</t>
        </is>
      </c>
      <c r="CC1254" t="inlineStr">
        <is>
          <t>Ordini LIL</t>
        </is>
      </c>
    </row>
    <row r="1255">
      <c r="A1255" t="inlineStr">
        <is>
          <t>#43978</t>
        </is>
      </c>
      <c r="B1255" t="inlineStr">
        <is>
          <t>lcastelli1180@gmail.com</t>
        </is>
      </c>
      <c r="C1255" t="inlineStr">
        <is>
          <t>paid</t>
        </is>
      </c>
      <c r="D1255" t="inlineStr">
        <is>
          <t>2024-11-28 22:08:36 +0100</t>
        </is>
      </c>
      <c r="E1255" t="inlineStr">
        <is>
          <t>2024-11-28</t>
        </is>
      </c>
      <c r="F1255" t="inlineStr">
        <is>
          <t>fulfilled</t>
        </is>
      </c>
      <c r="G1255" t="inlineStr">
        <is>
          <t>2024-12-01 09:05:31 +0100</t>
        </is>
      </c>
      <c r="H1255" t="inlineStr">
        <is>
          <t>yes</t>
        </is>
      </c>
      <c r="I1255" t="inlineStr">
        <is>
          <t>EUR</t>
        </is>
      </c>
      <c r="J1255" t="n">
        <v>85</v>
      </c>
      <c r="K1255" t="n">
        <v>10</v>
      </c>
      <c r="L1255" t="n">
        <v>17.13</v>
      </c>
      <c r="M1255" t="n">
        <v>95</v>
      </c>
      <c r="O1255" t="n">
        <v>0</v>
      </c>
      <c r="P1255" t="inlineStr">
        <is>
          <t>Ups Standard Shipping</t>
        </is>
      </c>
      <c r="Q1255" t="inlineStr">
        <is>
          <t>2024-11-28 22:08:36 +0100</t>
        </is>
      </c>
      <c r="R1255" t="n">
        <v>1</v>
      </c>
      <c r="S1255" t="inlineStr">
        <is>
          <t>Lightly Ring - Yellow / 9</t>
        </is>
      </c>
      <c r="T1255" t="n">
        <v>85</v>
      </c>
      <c r="U1255" t="n">
        <v>100</v>
      </c>
      <c r="V1255" t="inlineStr">
        <is>
          <t>015790000455</t>
        </is>
      </c>
      <c r="W1255" t="b">
        <v>1</v>
      </c>
      <c r="X1255" t="b">
        <v>1</v>
      </c>
      <c r="Y1255" t="inlineStr">
        <is>
          <t>fulfilled</t>
        </is>
      </c>
      <c r="Z1255" t="inlineStr">
        <is>
          <t>Laura Castelli</t>
        </is>
      </c>
      <c r="AA1255" t="inlineStr">
        <is>
          <t>Via IV Novembre 20</t>
        </is>
      </c>
      <c r="AB1255" t="inlineStr">
        <is>
          <t>Via IV Novembre 20</t>
        </is>
      </c>
      <c r="AE1255" t="inlineStr">
        <is>
          <t>Alfonsine</t>
        </is>
      </c>
      <c r="AF1255" t="inlineStr">
        <is>
          <t>'48011</t>
        </is>
      </c>
      <c r="AG1255" t="inlineStr">
        <is>
          <t>RA</t>
        </is>
      </c>
      <c r="AH1255" t="inlineStr">
        <is>
          <t>IT</t>
        </is>
      </c>
      <c r="AI1255" t="inlineStr">
        <is>
          <t>393394148932</t>
        </is>
      </c>
      <c r="AJ1255" t="inlineStr">
        <is>
          <t>Laura Castelli</t>
        </is>
      </c>
      <c r="AK1255" t="inlineStr">
        <is>
          <t>Piazza Trisi 6, C/o Gruppo Villa Maria Spa</t>
        </is>
      </c>
      <c r="AL1255" t="inlineStr">
        <is>
          <t>Piazza Trisi 6</t>
        </is>
      </c>
      <c r="AM1255" t="inlineStr">
        <is>
          <t>C/o Gruppo Villa Maria Spa</t>
        </is>
      </c>
      <c r="AO1255" t="inlineStr">
        <is>
          <t>Lugo</t>
        </is>
      </c>
      <c r="AP1255" t="inlineStr">
        <is>
          <t>'48022</t>
        </is>
      </c>
      <c r="AQ1255" t="inlineStr">
        <is>
          <t>RA</t>
        </is>
      </c>
      <c r="AR1255" t="inlineStr">
        <is>
          <t>IT</t>
        </is>
      </c>
      <c r="AS1255" t="inlineStr">
        <is>
          <t>393394148932</t>
        </is>
      </c>
      <c r="AU1255" t="inlineStr">
        <is>
          <t>lang: it
Invoice Language: it
Do you need our ring sizer?: Yes
Popup Customer Country: IT</t>
        </is>
      </c>
      <c r="AW1255" t="inlineStr">
        <is>
          <t>Shopify Payments</t>
        </is>
      </c>
      <c r="AX1255" t="inlineStr">
        <is>
          <t>rYEI5xnDYfrV8FLnxyjJNnCM8</t>
        </is>
      </c>
      <c r="AY1255" t="n">
        <v>0</v>
      </c>
      <c r="AZ1255" t="inlineStr">
        <is>
          <t>LIL Milan</t>
        </is>
      </c>
      <c r="BA1255" t="n">
        <v>0</v>
      </c>
      <c r="BC1255" t="inlineStr">
        <is>
          <t>Firgun House</t>
        </is>
      </c>
      <c r="BE1255" t="n">
        <v>11252998177117</v>
      </c>
      <c r="BG1255" t="inlineStr">
        <is>
          <t>Low</t>
        </is>
      </c>
      <c r="BH1255" t="inlineStr">
        <is>
          <t>web</t>
        </is>
      </c>
      <c r="BI1255" t="n">
        <v>0</v>
      </c>
      <c r="BJ1255" t="inlineStr">
        <is>
          <t>IT IVA 22%</t>
        </is>
      </c>
      <c r="BK1255" t="n">
        <v>17.13</v>
      </c>
      <c r="BW1255" t="inlineStr">
        <is>
          <t>Ravenna</t>
        </is>
      </c>
      <c r="BX1255" t="inlineStr">
        <is>
          <t>Ravenna</t>
        </is>
      </c>
      <c r="BY1255" t="inlineStr">
        <is>
          <t>rYEI5xnDYfrV8FLnxyjJNnCM8</t>
        </is>
      </c>
      <c r="CB1255" t="inlineStr">
        <is>
          <t>rYEI5xnDYfrV8FLnxyjJNnCM8</t>
        </is>
      </c>
      <c r="CC1255" t="inlineStr">
        <is>
          <t>Ordini LIL</t>
        </is>
      </c>
    </row>
    <row r="1256">
      <c r="A1256" t="inlineStr">
        <is>
          <t>#43979</t>
        </is>
      </c>
      <c r="B1256" t="inlineStr">
        <is>
          <t>elenad.peluso@hotmail.it</t>
        </is>
      </c>
      <c r="C1256" t="inlineStr">
        <is>
          <t>paid</t>
        </is>
      </c>
      <c r="D1256" t="inlineStr">
        <is>
          <t>2024-11-28 22:10:31 +0100</t>
        </is>
      </c>
      <c r="E1256" t="inlineStr">
        <is>
          <t>2024-11-28</t>
        </is>
      </c>
      <c r="F1256" t="inlineStr">
        <is>
          <t>fulfilled</t>
        </is>
      </c>
      <c r="G1256" t="inlineStr">
        <is>
          <t>2024-12-01 09:08:00 +0100</t>
        </is>
      </c>
      <c r="H1256" t="inlineStr">
        <is>
          <t>yes</t>
        </is>
      </c>
      <c r="I1256" t="inlineStr">
        <is>
          <t>EUR</t>
        </is>
      </c>
      <c r="J1256" t="n">
        <v>238</v>
      </c>
      <c r="K1256" t="n">
        <v>0</v>
      </c>
      <c r="L1256" t="n">
        <v>42.92</v>
      </c>
      <c r="M1256" t="n">
        <v>238</v>
      </c>
      <c r="O1256" t="n">
        <v>0</v>
      </c>
      <c r="P1256" t="inlineStr">
        <is>
          <t>Eco Bike Delivery</t>
        </is>
      </c>
      <c r="Q1256" t="inlineStr">
        <is>
          <t>2024-11-28 22:10:30 +0100</t>
        </is>
      </c>
      <c r="R1256" t="n">
        <v>1</v>
      </c>
      <c r="S1256" t="inlineStr">
        <is>
          <t>Dna Bracelet - Yellow / 16cm</t>
        </is>
      </c>
      <c r="T1256" t="n">
        <v>238</v>
      </c>
      <c r="U1256" t="n">
        <v>280</v>
      </c>
      <c r="V1256" t="inlineStr">
        <is>
          <t>015790000395</t>
        </is>
      </c>
      <c r="W1256" t="b">
        <v>1</v>
      </c>
      <c r="X1256" t="b">
        <v>1</v>
      </c>
      <c r="Y1256" t="inlineStr">
        <is>
          <t>fulfilled</t>
        </is>
      </c>
      <c r="Z1256" t="inlineStr">
        <is>
          <t>Elena Peluso</t>
        </is>
      </c>
      <c r="AA1256" t="inlineStr">
        <is>
          <t>Via Giuseppe Rovani 88, NEW ASSISTANCE SRL - Negozio</t>
        </is>
      </c>
      <c r="AB1256" t="inlineStr">
        <is>
          <t>Via Giuseppe Rovani 88</t>
        </is>
      </c>
      <c r="AC1256" t="inlineStr">
        <is>
          <t>NEW ASSISTANCE SRL - Negozio</t>
        </is>
      </c>
      <c r="AD1256" t="inlineStr">
        <is>
          <t>NEW ASSISTANCE SRL</t>
        </is>
      </c>
      <c r="AE1256" t="inlineStr">
        <is>
          <t>Sesto San Giovanni</t>
        </is>
      </c>
      <c r="AF1256" t="inlineStr">
        <is>
          <t>'20099</t>
        </is>
      </c>
      <c r="AG1256" t="inlineStr">
        <is>
          <t>MI</t>
        </is>
      </c>
      <c r="AH1256" t="inlineStr">
        <is>
          <t>IT</t>
        </is>
      </c>
      <c r="AI1256" t="inlineStr">
        <is>
          <t>3464065552</t>
        </is>
      </c>
      <c r="AJ1256" t="inlineStr">
        <is>
          <t>Elena Peluso</t>
        </is>
      </c>
      <c r="AK1256" t="inlineStr">
        <is>
          <t>Via Giuseppe Rovani 88, NEW ASSISTANCE SRL - Negozio</t>
        </is>
      </c>
      <c r="AL1256" t="inlineStr">
        <is>
          <t>Via Giuseppe Rovani 88</t>
        </is>
      </c>
      <c r="AM1256" t="inlineStr">
        <is>
          <t>NEW ASSISTANCE SRL - Negozio</t>
        </is>
      </c>
      <c r="AN1256" t="inlineStr">
        <is>
          <t>NEW ASSISTANCE SRL</t>
        </is>
      </c>
      <c r="AO1256" t="inlineStr">
        <is>
          <t>Sesto San Giovanni</t>
        </is>
      </c>
      <c r="AP1256" t="inlineStr">
        <is>
          <t>'20099</t>
        </is>
      </c>
      <c r="AQ1256" t="inlineStr">
        <is>
          <t>MI</t>
        </is>
      </c>
      <c r="AR1256" t="inlineStr">
        <is>
          <t>IT</t>
        </is>
      </c>
      <c r="AS1256" t="inlineStr">
        <is>
          <t>3464065552</t>
        </is>
      </c>
      <c r="AU1256" t="inlineStr">
        <is>
          <t>lang: it
Invoice Language: it
Do you need our ring sizer?: Yes
Popup Customer Country: IT</t>
        </is>
      </c>
      <c r="AW1256" t="inlineStr">
        <is>
          <t>Gift Card + Shopify Payments</t>
        </is>
      </c>
      <c r="AX1256" t="inlineStr">
        <is>
          <t>r3y5fquImWEM89Kch8HiqNEN7</t>
        </is>
      </c>
      <c r="AY1256" t="n">
        <v>380</v>
      </c>
      <c r="AZ1256" t="inlineStr">
        <is>
          <t>LIL Milan</t>
        </is>
      </c>
      <c r="BA1256" t="n">
        <v>-380</v>
      </c>
      <c r="BC1256" t="inlineStr">
        <is>
          <t>Firgun House</t>
        </is>
      </c>
      <c r="BE1256" t="n">
        <v>11253004763485</v>
      </c>
      <c r="BG1256" t="inlineStr">
        <is>
          <t>Low</t>
        </is>
      </c>
      <c r="BH1256" t="inlineStr">
        <is>
          <t>web</t>
        </is>
      </c>
      <c r="BI1256" t="n">
        <v>0</v>
      </c>
      <c r="BJ1256" t="inlineStr">
        <is>
          <t>IT IVA 22%</t>
        </is>
      </c>
      <c r="BK1256" t="n">
        <v>42.92</v>
      </c>
      <c r="BW1256" t="inlineStr">
        <is>
          <t>Milan</t>
        </is>
      </c>
      <c r="BX1256" t="inlineStr">
        <is>
          <t>Milan</t>
        </is>
      </c>
      <c r="BY1256" t="inlineStr">
        <is>
          <t>rDotT9AkUvTtdPNF33Ey4U2TC + rJTmoJSDnMvFBBlamZRM9pQR8 + r9tz5DtsIew3ocBVRpSO33sPS + r3y5fquImWEM89Kch8HiqNEN7</t>
        </is>
      </c>
      <c r="CB1256" t="inlineStr">
        <is>
          <t>rDotT9AkUvTtdPNF33Ey4U2TC + r7jZszBPBKJ7jQxD8SVW9K7oG + rDotT9AkUvTtdPNF33Ey4U2TC + rJTmoJSDnMvFBBlamZRM9pQR8 + rfIwMNPbet3GUvjtSuPk3q1jr + rJTmoJSDnMvFBBlamZRM9pQR8 + r9tz5DtsIew3ocBVRpSO33sPS + r3y5fquImWEM89Kch8HiqNEN7</t>
        </is>
      </c>
      <c r="CC1256" t="inlineStr">
        <is>
          <t>Ordini LIL</t>
        </is>
      </c>
    </row>
    <row r="1257">
      <c r="A1257" t="inlineStr">
        <is>
          <t>#43980</t>
        </is>
      </c>
      <c r="B1257" t="inlineStr">
        <is>
          <t>barbara.schirru@me.com</t>
        </is>
      </c>
      <c r="C1257" t="inlineStr">
        <is>
          <t>paid</t>
        </is>
      </c>
      <c r="D1257" t="inlineStr">
        <is>
          <t>2024-11-28 22:10:32 +0100</t>
        </is>
      </c>
      <c r="E1257" t="inlineStr">
        <is>
          <t>2024-11-28</t>
        </is>
      </c>
      <c r="F1257" t="inlineStr">
        <is>
          <t>unfulfilled</t>
        </is>
      </c>
      <c r="H1257" t="inlineStr">
        <is>
          <t>yes</t>
        </is>
      </c>
      <c r="I1257" t="inlineStr">
        <is>
          <t>EUR</t>
        </is>
      </c>
      <c r="J1257" t="n">
        <v>119</v>
      </c>
      <c r="K1257" t="n">
        <v>0</v>
      </c>
      <c r="L1257" t="n">
        <v>21.46</v>
      </c>
      <c r="M1257" t="n">
        <v>119</v>
      </c>
      <c r="O1257" t="n">
        <v>0</v>
      </c>
      <c r="P1257" t="inlineStr">
        <is>
          <t>Firgun House</t>
        </is>
      </c>
      <c r="Q1257" t="inlineStr">
        <is>
          <t>2024-11-28 22:10:32 +0100</t>
        </is>
      </c>
      <c r="R1257" t="n">
        <v>1</v>
      </c>
      <c r="S1257" t="inlineStr">
        <is>
          <t>Blink XXL Ring - Yellow / 20</t>
        </is>
      </c>
      <c r="T1257" t="n">
        <v>119</v>
      </c>
      <c r="U1257" t="n">
        <v>140</v>
      </c>
      <c r="V1257" t="inlineStr">
        <is>
          <t>015790001128</t>
        </is>
      </c>
      <c r="W1257" t="b">
        <v>1</v>
      </c>
      <c r="X1257" t="b">
        <v>1</v>
      </c>
      <c r="Y1257" t="inlineStr">
        <is>
          <t>pending</t>
        </is>
      </c>
      <c r="Z1257" t="inlineStr">
        <is>
          <t>Barbara Schirru</t>
        </is>
      </c>
      <c r="AA1257" t="inlineStr">
        <is>
          <t>Via Enrico Fermi 2</t>
        </is>
      </c>
      <c r="AB1257" t="inlineStr">
        <is>
          <t>Via Enrico Fermi 2</t>
        </is>
      </c>
      <c r="AE1257" t="inlineStr">
        <is>
          <t>Parabiago</t>
        </is>
      </c>
      <c r="AF1257" t="inlineStr">
        <is>
          <t>'20015</t>
        </is>
      </c>
      <c r="AG1257" t="inlineStr">
        <is>
          <t>MI</t>
        </is>
      </c>
      <c r="AH1257" t="inlineStr">
        <is>
          <t>IT</t>
        </is>
      </c>
      <c r="AI1257" t="inlineStr">
        <is>
          <t>+393450671376</t>
        </is>
      </c>
      <c r="AR1257" t="inlineStr">
        <is>
          <t>IT</t>
        </is>
      </c>
      <c r="AU1257" t="inlineStr">
        <is>
          <t>lang: it
Invoice Language: it
Do you need our ring sizer?: No
Popup Customer Country: IT</t>
        </is>
      </c>
      <c r="AW1257" t="inlineStr">
        <is>
          <t>PayPal Express Checkout</t>
        </is>
      </c>
      <c r="AX1257" t="inlineStr">
        <is>
          <t>rfXt59FM2L5gXExmfpRJUR6cO</t>
        </is>
      </c>
      <c r="AY1257" t="n">
        <v>0</v>
      </c>
      <c r="AZ1257" t="inlineStr">
        <is>
          <t>LIL Milan</t>
        </is>
      </c>
      <c r="BA1257" t="n">
        <v>0</v>
      </c>
      <c r="BC1257" t="inlineStr">
        <is>
          <t>Firgun House</t>
        </is>
      </c>
      <c r="BE1257" t="n">
        <v>11253004796253</v>
      </c>
      <c r="BG1257" t="inlineStr">
        <is>
          <t>Low</t>
        </is>
      </c>
      <c r="BH1257" t="inlineStr">
        <is>
          <t>web</t>
        </is>
      </c>
      <c r="BI1257" t="n">
        <v>0</v>
      </c>
      <c r="BJ1257" t="inlineStr">
        <is>
          <t>IT IVA 22%</t>
        </is>
      </c>
      <c r="BK1257" t="n">
        <v>21.46</v>
      </c>
      <c r="BT1257" t="n">
        <v>393450671376</v>
      </c>
      <c r="BW1257" t="inlineStr">
        <is>
          <t>Milan</t>
        </is>
      </c>
      <c r="BY1257" t="inlineStr">
        <is>
          <t>rfXt59FM2L5gXExmfpRJUR6cO</t>
        </is>
      </c>
      <c r="CB1257" t="inlineStr">
        <is>
          <t>rfXt59FM2L5gXExmfpRJUR6cO</t>
        </is>
      </c>
      <c r="CC1257" t="inlineStr">
        <is>
          <t>Ordini LIL</t>
        </is>
      </c>
    </row>
    <row r="1258">
      <c r="A1258" t="inlineStr">
        <is>
          <t>#43981</t>
        </is>
      </c>
      <c r="B1258" t="inlineStr">
        <is>
          <t>barbieri.federica@gmail.com</t>
        </is>
      </c>
      <c r="C1258" t="inlineStr">
        <is>
          <t>paid</t>
        </is>
      </c>
      <c r="D1258" t="inlineStr">
        <is>
          <t>2024-11-28 22:20:22 +0100</t>
        </is>
      </c>
      <c r="E1258" t="inlineStr">
        <is>
          <t>2024-11-28</t>
        </is>
      </c>
      <c r="F1258" t="inlineStr">
        <is>
          <t>unfulfilled</t>
        </is>
      </c>
      <c r="H1258" t="inlineStr">
        <is>
          <t>yes</t>
        </is>
      </c>
      <c r="I1258" t="inlineStr">
        <is>
          <t>EUR</t>
        </is>
      </c>
      <c r="J1258" t="n">
        <v>256</v>
      </c>
      <c r="K1258" t="n">
        <v>0</v>
      </c>
      <c r="L1258" t="n">
        <v>46.16</v>
      </c>
      <c r="M1258" t="n">
        <v>256</v>
      </c>
      <c r="O1258" t="n">
        <v>0</v>
      </c>
      <c r="P1258" t="inlineStr">
        <is>
          <t>Eco Bike Delivery</t>
        </is>
      </c>
      <c r="Q1258" t="inlineStr">
        <is>
          <t>2024-11-28 22:20:22 +0100</t>
        </is>
      </c>
      <c r="R1258" t="n">
        <v>1</v>
      </c>
      <c r="S1258" t="inlineStr">
        <is>
          <t>Boys Tears - Yellow / 39cm</t>
        </is>
      </c>
      <c r="T1258" t="n">
        <v>256</v>
      </c>
      <c r="U1258" t="n">
        <v>320</v>
      </c>
      <c r="V1258" t="inlineStr">
        <is>
          <t>015790000010</t>
        </is>
      </c>
      <c r="W1258" t="b">
        <v>1</v>
      </c>
      <c r="X1258" t="b">
        <v>1</v>
      </c>
      <c r="Y1258" t="inlineStr">
        <is>
          <t>pending</t>
        </is>
      </c>
      <c r="Z1258" t="inlineStr">
        <is>
          <t>Federica Barbieri</t>
        </is>
      </c>
      <c r="AA1258" t="inlineStr">
        <is>
          <t>Via melzi D’Eril 20</t>
        </is>
      </c>
      <c r="AB1258" t="inlineStr">
        <is>
          <t>Via melzi D’Eril 20</t>
        </is>
      </c>
      <c r="AE1258" t="inlineStr">
        <is>
          <t>MILANO</t>
        </is>
      </c>
      <c r="AF1258" t="inlineStr">
        <is>
          <t>'20154</t>
        </is>
      </c>
      <c r="AG1258" t="inlineStr">
        <is>
          <t>MI</t>
        </is>
      </c>
      <c r="AH1258" t="inlineStr">
        <is>
          <t>IT</t>
        </is>
      </c>
      <c r="AI1258" t="inlineStr">
        <is>
          <t>00393457597269</t>
        </is>
      </c>
      <c r="AJ1258" t="inlineStr">
        <is>
          <t>Federica Barbieri</t>
        </is>
      </c>
      <c r="AK1258" t="inlineStr">
        <is>
          <t>Via melzi D’eril 20</t>
        </is>
      </c>
      <c r="AL1258" t="inlineStr">
        <is>
          <t>Via melzi D’eril 20</t>
        </is>
      </c>
      <c r="AO1258" t="inlineStr">
        <is>
          <t>MILANO</t>
        </is>
      </c>
      <c r="AP1258" t="inlineStr">
        <is>
          <t>'20154</t>
        </is>
      </c>
      <c r="AQ1258" t="inlineStr">
        <is>
          <t>MI</t>
        </is>
      </c>
      <c r="AR1258" t="inlineStr">
        <is>
          <t>IT</t>
        </is>
      </c>
      <c r="AS1258" t="inlineStr">
        <is>
          <t>00393457597269</t>
        </is>
      </c>
      <c r="AU1258" t="inlineStr">
        <is>
          <t>lang: it
Invoice Language: it
Do you need our ring sizer?: No
Popup Customer Country: IT</t>
        </is>
      </c>
      <c r="AW1258" t="inlineStr">
        <is>
          <t>Shopify Payments</t>
        </is>
      </c>
      <c r="AX1258" t="inlineStr">
        <is>
          <t>rDVR71XGgjzeAPLAVE1SUSQFk</t>
        </is>
      </c>
      <c r="AY1258" t="n">
        <v>0</v>
      </c>
      <c r="AZ1258" t="inlineStr">
        <is>
          <t>LIL Milan</t>
        </is>
      </c>
      <c r="BA1258" t="n">
        <v>0</v>
      </c>
      <c r="BC1258" t="inlineStr">
        <is>
          <t>Firgun House</t>
        </is>
      </c>
      <c r="BE1258" t="n">
        <v>11253031600477</v>
      </c>
      <c r="BG1258" t="inlineStr">
        <is>
          <t>Low</t>
        </is>
      </c>
      <c r="BH1258" t="inlineStr">
        <is>
          <t>web</t>
        </is>
      </c>
      <c r="BI1258" t="n">
        <v>0</v>
      </c>
      <c r="BJ1258" t="inlineStr">
        <is>
          <t>IT IVA 22%</t>
        </is>
      </c>
      <c r="BK1258" t="n">
        <v>46.16</v>
      </c>
      <c r="BW1258" t="inlineStr">
        <is>
          <t>Milan</t>
        </is>
      </c>
      <c r="BX1258" t="inlineStr">
        <is>
          <t>Milan</t>
        </is>
      </c>
      <c r="BY1258" t="inlineStr">
        <is>
          <t>rDVR71XGgjzeAPLAVE1SUSQFk</t>
        </is>
      </c>
      <c r="CB1258" t="inlineStr">
        <is>
          <t>rDVR71XGgjzeAPLAVE1SUSQFk</t>
        </is>
      </c>
      <c r="CC1258" t="inlineStr">
        <is>
          <t>Ordini LIL</t>
        </is>
      </c>
    </row>
    <row r="1259">
      <c r="A1259" t="inlineStr">
        <is>
          <t>#43982</t>
        </is>
      </c>
      <c r="B1259" t="inlineStr">
        <is>
          <t>marialaura.alderisio@tiscali.it</t>
        </is>
      </c>
      <c r="C1259" t="inlineStr">
        <is>
          <t>paid</t>
        </is>
      </c>
      <c r="D1259" t="inlineStr">
        <is>
          <t>2024-11-28 22:23:12 +0100</t>
        </is>
      </c>
      <c r="E1259" t="inlineStr">
        <is>
          <t>2024-11-28</t>
        </is>
      </c>
      <c r="F1259" t="inlineStr">
        <is>
          <t>fulfilled</t>
        </is>
      </c>
      <c r="G1259" t="inlineStr">
        <is>
          <t>2024-12-01 09:10:45 +0100</t>
        </is>
      </c>
      <c r="H1259" t="inlineStr">
        <is>
          <t>yes</t>
        </is>
      </c>
      <c r="I1259" t="inlineStr">
        <is>
          <t>EUR</t>
        </is>
      </c>
      <c r="J1259" t="n">
        <v>208</v>
      </c>
      <c r="K1259" t="n">
        <v>0</v>
      </c>
      <c r="L1259" t="n">
        <v>37.51</v>
      </c>
      <c r="M1259" t="n">
        <v>208</v>
      </c>
      <c r="O1259" t="n">
        <v>0</v>
      </c>
      <c r="P1259" t="inlineStr">
        <is>
          <t>Eco Bike Delivery</t>
        </is>
      </c>
      <c r="Q1259" t="inlineStr">
        <is>
          <t>2024-11-28 22:23:11 +0100</t>
        </is>
      </c>
      <c r="R1259" t="n">
        <v>1</v>
      </c>
      <c r="S1259" t="inlineStr">
        <is>
          <t>Portami a Ballare Necklace - Yellow / onesize</t>
        </is>
      </c>
      <c r="T1259" t="n">
        <v>208</v>
      </c>
      <c r="U1259" t="n">
        <v>260</v>
      </c>
      <c r="V1259" t="inlineStr">
        <is>
          <t>015790001250</t>
        </is>
      </c>
      <c r="W1259" t="b">
        <v>1</v>
      </c>
      <c r="X1259" t="b">
        <v>1</v>
      </c>
      <c r="Y1259" t="inlineStr">
        <is>
          <t>fulfilled</t>
        </is>
      </c>
      <c r="Z1259" t="inlineStr">
        <is>
          <t>Marialaura Alderisio</t>
        </is>
      </c>
      <c r="AA1259" t="inlineStr">
        <is>
          <t>Via elia lombardini 13, Presso STARCHING</t>
        </is>
      </c>
      <c r="AB1259" t="inlineStr">
        <is>
          <t>Via elia lombardini 13</t>
        </is>
      </c>
      <c r="AC1259" t="inlineStr">
        <is>
          <t>Presso STARCHING</t>
        </is>
      </c>
      <c r="AE1259" t="inlineStr">
        <is>
          <t>Milano</t>
        </is>
      </c>
      <c r="AF1259" t="inlineStr">
        <is>
          <t>'20143</t>
        </is>
      </c>
      <c r="AG1259" t="inlineStr">
        <is>
          <t>MI</t>
        </is>
      </c>
      <c r="AH1259" t="inlineStr">
        <is>
          <t>IT</t>
        </is>
      </c>
      <c r="AI1259" t="inlineStr">
        <is>
          <t>+393275774172</t>
        </is>
      </c>
      <c r="AJ1259" t="inlineStr">
        <is>
          <t>Marialaura Alderisio</t>
        </is>
      </c>
      <c r="AK1259" t="inlineStr">
        <is>
          <t>Via elia lombardini 13, Presso STARCHING</t>
        </is>
      </c>
      <c r="AL1259" t="inlineStr">
        <is>
          <t>Via elia lombardini 13</t>
        </is>
      </c>
      <c r="AM1259" t="inlineStr">
        <is>
          <t>Presso STARCHING</t>
        </is>
      </c>
      <c r="AO1259" t="inlineStr">
        <is>
          <t>Milano</t>
        </is>
      </c>
      <c r="AP1259" t="inlineStr">
        <is>
          <t>'20143</t>
        </is>
      </c>
      <c r="AQ1259" t="inlineStr">
        <is>
          <t>MI</t>
        </is>
      </c>
      <c r="AR1259" t="inlineStr">
        <is>
          <t>IT</t>
        </is>
      </c>
      <c r="AS1259" t="inlineStr">
        <is>
          <t>+393275774172</t>
        </is>
      </c>
      <c r="AU1259" t="inlineStr">
        <is>
          <t>lang: en
Invoice Language: en
Do you need our ring sizer?: Yes
Popup Customer Country: IT</t>
        </is>
      </c>
      <c r="AW1259" t="inlineStr">
        <is>
          <t>Shopify Payments</t>
        </is>
      </c>
      <c r="AX1259" t="inlineStr">
        <is>
          <t>rIyTNAK5FlpChxkwZq34xD65t</t>
        </is>
      </c>
      <c r="AY1259" t="n">
        <v>0</v>
      </c>
      <c r="AZ1259" t="inlineStr">
        <is>
          <t>LIL Milan</t>
        </is>
      </c>
      <c r="BA1259" t="n">
        <v>0</v>
      </c>
      <c r="BC1259" t="inlineStr">
        <is>
          <t>Firgun House</t>
        </is>
      </c>
      <c r="BE1259" t="n">
        <v>11253039595869</v>
      </c>
      <c r="BG1259" t="inlineStr">
        <is>
          <t>Low</t>
        </is>
      </c>
      <c r="BH1259" t="inlineStr">
        <is>
          <t>web</t>
        </is>
      </c>
      <c r="BI1259" t="n">
        <v>0</v>
      </c>
      <c r="BJ1259" t="inlineStr">
        <is>
          <t>IT IVA 22%</t>
        </is>
      </c>
      <c r="BK1259" t="n">
        <v>37.51</v>
      </c>
      <c r="BW1259" t="inlineStr">
        <is>
          <t>Milan</t>
        </is>
      </c>
      <c r="BX1259" t="inlineStr">
        <is>
          <t>Milan</t>
        </is>
      </c>
      <c r="BY1259" t="inlineStr">
        <is>
          <t>rIyTNAK5FlpChxkwZq34xD65t</t>
        </is>
      </c>
      <c r="CB1259" t="inlineStr">
        <is>
          <t>ry7IxkFJuKTwjHAMOpbmWUmjE + rIyTNAK5FlpChxkwZq34xD65t</t>
        </is>
      </c>
      <c r="CC1259" t="inlineStr">
        <is>
          <t>Ordini LIL</t>
        </is>
      </c>
    </row>
    <row r="1260">
      <c r="A1260" t="inlineStr">
        <is>
          <t>#43983</t>
        </is>
      </c>
      <c r="B1260" t="inlineStr">
        <is>
          <t>martina.vucenovich@gmail.com</t>
        </is>
      </c>
      <c r="C1260" t="inlineStr">
        <is>
          <t>paid</t>
        </is>
      </c>
      <c r="D1260" t="inlineStr">
        <is>
          <t>2024-11-28 22:28:52 +0100</t>
        </is>
      </c>
      <c r="E1260" t="inlineStr">
        <is>
          <t>2024-11-28</t>
        </is>
      </c>
      <c r="F1260" t="inlineStr">
        <is>
          <t>unfulfilled</t>
        </is>
      </c>
      <c r="H1260" t="inlineStr">
        <is>
          <t>no</t>
        </is>
      </c>
      <c r="I1260" t="inlineStr">
        <is>
          <t>EUR</t>
        </is>
      </c>
      <c r="J1260" t="n">
        <v>268</v>
      </c>
      <c r="K1260" t="n">
        <v>0</v>
      </c>
      <c r="L1260" t="n">
        <v>48.32</v>
      </c>
      <c r="M1260" t="n">
        <v>268</v>
      </c>
      <c r="O1260" t="n">
        <v>0</v>
      </c>
      <c r="P1260" t="inlineStr">
        <is>
          <t>Ups Standard Shipping</t>
        </is>
      </c>
      <c r="Q1260" t="inlineStr">
        <is>
          <t>2024-11-28 22:28:52 +0100</t>
        </is>
      </c>
      <c r="R1260" t="n">
        <v>1</v>
      </c>
      <c r="S1260" t="inlineStr">
        <is>
          <t>Baby - Yellow</t>
        </is>
      </c>
      <c r="T1260" t="n">
        <v>162</v>
      </c>
      <c r="U1260" t="n">
        <v>180</v>
      </c>
      <c r="V1260" t="inlineStr">
        <is>
          <t>015790001199</t>
        </is>
      </c>
      <c r="W1260" t="b">
        <v>1</v>
      </c>
      <c r="X1260" t="b">
        <v>1</v>
      </c>
      <c r="Y1260" t="inlineStr">
        <is>
          <t>pending</t>
        </is>
      </c>
      <c r="Z1260" t="inlineStr">
        <is>
          <t>Martina Vucenovich</t>
        </is>
      </c>
      <c r="AA1260" t="inlineStr">
        <is>
          <t>Viale dei Mille 401</t>
        </is>
      </c>
      <c r="AB1260" t="inlineStr">
        <is>
          <t>Viale dei Mille 401</t>
        </is>
      </c>
      <c r="AD1260" t="inlineStr">
        <is>
          <t>Fattoria degli Animali La Collinara</t>
        </is>
      </c>
      <c r="AE1260" t="inlineStr">
        <is>
          <t>Comacchio</t>
        </is>
      </c>
      <c r="AF1260" t="inlineStr">
        <is>
          <t>'44029</t>
        </is>
      </c>
      <c r="AG1260" t="inlineStr">
        <is>
          <t>FE</t>
        </is>
      </c>
      <c r="AH1260" t="inlineStr">
        <is>
          <t>IT</t>
        </is>
      </c>
      <c r="AI1260" t="inlineStr">
        <is>
          <t>3482127085</t>
        </is>
      </c>
      <c r="AJ1260" t="inlineStr">
        <is>
          <t>Martina Vucenovich</t>
        </is>
      </c>
      <c r="AK1260" t="inlineStr">
        <is>
          <t>Viale dei Mille 401</t>
        </is>
      </c>
      <c r="AL1260" t="inlineStr">
        <is>
          <t>Viale dei Mille 401</t>
        </is>
      </c>
      <c r="AN1260" t="inlineStr">
        <is>
          <t>Fattoria degli Animali La Collinara</t>
        </is>
      </c>
      <c r="AO1260" t="inlineStr">
        <is>
          <t>Comacchio</t>
        </is>
      </c>
      <c r="AP1260" t="inlineStr">
        <is>
          <t>'44029</t>
        </is>
      </c>
      <c r="AQ1260" t="inlineStr">
        <is>
          <t>FE</t>
        </is>
      </c>
      <c r="AR1260" t="inlineStr">
        <is>
          <t>IT</t>
        </is>
      </c>
      <c r="AS1260" t="inlineStr">
        <is>
          <t>3482127085</t>
        </is>
      </c>
      <c r="AU1260" t="inlineStr">
        <is>
          <t>lang: it
Invoice Language: it
Do you need our ring sizer?: No
Popup Customer Country: IT</t>
        </is>
      </c>
      <c r="AW1260" t="inlineStr">
        <is>
          <t>PayPal Express Checkout</t>
        </is>
      </c>
      <c r="AX1260" t="inlineStr">
        <is>
          <t>rpVqEoDT7AImXGzg83K8BlO93</t>
        </is>
      </c>
      <c r="AY1260" t="n">
        <v>0</v>
      </c>
      <c r="AZ1260" t="inlineStr">
        <is>
          <t>LIL Milan</t>
        </is>
      </c>
      <c r="BA1260" t="n">
        <v>0</v>
      </c>
      <c r="BC1260" t="inlineStr">
        <is>
          <t>Firgun House</t>
        </is>
      </c>
      <c r="BE1260" t="n">
        <v>11253054013789</v>
      </c>
      <c r="BG1260" t="inlineStr">
        <is>
          <t>Low</t>
        </is>
      </c>
      <c r="BH1260" t="inlineStr">
        <is>
          <t>web</t>
        </is>
      </c>
      <c r="BI1260" t="n">
        <v>0</v>
      </c>
      <c r="BJ1260" t="inlineStr">
        <is>
          <t>IT IVA 22%</t>
        </is>
      </c>
      <c r="BK1260" t="n">
        <v>48.32</v>
      </c>
      <c r="BW1260" t="inlineStr">
        <is>
          <t>Ferrara</t>
        </is>
      </c>
      <c r="BX1260" t="inlineStr">
        <is>
          <t>Ferrara</t>
        </is>
      </c>
      <c r="BY1260" t="inlineStr">
        <is>
          <t>rpVqEoDT7AImXGzg83K8BlO93</t>
        </is>
      </c>
      <c r="CB1260" t="inlineStr">
        <is>
          <t>rpVqEoDT7AImXGzg83K8BlO93</t>
        </is>
      </c>
      <c r="CC1260" t="inlineStr">
        <is>
          <t>Ordini LIL</t>
        </is>
      </c>
    </row>
    <row r="1261">
      <c r="A1261" t="inlineStr">
        <is>
          <t>#43983</t>
        </is>
      </c>
      <c r="B1261" t="inlineStr">
        <is>
          <t>martina.vucenovich@gmail.com</t>
        </is>
      </c>
      <c r="C1261" t="inlineStr">
        <is>
          <t>paid</t>
        </is>
      </c>
      <c r="D1261" t="inlineStr">
        <is>
          <t>2024-11-28 22:28:52 +0100</t>
        </is>
      </c>
      <c r="E1261" t="inlineStr">
        <is>
          <t>2024-11-28</t>
        </is>
      </c>
      <c r="F1261" t="inlineStr">
        <is>
          <t>unfulfilled</t>
        </is>
      </c>
      <c r="H1261" t="inlineStr">
        <is>
          <t>no</t>
        </is>
      </c>
      <c r="I1261" t="inlineStr">
        <is>
          <t>EUR</t>
        </is>
      </c>
      <c r="J1261" t="n">
        <v>268</v>
      </c>
      <c r="K1261" t="n">
        <v>0</v>
      </c>
      <c r="L1261" t="n">
        <v>48.32</v>
      </c>
      <c r="O1261" t="n">
        <v>0</v>
      </c>
      <c r="P1261" t="inlineStr">
        <is>
          <t>Ups Standard Shipping</t>
        </is>
      </c>
      <c r="Q1261" t="inlineStr">
        <is>
          <t>2024-11-28 22:28:52 +0100</t>
        </is>
      </c>
      <c r="R1261" t="n">
        <v>1</v>
      </c>
      <c r="S1261" t="inlineStr">
        <is>
          <t>Engraving</t>
        </is>
      </c>
      <c r="T1261" t="n">
        <v>10</v>
      </c>
      <c r="U1261" t="n">
        <v>180</v>
      </c>
      <c r="V1261" t="inlineStr">
        <is>
          <t>015790001502</t>
        </is>
      </c>
      <c r="W1261" t="b">
        <v>0</v>
      </c>
      <c r="X1261" t="b">
        <v>1</v>
      </c>
      <c r="Y1261" t="inlineStr">
        <is>
          <t>pending</t>
        </is>
      </c>
      <c r="Z1261" t="inlineStr">
        <is>
          <t>Martina Vucenovich</t>
        </is>
      </c>
      <c r="AA1261" t="inlineStr">
        <is>
          <t>Viale dei Mille 401</t>
        </is>
      </c>
      <c r="AB1261" t="inlineStr">
        <is>
          <t>Viale dei Mille 401</t>
        </is>
      </c>
      <c r="AD1261" t="inlineStr">
        <is>
          <t>Fattoria degli Animali La Collinara</t>
        </is>
      </c>
      <c r="AE1261" t="inlineStr">
        <is>
          <t>Comacchio</t>
        </is>
      </c>
      <c r="AF1261" t="inlineStr">
        <is>
          <t>'44029</t>
        </is>
      </c>
      <c r="AG1261" t="inlineStr">
        <is>
          <t>FE</t>
        </is>
      </c>
      <c r="AH1261" t="inlineStr">
        <is>
          <t>IT</t>
        </is>
      </c>
      <c r="AI1261" t="inlineStr">
        <is>
          <t>3482127085</t>
        </is>
      </c>
      <c r="AJ1261" t="inlineStr">
        <is>
          <t>Martina Vucenovich</t>
        </is>
      </c>
      <c r="AK1261" t="inlineStr">
        <is>
          <t>Viale dei Mille 401</t>
        </is>
      </c>
      <c r="AL1261" t="inlineStr">
        <is>
          <t>Viale dei Mille 401</t>
        </is>
      </c>
      <c r="AN1261" t="inlineStr">
        <is>
          <t>Fattoria degli Animali La Collinara</t>
        </is>
      </c>
      <c r="AO1261" t="inlineStr">
        <is>
          <t>Comacchio</t>
        </is>
      </c>
      <c r="AP1261" t="inlineStr">
        <is>
          <t>'44029</t>
        </is>
      </c>
      <c r="AQ1261" t="inlineStr">
        <is>
          <t>FE</t>
        </is>
      </c>
      <c r="AR1261" t="inlineStr">
        <is>
          <t>IT</t>
        </is>
      </c>
      <c r="AS1261" t="inlineStr">
        <is>
          <t>3482127085</t>
        </is>
      </c>
      <c r="AU1261" t="inlineStr">
        <is>
          <t>lang: it
Invoice Language: it
Do you need our ring sizer?: No
Popup Customer Country: IT</t>
        </is>
      </c>
      <c r="AW1261" t="inlineStr">
        <is>
          <t>PayPal Express Checkout</t>
        </is>
      </c>
      <c r="AX1261" t="inlineStr">
        <is>
          <t>rpVqEoDT7AImXGzg83K8BlO93</t>
        </is>
      </c>
      <c r="AY1261" t="n">
        <v>0</v>
      </c>
      <c r="AZ1261" t="inlineStr">
        <is>
          <t>LIL Milan</t>
        </is>
      </c>
      <c r="BA1261" t="n">
        <v>0</v>
      </c>
      <c r="BC1261" t="inlineStr">
        <is>
          <t>Firgun House</t>
        </is>
      </c>
      <c r="BE1261" t="n">
        <v>11253054013789</v>
      </c>
      <c r="BG1261" t="inlineStr">
        <is>
          <t>Low</t>
        </is>
      </c>
      <c r="BH1261" t="inlineStr">
        <is>
          <t>web</t>
        </is>
      </c>
      <c r="BI1261" t="n">
        <v>0</v>
      </c>
      <c r="BJ1261" t="inlineStr">
        <is>
          <t>IT IVA 22%</t>
        </is>
      </c>
      <c r="BK1261" t="n">
        <v>48.32</v>
      </c>
      <c r="BW1261" t="inlineStr">
        <is>
          <t>Ferrara</t>
        </is>
      </c>
      <c r="BX1261" t="inlineStr">
        <is>
          <t>Ferrara</t>
        </is>
      </c>
      <c r="BY1261" t="inlineStr">
        <is>
          <t>rpVqEoDT7AImXGzg83K8BlO93</t>
        </is>
      </c>
      <c r="CB1261" t="inlineStr">
        <is>
          <t>rpVqEoDT7AImXGzg83K8BlO93</t>
        </is>
      </c>
      <c r="CC1261" t="inlineStr">
        <is>
          <t>Ordini LIL</t>
        </is>
      </c>
    </row>
    <row r="1262">
      <c r="A1262" t="inlineStr">
        <is>
          <t>#43983</t>
        </is>
      </c>
      <c r="B1262" t="inlineStr">
        <is>
          <t>martina.vucenovich@gmail.com</t>
        </is>
      </c>
      <c r="C1262" t="inlineStr">
        <is>
          <t>paid</t>
        </is>
      </c>
      <c r="D1262" t="inlineStr">
        <is>
          <t>2024-11-28 22:28:52 +0100</t>
        </is>
      </c>
      <c r="E1262" t="inlineStr">
        <is>
          <t>2024-11-28</t>
        </is>
      </c>
      <c r="F1262" t="inlineStr">
        <is>
          <t>unfulfilled</t>
        </is>
      </c>
      <c r="H1262" t="inlineStr">
        <is>
          <t>no</t>
        </is>
      </c>
      <c r="I1262" t="inlineStr">
        <is>
          <t>EUR</t>
        </is>
      </c>
      <c r="J1262" t="n">
        <v>268</v>
      </c>
      <c r="K1262" t="n">
        <v>0</v>
      </c>
      <c r="L1262" t="n">
        <v>48.32</v>
      </c>
      <c r="O1262" t="n">
        <v>0</v>
      </c>
      <c r="P1262" t="inlineStr">
        <is>
          <t>Ups Standard Shipping</t>
        </is>
      </c>
      <c r="Q1262" t="inlineStr">
        <is>
          <t>2024-11-28 22:28:52 +0100</t>
        </is>
      </c>
      <c r="R1262" t="n">
        <v>1</v>
      </c>
      <c r="S1262" t="inlineStr">
        <is>
          <t>Pensavo fosse amore - Yellow / C</t>
        </is>
      </c>
      <c r="T1262" t="n">
        <v>96</v>
      </c>
      <c r="U1262" t="n">
        <v>120</v>
      </c>
      <c r="V1262" t="inlineStr">
        <is>
          <t>015790001001</t>
        </is>
      </c>
      <c r="W1262" t="b">
        <v>1</v>
      </c>
      <c r="X1262" t="b">
        <v>1</v>
      </c>
      <c r="Y1262" t="inlineStr">
        <is>
          <t>pending</t>
        </is>
      </c>
      <c r="Z1262" t="inlineStr">
        <is>
          <t>Martina Vucenovich</t>
        </is>
      </c>
      <c r="AA1262" t="inlineStr">
        <is>
          <t>Viale dei Mille 401</t>
        </is>
      </c>
      <c r="AB1262" t="inlineStr">
        <is>
          <t>Viale dei Mille 401</t>
        </is>
      </c>
      <c r="AD1262" t="inlineStr">
        <is>
          <t>Fattoria degli Animali La Collinara</t>
        </is>
      </c>
      <c r="AE1262" t="inlineStr">
        <is>
          <t>Comacchio</t>
        </is>
      </c>
      <c r="AF1262" t="inlineStr">
        <is>
          <t>'44029</t>
        </is>
      </c>
      <c r="AG1262" t="inlineStr">
        <is>
          <t>FE</t>
        </is>
      </c>
      <c r="AH1262" t="inlineStr">
        <is>
          <t>IT</t>
        </is>
      </c>
      <c r="AI1262" t="inlineStr">
        <is>
          <t>3482127085</t>
        </is>
      </c>
      <c r="AJ1262" t="inlineStr">
        <is>
          <t>Martina Vucenovich</t>
        </is>
      </c>
      <c r="AK1262" t="inlineStr">
        <is>
          <t>Viale dei Mille 401</t>
        </is>
      </c>
      <c r="AL1262" t="inlineStr">
        <is>
          <t>Viale dei Mille 401</t>
        </is>
      </c>
      <c r="AN1262" t="inlineStr">
        <is>
          <t>Fattoria degli Animali La Collinara</t>
        </is>
      </c>
      <c r="AO1262" t="inlineStr">
        <is>
          <t>Comacchio</t>
        </is>
      </c>
      <c r="AP1262" t="inlineStr">
        <is>
          <t>'44029</t>
        </is>
      </c>
      <c r="AQ1262" t="inlineStr">
        <is>
          <t>FE</t>
        </is>
      </c>
      <c r="AR1262" t="inlineStr">
        <is>
          <t>IT</t>
        </is>
      </c>
      <c r="AS1262" t="inlineStr">
        <is>
          <t>3482127085</t>
        </is>
      </c>
      <c r="AU1262" t="inlineStr">
        <is>
          <t>lang: it
Invoice Language: it
Do you need our ring sizer?: No
Popup Customer Country: IT</t>
        </is>
      </c>
      <c r="AW1262" t="inlineStr">
        <is>
          <t>PayPal Express Checkout</t>
        </is>
      </c>
      <c r="AX1262" t="inlineStr">
        <is>
          <t>rpVqEoDT7AImXGzg83K8BlO93</t>
        </is>
      </c>
      <c r="AY1262" t="n">
        <v>0</v>
      </c>
      <c r="AZ1262" t="inlineStr">
        <is>
          <t>LIL Milan</t>
        </is>
      </c>
      <c r="BA1262" t="n">
        <v>0</v>
      </c>
      <c r="BC1262" t="inlineStr">
        <is>
          <t>Firgun House</t>
        </is>
      </c>
      <c r="BE1262" t="n">
        <v>11253054013789</v>
      </c>
      <c r="BG1262" t="inlineStr">
        <is>
          <t>Low</t>
        </is>
      </c>
      <c r="BH1262" t="inlineStr">
        <is>
          <t>web</t>
        </is>
      </c>
      <c r="BI1262" t="n">
        <v>0</v>
      </c>
      <c r="BJ1262" t="inlineStr">
        <is>
          <t>IT IVA 22%</t>
        </is>
      </c>
      <c r="BK1262" t="n">
        <v>48.32</v>
      </c>
      <c r="BW1262" t="inlineStr">
        <is>
          <t>Ferrara</t>
        </is>
      </c>
      <c r="BX1262" t="inlineStr">
        <is>
          <t>Ferrara</t>
        </is>
      </c>
      <c r="BY1262" t="inlineStr">
        <is>
          <t>rpVqEoDT7AImXGzg83K8BlO93</t>
        </is>
      </c>
      <c r="CB1262" t="inlineStr">
        <is>
          <t>rpVqEoDT7AImXGzg83K8BlO93</t>
        </is>
      </c>
      <c r="CC1262" t="inlineStr">
        <is>
          <t>Ordini LIL</t>
        </is>
      </c>
    </row>
    <row r="1263">
      <c r="A1263" t="inlineStr">
        <is>
          <t>#43984</t>
        </is>
      </c>
      <c r="B1263" t="inlineStr">
        <is>
          <t>corniani.anna@gmail.com</t>
        </is>
      </c>
      <c r="C1263" t="inlineStr">
        <is>
          <t>paid</t>
        </is>
      </c>
      <c r="D1263" t="inlineStr">
        <is>
          <t>2024-11-28 22:33:46 +0100</t>
        </is>
      </c>
      <c r="E1263" t="inlineStr">
        <is>
          <t>2024-11-28</t>
        </is>
      </c>
      <c r="F1263" t="inlineStr">
        <is>
          <t>unfulfilled</t>
        </is>
      </c>
      <c r="H1263" t="inlineStr">
        <is>
          <t>no</t>
        </is>
      </c>
      <c r="I1263" t="inlineStr">
        <is>
          <t>EUR</t>
        </is>
      </c>
      <c r="J1263" t="n">
        <v>208</v>
      </c>
      <c r="K1263" t="n">
        <v>0</v>
      </c>
      <c r="L1263" t="n">
        <v>37.51</v>
      </c>
      <c r="M1263" t="n">
        <v>208</v>
      </c>
      <c r="O1263" t="n">
        <v>0</v>
      </c>
      <c r="P1263" t="inlineStr">
        <is>
          <t>Ups Standard Shipping</t>
        </is>
      </c>
      <c r="Q1263" t="inlineStr">
        <is>
          <t>2024-11-28 22:33:46 +0100</t>
        </is>
      </c>
      <c r="R1263" t="n">
        <v>1</v>
      </c>
      <c r="S1263" t="inlineStr">
        <is>
          <t>Balmy Necklace - Yellow / 36cm</t>
        </is>
      </c>
      <c r="T1263" t="n">
        <v>208</v>
      </c>
      <c r="U1263" t="n">
        <v>260</v>
      </c>
      <c r="V1263" t="inlineStr">
        <is>
          <t>015790000028</t>
        </is>
      </c>
      <c r="W1263" t="b">
        <v>1</v>
      </c>
      <c r="X1263" t="b">
        <v>1</v>
      </c>
      <c r="Y1263" t="inlineStr">
        <is>
          <t>pending</t>
        </is>
      </c>
      <c r="Z1263" t="inlineStr">
        <is>
          <t>Anna Corniani</t>
        </is>
      </c>
      <c r="AA1263" t="inlineStr">
        <is>
          <t>Via Corfu’ N.1</t>
        </is>
      </c>
      <c r="AB1263" t="inlineStr">
        <is>
          <t>Via Corfu’ N.1</t>
        </is>
      </c>
      <c r="AE1263" t="inlineStr">
        <is>
          <t>Padova</t>
        </is>
      </c>
      <c r="AF1263" t="inlineStr">
        <is>
          <t>'35133</t>
        </is>
      </c>
      <c r="AG1263" t="inlineStr">
        <is>
          <t>PD</t>
        </is>
      </c>
      <c r="AH1263" t="inlineStr">
        <is>
          <t>IT</t>
        </is>
      </c>
      <c r="AI1263" t="inlineStr">
        <is>
          <t>3333262503</t>
        </is>
      </c>
      <c r="AJ1263" t="inlineStr">
        <is>
          <t>Anna Corniani</t>
        </is>
      </c>
      <c r="AK1263" t="inlineStr">
        <is>
          <t>Via Corfu’ N.1</t>
        </is>
      </c>
      <c r="AL1263" t="inlineStr">
        <is>
          <t>Via Corfu’ N.1</t>
        </is>
      </c>
      <c r="AO1263" t="inlineStr">
        <is>
          <t>Padova</t>
        </is>
      </c>
      <c r="AP1263" t="inlineStr">
        <is>
          <t>'35133</t>
        </is>
      </c>
      <c r="AQ1263" t="inlineStr">
        <is>
          <t>PD</t>
        </is>
      </c>
      <c r="AR1263" t="inlineStr">
        <is>
          <t>IT</t>
        </is>
      </c>
      <c r="AS1263" t="inlineStr">
        <is>
          <t>3333262503</t>
        </is>
      </c>
      <c r="AU1263" t="inlineStr">
        <is>
          <t>lang: it
Invoice Language: it
Do you need our ring sizer?: Yes
Popup Customer Country: IT</t>
        </is>
      </c>
      <c r="AW1263" t="inlineStr">
        <is>
          <t>Shopify Payments</t>
        </is>
      </c>
      <c r="AX1263" t="inlineStr">
        <is>
          <t>rtyN9Zjy7tP64kcYzAfVkNMaU</t>
        </is>
      </c>
      <c r="AY1263" t="n">
        <v>0</v>
      </c>
      <c r="AZ1263" t="inlineStr">
        <is>
          <t>LIL Milan</t>
        </is>
      </c>
      <c r="BA1263" t="n">
        <v>0</v>
      </c>
      <c r="BC1263" t="inlineStr">
        <is>
          <t>Firgun House</t>
        </is>
      </c>
      <c r="BE1263" t="n">
        <v>11253066301789</v>
      </c>
      <c r="BG1263" t="inlineStr">
        <is>
          <t>Low</t>
        </is>
      </c>
      <c r="BH1263" t="inlineStr">
        <is>
          <t>web</t>
        </is>
      </c>
      <c r="BI1263" t="n">
        <v>0</v>
      </c>
      <c r="BJ1263" t="inlineStr">
        <is>
          <t>IT IVA 22%</t>
        </is>
      </c>
      <c r="BK1263" t="n">
        <v>37.51</v>
      </c>
      <c r="BW1263" t="inlineStr">
        <is>
          <t>Padua</t>
        </is>
      </c>
      <c r="BX1263" t="inlineStr">
        <is>
          <t>Padua</t>
        </is>
      </c>
      <c r="BY1263" t="inlineStr">
        <is>
          <t>rtyN9Zjy7tP64kcYzAfVkNMaU</t>
        </is>
      </c>
      <c r="CB1263" t="inlineStr">
        <is>
          <t>rtyN9Zjy7tP64kcYzAfVkNMaU</t>
        </is>
      </c>
      <c r="CC1263" t="inlineStr">
        <is>
          <t>Ordini LIL</t>
        </is>
      </c>
    </row>
    <row r="1264">
      <c r="A1264" t="inlineStr">
        <is>
          <t>#43985</t>
        </is>
      </c>
      <c r="B1264" t="inlineStr">
        <is>
          <t>giacomo.malinverno@lagom-fa.com</t>
        </is>
      </c>
      <c r="C1264" t="inlineStr">
        <is>
          <t>paid</t>
        </is>
      </c>
      <c r="D1264" t="inlineStr">
        <is>
          <t>2024-11-28 22:34:06 +0100</t>
        </is>
      </c>
      <c r="E1264" t="inlineStr">
        <is>
          <t>2024-11-28</t>
        </is>
      </c>
      <c r="F1264" t="inlineStr">
        <is>
          <t>fulfilled</t>
        </is>
      </c>
      <c r="G1264" t="inlineStr">
        <is>
          <t>2024-12-01 09:17:44 +0100</t>
        </is>
      </c>
      <c r="H1264" t="inlineStr">
        <is>
          <t>yes</t>
        </is>
      </c>
      <c r="I1264" t="inlineStr">
        <is>
          <t>EUR</t>
        </is>
      </c>
      <c r="J1264" t="n">
        <v>231</v>
      </c>
      <c r="K1264" t="n">
        <v>0</v>
      </c>
      <c r="L1264" t="n">
        <v>41.65</v>
      </c>
      <c r="M1264" t="n">
        <v>231</v>
      </c>
      <c r="O1264" t="n">
        <v>0</v>
      </c>
      <c r="P1264" t="inlineStr">
        <is>
          <t>Ups Standard Shipping</t>
        </is>
      </c>
      <c r="Q1264" t="inlineStr">
        <is>
          <t>2024-11-28 22:34:06 +0100</t>
        </is>
      </c>
      <c r="R1264" t="n">
        <v>1</v>
      </c>
      <c r="S1264" t="inlineStr">
        <is>
          <t>Luxury Pack + LIL Bag</t>
        </is>
      </c>
      <c r="T1264" t="n">
        <v>10</v>
      </c>
      <c r="V1264" t="inlineStr">
        <is>
          <t>015790000687</t>
        </is>
      </c>
      <c r="W1264" t="b">
        <v>1</v>
      </c>
      <c r="X1264" t="b">
        <v>1</v>
      </c>
      <c r="Y1264" t="inlineStr">
        <is>
          <t>fulfilled</t>
        </is>
      </c>
      <c r="Z1264" t="inlineStr">
        <is>
          <t>Giacomo Malinverno</t>
        </is>
      </c>
      <c r="AA1264" t="inlineStr">
        <is>
          <t>Via Bignanico 42</t>
        </is>
      </c>
      <c r="AB1264" t="inlineStr">
        <is>
          <t>Via Bignanico 42</t>
        </is>
      </c>
      <c r="AE1264" t="inlineStr">
        <is>
          <t>Como</t>
        </is>
      </c>
      <c r="AF1264" t="inlineStr">
        <is>
          <t>'22100</t>
        </is>
      </c>
      <c r="AG1264" t="inlineStr">
        <is>
          <t>CO</t>
        </is>
      </c>
      <c r="AH1264" t="inlineStr">
        <is>
          <t>IT</t>
        </is>
      </c>
      <c r="AI1264" t="inlineStr">
        <is>
          <t>3385312661</t>
        </is>
      </c>
      <c r="AJ1264" t="inlineStr">
        <is>
          <t>Giacomo Malinverno</t>
        </is>
      </c>
      <c r="AK1264" t="inlineStr">
        <is>
          <t>Via Bignanico 42</t>
        </is>
      </c>
      <c r="AL1264" t="inlineStr">
        <is>
          <t>Via Bignanico 42</t>
        </is>
      </c>
      <c r="AO1264" t="inlineStr">
        <is>
          <t>Como</t>
        </is>
      </c>
      <c r="AP1264" t="inlineStr">
        <is>
          <t>'22100</t>
        </is>
      </c>
      <c r="AQ1264" t="inlineStr">
        <is>
          <t>CO</t>
        </is>
      </c>
      <c r="AR1264" t="inlineStr">
        <is>
          <t>IT</t>
        </is>
      </c>
      <c r="AS1264" t="inlineStr">
        <is>
          <t>3385312661</t>
        </is>
      </c>
      <c r="AU1264" t="inlineStr">
        <is>
          <t>lang: it
Invoice Language: it
Do you need our ring sizer?: No
Popup Customer Country: IT</t>
        </is>
      </c>
      <c r="AW1264" t="inlineStr">
        <is>
          <t>PayPal Express Checkout</t>
        </is>
      </c>
      <c r="AX1264" t="inlineStr">
        <is>
          <t>rH1KHJHLtfnStvv2G6zzVC0Kf</t>
        </is>
      </c>
      <c r="AY1264" t="n">
        <v>0</v>
      </c>
      <c r="AZ1264" t="inlineStr">
        <is>
          <t>LIL Milan</t>
        </is>
      </c>
      <c r="BA1264" t="n">
        <v>0</v>
      </c>
      <c r="BC1264" t="inlineStr">
        <is>
          <t>Firgun House</t>
        </is>
      </c>
      <c r="BE1264" t="n">
        <v>11253067317597</v>
      </c>
      <c r="BG1264" t="inlineStr">
        <is>
          <t>Low</t>
        </is>
      </c>
      <c r="BH1264" t="inlineStr">
        <is>
          <t>web</t>
        </is>
      </c>
      <c r="BI1264" t="n">
        <v>0</v>
      </c>
      <c r="BJ1264" t="inlineStr">
        <is>
          <t>IT IVA 22%</t>
        </is>
      </c>
      <c r="BK1264" t="n">
        <v>41.65</v>
      </c>
      <c r="BW1264" t="inlineStr">
        <is>
          <t>Como</t>
        </is>
      </c>
      <c r="BX1264" t="inlineStr">
        <is>
          <t>Como</t>
        </is>
      </c>
      <c r="BY1264" t="inlineStr">
        <is>
          <t>rH1KHJHLtfnStvv2G6zzVC0Kf</t>
        </is>
      </c>
      <c r="CB1264" t="inlineStr">
        <is>
          <t>rH1KHJHLtfnStvv2G6zzVC0Kf</t>
        </is>
      </c>
      <c r="CC1264" t="inlineStr">
        <is>
          <t>Ordini LIL</t>
        </is>
      </c>
    </row>
    <row r="1265">
      <c r="A1265" t="inlineStr">
        <is>
          <t>#43985</t>
        </is>
      </c>
      <c r="B1265" t="inlineStr">
        <is>
          <t>giacomo.malinverno@lagom-fa.com</t>
        </is>
      </c>
      <c r="C1265" t="inlineStr">
        <is>
          <t>paid</t>
        </is>
      </c>
      <c r="D1265" t="inlineStr">
        <is>
          <t>2024-11-28 22:34:06 +0100</t>
        </is>
      </c>
      <c r="E1265" t="inlineStr">
        <is>
          <t>2024-11-28</t>
        </is>
      </c>
      <c r="F1265" t="inlineStr">
        <is>
          <t>fulfilled</t>
        </is>
      </c>
      <c r="G1265" t="inlineStr">
        <is>
          <t>2024-12-01 09:17:44 +0100</t>
        </is>
      </c>
      <c r="H1265" t="inlineStr">
        <is>
          <t>yes</t>
        </is>
      </c>
      <c r="I1265" t="inlineStr">
        <is>
          <t>EUR</t>
        </is>
      </c>
      <c r="J1265" t="n">
        <v>231</v>
      </c>
      <c r="K1265" t="n">
        <v>0</v>
      </c>
      <c r="L1265" t="n">
        <v>41.65</v>
      </c>
      <c r="O1265" t="n">
        <v>0</v>
      </c>
      <c r="P1265" t="inlineStr">
        <is>
          <t>Ups Standard Shipping</t>
        </is>
      </c>
      <c r="Q1265" t="inlineStr">
        <is>
          <t>2024-11-28 22:34:06 +0100</t>
        </is>
      </c>
      <c r="R1265" t="n">
        <v>1</v>
      </c>
      <c r="S1265" t="inlineStr">
        <is>
          <t>Girls Tears Bracelet - Yellow</t>
        </is>
      </c>
      <c r="T1265" t="n">
        <v>221</v>
      </c>
      <c r="U1265" t="n">
        <v>260</v>
      </c>
      <c r="V1265" t="inlineStr">
        <is>
          <t>015790000837</t>
        </is>
      </c>
      <c r="W1265" t="b">
        <v>1</v>
      </c>
      <c r="X1265" t="b">
        <v>1</v>
      </c>
      <c r="Y1265" t="inlineStr">
        <is>
          <t>fulfilled</t>
        </is>
      </c>
      <c r="Z1265" t="inlineStr">
        <is>
          <t>Giacomo Malinverno</t>
        </is>
      </c>
      <c r="AA1265" t="inlineStr">
        <is>
          <t>Via Bignanico 42</t>
        </is>
      </c>
      <c r="AB1265" t="inlineStr">
        <is>
          <t>Via Bignanico 42</t>
        </is>
      </c>
      <c r="AE1265" t="inlineStr">
        <is>
          <t>Como</t>
        </is>
      </c>
      <c r="AF1265" t="inlineStr">
        <is>
          <t>'22100</t>
        </is>
      </c>
      <c r="AG1265" t="inlineStr">
        <is>
          <t>CO</t>
        </is>
      </c>
      <c r="AH1265" t="inlineStr">
        <is>
          <t>IT</t>
        </is>
      </c>
      <c r="AI1265" t="inlineStr">
        <is>
          <t>3385312661</t>
        </is>
      </c>
      <c r="AJ1265" t="inlineStr">
        <is>
          <t>Giacomo Malinverno</t>
        </is>
      </c>
      <c r="AK1265" t="inlineStr">
        <is>
          <t>Via Bignanico 42</t>
        </is>
      </c>
      <c r="AL1265" t="inlineStr">
        <is>
          <t>Via Bignanico 42</t>
        </is>
      </c>
      <c r="AO1265" t="inlineStr">
        <is>
          <t>Como</t>
        </is>
      </c>
      <c r="AP1265" t="inlineStr">
        <is>
          <t>'22100</t>
        </is>
      </c>
      <c r="AQ1265" t="inlineStr">
        <is>
          <t>CO</t>
        </is>
      </c>
      <c r="AR1265" t="inlineStr">
        <is>
          <t>IT</t>
        </is>
      </c>
      <c r="AS1265" t="inlineStr">
        <is>
          <t>3385312661</t>
        </is>
      </c>
      <c r="AU1265" t="inlineStr">
        <is>
          <t>lang: it
Invoice Language: it
Do you need our ring sizer?: No
Popup Customer Country: IT</t>
        </is>
      </c>
      <c r="AW1265" t="inlineStr">
        <is>
          <t>PayPal Express Checkout</t>
        </is>
      </c>
      <c r="AX1265" t="inlineStr">
        <is>
          <t>rH1KHJHLtfnStvv2G6zzVC0Kf</t>
        </is>
      </c>
      <c r="AY1265" t="n">
        <v>0</v>
      </c>
      <c r="AZ1265" t="inlineStr">
        <is>
          <t>LIL Milan</t>
        </is>
      </c>
      <c r="BA1265" t="n">
        <v>0</v>
      </c>
      <c r="BC1265" t="inlineStr">
        <is>
          <t>Firgun House</t>
        </is>
      </c>
      <c r="BE1265" t="n">
        <v>11253067317597</v>
      </c>
      <c r="BG1265" t="inlineStr">
        <is>
          <t>Low</t>
        </is>
      </c>
      <c r="BH1265" t="inlineStr">
        <is>
          <t>web</t>
        </is>
      </c>
      <c r="BI1265" t="n">
        <v>0</v>
      </c>
      <c r="BJ1265" t="inlineStr">
        <is>
          <t>IT IVA 22%</t>
        </is>
      </c>
      <c r="BK1265" t="n">
        <v>41.65</v>
      </c>
      <c r="BW1265" t="inlineStr">
        <is>
          <t>Como</t>
        </is>
      </c>
      <c r="BX1265" t="inlineStr">
        <is>
          <t>Como</t>
        </is>
      </c>
      <c r="BY1265" t="inlineStr">
        <is>
          <t>rH1KHJHLtfnStvv2G6zzVC0Kf</t>
        </is>
      </c>
      <c r="CB1265" t="inlineStr">
        <is>
          <t>rH1KHJHLtfnStvv2G6zzVC0Kf</t>
        </is>
      </c>
      <c r="CC1265" t="inlineStr">
        <is>
          <t>Ordini LIL</t>
        </is>
      </c>
    </row>
    <row r="1266">
      <c r="A1266" t="inlineStr">
        <is>
          <t>#43986</t>
        </is>
      </c>
      <c r="B1266" t="inlineStr">
        <is>
          <t>vanessamanfrin0@gmail.com</t>
        </is>
      </c>
      <c r="C1266" t="inlineStr">
        <is>
          <t>paid</t>
        </is>
      </c>
      <c r="D1266" t="inlineStr">
        <is>
          <t>2024-11-28 22:43:59 +0100</t>
        </is>
      </c>
      <c r="E1266" t="inlineStr">
        <is>
          <t>2024-11-28</t>
        </is>
      </c>
      <c r="F1266" t="inlineStr">
        <is>
          <t>fulfilled</t>
        </is>
      </c>
      <c r="G1266" t="inlineStr">
        <is>
          <t>2024-12-01 09:19:57 +0100</t>
        </is>
      </c>
      <c r="H1266" t="inlineStr">
        <is>
          <t>yes</t>
        </is>
      </c>
      <c r="I1266" t="inlineStr">
        <is>
          <t>EUR</t>
        </is>
      </c>
      <c r="J1266" t="n">
        <v>213</v>
      </c>
      <c r="K1266" t="n">
        <v>0</v>
      </c>
      <c r="L1266" t="n">
        <v>38.41</v>
      </c>
      <c r="M1266" t="n">
        <v>213</v>
      </c>
      <c r="O1266" t="n">
        <v>0</v>
      </c>
      <c r="P1266" t="inlineStr">
        <is>
          <t>Ups Standard Shipping</t>
        </is>
      </c>
      <c r="Q1266" t="inlineStr">
        <is>
          <t>2024-11-28 22:43:59 +0100</t>
        </is>
      </c>
      <c r="R1266" t="n">
        <v>1</v>
      </c>
      <c r="S1266" t="inlineStr">
        <is>
          <t>LIL Bag</t>
        </is>
      </c>
      <c r="T1266" t="n">
        <v>5</v>
      </c>
      <c r="V1266" t="inlineStr">
        <is>
          <t>015790000689</t>
        </is>
      </c>
      <c r="W1266" t="b">
        <v>1</v>
      </c>
      <c r="X1266" t="b">
        <v>1</v>
      </c>
      <c r="Y1266" t="inlineStr">
        <is>
          <t>fulfilled</t>
        </is>
      </c>
      <c r="Z1266" t="inlineStr">
        <is>
          <t>Vanessa Manfrin</t>
        </is>
      </c>
      <c r="AA1266" t="inlineStr">
        <is>
          <t>Via Cona, 55/a</t>
        </is>
      </c>
      <c r="AB1266" t="inlineStr">
        <is>
          <t>Via Cona, 55/a</t>
        </is>
      </c>
      <c r="AE1266" t="inlineStr">
        <is>
          <t>Correzzola</t>
        </is>
      </c>
      <c r="AF1266" t="inlineStr">
        <is>
          <t>'35020</t>
        </is>
      </c>
      <c r="AG1266" t="inlineStr">
        <is>
          <t>PD</t>
        </is>
      </c>
      <c r="AH1266" t="inlineStr">
        <is>
          <t>IT</t>
        </is>
      </c>
      <c r="AI1266" t="inlineStr">
        <is>
          <t>3405731758</t>
        </is>
      </c>
      <c r="AJ1266" t="inlineStr">
        <is>
          <t>Vanessa Manfrin</t>
        </is>
      </c>
      <c r="AK1266" t="inlineStr">
        <is>
          <t>Via Cona, 55/a</t>
        </is>
      </c>
      <c r="AL1266" t="inlineStr">
        <is>
          <t>Via Cona, 55/a</t>
        </is>
      </c>
      <c r="AO1266" t="inlineStr">
        <is>
          <t>Correzzola</t>
        </is>
      </c>
      <c r="AP1266" t="inlineStr">
        <is>
          <t>'35020</t>
        </is>
      </c>
      <c r="AQ1266" t="inlineStr">
        <is>
          <t>PD</t>
        </is>
      </c>
      <c r="AR1266" t="inlineStr">
        <is>
          <t>IT</t>
        </is>
      </c>
      <c r="AS1266" t="inlineStr">
        <is>
          <t>3405731758</t>
        </is>
      </c>
      <c r="AU1266" t="inlineStr">
        <is>
          <t>lang: it
Invoice Language: it
Do you need our ring sizer?: Yes
Popup Customer Country: IT</t>
        </is>
      </c>
      <c r="AW1266" t="inlineStr">
        <is>
          <t>PayPal Express Checkout</t>
        </is>
      </c>
      <c r="AX1266" t="inlineStr">
        <is>
          <t>rsjqMgSVvccenEASV5Cwkgt2M</t>
        </is>
      </c>
      <c r="AY1266" t="n">
        <v>0</v>
      </c>
      <c r="AZ1266" t="inlineStr">
        <is>
          <t>LIL Milan</t>
        </is>
      </c>
      <c r="BA1266" t="n">
        <v>0</v>
      </c>
      <c r="BC1266" t="inlineStr">
        <is>
          <t>Firgun House</t>
        </is>
      </c>
      <c r="BE1266" t="n">
        <v>11253091598685</v>
      </c>
      <c r="BG1266" t="inlineStr">
        <is>
          <t>Low</t>
        </is>
      </c>
      <c r="BH1266" t="inlineStr">
        <is>
          <t>web</t>
        </is>
      </c>
      <c r="BI1266" t="n">
        <v>0</v>
      </c>
      <c r="BJ1266" t="inlineStr">
        <is>
          <t>IT IVA 22%</t>
        </is>
      </c>
      <c r="BK1266" t="n">
        <v>38.41</v>
      </c>
      <c r="BW1266" t="inlineStr">
        <is>
          <t>Padua</t>
        </is>
      </c>
      <c r="BX1266" t="inlineStr">
        <is>
          <t>Padua</t>
        </is>
      </c>
      <c r="BY1266" t="inlineStr">
        <is>
          <t>rsjqMgSVvccenEASV5Cwkgt2M</t>
        </is>
      </c>
      <c r="CB1266" t="inlineStr">
        <is>
          <t>rsjqMgSVvccenEASV5Cwkgt2M</t>
        </is>
      </c>
      <c r="CC1266" t="inlineStr">
        <is>
          <t>Ordini LIL</t>
        </is>
      </c>
    </row>
    <row r="1267">
      <c r="A1267" t="inlineStr">
        <is>
          <t>#43986</t>
        </is>
      </c>
      <c r="B1267" t="inlineStr">
        <is>
          <t>vanessamanfrin0@gmail.com</t>
        </is>
      </c>
      <c r="C1267" t="inlineStr">
        <is>
          <t>paid</t>
        </is>
      </c>
      <c r="D1267" t="inlineStr">
        <is>
          <t>2024-11-28 22:43:59 +0100</t>
        </is>
      </c>
      <c r="E1267" t="inlineStr">
        <is>
          <t>2024-11-28</t>
        </is>
      </c>
      <c r="F1267" t="inlineStr">
        <is>
          <t>fulfilled</t>
        </is>
      </c>
      <c r="G1267" t="inlineStr">
        <is>
          <t>2024-12-01 09:19:57 +0100</t>
        </is>
      </c>
      <c r="H1267" t="inlineStr">
        <is>
          <t>yes</t>
        </is>
      </c>
      <c r="I1267" t="inlineStr">
        <is>
          <t>EUR</t>
        </is>
      </c>
      <c r="J1267" t="n">
        <v>213</v>
      </c>
      <c r="K1267" t="n">
        <v>0</v>
      </c>
      <c r="L1267" t="n">
        <v>38.41</v>
      </c>
      <c r="O1267" t="n">
        <v>0</v>
      </c>
      <c r="P1267" t="inlineStr">
        <is>
          <t>Ups Standard Shipping</t>
        </is>
      </c>
      <c r="Q1267" t="inlineStr">
        <is>
          <t>2024-11-28 22:43:59 +0100</t>
        </is>
      </c>
      <c r="R1267" t="n">
        <v>1</v>
      </c>
      <c r="S1267" t="inlineStr">
        <is>
          <t>Portami a Ballare Necklace - Yellow / onesize</t>
        </is>
      </c>
      <c r="T1267" t="n">
        <v>208</v>
      </c>
      <c r="U1267" t="n">
        <v>260</v>
      </c>
      <c r="V1267" t="inlineStr">
        <is>
          <t>015790001250</t>
        </is>
      </c>
      <c r="W1267" t="b">
        <v>1</v>
      </c>
      <c r="X1267" t="b">
        <v>1</v>
      </c>
      <c r="Y1267" t="inlineStr">
        <is>
          <t>fulfilled</t>
        </is>
      </c>
      <c r="Z1267" t="inlineStr">
        <is>
          <t>Vanessa Manfrin</t>
        </is>
      </c>
      <c r="AA1267" t="inlineStr">
        <is>
          <t>Via Cona, 55/a</t>
        </is>
      </c>
      <c r="AB1267" t="inlineStr">
        <is>
          <t>Via Cona, 55/a</t>
        </is>
      </c>
      <c r="AE1267" t="inlineStr">
        <is>
          <t>Correzzola</t>
        </is>
      </c>
      <c r="AF1267" t="inlineStr">
        <is>
          <t>'35020</t>
        </is>
      </c>
      <c r="AG1267" t="inlineStr">
        <is>
          <t>PD</t>
        </is>
      </c>
      <c r="AH1267" t="inlineStr">
        <is>
          <t>IT</t>
        </is>
      </c>
      <c r="AI1267" t="inlineStr">
        <is>
          <t>3405731758</t>
        </is>
      </c>
      <c r="AJ1267" t="inlineStr">
        <is>
          <t>Vanessa Manfrin</t>
        </is>
      </c>
      <c r="AK1267" t="inlineStr">
        <is>
          <t>Via Cona, 55/a</t>
        </is>
      </c>
      <c r="AL1267" t="inlineStr">
        <is>
          <t>Via Cona, 55/a</t>
        </is>
      </c>
      <c r="AO1267" t="inlineStr">
        <is>
          <t>Correzzola</t>
        </is>
      </c>
      <c r="AP1267" t="inlineStr">
        <is>
          <t>'35020</t>
        </is>
      </c>
      <c r="AQ1267" t="inlineStr">
        <is>
          <t>PD</t>
        </is>
      </c>
      <c r="AR1267" t="inlineStr">
        <is>
          <t>IT</t>
        </is>
      </c>
      <c r="AS1267" t="inlineStr">
        <is>
          <t>3405731758</t>
        </is>
      </c>
      <c r="AU1267" t="inlineStr">
        <is>
          <t>lang: it
Invoice Language: it
Do you need our ring sizer?: Yes
Popup Customer Country: IT</t>
        </is>
      </c>
      <c r="AW1267" t="inlineStr">
        <is>
          <t>PayPal Express Checkout</t>
        </is>
      </c>
      <c r="AX1267" t="inlineStr">
        <is>
          <t>rsjqMgSVvccenEASV5Cwkgt2M</t>
        </is>
      </c>
      <c r="AY1267" t="n">
        <v>0</v>
      </c>
      <c r="AZ1267" t="inlineStr">
        <is>
          <t>LIL Milan</t>
        </is>
      </c>
      <c r="BA1267" t="n">
        <v>0</v>
      </c>
      <c r="BC1267" t="inlineStr">
        <is>
          <t>Firgun House</t>
        </is>
      </c>
      <c r="BE1267" t="n">
        <v>11253091598685</v>
      </c>
      <c r="BG1267" t="inlineStr">
        <is>
          <t>Low</t>
        </is>
      </c>
      <c r="BH1267" t="inlineStr">
        <is>
          <t>web</t>
        </is>
      </c>
      <c r="BI1267" t="n">
        <v>0</v>
      </c>
      <c r="BJ1267" t="inlineStr">
        <is>
          <t>IT IVA 22%</t>
        </is>
      </c>
      <c r="BK1267" t="n">
        <v>38.41</v>
      </c>
      <c r="BW1267" t="inlineStr">
        <is>
          <t>Padua</t>
        </is>
      </c>
      <c r="BX1267" t="inlineStr">
        <is>
          <t>Padua</t>
        </is>
      </c>
      <c r="BY1267" t="inlineStr">
        <is>
          <t>rsjqMgSVvccenEASV5Cwkgt2M</t>
        </is>
      </c>
      <c r="CB1267" t="inlineStr">
        <is>
          <t>rsjqMgSVvccenEASV5Cwkgt2M</t>
        </is>
      </c>
      <c r="CC1267" t="inlineStr">
        <is>
          <t>Ordini LIL</t>
        </is>
      </c>
    </row>
    <row r="1268">
      <c r="A1268" t="inlineStr">
        <is>
          <t>#43987</t>
        </is>
      </c>
      <c r="B1268" t="inlineStr">
        <is>
          <t>enricoandreoli2.0@gmail.com</t>
        </is>
      </c>
      <c r="C1268" t="inlineStr">
        <is>
          <t>paid</t>
        </is>
      </c>
      <c r="D1268" t="inlineStr">
        <is>
          <t>2024-11-28 22:49:44 +0100</t>
        </is>
      </c>
      <c r="E1268" t="inlineStr">
        <is>
          <t>2024-11-28</t>
        </is>
      </c>
      <c r="F1268" t="inlineStr">
        <is>
          <t>fulfilled</t>
        </is>
      </c>
      <c r="G1268" t="inlineStr">
        <is>
          <t>2024-12-01 09:46:57 +0100</t>
        </is>
      </c>
      <c r="H1268" t="inlineStr">
        <is>
          <t>no</t>
        </is>
      </c>
      <c r="I1268" t="inlineStr">
        <is>
          <t>EUR</t>
        </is>
      </c>
      <c r="J1268" t="n">
        <v>213</v>
      </c>
      <c r="K1268" t="n">
        <v>0</v>
      </c>
      <c r="L1268" t="n">
        <v>38.41</v>
      </c>
      <c r="M1268" t="n">
        <v>213</v>
      </c>
      <c r="O1268" t="n">
        <v>0</v>
      </c>
      <c r="P1268" t="inlineStr">
        <is>
          <t>Ups Standard Shipping</t>
        </is>
      </c>
      <c r="Q1268" t="inlineStr">
        <is>
          <t>2024-11-28 22:49:44 +0100</t>
        </is>
      </c>
      <c r="R1268" t="n">
        <v>1</v>
      </c>
      <c r="S1268" t="inlineStr">
        <is>
          <t>LIL Bag</t>
        </is>
      </c>
      <c r="T1268" t="n">
        <v>5</v>
      </c>
      <c r="V1268" t="inlineStr">
        <is>
          <t>015790000689</t>
        </is>
      </c>
      <c r="W1268" t="b">
        <v>1</v>
      </c>
      <c r="X1268" t="b">
        <v>1</v>
      </c>
      <c r="Y1268" t="inlineStr">
        <is>
          <t>fulfilled</t>
        </is>
      </c>
      <c r="Z1268" t="inlineStr">
        <is>
          <t>Enrico Andreoli</t>
        </is>
      </c>
      <c r="AA1268" t="inlineStr">
        <is>
          <t>Via Torino, 3</t>
        </is>
      </c>
      <c r="AB1268" t="inlineStr">
        <is>
          <t>Via Torino, 3</t>
        </is>
      </c>
      <c r="AE1268" t="inlineStr">
        <is>
          <t>Mirandola</t>
        </is>
      </c>
      <c r="AF1268" t="inlineStr">
        <is>
          <t>'41037</t>
        </is>
      </c>
      <c r="AG1268" t="inlineStr">
        <is>
          <t>MO</t>
        </is>
      </c>
      <c r="AH1268" t="inlineStr">
        <is>
          <t>IT</t>
        </is>
      </c>
      <c r="AI1268" t="inlineStr">
        <is>
          <t>+393463759993</t>
        </is>
      </c>
      <c r="AJ1268" t="inlineStr">
        <is>
          <t>Enrico Andreoli</t>
        </is>
      </c>
      <c r="AK1268" t="inlineStr">
        <is>
          <t>Via Torino, 3</t>
        </is>
      </c>
      <c r="AL1268" t="inlineStr">
        <is>
          <t>Via Torino, 3</t>
        </is>
      </c>
      <c r="AO1268" t="inlineStr">
        <is>
          <t>Mirandola</t>
        </is>
      </c>
      <c r="AP1268" t="inlineStr">
        <is>
          <t>'41037</t>
        </is>
      </c>
      <c r="AQ1268" t="inlineStr">
        <is>
          <t>MO</t>
        </is>
      </c>
      <c r="AR1268" t="inlineStr">
        <is>
          <t>IT</t>
        </is>
      </c>
      <c r="AS1268" t="inlineStr">
        <is>
          <t>+393463759993</t>
        </is>
      </c>
      <c r="AU1268" t="inlineStr">
        <is>
          <t>lang: en
Invoice Language: en
Do you need our ring sizer?: No
Popup Customer Country: IT</t>
        </is>
      </c>
      <c r="AW1268" t="inlineStr">
        <is>
          <t>PayPal Express Checkout</t>
        </is>
      </c>
      <c r="AX1268" t="inlineStr">
        <is>
          <t>rAjiNUyQVFbPXx0ud5dWy5hdB</t>
        </is>
      </c>
      <c r="AY1268" t="n">
        <v>0</v>
      </c>
      <c r="AZ1268" t="inlineStr">
        <is>
          <t>LIL Milan</t>
        </is>
      </c>
      <c r="BA1268" t="n">
        <v>0</v>
      </c>
      <c r="BC1268" t="inlineStr">
        <is>
          <t>Firgun House</t>
        </is>
      </c>
      <c r="BE1268" t="n">
        <v>11253104640349</v>
      </c>
      <c r="BG1268" t="inlineStr">
        <is>
          <t>Low</t>
        </is>
      </c>
      <c r="BH1268" t="inlineStr">
        <is>
          <t>web</t>
        </is>
      </c>
      <c r="BI1268" t="n">
        <v>0</v>
      </c>
      <c r="BJ1268" t="inlineStr">
        <is>
          <t>IT IVA 22%</t>
        </is>
      </c>
      <c r="BK1268" t="n">
        <v>38.41</v>
      </c>
      <c r="BW1268" t="inlineStr">
        <is>
          <t>Modena</t>
        </is>
      </c>
      <c r="BX1268" t="inlineStr">
        <is>
          <t>Modena</t>
        </is>
      </c>
      <c r="BY1268" t="inlineStr">
        <is>
          <t>rAjiNUyQVFbPXx0ud5dWy5hdB</t>
        </is>
      </c>
      <c r="CB1268" t="inlineStr">
        <is>
          <t>rAjiNUyQVFbPXx0ud5dWy5hdB</t>
        </is>
      </c>
      <c r="CC1268" t="inlineStr">
        <is>
          <t>Ordini LIL</t>
        </is>
      </c>
    </row>
    <row r="1269">
      <c r="A1269" t="inlineStr">
        <is>
          <t>#43987</t>
        </is>
      </c>
      <c r="B1269" t="inlineStr">
        <is>
          <t>enricoandreoli2.0@gmail.com</t>
        </is>
      </c>
      <c r="C1269" t="inlineStr">
        <is>
          <t>paid</t>
        </is>
      </c>
      <c r="D1269" t="inlineStr">
        <is>
          <t>2024-11-28 22:49:44 +0100</t>
        </is>
      </c>
      <c r="E1269" t="inlineStr">
        <is>
          <t>2024-11-28</t>
        </is>
      </c>
      <c r="F1269" t="inlineStr">
        <is>
          <t>fulfilled</t>
        </is>
      </c>
      <c r="G1269" t="inlineStr">
        <is>
          <t>2024-12-01 09:46:57 +0100</t>
        </is>
      </c>
      <c r="H1269" t="inlineStr">
        <is>
          <t>no</t>
        </is>
      </c>
      <c r="I1269" t="inlineStr">
        <is>
          <t>EUR</t>
        </is>
      </c>
      <c r="J1269" t="n">
        <v>213</v>
      </c>
      <c r="K1269" t="n">
        <v>0</v>
      </c>
      <c r="L1269" t="n">
        <v>38.41</v>
      </c>
      <c r="O1269" t="n">
        <v>0</v>
      </c>
      <c r="P1269" t="inlineStr">
        <is>
          <t>Ups Standard Shipping</t>
        </is>
      </c>
      <c r="Q1269" t="inlineStr">
        <is>
          <t>2024-11-28 22:49:44 +0100</t>
        </is>
      </c>
      <c r="R1269" t="n">
        <v>1</v>
      </c>
      <c r="S1269" t="inlineStr">
        <is>
          <t>Portami a Ballare Necklace - Yellow / onesize</t>
        </is>
      </c>
      <c r="T1269" t="n">
        <v>208</v>
      </c>
      <c r="U1269" t="n">
        <v>260</v>
      </c>
      <c r="V1269" t="inlineStr">
        <is>
          <t>015790001250</t>
        </is>
      </c>
      <c r="W1269" t="b">
        <v>1</v>
      </c>
      <c r="X1269" t="b">
        <v>1</v>
      </c>
      <c r="Y1269" t="inlineStr">
        <is>
          <t>fulfilled</t>
        </is>
      </c>
      <c r="Z1269" t="inlineStr">
        <is>
          <t>Enrico Andreoli</t>
        </is>
      </c>
      <c r="AA1269" t="inlineStr">
        <is>
          <t>Via Torino, 3</t>
        </is>
      </c>
      <c r="AB1269" t="inlineStr">
        <is>
          <t>Via Torino, 3</t>
        </is>
      </c>
      <c r="AE1269" t="inlineStr">
        <is>
          <t>Mirandola</t>
        </is>
      </c>
      <c r="AF1269" t="inlineStr">
        <is>
          <t>'41037</t>
        </is>
      </c>
      <c r="AG1269" t="inlineStr">
        <is>
          <t>MO</t>
        </is>
      </c>
      <c r="AH1269" t="inlineStr">
        <is>
          <t>IT</t>
        </is>
      </c>
      <c r="AI1269" t="inlineStr">
        <is>
          <t>+393463759993</t>
        </is>
      </c>
      <c r="AJ1269" t="inlineStr">
        <is>
          <t>Enrico Andreoli</t>
        </is>
      </c>
      <c r="AK1269" t="inlineStr">
        <is>
          <t>Via Torino, 3</t>
        </is>
      </c>
      <c r="AL1269" t="inlineStr">
        <is>
          <t>Via Torino, 3</t>
        </is>
      </c>
      <c r="AO1269" t="inlineStr">
        <is>
          <t>Mirandola</t>
        </is>
      </c>
      <c r="AP1269" t="inlineStr">
        <is>
          <t>'41037</t>
        </is>
      </c>
      <c r="AQ1269" t="inlineStr">
        <is>
          <t>MO</t>
        </is>
      </c>
      <c r="AR1269" t="inlineStr">
        <is>
          <t>IT</t>
        </is>
      </c>
      <c r="AS1269" t="inlineStr">
        <is>
          <t>+393463759993</t>
        </is>
      </c>
      <c r="AU1269" t="inlineStr">
        <is>
          <t>lang: en
Invoice Language: en
Do you need our ring sizer?: No
Popup Customer Country: IT</t>
        </is>
      </c>
      <c r="AW1269" t="inlineStr">
        <is>
          <t>PayPal Express Checkout</t>
        </is>
      </c>
      <c r="AX1269" t="inlineStr">
        <is>
          <t>rAjiNUyQVFbPXx0ud5dWy5hdB</t>
        </is>
      </c>
      <c r="AY1269" t="n">
        <v>0</v>
      </c>
      <c r="AZ1269" t="inlineStr">
        <is>
          <t>LIL Milan</t>
        </is>
      </c>
      <c r="BA1269" t="n">
        <v>0</v>
      </c>
      <c r="BC1269" t="inlineStr">
        <is>
          <t>Firgun House</t>
        </is>
      </c>
      <c r="BE1269" t="n">
        <v>11253104640349</v>
      </c>
      <c r="BG1269" t="inlineStr">
        <is>
          <t>Low</t>
        </is>
      </c>
      <c r="BH1269" t="inlineStr">
        <is>
          <t>web</t>
        </is>
      </c>
      <c r="BI1269" t="n">
        <v>0</v>
      </c>
      <c r="BJ1269" t="inlineStr">
        <is>
          <t>IT IVA 22%</t>
        </is>
      </c>
      <c r="BK1269" t="n">
        <v>38.41</v>
      </c>
      <c r="BW1269" t="inlineStr">
        <is>
          <t>Modena</t>
        </is>
      </c>
      <c r="BX1269" t="inlineStr">
        <is>
          <t>Modena</t>
        </is>
      </c>
      <c r="BY1269" t="inlineStr">
        <is>
          <t>rAjiNUyQVFbPXx0ud5dWy5hdB</t>
        </is>
      </c>
      <c r="CB1269" t="inlineStr">
        <is>
          <t>rAjiNUyQVFbPXx0ud5dWy5hdB</t>
        </is>
      </c>
      <c r="CC1269" t="inlineStr">
        <is>
          <t>Ordini LIL</t>
        </is>
      </c>
    </row>
    <row r="1270">
      <c r="A1270" t="inlineStr">
        <is>
          <t>#43988</t>
        </is>
      </c>
      <c r="B1270" t="inlineStr">
        <is>
          <t>elena.pastore@gmail.com</t>
        </is>
      </c>
      <c r="C1270" t="inlineStr">
        <is>
          <t>paid</t>
        </is>
      </c>
      <c r="D1270" t="inlineStr">
        <is>
          <t>2024-11-28 22:51:29 +0100</t>
        </is>
      </c>
      <c r="E1270" t="inlineStr">
        <is>
          <t>2024-11-28</t>
        </is>
      </c>
      <c r="F1270" t="inlineStr">
        <is>
          <t>fulfilled</t>
        </is>
      </c>
      <c r="G1270" t="inlineStr">
        <is>
          <t>2024-12-01 09:48:20 +0100</t>
        </is>
      </c>
      <c r="H1270" t="inlineStr">
        <is>
          <t>yes</t>
        </is>
      </c>
      <c r="I1270" t="inlineStr">
        <is>
          <t>EUR</t>
        </is>
      </c>
      <c r="J1270" t="n">
        <v>375</v>
      </c>
      <c r="K1270" t="n">
        <v>0</v>
      </c>
      <c r="L1270" t="n">
        <v>67.62</v>
      </c>
      <c r="M1270" t="n">
        <v>375</v>
      </c>
      <c r="O1270" t="n">
        <v>0</v>
      </c>
      <c r="P1270" t="inlineStr">
        <is>
          <t>Eco Bike Delivery</t>
        </is>
      </c>
      <c r="Q1270" t="inlineStr">
        <is>
          <t>2024-11-28 22:51:29 +0100</t>
        </is>
      </c>
      <c r="R1270" t="n">
        <v>1</v>
      </c>
      <c r="S1270" t="inlineStr">
        <is>
          <t>Honey Ring - Yellow / 8</t>
        </is>
      </c>
      <c r="T1270" t="n">
        <v>256</v>
      </c>
      <c r="U1270" t="n">
        <v>320</v>
      </c>
      <c r="V1270" t="inlineStr">
        <is>
          <t>015790000580</t>
        </is>
      </c>
      <c r="W1270" t="b">
        <v>1</v>
      </c>
      <c r="X1270" t="b">
        <v>1</v>
      </c>
      <c r="Y1270" t="inlineStr">
        <is>
          <t>fulfilled</t>
        </is>
      </c>
      <c r="Z1270" t="inlineStr">
        <is>
          <t>Elena Pastore</t>
        </is>
      </c>
      <c r="AA1270" t="inlineStr">
        <is>
          <t>Viale Sabotino 19, Int.16</t>
        </is>
      </c>
      <c r="AB1270" t="inlineStr">
        <is>
          <t>Viale Sabotino 19</t>
        </is>
      </c>
      <c r="AC1270" t="inlineStr">
        <is>
          <t>Int.16</t>
        </is>
      </c>
      <c r="AE1270" t="inlineStr">
        <is>
          <t>Milano</t>
        </is>
      </c>
      <c r="AF1270" t="inlineStr">
        <is>
          <t>'20135</t>
        </is>
      </c>
      <c r="AG1270" t="inlineStr">
        <is>
          <t>MI</t>
        </is>
      </c>
      <c r="AH1270" t="inlineStr">
        <is>
          <t>IT</t>
        </is>
      </c>
      <c r="AI1270" t="inlineStr">
        <is>
          <t>3477555208</t>
        </is>
      </c>
      <c r="AJ1270" t="inlineStr">
        <is>
          <t>Elena Pastore</t>
        </is>
      </c>
      <c r="AK1270" t="inlineStr">
        <is>
          <t>Viale Sabotino 19, Int.16</t>
        </is>
      </c>
      <c r="AL1270" t="inlineStr">
        <is>
          <t>Viale Sabotino 19</t>
        </is>
      </c>
      <c r="AM1270" t="inlineStr">
        <is>
          <t>Int.16</t>
        </is>
      </c>
      <c r="AO1270" t="inlineStr">
        <is>
          <t>Milano</t>
        </is>
      </c>
      <c r="AP1270" t="inlineStr">
        <is>
          <t>'20135</t>
        </is>
      </c>
      <c r="AQ1270" t="inlineStr">
        <is>
          <t>MI</t>
        </is>
      </c>
      <c r="AR1270" t="inlineStr">
        <is>
          <t>IT</t>
        </is>
      </c>
      <c r="AS1270" t="inlineStr">
        <is>
          <t>3477555208</t>
        </is>
      </c>
      <c r="AU1270" t="inlineStr">
        <is>
          <t>lang: it
Invoice Language: it
Do you need our ring sizer?: Yes
Popup Customer Country: IT</t>
        </is>
      </c>
      <c r="AW1270" t="inlineStr">
        <is>
          <t>PayPal Express Checkout</t>
        </is>
      </c>
      <c r="AX1270" t="inlineStr">
        <is>
          <t>rCzatLFxY67lFbX3rhhHOUskU</t>
        </is>
      </c>
      <c r="AY1270" t="n">
        <v>0</v>
      </c>
      <c r="AZ1270" t="inlineStr">
        <is>
          <t>LIL Milan</t>
        </is>
      </c>
      <c r="BA1270" t="n">
        <v>0</v>
      </c>
      <c r="BC1270" t="inlineStr">
        <is>
          <t>Firgun House</t>
        </is>
      </c>
      <c r="BE1270" t="n">
        <v>11253108670813</v>
      </c>
      <c r="BG1270" t="inlineStr">
        <is>
          <t>Low</t>
        </is>
      </c>
      <c r="BH1270" t="inlineStr">
        <is>
          <t>web</t>
        </is>
      </c>
      <c r="BI1270" t="n">
        <v>0</v>
      </c>
      <c r="BJ1270" t="inlineStr">
        <is>
          <t>IT IVA 22%</t>
        </is>
      </c>
      <c r="BK1270" t="n">
        <v>67.62</v>
      </c>
      <c r="BW1270" t="inlineStr">
        <is>
          <t>Milan</t>
        </is>
      </c>
      <c r="BX1270" t="inlineStr">
        <is>
          <t>Milan</t>
        </is>
      </c>
      <c r="BY1270" t="inlineStr">
        <is>
          <t>rCzatLFxY67lFbX3rhhHOUskU</t>
        </is>
      </c>
      <c r="CB1270" t="inlineStr">
        <is>
          <t>rCzatLFxY67lFbX3rhhHOUskU</t>
        </is>
      </c>
      <c r="CC1270" t="inlineStr">
        <is>
          <t>Ordini LIL</t>
        </is>
      </c>
    </row>
    <row r="1271">
      <c r="A1271" t="inlineStr">
        <is>
          <t>#43988</t>
        </is>
      </c>
      <c r="B1271" t="inlineStr">
        <is>
          <t>elena.pastore@gmail.com</t>
        </is>
      </c>
      <c r="C1271" t="inlineStr">
        <is>
          <t>paid</t>
        </is>
      </c>
      <c r="D1271" t="inlineStr">
        <is>
          <t>2024-11-28 22:51:29 +0100</t>
        </is>
      </c>
      <c r="E1271" t="inlineStr">
        <is>
          <t>2024-11-28</t>
        </is>
      </c>
      <c r="F1271" t="inlineStr">
        <is>
          <t>fulfilled</t>
        </is>
      </c>
      <c r="G1271" t="inlineStr">
        <is>
          <t>2024-12-01 09:48:20 +0100</t>
        </is>
      </c>
      <c r="H1271" t="inlineStr">
        <is>
          <t>yes</t>
        </is>
      </c>
      <c r="I1271" t="inlineStr">
        <is>
          <t>EUR</t>
        </is>
      </c>
      <c r="J1271" t="n">
        <v>375</v>
      </c>
      <c r="K1271" t="n">
        <v>0</v>
      </c>
      <c r="L1271" t="n">
        <v>67.62</v>
      </c>
      <c r="O1271" t="n">
        <v>0</v>
      </c>
      <c r="P1271" t="inlineStr">
        <is>
          <t>Eco Bike Delivery</t>
        </is>
      </c>
      <c r="Q1271" t="inlineStr">
        <is>
          <t>2024-11-28 22:51:29 +0100</t>
        </is>
      </c>
      <c r="R1271" t="n">
        <v>1</v>
      </c>
      <c r="S1271" t="inlineStr">
        <is>
          <t>Blink XXL Ring - Yellow / 7</t>
        </is>
      </c>
      <c r="T1271" t="n">
        <v>119</v>
      </c>
      <c r="U1271" t="n">
        <v>140</v>
      </c>
      <c r="V1271" t="inlineStr">
        <is>
          <t>015790001276</t>
        </is>
      </c>
      <c r="W1271" t="b">
        <v>1</v>
      </c>
      <c r="X1271" t="b">
        <v>1</v>
      </c>
      <c r="Y1271" t="inlineStr">
        <is>
          <t>fulfilled</t>
        </is>
      </c>
      <c r="Z1271" t="inlineStr">
        <is>
          <t>Elena Pastore</t>
        </is>
      </c>
      <c r="AA1271" t="inlineStr">
        <is>
          <t>Viale Sabotino 19, Int.16</t>
        </is>
      </c>
      <c r="AB1271" t="inlineStr">
        <is>
          <t>Viale Sabotino 19</t>
        </is>
      </c>
      <c r="AC1271" t="inlineStr">
        <is>
          <t>Int.16</t>
        </is>
      </c>
      <c r="AE1271" t="inlineStr">
        <is>
          <t>Milano</t>
        </is>
      </c>
      <c r="AF1271" t="inlineStr">
        <is>
          <t>'20135</t>
        </is>
      </c>
      <c r="AG1271" t="inlineStr">
        <is>
          <t>MI</t>
        </is>
      </c>
      <c r="AH1271" t="inlineStr">
        <is>
          <t>IT</t>
        </is>
      </c>
      <c r="AI1271" t="inlineStr">
        <is>
          <t>3477555208</t>
        </is>
      </c>
      <c r="AJ1271" t="inlineStr">
        <is>
          <t>Elena Pastore</t>
        </is>
      </c>
      <c r="AK1271" t="inlineStr">
        <is>
          <t>Viale Sabotino 19, Int.16</t>
        </is>
      </c>
      <c r="AL1271" t="inlineStr">
        <is>
          <t>Viale Sabotino 19</t>
        </is>
      </c>
      <c r="AM1271" t="inlineStr">
        <is>
          <t>Int.16</t>
        </is>
      </c>
      <c r="AO1271" t="inlineStr">
        <is>
          <t>Milano</t>
        </is>
      </c>
      <c r="AP1271" t="inlineStr">
        <is>
          <t>'20135</t>
        </is>
      </c>
      <c r="AQ1271" t="inlineStr">
        <is>
          <t>MI</t>
        </is>
      </c>
      <c r="AR1271" t="inlineStr">
        <is>
          <t>IT</t>
        </is>
      </c>
      <c r="AS1271" t="inlineStr">
        <is>
          <t>3477555208</t>
        </is>
      </c>
      <c r="AU1271" t="inlineStr">
        <is>
          <t>lang: it
Invoice Language: it
Do you need our ring sizer?: Yes
Popup Customer Country: IT</t>
        </is>
      </c>
      <c r="AW1271" t="inlineStr">
        <is>
          <t>PayPal Express Checkout</t>
        </is>
      </c>
      <c r="AX1271" t="inlineStr">
        <is>
          <t>rCzatLFxY67lFbX3rhhHOUskU</t>
        </is>
      </c>
      <c r="AY1271" t="n">
        <v>0</v>
      </c>
      <c r="AZ1271" t="inlineStr">
        <is>
          <t>LIL Milan</t>
        </is>
      </c>
      <c r="BA1271" t="n">
        <v>0</v>
      </c>
      <c r="BC1271" t="inlineStr">
        <is>
          <t>Firgun House</t>
        </is>
      </c>
      <c r="BE1271" t="n">
        <v>11253108670813</v>
      </c>
      <c r="BG1271" t="inlineStr">
        <is>
          <t>Low</t>
        </is>
      </c>
      <c r="BH1271" t="inlineStr">
        <is>
          <t>web</t>
        </is>
      </c>
      <c r="BI1271" t="n">
        <v>0</v>
      </c>
      <c r="BJ1271" t="inlineStr">
        <is>
          <t>IT IVA 22%</t>
        </is>
      </c>
      <c r="BK1271" t="n">
        <v>67.62</v>
      </c>
      <c r="BW1271" t="inlineStr">
        <is>
          <t>Milan</t>
        </is>
      </c>
      <c r="BX1271" t="inlineStr">
        <is>
          <t>Milan</t>
        </is>
      </c>
      <c r="BY1271" t="inlineStr">
        <is>
          <t>rCzatLFxY67lFbX3rhhHOUskU</t>
        </is>
      </c>
      <c r="CB1271" t="inlineStr">
        <is>
          <t>rCzatLFxY67lFbX3rhhHOUskU</t>
        </is>
      </c>
      <c r="CC1271" t="inlineStr">
        <is>
          <t>Ordini LIL</t>
        </is>
      </c>
    </row>
    <row r="1272">
      <c r="A1272" t="inlineStr">
        <is>
          <t>#43989</t>
        </is>
      </c>
      <c r="B1272" t="inlineStr">
        <is>
          <t>rf.ricci@gmail.com</t>
        </is>
      </c>
      <c r="C1272" t="inlineStr">
        <is>
          <t>paid</t>
        </is>
      </c>
      <c r="D1272" t="inlineStr">
        <is>
          <t>2024-11-28 22:53:45 +0100</t>
        </is>
      </c>
      <c r="E1272" t="inlineStr">
        <is>
          <t>2024-11-28</t>
        </is>
      </c>
      <c r="F1272" t="inlineStr">
        <is>
          <t>unfulfilled</t>
        </is>
      </c>
      <c r="H1272" t="inlineStr">
        <is>
          <t>yes</t>
        </is>
      </c>
      <c r="I1272" t="inlineStr">
        <is>
          <t>EUR</t>
        </is>
      </c>
      <c r="J1272" t="n">
        <v>992</v>
      </c>
      <c r="K1272" t="n">
        <v>0</v>
      </c>
      <c r="L1272" t="n">
        <v>178.88</v>
      </c>
      <c r="M1272" t="n">
        <v>992</v>
      </c>
      <c r="O1272" t="n">
        <v>0</v>
      </c>
      <c r="P1272" t="inlineStr">
        <is>
          <t>Eco Bike Delivery</t>
        </is>
      </c>
      <c r="Q1272" t="inlineStr">
        <is>
          <t>2024-11-28 22:53:44 +0100</t>
        </is>
      </c>
      <c r="R1272" t="n">
        <v>1</v>
      </c>
      <c r="S1272" t="inlineStr">
        <is>
          <t>Firefly Ring - Yellow / 13</t>
        </is>
      </c>
      <c r="T1272" t="n">
        <v>128</v>
      </c>
      <c r="U1272" t="n">
        <v>160</v>
      </c>
      <c r="V1272" t="inlineStr">
        <is>
          <t>015790000497</t>
        </is>
      </c>
      <c r="W1272" t="b">
        <v>1</v>
      </c>
      <c r="X1272" t="b">
        <v>1</v>
      </c>
      <c r="Y1272" t="inlineStr">
        <is>
          <t>pending</t>
        </is>
      </c>
      <c r="Z1272" t="inlineStr">
        <is>
          <t>Francesca Ricci</t>
        </is>
      </c>
      <c r="AA1272" t="inlineStr">
        <is>
          <t>Via Monte Leone 2, Cit12/portineria</t>
        </is>
      </c>
      <c r="AB1272" t="inlineStr">
        <is>
          <t>Via Monte Leone 2</t>
        </is>
      </c>
      <c r="AC1272" t="inlineStr">
        <is>
          <t>Cit12/portineria</t>
        </is>
      </c>
      <c r="AE1272" t="inlineStr">
        <is>
          <t>Milano</t>
        </is>
      </c>
      <c r="AF1272" t="inlineStr">
        <is>
          <t>'20149</t>
        </is>
      </c>
      <c r="AG1272" t="inlineStr">
        <is>
          <t>MI</t>
        </is>
      </c>
      <c r="AH1272" t="inlineStr">
        <is>
          <t>IT</t>
        </is>
      </c>
      <c r="AI1272" t="inlineStr">
        <is>
          <t>+393426593287</t>
        </is>
      </c>
      <c r="AJ1272" t="inlineStr">
        <is>
          <t>Francesca Ricci</t>
        </is>
      </c>
      <c r="AK1272" t="inlineStr">
        <is>
          <t>Via Monte Leone 2, Cit12</t>
        </is>
      </c>
      <c r="AL1272" t="inlineStr">
        <is>
          <t>Via Monte Leone 2</t>
        </is>
      </c>
      <c r="AM1272" t="inlineStr">
        <is>
          <t>Cit12</t>
        </is>
      </c>
      <c r="AO1272" t="inlineStr">
        <is>
          <t>Milano</t>
        </is>
      </c>
      <c r="AP1272" t="inlineStr">
        <is>
          <t>'20149</t>
        </is>
      </c>
      <c r="AQ1272" t="inlineStr">
        <is>
          <t>MI</t>
        </is>
      </c>
      <c r="AR1272" t="inlineStr">
        <is>
          <t>IT</t>
        </is>
      </c>
      <c r="AS1272" t="inlineStr">
        <is>
          <t>+393426593287</t>
        </is>
      </c>
      <c r="AU1272" t="inlineStr">
        <is>
          <t>lang: it
Invoice Language: it
Do you need our ring sizer?: Yes
Popup Customer Country: IT</t>
        </is>
      </c>
      <c r="AW1272" t="inlineStr">
        <is>
          <t>Shopify Payments</t>
        </is>
      </c>
      <c r="AX1272" t="inlineStr">
        <is>
          <t>rjVyVgyKx7Q3e481qjDOBu5sF</t>
        </is>
      </c>
      <c r="AY1272" t="n">
        <v>0</v>
      </c>
      <c r="AZ1272" t="inlineStr">
        <is>
          <t>LIL Milan</t>
        </is>
      </c>
      <c r="BA1272" t="n">
        <v>0</v>
      </c>
      <c r="BC1272" t="inlineStr">
        <is>
          <t>Firgun House</t>
        </is>
      </c>
      <c r="BE1272" t="n">
        <v>11253114470749</v>
      </c>
      <c r="BG1272" t="inlineStr">
        <is>
          <t>Low</t>
        </is>
      </c>
      <c r="BH1272" t="inlineStr">
        <is>
          <t>web</t>
        </is>
      </c>
      <c r="BI1272" t="n">
        <v>0</v>
      </c>
      <c r="BJ1272" t="inlineStr">
        <is>
          <t>IT IVA 22%</t>
        </is>
      </c>
      <c r="BK1272" t="n">
        <v>178.88</v>
      </c>
      <c r="BT1272" t="n">
        <v>393426593287</v>
      </c>
      <c r="BW1272" t="inlineStr">
        <is>
          <t>Milan</t>
        </is>
      </c>
      <c r="BX1272" t="inlineStr">
        <is>
          <t>Milan</t>
        </is>
      </c>
      <c r="BY1272" t="inlineStr">
        <is>
          <t>rjVyVgyKx7Q3e481qjDOBu5sF</t>
        </is>
      </c>
      <c r="CB1272" t="inlineStr">
        <is>
          <t>r7DRJ5hPhRNUhkmADwtGv4sdP + rC2QrJakwwJHmI5Q31fdF9By8 + rjVyVgyKx7Q3e481qjDOBu5sF</t>
        </is>
      </c>
      <c r="CC1272" t="inlineStr">
        <is>
          <t>Ordini LIL</t>
        </is>
      </c>
    </row>
    <row r="1273">
      <c r="A1273" t="inlineStr">
        <is>
          <t>#43989</t>
        </is>
      </c>
      <c r="B1273" t="inlineStr">
        <is>
          <t>rf.ricci@gmail.com</t>
        </is>
      </c>
      <c r="C1273" t="inlineStr">
        <is>
          <t>paid</t>
        </is>
      </c>
      <c r="D1273" t="inlineStr">
        <is>
          <t>2024-11-28 22:53:45 +0100</t>
        </is>
      </c>
      <c r="E1273" t="inlineStr">
        <is>
          <t>2024-11-28</t>
        </is>
      </c>
      <c r="F1273" t="inlineStr">
        <is>
          <t>unfulfilled</t>
        </is>
      </c>
      <c r="H1273" t="inlineStr">
        <is>
          <t>yes</t>
        </is>
      </c>
      <c r="I1273" t="inlineStr">
        <is>
          <t>EUR</t>
        </is>
      </c>
      <c r="J1273" t="n">
        <v>992</v>
      </c>
      <c r="K1273" t="n">
        <v>0</v>
      </c>
      <c r="L1273" t="n">
        <v>178.88</v>
      </c>
      <c r="O1273" t="n">
        <v>0</v>
      </c>
      <c r="P1273" t="inlineStr">
        <is>
          <t>Eco Bike Delivery</t>
        </is>
      </c>
      <c r="Q1273" t="inlineStr">
        <is>
          <t>2024-11-28 22:53:44 +0100</t>
        </is>
      </c>
      <c r="R1273" t="n">
        <v>1</v>
      </c>
      <c r="S1273" t="inlineStr">
        <is>
          <t>Firefly Ring - Yellow / 15</t>
        </is>
      </c>
      <c r="T1273" t="n">
        <v>128</v>
      </c>
      <c r="U1273" t="n">
        <v>160</v>
      </c>
      <c r="V1273" t="inlineStr">
        <is>
          <t>015790000499</t>
        </is>
      </c>
      <c r="W1273" t="b">
        <v>1</v>
      </c>
      <c r="X1273" t="b">
        <v>1</v>
      </c>
      <c r="Y1273" t="inlineStr">
        <is>
          <t>pending</t>
        </is>
      </c>
      <c r="Z1273" t="inlineStr">
        <is>
          <t>Francesca Ricci</t>
        </is>
      </c>
      <c r="AA1273" t="inlineStr">
        <is>
          <t>Via Monte Leone 2, Cit12/portineria</t>
        </is>
      </c>
      <c r="AB1273" t="inlineStr">
        <is>
          <t>Via Monte Leone 2</t>
        </is>
      </c>
      <c r="AC1273" t="inlineStr">
        <is>
          <t>Cit12/portineria</t>
        </is>
      </c>
      <c r="AE1273" t="inlineStr">
        <is>
          <t>Milano</t>
        </is>
      </c>
      <c r="AF1273" t="inlineStr">
        <is>
          <t>'20149</t>
        </is>
      </c>
      <c r="AG1273" t="inlineStr">
        <is>
          <t>MI</t>
        </is>
      </c>
      <c r="AH1273" t="inlineStr">
        <is>
          <t>IT</t>
        </is>
      </c>
      <c r="AI1273" t="inlineStr">
        <is>
          <t>+393426593287</t>
        </is>
      </c>
      <c r="AJ1273" t="inlineStr">
        <is>
          <t>Francesca Ricci</t>
        </is>
      </c>
      <c r="AK1273" t="inlineStr">
        <is>
          <t>Via Monte Leone 2, Cit12</t>
        </is>
      </c>
      <c r="AL1273" t="inlineStr">
        <is>
          <t>Via Monte Leone 2</t>
        </is>
      </c>
      <c r="AM1273" t="inlineStr">
        <is>
          <t>Cit12</t>
        </is>
      </c>
      <c r="AO1273" t="inlineStr">
        <is>
          <t>Milano</t>
        </is>
      </c>
      <c r="AP1273" t="inlineStr">
        <is>
          <t>'20149</t>
        </is>
      </c>
      <c r="AQ1273" t="inlineStr">
        <is>
          <t>MI</t>
        </is>
      </c>
      <c r="AR1273" t="inlineStr">
        <is>
          <t>IT</t>
        </is>
      </c>
      <c r="AS1273" t="inlineStr">
        <is>
          <t>+393426593287</t>
        </is>
      </c>
      <c r="AU1273" t="inlineStr">
        <is>
          <t>lang: it
Invoice Language: it
Do you need our ring sizer?: Yes
Popup Customer Country: IT</t>
        </is>
      </c>
      <c r="AW1273" t="inlineStr">
        <is>
          <t>Shopify Payments</t>
        </is>
      </c>
      <c r="AX1273" t="inlineStr">
        <is>
          <t>rjVyVgyKx7Q3e481qjDOBu5sF</t>
        </is>
      </c>
      <c r="AY1273" t="n">
        <v>0</v>
      </c>
      <c r="AZ1273" t="inlineStr">
        <is>
          <t>LIL Milan</t>
        </is>
      </c>
      <c r="BA1273" t="n">
        <v>0</v>
      </c>
      <c r="BC1273" t="inlineStr">
        <is>
          <t>Firgun House</t>
        </is>
      </c>
      <c r="BE1273" t="n">
        <v>11253114470749</v>
      </c>
      <c r="BG1273" t="inlineStr">
        <is>
          <t>Low</t>
        </is>
      </c>
      <c r="BH1273" t="inlineStr">
        <is>
          <t>web</t>
        </is>
      </c>
      <c r="BI1273" t="n">
        <v>0</v>
      </c>
      <c r="BJ1273" t="inlineStr">
        <is>
          <t>IT IVA 22%</t>
        </is>
      </c>
      <c r="BK1273" t="n">
        <v>178.88</v>
      </c>
      <c r="BT1273" t="n">
        <v>393426593287</v>
      </c>
      <c r="BW1273" t="inlineStr">
        <is>
          <t>Milan</t>
        </is>
      </c>
      <c r="BX1273" t="inlineStr">
        <is>
          <t>Milan</t>
        </is>
      </c>
      <c r="BY1273" t="inlineStr">
        <is>
          <t>rjVyVgyKx7Q3e481qjDOBu5sF</t>
        </is>
      </c>
      <c r="CB1273" t="inlineStr">
        <is>
          <t>r7DRJ5hPhRNUhkmADwtGv4sdP + rC2QrJakwwJHmI5Q31fdF9By8 + rjVyVgyKx7Q3e481qjDOBu5sF</t>
        </is>
      </c>
      <c r="CC1273" t="inlineStr">
        <is>
          <t>Ordini LIL</t>
        </is>
      </c>
    </row>
    <row r="1274">
      <c r="A1274" t="inlineStr">
        <is>
          <t>#43989</t>
        </is>
      </c>
      <c r="B1274" t="inlineStr">
        <is>
          <t>rf.ricci@gmail.com</t>
        </is>
      </c>
      <c r="C1274" t="inlineStr">
        <is>
          <t>paid</t>
        </is>
      </c>
      <c r="D1274" t="inlineStr">
        <is>
          <t>2024-11-28 22:53:45 +0100</t>
        </is>
      </c>
      <c r="E1274" t="inlineStr">
        <is>
          <t>2024-11-28</t>
        </is>
      </c>
      <c r="F1274" t="inlineStr">
        <is>
          <t>unfulfilled</t>
        </is>
      </c>
      <c r="H1274" t="inlineStr">
        <is>
          <t>yes</t>
        </is>
      </c>
      <c r="I1274" t="inlineStr">
        <is>
          <t>EUR</t>
        </is>
      </c>
      <c r="J1274" t="n">
        <v>992</v>
      </c>
      <c r="K1274" t="n">
        <v>0</v>
      </c>
      <c r="L1274" t="n">
        <v>178.88</v>
      </c>
      <c r="O1274" t="n">
        <v>0</v>
      </c>
      <c r="P1274" t="inlineStr">
        <is>
          <t>Eco Bike Delivery</t>
        </is>
      </c>
      <c r="Q1274" t="inlineStr">
        <is>
          <t>2024-11-28 22:53:44 +0100</t>
        </is>
      </c>
      <c r="R1274" t="n">
        <v>1</v>
      </c>
      <c r="S1274" t="inlineStr">
        <is>
          <t>Glow Ring - Yellow / 16</t>
        </is>
      </c>
      <c r="T1274" t="n">
        <v>144</v>
      </c>
      <c r="U1274" t="n">
        <v>180</v>
      </c>
      <c r="V1274" t="inlineStr">
        <is>
          <t>015790000342</t>
        </is>
      </c>
      <c r="W1274" t="b">
        <v>1</v>
      </c>
      <c r="X1274" t="b">
        <v>1</v>
      </c>
      <c r="Y1274" t="inlineStr">
        <is>
          <t>pending</t>
        </is>
      </c>
      <c r="Z1274" t="inlineStr">
        <is>
          <t>Francesca Ricci</t>
        </is>
      </c>
      <c r="AA1274" t="inlineStr">
        <is>
          <t>Via Monte Leone 2, Cit12/portineria</t>
        </is>
      </c>
      <c r="AB1274" t="inlineStr">
        <is>
          <t>Via Monte Leone 2</t>
        </is>
      </c>
      <c r="AC1274" t="inlineStr">
        <is>
          <t>Cit12/portineria</t>
        </is>
      </c>
      <c r="AE1274" t="inlineStr">
        <is>
          <t>Milano</t>
        </is>
      </c>
      <c r="AF1274" t="inlineStr">
        <is>
          <t>'20149</t>
        </is>
      </c>
      <c r="AG1274" t="inlineStr">
        <is>
          <t>MI</t>
        </is>
      </c>
      <c r="AH1274" t="inlineStr">
        <is>
          <t>IT</t>
        </is>
      </c>
      <c r="AI1274" t="inlineStr">
        <is>
          <t>+393426593287</t>
        </is>
      </c>
      <c r="AJ1274" t="inlineStr">
        <is>
          <t>Francesca Ricci</t>
        </is>
      </c>
      <c r="AK1274" t="inlineStr">
        <is>
          <t>Via Monte Leone 2, Cit12</t>
        </is>
      </c>
      <c r="AL1274" t="inlineStr">
        <is>
          <t>Via Monte Leone 2</t>
        </is>
      </c>
      <c r="AM1274" t="inlineStr">
        <is>
          <t>Cit12</t>
        </is>
      </c>
      <c r="AO1274" t="inlineStr">
        <is>
          <t>Milano</t>
        </is>
      </c>
      <c r="AP1274" t="inlineStr">
        <is>
          <t>'20149</t>
        </is>
      </c>
      <c r="AQ1274" t="inlineStr">
        <is>
          <t>MI</t>
        </is>
      </c>
      <c r="AR1274" t="inlineStr">
        <is>
          <t>IT</t>
        </is>
      </c>
      <c r="AS1274" t="inlineStr">
        <is>
          <t>+393426593287</t>
        </is>
      </c>
      <c r="AU1274" t="inlineStr">
        <is>
          <t>lang: it
Invoice Language: it
Do you need our ring sizer?: Yes
Popup Customer Country: IT</t>
        </is>
      </c>
      <c r="AW1274" t="inlineStr">
        <is>
          <t>Shopify Payments</t>
        </is>
      </c>
      <c r="AX1274" t="inlineStr">
        <is>
          <t>rjVyVgyKx7Q3e481qjDOBu5sF</t>
        </is>
      </c>
      <c r="AY1274" t="n">
        <v>0</v>
      </c>
      <c r="AZ1274" t="inlineStr">
        <is>
          <t>LIL Milan</t>
        </is>
      </c>
      <c r="BA1274" t="n">
        <v>0</v>
      </c>
      <c r="BC1274" t="inlineStr">
        <is>
          <t>Firgun House</t>
        </is>
      </c>
      <c r="BE1274" t="n">
        <v>11253114470749</v>
      </c>
      <c r="BG1274" t="inlineStr">
        <is>
          <t>Low</t>
        </is>
      </c>
      <c r="BH1274" t="inlineStr">
        <is>
          <t>web</t>
        </is>
      </c>
      <c r="BI1274" t="n">
        <v>0</v>
      </c>
      <c r="BJ1274" t="inlineStr">
        <is>
          <t>IT IVA 22%</t>
        </is>
      </c>
      <c r="BK1274" t="n">
        <v>178.88</v>
      </c>
      <c r="BT1274" t="n">
        <v>393426593287</v>
      </c>
      <c r="BW1274" t="inlineStr">
        <is>
          <t>Milan</t>
        </is>
      </c>
      <c r="BX1274" t="inlineStr">
        <is>
          <t>Milan</t>
        </is>
      </c>
      <c r="BY1274" t="inlineStr">
        <is>
          <t>rjVyVgyKx7Q3e481qjDOBu5sF</t>
        </is>
      </c>
      <c r="CB1274" t="inlineStr">
        <is>
          <t>r7DRJ5hPhRNUhkmADwtGv4sdP + rC2QrJakwwJHmI5Q31fdF9By8 + rjVyVgyKx7Q3e481qjDOBu5sF</t>
        </is>
      </c>
      <c r="CC1274" t="inlineStr">
        <is>
          <t>Ordini LIL</t>
        </is>
      </c>
    </row>
    <row r="1275">
      <c r="A1275" t="inlineStr">
        <is>
          <t>#43989</t>
        </is>
      </c>
      <c r="B1275" t="inlineStr">
        <is>
          <t>rf.ricci@gmail.com</t>
        </is>
      </c>
      <c r="C1275" t="inlineStr">
        <is>
          <t>paid</t>
        </is>
      </c>
      <c r="D1275" t="inlineStr">
        <is>
          <t>2024-11-28 22:53:45 +0100</t>
        </is>
      </c>
      <c r="E1275" t="inlineStr">
        <is>
          <t>2024-11-28</t>
        </is>
      </c>
      <c r="F1275" t="inlineStr">
        <is>
          <t>unfulfilled</t>
        </is>
      </c>
      <c r="H1275" t="inlineStr">
        <is>
          <t>yes</t>
        </is>
      </c>
      <c r="I1275" t="inlineStr">
        <is>
          <t>EUR</t>
        </is>
      </c>
      <c r="J1275" t="n">
        <v>992</v>
      </c>
      <c r="K1275" t="n">
        <v>0</v>
      </c>
      <c r="L1275" t="n">
        <v>178.88</v>
      </c>
      <c r="O1275" t="n">
        <v>0</v>
      </c>
      <c r="P1275" t="inlineStr">
        <is>
          <t>Eco Bike Delivery</t>
        </is>
      </c>
      <c r="Q1275" t="inlineStr">
        <is>
          <t>2024-11-28 22:53:44 +0100</t>
        </is>
      </c>
      <c r="R1275" t="n">
        <v>1</v>
      </c>
      <c r="S1275" t="inlineStr">
        <is>
          <t>Lunar Ring - Yellow / 6 / White</t>
        </is>
      </c>
      <c r="T1275" t="n">
        <v>336</v>
      </c>
      <c r="U1275" t="n">
        <v>420</v>
      </c>
      <c r="V1275" t="inlineStr">
        <is>
          <t>015790000254</t>
        </is>
      </c>
      <c r="W1275" t="b">
        <v>1</v>
      </c>
      <c r="X1275" t="b">
        <v>1</v>
      </c>
      <c r="Y1275" t="inlineStr">
        <is>
          <t>pending</t>
        </is>
      </c>
      <c r="Z1275" t="inlineStr">
        <is>
          <t>Francesca Ricci</t>
        </is>
      </c>
      <c r="AA1275" t="inlineStr">
        <is>
          <t>Via Monte Leone 2, Cit12/portineria</t>
        </is>
      </c>
      <c r="AB1275" t="inlineStr">
        <is>
          <t>Via Monte Leone 2</t>
        </is>
      </c>
      <c r="AC1275" t="inlineStr">
        <is>
          <t>Cit12/portineria</t>
        </is>
      </c>
      <c r="AE1275" t="inlineStr">
        <is>
          <t>Milano</t>
        </is>
      </c>
      <c r="AF1275" t="inlineStr">
        <is>
          <t>'20149</t>
        </is>
      </c>
      <c r="AG1275" t="inlineStr">
        <is>
          <t>MI</t>
        </is>
      </c>
      <c r="AH1275" t="inlineStr">
        <is>
          <t>IT</t>
        </is>
      </c>
      <c r="AI1275" t="inlineStr">
        <is>
          <t>+393426593287</t>
        </is>
      </c>
      <c r="AJ1275" t="inlineStr">
        <is>
          <t>Francesca Ricci</t>
        </is>
      </c>
      <c r="AK1275" t="inlineStr">
        <is>
          <t>Via Monte Leone 2, Cit12</t>
        </is>
      </c>
      <c r="AL1275" t="inlineStr">
        <is>
          <t>Via Monte Leone 2</t>
        </is>
      </c>
      <c r="AM1275" t="inlineStr">
        <is>
          <t>Cit12</t>
        </is>
      </c>
      <c r="AO1275" t="inlineStr">
        <is>
          <t>Milano</t>
        </is>
      </c>
      <c r="AP1275" t="inlineStr">
        <is>
          <t>'20149</t>
        </is>
      </c>
      <c r="AQ1275" t="inlineStr">
        <is>
          <t>MI</t>
        </is>
      </c>
      <c r="AR1275" t="inlineStr">
        <is>
          <t>IT</t>
        </is>
      </c>
      <c r="AS1275" t="inlineStr">
        <is>
          <t>+393426593287</t>
        </is>
      </c>
      <c r="AU1275" t="inlineStr">
        <is>
          <t>lang: it
Invoice Language: it
Do you need our ring sizer?: Yes
Popup Customer Country: IT</t>
        </is>
      </c>
      <c r="AW1275" t="inlineStr">
        <is>
          <t>Shopify Payments</t>
        </is>
      </c>
      <c r="AX1275" t="inlineStr">
        <is>
          <t>rjVyVgyKx7Q3e481qjDOBu5sF</t>
        </is>
      </c>
      <c r="AY1275" t="n">
        <v>0</v>
      </c>
      <c r="AZ1275" t="inlineStr">
        <is>
          <t>LIL Milan</t>
        </is>
      </c>
      <c r="BA1275" t="n">
        <v>0</v>
      </c>
      <c r="BC1275" t="inlineStr">
        <is>
          <t>Firgun House</t>
        </is>
      </c>
      <c r="BE1275" t="n">
        <v>11253114470749</v>
      </c>
      <c r="BG1275" t="inlineStr">
        <is>
          <t>Low</t>
        </is>
      </c>
      <c r="BH1275" t="inlineStr">
        <is>
          <t>web</t>
        </is>
      </c>
      <c r="BI1275" t="n">
        <v>0</v>
      </c>
      <c r="BJ1275" t="inlineStr">
        <is>
          <t>IT IVA 22%</t>
        </is>
      </c>
      <c r="BK1275" t="n">
        <v>178.88</v>
      </c>
      <c r="BT1275" t="n">
        <v>393426593287</v>
      </c>
      <c r="BW1275" t="inlineStr">
        <is>
          <t>Milan</t>
        </is>
      </c>
      <c r="BX1275" t="inlineStr">
        <is>
          <t>Milan</t>
        </is>
      </c>
      <c r="BY1275" t="inlineStr">
        <is>
          <t>rjVyVgyKx7Q3e481qjDOBu5sF</t>
        </is>
      </c>
      <c r="CB1275" t="inlineStr">
        <is>
          <t>r7DRJ5hPhRNUhkmADwtGv4sdP + rC2QrJakwwJHmI5Q31fdF9By8 + rjVyVgyKx7Q3e481qjDOBu5sF</t>
        </is>
      </c>
      <c r="CC1275" t="inlineStr">
        <is>
          <t>Ordini LIL</t>
        </is>
      </c>
    </row>
    <row r="1276">
      <c r="A1276" t="inlineStr">
        <is>
          <t>#43989</t>
        </is>
      </c>
      <c r="B1276" t="inlineStr">
        <is>
          <t>rf.ricci@gmail.com</t>
        </is>
      </c>
      <c r="C1276" t="inlineStr">
        <is>
          <t>paid</t>
        </is>
      </c>
      <c r="D1276" t="inlineStr">
        <is>
          <t>2024-11-28 22:53:45 +0100</t>
        </is>
      </c>
      <c r="E1276" t="inlineStr">
        <is>
          <t>2024-11-28</t>
        </is>
      </c>
      <c r="F1276" t="inlineStr">
        <is>
          <t>unfulfilled</t>
        </is>
      </c>
      <c r="H1276" t="inlineStr">
        <is>
          <t>yes</t>
        </is>
      </c>
      <c r="I1276" t="inlineStr">
        <is>
          <t>EUR</t>
        </is>
      </c>
      <c r="J1276" t="n">
        <v>992</v>
      </c>
      <c r="K1276" t="n">
        <v>0</v>
      </c>
      <c r="L1276" t="n">
        <v>178.88</v>
      </c>
      <c r="O1276" t="n">
        <v>0</v>
      </c>
      <c r="P1276" t="inlineStr">
        <is>
          <t>Eco Bike Delivery</t>
        </is>
      </c>
      <c r="Q1276" t="inlineStr">
        <is>
          <t>2024-11-28 22:53:44 +0100</t>
        </is>
      </c>
      <c r="R1276" t="n">
        <v>1</v>
      </c>
      <c r="S1276" t="inlineStr">
        <is>
          <t>Sunshine Ring - Yellow / 6 / White</t>
        </is>
      </c>
      <c r="T1276" t="n">
        <v>256</v>
      </c>
      <c r="U1276" t="n">
        <v>320</v>
      </c>
      <c r="V1276" t="inlineStr">
        <is>
          <t>015790000240</t>
        </is>
      </c>
      <c r="W1276" t="b">
        <v>1</v>
      </c>
      <c r="X1276" t="b">
        <v>1</v>
      </c>
      <c r="Y1276" t="inlineStr">
        <is>
          <t>pending</t>
        </is>
      </c>
      <c r="Z1276" t="inlineStr">
        <is>
          <t>Francesca Ricci</t>
        </is>
      </c>
      <c r="AA1276" t="inlineStr">
        <is>
          <t>Via Monte Leone 2, Cit12/portineria</t>
        </is>
      </c>
      <c r="AB1276" t="inlineStr">
        <is>
          <t>Via Monte Leone 2</t>
        </is>
      </c>
      <c r="AC1276" t="inlineStr">
        <is>
          <t>Cit12/portineria</t>
        </is>
      </c>
      <c r="AE1276" t="inlineStr">
        <is>
          <t>Milano</t>
        </is>
      </c>
      <c r="AF1276" t="inlineStr">
        <is>
          <t>'20149</t>
        </is>
      </c>
      <c r="AG1276" t="inlineStr">
        <is>
          <t>MI</t>
        </is>
      </c>
      <c r="AH1276" t="inlineStr">
        <is>
          <t>IT</t>
        </is>
      </c>
      <c r="AI1276" t="inlineStr">
        <is>
          <t>+393426593287</t>
        </is>
      </c>
      <c r="AJ1276" t="inlineStr">
        <is>
          <t>Francesca Ricci</t>
        </is>
      </c>
      <c r="AK1276" t="inlineStr">
        <is>
          <t>Via Monte Leone 2, Cit12</t>
        </is>
      </c>
      <c r="AL1276" t="inlineStr">
        <is>
          <t>Via Monte Leone 2</t>
        </is>
      </c>
      <c r="AM1276" t="inlineStr">
        <is>
          <t>Cit12</t>
        </is>
      </c>
      <c r="AO1276" t="inlineStr">
        <is>
          <t>Milano</t>
        </is>
      </c>
      <c r="AP1276" t="inlineStr">
        <is>
          <t>'20149</t>
        </is>
      </c>
      <c r="AQ1276" t="inlineStr">
        <is>
          <t>MI</t>
        </is>
      </c>
      <c r="AR1276" t="inlineStr">
        <is>
          <t>IT</t>
        </is>
      </c>
      <c r="AS1276" t="inlineStr">
        <is>
          <t>+393426593287</t>
        </is>
      </c>
      <c r="AU1276" t="inlineStr">
        <is>
          <t>lang: it
Invoice Language: it
Do you need our ring sizer?: Yes
Popup Customer Country: IT</t>
        </is>
      </c>
      <c r="AW1276" t="inlineStr">
        <is>
          <t>Shopify Payments</t>
        </is>
      </c>
      <c r="AX1276" t="inlineStr">
        <is>
          <t>rjVyVgyKx7Q3e481qjDOBu5sF</t>
        </is>
      </c>
      <c r="AY1276" t="n">
        <v>0</v>
      </c>
      <c r="AZ1276" t="inlineStr">
        <is>
          <t>LIL Milan</t>
        </is>
      </c>
      <c r="BA1276" t="n">
        <v>0</v>
      </c>
      <c r="BC1276" t="inlineStr">
        <is>
          <t>Firgun House</t>
        </is>
      </c>
      <c r="BE1276" t="n">
        <v>11253114470749</v>
      </c>
      <c r="BG1276" t="inlineStr">
        <is>
          <t>Low</t>
        </is>
      </c>
      <c r="BH1276" t="inlineStr">
        <is>
          <t>web</t>
        </is>
      </c>
      <c r="BI1276" t="n">
        <v>0</v>
      </c>
      <c r="BJ1276" t="inlineStr">
        <is>
          <t>IT IVA 22%</t>
        </is>
      </c>
      <c r="BK1276" t="n">
        <v>178.88</v>
      </c>
      <c r="BT1276" t="n">
        <v>393426593287</v>
      </c>
      <c r="BW1276" t="inlineStr">
        <is>
          <t>Milan</t>
        </is>
      </c>
      <c r="BX1276" t="inlineStr">
        <is>
          <t>Milan</t>
        </is>
      </c>
      <c r="BY1276" t="inlineStr">
        <is>
          <t>rjVyVgyKx7Q3e481qjDOBu5sF</t>
        </is>
      </c>
      <c r="CB1276" t="inlineStr">
        <is>
          <t>r7DRJ5hPhRNUhkmADwtGv4sdP + rC2QrJakwwJHmI5Q31fdF9By8 + rjVyVgyKx7Q3e481qjDOBu5sF</t>
        </is>
      </c>
      <c r="CC1276" t="inlineStr">
        <is>
          <t>Ordini LIL</t>
        </is>
      </c>
    </row>
    <row r="1277">
      <c r="A1277" t="inlineStr">
        <is>
          <t>#43990</t>
        </is>
      </c>
      <c r="B1277" t="inlineStr">
        <is>
          <t>faby_94@msn.com</t>
        </is>
      </c>
      <c r="C1277" t="inlineStr">
        <is>
          <t>paid</t>
        </is>
      </c>
      <c r="D1277" t="inlineStr">
        <is>
          <t>2024-11-28 22:58:11 +0100</t>
        </is>
      </c>
      <c r="E1277" t="inlineStr">
        <is>
          <t>2024-11-28</t>
        </is>
      </c>
      <c r="F1277" t="inlineStr">
        <is>
          <t>fulfilled</t>
        </is>
      </c>
      <c r="G1277" t="inlineStr">
        <is>
          <t>2024-12-01 09:54:41 +0100</t>
        </is>
      </c>
      <c r="H1277" t="inlineStr">
        <is>
          <t>yes</t>
        </is>
      </c>
      <c r="I1277" t="inlineStr">
        <is>
          <t>EUR</t>
        </is>
      </c>
      <c r="J1277" t="n">
        <v>208</v>
      </c>
      <c r="K1277" t="n">
        <v>0</v>
      </c>
      <c r="L1277" t="n">
        <v>37.51</v>
      </c>
      <c r="M1277" t="n">
        <v>208</v>
      </c>
      <c r="O1277" t="n">
        <v>0</v>
      </c>
      <c r="P1277" t="inlineStr">
        <is>
          <t>Ups Standard Shipping</t>
        </is>
      </c>
      <c r="Q1277" t="inlineStr">
        <is>
          <t>2024-11-28 22:58:11 +0100</t>
        </is>
      </c>
      <c r="R1277" t="n">
        <v>1</v>
      </c>
      <c r="S1277" t="inlineStr">
        <is>
          <t>Portami a Ballare Necklace - Yellow / onesize</t>
        </is>
      </c>
      <c r="T1277" t="n">
        <v>208</v>
      </c>
      <c r="U1277" t="n">
        <v>260</v>
      </c>
      <c r="V1277" t="inlineStr">
        <is>
          <t>015790001250</t>
        </is>
      </c>
      <c r="W1277" t="b">
        <v>1</v>
      </c>
      <c r="X1277" t="b">
        <v>1</v>
      </c>
      <c r="Y1277" t="inlineStr">
        <is>
          <t>fulfilled</t>
        </is>
      </c>
      <c r="Z1277" t="inlineStr">
        <is>
          <t>Fabiola Patacca</t>
        </is>
      </c>
      <c r="AA1277" t="inlineStr">
        <is>
          <t>Via Rialto 24</t>
        </is>
      </c>
      <c r="AB1277" t="inlineStr">
        <is>
          <t>Via Rialto 24</t>
        </is>
      </c>
      <c r="AE1277" t="inlineStr">
        <is>
          <t>Bologna</t>
        </is>
      </c>
      <c r="AF1277" t="inlineStr">
        <is>
          <t>'40124</t>
        </is>
      </c>
      <c r="AG1277" t="inlineStr">
        <is>
          <t>BO</t>
        </is>
      </c>
      <c r="AH1277" t="inlineStr">
        <is>
          <t>IT</t>
        </is>
      </c>
      <c r="AI1277" t="inlineStr">
        <is>
          <t>3481049409</t>
        </is>
      </c>
      <c r="AJ1277" t="inlineStr">
        <is>
          <t>Fabiola Patacca</t>
        </is>
      </c>
      <c r="AK1277" t="inlineStr">
        <is>
          <t>Via Rialto 24</t>
        </is>
      </c>
      <c r="AL1277" t="inlineStr">
        <is>
          <t>Via Rialto 24</t>
        </is>
      </c>
      <c r="AO1277" t="inlineStr">
        <is>
          <t>Bologna</t>
        </is>
      </c>
      <c r="AP1277" t="inlineStr">
        <is>
          <t>'40124</t>
        </is>
      </c>
      <c r="AQ1277" t="inlineStr">
        <is>
          <t>BO</t>
        </is>
      </c>
      <c r="AR1277" t="inlineStr">
        <is>
          <t>IT</t>
        </is>
      </c>
      <c r="AS1277" t="inlineStr">
        <is>
          <t>3481049409</t>
        </is>
      </c>
      <c r="AU1277" t="inlineStr">
        <is>
          <t>lang: it
Invoice Language: it
Do you need our ring sizer?: No
Popup Customer Country: IT</t>
        </is>
      </c>
      <c r="AW1277" t="inlineStr">
        <is>
          <t>Shopify Payments</t>
        </is>
      </c>
      <c r="AX1277" t="inlineStr">
        <is>
          <t>rvFDQqKVyZSOltFWHHffXGv7u</t>
        </is>
      </c>
      <c r="AY1277" t="n">
        <v>0</v>
      </c>
      <c r="AZ1277" t="inlineStr">
        <is>
          <t>LIL Milan</t>
        </is>
      </c>
      <c r="BA1277" t="n">
        <v>0</v>
      </c>
      <c r="BC1277" t="inlineStr">
        <is>
          <t>Firgun House</t>
        </is>
      </c>
      <c r="BE1277" t="n">
        <v>11253123711325</v>
      </c>
      <c r="BG1277" t="inlineStr">
        <is>
          <t>Low</t>
        </is>
      </c>
      <c r="BH1277" t="inlineStr">
        <is>
          <t>web</t>
        </is>
      </c>
      <c r="BI1277" t="n">
        <v>0</v>
      </c>
      <c r="BJ1277" t="inlineStr">
        <is>
          <t>IT IVA 22%</t>
        </is>
      </c>
      <c r="BK1277" t="n">
        <v>37.51</v>
      </c>
      <c r="BW1277" t="inlineStr">
        <is>
          <t>Bologna</t>
        </is>
      </c>
      <c r="BX1277" t="inlineStr">
        <is>
          <t>Bologna</t>
        </is>
      </c>
      <c r="BY1277" t="inlineStr">
        <is>
          <t>rvFDQqKVyZSOltFWHHffXGv7u</t>
        </is>
      </c>
      <c r="CB1277" t="inlineStr">
        <is>
          <t>rii3CI9nmBNSj4AwK5zjRkjrv + rOkCd9mzFYG6NEPXlO0ZJXLLi + rvFDQqKVyZSOltFWHHffXGv7u</t>
        </is>
      </c>
      <c r="CC1277" t="inlineStr">
        <is>
          <t>Ordini LIL</t>
        </is>
      </c>
    </row>
    <row r="1278">
      <c r="A1278" t="inlineStr">
        <is>
          <t>#43991</t>
        </is>
      </c>
      <c r="B1278" t="inlineStr">
        <is>
          <t>madaminovarohila@yandex.ru</t>
        </is>
      </c>
      <c r="C1278" t="inlineStr">
        <is>
          <t>paid</t>
        </is>
      </c>
      <c r="D1278" t="inlineStr">
        <is>
          <t>2024-11-28 23:02:45 +0100</t>
        </is>
      </c>
      <c r="E1278" t="inlineStr">
        <is>
          <t>2024-11-28</t>
        </is>
      </c>
      <c r="F1278" t="inlineStr">
        <is>
          <t>fulfilled</t>
        </is>
      </c>
      <c r="G1278" t="inlineStr">
        <is>
          <t>2024-12-01 09:57:26 +0100</t>
        </is>
      </c>
      <c r="H1278" t="inlineStr">
        <is>
          <t>yes</t>
        </is>
      </c>
      <c r="I1278" t="inlineStr">
        <is>
          <t>EUR</t>
        </is>
      </c>
      <c r="J1278" t="n">
        <v>416</v>
      </c>
      <c r="K1278" t="n">
        <v>0</v>
      </c>
      <c r="L1278" t="n">
        <v>75.02</v>
      </c>
      <c r="M1278" t="n">
        <v>416</v>
      </c>
      <c r="O1278" t="n">
        <v>0</v>
      </c>
      <c r="P1278" t="inlineStr">
        <is>
          <t>Ups Standard Shipping</t>
        </is>
      </c>
      <c r="Q1278" t="inlineStr">
        <is>
          <t>2024-11-28 23:02:45 +0100</t>
        </is>
      </c>
      <c r="R1278" t="n">
        <v>2</v>
      </c>
      <c r="S1278" t="inlineStr">
        <is>
          <t>Smiley Earring - Yellow / Single / White Sustainable Diamond</t>
        </is>
      </c>
      <c r="T1278" t="n">
        <v>208</v>
      </c>
      <c r="U1278" t="n">
        <v>260</v>
      </c>
      <c r="V1278" t="inlineStr">
        <is>
          <t>015790001491</t>
        </is>
      </c>
      <c r="W1278" t="b">
        <v>1</v>
      </c>
      <c r="X1278" t="b">
        <v>1</v>
      </c>
      <c r="Y1278" t="inlineStr">
        <is>
          <t>fulfilled</t>
        </is>
      </c>
      <c r="Z1278" t="inlineStr">
        <is>
          <t>Rokhila Madaminova</t>
        </is>
      </c>
      <c r="AA1278" t="inlineStr">
        <is>
          <t>Viale Aldo Ballarin 19, Scala R, int. 13</t>
        </is>
      </c>
      <c r="AB1278" t="inlineStr">
        <is>
          <t>Viale Aldo Ballarin 19</t>
        </is>
      </c>
      <c r="AC1278" t="inlineStr">
        <is>
          <t>Scala R, int. 13</t>
        </is>
      </c>
      <c r="AE1278" t="inlineStr">
        <is>
          <t>Roma</t>
        </is>
      </c>
      <c r="AF1278" t="inlineStr">
        <is>
          <t>'00142</t>
        </is>
      </c>
      <c r="AG1278" t="inlineStr">
        <is>
          <t>RM</t>
        </is>
      </c>
      <c r="AH1278" t="inlineStr">
        <is>
          <t>IT</t>
        </is>
      </c>
      <c r="AI1278" t="inlineStr">
        <is>
          <t>+393899916289</t>
        </is>
      </c>
      <c r="AJ1278" t="inlineStr">
        <is>
          <t>Rokhila Madaminova</t>
        </is>
      </c>
      <c r="AK1278" t="inlineStr">
        <is>
          <t>Viale Aldo Ballarin 19, Scala R, int. 13</t>
        </is>
      </c>
      <c r="AL1278" t="inlineStr">
        <is>
          <t>Viale Aldo Ballarin 19</t>
        </is>
      </c>
      <c r="AM1278" t="inlineStr">
        <is>
          <t>Scala R, int. 13</t>
        </is>
      </c>
      <c r="AO1278" t="inlineStr">
        <is>
          <t>Roma</t>
        </is>
      </c>
      <c r="AP1278" t="inlineStr">
        <is>
          <t>'00142</t>
        </is>
      </c>
      <c r="AQ1278" t="inlineStr">
        <is>
          <t>RM</t>
        </is>
      </c>
      <c r="AR1278" t="inlineStr">
        <is>
          <t>IT</t>
        </is>
      </c>
      <c r="AS1278" t="inlineStr">
        <is>
          <t>+393899916289</t>
        </is>
      </c>
      <c r="AU1278" t="inlineStr">
        <is>
          <t>lang: en
Invoice Language: en
Do you need our ring sizer?: No
Popup Customer Country: IT</t>
        </is>
      </c>
      <c r="AW1278" t="inlineStr">
        <is>
          <t>Shopify Payments</t>
        </is>
      </c>
      <c r="AX1278" t="inlineStr">
        <is>
          <t>rFB7ZbPiglxyP0uXjdFWZjxle</t>
        </is>
      </c>
      <c r="AY1278" t="n">
        <v>0</v>
      </c>
      <c r="AZ1278" t="inlineStr">
        <is>
          <t>LIL Milan</t>
        </is>
      </c>
      <c r="BA1278" t="n">
        <v>0</v>
      </c>
      <c r="BC1278" t="inlineStr">
        <is>
          <t>Firgun House</t>
        </is>
      </c>
      <c r="BE1278" t="n">
        <v>11253132788061</v>
      </c>
      <c r="BG1278" t="inlineStr">
        <is>
          <t>Low</t>
        </is>
      </c>
      <c r="BH1278" t="inlineStr">
        <is>
          <t>web</t>
        </is>
      </c>
      <c r="BI1278" t="n">
        <v>0</v>
      </c>
      <c r="BJ1278" t="inlineStr">
        <is>
          <t>IT IVA 22%</t>
        </is>
      </c>
      <c r="BK1278" t="n">
        <v>75.02</v>
      </c>
      <c r="BW1278" t="inlineStr">
        <is>
          <t>Rome</t>
        </is>
      </c>
      <c r="BX1278" t="inlineStr">
        <is>
          <t>Rome</t>
        </is>
      </c>
      <c r="BY1278" t="inlineStr">
        <is>
          <t>rFB7ZbPiglxyP0uXjdFWZjxle</t>
        </is>
      </c>
      <c r="CB1278" t="inlineStr">
        <is>
          <t>rFB7ZbPiglxyP0uXjdFWZjxle</t>
        </is>
      </c>
      <c r="CC1278" t="inlineStr">
        <is>
          <t>Ordini LIL</t>
        </is>
      </c>
    </row>
    <row r="1279">
      <c r="A1279" t="inlineStr">
        <is>
          <t>#43992</t>
        </is>
      </c>
      <c r="B1279" t="inlineStr">
        <is>
          <t>veronica.ceriani91@gmail.com</t>
        </is>
      </c>
      <c r="C1279" t="inlineStr">
        <is>
          <t>paid</t>
        </is>
      </c>
      <c r="D1279" t="inlineStr">
        <is>
          <t>2024-11-28 23:09:08 +0100</t>
        </is>
      </c>
      <c r="E1279" t="inlineStr">
        <is>
          <t>2024-11-28</t>
        </is>
      </c>
      <c r="F1279" t="inlineStr">
        <is>
          <t>unfulfilled</t>
        </is>
      </c>
      <c r="H1279" t="inlineStr">
        <is>
          <t>yes</t>
        </is>
      </c>
      <c r="I1279" t="inlineStr">
        <is>
          <t>EUR</t>
        </is>
      </c>
      <c r="J1279" t="n">
        <v>144</v>
      </c>
      <c r="K1279" t="n">
        <v>0</v>
      </c>
      <c r="L1279" t="n">
        <v>25.97</v>
      </c>
      <c r="M1279" t="n">
        <v>144</v>
      </c>
      <c r="O1279" t="n">
        <v>0</v>
      </c>
      <c r="P1279" t="inlineStr">
        <is>
          <t>Firgun House</t>
        </is>
      </c>
      <c r="Q1279" t="inlineStr">
        <is>
          <t>2024-11-28 23:09:08 +0100</t>
        </is>
      </c>
      <c r="R1279" t="n">
        <v>1</v>
      </c>
      <c r="S1279" t="inlineStr">
        <is>
          <t>Glow Ring - Yellow / 4</t>
        </is>
      </c>
      <c r="T1279" t="n">
        <v>144</v>
      </c>
      <c r="U1279" t="n">
        <v>180</v>
      </c>
      <c r="V1279" t="inlineStr">
        <is>
          <t>015790000330</t>
        </is>
      </c>
      <c r="W1279" t="b">
        <v>1</v>
      </c>
      <c r="X1279" t="b">
        <v>1</v>
      </c>
      <c r="Y1279" t="inlineStr">
        <is>
          <t>pending</t>
        </is>
      </c>
      <c r="Z1279" t="inlineStr">
        <is>
          <t>veronica ceriani</t>
        </is>
      </c>
      <c r="AA1279" t="inlineStr">
        <is>
          <t>Viale Sabotino 15</t>
        </is>
      </c>
      <c r="AB1279" t="inlineStr">
        <is>
          <t>Viale Sabotino 15</t>
        </is>
      </c>
      <c r="AE1279" t="inlineStr">
        <is>
          <t>Milano</t>
        </is>
      </c>
      <c r="AF1279" t="inlineStr">
        <is>
          <t>'20135</t>
        </is>
      </c>
      <c r="AG1279" t="inlineStr">
        <is>
          <t>MI</t>
        </is>
      </c>
      <c r="AH1279" t="inlineStr">
        <is>
          <t>IT</t>
        </is>
      </c>
      <c r="AR1279" t="inlineStr">
        <is>
          <t>IT</t>
        </is>
      </c>
      <c r="AU1279" t="inlineStr">
        <is>
          <t>lang: en
Invoice Language: en
Do you need our ring sizer?: No
Popup Customer Country: IT</t>
        </is>
      </c>
      <c r="AW1279" t="inlineStr">
        <is>
          <t>PayPal Express Checkout</t>
        </is>
      </c>
      <c r="AX1279" t="inlineStr">
        <is>
          <t>r0hflqcI3jhrpIrJ4zzW1YUUz</t>
        </is>
      </c>
      <c r="AY1279" t="n">
        <v>0</v>
      </c>
      <c r="AZ1279" t="inlineStr">
        <is>
          <t>LIL Milan</t>
        </is>
      </c>
      <c r="BA1279" t="n">
        <v>0</v>
      </c>
      <c r="BC1279" t="inlineStr">
        <is>
          <t>Firgun House</t>
        </is>
      </c>
      <c r="BE1279" t="n">
        <v>11253146091869</v>
      </c>
      <c r="BG1279" t="inlineStr">
        <is>
          <t>Low</t>
        </is>
      </c>
      <c r="BH1279" t="inlineStr">
        <is>
          <t>web</t>
        </is>
      </c>
      <c r="BI1279" t="n">
        <v>0</v>
      </c>
      <c r="BJ1279" t="inlineStr">
        <is>
          <t>IT IVA 22%</t>
        </is>
      </c>
      <c r="BK1279" t="n">
        <v>25.97</v>
      </c>
      <c r="BW1279" t="inlineStr">
        <is>
          <t>Milan</t>
        </is>
      </c>
      <c r="BY1279" t="inlineStr">
        <is>
          <t>r0hflqcI3jhrpIrJ4zzW1YUUz</t>
        </is>
      </c>
      <c r="CB1279" t="inlineStr">
        <is>
          <t>r0hflqcI3jhrpIrJ4zzW1YUUz</t>
        </is>
      </c>
      <c r="CC1279" t="inlineStr">
        <is>
          <t>Ordini LIL</t>
        </is>
      </c>
    </row>
    <row r="1280">
      <c r="A1280" t="inlineStr">
        <is>
          <t>#43993</t>
        </is>
      </c>
      <c r="B1280" t="inlineStr">
        <is>
          <t>e.lainati@sol.it</t>
        </is>
      </c>
      <c r="C1280" t="inlineStr">
        <is>
          <t>paid</t>
        </is>
      </c>
      <c r="D1280" t="inlineStr">
        <is>
          <t>2024-11-28 23:19:45 +0100</t>
        </is>
      </c>
      <c r="E1280" t="inlineStr">
        <is>
          <t>2024-11-28</t>
        </is>
      </c>
      <c r="F1280" t="inlineStr">
        <is>
          <t>unfulfilled</t>
        </is>
      </c>
      <c r="H1280" t="inlineStr">
        <is>
          <t>yes</t>
        </is>
      </c>
      <c r="I1280" t="inlineStr">
        <is>
          <t>EUR</t>
        </is>
      </c>
      <c r="J1280" t="n">
        <v>352</v>
      </c>
      <c r="K1280" t="n">
        <v>0</v>
      </c>
      <c r="L1280" t="n">
        <v>63.48</v>
      </c>
      <c r="M1280" t="n">
        <v>352</v>
      </c>
      <c r="O1280" t="n">
        <v>0</v>
      </c>
      <c r="P1280" t="inlineStr">
        <is>
          <t>Firgun House</t>
        </is>
      </c>
      <c r="Q1280" t="inlineStr">
        <is>
          <t>2024-11-28 23:19:44 +0100</t>
        </is>
      </c>
      <c r="R1280" t="n">
        <v>1</v>
      </c>
      <c r="S1280" t="inlineStr">
        <is>
          <t>Boys Tears - Yellow / 50cm</t>
        </is>
      </c>
      <c r="T1280" t="n">
        <v>352</v>
      </c>
      <c r="U1280" t="n">
        <v>440</v>
      </c>
      <c r="V1280" t="inlineStr">
        <is>
          <t>015790000659</t>
        </is>
      </c>
      <c r="W1280" t="b">
        <v>1</v>
      </c>
      <c r="X1280" t="b">
        <v>1</v>
      </c>
      <c r="Y1280" t="inlineStr">
        <is>
          <t>pending</t>
        </is>
      </c>
      <c r="Z1280" t="inlineStr">
        <is>
          <t>Emanuele Lainati</t>
        </is>
      </c>
      <c r="AA1280" t="inlineStr">
        <is>
          <t>corso Buenos Aires, 55, citofono 33 o portineria</t>
        </is>
      </c>
      <c r="AB1280" t="inlineStr">
        <is>
          <t>corso Buenos Aires, 55</t>
        </is>
      </c>
      <c r="AC1280" t="inlineStr">
        <is>
          <t>citofono 33 o portineria</t>
        </is>
      </c>
      <c r="AD1280" t="inlineStr">
        <is>
          <t>citofono 33 o portineria</t>
        </is>
      </c>
      <c r="AE1280" t="inlineStr">
        <is>
          <t>Milano</t>
        </is>
      </c>
      <c r="AF1280" t="inlineStr">
        <is>
          <t>'20124</t>
        </is>
      </c>
      <c r="AG1280" t="inlineStr">
        <is>
          <t>MI</t>
        </is>
      </c>
      <c r="AH1280" t="inlineStr">
        <is>
          <t>IT</t>
        </is>
      </c>
      <c r="AI1280" t="inlineStr">
        <is>
          <t>3486005390</t>
        </is>
      </c>
      <c r="AR1280" t="inlineStr">
        <is>
          <t>IT</t>
        </is>
      </c>
      <c r="AU1280" t="inlineStr">
        <is>
          <t>lang: it
Invoice Language: it
Do you need our ring sizer?: No
Popup Customer Country: IT</t>
        </is>
      </c>
      <c r="AW1280" t="inlineStr">
        <is>
          <t>Shopify Payments</t>
        </is>
      </c>
      <c r="AX1280" t="inlineStr">
        <is>
          <t>rrnnCkes25QgH142F4XqnizVm</t>
        </is>
      </c>
      <c r="AY1280" t="n">
        <v>0</v>
      </c>
      <c r="AZ1280" t="inlineStr">
        <is>
          <t>LIL Milan</t>
        </is>
      </c>
      <c r="BA1280" t="n">
        <v>0</v>
      </c>
      <c r="BC1280" t="inlineStr">
        <is>
          <t>Firgun House</t>
        </is>
      </c>
      <c r="BE1280" t="n">
        <v>11253168406877</v>
      </c>
      <c r="BG1280" t="inlineStr">
        <is>
          <t>Low</t>
        </is>
      </c>
      <c r="BH1280" t="inlineStr">
        <is>
          <t>web</t>
        </is>
      </c>
      <c r="BI1280" t="n">
        <v>0</v>
      </c>
      <c r="BJ1280" t="inlineStr">
        <is>
          <t>IT IVA 22%</t>
        </is>
      </c>
      <c r="BK1280" t="n">
        <v>63.48</v>
      </c>
      <c r="BW1280" t="inlineStr">
        <is>
          <t>Milan</t>
        </is>
      </c>
      <c r="BY1280" t="inlineStr">
        <is>
          <t>rrnnCkes25QgH142F4XqnizVm</t>
        </is>
      </c>
      <c r="CB1280" t="inlineStr">
        <is>
          <t>rdP85ufCAhqdQnHGD7I0Vsyuh + rN1aZFppIxnNIIdB8k19iY5z3 + rrnnCkes25QgH142F4XqnizVm</t>
        </is>
      </c>
      <c r="CC1280" t="inlineStr">
        <is>
          <t>Ordini LIL</t>
        </is>
      </c>
    </row>
    <row r="1281">
      <c r="A1281" t="inlineStr">
        <is>
          <t>#43994</t>
        </is>
      </c>
      <c r="B1281" t="inlineStr">
        <is>
          <t>stefanoaldo.tiberti@gmail.com</t>
        </is>
      </c>
      <c r="C1281" t="inlineStr">
        <is>
          <t>paid</t>
        </is>
      </c>
      <c r="D1281" t="inlineStr">
        <is>
          <t>2024-11-28 23:44:42 +0100</t>
        </is>
      </c>
      <c r="E1281" t="inlineStr">
        <is>
          <t>2024-11-28</t>
        </is>
      </c>
      <c r="F1281" t="inlineStr">
        <is>
          <t>fulfilled</t>
        </is>
      </c>
      <c r="G1281" t="inlineStr">
        <is>
          <t>2024-12-01 10:08:24 +0100</t>
        </is>
      </c>
      <c r="H1281" t="inlineStr">
        <is>
          <t>yes</t>
        </is>
      </c>
      <c r="I1281" t="inlineStr">
        <is>
          <t>EUR</t>
        </is>
      </c>
      <c r="J1281" t="n">
        <v>252</v>
      </c>
      <c r="K1281" t="n">
        <v>0</v>
      </c>
      <c r="L1281" t="n">
        <v>45.44</v>
      </c>
      <c r="M1281" t="n">
        <v>252</v>
      </c>
      <c r="O1281" t="n">
        <v>0</v>
      </c>
      <c r="P1281" t="inlineStr">
        <is>
          <t>Eco Bike Delivery</t>
        </is>
      </c>
      <c r="Q1281" t="inlineStr">
        <is>
          <t>2024-11-28 23:44:41 +0100</t>
        </is>
      </c>
      <c r="R1281" t="n">
        <v>2</v>
      </c>
      <c r="S1281" t="inlineStr">
        <is>
          <t>Rainbow Earring - Yellow / Single / None</t>
        </is>
      </c>
      <c r="T1281" t="n">
        <v>126</v>
      </c>
      <c r="U1281" t="n">
        <v>140</v>
      </c>
      <c r="V1281" t="inlineStr">
        <is>
          <t>015790000616</t>
        </is>
      </c>
      <c r="W1281" t="b">
        <v>1</v>
      </c>
      <c r="X1281" t="b">
        <v>1</v>
      </c>
      <c r="Y1281" t="inlineStr">
        <is>
          <t>fulfilled</t>
        </is>
      </c>
      <c r="Z1281" t="inlineStr">
        <is>
          <t>Stefano Tiberti</t>
        </is>
      </c>
      <c r="AA1281" t="inlineStr">
        <is>
          <t>Via Privata Giuseppe Maria Giulietti 19</t>
        </is>
      </c>
      <c r="AB1281" t="inlineStr">
        <is>
          <t>Via Privata Giuseppe Maria Giulietti 19</t>
        </is>
      </c>
      <c r="AE1281" t="inlineStr">
        <is>
          <t>Milano</t>
        </is>
      </c>
      <c r="AF1281" t="inlineStr">
        <is>
          <t>'20132</t>
        </is>
      </c>
      <c r="AG1281" t="inlineStr">
        <is>
          <t>MI</t>
        </is>
      </c>
      <c r="AH1281" t="inlineStr">
        <is>
          <t>IT</t>
        </is>
      </c>
      <c r="AI1281" t="inlineStr">
        <is>
          <t>3406242424</t>
        </is>
      </c>
      <c r="AJ1281" t="inlineStr">
        <is>
          <t>Stefano Tiberti</t>
        </is>
      </c>
      <c r="AK1281" t="inlineStr">
        <is>
          <t>Via Privata Giuseppe Maria Giulietti 19</t>
        </is>
      </c>
      <c r="AL1281" t="inlineStr">
        <is>
          <t>Via Privata Giuseppe Maria Giulietti 19</t>
        </is>
      </c>
      <c r="AO1281" t="inlineStr">
        <is>
          <t>Milano</t>
        </is>
      </c>
      <c r="AP1281" t="inlineStr">
        <is>
          <t>'20132</t>
        </is>
      </c>
      <c r="AQ1281" t="inlineStr">
        <is>
          <t>MI</t>
        </is>
      </c>
      <c r="AR1281" t="inlineStr">
        <is>
          <t>IT</t>
        </is>
      </c>
      <c r="AS1281" t="inlineStr">
        <is>
          <t>3406242424</t>
        </is>
      </c>
      <c r="AU1281" t="inlineStr">
        <is>
          <t>lang: it
Invoice Language: it
Do you need our ring sizer?: No
Popup Customer Country: IT</t>
        </is>
      </c>
      <c r="AW1281" t="inlineStr">
        <is>
          <t>Shopify Payments</t>
        </is>
      </c>
      <c r="AX1281" t="inlineStr">
        <is>
          <t>rFud546PVmjAxGIZhULb1gSRI</t>
        </is>
      </c>
      <c r="AY1281" t="n">
        <v>0</v>
      </c>
      <c r="AZ1281" t="inlineStr">
        <is>
          <t>LIL Milan</t>
        </is>
      </c>
      <c r="BA1281" t="n">
        <v>0</v>
      </c>
      <c r="BC1281" t="inlineStr">
        <is>
          <t>Firgun House</t>
        </is>
      </c>
      <c r="BE1281" t="n">
        <v>11253212479837</v>
      </c>
      <c r="BG1281" t="inlineStr">
        <is>
          <t>Low</t>
        </is>
      </c>
      <c r="BH1281" t="inlineStr">
        <is>
          <t>web</t>
        </is>
      </c>
      <c r="BI1281" t="n">
        <v>0</v>
      </c>
      <c r="BJ1281" t="inlineStr">
        <is>
          <t>IT IVA 22%</t>
        </is>
      </c>
      <c r="BK1281" t="n">
        <v>45.44</v>
      </c>
      <c r="BW1281" t="inlineStr">
        <is>
          <t>Milan</t>
        </is>
      </c>
      <c r="BX1281" t="inlineStr">
        <is>
          <t>Milan</t>
        </is>
      </c>
      <c r="BY1281" t="inlineStr">
        <is>
          <t>rFud546PVmjAxGIZhULb1gSRI</t>
        </is>
      </c>
      <c r="CB1281" t="inlineStr">
        <is>
          <t>rFud546PVmjAxGIZhULb1gSRI</t>
        </is>
      </c>
      <c r="CC1281" t="inlineStr">
        <is>
          <t>Ordini LIL</t>
        </is>
      </c>
    </row>
    <row r="1282">
      <c r="A1282" t="inlineStr">
        <is>
          <t>#43995</t>
        </is>
      </c>
      <c r="B1282" t="inlineStr">
        <is>
          <t>marta.cesaretti@hotmail.it</t>
        </is>
      </c>
      <c r="C1282" t="inlineStr">
        <is>
          <t>paid</t>
        </is>
      </c>
      <c r="D1282" t="inlineStr">
        <is>
          <t>2024-11-28 23:51:35 +0100</t>
        </is>
      </c>
      <c r="E1282" t="inlineStr">
        <is>
          <t>2024-11-28</t>
        </is>
      </c>
      <c r="F1282" t="inlineStr">
        <is>
          <t>unfulfilled</t>
        </is>
      </c>
      <c r="H1282" t="inlineStr">
        <is>
          <t>yes</t>
        </is>
      </c>
      <c r="I1282" t="inlineStr">
        <is>
          <t>EUR</t>
        </is>
      </c>
      <c r="J1282" t="n">
        <v>112</v>
      </c>
      <c r="K1282" t="n">
        <v>10</v>
      </c>
      <c r="L1282" t="n">
        <v>22</v>
      </c>
      <c r="M1282" t="n">
        <v>122</v>
      </c>
      <c r="O1282" t="n">
        <v>0</v>
      </c>
      <c r="P1282" t="inlineStr">
        <is>
          <t>Ups Standard Shipping</t>
        </is>
      </c>
      <c r="Q1282" t="inlineStr">
        <is>
          <t>2024-11-28 23:51:35 +0100</t>
        </is>
      </c>
      <c r="R1282" t="n">
        <v>1</v>
      </c>
      <c r="S1282" t="inlineStr">
        <is>
          <t>Pensavo fosse amore - Yellow / 2</t>
        </is>
      </c>
      <c r="T1282" t="n">
        <v>112</v>
      </c>
      <c r="U1282" t="n">
        <v>140</v>
      </c>
      <c r="V1282" t="inlineStr">
        <is>
          <t>015790001163</t>
        </is>
      </c>
      <c r="W1282" t="b">
        <v>1</v>
      </c>
      <c r="X1282" t="b">
        <v>1</v>
      </c>
      <c r="Y1282" t="inlineStr">
        <is>
          <t>pending</t>
        </is>
      </c>
      <c r="Z1282" t="inlineStr">
        <is>
          <t>Marta Cesaretti</t>
        </is>
      </c>
      <c r="AA1282" t="inlineStr">
        <is>
          <t>Via Sacconi 12</t>
        </is>
      </c>
      <c r="AB1282" t="inlineStr">
        <is>
          <t>Via Sacconi 12</t>
        </is>
      </c>
      <c r="AE1282" t="inlineStr">
        <is>
          <t>Roma</t>
        </is>
      </c>
      <c r="AF1282" t="inlineStr">
        <is>
          <t>'00196</t>
        </is>
      </c>
      <c r="AG1282" t="inlineStr">
        <is>
          <t>RM</t>
        </is>
      </c>
      <c r="AH1282" t="inlineStr">
        <is>
          <t>IT</t>
        </is>
      </c>
      <c r="AI1282" t="inlineStr">
        <is>
          <t>+393334664053</t>
        </is>
      </c>
      <c r="AJ1282" t="inlineStr">
        <is>
          <t>Marta Cesaretti</t>
        </is>
      </c>
      <c r="AK1282" t="inlineStr">
        <is>
          <t>Via Sacconi 12</t>
        </is>
      </c>
      <c r="AL1282" t="inlineStr">
        <is>
          <t>Via Sacconi 12</t>
        </is>
      </c>
      <c r="AO1282" t="inlineStr">
        <is>
          <t>Roma</t>
        </is>
      </c>
      <c r="AP1282" t="inlineStr">
        <is>
          <t>'00196</t>
        </is>
      </c>
      <c r="AQ1282" t="inlineStr">
        <is>
          <t>RM</t>
        </is>
      </c>
      <c r="AR1282" t="inlineStr">
        <is>
          <t>IT</t>
        </is>
      </c>
      <c r="AS1282" t="inlineStr">
        <is>
          <t>+393334664053</t>
        </is>
      </c>
      <c r="AU1282" t="inlineStr">
        <is>
          <t>lang: it
Invoice Language: it
Do you need our ring sizer?: Yes
Popup Customer Country: IT</t>
        </is>
      </c>
      <c r="AW1282" t="inlineStr">
        <is>
          <t>PayPal Express Checkout</t>
        </is>
      </c>
      <c r="AX1282" t="inlineStr">
        <is>
          <t>rLaKjYpnr1gN0AEAMxrayQwtw</t>
        </is>
      </c>
      <c r="AY1282" t="n">
        <v>0</v>
      </c>
      <c r="AZ1282" t="inlineStr">
        <is>
          <t>LIL Milan</t>
        </is>
      </c>
      <c r="BA1282" t="n">
        <v>0</v>
      </c>
      <c r="BC1282" t="inlineStr">
        <is>
          <t>Firgun House</t>
        </is>
      </c>
      <c r="BE1282" t="n">
        <v>11253222637917</v>
      </c>
      <c r="BG1282" t="inlineStr">
        <is>
          <t>Low</t>
        </is>
      </c>
      <c r="BH1282" t="inlineStr">
        <is>
          <t>web</t>
        </is>
      </c>
      <c r="BI1282" t="n">
        <v>0</v>
      </c>
      <c r="BJ1282" t="inlineStr">
        <is>
          <t>IT IVA 22%</t>
        </is>
      </c>
      <c r="BK1282" t="n">
        <v>22</v>
      </c>
      <c r="BW1282" t="inlineStr">
        <is>
          <t>Rome</t>
        </is>
      </c>
      <c r="BX1282" t="inlineStr">
        <is>
          <t>Rome</t>
        </is>
      </c>
      <c r="BY1282" t="inlineStr">
        <is>
          <t>rLaKjYpnr1gN0AEAMxrayQwtw</t>
        </is>
      </c>
      <c r="CB1282" t="inlineStr">
        <is>
          <t>rLaKjYpnr1gN0AEAMxrayQwtw</t>
        </is>
      </c>
      <c r="CC1282" t="inlineStr">
        <is>
          <t>Ordini LIL</t>
        </is>
      </c>
    </row>
    <row r="1283">
      <c r="A1283" t="inlineStr">
        <is>
          <t>#43996</t>
        </is>
      </c>
      <c r="B1283" t="inlineStr">
        <is>
          <t>andrea.ortigni@live.it</t>
        </is>
      </c>
      <c r="C1283" t="inlineStr">
        <is>
          <t>paid</t>
        </is>
      </c>
      <c r="D1283" t="inlineStr">
        <is>
          <t>2024-11-29 00:02:24 +0100</t>
        </is>
      </c>
      <c r="E1283" t="inlineStr">
        <is>
          <t>2024-11-29</t>
        </is>
      </c>
      <c r="F1283" t="inlineStr">
        <is>
          <t>fulfilled</t>
        </is>
      </c>
      <c r="G1283" t="inlineStr">
        <is>
          <t>2024-12-01 16:40:05 +0100</t>
        </is>
      </c>
      <c r="H1283" t="inlineStr">
        <is>
          <t>no</t>
        </is>
      </c>
      <c r="I1283" t="inlineStr">
        <is>
          <t>EUR</t>
        </is>
      </c>
      <c r="J1283" t="n">
        <v>528</v>
      </c>
      <c r="K1283" t="n">
        <v>0</v>
      </c>
      <c r="L1283" t="n">
        <v>95.20999999999999</v>
      </c>
      <c r="M1283" t="n">
        <v>528</v>
      </c>
      <c r="O1283" t="n">
        <v>0</v>
      </c>
      <c r="P1283" t="inlineStr">
        <is>
          <t>Ups Standard Shipping</t>
        </is>
      </c>
      <c r="Q1283" t="inlineStr">
        <is>
          <t>2024-11-29 00:02:24 +0100</t>
        </is>
      </c>
      <c r="R1283" t="n">
        <v>1</v>
      </c>
      <c r="S1283" t="inlineStr">
        <is>
          <t>LIL Brick - Yellow</t>
        </is>
      </c>
      <c r="T1283" t="n">
        <v>272</v>
      </c>
      <c r="U1283" t="n">
        <v>340</v>
      </c>
      <c r="V1283" t="inlineStr">
        <is>
          <t>015790000597</t>
        </is>
      </c>
      <c r="W1283" t="b">
        <v>1</v>
      </c>
      <c r="X1283" t="b">
        <v>1</v>
      </c>
      <c r="Y1283" t="inlineStr">
        <is>
          <t>fulfilled</t>
        </is>
      </c>
      <c r="Z1283" t="inlineStr">
        <is>
          <t>Andrea Ortigni</t>
        </is>
      </c>
      <c r="AA1283" t="inlineStr">
        <is>
          <t>Via Poggio alla Cavalla 93B</t>
        </is>
      </c>
      <c r="AB1283" t="inlineStr">
        <is>
          <t>Via Poggio alla Cavalla 93B</t>
        </is>
      </c>
      <c r="AE1283" t="inlineStr">
        <is>
          <t>Lamporecchio</t>
        </is>
      </c>
      <c r="AF1283" t="inlineStr">
        <is>
          <t>'51035</t>
        </is>
      </c>
      <c r="AG1283" t="inlineStr">
        <is>
          <t>PT</t>
        </is>
      </c>
      <c r="AH1283" t="inlineStr">
        <is>
          <t>IT</t>
        </is>
      </c>
      <c r="AI1283" t="inlineStr">
        <is>
          <t>3386787527</t>
        </is>
      </c>
      <c r="AJ1283" t="inlineStr">
        <is>
          <t>Andrea Ortigni</t>
        </is>
      </c>
      <c r="AK1283" t="inlineStr">
        <is>
          <t>Via Poggio alla Cavalla 93B</t>
        </is>
      </c>
      <c r="AL1283" t="inlineStr">
        <is>
          <t>Via Poggio alla Cavalla 93B</t>
        </is>
      </c>
      <c r="AO1283" t="inlineStr">
        <is>
          <t>Lamporecchio</t>
        </is>
      </c>
      <c r="AP1283" t="inlineStr">
        <is>
          <t>'51035</t>
        </is>
      </c>
      <c r="AQ1283" t="inlineStr">
        <is>
          <t>PT</t>
        </is>
      </c>
      <c r="AR1283" t="inlineStr">
        <is>
          <t>IT</t>
        </is>
      </c>
      <c r="AS1283" t="inlineStr">
        <is>
          <t>3386787527</t>
        </is>
      </c>
      <c r="AU1283" t="inlineStr">
        <is>
          <t>lang: en
Invoice Language: en
Do you need our ring sizer?: Yes
Popup Customer Country: IT</t>
        </is>
      </c>
      <c r="AW1283" t="inlineStr">
        <is>
          <t>PayPal Express Checkout</t>
        </is>
      </c>
      <c r="AX1283" t="inlineStr">
        <is>
          <t>rL9fI0vuassqWDpWAW8ZMuqOa</t>
        </is>
      </c>
      <c r="AY1283" t="n">
        <v>0</v>
      </c>
      <c r="AZ1283" t="inlineStr">
        <is>
          <t>LIL Milan</t>
        </is>
      </c>
      <c r="BA1283" t="n">
        <v>0</v>
      </c>
      <c r="BC1283" t="inlineStr">
        <is>
          <t>Firgun House</t>
        </is>
      </c>
      <c r="BE1283" t="n">
        <v>11253240824157</v>
      </c>
      <c r="BG1283" t="inlineStr">
        <is>
          <t>Low</t>
        </is>
      </c>
      <c r="BH1283" t="inlineStr">
        <is>
          <t>web</t>
        </is>
      </c>
      <c r="BI1283" t="n">
        <v>0</v>
      </c>
      <c r="BJ1283" t="inlineStr">
        <is>
          <t>IT IVA 22%</t>
        </is>
      </c>
      <c r="BK1283" t="n">
        <v>95.20999999999999</v>
      </c>
      <c r="BW1283" t="inlineStr">
        <is>
          <t>Pistoia</t>
        </is>
      </c>
      <c r="BX1283" t="inlineStr">
        <is>
          <t>Pistoia</t>
        </is>
      </c>
      <c r="BY1283" t="inlineStr">
        <is>
          <t>rL9fI0vuassqWDpWAW8ZMuqOa</t>
        </is>
      </c>
      <c r="CB1283" t="inlineStr">
        <is>
          <t>rL9fI0vuassqWDpWAW8ZMuqOa</t>
        </is>
      </c>
      <c r="CC1283" t="inlineStr">
        <is>
          <t>Ordini LIL</t>
        </is>
      </c>
    </row>
    <row r="1284">
      <c r="A1284" t="inlineStr">
        <is>
          <t>#43996</t>
        </is>
      </c>
      <c r="B1284" t="inlineStr">
        <is>
          <t>andrea.ortigni@live.it</t>
        </is>
      </c>
      <c r="C1284" t="inlineStr">
        <is>
          <t>paid</t>
        </is>
      </c>
      <c r="D1284" t="inlineStr">
        <is>
          <t>2024-11-29 00:02:24 +0100</t>
        </is>
      </c>
      <c r="E1284" t="inlineStr">
        <is>
          <t>2024-11-29</t>
        </is>
      </c>
      <c r="F1284" t="inlineStr">
        <is>
          <t>fulfilled</t>
        </is>
      </c>
      <c r="G1284" t="inlineStr">
        <is>
          <t>2024-12-01 16:40:05 +0100</t>
        </is>
      </c>
      <c r="H1284" t="inlineStr">
        <is>
          <t>no</t>
        </is>
      </c>
      <c r="I1284" t="inlineStr">
        <is>
          <t>EUR</t>
        </is>
      </c>
      <c r="J1284" t="n">
        <v>528</v>
      </c>
      <c r="K1284" t="n">
        <v>0</v>
      </c>
      <c r="L1284" t="n">
        <v>95.20999999999999</v>
      </c>
      <c r="O1284" t="n">
        <v>0</v>
      </c>
      <c r="P1284" t="inlineStr">
        <is>
          <t>Ups Standard Shipping</t>
        </is>
      </c>
      <c r="Q1284" t="inlineStr">
        <is>
          <t>2024-11-29 00:02:24 +0100</t>
        </is>
      </c>
      <c r="R1284" t="n">
        <v>1</v>
      </c>
      <c r="S1284" t="inlineStr">
        <is>
          <t>Boys Tears - Yellow / 39cm</t>
        </is>
      </c>
      <c r="T1284" t="n">
        <v>256</v>
      </c>
      <c r="U1284" t="n">
        <v>320</v>
      </c>
      <c r="V1284" t="inlineStr">
        <is>
          <t>015790000010</t>
        </is>
      </c>
      <c r="W1284" t="b">
        <v>1</v>
      </c>
      <c r="X1284" t="b">
        <v>1</v>
      </c>
      <c r="Y1284" t="inlineStr">
        <is>
          <t>fulfilled</t>
        </is>
      </c>
      <c r="Z1284" t="inlineStr">
        <is>
          <t>Andrea Ortigni</t>
        </is>
      </c>
      <c r="AA1284" t="inlineStr">
        <is>
          <t>Via Poggio alla Cavalla 93B</t>
        </is>
      </c>
      <c r="AB1284" t="inlineStr">
        <is>
          <t>Via Poggio alla Cavalla 93B</t>
        </is>
      </c>
      <c r="AE1284" t="inlineStr">
        <is>
          <t>Lamporecchio</t>
        </is>
      </c>
      <c r="AF1284" t="inlineStr">
        <is>
          <t>'51035</t>
        </is>
      </c>
      <c r="AG1284" t="inlineStr">
        <is>
          <t>PT</t>
        </is>
      </c>
      <c r="AH1284" t="inlineStr">
        <is>
          <t>IT</t>
        </is>
      </c>
      <c r="AI1284" t="inlineStr">
        <is>
          <t>3386787527</t>
        </is>
      </c>
      <c r="AJ1284" t="inlineStr">
        <is>
          <t>Andrea Ortigni</t>
        </is>
      </c>
      <c r="AK1284" t="inlineStr">
        <is>
          <t>Via Poggio alla Cavalla 93B</t>
        </is>
      </c>
      <c r="AL1284" t="inlineStr">
        <is>
          <t>Via Poggio alla Cavalla 93B</t>
        </is>
      </c>
      <c r="AO1284" t="inlineStr">
        <is>
          <t>Lamporecchio</t>
        </is>
      </c>
      <c r="AP1284" t="inlineStr">
        <is>
          <t>'51035</t>
        </is>
      </c>
      <c r="AQ1284" t="inlineStr">
        <is>
          <t>PT</t>
        </is>
      </c>
      <c r="AR1284" t="inlineStr">
        <is>
          <t>IT</t>
        </is>
      </c>
      <c r="AS1284" t="inlineStr">
        <is>
          <t>3386787527</t>
        </is>
      </c>
      <c r="AU1284" t="inlineStr">
        <is>
          <t>lang: en
Invoice Language: en
Do you need our ring sizer?: Yes
Popup Customer Country: IT</t>
        </is>
      </c>
      <c r="AW1284" t="inlineStr">
        <is>
          <t>PayPal Express Checkout</t>
        </is>
      </c>
      <c r="AX1284" t="inlineStr">
        <is>
          <t>rL9fI0vuassqWDpWAW8ZMuqOa</t>
        </is>
      </c>
      <c r="AY1284" t="n">
        <v>0</v>
      </c>
      <c r="AZ1284" t="inlineStr">
        <is>
          <t>LIL Milan</t>
        </is>
      </c>
      <c r="BA1284" t="n">
        <v>0</v>
      </c>
      <c r="BC1284" t="inlineStr">
        <is>
          <t>Firgun House</t>
        </is>
      </c>
      <c r="BE1284" t="n">
        <v>11253240824157</v>
      </c>
      <c r="BG1284" t="inlineStr">
        <is>
          <t>Low</t>
        </is>
      </c>
      <c r="BH1284" t="inlineStr">
        <is>
          <t>web</t>
        </is>
      </c>
      <c r="BI1284" t="n">
        <v>0</v>
      </c>
      <c r="BJ1284" t="inlineStr">
        <is>
          <t>IT IVA 22%</t>
        </is>
      </c>
      <c r="BK1284" t="n">
        <v>95.20999999999999</v>
      </c>
      <c r="BW1284" t="inlineStr">
        <is>
          <t>Pistoia</t>
        </is>
      </c>
      <c r="BX1284" t="inlineStr">
        <is>
          <t>Pistoia</t>
        </is>
      </c>
      <c r="BY1284" t="inlineStr">
        <is>
          <t>rL9fI0vuassqWDpWAW8ZMuqOa</t>
        </is>
      </c>
      <c r="CB1284" t="inlineStr">
        <is>
          <t>rL9fI0vuassqWDpWAW8ZMuqOa</t>
        </is>
      </c>
      <c r="CC1284" t="inlineStr">
        <is>
          <t>Ordini LIL</t>
        </is>
      </c>
    </row>
    <row r="1285">
      <c r="A1285" t="inlineStr">
        <is>
          <t>#43997</t>
        </is>
      </c>
      <c r="B1285" t="inlineStr">
        <is>
          <t>sulminalusian5@gmail.com</t>
        </is>
      </c>
      <c r="C1285" t="inlineStr">
        <is>
          <t>paid</t>
        </is>
      </c>
      <c r="D1285" t="inlineStr">
        <is>
          <t>2024-11-29 00:06:34 +0100</t>
        </is>
      </c>
      <c r="E1285" t="inlineStr">
        <is>
          <t>2024-11-29</t>
        </is>
      </c>
      <c r="F1285" t="inlineStr">
        <is>
          <t>fulfilled</t>
        </is>
      </c>
      <c r="G1285" t="inlineStr">
        <is>
          <t>2024-12-01 10:15:30 +0100</t>
        </is>
      </c>
      <c r="H1285" t="inlineStr">
        <is>
          <t>yes</t>
        </is>
      </c>
      <c r="I1285" t="inlineStr">
        <is>
          <t>EUR</t>
        </is>
      </c>
      <c r="J1285" t="n">
        <v>144</v>
      </c>
      <c r="K1285" t="n">
        <v>20</v>
      </c>
      <c r="L1285" t="n">
        <v>29.58</v>
      </c>
      <c r="M1285" t="n">
        <v>164</v>
      </c>
      <c r="O1285" t="n">
        <v>0</v>
      </c>
      <c r="P1285" t="inlineStr">
        <is>
          <t>UPS Express Shipping</t>
        </is>
      </c>
      <c r="Q1285" t="inlineStr">
        <is>
          <t>2024-11-29 00:06:34 +0100</t>
        </is>
      </c>
      <c r="R1285" t="n">
        <v>1</v>
      </c>
      <c r="S1285" t="inlineStr">
        <is>
          <t>Glow Ring - Yellow / 13</t>
        </is>
      </c>
      <c r="T1285" t="n">
        <v>144</v>
      </c>
      <c r="U1285" t="n">
        <v>180</v>
      </c>
      <c r="V1285" t="inlineStr">
        <is>
          <t>015790000339</t>
        </is>
      </c>
      <c r="W1285" t="b">
        <v>1</v>
      </c>
      <c r="X1285" t="b">
        <v>1</v>
      </c>
      <c r="Y1285" t="inlineStr">
        <is>
          <t>fulfilled</t>
        </is>
      </c>
      <c r="Z1285" t="inlineStr">
        <is>
          <t>Ulvi Sulmina</t>
        </is>
      </c>
      <c r="AA1285" t="inlineStr">
        <is>
          <t>Via Prima 88, Bar viku</t>
        </is>
      </c>
      <c r="AB1285" t="inlineStr">
        <is>
          <t>Via Prima 88</t>
        </is>
      </c>
      <c r="AC1285" t="inlineStr">
        <is>
          <t>Bar viku</t>
        </is>
      </c>
      <c r="AE1285" t="inlineStr">
        <is>
          <t>Brescia</t>
        </is>
      </c>
      <c r="AF1285" t="inlineStr">
        <is>
          <t>'25132</t>
        </is>
      </c>
      <c r="AG1285" t="inlineStr">
        <is>
          <t>BS</t>
        </is>
      </c>
      <c r="AH1285" t="inlineStr">
        <is>
          <t>IT</t>
        </is>
      </c>
      <c r="AI1285" t="inlineStr">
        <is>
          <t>389 263 5898</t>
        </is>
      </c>
      <c r="AJ1285" t="inlineStr">
        <is>
          <t>Ulvi Sulmina</t>
        </is>
      </c>
      <c r="AK1285" t="inlineStr">
        <is>
          <t>Via Prima 88, Bar viku</t>
        </is>
      </c>
      <c r="AL1285" t="inlineStr">
        <is>
          <t>Via Prima 88</t>
        </is>
      </c>
      <c r="AM1285" t="inlineStr">
        <is>
          <t>Bar viku</t>
        </is>
      </c>
      <c r="AO1285" t="inlineStr">
        <is>
          <t>Brescia</t>
        </is>
      </c>
      <c r="AP1285" t="inlineStr">
        <is>
          <t>'25132</t>
        </is>
      </c>
      <c r="AQ1285" t="inlineStr">
        <is>
          <t>BS</t>
        </is>
      </c>
      <c r="AR1285" t="inlineStr">
        <is>
          <t>IT</t>
        </is>
      </c>
      <c r="AS1285" t="inlineStr">
        <is>
          <t>389 263 5898</t>
        </is>
      </c>
      <c r="AU1285" t="inlineStr">
        <is>
          <t>lang: en
Invoice Language: en
Do you need our ring sizer?: No
Popup Customer Country: IT</t>
        </is>
      </c>
      <c r="AW1285" t="inlineStr">
        <is>
          <t>PayPal Express Checkout</t>
        </is>
      </c>
      <c r="AX1285" t="inlineStr">
        <is>
          <t>rsTAMWg7InkjapTv5DVGhUQ17</t>
        </is>
      </c>
      <c r="AY1285" t="n">
        <v>0</v>
      </c>
      <c r="AZ1285" t="inlineStr">
        <is>
          <t>LIL Milan</t>
        </is>
      </c>
      <c r="BA1285" t="n">
        <v>0</v>
      </c>
      <c r="BC1285" t="inlineStr">
        <is>
          <t>Firgun House</t>
        </is>
      </c>
      <c r="BE1285" t="n">
        <v>11253254422877</v>
      </c>
      <c r="BG1285" t="inlineStr">
        <is>
          <t>Low</t>
        </is>
      </c>
      <c r="BH1285" t="inlineStr">
        <is>
          <t>web</t>
        </is>
      </c>
      <c r="BI1285" t="n">
        <v>0</v>
      </c>
      <c r="BJ1285" t="inlineStr">
        <is>
          <t>IT IVA 22%</t>
        </is>
      </c>
      <c r="BK1285" t="n">
        <v>29.58</v>
      </c>
      <c r="BW1285" t="inlineStr">
        <is>
          <t>Brescia</t>
        </is>
      </c>
      <c r="BX1285" t="inlineStr">
        <is>
          <t>Brescia</t>
        </is>
      </c>
      <c r="BY1285" t="inlineStr">
        <is>
          <t>rsTAMWg7InkjapTv5DVGhUQ17</t>
        </is>
      </c>
      <c r="CB1285" t="inlineStr">
        <is>
          <t>rsTAMWg7InkjapTv5DVGhUQ17</t>
        </is>
      </c>
      <c r="CC1285" t="inlineStr">
        <is>
          <t>Ordini LIL</t>
        </is>
      </c>
    </row>
    <row r="1286">
      <c r="A1286" t="inlineStr">
        <is>
          <t>#43998</t>
        </is>
      </c>
      <c r="B1286" t="inlineStr">
        <is>
          <t>ilmicionero@gmail.com</t>
        </is>
      </c>
      <c r="C1286" t="inlineStr">
        <is>
          <t>paid</t>
        </is>
      </c>
      <c r="D1286" t="inlineStr">
        <is>
          <t>2024-11-29 00:09:57 +0100</t>
        </is>
      </c>
      <c r="E1286" t="inlineStr">
        <is>
          <t>2024-11-29</t>
        </is>
      </c>
      <c r="F1286" t="inlineStr">
        <is>
          <t>unfulfilled</t>
        </is>
      </c>
      <c r="H1286" t="inlineStr">
        <is>
          <t>yes</t>
        </is>
      </c>
      <c r="I1286" t="inlineStr">
        <is>
          <t>EUR</t>
        </is>
      </c>
      <c r="J1286" t="n">
        <v>1086</v>
      </c>
      <c r="K1286" t="n">
        <v>0</v>
      </c>
      <c r="L1286" t="n">
        <v>181</v>
      </c>
      <c r="M1286" t="n">
        <v>1086</v>
      </c>
      <c r="O1286" t="n">
        <v>0</v>
      </c>
      <c r="P1286" t="inlineStr">
        <is>
          <t>UPS Standard International</t>
        </is>
      </c>
      <c r="Q1286" t="inlineStr">
        <is>
          <t>2024-11-29 00:09:57 +0100</t>
        </is>
      </c>
      <c r="R1286" t="n">
        <v>1</v>
      </c>
      <c r="S1286" t="inlineStr">
        <is>
          <t>Lightly Chain Necklace - White / 40cm</t>
        </is>
      </c>
      <c r="T1286" t="n">
        <v>288</v>
      </c>
      <c r="V1286" t="inlineStr">
        <is>
          <t>015790000615</t>
        </is>
      </c>
      <c r="W1286" t="b">
        <v>1</v>
      </c>
      <c r="X1286" t="b">
        <v>1</v>
      </c>
      <c r="Y1286" t="inlineStr">
        <is>
          <t>pending</t>
        </is>
      </c>
      <c r="Z1286" t="inlineStr">
        <is>
          <t>Francesca Carrara</t>
        </is>
      </c>
      <c r="AA1286" t="inlineStr">
        <is>
          <t>16 rue Saint Gilles, Digicode 08A1 - Interphone 9</t>
        </is>
      </c>
      <c r="AB1286" t="inlineStr">
        <is>
          <t>16 rue Saint Gilles</t>
        </is>
      </c>
      <c r="AC1286" t="inlineStr">
        <is>
          <t>Digicode 08A1 - Interphone 9</t>
        </is>
      </c>
      <c r="AE1286" t="inlineStr">
        <is>
          <t>PARIS 03</t>
        </is>
      </c>
      <c r="AF1286" t="inlineStr">
        <is>
          <t>'75003</t>
        </is>
      </c>
      <c r="AH1286" t="inlineStr">
        <is>
          <t>FR</t>
        </is>
      </c>
      <c r="AI1286" t="inlineStr">
        <is>
          <t>+33786889778</t>
        </is>
      </c>
      <c r="AJ1286" t="inlineStr">
        <is>
          <t>Francesca Carrara</t>
        </is>
      </c>
      <c r="AK1286" t="inlineStr">
        <is>
          <t>5 Rue Chapon</t>
        </is>
      </c>
      <c r="AL1286" t="inlineStr">
        <is>
          <t>5 Rue Chapon</t>
        </is>
      </c>
      <c r="AN1286" t="inlineStr">
        <is>
          <t>LAND OR</t>
        </is>
      </c>
      <c r="AO1286" t="inlineStr">
        <is>
          <t>Paris</t>
        </is>
      </c>
      <c r="AP1286" t="inlineStr">
        <is>
          <t>'75003</t>
        </is>
      </c>
      <c r="AR1286" t="inlineStr">
        <is>
          <t>FR</t>
        </is>
      </c>
      <c r="AS1286" t="inlineStr">
        <is>
          <t>+33786889778</t>
        </is>
      </c>
      <c r="AT1286"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86" t="inlineStr">
        <is>
          <t>lang: it
Invoice Language: it
Do you need our ring sizer?: No
Popup Customer Country: IT</t>
        </is>
      </c>
      <c r="AW1286" t="inlineStr">
        <is>
          <t>PayPal Express Checkout</t>
        </is>
      </c>
      <c r="AX1286" t="inlineStr">
        <is>
          <t>rWEKJ3PSR6Cr3v23dBOO1Zh27</t>
        </is>
      </c>
      <c r="AY1286" t="n">
        <v>0</v>
      </c>
      <c r="AZ1286" t="inlineStr">
        <is>
          <t>LIL Milan</t>
        </is>
      </c>
      <c r="BA1286" t="n">
        <v>0</v>
      </c>
      <c r="BC1286" t="inlineStr">
        <is>
          <t>Firgun House</t>
        </is>
      </c>
      <c r="BE1286" t="n">
        <v>11253264187741</v>
      </c>
      <c r="BG1286" t="inlineStr">
        <is>
          <t>Low</t>
        </is>
      </c>
      <c r="BH1286" t="inlineStr">
        <is>
          <t>web</t>
        </is>
      </c>
      <c r="BI1286" t="n">
        <v>0</v>
      </c>
      <c r="BJ1286" t="inlineStr">
        <is>
          <t>FR TVA 20%</t>
        </is>
      </c>
      <c r="BK1286" t="n">
        <v>181</v>
      </c>
      <c r="BY1286" t="inlineStr">
        <is>
          <t>rWEKJ3PSR6Cr3v23dBOO1Zh27</t>
        </is>
      </c>
      <c r="CB1286" t="inlineStr">
        <is>
          <t>rWEKJ3PSR6Cr3v23dBOO1Zh27</t>
        </is>
      </c>
      <c r="CC1286" t="inlineStr">
        <is>
          <t>Ordini LIL</t>
        </is>
      </c>
    </row>
    <row r="1287">
      <c r="A1287" t="inlineStr">
        <is>
          <t>#43998</t>
        </is>
      </c>
      <c r="B1287" t="inlineStr">
        <is>
          <t>ilmicionero@gmail.com</t>
        </is>
      </c>
      <c r="C1287" t="inlineStr">
        <is>
          <t>paid</t>
        </is>
      </c>
      <c r="D1287" t="inlineStr">
        <is>
          <t>2024-11-29 00:09:57 +0100</t>
        </is>
      </c>
      <c r="E1287" t="inlineStr">
        <is>
          <t>2024-11-29</t>
        </is>
      </c>
      <c r="F1287" t="inlineStr">
        <is>
          <t>unfulfilled</t>
        </is>
      </c>
      <c r="H1287" t="inlineStr">
        <is>
          <t>yes</t>
        </is>
      </c>
      <c r="I1287" t="inlineStr">
        <is>
          <t>EUR</t>
        </is>
      </c>
      <c r="J1287" t="n">
        <v>1086</v>
      </c>
      <c r="K1287" t="n">
        <v>0</v>
      </c>
      <c r="L1287" t="n">
        <v>181</v>
      </c>
      <c r="O1287" t="n">
        <v>0</v>
      </c>
      <c r="P1287" t="inlineStr">
        <is>
          <t>UPS Standard International</t>
        </is>
      </c>
      <c r="Q1287" t="inlineStr">
        <is>
          <t>2024-11-29 00:09:57 +0100</t>
        </is>
      </c>
      <c r="R1287" t="n">
        <v>1</v>
      </c>
      <c r="S1287" t="inlineStr">
        <is>
          <t>Baby - White</t>
        </is>
      </c>
      <c r="T1287" t="n">
        <v>162</v>
      </c>
      <c r="V1287" t="inlineStr">
        <is>
          <t>015790001500</t>
        </is>
      </c>
      <c r="W1287" t="b">
        <v>1</v>
      </c>
      <c r="X1287" t="b">
        <v>1</v>
      </c>
      <c r="Y1287" t="inlineStr">
        <is>
          <t>pending</t>
        </is>
      </c>
      <c r="Z1287" t="inlineStr">
        <is>
          <t>Francesca Carrara</t>
        </is>
      </c>
      <c r="AA1287" t="inlineStr">
        <is>
          <t>16 rue Saint Gilles, Digicode 08A1 - Interphone 9</t>
        </is>
      </c>
      <c r="AB1287" t="inlineStr">
        <is>
          <t>16 rue Saint Gilles</t>
        </is>
      </c>
      <c r="AC1287" t="inlineStr">
        <is>
          <t>Digicode 08A1 - Interphone 9</t>
        </is>
      </c>
      <c r="AE1287" t="inlineStr">
        <is>
          <t>PARIS 03</t>
        </is>
      </c>
      <c r="AF1287" t="inlineStr">
        <is>
          <t>'75003</t>
        </is>
      </c>
      <c r="AH1287" t="inlineStr">
        <is>
          <t>FR</t>
        </is>
      </c>
      <c r="AI1287" t="inlineStr">
        <is>
          <t>+33786889778</t>
        </is>
      </c>
      <c r="AJ1287" t="inlineStr">
        <is>
          <t>Francesca Carrara</t>
        </is>
      </c>
      <c r="AK1287" t="inlineStr">
        <is>
          <t>5 Rue Chapon</t>
        </is>
      </c>
      <c r="AL1287" t="inlineStr">
        <is>
          <t>5 Rue Chapon</t>
        </is>
      </c>
      <c r="AN1287" t="inlineStr">
        <is>
          <t>LAND OR</t>
        </is>
      </c>
      <c r="AO1287" t="inlineStr">
        <is>
          <t>Paris</t>
        </is>
      </c>
      <c r="AP1287" t="inlineStr">
        <is>
          <t>'75003</t>
        </is>
      </c>
      <c r="AR1287" t="inlineStr">
        <is>
          <t>FR</t>
        </is>
      </c>
      <c r="AS1287" t="inlineStr">
        <is>
          <t>+33786889778</t>
        </is>
      </c>
      <c r="AT1287"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87" t="inlineStr">
        <is>
          <t>lang: it
Invoice Language: it
Do you need our ring sizer?: No
Popup Customer Country: IT</t>
        </is>
      </c>
      <c r="AW1287" t="inlineStr">
        <is>
          <t>PayPal Express Checkout</t>
        </is>
      </c>
      <c r="AX1287" t="inlineStr">
        <is>
          <t>rWEKJ3PSR6Cr3v23dBOO1Zh27</t>
        </is>
      </c>
      <c r="AY1287" t="n">
        <v>0</v>
      </c>
      <c r="AZ1287" t="inlineStr">
        <is>
          <t>LIL Milan</t>
        </is>
      </c>
      <c r="BA1287" t="n">
        <v>0</v>
      </c>
      <c r="BC1287" t="inlineStr">
        <is>
          <t>Firgun House</t>
        </is>
      </c>
      <c r="BE1287" t="n">
        <v>11253264187741</v>
      </c>
      <c r="BG1287" t="inlineStr">
        <is>
          <t>Low</t>
        </is>
      </c>
      <c r="BH1287" t="inlineStr">
        <is>
          <t>web</t>
        </is>
      </c>
      <c r="BI1287" t="n">
        <v>0</v>
      </c>
      <c r="BJ1287" t="inlineStr">
        <is>
          <t>FR TVA 20%</t>
        </is>
      </c>
      <c r="BK1287" t="n">
        <v>181</v>
      </c>
      <c r="BY1287" t="inlineStr">
        <is>
          <t>rWEKJ3PSR6Cr3v23dBOO1Zh27</t>
        </is>
      </c>
      <c r="CB1287" t="inlineStr">
        <is>
          <t>rWEKJ3PSR6Cr3v23dBOO1Zh27</t>
        </is>
      </c>
      <c r="CC1287" t="inlineStr">
        <is>
          <t>Ordini LIL</t>
        </is>
      </c>
    </row>
    <row r="1288">
      <c r="A1288" t="inlineStr">
        <is>
          <t>#43998</t>
        </is>
      </c>
      <c r="B1288" t="inlineStr">
        <is>
          <t>ilmicionero@gmail.com</t>
        </is>
      </c>
      <c r="C1288" t="inlineStr">
        <is>
          <t>paid</t>
        </is>
      </c>
      <c r="D1288" t="inlineStr">
        <is>
          <t>2024-11-29 00:09:57 +0100</t>
        </is>
      </c>
      <c r="E1288" t="inlineStr">
        <is>
          <t>2024-11-29</t>
        </is>
      </c>
      <c r="F1288" t="inlineStr">
        <is>
          <t>unfulfilled</t>
        </is>
      </c>
      <c r="H1288" t="inlineStr">
        <is>
          <t>yes</t>
        </is>
      </c>
      <c r="I1288" t="inlineStr">
        <is>
          <t>EUR</t>
        </is>
      </c>
      <c r="J1288" t="n">
        <v>1086</v>
      </c>
      <c r="K1288" t="n">
        <v>0</v>
      </c>
      <c r="L1288" t="n">
        <v>181</v>
      </c>
      <c r="O1288" t="n">
        <v>0</v>
      </c>
      <c r="P1288" t="inlineStr">
        <is>
          <t>UPS Standard International</t>
        </is>
      </c>
      <c r="Q1288" t="inlineStr">
        <is>
          <t>2024-11-29 00:09:57 +0100</t>
        </is>
      </c>
      <c r="R1288" t="n">
        <v>1</v>
      </c>
      <c r="S1288" t="inlineStr">
        <is>
          <t>Tag Me - White / None</t>
        </is>
      </c>
      <c r="T1288" t="n">
        <v>238</v>
      </c>
      <c r="V1288" t="inlineStr">
        <is>
          <t>015790000524</t>
        </is>
      </c>
      <c r="W1288" t="b">
        <v>1</v>
      </c>
      <c r="X1288" t="b">
        <v>1</v>
      </c>
      <c r="Y1288" t="inlineStr">
        <is>
          <t>pending</t>
        </is>
      </c>
      <c r="Z1288" t="inlineStr">
        <is>
          <t>Francesca Carrara</t>
        </is>
      </c>
      <c r="AA1288" t="inlineStr">
        <is>
          <t>16 rue Saint Gilles, Digicode 08A1 - Interphone 9</t>
        </is>
      </c>
      <c r="AB1288" t="inlineStr">
        <is>
          <t>16 rue Saint Gilles</t>
        </is>
      </c>
      <c r="AC1288" t="inlineStr">
        <is>
          <t>Digicode 08A1 - Interphone 9</t>
        </is>
      </c>
      <c r="AE1288" t="inlineStr">
        <is>
          <t>PARIS 03</t>
        </is>
      </c>
      <c r="AF1288" t="inlineStr">
        <is>
          <t>'75003</t>
        </is>
      </c>
      <c r="AH1288" t="inlineStr">
        <is>
          <t>FR</t>
        </is>
      </c>
      <c r="AI1288" t="inlineStr">
        <is>
          <t>+33786889778</t>
        </is>
      </c>
      <c r="AJ1288" t="inlineStr">
        <is>
          <t>Francesca Carrara</t>
        </is>
      </c>
      <c r="AK1288" t="inlineStr">
        <is>
          <t>5 Rue Chapon</t>
        </is>
      </c>
      <c r="AL1288" t="inlineStr">
        <is>
          <t>5 Rue Chapon</t>
        </is>
      </c>
      <c r="AN1288" t="inlineStr">
        <is>
          <t>LAND OR</t>
        </is>
      </c>
      <c r="AO1288" t="inlineStr">
        <is>
          <t>Paris</t>
        </is>
      </c>
      <c r="AP1288" t="inlineStr">
        <is>
          <t>'75003</t>
        </is>
      </c>
      <c r="AR1288" t="inlineStr">
        <is>
          <t>FR</t>
        </is>
      </c>
      <c r="AS1288" t="inlineStr">
        <is>
          <t>+33786889778</t>
        </is>
      </c>
      <c r="AT1288"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88" t="inlineStr">
        <is>
          <t>lang: it
Invoice Language: it
Do you need our ring sizer?: No
Popup Customer Country: IT</t>
        </is>
      </c>
      <c r="AW1288" t="inlineStr">
        <is>
          <t>PayPal Express Checkout</t>
        </is>
      </c>
      <c r="AX1288" t="inlineStr">
        <is>
          <t>rWEKJ3PSR6Cr3v23dBOO1Zh27</t>
        </is>
      </c>
      <c r="AY1288" t="n">
        <v>0</v>
      </c>
      <c r="AZ1288" t="inlineStr">
        <is>
          <t>LIL Milan</t>
        </is>
      </c>
      <c r="BA1288" t="n">
        <v>0</v>
      </c>
      <c r="BC1288" t="inlineStr">
        <is>
          <t>Firgun House</t>
        </is>
      </c>
      <c r="BE1288" t="n">
        <v>11253264187741</v>
      </c>
      <c r="BG1288" t="inlineStr">
        <is>
          <t>Low</t>
        </is>
      </c>
      <c r="BH1288" t="inlineStr">
        <is>
          <t>web</t>
        </is>
      </c>
      <c r="BI1288" t="n">
        <v>0</v>
      </c>
      <c r="BJ1288" t="inlineStr">
        <is>
          <t>FR TVA 20%</t>
        </is>
      </c>
      <c r="BK1288" t="n">
        <v>181</v>
      </c>
      <c r="BY1288" t="inlineStr">
        <is>
          <t>rWEKJ3PSR6Cr3v23dBOO1Zh27</t>
        </is>
      </c>
      <c r="CB1288" t="inlineStr">
        <is>
          <t>rWEKJ3PSR6Cr3v23dBOO1Zh27</t>
        </is>
      </c>
      <c r="CC1288" t="inlineStr">
        <is>
          <t>Ordini LIL</t>
        </is>
      </c>
    </row>
    <row r="1289">
      <c r="A1289" t="inlineStr">
        <is>
          <t>#43998</t>
        </is>
      </c>
      <c r="B1289" t="inlineStr">
        <is>
          <t>ilmicionero@gmail.com</t>
        </is>
      </c>
      <c r="C1289" t="inlineStr">
        <is>
          <t>paid</t>
        </is>
      </c>
      <c r="D1289" t="inlineStr">
        <is>
          <t>2024-11-29 00:09:57 +0100</t>
        </is>
      </c>
      <c r="E1289" t="inlineStr">
        <is>
          <t>2024-11-29</t>
        </is>
      </c>
      <c r="F1289" t="inlineStr">
        <is>
          <t>unfulfilled</t>
        </is>
      </c>
      <c r="H1289" t="inlineStr">
        <is>
          <t>yes</t>
        </is>
      </c>
      <c r="I1289" t="inlineStr">
        <is>
          <t>EUR</t>
        </is>
      </c>
      <c r="J1289" t="n">
        <v>1086</v>
      </c>
      <c r="K1289" t="n">
        <v>0</v>
      </c>
      <c r="L1289" t="n">
        <v>181</v>
      </c>
      <c r="O1289" t="n">
        <v>0</v>
      </c>
      <c r="P1289" t="inlineStr">
        <is>
          <t>UPS Standard International</t>
        </is>
      </c>
      <c r="Q1289" t="inlineStr">
        <is>
          <t>2024-11-29 00:09:57 +0100</t>
        </is>
      </c>
      <c r="R1289" t="n">
        <v>2</v>
      </c>
      <c r="S1289" t="inlineStr">
        <is>
          <t>Engraving</t>
        </is>
      </c>
      <c r="T1289" t="n">
        <v>10</v>
      </c>
      <c r="V1289" t="inlineStr">
        <is>
          <t>015790001502</t>
        </is>
      </c>
      <c r="W1289" t="b">
        <v>0</v>
      </c>
      <c r="X1289" t="b">
        <v>1</v>
      </c>
      <c r="Y1289" t="inlineStr">
        <is>
          <t>pending</t>
        </is>
      </c>
      <c r="Z1289" t="inlineStr">
        <is>
          <t>Francesca Carrara</t>
        </is>
      </c>
      <c r="AA1289" t="inlineStr">
        <is>
          <t>16 rue Saint Gilles, Digicode 08A1 - Interphone 9</t>
        </is>
      </c>
      <c r="AB1289" t="inlineStr">
        <is>
          <t>16 rue Saint Gilles</t>
        </is>
      </c>
      <c r="AC1289" t="inlineStr">
        <is>
          <t>Digicode 08A1 - Interphone 9</t>
        </is>
      </c>
      <c r="AE1289" t="inlineStr">
        <is>
          <t>PARIS 03</t>
        </is>
      </c>
      <c r="AF1289" t="inlineStr">
        <is>
          <t>'75003</t>
        </is>
      </c>
      <c r="AH1289" t="inlineStr">
        <is>
          <t>FR</t>
        </is>
      </c>
      <c r="AI1289" t="inlineStr">
        <is>
          <t>+33786889778</t>
        </is>
      </c>
      <c r="AJ1289" t="inlineStr">
        <is>
          <t>Francesca Carrara</t>
        </is>
      </c>
      <c r="AK1289" t="inlineStr">
        <is>
          <t>5 Rue Chapon</t>
        </is>
      </c>
      <c r="AL1289" t="inlineStr">
        <is>
          <t>5 Rue Chapon</t>
        </is>
      </c>
      <c r="AN1289" t="inlineStr">
        <is>
          <t>LAND OR</t>
        </is>
      </c>
      <c r="AO1289" t="inlineStr">
        <is>
          <t>Paris</t>
        </is>
      </c>
      <c r="AP1289" t="inlineStr">
        <is>
          <t>'75003</t>
        </is>
      </c>
      <c r="AR1289" t="inlineStr">
        <is>
          <t>FR</t>
        </is>
      </c>
      <c r="AS1289" t="inlineStr">
        <is>
          <t>+33786889778</t>
        </is>
      </c>
      <c r="AT1289"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89" t="inlineStr">
        <is>
          <t>lang: it
Invoice Language: it
Do you need our ring sizer?: No
Popup Customer Country: IT</t>
        </is>
      </c>
      <c r="AW1289" t="inlineStr">
        <is>
          <t>PayPal Express Checkout</t>
        </is>
      </c>
      <c r="AX1289" t="inlineStr">
        <is>
          <t>rWEKJ3PSR6Cr3v23dBOO1Zh27</t>
        </is>
      </c>
      <c r="AY1289" t="n">
        <v>0</v>
      </c>
      <c r="AZ1289" t="inlineStr">
        <is>
          <t>LIL Milan</t>
        </is>
      </c>
      <c r="BA1289" t="n">
        <v>0</v>
      </c>
      <c r="BC1289" t="inlineStr">
        <is>
          <t>Firgun House</t>
        </is>
      </c>
      <c r="BE1289" t="n">
        <v>11253264187741</v>
      </c>
      <c r="BG1289" t="inlineStr">
        <is>
          <t>Low</t>
        </is>
      </c>
      <c r="BH1289" t="inlineStr">
        <is>
          <t>web</t>
        </is>
      </c>
      <c r="BI1289" t="n">
        <v>0</v>
      </c>
      <c r="BJ1289" t="inlineStr">
        <is>
          <t>FR TVA 20%</t>
        </is>
      </c>
      <c r="BK1289" t="n">
        <v>181</v>
      </c>
      <c r="BY1289" t="inlineStr">
        <is>
          <t>rWEKJ3PSR6Cr3v23dBOO1Zh27</t>
        </is>
      </c>
      <c r="CB1289" t="inlineStr">
        <is>
          <t>rWEKJ3PSR6Cr3v23dBOO1Zh27</t>
        </is>
      </c>
      <c r="CC1289" t="inlineStr">
        <is>
          <t>Ordini LIL</t>
        </is>
      </c>
    </row>
    <row r="1290">
      <c r="A1290" t="inlineStr">
        <is>
          <t>#43998</t>
        </is>
      </c>
      <c r="B1290" t="inlineStr">
        <is>
          <t>ilmicionero@gmail.com</t>
        </is>
      </c>
      <c r="C1290" t="inlineStr">
        <is>
          <t>paid</t>
        </is>
      </c>
      <c r="D1290" t="inlineStr">
        <is>
          <t>2024-11-29 00:09:57 +0100</t>
        </is>
      </c>
      <c r="E1290" t="inlineStr">
        <is>
          <t>2024-11-29</t>
        </is>
      </c>
      <c r="F1290" t="inlineStr">
        <is>
          <t>unfulfilled</t>
        </is>
      </c>
      <c r="H1290" t="inlineStr">
        <is>
          <t>yes</t>
        </is>
      </c>
      <c r="I1290" t="inlineStr">
        <is>
          <t>EUR</t>
        </is>
      </c>
      <c r="J1290" t="n">
        <v>1086</v>
      </c>
      <c r="K1290" t="n">
        <v>0</v>
      </c>
      <c r="L1290" t="n">
        <v>181</v>
      </c>
      <c r="O1290" t="n">
        <v>0</v>
      </c>
      <c r="P1290" t="inlineStr">
        <is>
          <t>UPS Standard International</t>
        </is>
      </c>
      <c r="Q1290" t="inlineStr">
        <is>
          <t>2024-11-29 00:09:57 +0100</t>
        </is>
      </c>
      <c r="R1290" t="n">
        <v>1</v>
      </c>
      <c r="S1290" t="inlineStr">
        <is>
          <t>Lightly Chain Necklace - White / 60cm</t>
        </is>
      </c>
      <c r="T1290" t="n">
        <v>378</v>
      </c>
      <c r="V1290" t="inlineStr">
        <is>
          <t>015790000614</t>
        </is>
      </c>
      <c r="W1290" t="b">
        <v>1</v>
      </c>
      <c r="X1290" t="b">
        <v>1</v>
      </c>
      <c r="Y1290" t="inlineStr">
        <is>
          <t>pending</t>
        </is>
      </c>
      <c r="Z1290" t="inlineStr">
        <is>
          <t>Francesca Carrara</t>
        </is>
      </c>
      <c r="AA1290" t="inlineStr">
        <is>
          <t>16 rue Saint Gilles, Digicode 08A1 - Interphone 9</t>
        </is>
      </c>
      <c r="AB1290" t="inlineStr">
        <is>
          <t>16 rue Saint Gilles</t>
        </is>
      </c>
      <c r="AC1290" t="inlineStr">
        <is>
          <t>Digicode 08A1 - Interphone 9</t>
        </is>
      </c>
      <c r="AE1290" t="inlineStr">
        <is>
          <t>PARIS 03</t>
        </is>
      </c>
      <c r="AF1290" t="inlineStr">
        <is>
          <t>'75003</t>
        </is>
      </c>
      <c r="AH1290" t="inlineStr">
        <is>
          <t>FR</t>
        </is>
      </c>
      <c r="AI1290" t="inlineStr">
        <is>
          <t>+33786889778</t>
        </is>
      </c>
      <c r="AJ1290" t="inlineStr">
        <is>
          <t>Francesca Carrara</t>
        </is>
      </c>
      <c r="AK1290" t="inlineStr">
        <is>
          <t>5 Rue Chapon</t>
        </is>
      </c>
      <c r="AL1290" t="inlineStr">
        <is>
          <t>5 Rue Chapon</t>
        </is>
      </c>
      <c r="AN1290" t="inlineStr">
        <is>
          <t>LAND OR</t>
        </is>
      </c>
      <c r="AO1290" t="inlineStr">
        <is>
          <t>Paris</t>
        </is>
      </c>
      <c r="AP1290" t="inlineStr">
        <is>
          <t>'75003</t>
        </is>
      </c>
      <c r="AR1290" t="inlineStr">
        <is>
          <t>FR</t>
        </is>
      </c>
      <c r="AS1290" t="inlineStr">
        <is>
          <t>+33786889778</t>
        </is>
      </c>
      <c r="AT1290"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90" t="inlineStr">
        <is>
          <t>lang: it
Invoice Language: it
Do you need our ring sizer?: No
Popup Customer Country: IT</t>
        </is>
      </c>
      <c r="AW1290" t="inlineStr">
        <is>
          <t>PayPal Express Checkout</t>
        </is>
      </c>
      <c r="AX1290" t="inlineStr">
        <is>
          <t>rWEKJ3PSR6Cr3v23dBOO1Zh27</t>
        </is>
      </c>
      <c r="AY1290" t="n">
        <v>0</v>
      </c>
      <c r="AZ1290" t="inlineStr">
        <is>
          <t>LIL Milan</t>
        </is>
      </c>
      <c r="BA1290" t="n">
        <v>0</v>
      </c>
      <c r="BC1290" t="inlineStr">
        <is>
          <t>Firgun House</t>
        </is>
      </c>
      <c r="BE1290" t="n">
        <v>11253264187741</v>
      </c>
      <c r="BG1290" t="inlineStr">
        <is>
          <t>Low</t>
        </is>
      </c>
      <c r="BH1290" t="inlineStr">
        <is>
          <t>web</t>
        </is>
      </c>
      <c r="BI1290" t="n">
        <v>0</v>
      </c>
      <c r="BJ1290" t="inlineStr">
        <is>
          <t>FR TVA 20%</t>
        </is>
      </c>
      <c r="BK1290" t="n">
        <v>181</v>
      </c>
      <c r="BY1290" t="inlineStr">
        <is>
          <t>rWEKJ3PSR6Cr3v23dBOO1Zh27</t>
        </is>
      </c>
      <c r="CB1290" t="inlineStr">
        <is>
          <t>rWEKJ3PSR6Cr3v23dBOO1Zh27</t>
        </is>
      </c>
      <c r="CC1290" t="inlineStr">
        <is>
          <t>Ordini LIL</t>
        </is>
      </c>
    </row>
    <row r="1291">
      <c r="A1291" t="inlineStr">
        <is>
          <t>#43999</t>
        </is>
      </c>
      <c r="B1291" t="inlineStr">
        <is>
          <t>elvi.raniti.er@gmail.com</t>
        </is>
      </c>
      <c r="C1291" t="inlineStr">
        <is>
          <t>paid</t>
        </is>
      </c>
      <c r="D1291" t="inlineStr">
        <is>
          <t>2024-11-29 00:16:41 +0100</t>
        </is>
      </c>
      <c r="E1291" t="inlineStr">
        <is>
          <t>2024-11-29</t>
        </is>
      </c>
      <c r="F1291" t="inlineStr">
        <is>
          <t>unfulfilled</t>
        </is>
      </c>
      <c r="H1291" t="inlineStr">
        <is>
          <t>yes</t>
        </is>
      </c>
      <c r="I1291" t="inlineStr">
        <is>
          <t>EUR</t>
        </is>
      </c>
      <c r="J1291" t="n">
        <v>80</v>
      </c>
      <c r="K1291" t="n">
        <v>0</v>
      </c>
      <c r="L1291" t="n">
        <v>14.43</v>
      </c>
      <c r="M1291" t="n">
        <v>80</v>
      </c>
      <c r="O1291" t="n">
        <v>0</v>
      </c>
      <c r="P1291" t="inlineStr">
        <is>
          <t>Firgun House</t>
        </is>
      </c>
      <c r="Q1291" t="inlineStr">
        <is>
          <t>2024-11-29 00:16:41 +0100</t>
        </is>
      </c>
      <c r="R1291" t="n">
        <v>1</v>
      </c>
      <c r="S1291" t="inlineStr">
        <is>
          <t>Nude Ring - Yellow / 15</t>
        </is>
      </c>
      <c r="T1291" t="n">
        <v>80</v>
      </c>
      <c r="U1291" t="n">
        <v>100</v>
      </c>
      <c r="V1291" t="inlineStr">
        <is>
          <t>015790000211</t>
        </is>
      </c>
      <c r="W1291" t="b">
        <v>1</v>
      </c>
      <c r="X1291" t="b">
        <v>1</v>
      </c>
      <c r="Y1291" t="inlineStr">
        <is>
          <t>pending</t>
        </is>
      </c>
      <c r="Z1291" t="inlineStr">
        <is>
          <t>Elvira Raniti</t>
        </is>
      </c>
      <c r="AA1291" t="inlineStr">
        <is>
          <t>Via Palmiro Togliatti</t>
        </is>
      </c>
      <c r="AB1291" t="inlineStr">
        <is>
          <t>Via Palmiro Togliatti</t>
        </is>
      </c>
      <c r="AE1291" t="inlineStr">
        <is>
          <t>Stefanaconi</t>
        </is>
      </c>
      <c r="AF1291" t="inlineStr">
        <is>
          <t>'89843</t>
        </is>
      </c>
      <c r="AG1291" t="inlineStr">
        <is>
          <t>VV</t>
        </is>
      </c>
      <c r="AH1291" t="inlineStr">
        <is>
          <t>IT</t>
        </is>
      </c>
      <c r="AI1291" t="inlineStr">
        <is>
          <t>3917741202</t>
        </is>
      </c>
      <c r="AR1291" t="inlineStr">
        <is>
          <t>IT</t>
        </is>
      </c>
      <c r="AU1291" t="inlineStr">
        <is>
          <t>lang: it
Invoice Language: it
Do you need our ring sizer?: Yes
Popup Customer Country: IT</t>
        </is>
      </c>
      <c r="AW1291" t="inlineStr">
        <is>
          <t>PayPal Express Checkout</t>
        </is>
      </c>
      <c r="AX1291" t="inlineStr">
        <is>
          <t>rrx6VXsvjTvWzQfky2pSpjxen</t>
        </is>
      </c>
      <c r="AY1291" t="n">
        <v>0</v>
      </c>
      <c r="AZ1291" t="inlineStr">
        <is>
          <t>LIL Milan</t>
        </is>
      </c>
      <c r="BA1291" t="n">
        <v>0</v>
      </c>
      <c r="BC1291" t="inlineStr">
        <is>
          <t>Firgun House</t>
        </is>
      </c>
      <c r="BE1291" t="n">
        <v>11253282013533</v>
      </c>
      <c r="BG1291" t="inlineStr">
        <is>
          <t>Low</t>
        </is>
      </c>
      <c r="BH1291" t="inlineStr">
        <is>
          <t>web</t>
        </is>
      </c>
      <c r="BI1291" t="n">
        <v>0</v>
      </c>
      <c r="BJ1291" t="inlineStr">
        <is>
          <t>IT IVA 22%</t>
        </is>
      </c>
      <c r="BK1291" t="n">
        <v>14.43</v>
      </c>
      <c r="BW1291" t="inlineStr">
        <is>
          <t>Vibo Valentia</t>
        </is>
      </c>
      <c r="BY1291" t="inlineStr">
        <is>
          <t>rrx6VXsvjTvWzQfky2pSpjxen</t>
        </is>
      </c>
      <c r="CB1291" t="inlineStr">
        <is>
          <t>rrx6VXsvjTvWzQfky2pSpjxen</t>
        </is>
      </c>
      <c r="CC1291" t="inlineStr">
        <is>
          <t>Ordini LIL</t>
        </is>
      </c>
    </row>
    <row r="1292">
      <c r="A1292" t="inlineStr">
        <is>
          <t>#44000</t>
        </is>
      </c>
      <c r="B1292" t="inlineStr">
        <is>
          <t>elia.trufelli@gmail.com</t>
        </is>
      </c>
      <c r="C1292" t="inlineStr">
        <is>
          <t>paid</t>
        </is>
      </c>
      <c r="D1292" t="inlineStr">
        <is>
          <t>2024-11-29 00:22:21 +0100</t>
        </is>
      </c>
      <c r="E1292" t="inlineStr">
        <is>
          <t>2024-11-29</t>
        </is>
      </c>
      <c r="F1292" t="inlineStr">
        <is>
          <t>fulfilled</t>
        </is>
      </c>
      <c r="G1292" t="inlineStr">
        <is>
          <t>2024-12-01 18:03:32 +0100</t>
        </is>
      </c>
      <c r="H1292" t="inlineStr">
        <is>
          <t>no</t>
        </is>
      </c>
      <c r="I1292" t="inlineStr">
        <is>
          <t>EUR</t>
        </is>
      </c>
      <c r="J1292" t="n">
        <v>496</v>
      </c>
      <c r="K1292" t="n">
        <v>0</v>
      </c>
      <c r="L1292" t="n">
        <v>89.44</v>
      </c>
      <c r="M1292" t="n">
        <v>496</v>
      </c>
      <c r="O1292" t="n">
        <v>0</v>
      </c>
      <c r="P1292" t="inlineStr">
        <is>
          <t>Ups Standard Shipping</t>
        </is>
      </c>
      <c r="Q1292" t="inlineStr">
        <is>
          <t>2024-11-29 00:22:21 +0100</t>
        </is>
      </c>
      <c r="R1292" t="n">
        <v>1</v>
      </c>
      <c r="S1292" t="inlineStr">
        <is>
          <t>Make it shine</t>
        </is>
      </c>
      <c r="T1292" t="n">
        <v>10</v>
      </c>
      <c r="V1292" t="inlineStr">
        <is>
          <t>015790000685</t>
        </is>
      </c>
      <c r="W1292" t="b">
        <v>1</v>
      </c>
      <c r="X1292" t="b">
        <v>1</v>
      </c>
      <c r="Y1292" t="inlineStr">
        <is>
          <t>fulfilled</t>
        </is>
      </c>
      <c r="Z1292" t="inlineStr">
        <is>
          <t>Elia Trufelli</t>
        </is>
      </c>
      <c r="AA1292" t="inlineStr">
        <is>
          <t>Centro Pianello 315</t>
        </is>
      </c>
      <c r="AB1292" t="inlineStr">
        <is>
          <t>Centro Pianello 315</t>
        </is>
      </c>
      <c r="AE1292" t="inlineStr">
        <is>
          <t>Cagli</t>
        </is>
      </c>
      <c r="AF1292" t="inlineStr">
        <is>
          <t>'61043</t>
        </is>
      </c>
      <c r="AG1292" t="inlineStr">
        <is>
          <t>PU</t>
        </is>
      </c>
      <c r="AH1292" t="inlineStr">
        <is>
          <t>IT</t>
        </is>
      </c>
      <c r="AI1292" t="inlineStr">
        <is>
          <t>+393480992035</t>
        </is>
      </c>
      <c r="AJ1292" t="inlineStr">
        <is>
          <t>Elia Trufelli</t>
        </is>
      </c>
      <c r="AK1292" t="inlineStr">
        <is>
          <t>Centro Pianello 315</t>
        </is>
      </c>
      <c r="AL1292" t="inlineStr">
        <is>
          <t>Centro Pianello 315</t>
        </is>
      </c>
      <c r="AO1292" t="inlineStr">
        <is>
          <t>Cagli</t>
        </is>
      </c>
      <c r="AP1292" t="inlineStr">
        <is>
          <t>'61043</t>
        </is>
      </c>
      <c r="AQ1292" t="inlineStr">
        <is>
          <t>PU</t>
        </is>
      </c>
      <c r="AR1292" t="inlineStr">
        <is>
          <t>IT</t>
        </is>
      </c>
      <c r="AS1292" t="inlineStr">
        <is>
          <t>+393480992035</t>
        </is>
      </c>
      <c r="AT1292" t="inlineStr">
        <is>
          <t>vorremmo riceverlo entro giovedì 5 dicembre per favore perché è un regalo di laurea! 
nel Luxury Pack possiamo scrivere per favore: 
A Francescacesca, congratulazioni senza confini per la tua Psicolaurea, da tutti i tuoi amici</t>
        </is>
      </c>
      <c r="AU1292" t="inlineStr">
        <is>
          <t>lang: it
Invoice Language: it
Do you need our ring sizer?: Yes
Popup Customer Country: IT</t>
        </is>
      </c>
      <c r="AW1292" t="inlineStr">
        <is>
          <t>PayPal Express Checkout</t>
        </is>
      </c>
      <c r="AX1292" t="inlineStr">
        <is>
          <t>rcb3SjZA6DXz2CC1Rbfowx2Rm</t>
        </is>
      </c>
      <c r="AY1292" t="n">
        <v>0</v>
      </c>
      <c r="AZ1292" t="inlineStr">
        <is>
          <t>LIL Milan</t>
        </is>
      </c>
      <c r="BA1292" t="n">
        <v>0</v>
      </c>
      <c r="BC1292" t="inlineStr">
        <is>
          <t>Firgun House</t>
        </is>
      </c>
      <c r="BE1292" t="n">
        <v>11253294399837</v>
      </c>
      <c r="BG1292" t="inlineStr">
        <is>
          <t>Low</t>
        </is>
      </c>
      <c r="BH1292" t="inlineStr">
        <is>
          <t>web</t>
        </is>
      </c>
      <c r="BI1292" t="n">
        <v>0</v>
      </c>
      <c r="BJ1292" t="inlineStr">
        <is>
          <t>IT IVA 22%</t>
        </is>
      </c>
      <c r="BK1292" t="n">
        <v>89.44</v>
      </c>
      <c r="BW1292" t="inlineStr">
        <is>
          <t>Pesaro and Urbino</t>
        </is>
      </c>
      <c r="BX1292" t="inlineStr">
        <is>
          <t>Pesaro and Urbino</t>
        </is>
      </c>
      <c r="BY1292" t="inlineStr">
        <is>
          <t>rcb3SjZA6DXz2CC1Rbfowx2Rm</t>
        </is>
      </c>
      <c r="CB1292" t="inlineStr">
        <is>
          <t>rcb3SjZA6DXz2CC1Rbfowx2Rm</t>
        </is>
      </c>
      <c r="CC1292" t="inlineStr">
        <is>
          <t>Ordini LIL</t>
        </is>
      </c>
    </row>
    <row r="1293">
      <c r="A1293" t="inlineStr">
        <is>
          <t>#44000</t>
        </is>
      </c>
      <c r="B1293" t="inlineStr">
        <is>
          <t>elia.trufelli@gmail.com</t>
        </is>
      </c>
      <c r="C1293" t="inlineStr">
        <is>
          <t>paid</t>
        </is>
      </c>
      <c r="D1293" t="inlineStr">
        <is>
          <t>2024-11-29 00:22:21 +0100</t>
        </is>
      </c>
      <c r="E1293" t="inlineStr">
        <is>
          <t>2024-11-29</t>
        </is>
      </c>
      <c r="F1293" t="inlineStr">
        <is>
          <t>fulfilled</t>
        </is>
      </c>
      <c r="G1293" t="inlineStr">
        <is>
          <t>2024-12-01 18:03:32 +0100</t>
        </is>
      </c>
      <c r="H1293" t="inlineStr">
        <is>
          <t>no</t>
        </is>
      </c>
      <c r="I1293" t="inlineStr">
        <is>
          <t>EUR</t>
        </is>
      </c>
      <c r="J1293" t="n">
        <v>496</v>
      </c>
      <c r="K1293" t="n">
        <v>0</v>
      </c>
      <c r="L1293" t="n">
        <v>89.44</v>
      </c>
      <c r="O1293" t="n">
        <v>0</v>
      </c>
      <c r="P1293" t="inlineStr">
        <is>
          <t>Ups Standard Shipping</t>
        </is>
      </c>
      <c r="Q1293" t="inlineStr">
        <is>
          <t>2024-11-29 00:22:21 +0100</t>
        </is>
      </c>
      <c r="R1293" t="n">
        <v>1</v>
      </c>
      <c r="S1293" t="inlineStr">
        <is>
          <t>Luxury Pack + LIL Bag</t>
        </is>
      </c>
      <c r="T1293" t="n">
        <v>10</v>
      </c>
      <c r="V1293" t="inlineStr">
        <is>
          <t>015790000687</t>
        </is>
      </c>
      <c r="W1293" t="b">
        <v>1</v>
      </c>
      <c r="X1293" t="b">
        <v>1</v>
      </c>
      <c r="Y1293" t="inlineStr">
        <is>
          <t>fulfilled</t>
        </is>
      </c>
      <c r="Z1293" t="inlineStr">
        <is>
          <t>Elia Trufelli</t>
        </is>
      </c>
      <c r="AA1293" t="inlineStr">
        <is>
          <t>Centro Pianello 315</t>
        </is>
      </c>
      <c r="AB1293" t="inlineStr">
        <is>
          <t>Centro Pianello 315</t>
        </is>
      </c>
      <c r="AE1293" t="inlineStr">
        <is>
          <t>Cagli</t>
        </is>
      </c>
      <c r="AF1293" t="inlineStr">
        <is>
          <t>'61043</t>
        </is>
      </c>
      <c r="AG1293" t="inlineStr">
        <is>
          <t>PU</t>
        </is>
      </c>
      <c r="AH1293" t="inlineStr">
        <is>
          <t>IT</t>
        </is>
      </c>
      <c r="AI1293" t="inlineStr">
        <is>
          <t>+393480992035</t>
        </is>
      </c>
      <c r="AJ1293" t="inlineStr">
        <is>
          <t>Elia Trufelli</t>
        </is>
      </c>
      <c r="AK1293" t="inlineStr">
        <is>
          <t>Centro Pianello 315</t>
        </is>
      </c>
      <c r="AL1293" t="inlineStr">
        <is>
          <t>Centro Pianello 315</t>
        </is>
      </c>
      <c r="AO1293" t="inlineStr">
        <is>
          <t>Cagli</t>
        </is>
      </c>
      <c r="AP1293" t="inlineStr">
        <is>
          <t>'61043</t>
        </is>
      </c>
      <c r="AQ1293" t="inlineStr">
        <is>
          <t>PU</t>
        </is>
      </c>
      <c r="AR1293" t="inlineStr">
        <is>
          <t>IT</t>
        </is>
      </c>
      <c r="AS1293" t="inlineStr">
        <is>
          <t>+393480992035</t>
        </is>
      </c>
      <c r="AT1293" t="inlineStr">
        <is>
          <t>vorremmo riceverlo entro giovedì 5 dicembre per favore perché è un regalo di laurea! 
nel Luxury Pack possiamo scrivere per favore: 
A Francescacesca, congratulazioni senza confini per la tua Psicolaurea, da tutti i tuoi amici</t>
        </is>
      </c>
      <c r="AU1293" t="inlineStr">
        <is>
          <t>lang: it
Invoice Language: it
Do you need our ring sizer?: Yes
Popup Customer Country: IT</t>
        </is>
      </c>
      <c r="AW1293" t="inlineStr">
        <is>
          <t>PayPal Express Checkout</t>
        </is>
      </c>
      <c r="AX1293" t="inlineStr">
        <is>
          <t>rcb3SjZA6DXz2CC1Rbfowx2Rm</t>
        </is>
      </c>
      <c r="AY1293" t="n">
        <v>0</v>
      </c>
      <c r="AZ1293" t="inlineStr">
        <is>
          <t>LIL Milan</t>
        </is>
      </c>
      <c r="BA1293" t="n">
        <v>0</v>
      </c>
      <c r="BC1293" t="inlineStr">
        <is>
          <t>Firgun House</t>
        </is>
      </c>
      <c r="BE1293" t="n">
        <v>11253294399837</v>
      </c>
      <c r="BG1293" t="inlineStr">
        <is>
          <t>Low</t>
        </is>
      </c>
      <c r="BH1293" t="inlineStr">
        <is>
          <t>web</t>
        </is>
      </c>
      <c r="BI1293" t="n">
        <v>0</v>
      </c>
      <c r="BJ1293" t="inlineStr">
        <is>
          <t>IT IVA 22%</t>
        </is>
      </c>
      <c r="BK1293" t="n">
        <v>89.44</v>
      </c>
      <c r="BW1293" t="inlineStr">
        <is>
          <t>Pesaro and Urbino</t>
        </is>
      </c>
      <c r="BX1293" t="inlineStr">
        <is>
          <t>Pesaro and Urbino</t>
        </is>
      </c>
      <c r="BY1293" t="inlineStr">
        <is>
          <t>rcb3SjZA6DXz2CC1Rbfowx2Rm</t>
        </is>
      </c>
      <c r="CB1293" t="inlineStr">
        <is>
          <t>rcb3SjZA6DXz2CC1Rbfowx2Rm</t>
        </is>
      </c>
      <c r="CC1293" t="inlineStr">
        <is>
          <t>Ordini LIL</t>
        </is>
      </c>
    </row>
    <row r="1294">
      <c r="A1294" t="inlineStr">
        <is>
          <t>#44000</t>
        </is>
      </c>
      <c r="B1294" t="inlineStr">
        <is>
          <t>elia.trufelli@gmail.com</t>
        </is>
      </c>
      <c r="C1294" t="inlineStr">
        <is>
          <t>paid</t>
        </is>
      </c>
      <c r="D1294" t="inlineStr">
        <is>
          <t>2024-11-29 00:22:21 +0100</t>
        </is>
      </c>
      <c r="E1294" t="inlineStr">
        <is>
          <t>2024-11-29</t>
        </is>
      </c>
      <c r="F1294" t="inlineStr">
        <is>
          <t>fulfilled</t>
        </is>
      </c>
      <c r="G1294" t="inlineStr">
        <is>
          <t>2024-12-01 18:03:32 +0100</t>
        </is>
      </c>
      <c r="H1294" t="inlineStr">
        <is>
          <t>no</t>
        </is>
      </c>
      <c r="I1294" t="inlineStr">
        <is>
          <t>EUR</t>
        </is>
      </c>
      <c r="J1294" t="n">
        <v>496</v>
      </c>
      <c r="K1294" t="n">
        <v>0</v>
      </c>
      <c r="L1294" t="n">
        <v>89.44</v>
      </c>
      <c r="O1294" t="n">
        <v>0</v>
      </c>
      <c r="P1294" t="inlineStr">
        <is>
          <t>Ups Standard Shipping</t>
        </is>
      </c>
      <c r="Q1294" t="inlineStr">
        <is>
          <t>2024-11-29 00:22:21 +0100</t>
        </is>
      </c>
      <c r="R1294" t="n">
        <v>1</v>
      </c>
      <c r="S1294" t="inlineStr">
        <is>
          <t>Glimmer Necklace - Yellow / 35cm</t>
        </is>
      </c>
      <c r="T1294" t="n">
        <v>476</v>
      </c>
      <c r="U1294" t="n">
        <v>560</v>
      </c>
      <c r="V1294" t="inlineStr">
        <is>
          <t>015790000723</t>
        </is>
      </c>
      <c r="W1294" t="b">
        <v>1</v>
      </c>
      <c r="X1294" t="b">
        <v>1</v>
      </c>
      <c r="Y1294" t="inlineStr">
        <is>
          <t>fulfilled</t>
        </is>
      </c>
      <c r="Z1294" t="inlineStr">
        <is>
          <t>Elia Trufelli</t>
        </is>
      </c>
      <c r="AA1294" t="inlineStr">
        <is>
          <t>Centro Pianello 315</t>
        </is>
      </c>
      <c r="AB1294" t="inlineStr">
        <is>
          <t>Centro Pianello 315</t>
        </is>
      </c>
      <c r="AE1294" t="inlineStr">
        <is>
          <t>Cagli</t>
        </is>
      </c>
      <c r="AF1294" t="inlineStr">
        <is>
          <t>'61043</t>
        </is>
      </c>
      <c r="AG1294" t="inlineStr">
        <is>
          <t>PU</t>
        </is>
      </c>
      <c r="AH1294" t="inlineStr">
        <is>
          <t>IT</t>
        </is>
      </c>
      <c r="AI1294" t="inlineStr">
        <is>
          <t>+393480992035</t>
        </is>
      </c>
      <c r="AJ1294" t="inlineStr">
        <is>
          <t>Elia Trufelli</t>
        </is>
      </c>
      <c r="AK1294" t="inlineStr">
        <is>
          <t>Centro Pianello 315</t>
        </is>
      </c>
      <c r="AL1294" t="inlineStr">
        <is>
          <t>Centro Pianello 315</t>
        </is>
      </c>
      <c r="AO1294" t="inlineStr">
        <is>
          <t>Cagli</t>
        </is>
      </c>
      <c r="AP1294" t="inlineStr">
        <is>
          <t>'61043</t>
        </is>
      </c>
      <c r="AQ1294" t="inlineStr">
        <is>
          <t>PU</t>
        </is>
      </c>
      <c r="AR1294" t="inlineStr">
        <is>
          <t>IT</t>
        </is>
      </c>
      <c r="AS1294" t="inlineStr">
        <is>
          <t>+393480992035</t>
        </is>
      </c>
      <c r="AT1294" t="inlineStr">
        <is>
          <t>vorremmo riceverlo entro giovedì 5 dicembre per favore perché è un regalo di laurea! 
nel Luxury Pack possiamo scrivere per favore: 
A Francescacesca, congratulazioni senza confini per la tua Psicolaurea, da tutti i tuoi amici</t>
        </is>
      </c>
      <c r="AU1294" t="inlineStr">
        <is>
          <t>lang: it
Invoice Language: it
Do you need our ring sizer?: Yes
Popup Customer Country: IT</t>
        </is>
      </c>
      <c r="AW1294" t="inlineStr">
        <is>
          <t>PayPal Express Checkout</t>
        </is>
      </c>
      <c r="AX1294" t="inlineStr">
        <is>
          <t>rcb3SjZA6DXz2CC1Rbfowx2Rm</t>
        </is>
      </c>
      <c r="AY1294" t="n">
        <v>0</v>
      </c>
      <c r="AZ1294" t="inlineStr">
        <is>
          <t>LIL Milan</t>
        </is>
      </c>
      <c r="BA1294" t="n">
        <v>0</v>
      </c>
      <c r="BC1294" t="inlineStr">
        <is>
          <t>Firgun House</t>
        </is>
      </c>
      <c r="BE1294" t="n">
        <v>11253294399837</v>
      </c>
      <c r="BG1294" t="inlineStr">
        <is>
          <t>Low</t>
        </is>
      </c>
      <c r="BH1294" t="inlineStr">
        <is>
          <t>web</t>
        </is>
      </c>
      <c r="BI1294" t="n">
        <v>0</v>
      </c>
      <c r="BJ1294" t="inlineStr">
        <is>
          <t>IT IVA 22%</t>
        </is>
      </c>
      <c r="BK1294" t="n">
        <v>89.44</v>
      </c>
      <c r="BW1294" t="inlineStr">
        <is>
          <t>Pesaro and Urbino</t>
        </is>
      </c>
      <c r="BX1294" t="inlineStr">
        <is>
          <t>Pesaro and Urbino</t>
        </is>
      </c>
      <c r="BY1294" t="inlineStr">
        <is>
          <t>rcb3SjZA6DXz2CC1Rbfowx2Rm</t>
        </is>
      </c>
      <c r="CB1294" t="inlineStr">
        <is>
          <t>rcb3SjZA6DXz2CC1Rbfowx2Rm</t>
        </is>
      </c>
      <c r="CC1294" t="inlineStr">
        <is>
          <t>Ordini LIL</t>
        </is>
      </c>
    </row>
    <row r="1295">
      <c r="A1295" t="inlineStr">
        <is>
          <t>#44001</t>
        </is>
      </c>
      <c r="B1295" t="inlineStr">
        <is>
          <t>merendino.giulia@gmail.com</t>
        </is>
      </c>
      <c r="C1295" t="inlineStr">
        <is>
          <t>paid</t>
        </is>
      </c>
      <c r="D1295" t="inlineStr">
        <is>
          <t>2024-11-29 00:27:28 +0100</t>
        </is>
      </c>
      <c r="E1295" t="inlineStr">
        <is>
          <t>2024-11-29</t>
        </is>
      </c>
      <c r="F1295" t="inlineStr">
        <is>
          <t>unfulfilled</t>
        </is>
      </c>
      <c r="H1295" t="inlineStr">
        <is>
          <t>yes</t>
        </is>
      </c>
      <c r="I1295" t="inlineStr">
        <is>
          <t>EUR</t>
        </is>
      </c>
      <c r="J1295" t="n">
        <v>256</v>
      </c>
      <c r="K1295" t="n">
        <v>0</v>
      </c>
      <c r="L1295" t="n">
        <v>46.16</v>
      </c>
      <c r="M1295" t="n">
        <v>256</v>
      </c>
      <c r="O1295" t="n">
        <v>0</v>
      </c>
      <c r="P1295" t="inlineStr">
        <is>
          <t>Ups Standard Shipping</t>
        </is>
      </c>
      <c r="Q1295" t="inlineStr">
        <is>
          <t>2024-11-29 00:27:27 +0100</t>
        </is>
      </c>
      <c r="R1295" t="n">
        <v>1</v>
      </c>
      <c r="S1295" t="inlineStr">
        <is>
          <t>Boys Tears - Yellow / 39cm</t>
        </is>
      </c>
      <c r="T1295" t="n">
        <v>256</v>
      </c>
      <c r="U1295" t="n">
        <v>320</v>
      </c>
      <c r="V1295" t="inlineStr">
        <is>
          <t>015790000010</t>
        </is>
      </c>
      <c r="W1295" t="b">
        <v>1</v>
      </c>
      <c r="X1295" t="b">
        <v>1</v>
      </c>
      <c r="Y1295" t="inlineStr">
        <is>
          <t>pending</t>
        </is>
      </c>
      <c r="Z1295" t="inlineStr">
        <is>
          <t>Giulia Merendino</t>
        </is>
      </c>
      <c r="AA1295" t="inlineStr">
        <is>
          <t>Stradello Renato Vernizzi 4</t>
        </is>
      </c>
      <c r="AB1295" t="inlineStr">
        <is>
          <t>Stradello Renato Vernizzi 4</t>
        </is>
      </c>
      <c r="AE1295" t="inlineStr">
        <is>
          <t>Parma</t>
        </is>
      </c>
      <c r="AF1295" t="inlineStr">
        <is>
          <t>'43123</t>
        </is>
      </c>
      <c r="AG1295" t="inlineStr">
        <is>
          <t>PR</t>
        </is>
      </c>
      <c r="AH1295" t="inlineStr">
        <is>
          <t>IT</t>
        </is>
      </c>
      <c r="AI1295" t="inlineStr">
        <is>
          <t>3489120926</t>
        </is>
      </c>
      <c r="AJ1295" t="inlineStr">
        <is>
          <t>Giulia Merendino</t>
        </is>
      </c>
      <c r="AK1295" t="inlineStr">
        <is>
          <t>Stradello Renato Vernizzi 4</t>
        </is>
      </c>
      <c r="AL1295" t="inlineStr">
        <is>
          <t>Stradello Renato Vernizzi 4</t>
        </is>
      </c>
      <c r="AO1295" t="inlineStr">
        <is>
          <t>Parma</t>
        </is>
      </c>
      <c r="AP1295" t="inlineStr">
        <is>
          <t>'43123</t>
        </is>
      </c>
      <c r="AQ1295" t="inlineStr">
        <is>
          <t>PR</t>
        </is>
      </c>
      <c r="AR1295" t="inlineStr">
        <is>
          <t>IT</t>
        </is>
      </c>
      <c r="AS1295" t="inlineStr">
        <is>
          <t>3489120926</t>
        </is>
      </c>
      <c r="AU1295" t="inlineStr">
        <is>
          <t>lang: it
Invoice Language: it
Do you need our ring sizer?: No
Popup Customer Country: IT</t>
        </is>
      </c>
      <c r="AW1295" t="inlineStr">
        <is>
          <t>Shopify Payments</t>
        </is>
      </c>
      <c r="AX1295" t="inlineStr">
        <is>
          <t>r2DD8I5RCYyAFdBYXIg51XnYf</t>
        </is>
      </c>
      <c r="AY1295" t="n">
        <v>0</v>
      </c>
      <c r="AZ1295" t="inlineStr">
        <is>
          <t>LIL Milan</t>
        </is>
      </c>
      <c r="BA1295" t="n">
        <v>0</v>
      </c>
      <c r="BC1295" t="inlineStr">
        <is>
          <t>Firgun House</t>
        </is>
      </c>
      <c r="BE1295" t="n">
        <v>11253303214429</v>
      </c>
      <c r="BG1295" t="inlineStr">
        <is>
          <t>Low</t>
        </is>
      </c>
      <c r="BH1295" t="inlineStr">
        <is>
          <t>web</t>
        </is>
      </c>
      <c r="BI1295" t="n">
        <v>0</v>
      </c>
      <c r="BJ1295" t="inlineStr">
        <is>
          <t>IT IVA 22%</t>
        </is>
      </c>
      <c r="BK1295" t="n">
        <v>46.16</v>
      </c>
      <c r="BW1295" t="inlineStr">
        <is>
          <t>Parma</t>
        </is>
      </c>
      <c r="BX1295" t="inlineStr">
        <is>
          <t>Parma</t>
        </is>
      </c>
      <c r="BY1295" t="inlineStr">
        <is>
          <t>r2DD8I5RCYyAFdBYXIg51XnYf</t>
        </is>
      </c>
      <c r="CB1295" t="inlineStr">
        <is>
          <t>r2DD8I5RCYyAFdBYXIg51XnYf</t>
        </is>
      </c>
      <c r="CC1295" t="inlineStr">
        <is>
          <t>Ordini LIL</t>
        </is>
      </c>
    </row>
    <row r="1296">
      <c r="A1296" t="inlineStr">
        <is>
          <t>#44002</t>
        </is>
      </c>
      <c r="B1296" t="inlineStr">
        <is>
          <t>ottavia.capanna@libero.it</t>
        </is>
      </c>
      <c r="C1296" t="inlineStr">
        <is>
          <t>paid</t>
        </is>
      </c>
      <c r="D1296" t="inlineStr">
        <is>
          <t>2024-11-29 01:16:28 +0100</t>
        </is>
      </c>
      <c r="E1296" t="inlineStr">
        <is>
          <t>2024-11-29</t>
        </is>
      </c>
      <c r="F1296" t="inlineStr">
        <is>
          <t>fulfilled</t>
        </is>
      </c>
      <c r="G1296" t="inlineStr">
        <is>
          <t>2024-12-01 17:12:13 +0100</t>
        </is>
      </c>
      <c r="H1296" t="inlineStr">
        <is>
          <t>yes</t>
        </is>
      </c>
      <c r="I1296" t="inlineStr">
        <is>
          <t>EUR</t>
        </is>
      </c>
      <c r="J1296" t="n">
        <v>229</v>
      </c>
      <c r="K1296" t="n">
        <v>0</v>
      </c>
      <c r="L1296" t="n">
        <v>41.3</v>
      </c>
      <c r="M1296" t="n">
        <v>229</v>
      </c>
      <c r="O1296" t="n">
        <v>0</v>
      </c>
      <c r="P1296" t="inlineStr">
        <is>
          <t>Firgun House</t>
        </is>
      </c>
      <c r="Q1296" t="inlineStr">
        <is>
          <t>2024-11-29 01:16:27 +0100</t>
        </is>
      </c>
      <c r="R1296" t="n">
        <v>1</v>
      </c>
      <c r="S1296" t="inlineStr">
        <is>
          <t>Lightly Ring - White / 13</t>
        </is>
      </c>
      <c r="T1296" t="n">
        <v>85</v>
      </c>
      <c r="U1296" t="n">
        <v>100</v>
      </c>
      <c r="V1296" t="inlineStr">
        <is>
          <t>015790000387</t>
        </is>
      </c>
      <c r="W1296" t="b">
        <v>1</v>
      </c>
      <c r="X1296" t="b">
        <v>1</v>
      </c>
      <c r="Y1296" t="inlineStr">
        <is>
          <t>fulfilled</t>
        </is>
      </c>
      <c r="Z1296" t="inlineStr">
        <is>
          <t>Ottavia Capanna</t>
        </is>
      </c>
      <c r="AA1296" t="inlineStr">
        <is>
          <t>Via Asiago 45</t>
        </is>
      </c>
      <c r="AB1296" t="inlineStr">
        <is>
          <t>Via Asiago 45</t>
        </is>
      </c>
      <c r="AE1296" t="inlineStr">
        <is>
          <t>Milano</t>
        </is>
      </c>
      <c r="AF1296" t="inlineStr">
        <is>
          <t>'20128</t>
        </is>
      </c>
      <c r="AG1296" t="inlineStr">
        <is>
          <t>MI</t>
        </is>
      </c>
      <c r="AH1296" t="inlineStr">
        <is>
          <t>IT</t>
        </is>
      </c>
      <c r="AI1296" t="inlineStr">
        <is>
          <t>3495895817</t>
        </is>
      </c>
      <c r="AR1296" t="inlineStr">
        <is>
          <t>IT</t>
        </is>
      </c>
      <c r="AU1296" t="inlineStr">
        <is>
          <t>lang: it
Invoice Language: it
Do you need our ring sizer?: No
Popup Customer Country: IT</t>
        </is>
      </c>
      <c r="AW1296" t="inlineStr">
        <is>
          <t>Shopify Payments</t>
        </is>
      </c>
      <c r="AX1296" t="inlineStr">
        <is>
          <t>r6dv88VQC7yR6ss0N5AyqyVIs</t>
        </is>
      </c>
      <c r="AY1296" t="n">
        <v>0</v>
      </c>
      <c r="AZ1296" t="inlineStr">
        <is>
          <t>LIL Milan</t>
        </is>
      </c>
      <c r="BA1296" t="n">
        <v>0</v>
      </c>
      <c r="BC1296" t="inlineStr">
        <is>
          <t>Firgun House</t>
        </is>
      </c>
      <c r="BE1296" t="n">
        <v>11253366096221</v>
      </c>
      <c r="BG1296" t="inlineStr">
        <is>
          <t>Low</t>
        </is>
      </c>
      <c r="BH1296" t="inlineStr">
        <is>
          <t>web</t>
        </is>
      </c>
      <c r="BI1296" t="n">
        <v>0</v>
      </c>
      <c r="BJ1296" t="inlineStr">
        <is>
          <t>IT IVA 22%</t>
        </is>
      </c>
      <c r="BK1296" t="n">
        <v>41.3</v>
      </c>
      <c r="BW1296" t="inlineStr">
        <is>
          <t>Milan</t>
        </is>
      </c>
      <c r="BY1296" t="inlineStr">
        <is>
          <t>r6dv88VQC7yR6ss0N5AyqyVIs</t>
        </is>
      </c>
      <c r="CB1296" t="inlineStr">
        <is>
          <t>r6dv88VQC7yR6ss0N5AyqyVIs</t>
        </is>
      </c>
      <c r="CC1296" t="inlineStr">
        <is>
          <t>Ordini LIL</t>
        </is>
      </c>
    </row>
    <row r="1297">
      <c r="A1297" t="inlineStr">
        <is>
          <t>#44002</t>
        </is>
      </c>
      <c r="B1297" t="inlineStr">
        <is>
          <t>ottavia.capanna@libero.it</t>
        </is>
      </c>
      <c r="C1297" t="inlineStr">
        <is>
          <t>paid</t>
        </is>
      </c>
      <c r="D1297" t="inlineStr">
        <is>
          <t>2024-11-29 01:16:28 +0100</t>
        </is>
      </c>
      <c r="E1297" t="inlineStr">
        <is>
          <t>2024-11-29</t>
        </is>
      </c>
      <c r="F1297" t="inlineStr">
        <is>
          <t>fulfilled</t>
        </is>
      </c>
      <c r="G1297" t="inlineStr">
        <is>
          <t>2024-12-01 17:12:13 +0100</t>
        </is>
      </c>
      <c r="H1297" t="inlineStr">
        <is>
          <t>yes</t>
        </is>
      </c>
      <c r="I1297" t="inlineStr">
        <is>
          <t>EUR</t>
        </is>
      </c>
      <c r="J1297" t="n">
        <v>229</v>
      </c>
      <c r="K1297" t="n">
        <v>0</v>
      </c>
      <c r="L1297" t="n">
        <v>41.3</v>
      </c>
      <c r="O1297" t="n">
        <v>0</v>
      </c>
      <c r="P1297" t="inlineStr">
        <is>
          <t>Firgun House</t>
        </is>
      </c>
      <c r="Q1297" t="inlineStr">
        <is>
          <t>2024-11-29 01:16:27 +0100</t>
        </is>
      </c>
      <c r="R1297" t="n">
        <v>1</v>
      </c>
      <c r="S1297" t="inlineStr">
        <is>
          <t>Glow Ring - White / 15</t>
        </is>
      </c>
      <c r="T1297" t="n">
        <v>144</v>
      </c>
      <c r="U1297" t="n">
        <v>180</v>
      </c>
      <c r="V1297" t="inlineStr">
        <is>
          <t>015790000865</t>
        </is>
      </c>
      <c r="W1297" t="b">
        <v>1</v>
      </c>
      <c r="X1297" t="b">
        <v>1</v>
      </c>
      <c r="Y1297" t="inlineStr">
        <is>
          <t>fulfilled</t>
        </is>
      </c>
      <c r="Z1297" t="inlineStr">
        <is>
          <t>Ottavia Capanna</t>
        </is>
      </c>
      <c r="AA1297" t="inlineStr">
        <is>
          <t>Via Asiago 45</t>
        </is>
      </c>
      <c r="AB1297" t="inlineStr">
        <is>
          <t>Via Asiago 45</t>
        </is>
      </c>
      <c r="AE1297" t="inlineStr">
        <is>
          <t>Milano</t>
        </is>
      </c>
      <c r="AF1297" t="inlineStr">
        <is>
          <t>'20128</t>
        </is>
      </c>
      <c r="AG1297" t="inlineStr">
        <is>
          <t>MI</t>
        </is>
      </c>
      <c r="AH1297" t="inlineStr">
        <is>
          <t>IT</t>
        </is>
      </c>
      <c r="AI1297" t="inlineStr">
        <is>
          <t>3495895817</t>
        </is>
      </c>
      <c r="AR1297" t="inlineStr">
        <is>
          <t>IT</t>
        </is>
      </c>
      <c r="AU1297" t="inlineStr">
        <is>
          <t>lang: it
Invoice Language: it
Do you need our ring sizer?: No
Popup Customer Country: IT</t>
        </is>
      </c>
      <c r="AW1297" t="inlineStr">
        <is>
          <t>Shopify Payments</t>
        </is>
      </c>
      <c r="AX1297" t="inlineStr">
        <is>
          <t>r6dv88VQC7yR6ss0N5AyqyVIs</t>
        </is>
      </c>
      <c r="AY1297" t="n">
        <v>0</v>
      </c>
      <c r="AZ1297" t="inlineStr">
        <is>
          <t>LIL Milan</t>
        </is>
      </c>
      <c r="BA1297" t="n">
        <v>0</v>
      </c>
      <c r="BC1297" t="inlineStr">
        <is>
          <t>Firgun House</t>
        </is>
      </c>
      <c r="BE1297" t="n">
        <v>11253366096221</v>
      </c>
      <c r="BG1297" t="inlineStr">
        <is>
          <t>Low</t>
        </is>
      </c>
      <c r="BH1297" t="inlineStr">
        <is>
          <t>web</t>
        </is>
      </c>
      <c r="BI1297" t="n">
        <v>0</v>
      </c>
      <c r="BJ1297" t="inlineStr">
        <is>
          <t>IT IVA 22%</t>
        </is>
      </c>
      <c r="BK1297" t="n">
        <v>41.3</v>
      </c>
      <c r="BW1297" t="inlineStr">
        <is>
          <t>Milan</t>
        </is>
      </c>
      <c r="BY1297" t="inlineStr">
        <is>
          <t>r6dv88VQC7yR6ss0N5AyqyVIs</t>
        </is>
      </c>
      <c r="CB1297" t="inlineStr">
        <is>
          <t>r6dv88VQC7yR6ss0N5AyqyVIs</t>
        </is>
      </c>
      <c r="CC1297" t="inlineStr">
        <is>
          <t>Ordini LIL</t>
        </is>
      </c>
    </row>
    <row r="1298">
      <c r="A1298" t="inlineStr">
        <is>
          <t>#44003</t>
        </is>
      </c>
      <c r="B1298" t="inlineStr">
        <is>
          <t>cecilia.nassiri@gmail.com</t>
        </is>
      </c>
      <c r="C1298" t="inlineStr">
        <is>
          <t>paid</t>
        </is>
      </c>
      <c r="D1298" t="inlineStr">
        <is>
          <t>2024-11-29 07:01:15 +0100</t>
        </is>
      </c>
      <c r="E1298" t="inlineStr">
        <is>
          <t>2024-11-29</t>
        </is>
      </c>
      <c r="F1298" t="inlineStr">
        <is>
          <t>fulfilled</t>
        </is>
      </c>
      <c r="G1298" t="inlineStr">
        <is>
          <t>2024-12-01 10:30:01 +0100</t>
        </is>
      </c>
      <c r="H1298" t="inlineStr">
        <is>
          <t>yes</t>
        </is>
      </c>
      <c r="I1298" t="inlineStr">
        <is>
          <t>EUR</t>
        </is>
      </c>
      <c r="J1298" t="n">
        <v>238</v>
      </c>
      <c r="K1298" t="n">
        <v>0</v>
      </c>
      <c r="L1298" t="n">
        <v>42.92</v>
      </c>
      <c r="M1298" t="n">
        <v>238</v>
      </c>
      <c r="O1298" t="n">
        <v>0</v>
      </c>
      <c r="P1298" t="inlineStr">
        <is>
          <t>Ups Standard Shipping</t>
        </is>
      </c>
      <c r="Q1298" t="inlineStr">
        <is>
          <t>2024-11-29 07:01:14 +0100</t>
        </is>
      </c>
      <c r="R1298" t="n">
        <v>2</v>
      </c>
      <c r="S1298" t="inlineStr">
        <is>
          <t>LIL Hoop - Yellow / Mini / 10mm / Single</t>
        </is>
      </c>
      <c r="T1298" t="n">
        <v>119</v>
      </c>
      <c r="U1298" t="n">
        <v>140</v>
      </c>
      <c r="V1298" t="inlineStr">
        <is>
          <t>015790000080</t>
        </is>
      </c>
      <c r="W1298" t="b">
        <v>1</v>
      </c>
      <c r="X1298" t="b">
        <v>1</v>
      </c>
      <c r="Y1298" t="inlineStr">
        <is>
          <t>fulfilled</t>
        </is>
      </c>
      <c r="Z1298" t="inlineStr">
        <is>
          <t>Cecilia Nassiri</t>
        </is>
      </c>
      <c r="AA1298" t="inlineStr">
        <is>
          <t>Via Matteotti 16</t>
        </is>
      </c>
      <c r="AB1298" t="inlineStr">
        <is>
          <t>Via Matteotti 16</t>
        </is>
      </c>
      <c r="AE1298" t="inlineStr">
        <is>
          <t>Uggiate con Ronago</t>
        </is>
      </c>
      <c r="AF1298" t="inlineStr">
        <is>
          <t>'22029</t>
        </is>
      </c>
      <c r="AG1298" t="inlineStr">
        <is>
          <t>CO</t>
        </is>
      </c>
      <c r="AH1298" t="inlineStr">
        <is>
          <t>IT</t>
        </is>
      </c>
      <c r="AI1298" t="inlineStr">
        <is>
          <t>3384006094</t>
        </is>
      </c>
      <c r="AJ1298" t="inlineStr">
        <is>
          <t>Cecilia Nassiri</t>
        </is>
      </c>
      <c r="AK1298" t="inlineStr">
        <is>
          <t>Via Matteotti 16</t>
        </is>
      </c>
      <c r="AL1298" t="inlineStr">
        <is>
          <t>Via Matteotti 16</t>
        </is>
      </c>
      <c r="AO1298" t="inlineStr">
        <is>
          <t>Uggiate con Ronago</t>
        </is>
      </c>
      <c r="AP1298" t="inlineStr">
        <is>
          <t>'22029</t>
        </is>
      </c>
      <c r="AQ1298" t="inlineStr">
        <is>
          <t>CO</t>
        </is>
      </c>
      <c r="AR1298" t="inlineStr">
        <is>
          <t>IT</t>
        </is>
      </c>
      <c r="AS1298" t="inlineStr">
        <is>
          <t>3384006094</t>
        </is>
      </c>
      <c r="AU1298" t="inlineStr">
        <is>
          <t>lang: en
Invoice Language: en
Do you need our ring sizer?: No
Popup Customer Country: IT</t>
        </is>
      </c>
      <c r="AW1298" t="inlineStr">
        <is>
          <t>PayPal Express Checkout</t>
        </is>
      </c>
      <c r="AX1298" t="inlineStr">
        <is>
          <t>rBe6RqNzCvHrphwVkZDWarkPg</t>
        </is>
      </c>
      <c r="AY1298" t="n">
        <v>0</v>
      </c>
      <c r="AZ1298" t="inlineStr">
        <is>
          <t>LIL Milan</t>
        </is>
      </c>
      <c r="BA1298" t="n">
        <v>0</v>
      </c>
      <c r="BC1298" t="inlineStr">
        <is>
          <t>Firgun House</t>
        </is>
      </c>
      <c r="BE1298" t="n">
        <v>11253616017757</v>
      </c>
      <c r="BG1298" t="inlineStr">
        <is>
          <t>Low</t>
        </is>
      </c>
      <c r="BH1298" t="inlineStr">
        <is>
          <t>web</t>
        </is>
      </c>
      <c r="BI1298" t="n">
        <v>0</v>
      </c>
      <c r="BJ1298" t="inlineStr">
        <is>
          <t>IT IVA 22%</t>
        </is>
      </c>
      <c r="BK1298" t="n">
        <v>42.92</v>
      </c>
      <c r="BW1298" t="inlineStr">
        <is>
          <t>Como</t>
        </is>
      </c>
      <c r="BX1298" t="inlineStr">
        <is>
          <t>Como</t>
        </is>
      </c>
      <c r="BY1298" t="inlineStr">
        <is>
          <t>rBe6RqNzCvHrphwVkZDWarkPg</t>
        </is>
      </c>
      <c r="CB1298" t="inlineStr">
        <is>
          <t>rBe6RqNzCvHrphwVkZDWarkPg</t>
        </is>
      </c>
      <c r="CC1298" t="inlineStr">
        <is>
          <t>Ordini LIL</t>
        </is>
      </c>
    </row>
    <row r="1299">
      <c r="A1299" t="inlineStr">
        <is>
          <t>#44004</t>
        </is>
      </c>
      <c r="B1299" t="inlineStr">
        <is>
          <t>laurapietosi@gmail.com</t>
        </is>
      </c>
      <c r="C1299" t="inlineStr">
        <is>
          <t>paid</t>
        </is>
      </c>
      <c r="D1299" t="inlineStr">
        <is>
          <t>2024-11-29 07:16:08 +0100</t>
        </is>
      </c>
      <c r="E1299" t="inlineStr">
        <is>
          <t>2024-11-29</t>
        </is>
      </c>
      <c r="F1299" t="inlineStr">
        <is>
          <t>unfulfilled</t>
        </is>
      </c>
      <c r="H1299" t="inlineStr">
        <is>
          <t>yes</t>
        </is>
      </c>
      <c r="I1299" t="inlineStr">
        <is>
          <t>EUR</t>
        </is>
      </c>
      <c r="J1299" t="n">
        <v>266</v>
      </c>
      <c r="K1299" t="n">
        <v>0</v>
      </c>
      <c r="L1299" t="n">
        <v>47.96</v>
      </c>
      <c r="M1299" t="n">
        <v>266</v>
      </c>
      <c r="O1299" t="n">
        <v>0</v>
      </c>
      <c r="P1299" t="inlineStr">
        <is>
          <t>Ups Standard Shipping</t>
        </is>
      </c>
      <c r="Q1299" t="inlineStr">
        <is>
          <t>2024-11-29 07:16:08 +0100</t>
        </is>
      </c>
      <c r="R1299" t="n">
        <v>1</v>
      </c>
      <c r="S1299" t="inlineStr">
        <is>
          <t>Make it shine</t>
        </is>
      </c>
      <c r="T1299" t="n">
        <v>10</v>
      </c>
      <c r="V1299" t="inlineStr">
        <is>
          <t>015790000685</t>
        </is>
      </c>
      <c r="W1299" t="b">
        <v>1</v>
      </c>
      <c r="X1299" t="b">
        <v>1</v>
      </c>
      <c r="Y1299" t="inlineStr">
        <is>
          <t>pending</t>
        </is>
      </c>
      <c r="Z1299" t="inlineStr">
        <is>
          <t>Laura Pietosi</t>
        </is>
      </c>
      <c r="AA1299" t="inlineStr">
        <is>
          <t>Via Leonardo Da Vinci 8</t>
        </is>
      </c>
      <c r="AB1299" t="inlineStr">
        <is>
          <t>Via Leonardo Da Vinci 8</t>
        </is>
      </c>
      <c r="AE1299" t="inlineStr">
        <is>
          <t>Pontassieve</t>
        </is>
      </c>
      <c r="AF1299" t="inlineStr">
        <is>
          <t>'50065</t>
        </is>
      </c>
      <c r="AG1299" t="inlineStr">
        <is>
          <t>FI</t>
        </is>
      </c>
      <c r="AH1299" t="inlineStr">
        <is>
          <t>IT</t>
        </is>
      </c>
      <c r="AI1299" t="inlineStr">
        <is>
          <t>3336151722</t>
        </is>
      </c>
      <c r="AJ1299" t="inlineStr">
        <is>
          <t>Laura Pietosi</t>
        </is>
      </c>
      <c r="AK1299" t="inlineStr">
        <is>
          <t>Via Leonardo Da Vinci 8</t>
        </is>
      </c>
      <c r="AL1299" t="inlineStr">
        <is>
          <t>Via Leonardo Da Vinci 8</t>
        </is>
      </c>
      <c r="AO1299" t="inlineStr">
        <is>
          <t>Pontassieve</t>
        </is>
      </c>
      <c r="AP1299" t="inlineStr">
        <is>
          <t>'50065</t>
        </is>
      </c>
      <c r="AQ1299" t="inlineStr">
        <is>
          <t>FI</t>
        </is>
      </c>
      <c r="AR1299" t="inlineStr">
        <is>
          <t>IT</t>
        </is>
      </c>
      <c r="AS1299" t="inlineStr">
        <is>
          <t>3336151722</t>
        </is>
      </c>
      <c r="AU1299" t="inlineStr">
        <is>
          <t>lang: en
Invoice Language: en
Do you need our ring sizer?: Yes
Popup Customer Country: IT</t>
        </is>
      </c>
      <c r="AW1299" t="inlineStr">
        <is>
          <t>PayPal Express Checkout</t>
        </is>
      </c>
      <c r="AX1299" t="inlineStr">
        <is>
          <t>rl3Viu92hgxE65bs3rd540eMW</t>
        </is>
      </c>
      <c r="AY1299" t="n">
        <v>0</v>
      </c>
      <c r="AZ1299" t="inlineStr">
        <is>
          <t>LIL Milan</t>
        </is>
      </c>
      <c r="BA1299" t="n">
        <v>0</v>
      </c>
      <c r="BC1299" t="inlineStr">
        <is>
          <t>Firgun House</t>
        </is>
      </c>
      <c r="BE1299" t="n">
        <v>11253645017437</v>
      </c>
      <c r="BG1299" t="inlineStr">
        <is>
          <t>Low</t>
        </is>
      </c>
      <c r="BH1299" t="inlineStr">
        <is>
          <t>web</t>
        </is>
      </c>
      <c r="BI1299" t="n">
        <v>0</v>
      </c>
      <c r="BJ1299" t="inlineStr">
        <is>
          <t>IT IVA 22%</t>
        </is>
      </c>
      <c r="BK1299" t="n">
        <v>47.96</v>
      </c>
      <c r="BW1299" t="inlineStr">
        <is>
          <t>Florence</t>
        </is>
      </c>
      <c r="BX1299" t="inlineStr">
        <is>
          <t>Florence</t>
        </is>
      </c>
      <c r="BY1299" t="inlineStr">
        <is>
          <t>rl3Viu92hgxE65bs3rd540eMW</t>
        </is>
      </c>
      <c r="CB1299" t="inlineStr">
        <is>
          <t>rl3Viu92hgxE65bs3rd540eMW</t>
        </is>
      </c>
      <c r="CC1299" t="inlineStr">
        <is>
          <t>Ordini LIL</t>
        </is>
      </c>
    </row>
    <row r="1300">
      <c r="A1300" t="inlineStr">
        <is>
          <t>#44004</t>
        </is>
      </c>
      <c r="B1300" t="inlineStr">
        <is>
          <t>laurapietosi@gmail.com</t>
        </is>
      </c>
      <c r="C1300" t="inlineStr">
        <is>
          <t>paid</t>
        </is>
      </c>
      <c r="D1300" t="inlineStr">
        <is>
          <t>2024-11-29 07:16:08 +0100</t>
        </is>
      </c>
      <c r="E1300" t="inlineStr">
        <is>
          <t>2024-11-29</t>
        </is>
      </c>
      <c r="F1300" t="inlineStr">
        <is>
          <t>unfulfilled</t>
        </is>
      </c>
      <c r="H1300" t="inlineStr">
        <is>
          <t>yes</t>
        </is>
      </c>
      <c r="I1300" t="inlineStr">
        <is>
          <t>EUR</t>
        </is>
      </c>
      <c r="J1300" t="n">
        <v>266</v>
      </c>
      <c r="K1300" t="n">
        <v>0</v>
      </c>
      <c r="L1300" t="n">
        <v>47.96</v>
      </c>
      <c r="O1300" t="n">
        <v>0</v>
      </c>
      <c r="P1300" t="inlineStr">
        <is>
          <t>Ups Standard Shipping</t>
        </is>
      </c>
      <c r="Q1300" t="inlineStr">
        <is>
          <t>2024-11-29 07:16:08 +0100</t>
        </is>
      </c>
      <c r="R1300" t="n">
        <v>1</v>
      </c>
      <c r="S1300" t="inlineStr">
        <is>
          <t>Boys Tears - Yellow / 39cm</t>
        </is>
      </c>
      <c r="T1300" t="n">
        <v>256</v>
      </c>
      <c r="U1300" t="n">
        <v>320</v>
      </c>
      <c r="V1300" t="inlineStr">
        <is>
          <t>015790000010</t>
        </is>
      </c>
      <c r="W1300" t="b">
        <v>1</v>
      </c>
      <c r="X1300" t="b">
        <v>1</v>
      </c>
      <c r="Y1300" t="inlineStr">
        <is>
          <t>pending</t>
        </is>
      </c>
      <c r="Z1300" t="inlineStr">
        <is>
          <t>Laura Pietosi</t>
        </is>
      </c>
      <c r="AA1300" t="inlineStr">
        <is>
          <t>Via Leonardo Da Vinci 8</t>
        </is>
      </c>
      <c r="AB1300" t="inlineStr">
        <is>
          <t>Via Leonardo Da Vinci 8</t>
        </is>
      </c>
      <c r="AE1300" t="inlineStr">
        <is>
          <t>Pontassieve</t>
        </is>
      </c>
      <c r="AF1300" t="inlineStr">
        <is>
          <t>'50065</t>
        </is>
      </c>
      <c r="AG1300" t="inlineStr">
        <is>
          <t>FI</t>
        </is>
      </c>
      <c r="AH1300" t="inlineStr">
        <is>
          <t>IT</t>
        </is>
      </c>
      <c r="AI1300" t="inlineStr">
        <is>
          <t>3336151722</t>
        </is>
      </c>
      <c r="AJ1300" t="inlineStr">
        <is>
          <t>Laura Pietosi</t>
        </is>
      </c>
      <c r="AK1300" t="inlineStr">
        <is>
          <t>Via Leonardo Da Vinci 8</t>
        </is>
      </c>
      <c r="AL1300" t="inlineStr">
        <is>
          <t>Via Leonardo Da Vinci 8</t>
        </is>
      </c>
      <c r="AO1300" t="inlineStr">
        <is>
          <t>Pontassieve</t>
        </is>
      </c>
      <c r="AP1300" t="inlineStr">
        <is>
          <t>'50065</t>
        </is>
      </c>
      <c r="AQ1300" t="inlineStr">
        <is>
          <t>FI</t>
        </is>
      </c>
      <c r="AR1300" t="inlineStr">
        <is>
          <t>IT</t>
        </is>
      </c>
      <c r="AS1300" t="inlineStr">
        <is>
          <t>3336151722</t>
        </is>
      </c>
      <c r="AU1300" t="inlineStr">
        <is>
          <t>lang: en
Invoice Language: en
Do you need our ring sizer?: Yes
Popup Customer Country: IT</t>
        </is>
      </c>
      <c r="AW1300" t="inlineStr">
        <is>
          <t>PayPal Express Checkout</t>
        </is>
      </c>
      <c r="AX1300" t="inlineStr">
        <is>
          <t>rl3Viu92hgxE65bs3rd540eMW</t>
        </is>
      </c>
      <c r="AY1300" t="n">
        <v>0</v>
      </c>
      <c r="AZ1300" t="inlineStr">
        <is>
          <t>LIL Milan</t>
        </is>
      </c>
      <c r="BA1300" t="n">
        <v>0</v>
      </c>
      <c r="BC1300" t="inlineStr">
        <is>
          <t>Firgun House</t>
        </is>
      </c>
      <c r="BE1300" t="n">
        <v>11253645017437</v>
      </c>
      <c r="BG1300" t="inlineStr">
        <is>
          <t>Low</t>
        </is>
      </c>
      <c r="BH1300" t="inlineStr">
        <is>
          <t>web</t>
        </is>
      </c>
      <c r="BI1300" t="n">
        <v>0</v>
      </c>
      <c r="BJ1300" t="inlineStr">
        <is>
          <t>IT IVA 22%</t>
        </is>
      </c>
      <c r="BK1300" t="n">
        <v>47.96</v>
      </c>
      <c r="BW1300" t="inlineStr">
        <is>
          <t>Florence</t>
        </is>
      </c>
      <c r="BX1300" t="inlineStr">
        <is>
          <t>Florence</t>
        </is>
      </c>
      <c r="BY1300" t="inlineStr">
        <is>
          <t>rl3Viu92hgxE65bs3rd540eMW</t>
        </is>
      </c>
      <c r="CB1300" t="inlineStr">
        <is>
          <t>rl3Viu92hgxE65bs3rd540eMW</t>
        </is>
      </c>
      <c r="CC1300" t="inlineStr">
        <is>
          <t>Ordini LIL</t>
        </is>
      </c>
    </row>
    <row r="1301">
      <c r="A1301" t="inlineStr">
        <is>
          <t>#44005</t>
        </is>
      </c>
      <c r="B1301" t="inlineStr">
        <is>
          <t>marco.griziotti@gmail.com</t>
        </is>
      </c>
      <c r="C1301" t="inlineStr">
        <is>
          <t>paid</t>
        </is>
      </c>
      <c r="D1301" t="inlineStr">
        <is>
          <t>2024-11-29 07:59:55 +0100</t>
        </is>
      </c>
      <c r="E1301" t="inlineStr">
        <is>
          <t>2024-11-29</t>
        </is>
      </c>
      <c r="F1301" t="inlineStr">
        <is>
          <t>fulfilled</t>
        </is>
      </c>
      <c r="G1301" t="inlineStr">
        <is>
          <t>2024-12-01 10:34:09 +0100</t>
        </is>
      </c>
      <c r="H1301" t="inlineStr">
        <is>
          <t>yes</t>
        </is>
      </c>
      <c r="I1301" t="inlineStr">
        <is>
          <t>EUR</t>
        </is>
      </c>
      <c r="J1301" t="n">
        <v>192</v>
      </c>
      <c r="K1301" t="n">
        <v>0</v>
      </c>
      <c r="L1301" t="n">
        <v>34.62</v>
      </c>
      <c r="M1301" t="n">
        <v>192</v>
      </c>
      <c r="O1301" t="n">
        <v>0</v>
      </c>
      <c r="P1301" t="inlineStr">
        <is>
          <t>Eco Bike Delivery</t>
        </is>
      </c>
      <c r="Q1301" t="inlineStr">
        <is>
          <t>2024-11-29 07:59:55 +0100</t>
        </is>
      </c>
      <c r="R1301" t="n">
        <v>1</v>
      </c>
      <c r="S1301" t="inlineStr">
        <is>
          <t>Christmas Luxury Pack</t>
        </is>
      </c>
      <c r="T1301" t="n">
        <v>0</v>
      </c>
      <c r="V1301" t="inlineStr">
        <is>
          <t>015790000687</t>
        </is>
      </c>
      <c r="W1301" t="b">
        <v>1</v>
      </c>
      <c r="X1301" t="b">
        <v>1</v>
      </c>
      <c r="Y1301" t="inlineStr">
        <is>
          <t>fulfilled</t>
        </is>
      </c>
      <c r="Z1301" t="inlineStr">
        <is>
          <t>Marco Griziotti</t>
        </is>
      </c>
      <c r="AA1301" t="inlineStr">
        <is>
          <t>via Garibaldi 13, Scala E</t>
        </is>
      </c>
      <c r="AB1301" t="inlineStr">
        <is>
          <t>via Garibaldi 13</t>
        </is>
      </c>
      <c r="AC1301" t="inlineStr">
        <is>
          <t>Scala E</t>
        </is>
      </c>
      <c r="AE1301" t="inlineStr">
        <is>
          <t>Buccinasco</t>
        </is>
      </c>
      <c r="AF1301" t="inlineStr">
        <is>
          <t>'20090</t>
        </is>
      </c>
      <c r="AG1301" t="inlineStr">
        <is>
          <t>MI</t>
        </is>
      </c>
      <c r="AH1301" t="inlineStr">
        <is>
          <t>IT</t>
        </is>
      </c>
      <c r="AI1301" t="inlineStr">
        <is>
          <t>+393335443175</t>
        </is>
      </c>
      <c r="AJ1301" t="inlineStr">
        <is>
          <t>Marco Griziotti</t>
        </is>
      </c>
      <c r="AK1301" t="inlineStr">
        <is>
          <t>via Garibaldi 13, Scala E</t>
        </is>
      </c>
      <c r="AL1301" t="inlineStr">
        <is>
          <t>via Garibaldi 13</t>
        </is>
      </c>
      <c r="AM1301" t="inlineStr">
        <is>
          <t>Scala E</t>
        </is>
      </c>
      <c r="AO1301" t="inlineStr">
        <is>
          <t>Buccinasco</t>
        </is>
      </c>
      <c r="AP1301" t="inlineStr">
        <is>
          <t>'20090</t>
        </is>
      </c>
      <c r="AQ1301" t="inlineStr">
        <is>
          <t>MI</t>
        </is>
      </c>
      <c r="AR1301" t="inlineStr">
        <is>
          <t>IT</t>
        </is>
      </c>
      <c r="AS1301" t="inlineStr">
        <is>
          <t>+393335443175</t>
        </is>
      </c>
      <c r="AU1301" t="inlineStr">
        <is>
          <t>lang: it
Invoice Language: it
Do you need our ring sizer?: No
Popup Customer Country: IT</t>
        </is>
      </c>
      <c r="AW1301" t="inlineStr">
        <is>
          <t>PayPal Express Checkout</t>
        </is>
      </c>
      <c r="AX1301" t="inlineStr">
        <is>
          <t>rwj0Zw3zwPa2MwLtfYqozYV6h</t>
        </is>
      </c>
      <c r="AY1301" t="n">
        <v>0</v>
      </c>
      <c r="AZ1301" t="inlineStr">
        <is>
          <t>LIL Milan</t>
        </is>
      </c>
      <c r="BA1301" t="n">
        <v>0</v>
      </c>
      <c r="BC1301" t="inlineStr">
        <is>
          <t>Firgun House</t>
        </is>
      </c>
      <c r="BE1301" t="n">
        <v>11253747745117</v>
      </c>
      <c r="BG1301" t="inlineStr">
        <is>
          <t>Low</t>
        </is>
      </c>
      <c r="BH1301" t="inlineStr">
        <is>
          <t>web</t>
        </is>
      </c>
      <c r="BI1301" t="n">
        <v>0</v>
      </c>
      <c r="BJ1301" t="inlineStr">
        <is>
          <t>IT IVA 22%</t>
        </is>
      </c>
      <c r="BK1301" t="n">
        <v>34.62</v>
      </c>
      <c r="BW1301" t="inlineStr">
        <is>
          <t>Milan</t>
        </is>
      </c>
      <c r="BX1301" t="inlineStr">
        <is>
          <t>Milan</t>
        </is>
      </c>
      <c r="BY1301" t="inlineStr">
        <is>
          <t>rwj0Zw3zwPa2MwLtfYqozYV6h</t>
        </is>
      </c>
      <c r="CB1301" t="inlineStr">
        <is>
          <t>rwj0Zw3zwPa2MwLtfYqozYV6h</t>
        </is>
      </c>
      <c r="CC1301" t="inlineStr">
        <is>
          <t>Ordini LIL</t>
        </is>
      </c>
    </row>
    <row r="1302">
      <c r="A1302" t="inlineStr">
        <is>
          <t>#44005</t>
        </is>
      </c>
      <c r="B1302" t="inlineStr">
        <is>
          <t>marco.griziotti@gmail.com</t>
        </is>
      </c>
      <c r="C1302" t="inlineStr">
        <is>
          <t>paid</t>
        </is>
      </c>
      <c r="D1302" t="inlineStr">
        <is>
          <t>2024-11-29 07:59:55 +0100</t>
        </is>
      </c>
      <c r="E1302" t="inlineStr">
        <is>
          <t>2024-11-29</t>
        </is>
      </c>
      <c r="F1302" t="inlineStr">
        <is>
          <t>fulfilled</t>
        </is>
      </c>
      <c r="G1302" t="inlineStr">
        <is>
          <t>2024-12-01 10:34:09 +0100</t>
        </is>
      </c>
      <c r="H1302" t="inlineStr">
        <is>
          <t>yes</t>
        </is>
      </c>
      <c r="I1302" t="inlineStr">
        <is>
          <t>EUR</t>
        </is>
      </c>
      <c r="J1302" t="n">
        <v>192</v>
      </c>
      <c r="K1302" t="n">
        <v>0</v>
      </c>
      <c r="L1302" t="n">
        <v>34.62</v>
      </c>
      <c r="O1302" t="n">
        <v>0</v>
      </c>
      <c r="P1302" t="inlineStr">
        <is>
          <t>Eco Bike Delivery</t>
        </is>
      </c>
      <c r="Q1302" t="inlineStr">
        <is>
          <t>2024-11-29 07:59:55 +0100</t>
        </is>
      </c>
      <c r="R1302" t="n">
        <v>1</v>
      </c>
      <c r="S1302" t="inlineStr">
        <is>
          <t>Glimmer Ring Blue Sapphire - Yellow / 13</t>
        </is>
      </c>
      <c r="T1302" t="n">
        <v>192</v>
      </c>
      <c r="U1302" t="n">
        <v>240</v>
      </c>
      <c r="V1302" t="inlineStr">
        <is>
          <t>015790001370</t>
        </is>
      </c>
      <c r="W1302" t="b">
        <v>1</v>
      </c>
      <c r="X1302" t="b">
        <v>1</v>
      </c>
      <c r="Y1302" t="inlineStr">
        <is>
          <t>fulfilled</t>
        </is>
      </c>
      <c r="Z1302" t="inlineStr">
        <is>
          <t>Marco Griziotti</t>
        </is>
      </c>
      <c r="AA1302" t="inlineStr">
        <is>
          <t>via Garibaldi 13, Scala E</t>
        </is>
      </c>
      <c r="AB1302" t="inlineStr">
        <is>
          <t>via Garibaldi 13</t>
        </is>
      </c>
      <c r="AC1302" t="inlineStr">
        <is>
          <t>Scala E</t>
        </is>
      </c>
      <c r="AE1302" t="inlineStr">
        <is>
          <t>Buccinasco</t>
        </is>
      </c>
      <c r="AF1302" t="inlineStr">
        <is>
          <t>'20090</t>
        </is>
      </c>
      <c r="AG1302" t="inlineStr">
        <is>
          <t>MI</t>
        </is>
      </c>
      <c r="AH1302" t="inlineStr">
        <is>
          <t>IT</t>
        </is>
      </c>
      <c r="AI1302" t="inlineStr">
        <is>
          <t>+393335443175</t>
        </is>
      </c>
      <c r="AJ1302" t="inlineStr">
        <is>
          <t>Marco Griziotti</t>
        </is>
      </c>
      <c r="AK1302" t="inlineStr">
        <is>
          <t>via Garibaldi 13, Scala E</t>
        </is>
      </c>
      <c r="AL1302" t="inlineStr">
        <is>
          <t>via Garibaldi 13</t>
        </is>
      </c>
      <c r="AM1302" t="inlineStr">
        <is>
          <t>Scala E</t>
        </is>
      </c>
      <c r="AO1302" t="inlineStr">
        <is>
          <t>Buccinasco</t>
        </is>
      </c>
      <c r="AP1302" t="inlineStr">
        <is>
          <t>'20090</t>
        </is>
      </c>
      <c r="AQ1302" t="inlineStr">
        <is>
          <t>MI</t>
        </is>
      </c>
      <c r="AR1302" t="inlineStr">
        <is>
          <t>IT</t>
        </is>
      </c>
      <c r="AS1302" t="inlineStr">
        <is>
          <t>+393335443175</t>
        </is>
      </c>
      <c r="AU1302" t="inlineStr">
        <is>
          <t>lang: it
Invoice Language: it
Do you need our ring sizer?: No
Popup Customer Country: IT</t>
        </is>
      </c>
      <c r="AW1302" t="inlineStr">
        <is>
          <t>PayPal Express Checkout</t>
        </is>
      </c>
      <c r="AX1302" t="inlineStr">
        <is>
          <t>rwj0Zw3zwPa2MwLtfYqozYV6h</t>
        </is>
      </c>
      <c r="AY1302" t="n">
        <v>0</v>
      </c>
      <c r="AZ1302" t="inlineStr">
        <is>
          <t>LIL Milan</t>
        </is>
      </c>
      <c r="BA1302" t="n">
        <v>0</v>
      </c>
      <c r="BC1302" t="inlineStr">
        <is>
          <t>Firgun House</t>
        </is>
      </c>
      <c r="BE1302" t="n">
        <v>11253747745117</v>
      </c>
      <c r="BG1302" t="inlineStr">
        <is>
          <t>Low</t>
        </is>
      </c>
      <c r="BH1302" t="inlineStr">
        <is>
          <t>web</t>
        </is>
      </c>
      <c r="BI1302" t="n">
        <v>0</v>
      </c>
      <c r="BJ1302" t="inlineStr">
        <is>
          <t>IT IVA 22%</t>
        </is>
      </c>
      <c r="BK1302" t="n">
        <v>34.62</v>
      </c>
      <c r="BW1302" t="inlineStr">
        <is>
          <t>Milan</t>
        </is>
      </c>
      <c r="BX1302" t="inlineStr">
        <is>
          <t>Milan</t>
        </is>
      </c>
      <c r="BY1302" t="inlineStr">
        <is>
          <t>rwj0Zw3zwPa2MwLtfYqozYV6h</t>
        </is>
      </c>
      <c r="CB1302" t="inlineStr">
        <is>
          <t>rwj0Zw3zwPa2MwLtfYqozYV6h</t>
        </is>
      </c>
      <c r="CC1302" t="inlineStr">
        <is>
          <t>Ordini LIL</t>
        </is>
      </c>
    </row>
    <row r="1303">
      <c r="A1303" t="inlineStr">
        <is>
          <t>#44006</t>
        </is>
      </c>
      <c r="B1303" t="inlineStr">
        <is>
          <t>gretafar@hotmail.it</t>
        </is>
      </c>
      <c r="C1303" t="inlineStr">
        <is>
          <t>paid</t>
        </is>
      </c>
      <c r="D1303" t="inlineStr">
        <is>
          <t>2024-11-29 08:05:25 +0100</t>
        </is>
      </c>
      <c r="E1303" t="inlineStr">
        <is>
          <t>2024-11-29</t>
        </is>
      </c>
      <c r="F1303" t="inlineStr">
        <is>
          <t>unfulfilled</t>
        </is>
      </c>
      <c r="H1303" t="inlineStr">
        <is>
          <t>yes</t>
        </is>
      </c>
      <c r="I1303" t="inlineStr">
        <is>
          <t>EUR</t>
        </is>
      </c>
      <c r="J1303" t="n">
        <v>128</v>
      </c>
      <c r="K1303" t="n">
        <v>10</v>
      </c>
      <c r="L1303" t="n">
        <v>24.88</v>
      </c>
      <c r="M1303" t="n">
        <v>138</v>
      </c>
      <c r="O1303" t="n">
        <v>0</v>
      </c>
      <c r="P1303" t="inlineStr">
        <is>
          <t>Ups Standard Shipping</t>
        </is>
      </c>
      <c r="Q1303" t="inlineStr">
        <is>
          <t>2024-11-29 08:05:24 +0100</t>
        </is>
      </c>
      <c r="R1303" t="n">
        <v>2</v>
      </c>
      <c r="S1303" t="inlineStr">
        <is>
          <t>Christmas Luxury Pack</t>
        </is>
      </c>
      <c r="T1303" t="n">
        <v>0</v>
      </c>
      <c r="V1303" t="inlineStr">
        <is>
          <t>015790000687</t>
        </is>
      </c>
      <c r="W1303" t="b">
        <v>1</v>
      </c>
      <c r="X1303" t="b">
        <v>1</v>
      </c>
      <c r="Y1303" t="inlineStr">
        <is>
          <t>pending</t>
        </is>
      </c>
      <c r="Z1303" t="inlineStr">
        <is>
          <t>Greta Farumi</t>
        </is>
      </c>
      <c r="AA1303" t="inlineStr">
        <is>
          <t>Via Giovanni Battista Garbarini 7, Farumi Laboratorio</t>
        </is>
      </c>
      <c r="AB1303" t="inlineStr">
        <is>
          <t>Via Giovanni Battista Garbarini 7</t>
        </is>
      </c>
      <c r="AC1303" t="inlineStr">
        <is>
          <t>Farumi Laboratorio</t>
        </is>
      </c>
      <c r="AD1303" t="inlineStr">
        <is>
          <t>Farumi Laboratorio</t>
        </is>
      </c>
      <c r="AE1303" t="inlineStr">
        <is>
          <t>Vigevano</t>
        </is>
      </c>
      <c r="AF1303" t="inlineStr">
        <is>
          <t>'27029</t>
        </is>
      </c>
      <c r="AG1303" t="inlineStr">
        <is>
          <t>PV</t>
        </is>
      </c>
      <c r="AH1303" t="inlineStr">
        <is>
          <t>IT</t>
        </is>
      </c>
      <c r="AI1303" t="inlineStr">
        <is>
          <t>3336158467</t>
        </is>
      </c>
      <c r="AJ1303" t="inlineStr">
        <is>
          <t>Greta Farumi</t>
        </is>
      </c>
      <c r="AK1303" t="inlineStr">
        <is>
          <t>Via Giovanni Battista Garbarini 7, Farumi Laboratorio</t>
        </is>
      </c>
      <c r="AL1303" t="inlineStr">
        <is>
          <t>Via Giovanni Battista Garbarini 7</t>
        </is>
      </c>
      <c r="AM1303" t="inlineStr">
        <is>
          <t>Farumi Laboratorio</t>
        </is>
      </c>
      <c r="AN1303" t="inlineStr">
        <is>
          <t>Farumi Laboratorio</t>
        </is>
      </c>
      <c r="AO1303" t="inlineStr">
        <is>
          <t>Vigevano</t>
        </is>
      </c>
      <c r="AP1303" t="inlineStr">
        <is>
          <t>'27029</t>
        </is>
      </c>
      <c r="AQ1303" t="inlineStr">
        <is>
          <t>PV</t>
        </is>
      </c>
      <c r="AR1303" t="inlineStr">
        <is>
          <t>IT</t>
        </is>
      </c>
      <c r="AS1303" t="inlineStr">
        <is>
          <t>3336158467</t>
        </is>
      </c>
      <c r="AU1303" t="inlineStr">
        <is>
          <t>lang: it
Invoice Language: it
Do you need our ring sizer?: No
Popup Customer Country: IT</t>
        </is>
      </c>
      <c r="AW1303" t="inlineStr">
        <is>
          <t>Shopify Payments</t>
        </is>
      </c>
      <c r="AX1303" t="inlineStr">
        <is>
          <t>rBflLa99ux5IoKdcLpqSTLNDf</t>
        </is>
      </c>
      <c r="AY1303" t="n">
        <v>0</v>
      </c>
      <c r="AZ1303" t="inlineStr">
        <is>
          <t>LIL Milan</t>
        </is>
      </c>
      <c r="BA1303" t="n">
        <v>0</v>
      </c>
      <c r="BC1303" t="inlineStr">
        <is>
          <t>Firgun House</t>
        </is>
      </c>
      <c r="BE1303" t="n">
        <v>11253760754013</v>
      </c>
      <c r="BG1303" t="inlineStr">
        <is>
          <t>Low</t>
        </is>
      </c>
      <c r="BH1303" t="inlineStr">
        <is>
          <t>web</t>
        </is>
      </c>
      <c r="BI1303" t="n">
        <v>0</v>
      </c>
      <c r="BJ1303" t="inlineStr">
        <is>
          <t>IT IVA 22%</t>
        </is>
      </c>
      <c r="BK1303" t="n">
        <v>24.88</v>
      </c>
      <c r="BW1303" t="inlineStr">
        <is>
          <t>Pavia</t>
        </is>
      </c>
      <c r="BX1303" t="inlineStr">
        <is>
          <t>Pavia</t>
        </is>
      </c>
      <c r="BY1303" t="inlineStr">
        <is>
          <t>rBflLa99ux5IoKdcLpqSTLNDf</t>
        </is>
      </c>
      <c r="CB1303" t="inlineStr">
        <is>
          <t>rYcu0boitgj211CuBkFabCA00 + rBflLa99ux5IoKdcLpqSTLNDf</t>
        </is>
      </c>
      <c r="CC1303" t="inlineStr">
        <is>
          <t>Ordini LIL</t>
        </is>
      </c>
    </row>
    <row r="1304">
      <c r="A1304" t="inlineStr">
        <is>
          <t>#44006</t>
        </is>
      </c>
      <c r="B1304" t="inlineStr">
        <is>
          <t>gretafar@hotmail.it</t>
        </is>
      </c>
      <c r="C1304" t="inlineStr">
        <is>
          <t>paid</t>
        </is>
      </c>
      <c r="D1304" t="inlineStr">
        <is>
          <t>2024-11-29 08:05:25 +0100</t>
        </is>
      </c>
      <c r="E1304" t="inlineStr">
        <is>
          <t>2024-11-29</t>
        </is>
      </c>
      <c r="F1304" t="inlineStr">
        <is>
          <t>unfulfilled</t>
        </is>
      </c>
      <c r="H1304" t="inlineStr">
        <is>
          <t>yes</t>
        </is>
      </c>
      <c r="I1304" t="inlineStr">
        <is>
          <t>EUR</t>
        </is>
      </c>
      <c r="J1304" t="n">
        <v>128</v>
      </c>
      <c r="K1304" t="n">
        <v>10</v>
      </c>
      <c r="L1304" t="n">
        <v>24.88</v>
      </c>
      <c r="O1304" t="n">
        <v>0</v>
      </c>
      <c r="P1304" t="inlineStr">
        <is>
          <t>Ups Standard Shipping</t>
        </is>
      </c>
      <c r="Q1304" t="inlineStr">
        <is>
          <t>2024-11-29 08:05:24 +0100</t>
        </is>
      </c>
      <c r="R1304" t="n">
        <v>1</v>
      </c>
      <c r="S1304" t="inlineStr">
        <is>
          <t>Pensavo fosse amore - Yellow / 3</t>
        </is>
      </c>
      <c r="T1304" t="n">
        <v>128</v>
      </c>
      <c r="U1304" t="n">
        <v>160</v>
      </c>
      <c r="V1304" t="inlineStr">
        <is>
          <t>015790001164</t>
        </is>
      </c>
      <c r="W1304" t="b">
        <v>1</v>
      </c>
      <c r="X1304" t="b">
        <v>1</v>
      </c>
      <c r="Y1304" t="inlineStr">
        <is>
          <t>pending</t>
        </is>
      </c>
      <c r="Z1304" t="inlineStr">
        <is>
          <t>Greta Farumi</t>
        </is>
      </c>
      <c r="AA1304" t="inlineStr">
        <is>
          <t>Via Giovanni Battista Garbarini 7, Farumi Laboratorio</t>
        </is>
      </c>
      <c r="AB1304" t="inlineStr">
        <is>
          <t>Via Giovanni Battista Garbarini 7</t>
        </is>
      </c>
      <c r="AC1304" t="inlineStr">
        <is>
          <t>Farumi Laboratorio</t>
        </is>
      </c>
      <c r="AD1304" t="inlineStr">
        <is>
          <t>Farumi Laboratorio</t>
        </is>
      </c>
      <c r="AE1304" t="inlineStr">
        <is>
          <t>Vigevano</t>
        </is>
      </c>
      <c r="AF1304" t="inlineStr">
        <is>
          <t>'27029</t>
        </is>
      </c>
      <c r="AG1304" t="inlineStr">
        <is>
          <t>PV</t>
        </is>
      </c>
      <c r="AH1304" t="inlineStr">
        <is>
          <t>IT</t>
        </is>
      </c>
      <c r="AI1304" t="inlineStr">
        <is>
          <t>3336158467</t>
        </is>
      </c>
      <c r="AJ1304" t="inlineStr">
        <is>
          <t>Greta Farumi</t>
        </is>
      </c>
      <c r="AK1304" t="inlineStr">
        <is>
          <t>Via Giovanni Battista Garbarini 7, Farumi Laboratorio</t>
        </is>
      </c>
      <c r="AL1304" t="inlineStr">
        <is>
          <t>Via Giovanni Battista Garbarini 7</t>
        </is>
      </c>
      <c r="AM1304" t="inlineStr">
        <is>
          <t>Farumi Laboratorio</t>
        </is>
      </c>
      <c r="AN1304" t="inlineStr">
        <is>
          <t>Farumi Laboratorio</t>
        </is>
      </c>
      <c r="AO1304" t="inlineStr">
        <is>
          <t>Vigevano</t>
        </is>
      </c>
      <c r="AP1304" t="inlineStr">
        <is>
          <t>'27029</t>
        </is>
      </c>
      <c r="AQ1304" t="inlineStr">
        <is>
          <t>PV</t>
        </is>
      </c>
      <c r="AR1304" t="inlineStr">
        <is>
          <t>IT</t>
        </is>
      </c>
      <c r="AS1304" t="inlineStr">
        <is>
          <t>3336158467</t>
        </is>
      </c>
      <c r="AU1304" t="inlineStr">
        <is>
          <t>lang: it
Invoice Language: it
Do you need our ring sizer?: No
Popup Customer Country: IT</t>
        </is>
      </c>
      <c r="AW1304" t="inlineStr">
        <is>
          <t>Shopify Payments</t>
        </is>
      </c>
      <c r="AX1304" t="inlineStr">
        <is>
          <t>rBflLa99ux5IoKdcLpqSTLNDf</t>
        </is>
      </c>
      <c r="AY1304" t="n">
        <v>0</v>
      </c>
      <c r="AZ1304" t="inlineStr">
        <is>
          <t>LIL Milan</t>
        </is>
      </c>
      <c r="BA1304" t="n">
        <v>0</v>
      </c>
      <c r="BC1304" t="inlineStr">
        <is>
          <t>Firgun House</t>
        </is>
      </c>
      <c r="BE1304" t="n">
        <v>11253760754013</v>
      </c>
      <c r="BG1304" t="inlineStr">
        <is>
          <t>Low</t>
        </is>
      </c>
      <c r="BH1304" t="inlineStr">
        <is>
          <t>web</t>
        </is>
      </c>
      <c r="BI1304" t="n">
        <v>0</v>
      </c>
      <c r="BJ1304" t="inlineStr">
        <is>
          <t>IT IVA 22%</t>
        </is>
      </c>
      <c r="BK1304" t="n">
        <v>24.88</v>
      </c>
      <c r="BW1304" t="inlineStr">
        <is>
          <t>Pavia</t>
        </is>
      </c>
      <c r="BX1304" t="inlineStr">
        <is>
          <t>Pavia</t>
        </is>
      </c>
      <c r="BY1304" t="inlineStr">
        <is>
          <t>rBflLa99ux5IoKdcLpqSTLNDf</t>
        </is>
      </c>
      <c r="CB1304" t="inlineStr">
        <is>
          <t>rYcu0boitgj211CuBkFabCA00 + rBflLa99ux5IoKdcLpqSTLNDf</t>
        </is>
      </c>
      <c r="CC1304" t="inlineStr">
        <is>
          <t>Ordini LIL</t>
        </is>
      </c>
    </row>
    <row r="1305">
      <c r="A1305" t="inlineStr">
        <is>
          <t>#44007</t>
        </is>
      </c>
      <c r="B1305" t="inlineStr">
        <is>
          <t>ellbac@hotmail.it</t>
        </is>
      </c>
      <c r="C1305" t="inlineStr">
        <is>
          <t>paid</t>
        </is>
      </c>
      <c r="D1305" t="inlineStr">
        <is>
          <t>2024-11-29 08:07:03 +0100</t>
        </is>
      </c>
      <c r="E1305" t="inlineStr">
        <is>
          <t>2024-11-29</t>
        </is>
      </c>
      <c r="F1305" t="inlineStr">
        <is>
          <t>fulfilled</t>
        </is>
      </c>
      <c r="G1305" t="inlineStr">
        <is>
          <t>2024-12-01 10:37:42 +0100</t>
        </is>
      </c>
      <c r="H1305" t="inlineStr">
        <is>
          <t>yes</t>
        </is>
      </c>
      <c r="I1305" t="inlineStr">
        <is>
          <t>EUR</t>
        </is>
      </c>
      <c r="J1305" t="n">
        <v>96</v>
      </c>
      <c r="K1305" t="n">
        <v>10</v>
      </c>
      <c r="L1305" t="n">
        <v>19.11</v>
      </c>
      <c r="M1305" t="n">
        <v>106</v>
      </c>
      <c r="O1305" t="n">
        <v>0</v>
      </c>
      <c r="P1305" t="inlineStr">
        <is>
          <t>Ups Standard Shipping</t>
        </is>
      </c>
      <c r="Q1305" t="inlineStr">
        <is>
          <t>2024-11-29 08:07:02 +0100</t>
        </is>
      </c>
      <c r="R1305" t="n">
        <v>1</v>
      </c>
      <c r="S1305" t="inlineStr">
        <is>
          <t>Christmas Luxury Pack</t>
        </is>
      </c>
      <c r="T1305" t="n">
        <v>0</v>
      </c>
      <c r="V1305" t="inlineStr">
        <is>
          <t>015790000687</t>
        </is>
      </c>
      <c r="W1305" t="b">
        <v>1</v>
      </c>
      <c r="X1305" t="b">
        <v>1</v>
      </c>
      <c r="Y1305" t="inlineStr">
        <is>
          <t>fulfilled</t>
        </is>
      </c>
      <c r="Z1305" t="inlineStr">
        <is>
          <t>Lina Demaria</t>
        </is>
      </c>
      <c r="AA1305" t="inlineStr">
        <is>
          <t>Via Mario Musolesi, 7, Marzabotto (Bo) Italia, campanello Demaria Colombarini</t>
        </is>
      </c>
      <c r="AB1305" t="inlineStr">
        <is>
          <t>Via Mario Musolesi, 7, Marzabotto (Bo) Italia</t>
        </is>
      </c>
      <c r="AC1305" t="inlineStr">
        <is>
          <t>campanello Demaria Colombarini</t>
        </is>
      </c>
      <c r="AE1305" t="inlineStr">
        <is>
          <t>Marzabotto</t>
        </is>
      </c>
      <c r="AF1305" t="inlineStr">
        <is>
          <t>'40043</t>
        </is>
      </c>
      <c r="AG1305" t="inlineStr">
        <is>
          <t>BO</t>
        </is>
      </c>
      <c r="AH1305" t="inlineStr">
        <is>
          <t>IT</t>
        </is>
      </c>
      <c r="AI1305" t="inlineStr">
        <is>
          <t>3337873664</t>
        </is>
      </c>
      <c r="AJ1305" t="inlineStr">
        <is>
          <t>Lina Demaria</t>
        </is>
      </c>
      <c r="AK1305" t="inlineStr">
        <is>
          <t>Via Mario Musolesi, 7, Marzabotto (Bo) Italia, campanello Demaria Colombarini</t>
        </is>
      </c>
      <c r="AL1305" t="inlineStr">
        <is>
          <t>Via Mario Musolesi, 7, Marzabotto (Bo) Italia</t>
        </is>
      </c>
      <c r="AM1305" t="inlineStr">
        <is>
          <t>campanello Demaria Colombarini</t>
        </is>
      </c>
      <c r="AO1305" t="inlineStr">
        <is>
          <t>Marzabotto</t>
        </is>
      </c>
      <c r="AP1305" t="inlineStr">
        <is>
          <t>'40043</t>
        </is>
      </c>
      <c r="AQ1305" t="inlineStr">
        <is>
          <t>BO</t>
        </is>
      </c>
      <c r="AR1305" t="inlineStr">
        <is>
          <t>IT</t>
        </is>
      </c>
      <c r="AS1305" t="inlineStr">
        <is>
          <t>3337873664</t>
        </is>
      </c>
      <c r="AU1305" t="inlineStr">
        <is>
          <t>lang: it
Invoice Language: it
Do you need our ring sizer?: No
Popup Customer Country: IT</t>
        </is>
      </c>
      <c r="AW1305" t="inlineStr">
        <is>
          <t>Shopify Payments</t>
        </is>
      </c>
      <c r="AX1305" t="inlineStr">
        <is>
          <t>rYWnXxe0huC04sB1t5qyrw9tS</t>
        </is>
      </c>
      <c r="AY1305" t="n">
        <v>0</v>
      </c>
      <c r="AZ1305" t="inlineStr">
        <is>
          <t>LIL Milan</t>
        </is>
      </c>
      <c r="BA1305" t="n">
        <v>0</v>
      </c>
      <c r="BC1305" t="inlineStr">
        <is>
          <t>Firgun House</t>
        </is>
      </c>
      <c r="BE1305" t="n">
        <v>11253765800285</v>
      </c>
      <c r="BG1305" t="inlineStr">
        <is>
          <t>Low</t>
        </is>
      </c>
      <c r="BH1305" t="inlineStr">
        <is>
          <t>web</t>
        </is>
      </c>
      <c r="BI1305" t="n">
        <v>0</v>
      </c>
      <c r="BJ1305" t="inlineStr">
        <is>
          <t>IT IVA 22%</t>
        </is>
      </c>
      <c r="BK1305" t="n">
        <v>19.11</v>
      </c>
      <c r="BW1305" t="inlineStr">
        <is>
          <t>Bologna</t>
        </is>
      </c>
      <c r="BX1305" t="inlineStr">
        <is>
          <t>Bologna</t>
        </is>
      </c>
      <c r="BY1305" t="inlineStr">
        <is>
          <t>rYWnXxe0huC04sB1t5qyrw9tS</t>
        </is>
      </c>
      <c r="CB1305" t="inlineStr">
        <is>
          <t>rYWnXxe0huC04sB1t5qyrw9tS</t>
        </is>
      </c>
      <c r="CC1305" t="inlineStr">
        <is>
          <t>Ordini LIL</t>
        </is>
      </c>
    </row>
    <row r="1306">
      <c r="A1306" t="inlineStr">
        <is>
          <t>#44007</t>
        </is>
      </c>
      <c r="B1306" t="inlineStr">
        <is>
          <t>ellbac@hotmail.it</t>
        </is>
      </c>
      <c r="C1306" t="inlineStr">
        <is>
          <t>paid</t>
        </is>
      </c>
      <c r="D1306" t="inlineStr">
        <is>
          <t>2024-11-29 08:07:03 +0100</t>
        </is>
      </c>
      <c r="E1306" t="inlineStr">
        <is>
          <t>2024-11-29</t>
        </is>
      </c>
      <c r="F1306" t="inlineStr">
        <is>
          <t>fulfilled</t>
        </is>
      </c>
      <c r="G1306" t="inlineStr">
        <is>
          <t>2024-12-01 10:37:42 +0100</t>
        </is>
      </c>
      <c r="H1306" t="inlineStr">
        <is>
          <t>yes</t>
        </is>
      </c>
      <c r="I1306" t="inlineStr">
        <is>
          <t>EUR</t>
        </is>
      </c>
      <c r="J1306" t="n">
        <v>96</v>
      </c>
      <c r="K1306" t="n">
        <v>10</v>
      </c>
      <c r="L1306" t="n">
        <v>19.11</v>
      </c>
      <c r="O1306" t="n">
        <v>0</v>
      </c>
      <c r="P1306" t="inlineStr">
        <is>
          <t>Ups Standard Shipping</t>
        </is>
      </c>
      <c r="Q1306" t="inlineStr">
        <is>
          <t>2024-11-29 08:07:02 +0100</t>
        </is>
      </c>
      <c r="R1306" t="n">
        <v>1</v>
      </c>
      <c r="S1306" t="inlineStr">
        <is>
          <t>Pensavo fosse amore - Yellow / E</t>
        </is>
      </c>
      <c r="T1306" t="n">
        <v>96</v>
      </c>
      <c r="U1306" t="n">
        <v>120</v>
      </c>
      <c r="V1306" t="inlineStr">
        <is>
          <t>015790001003</t>
        </is>
      </c>
      <c r="W1306" t="b">
        <v>1</v>
      </c>
      <c r="X1306" t="b">
        <v>1</v>
      </c>
      <c r="Y1306" t="inlineStr">
        <is>
          <t>fulfilled</t>
        </is>
      </c>
      <c r="Z1306" t="inlineStr">
        <is>
          <t>Lina Demaria</t>
        </is>
      </c>
      <c r="AA1306" t="inlineStr">
        <is>
          <t>Via Mario Musolesi, 7, Marzabotto (Bo) Italia, campanello Demaria Colombarini</t>
        </is>
      </c>
      <c r="AB1306" t="inlineStr">
        <is>
          <t>Via Mario Musolesi, 7, Marzabotto (Bo) Italia</t>
        </is>
      </c>
      <c r="AC1306" t="inlineStr">
        <is>
          <t>campanello Demaria Colombarini</t>
        </is>
      </c>
      <c r="AE1306" t="inlineStr">
        <is>
          <t>Marzabotto</t>
        </is>
      </c>
      <c r="AF1306" t="inlineStr">
        <is>
          <t>'40043</t>
        </is>
      </c>
      <c r="AG1306" t="inlineStr">
        <is>
          <t>BO</t>
        </is>
      </c>
      <c r="AH1306" t="inlineStr">
        <is>
          <t>IT</t>
        </is>
      </c>
      <c r="AI1306" t="inlineStr">
        <is>
          <t>3337873664</t>
        </is>
      </c>
      <c r="AJ1306" t="inlineStr">
        <is>
          <t>Lina Demaria</t>
        </is>
      </c>
      <c r="AK1306" t="inlineStr">
        <is>
          <t>Via Mario Musolesi, 7, Marzabotto (Bo) Italia, campanello Demaria Colombarini</t>
        </is>
      </c>
      <c r="AL1306" t="inlineStr">
        <is>
          <t>Via Mario Musolesi, 7, Marzabotto (Bo) Italia</t>
        </is>
      </c>
      <c r="AM1306" t="inlineStr">
        <is>
          <t>campanello Demaria Colombarini</t>
        </is>
      </c>
      <c r="AO1306" t="inlineStr">
        <is>
          <t>Marzabotto</t>
        </is>
      </c>
      <c r="AP1306" t="inlineStr">
        <is>
          <t>'40043</t>
        </is>
      </c>
      <c r="AQ1306" t="inlineStr">
        <is>
          <t>BO</t>
        </is>
      </c>
      <c r="AR1306" t="inlineStr">
        <is>
          <t>IT</t>
        </is>
      </c>
      <c r="AS1306" t="inlineStr">
        <is>
          <t>3337873664</t>
        </is>
      </c>
      <c r="AU1306" t="inlineStr">
        <is>
          <t>lang: it
Invoice Language: it
Do you need our ring sizer?: No
Popup Customer Country: IT</t>
        </is>
      </c>
      <c r="AW1306" t="inlineStr">
        <is>
          <t>Shopify Payments</t>
        </is>
      </c>
      <c r="AX1306" t="inlineStr">
        <is>
          <t>rYWnXxe0huC04sB1t5qyrw9tS</t>
        </is>
      </c>
      <c r="AY1306" t="n">
        <v>0</v>
      </c>
      <c r="AZ1306" t="inlineStr">
        <is>
          <t>LIL Milan</t>
        </is>
      </c>
      <c r="BA1306" t="n">
        <v>0</v>
      </c>
      <c r="BC1306" t="inlineStr">
        <is>
          <t>Firgun House</t>
        </is>
      </c>
      <c r="BE1306" t="n">
        <v>11253765800285</v>
      </c>
      <c r="BG1306" t="inlineStr">
        <is>
          <t>Low</t>
        </is>
      </c>
      <c r="BH1306" t="inlineStr">
        <is>
          <t>web</t>
        </is>
      </c>
      <c r="BI1306" t="n">
        <v>0</v>
      </c>
      <c r="BJ1306" t="inlineStr">
        <is>
          <t>IT IVA 22%</t>
        </is>
      </c>
      <c r="BK1306" t="n">
        <v>19.11</v>
      </c>
      <c r="BW1306" t="inlineStr">
        <is>
          <t>Bologna</t>
        </is>
      </c>
      <c r="BX1306" t="inlineStr">
        <is>
          <t>Bologna</t>
        </is>
      </c>
      <c r="BY1306" t="inlineStr">
        <is>
          <t>rYWnXxe0huC04sB1t5qyrw9tS</t>
        </is>
      </c>
      <c r="CB1306" t="inlineStr">
        <is>
          <t>rYWnXxe0huC04sB1t5qyrw9tS</t>
        </is>
      </c>
      <c r="CC1306" t="inlineStr">
        <is>
          <t>Ordini LIL</t>
        </is>
      </c>
    </row>
    <row r="1307">
      <c r="A1307" t="inlineStr">
        <is>
          <t>#44008</t>
        </is>
      </c>
      <c r="B1307" t="inlineStr">
        <is>
          <t>salvatorerendo@hotmail.it</t>
        </is>
      </c>
      <c r="C1307" t="inlineStr">
        <is>
          <t>paid</t>
        </is>
      </c>
      <c r="D1307" t="inlineStr">
        <is>
          <t>2024-11-29 08:15:48 +0100</t>
        </is>
      </c>
      <c r="E1307" t="inlineStr">
        <is>
          <t>2024-11-29</t>
        </is>
      </c>
      <c r="F1307" t="inlineStr">
        <is>
          <t>fulfilled</t>
        </is>
      </c>
      <c r="G1307" t="inlineStr">
        <is>
          <t>2024-12-01 10:39:40 +0100</t>
        </is>
      </c>
      <c r="H1307" t="inlineStr">
        <is>
          <t>yes</t>
        </is>
      </c>
      <c r="I1307" t="inlineStr">
        <is>
          <t>EUR</t>
        </is>
      </c>
      <c r="J1307" t="n">
        <v>208</v>
      </c>
      <c r="K1307" t="n">
        <v>0</v>
      </c>
      <c r="L1307" t="n">
        <v>37.51</v>
      </c>
      <c r="M1307" t="n">
        <v>208</v>
      </c>
      <c r="O1307" t="n">
        <v>0</v>
      </c>
      <c r="P1307" t="inlineStr">
        <is>
          <t>Ups Standard Shipping</t>
        </is>
      </c>
      <c r="Q1307" t="inlineStr">
        <is>
          <t>2024-11-29 08:15:48 +0100</t>
        </is>
      </c>
      <c r="R1307" t="n">
        <v>1</v>
      </c>
      <c r="S1307" t="inlineStr">
        <is>
          <t>Christmas Luxury Pack</t>
        </is>
      </c>
      <c r="T1307" t="n">
        <v>0</v>
      </c>
      <c r="V1307" t="inlineStr">
        <is>
          <t>015790000687</t>
        </is>
      </c>
      <c r="W1307" t="b">
        <v>1</v>
      </c>
      <c r="X1307" t="b">
        <v>1</v>
      </c>
      <c r="Y1307" t="inlineStr">
        <is>
          <t>fulfilled</t>
        </is>
      </c>
      <c r="Z1307" t="inlineStr">
        <is>
          <t>SALVATORE RENDO</t>
        </is>
      </c>
      <c r="AA1307" t="inlineStr">
        <is>
          <t>Via Don Lorenzo Milani 39</t>
        </is>
      </c>
      <c r="AB1307" t="inlineStr">
        <is>
          <t>Via Don Lorenzo Milani 39</t>
        </is>
      </c>
      <c r="AD1307" t="inlineStr">
        <is>
          <t>SAN CARLO SRL</t>
        </is>
      </c>
      <c r="AE1307" t="inlineStr">
        <is>
          <t>Modena</t>
        </is>
      </c>
      <c r="AF1307" t="inlineStr">
        <is>
          <t>'41122</t>
        </is>
      </c>
      <c r="AG1307" t="inlineStr">
        <is>
          <t>MO</t>
        </is>
      </c>
      <c r="AH1307" t="inlineStr">
        <is>
          <t>IT</t>
        </is>
      </c>
      <c r="AI1307" t="inlineStr">
        <is>
          <t>3475191191</t>
        </is>
      </c>
      <c r="AJ1307" t="inlineStr">
        <is>
          <t>SALVATORE RENDO</t>
        </is>
      </c>
      <c r="AK1307" t="inlineStr">
        <is>
          <t>Via Don Lorenzo Milani 39</t>
        </is>
      </c>
      <c r="AL1307" t="inlineStr">
        <is>
          <t>Via Don Lorenzo Milani 39</t>
        </is>
      </c>
      <c r="AN1307" t="inlineStr">
        <is>
          <t>SAN CARLO SRL</t>
        </is>
      </c>
      <c r="AO1307" t="inlineStr">
        <is>
          <t>Modena</t>
        </is>
      </c>
      <c r="AP1307" t="inlineStr">
        <is>
          <t>'41122</t>
        </is>
      </c>
      <c r="AQ1307" t="inlineStr">
        <is>
          <t>MO</t>
        </is>
      </c>
      <c r="AR1307" t="inlineStr">
        <is>
          <t>IT</t>
        </is>
      </c>
      <c r="AS1307" t="inlineStr">
        <is>
          <t>3475191191</t>
        </is>
      </c>
      <c r="AU1307" t="inlineStr">
        <is>
          <t>lang: it
Invoice Language: it
Do you need our ring sizer?: No
Popup Customer Country: IT</t>
        </is>
      </c>
      <c r="AW1307" t="inlineStr">
        <is>
          <t>Shopify Payments</t>
        </is>
      </c>
      <c r="AX1307" t="inlineStr">
        <is>
          <t>rrRVpmNWKNgtmvNNBv0V93h6i</t>
        </is>
      </c>
      <c r="AY1307" t="n">
        <v>0</v>
      </c>
      <c r="AZ1307" t="inlineStr">
        <is>
          <t>LIL Milan</t>
        </is>
      </c>
      <c r="BA1307" t="n">
        <v>0</v>
      </c>
      <c r="BC1307" t="inlineStr">
        <is>
          <t>Firgun House</t>
        </is>
      </c>
      <c r="BE1307" t="n">
        <v>11253789819229</v>
      </c>
      <c r="BG1307" t="inlineStr">
        <is>
          <t>Low</t>
        </is>
      </c>
      <c r="BH1307" t="inlineStr">
        <is>
          <t>web</t>
        </is>
      </c>
      <c r="BI1307" t="n">
        <v>0</v>
      </c>
      <c r="BJ1307" t="inlineStr">
        <is>
          <t>IT IVA 22%</t>
        </is>
      </c>
      <c r="BK1307" t="n">
        <v>37.51</v>
      </c>
      <c r="BW1307" t="inlineStr">
        <is>
          <t>Modena</t>
        </is>
      </c>
      <c r="BX1307" t="inlineStr">
        <is>
          <t>Modena</t>
        </is>
      </c>
      <c r="BY1307" t="inlineStr">
        <is>
          <t>rrRVpmNWKNgtmvNNBv0V93h6i</t>
        </is>
      </c>
      <c r="CB1307" t="inlineStr">
        <is>
          <t>rrRVpmNWKNgtmvNNBv0V93h6i</t>
        </is>
      </c>
      <c r="CC1307" t="inlineStr">
        <is>
          <t>Ordini LIL</t>
        </is>
      </c>
    </row>
    <row r="1308">
      <c r="A1308" t="inlineStr">
        <is>
          <t>#44008</t>
        </is>
      </c>
      <c r="B1308" t="inlineStr">
        <is>
          <t>salvatorerendo@hotmail.it</t>
        </is>
      </c>
      <c r="C1308" t="inlineStr">
        <is>
          <t>paid</t>
        </is>
      </c>
      <c r="D1308" t="inlineStr">
        <is>
          <t>2024-11-29 08:15:48 +0100</t>
        </is>
      </c>
      <c r="E1308" t="inlineStr">
        <is>
          <t>2024-11-29</t>
        </is>
      </c>
      <c r="F1308" t="inlineStr">
        <is>
          <t>fulfilled</t>
        </is>
      </c>
      <c r="G1308" t="inlineStr">
        <is>
          <t>2024-12-01 10:39:40 +0100</t>
        </is>
      </c>
      <c r="H1308" t="inlineStr">
        <is>
          <t>yes</t>
        </is>
      </c>
      <c r="I1308" t="inlineStr">
        <is>
          <t>EUR</t>
        </is>
      </c>
      <c r="J1308" t="n">
        <v>208</v>
      </c>
      <c r="K1308" t="n">
        <v>0</v>
      </c>
      <c r="L1308" t="n">
        <v>37.51</v>
      </c>
      <c r="O1308" t="n">
        <v>0</v>
      </c>
      <c r="P1308" t="inlineStr">
        <is>
          <t>Ups Standard Shipping</t>
        </is>
      </c>
      <c r="Q1308" t="inlineStr">
        <is>
          <t>2024-11-29 08:15:48 +0100</t>
        </is>
      </c>
      <c r="R1308" t="n">
        <v>1</v>
      </c>
      <c r="S1308" t="inlineStr">
        <is>
          <t>Portami a Ballare Necklace - Yellow / onesize</t>
        </is>
      </c>
      <c r="T1308" t="n">
        <v>208</v>
      </c>
      <c r="U1308" t="n">
        <v>260</v>
      </c>
      <c r="V1308" t="inlineStr">
        <is>
          <t>015790001250</t>
        </is>
      </c>
      <c r="W1308" t="b">
        <v>1</v>
      </c>
      <c r="X1308" t="b">
        <v>1</v>
      </c>
      <c r="Y1308" t="inlineStr">
        <is>
          <t>fulfilled</t>
        </is>
      </c>
      <c r="Z1308" t="inlineStr">
        <is>
          <t>SALVATORE RENDO</t>
        </is>
      </c>
      <c r="AA1308" t="inlineStr">
        <is>
          <t>Via Don Lorenzo Milani 39</t>
        </is>
      </c>
      <c r="AB1308" t="inlineStr">
        <is>
          <t>Via Don Lorenzo Milani 39</t>
        </is>
      </c>
      <c r="AD1308" t="inlineStr">
        <is>
          <t>SAN CARLO SRL</t>
        </is>
      </c>
      <c r="AE1308" t="inlineStr">
        <is>
          <t>Modena</t>
        </is>
      </c>
      <c r="AF1308" t="inlineStr">
        <is>
          <t>'41122</t>
        </is>
      </c>
      <c r="AG1308" t="inlineStr">
        <is>
          <t>MO</t>
        </is>
      </c>
      <c r="AH1308" t="inlineStr">
        <is>
          <t>IT</t>
        </is>
      </c>
      <c r="AI1308" t="inlineStr">
        <is>
          <t>3475191191</t>
        </is>
      </c>
      <c r="AJ1308" t="inlineStr">
        <is>
          <t>SALVATORE RENDO</t>
        </is>
      </c>
      <c r="AK1308" t="inlineStr">
        <is>
          <t>Via Don Lorenzo Milani 39</t>
        </is>
      </c>
      <c r="AL1308" t="inlineStr">
        <is>
          <t>Via Don Lorenzo Milani 39</t>
        </is>
      </c>
      <c r="AN1308" t="inlineStr">
        <is>
          <t>SAN CARLO SRL</t>
        </is>
      </c>
      <c r="AO1308" t="inlineStr">
        <is>
          <t>Modena</t>
        </is>
      </c>
      <c r="AP1308" t="inlineStr">
        <is>
          <t>'41122</t>
        </is>
      </c>
      <c r="AQ1308" t="inlineStr">
        <is>
          <t>MO</t>
        </is>
      </c>
      <c r="AR1308" t="inlineStr">
        <is>
          <t>IT</t>
        </is>
      </c>
      <c r="AS1308" t="inlineStr">
        <is>
          <t>3475191191</t>
        </is>
      </c>
      <c r="AU1308" t="inlineStr">
        <is>
          <t>lang: it
Invoice Language: it
Do you need our ring sizer?: No
Popup Customer Country: IT</t>
        </is>
      </c>
      <c r="AW1308" t="inlineStr">
        <is>
          <t>Shopify Payments</t>
        </is>
      </c>
      <c r="AX1308" t="inlineStr">
        <is>
          <t>rrRVpmNWKNgtmvNNBv0V93h6i</t>
        </is>
      </c>
      <c r="AY1308" t="n">
        <v>0</v>
      </c>
      <c r="AZ1308" t="inlineStr">
        <is>
          <t>LIL Milan</t>
        </is>
      </c>
      <c r="BA1308" t="n">
        <v>0</v>
      </c>
      <c r="BC1308" t="inlineStr">
        <is>
          <t>Firgun House</t>
        </is>
      </c>
      <c r="BE1308" t="n">
        <v>11253789819229</v>
      </c>
      <c r="BG1308" t="inlineStr">
        <is>
          <t>Low</t>
        </is>
      </c>
      <c r="BH1308" t="inlineStr">
        <is>
          <t>web</t>
        </is>
      </c>
      <c r="BI1308" t="n">
        <v>0</v>
      </c>
      <c r="BJ1308" t="inlineStr">
        <is>
          <t>IT IVA 22%</t>
        </is>
      </c>
      <c r="BK1308" t="n">
        <v>37.51</v>
      </c>
      <c r="BW1308" t="inlineStr">
        <is>
          <t>Modena</t>
        </is>
      </c>
      <c r="BX1308" t="inlineStr">
        <is>
          <t>Modena</t>
        </is>
      </c>
      <c r="BY1308" t="inlineStr">
        <is>
          <t>rrRVpmNWKNgtmvNNBv0V93h6i</t>
        </is>
      </c>
      <c r="CB1308" t="inlineStr">
        <is>
          <t>rrRVpmNWKNgtmvNNBv0V93h6i</t>
        </is>
      </c>
      <c r="CC1308" t="inlineStr">
        <is>
          <t>Ordini LIL</t>
        </is>
      </c>
    </row>
    <row r="1309">
      <c r="A1309" t="inlineStr">
        <is>
          <t>#44009</t>
        </is>
      </c>
      <c r="B1309" t="inlineStr">
        <is>
          <t>matteo.gnatta@gmail.com</t>
        </is>
      </c>
      <c r="C1309" t="inlineStr">
        <is>
          <t>paid</t>
        </is>
      </c>
      <c r="D1309" t="inlineStr">
        <is>
          <t>2024-11-29 08:16:24 +0100</t>
        </is>
      </c>
      <c r="E1309" t="inlineStr">
        <is>
          <t>2024-11-29</t>
        </is>
      </c>
      <c r="F1309" t="inlineStr">
        <is>
          <t>fulfilled</t>
        </is>
      </c>
      <c r="G1309" t="inlineStr">
        <is>
          <t>2024-12-01 10:47:45 +0100</t>
        </is>
      </c>
      <c r="H1309" t="inlineStr">
        <is>
          <t>yes</t>
        </is>
      </c>
      <c r="I1309" t="inlineStr">
        <is>
          <t>EUR</t>
        </is>
      </c>
      <c r="J1309" t="n">
        <v>362</v>
      </c>
      <c r="K1309" t="n">
        <v>0</v>
      </c>
      <c r="L1309" t="n">
        <v>65.27</v>
      </c>
      <c r="M1309" t="n">
        <v>362</v>
      </c>
      <c r="O1309" t="n">
        <v>0</v>
      </c>
      <c r="P1309" t="inlineStr">
        <is>
          <t>Ups Standard Shipping</t>
        </is>
      </c>
      <c r="Q1309" t="inlineStr">
        <is>
          <t>2024-11-29 08:16:23 +0100</t>
        </is>
      </c>
      <c r="R1309" t="n">
        <v>1</v>
      </c>
      <c r="S1309" t="inlineStr">
        <is>
          <t>Christmas Luxury Pack</t>
        </is>
      </c>
      <c r="T1309" t="n">
        <v>0</v>
      </c>
      <c r="V1309" t="inlineStr">
        <is>
          <t>015790000687</t>
        </is>
      </c>
      <c r="W1309" t="b">
        <v>1</v>
      </c>
      <c r="X1309" t="b">
        <v>1</v>
      </c>
      <c r="Y1309" t="inlineStr">
        <is>
          <t>fulfilled</t>
        </is>
      </c>
      <c r="Z1309" t="inlineStr">
        <is>
          <t>Matteo Gnatta</t>
        </is>
      </c>
      <c r="AA1309" t="inlineStr">
        <is>
          <t>Via Alberelle 24</t>
        </is>
      </c>
      <c r="AB1309" t="inlineStr">
        <is>
          <t>Via Alberelle 24</t>
        </is>
      </c>
      <c r="AE1309" t="inlineStr">
        <is>
          <t>Crema</t>
        </is>
      </c>
      <c r="AF1309" t="inlineStr">
        <is>
          <t>'26013</t>
        </is>
      </c>
      <c r="AG1309" t="inlineStr">
        <is>
          <t>CR</t>
        </is>
      </c>
      <c r="AH1309" t="inlineStr">
        <is>
          <t>IT</t>
        </is>
      </c>
      <c r="AI1309" t="inlineStr">
        <is>
          <t>+393342507987</t>
        </is>
      </c>
      <c r="AJ1309" t="inlineStr">
        <is>
          <t>Matteo Gnatta</t>
        </is>
      </c>
      <c r="AK1309" t="inlineStr">
        <is>
          <t>Via Alberelle 24</t>
        </is>
      </c>
      <c r="AL1309" t="inlineStr">
        <is>
          <t>Via Alberelle 24</t>
        </is>
      </c>
      <c r="AO1309" t="inlineStr">
        <is>
          <t>Crema</t>
        </is>
      </c>
      <c r="AP1309" t="inlineStr">
        <is>
          <t>'26013</t>
        </is>
      </c>
      <c r="AQ1309" t="inlineStr">
        <is>
          <t>CR</t>
        </is>
      </c>
      <c r="AR1309" t="inlineStr">
        <is>
          <t>IT</t>
        </is>
      </c>
      <c r="AS1309" t="inlineStr">
        <is>
          <t>+393342507987</t>
        </is>
      </c>
      <c r="AU1309" t="inlineStr">
        <is>
          <t>lang: en
Invoice Language: en
Do you need our ring sizer?: No
Popup Customer Country: IT</t>
        </is>
      </c>
      <c r="AW1309" t="inlineStr">
        <is>
          <t>PayPal Express Checkout</t>
        </is>
      </c>
      <c r="AX1309" t="inlineStr">
        <is>
          <t>rnLtiVHaSRAm0xrQFeG3N9JDM</t>
        </is>
      </c>
      <c r="AY1309" t="n">
        <v>0</v>
      </c>
      <c r="AZ1309" t="inlineStr">
        <is>
          <t>LIL Milan</t>
        </is>
      </c>
      <c r="BA1309" t="n">
        <v>0</v>
      </c>
      <c r="BC1309" t="inlineStr">
        <is>
          <t>Firgun House</t>
        </is>
      </c>
      <c r="BE1309" t="n">
        <v>11253791457629</v>
      </c>
      <c r="BG1309" t="inlineStr">
        <is>
          <t>Low</t>
        </is>
      </c>
      <c r="BH1309" t="inlineStr">
        <is>
          <t>web</t>
        </is>
      </c>
      <c r="BI1309" t="n">
        <v>0</v>
      </c>
      <c r="BJ1309" t="inlineStr">
        <is>
          <t>IT IVA 22%</t>
        </is>
      </c>
      <c r="BK1309" t="n">
        <v>65.27</v>
      </c>
      <c r="BW1309" t="inlineStr">
        <is>
          <t>Cremona</t>
        </is>
      </c>
      <c r="BX1309" t="inlineStr">
        <is>
          <t>Cremona</t>
        </is>
      </c>
      <c r="BY1309" t="inlineStr">
        <is>
          <t>rnLtiVHaSRAm0xrQFeG3N9JDM</t>
        </is>
      </c>
      <c r="CB1309"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09" t="inlineStr">
        <is>
          <t>Ordini LIL</t>
        </is>
      </c>
    </row>
    <row r="1310">
      <c r="A1310" t="inlineStr">
        <is>
          <t>#44009</t>
        </is>
      </c>
      <c r="B1310" t="inlineStr">
        <is>
          <t>matteo.gnatta@gmail.com</t>
        </is>
      </c>
      <c r="C1310" t="inlineStr">
        <is>
          <t>paid</t>
        </is>
      </c>
      <c r="D1310" t="inlineStr">
        <is>
          <t>2024-11-29 08:16:24 +0100</t>
        </is>
      </c>
      <c r="E1310" t="inlineStr">
        <is>
          <t>2024-11-29</t>
        </is>
      </c>
      <c r="F1310" t="inlineStr">
        <is>
          <t>fulfilled</t>
        </is>
      </c>
      <c r="G1310" t="inlineStr">
        <is>
          <t>2024-12-01 10:47:45 +0100</t>
        </is>
      </c>
      <c r="H1310" t="inlineStr">
        <is>
          <t>yes</t>
        </is>
      </c>
      <c r="I1310" t="inlineStr">
        <is>
          <t>EUR</t>
        </is>
      </c>
      <c r="J1310" t="n">
        <v>362</v>
      </c>
      <c r="K1310" t="n">
        <v>0</v>
      </c>
      <c r="L1310" t="n">
        <v>65.27</v>
      </c>
      <c r="O1310" t="n">
        <v>0</v>
      </c>
      <c r="P1310" t="inlineStr">
        <is>
          <t>Ups Standard Shipping</t>
        </is>
      </c>
      <c r="Q1310" t="inlineStr">
        <is>
          <t>2024-11-29 08:16:23 +0100</t>
        </is>
      </c>
      <c r="R1310" t="n">
        <v>1</v>
      </c>
      <c r="S1310" t="inlineStr">
        <is>
          <t>Luxury Pack + LIL Bag</t>
        </is>
      </c>
      <c r="T1310" t="n">
        <v>10</v>
      </c>
      <c r="V1310" t="inlineStr">
        <is>
          <t>015790000687</t>
        </is>
      </c>
      <c r="W1310" t="b">
        <v>1</v>
      </c>
      <c r="X1310" t="b">
        <v>1</v>
      </c>
      <c r="Y1310" t="inlineStr">
        <is>
          <t>fulfilled</t>
        </is>
      </c>
      <c r="Z1310" t="inlineStr">
        <is>
          <t>Matteo Gnatta</t>
        </is>
      </c>
      <c r="AA1310" t="inlineStr">
        <is>
          <t>Via Alberelle 24</t>
        </is>
      </c>
      <c r="AB1310" t="inlineStr">
        <is>
          <t>Via Alberelle 24</t>
        </is>
      </c>
      <c r="AE1310" t="inlineStr">
        <is>
          <t>Crema</t>
        </is>
      </c>
      <c r="AF1310" t="inlineStr">
        <is>
          <t>'26013</t>
        </is>
      </c>
      <c r="AG1310" t="inlineStr">
        <is>
          <t>CR</t>
        </is>
      </c>
      <c r="AH1310" t="inlineStr">
        <is>
          <t>IT</t>
        </is>
      </c>
      <c r="AI1310" t="inlineStr">
        <is>
          <t>+393342507987</t>
        </is>
      </c>
      <c r="AJ1310" t="inlineStr">
        <is>
          <t>Matteo Gnatta</t>
        </is>
      </c>
      <c r="AK1310" t="inlineStr">
        <is>
          <t>Via Alberelle 24</t>
        </is>
      </c>
      <c r="AL1310" t="inlineStr">
        <is>
          <t>Via Alberelle 24</t>
        </is>
      </c>
      <c r="AO1310" t="inlineStr">
        <is>
          <t>Crema</t>
        </is>
      </c>
      <c r="AP1310" t="inlineStr">
        <is>
          <t>'26013</t>
        </is>
      </c>
      <c r="AQ1310" t="inlineStr">
        <is>
          <t>CR</t>
        </is>
      </c>
      <c r="AR1310" t="inlineStr">
        <is>
          <t>IT</t>
        </is>
      </c>
      <c r="AS1310" t="inlineStr">
        <is>
          <t>+393342507987</t>
        </is>
      </c>
      <c r="AU1310" t="inlineStr">
        <is>
          <t>lang: en
Invoice Language: en
Do you need our ring sizer?: No
Popup Customer Country: IT</t>
        </is>
      </c>
      <c r="AW1310" t="inlineStr">
        <is>
          <t>PayPal Express Checkout</t>
        </is>
      </c>
      <c r="AX1310" t="inlineStr">
        <is>
          <t>rnLtiVHaSRAm0xrQFeG3N9JDM</t>
        </is>
      </c>
      <c r="AY1310" t="n">
        <v>0</v>
      </c>
      <c r="AZ1310" t="inlineStr">
        <is>
          <t>LIL Milan</t>
        </is>
      </c>
      <c r="BA1310" t="n">
        <v>0</v>
      </c>
      <c r="BC1310" t="inlineStr">
        <is>
          <t>Firgun House</t>
        </is>
      </c>
      <c r="BE1310" t="n">
        <v>11253791457629</v>
      </c>
      <c r="BG1310" t="inlineStr">
        <is>
          <t>Low</t>
        </is>
      </c>
      <c r="BH1310" t="inlineStr">
        <is>
          <t>web</t>
        </is>
      </c>
      <c r="BI1310" t="n">
        <v>0</v>
      </c>
      <c r="BJ1310" t="inlineStr">
        <is>
          <t>IT IVA 22%</t>
        </is>
      </c>
      <c r="BK1310" t="n">
        <v>65.27</v>
      </c>
      <c r="BW1310" t="inlineStr">
        <is>
          <t>Cremona</t>
        </is>
      </c>
      <c r="BX1310" t="inlineStr">
        <is>
          <t>Cremona</t>
        </is>
      </c>
      <c r="BY1310" t="inlineStr">
        <is>
          <t>rnLtiVHaSRAm0xrQFeG3N9JDM</t>
        </is>
      </c>
      <c r="CB1310"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10" t="inlineStr">
        <is>
          <t>Ordini LIL</t>
        </is>
      </c>
    </row>
    <row r="1311">
      <c r="A1311" t="inlineStr">
        <is>
          <t>#44009</t>
        </is>
      </c>
      <c r="B1311" t="inlineStr">
        <is>
          <t>matteo.gnatta@gmail.com</t>
        </is>
      </c>
      <c r="C1311" t="inlineStr">
        <is>
          <t>paid</t>
        </is>
      </c>
      <c r="D1311" t="inlineStr">
        <is>
          <t>2024-11-29 08:16:24 +0100</t>
        </is>
      </c>
      <c r="E1311" t="inlineStr">
        <is>
          <t>2024-11-29</t>
        </is>
      </c>
      <c r="F1311" t="inlineStr">
        <is>
          <t>fulfilled</t>
        </is>
      </c>
      <c r="G1311" t="inlineStr">
        <is>
          <t>2024-12-01 10:47:45 +0100</t>
        </is>
      </c>
      <c r="H1311" t="inlineStr">
        <is>
          <t>yes</t>
        </is>
      </c>
      <c r="I1311" t="inlineStr">
        <is>
          <t>EUR</t>
        </is>
      </c>
      <c r="J1311" t="n">
        <v>362</v>
      </c>
      <c r="K1311" t="n">
        <v>0</v>
      </c>
      <c r="L1311" t="n">
        <v>65.27</v>
      </c>
      <c r="O1311" t="n">
        <v>0</v>
      </c>
      <c r="P1311" t="inlineStr">
        <is>
          <t>Ups Standard Shipping</t>
        </is>
      </c>
      <c r="Q1311" t="inlineStr">
        <is>
          <t>2024-11-29 08:16:23 +0100</t>
        </is>
      </c>
      <c r="R1311" t="n">
        <v>1</v>
      </c>
      <c r="S1311" t="inlineStr">
        <is>
          <t>Sunshine Ring - Yellow / 7 / White</t>
        </is>
      </c>
      <c r="T1311" t="n">
        <v>256</v>
      </c>
      <c r="U1311" t="n">
        <v>320</v>
      </c>
      <c r="V1311" t="inlineStr">
        <is>
          <t>015790000241</t>
        </is>
      </c>
      <c r="W1311" t="b">
        <v>1</v>
      </c>
      <c r="X1311" t="b">
        <v>1</v>
      </c>
      <c r="Y1311" t="inlineStr">
        <is>
          <t>fulfilled</t>
        </is>
      </c>
      <c r="Z1311" t="inlineStr">
        <is>
          <t>Matteo Gnatta</t>
        </is>
      </c>
      <c r="AA1311" t="inlineStr">
        <is>
          <t>Via Alberelle 24</t>
        </is>
      </c>
      <c r="AB1311" t="inlineStr">
        <is>
          <t>Via Alberelle 24</t>
        </is>
      </c>
      <c r="AE1311" t="inlineStr">
        <is>
          <t>Crema</t>
        </is>
      </c>
      <c r="AF1311" t="inlineStr">
        <is>
          <t>'26013</t>
        </is>
      </c>
      <c r="AG1311" t="inlineStr">
        <is>
          <t>CR</t>
        </is>
      </c>
      <c r="AH1311" t="inlineStr">
        <is>
          <t>IT</t>
        </is>
      </c>
      <c r="AI1311" t="inlineStr">
        <is>
          <t>+393342507987</t>
        </is>
      </c>
      <c r="AJ1311" t="inlineStr">
        <is>
          <t>Matteo Gnatta</t>
        </is>
      </c>
      <c r="AK1311" t="inlineStr">
        <is>
          <t>Via Alberelle 24</t>
        </is>
      </c>
      <c r="AL1311" t="inlineStr">
        <is>
          <t>Via Alberelle 24</t>
        </is>
      </c>
      <c r="AO1311" t="inlineStr">
        <is>
          <t>Crema</t>
        </is>
      </c>
      <c r="AP1311" t="inlineStr">
        <is>
          <t>'26013</t>
        </is>
      </c>
      <c r="AQ1311" t="inlineStr">
        <is>
          <t>CR</t>
        </is>
      </c>
      <c r="AR1311" t="inlineStr">
        <is>
          <t>IT</t>
        </is>
      </c>
      <c r="AS1311" t="inlineStr">
        <is>
          <t>+393342507987</t>
        </is>
      </c>
      <c r="AU1311" t="inlineStr">
        <is>
          <t>lang: en
Invoice Language: en
Do you need our ring sizer?: No
Popup Customer Country: IT</t>
        </is>
      </c>
      <c r="AW1311" t="inlineStr">
        <is>
          <t>PayPal Express Checkout</t>
        </is>
      </c>
      <c r="AX1311" t="inlineStr">
        <is>
          <t>rnLtiVHaSRAm0xrQFeG3N9JDM</t>
        </is>
      </c>
      <c r="AY1311" t="n">
        <v>0</v>
      </c>
      <c r="AZ1311" t="inlineStr">
        <is>
          <t>LIL Milan</t>
        </is>
      </c>
      <c r="BA1311" t="n">
        <v>0</v>
      </c>
      <c r="BC1311" t="inlineStr">
        <is>
          <t>Firgun House</t>
        </is>
      </c>
      <c r="BE1311" t="n">
        <v>11253791457629</v>
      </c>
      <c r="BG1311" t="inlineStr">
        <is>
          <t>Low</t>
        </is>
      </c>
      <c r="BH1311" t="inlineStr">
        <is>
          <t>web</t>
        </is>
      </c>
      <c r="BI1311" t="n">
        <v>0</v>
      </c>
      <c r="BJ1311" t="inlineStr">
        <is>
          <t>IT IVA 22%</t>
        </is>
      </c>
      <c r="BK1311" t="n">
        <v>65.27</v>
      </c>
      <c r="BW1311" t="inlineStr">
        <is>
          <t>Cremona</t>
        </is>
      </c>
      <c r="BX1311" t="inlineStr">
        <is>
          <t>Cremona</t>
        </is>
      </c>
      <c r="BY1311" t="inlineStr">
        <is>
          <t>rnLtiVHaSRAm0xrQFeG3N9JDM</t>
        </is>
      </c>
      <c r="CB1311"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11" t="inlineStr">
        <is>
          <t>Ordini LIL</t>
        </is>
      </c>
    </row>
    <row r="1312">
      <c r="A1312" t="inlineStr">
        <is>
          <t>#44009</t>
        </is>
      </c>
      <c r="B1312" t="inlineStr">
        <is>
          <t>matteo.gnatta@gmail.com</t>
        </is>
      </c>
      <c r="C1312" t="inlineStr">
        <is>
          <t>paid</t>
        </is>
      </c>
      <c r="D1312" t="inlineStr">
        <is>
          <t>2024-11-29 08:16:24 +0100</t>
        </is>
      </c>
      <c r="E1312" t="inlineStr">
        <is>
          <t>2024-11-29</t>
        </is>
      </c>
      <c r="F1312" t="inlineStr">
        <is>
          <t>fulfilled</t>
        </is>
      </c>
      <c r="G1312" t="inlineStr">
        <is>
          <t>2024-12-01 10:47:45 +0100</t>
        </is>
      </c>
      <c r="H1312" t="inlineStr">
        <is>
          <t>yes</t>
        </is>
      </c>
      <c r="I1312" t="inlineStr">
        <is>
          <t>EUR</t>
        </is>
      </c>
      <c r="J1312" t="n">
        <v>362</v>
      </c>
      <c r="K1312" t="n">
        <v>0</v>
      </c>
      <c r="L1312" t="n">
        <v>65.27</v>
      </c>
      <c r="O1312" t="n">
        <v>0</v>
      </c>
      <c r="P1312" t="inlineStr">
        <is>
          <t>Ups Standard Shipping</t>
        </is>
      </c>
      <c r="Q1312" t="inlineStr">
        <is>
          <t>2024-11-29 08:16:23 +0100</t>
        </is>
      </c>
      <c r="R1312" t="n">
        <v>1</v>
      </c>
      <c r="S1312" t="inlineStr">
        <is>
          <t>Pensavo fosse amore - Yellow / E</t>
        </is>
      </c>
      <c r="T1312" t="n">
        <v>96</v>
      </c>
      <c r="U1312" t="n">
        <v>120</v>
      </c>
      <c r="V1312" t="inlineStr">
        <is>
          <t>015790001003</t>
        </is>
      </c>
      <c r="W1312" t="b">
        <v>1</v>
      </c>
      <c r="X1312" t="b">
        <v>1</v>
      </c>
      <c r="Y1312" t="inlineStr">
        <is>
          <t>fulfilled</t>
        </is>
      </c>
      <c r="Z1312" t="inlineStr">
        <is>
          <t>Matteo Gnatta</t>
        </is>
      </c>
      <c r="AA1312" t="inlineStr">
        <is>
          <t>Via Alberelle 24</t>
        </is>
      </c>
      <c r="AB1312" t="inlineStr">
        <is>
          <t>Via Alberelle 24</t>
        </is>
      </c>
      <c r="AE1312" t="inlineStr">
        <is>
          <t>Crema</t>
        </is>
      </c>
      <c r="AF1312" t="inlineStr">
        <is>
          <t>'26013</t>
        </is>
      </c>
      <c r="AG1312" t="inlineStr">
        <is>
          <t>CR</t>
        </is>
      </c>
      <c r="AH1312" t="inlineStr">
        <is>
          <t>IT</t>
        </is>
      </c>
      <c r="AI1312" t="inlineStr">
        <is>
          <t>+393342507987</t>
        </is>
      </c>
      <c r="AJ1312" t="inlineStr">
        <is>
          <t>Matteo Gnatta</t>
        </is>
      </c>
      <c r="AK1312" t="inlineStr">
        <is>
          <t>Via Alberelle 24</t>
        </is>
      </c>
      <c r="AL1312" t="inlineStr">
        <is>
          <t>Via Alberelle 24</t>
        </is>
      </c>
      <c r="AO1312" t="inlineStr">
        <is>
          <t>Crema</t>
        </is>
      </c>
      <c r="AP1312" t="inlineStr">
        <is>
          <t>'26013</t>
        </is>
      </c>
      <c r="AQ1312" t="inlineStr">
        <is>
          <t>CR</t>
        </is>
      </c>
      <c r="AR1312" t="inlineStr">
        <is>
          <t>IT</t>
        </is>
      </c>
      <c r="AS1312" t="inlineStr">
        <is>
          <t>+393342507987</t>
        </is>
      </c>
      <c r="AU1312" t="inlineStr">
        <is>
          <t>lang: en
Invoice Language: en
Do you need our ring sizer?: No
Popup Customer Country: IT</t>
        </is>
      </c>
      <c r="AW1312" t="inlineStr">
        <is>
          <t>PayPal Express Checkout</t>
        </is>
      </c>
      <c r="AX1312" t="inlineStr">
        <is>
          <t>rnLtiVHaSRAm0xrQFeG3N9JDM</t>
        </is>
      </c>
      <c r="AY1312" t="n">
        <v>0</v>
      </c>
      <c r="AZ1312" t="inlineStr">
        <is>
          <t>LIL Milan</t>
        </is>
      </c>
      <c r="BA1312" t="n">
        <v>0</v>
      </c>
      <c r="BC1312" t="inlineStr">
        <is>
          <t>Firgun House</t>
        </is>
      </c>
      <c r="BE1312" t="n">
        <v>11253791457629</v>
      </c>
      <c r="BG1312" t="inlineStr">
        <is>
          <t>Low</t>
        </is>
      </c>
      <c r="BH1312" t="inlineStr">
        <is>
          <t>web</t>
        </is>
      </c>
      <c r="BI1312" t="n">
        <v>0</v>
      </c>
      <c r="BJ1312" t="inlineStr">
        <is>
          <t>IT IVA 22%</t>
        </is>
      </c>
      <c r="BK1312" t="n">
        <v>65.27</v>
      </c>
      <c r="BW1312" t="inlineStr">
        <is>
          <t>Cremona</t>
        </is>
      </c>
      <c r="BX1312" t="inlineStr">
        <is>
          <t>Cremona</t>
        </is>
      </c>
      <c r="BY1312" t="inlineStr">
        <is>
          <t>rnLtiVHaSRAm0xrQFeG3N9JDM</t>
        </is>
      </c>
      <c r="CB1312"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12" t="inlineStr">
        <is>
          <t>Ordini LIL</t>
        </is>
      </c>
    </row>
    <row r="1313">
      <c r="A1313" t="inlineStr">
        <is>
          <t>#44010</t>
        </is>
      </c>
      <c r="B1313" t="inlineStr">
        <is>
          <t>mivi83@msn.com</t>
        </is>
      </c>
      <c r="C1313" t="inlineStr">
        <is>
          <t>paid</t>
        </is>
      </c>
      <c r="D1313" t="inlineStr">
        <is>
          <t>2024-11-29 08:29:34 +0100</t>
        </is>
      </c>
      <c r="E1313" t="inlineStr">
        <is>
          <t>2024-11-29</t>
        </is>
      </c>
      <c r="F1313" t="inlineStr">
        <is>
          <t>unfulfilled</t>
        </is>
      </c>
      <c r="H1313" t="inlineStr">
        <is>
          <t>yes</t>
        </is>
      </c>
      <c r="I1313" t="inlineStr">
        <is>
          <t>EUR</t>
        </is>
      </c>
      <c r="J1313" t="n">
        <v>442</v>
      </c>
      <c r="K1313" t="n">
        <v>0</v>
      </c>
      <c r="L1313" t="n">
        <v>79.7</v>
      </c>
      <c r="M1313" t="n">
        <v>442</v>
      </c>
      <c r="O1313" t="n">
        <v>0</v>
      </c>
      <c r="P1313" t="inlineStr">
        <is>
          <t>Eco Bike Delivery</t>
        </is>
      </c>
      <c r="Q1313" t="inlineStr">
        <is>
          <t>2024-11-29 08:29:34 +0100</t>
        </is>
      </c>
      <c r="R1313" t="n">
        <v>1</v>
      </c>
      <c r="S1313" t="inlineStr">
        <is>
          <t>Forever Ring - Yellow / 6</t>
        </is>
      </c>
      <c r="T1313" t="n">
        <v>240</v>
      </c>
      <c r="U1313" t="n">
        <v>300</v>
      </c>
      <c r="V1313" t="inlineStr">
        <is>
          <t>015790001328</t>
        </is>
      </c>
      <c r="W1313" t="b">
        <v>1</v>
      </c>
      <c r="X1313" t="b">
        <v>1</v>
      </c>
      <c r="Y1313" t="inlineStr">
        <is>
          <t>pending</t>
        </is>
      </c>
      <c r="Z1313" t="inlineStr">
        <is>
          <t>maria vittoria albertini</t>
        </is>
      </c>
      <c r="AA1313" t="inlineStr">
        <is>
          <t>via de Togni 16</t>
        </is>
      </c>
      <c r="AB1313" t="inlineStr">
        <is>
          <t>via de Togni 16</t>
        </is>
      </c>
      <c r="AE1313" t="inlineStr">
        <is>
          <t>Milano</t>
        </is>
      </c>
      <c r="AF1313" t="inlineStr">
        <is>
          <t>'20123</t>
        </is>
      </c>
      <c r="AG1313" t="inlineStr">
        <is>
          <t>MI</t>
        </is>
      </c>
      <c r="AH1313" t="inlineStr">
        <is>
          <t>IT</t>
        </is>
      </c>
      <c r="AI1313" t="inlineStr">
        <is>
          <t>+39028692202</t>
        </is>
      </c>
      <c r="AJ1313" t="inlineStr">
        <is>
          <t>maria vittoria albertini</t>
        </is>
      </c>
      <c r="AK1313" t="inlineStr">
        <is>
          <t>via de Togni 16</t>
        </is>
      </c>
      <c r="AL1313" t="inlineStr">
        <is>
          <t>via de Togni 16</t>
        </is>
      </c>
      <c r="AO1313" t="inlineStr">
        <is>
          <t>Milano</t>
        </is>
      </c>
      <c r="AP1313" t="inlineStr">
        <is>
          <t>'20123</t>
        </is>
      </c>
      <c r="AQ1313" t="inlineStr">
        <is>
          <t>MI</t>
        </is>
      </c>
      <c r="AR1313" t="inlineStr">
        <is>
          <t>IT</t>
        </is>
      </c>
      <c r="AS1313" t="inlineStr">
        <is>
          <t>+39028692202</t>
        </is>
      </c>
      <c r="AU1313" t="inlineStr">
        <is>
          <t>lang: it
Invoice Language: it
Do you need our ring sizer?: No
Popup Customer Country: IT</t>
        </is>
      </c>
      <c r="AW1313" t="inlineStr">
        <is>
          <t>PayPal Express Checkout</t>
        </is>
      </c>
      <c r="AX1313" t="inlineStr">
        <is>
          <t>rXO6cccCQayVAumYBJzTWgrFx</t>
        </is>
      </c>
      <c r="AY1313" t="n">
        <v>0</v>
      </c>
      <c r="AZ1313" t="inlineStr">
        <is>
          <t>LIL Milan</t>
        </is>
      </c>
      <c r="BA1313" t="n">
        <v>0</v>
      </c>
      <c r="BC1313" t="inlineStr">
        <is>
          <t>Firgun House</t>
        </is>
      </c>
      <c r="BE1313" t="n">
        <v>11253828845917</v>
      </c>
      <c r="BG1313" t="inlineStr">
        <is>
          <t>Low</t>
        </is>
      </c>
      <c r="BH1313" t="inlineStr">
        <is>
          <t>web</t>
        </is>
      </c>
      <c r="BI1313" t="n">
        <v>0</v>
      </c>
      <c r="BJ1313" t="inlineStr">
        <is>
          <t>IT IVA 22%</t>
        </is>
      </c>
      <c r="BK1313" t="n">
        <v>79.7</v>
      </c>
      <c r="BW1313" t="inlineStr">
        <is>
          <t>Milan</t>
        </is>
      </c>
      <c r="BX1313" t="inlineStr">
        <is>
          <t>Milan</t>
        </is>
      </c>
      <c r="BY1313" t="inlineStr">
        <is>
          <t>rXO6cccCQayVAumYBJzTWgrFx</t>
        </is>
      </c>
      <c r="CB1313" t="inlineStr">
        <is>
          <t>rkL7Iwojz6zW12VNvw2cvHzr8 + rXO6cccCQayVAumYBJzTWgrFx</t>
        </is>
      </c>
      <c r="CC1313" t="inlineStr">
        <is>
          <t>Ordini LIL</t>
        </is>
      </c>
    </row>
    <row r="1314">
      <c r="A1314" t="inlineStr">
        <is>
          <t>#44010</t>
        </is>
      </c>
      <c r="B1314" t="inlineStr">
        <is>
          <t>mivi83@msn.com</t>
        </is>
      </c>
      <c r="C1314" t="inlineStr">
        <is>
          <t>paid</t>
        </is>
      </c>
      <c r="D1314" t="inlineStr">
        <is>
          <t>2024-11-29 08:29:34 +0100</t>
        </is>
      </c>
      <c r="E1314" t="inlineStr">
        <is>
          <t>2024-11-29</t>
        </is>
      </c>
      <c r="F1314" t="inlineStr">
        <is>
          <t>unfulfilled</t>
        </is>
      </c>
      <c r="H1314" t="inlineStr">
        <is>
          <t>yes</t>
        </is>
      </c>
      <c r="I1314" t="inlineStr">
        <is>
          <t>EUR</t>
        </is>
      </c>
      <c r="J1314" t="n">
        <v>442</v>
      </c>
      <c r="K1314" t="n">
        <v>0</v>
      </c>
      <c r="L1314" t="n">
        <v>79.7</v>
      </c>
      <c r="O1314" t="n">
        <v>0</v>
      </c>
      <c r="P1314" t="inlineStr">
        <is>
          <t>Eco Bike Delivery</t>
        </is>
      </c>
      <c r="Q1314" t="inlineStr">
        <is>
          <t>2024-11-29 08:29:34 +0100</t>
        </is>
      </c>
      <c r="R1314" t="n">
        <v>1</v>
      </c>
      <c r="S1314" t="inlineStr">
        <is>
          <t>Engraving</t>
        </is>
      </c>
      <c r="T1314" t="n">
        <v>10</v>
      </c>
      <c r="U1314" t="n">
        <v>300</v>
      </c>
      <c r="V1314" t="inlineStr">
        <is>
          <t>015790001502</t>
        </is>
      </c>
      <c r="W1314" t="b">
        <v>0</v>
      </c>
      <c r="X1314" t="b">
        <v>1</v>
      </c>
      <c r="Y1314" t="inlineStr">
        <is>
          <t>pending</t>
        </is>
      </c>
      <c r="Z1314" t="inlineStr">
        <is>
          <t>maria vittoria albertini</t>
        </is>
      </c>
      <c r="AA1314" t="inlineStr">
        <is>
          <t>via de Togni 16</t>
        </is>
      </c>
      <c r="AB1314" t="inlineStr">
        <is>
          <t>via de Togni 16</t>
        </is>
      </c>
      <c r="AE1314" t="inlineStr">
        <is>
          <t>Milano</t>
        </is>
      </c>
      <c r="AF1314" t="inlineStr">
        <is>
          <t>'20123</t>
        </is>
      </c>
      <c r="AG1314" t="inlineStr">
        <is>
          <t>MI</t>
        </is>
      </c>
      <c r="AH1314" t="inlineStr">
        <is>
          <t>IT</t>
        </is>
      </c>
      <c r="AI1314" t="inlineStr">
        <is>
          <t>+39028692202</t>
        </is>
      </c>
      <c r="AJ1314" t="inlineStr">
        <is>
          <t>maria vittoria albertini</t>
        </is>
      </c>
      <c r="AK1314" t="inlineStr">
        <is>
          <t>via de Togni 16</t>
        </is>
      </c>
      <c r="AL1314" t="inlineStr">
        <is>
          <t>via de Togni 16</t>
        </is>
      </c>
      <c r="AO1314" t="inlineStr">
        <is>
          <t>Milano</t>
        </is>
      </c>
      <c r="AP1314" t="inlineStr">
        <is>
          <t>'20123</t>
        </is>
      </c>
      <c r="AQ1314" t="inlineStr">
        <is>
          <t>MI</t>
        </is>
      </c>
      <c r="AR1314" t="inlineStr">
        <is>
          <t>IT</t>
        </is>
      </c>
      <c r="AS1314" t="inlineStr">
        <is>
          <t>+39028692202</t>
        </is>
      </c>
      <c r="AU1314" t="inlineStr">
        <is>
          <t>lang: it
Invoice Language: it
Do you need our ring sizer?: No
Popup Customer Country: IT</t>
        </is>
      </c>
      <c r="AW1314" t="inlineStr">
        <is>
          <t>PayPal Express Checkout</t>
        </is>
      </c>
      <c r="AX1314" t="inlineStr">
        <is>
          <t>rXO6cccCQayVAumYBJzTWgrFx</t>
        </is>
      </c>
      <c r="AY1314" t="n">
        <v>0</v>
      </c>
      <c r="AZ1314" t="inlineStr">
        <is>
          <t>LIL Milan</t>
        </is>
      </c>
      <c r="BA1314" t="n">
        <v>0</v>
      </c>
      <c r="BC1314" t="inlineStr">
        <is>
          <t>Firgun House</t>
        </is>
      </c>
      <c r="BE1314" t="n">
        <v>11253828845917</v>
      </c>
      <c r="BG1314" t="inlineStr">
        <is>
          <t>Low</t>
        </is>
      </c>
      <c r="BH1314" t="inlineStr">
        <is>
          <t>web</t>
        </is>
      </c>
      <c r="BI1314" t="n">
        <v>0</v>
      </c>
      <c r="BJ1314" t="inlineStr">
        <is>
          <t>IT IVA 22%</t>
        </is>
      </c>
      <c r="BK1314" t="n">
        <v>79.7</v>
      </c>
      <c r="BW1314" t="inlineStr">
        <is>
          <t>Milan</t>
        </is>
      </c>
      <c r="BX1314" t="inlineStr">
        <is>
          <t>Milan</t>
        </is>
      </c>
      <c r="BY1314" t="inlineStr">
        <is>
          <t>rXO6cccCQayVAumYBJzTWgrFx</t>
        </is>
      </c>
      <c r="CB1314" t="inlineStr">
        <is>
          <t>rkL7Iwojz6zW12VNvw2cvHzr8 + rXO6cccCQayVAumYBJzTWgrFx</t>
        </is>
      </c>
      <c r="CC1314" t="inlineStr">
        <is>
          <t>Ordini LIL</t>
        </is>
      </c>
    </row>
    <row r="1315">
      <c r="A1315" t="inlineStr">
        <is>
          <t>#44010</t>
        </is>
      </c>
      <c r="B1315" t="inlineStr">
        <is>
          <t>mivi83@msn.com</t>
        </is>
      </c>
      <c r="C1315" t="inlineStr">
        <is>
          <t>paid</t>
        </is>
      </c>
      <c r="D1315" t="inlineStr">
        <is>
          <t>2024-11-29 08:29:34 +0100</t>
        </is>
      </c>
      <c r="E1315" t="inlineStr">
        <is>
          <t>2024-11-29</t>
        </is>
      </c>
      <c r="F1315" t="inlineStr">
        <is>
          <t>unfulfilled</t>
        </is>
      </c>
      <c r="H1315" t="inlineStr">
        <is>
          <t>yes</t>
        </is>
      </c>
      <c r="I1315" t="inlineStr">
        <is>
          <t>EUR</t>
        </is>
      </c>
      <c r="J1315" t="n">
        <v>442</v>
      </c>
      <c r="K1315" t="n">
        <v>0</v>
      </c>
      <c r="L1315" t="n">
        <v>79.7</v>
      </c>
      <c r="O1315" t="n">
        <v>0</v>
      </c>
      <c r="P1315" t="inlineStr">
        <is>
          <t>Eco Bike Delivery</t>
        </is>
      </c>
      <c r="Q1315" t="inlineStr">
        <is>
          <t>2024-11-29 08:29:34 +0100</t>
        </is>
      </c>
      <c r="R1315" t="n">
        <v>1</v>
      </c>
      <c r="S1315" t="inlineStr">
        <is>
          <t>Christmas Luxury Pack</t>
        </is>
      </c>
      <c r="T1315" t="n">
        <v>0</v>
      </c>
      <c r="U1315" t="n">
        <v>300</v>
      </c>
      <c r="V1315" t="inlineStr">
        <is>
          <t>015790000687</t>
        </is>
      </c>
      <c r="W1315" t="b">
        <v>1</v>
      </c>
      <c r="X1315" t="b">
        <v>1</v>
      </c>
      <c r="Y1315" t="inlineStr">
        <is>
          <t>pending</t>
        </is>
      </c>
      <c r="Z1315" t="inlineStr">
        <is>
          <t>maria vittoria albertini</t>
        </is>
      </c>
      <c r="AA1315" t="inlineStr">
        <is>
          <t>via de Togni 16</t>
        </is>
      </c>
      <c r="AB1315" t="inlineStr">
        <is>
          <t>via de Togni 16</t>
        </is>
      </c>
      <c r="AE1315" t="inlineStr">
        <is>
          <t>Milano</t>
        </is>
      </c>
      <c r="AF1315" t="inlineStr">
        <is>
          <t>'20123</t>
        </is>
      </c>
      <c r="AG1315" t="inlineStr">
        <is>
          <t>MI</t>
        </is>
      </c>
      <c r="AH1315" t="inlineStr">
        <is>
          <t>IT</t>
        </is>
      </c>
      <c r="AI1315" t="inlineStr">
        <is>
          <t>+39028692202</t>
        </is>
      </c>
      <c r="AJ1315" t="inlineStr">
        <is>
          <t>maria vittoria albertini</t>
        </is>
      </c>
      <c r="AK1315" t="inlineStr">
        <is>
          <t>via de Togni 16</t>
        </is>
      </c>
      <c r="AL1315" t="inlineStr">
        <is>
          <t>via de Togni 16</t>
        </is>
      </c>
      <c r="AO1315" t="inlineStr">
        <is>
          <t>Milano</t>
        </is>
      </c>
      <c r="AP1315" t="inlineStr">
        <is>
          <t>'20123</t>
        </is>
      </c>
      <c r="AQ1315" t="inlineStr">
        <is>
          <t>MI</t>
        </is>
      </c>
      <c r="AR1315" t="inlineStr">
        <is>
          <t>IT</t>
        </is>
      </c>
      <c r="AS1315" t="inlineStr">
        <is>
          <t>+39028692202</t>
        </is>
      </c>
      <c r="AU1315" t="inlineStr">
        <is>
          <t>lang: it
Invoice Language: it
Do you need our ring sizer?: No
Popup Customer Country: IT</t>
        </is>
      </c>
      <c r="AW1315" t="inlineStr">
        <is>
          <t>PayPal Express Checkout</t>
        </is>
      </c>
      <c r="AX1315" t="inlineStr">
        <is>
          <t>rXO6cccCQayVAumYBJzTWgrFx</t>
        </is>
      </c>
      <c r="AY1315" t="n">
        <v>0</v>
      </c>
      <c r="AZ1315" t="inlineStr">
        <is>
          <t>LIL Milan</t>
        </is>
      </c>
      <c r="BA1315" t="n">
        <v>0</v>
      </c>
      <c r="BC1315" t="inlineStr">
        <is>
          <t>Firgun House</t>
        </is>
      </c>
      <c r="BE1315" t="n">
        <v>11253828845917</v>
      </c>
      <c r="BG1315" t="inlineStr">
        <is>
          <t>Low</t>
        </is>
      </c>
      <c r="BH1315" t="inlineStr">
        <is>
          <t>web</t>
        </is>
      </c>
      <c r="BI1315" t="n">
        <v>0</v>
      </c>
      <c r="BJ1315" t="inlineStr">
        <is>
          <t>IT IVA 22%</t>
        </is>
      </c>
      <c r="BK1315" t="n">
        <v>79.7</v>
      </c>
      <c r="BW1315" t="inlineStr">
        <is>
          <t>Milan</t>
        </is>
      </c>
      <c r="BX1315" t="inlineStr">
        <is>
          <t>Milan</t>
        </is>
      </c>
      <c r="BY1315" t="inlineStr">
        <is>
          <t>rXO6cccCQayVAumYBJzTWgrFx</t>
        </is>
      </c>
      <c r="CB1315" t="inlineStr">
        <is>
          <t>rkL7Iwojz6zW12VNvw2cvHzr8 + rXO6cccCQayVAumYBJzTWgrFx</t>
        </is>
      </c>
      <c r="CC1315" t="inlineStr">
        <is>
          <t>Ordini LIL</t>
        </is>
      </c>
    </row>
    <row r="1316">
      <c r="A1316" t="inlineStr">
        <is>
          <t>#44010</t>
        </is>
      </c>
      <c r="B1316" t="inlineStr">
        <is>
          <t>mivi83@msn.com</t>
        </is>
      </c>
      <c r="C1316" t="inlineStr">
        <is>
          <t>paid</t>
        </is>
      </c>
      <c r="D1316" t="inlineStr">
        <is>
          <t>2024-11-29 08:29:34 +0100</t>
        </is>
      </c>
      <c r="E1316" t="inlineStr">
        <is>
          <t>2024-11-29</t>
        </is>
      </c>
      <c r="F1316" t="inlineStr">
        <is>
          <t>unfulfilled</t>
        </is>
      </c>
      <c r="H1316" t="inlineStr">
        <is>
          <t>yes</t>
        </is>
      </c>
      <c r="I1316" t="inlineStr">
        <is>
          <t>EUR</t>
        </is>
      </c>
      <c r="J1316" t="n">
        <v>442</v>
      </c>
      <c r="K1316" t="n">
        <v>0</v>
      </c>
      <c r="L1316" t="n">
        <v>79.7</v>
      </c>
      <c r="O1316" t="n">
        <v>0</v>
      </c>
      <c r="P1316" t="inlineStr">
        <is>
          <t>Eco Bike Delivery</t>
        </is>
      </c>
      <c r="Q1316" t="inlineStr">
        <is>
          <t>2024-11-29 08:29:34 +0100</t>
        </is>
      </c>
      <c r="R1316" t="n">
        <v>1</v>
      </c>
      <c r="S1316" t="inlineStr">
        <is>
          <t>Tipsy Earcuff Green Olive - Yellow</t>
        </is>
      </c>
      <c r="T1316" t="n">
        <v>192</v>
      </c>
      <c r="U1316" t="n">
        <v>240</v>
      </c>
      <c r="V1316" t="inlineStr">
        <is>
          <t>015790000048</t>
        </is>
      </c>
      <c r="W1316" t="b">
        <v>1</v>
      </c>
      <c r="X1316" t="b">
        <v>1</v>
      </c>
      <c r="Y1316" t="inlineStr">
        <is>
          <t>pending</t>
        </is>
      </c>
      <c r="Z1316" t="inlineStr">
        <is>
          <t>maria vittoria albertini</t>
        </is>
      </c>
      <c r="AA1316" t="inlineStr">
        <is>
          <t>via de Togni 16</t>
        </is>
      </c>
      <c r="AB1316" t="inlineStr">
        <is>
          <t>via de Togni 16</t>
        </is>
      </c>
      <c r="AE1316" t="inlineStr">
        <is>
          <t>Milano</t>
        </is>
      </c>
      <c r="AF1316" t="inlineStr">
        <is>
          <t>'20123</t>
        </is>
      </c>
      <c r="AG1316" t="inlineStr">
        <is>
          <t>MI</t>
        </is>
      </c>
      <c r="AH1316" t="inlineStr">
        <is>
          <t>IT</t>
        </is>
      </c>
      <c r="AI1316" t="inlineStr">
        <is>
          <t>+39028692202</t>
        </is>
      </c>
      <c r="AJ1316" t="inlineStr">
        <is>
          <t>maria vittoria albertini</t>
        </is>
      </c>
      <c r="AK1316" t="inlineStr">
        <is>
          <t>via de Togni 16</t>
        </is>
      </c>
      <c r="AL1316" t="inlineStr">
        <is>
          <t>via de Togni 16</t>
        </is>
      </c>
      <c r="AO1316" t="inlineStr">
        <is>
          <t>Milano</t>
        </is>
      </c>
      <c r="AP1316" t="inlineStr">
        <is>
          <t>'20123</t>
        </is>
      </c>
      <c r="AQ1316" t="inlineStr">
        <is>
          <t>MI</t>
        </is>
      </c>
      <c r="AR1316" t="inlineStr">
        <is>
          <t>IT</t>
        </is>
      </c>
      <c r="AS1316" t="inlineStr">
        <is>
          <t>+39028692202</t>
        </is>
      </c>
      <c r="AU1316" t="inlineStr">
        <is>
          <t>lang: it
Invoice Language: it
Do you need our ring sizer?: No
Popup Customer Country: IT</t>
        </is>
      </c>
      <c r="AW1316" t="inlineStr">
        <is>
          <t>PayPal Express Checkout</t>
        </is>
      </c>
      <c r="AX1316" t="inlineStr">
        <is>
          <t>rXO6cccCQayVAumYBJzTWgrFx</t>
        </is>
      </c>
      <c r="AY1316" t="n">
        <v>0</v>
      </c>
      <c r="AZ1316" t="inlineStr">
        <is>
          <t>LIL Milan</t>
        </is>
      </c>
      <c r="BA1316" t="n">
        <v>0</v>
      </c>
      <c r="BC1316" t="inlineStr">
        <is>
          <t>Firgun House</t>
        </is>
      </c>
      <c r="BE1316" t="n">
        <v>11253828845917</v>
      </c>
      <c r="BG1316" t="inlineStr">
        <is>
          <t>Low</t>
        </is>
      </c>
      <c r="BH1316" t="inlineStr">
        <is>
          <t>web</t>
        </is>
      </c>
      <c r="BI1316" t="n">
        <v>0</v>
      </c>
      <c r="BJ1316" t="inlineStr">
        <is>
          <t>IT IVA 22%</t>
        </is>
      </c>
      <c r="BK1316" t="n">
        <v>79.7</v>
      </c>
      <c r="BW1316" t="inlineStr">
        <is>
          <t>Milan</t>
        </is>
      </c>
      <c r="BX1316" t="inlineStr">
        <is>
          <t>Milan</t>
        </is>
      </c>
      <c r="BY1316" t="inlineStr">
        <is>
          <t>rXO6cccCQayVAumYBJzTWgrFx</t>
        </is>
      </c>
      <c r="CB1316" t="inlineStr">
        <is>
          <t>rkL7Iwojz6zW12VNvw2cvHzr8 + rXO6cccCQayVAumYBJzTWgrFx</t>
        </is>
      </c>
      <c r="CC1316" t="inlineStr">
        <is>
          <t>Ordini LIL</t>
        </is>
      </c>
    </row>
    <row r="1317">
      <c r="A1317" t="inlineStr">
        <is>
          <t>#44011</t>
        </is>
      </c>
      <c r="B1317" t="inlineStr">
        <is>
          <t>cristinalona@hotmail.it</t>
        </is>
      </c>
      <c r="C1317" t="inlineStr">
        <is>
          <t>paid</t>
        </is>
      </c>
      <c r="D1317" t="inlineStr">
        <is>
          <t>2024-11-29 08:30:03 +0100</t>
        </is>
      </c>
      <c r="E1317" t="inlineStr">
        <is>
          <t>2024-11-29</t>
        </is>
      </c>
      <c r="F1317" t="inlineStr">
        <is>
          <t>fulfilled</t>
        </is>
      </c>
      <c r="G1317" t="inlineStr">
        <is>
          <t>2024-12-01 10:51:34 +0100</t>
        </is>
      </c>
      <c r="H1317" t="inlineStr">
        <is>
          <t>yes</t>
        </is>
      </c>
      <c r="I1317" t="inlineStr">
        <is>
          <t>EUR</t>
        </is>
      </c>
      <c r="J1317" t="n">
        <v>96</v>
      </c>
      <c r="K1317" t="n">
        <v>10</v>
      </c>
      <c r="L1317" t="n">
        <v>19.11</v>
      </c>
      <c r="M1317" t="n">
        <v>106</v>
      </c>
      <c r="O1317" t="n">
        <v>0</v>
      </c>
      <c r="P1317" t="inlineStr">
        <is>
          <t>Eco Bike Delivery</t>
        </is>
      </c>
      <c r="Q1317" t="inlineStr">
        <is>
          <t>2024-11-29 08:30:03 +0100</t>
        </is>
      </c>
      <c r="R1317" t="n">
        <v>1</v>
      </c>
      <c r="S1317" t="inlineStr">
        <is>
          <t>Christmas Luxury Pack</t>
        </is>
      </c>
      <c r="T1317" t="n">
        <v>0</v>
      </c>
      <c r="V1317" t="inlineStr">
        <is>
          <t>015790000687</t>
        </is>
      </c>
      <c r="W1317" t="b">
        <v>1</v>
      </c>
      <c r="X1317" t="b">
        <v>1</v>
      </c>
      <c r="Y1317" t="inlineStr">
        <is>
          <t>fulfilled</t>
        </is>
      </c>
      <c r="Z1317" t="inlineStr">
        <is>
          <t>Daniele Zumbo</t>
        </is>
      </c>
      <c r="AA1317" t="inlineStr">
        <is>
          <t>Via Sondrio 49</t>
        </is>
      </c>
      <c r="AB1317" t="inlineStr">
        <is>
          <t>Via Sondrio 49</t>
        </is>
      </c>
      <c r="AE1317" t="inlineStr">
        <is>
          <t>Gorgonzola</t>
        </is>
      </c>
      <c r="AF1317" t="inlineStr">
        <is>
          <t>'20064</t>
        </is>
      </c>
      <c r="AG1317" t="inlineStr">
        <is>
          <t>MI</t>
        </is>
      </c>
      <c r="AH1317" t="inlineStr">
        <is>
          <t>IT</t>
        </is>
      </c>
      <c r="AI1317" t="inlineStr">
        <is>
          <t>3930774752</t>
        </is>
      </c>
      <c r="AJ1317" t="inlineStr">
        <is>
          <t>Daniele Zumbo</t>
        </is>
      </c>
      <c r="AK1317" t="inlineStr">
        <is>
          <t>Via Sondrio 49</t>
        </is>
      </c>
      <c r="AL1317" t="inlineStr">
        <is>
          <t>Via Sondrio 49</t>
        </is>
      </c>
      <c r="AO1317" t="inlineStr">
        <is>
          <t>Gorgonzola</t>
        </is>
      </c>
      <c r="AP1317" t="inlineStr">
        <is>
          <t>'20064</t>
        </is>
      </c>
      <c r="AQ1317" t="inlineStr">
        <is>
          <t>MI</t>
        </is>
      </c>
      <c r="AR1317" t="inlineStr">
        <is>
          <t>IT</t>
        </is>
      </c>
      <c r="AS1317" t="inlineStr">
        <is>
          <t>3930774752</t>
        </is>
      </c>
      <c r="AU1317" t="inlineStr">
        <is>
          <t>lang: it
Invoice Language: it
Do you need our ring sizer?: No
Popup Customer Country: IT</t>
        </is>
      </c>
      <c r="AW1317" t="inlineStr">
        <is>
          <t>Shopify Payments</t>
        </is>
      </c>
      <c r="AX1317" t="inlineStr">
        <is>
          <t>rdlun48ldwtscw6H29IKGTloL</t>
        </is>
      </c>
      <c r="AY1317" t="n">
        <v>0</v>
      </c>
      <c r="AZ1317" t="inlineStr">
        <is>
          <t>LIL Milan</t>
        </is>
      </c>
      <c r="BA1317" t="n">
        <v>0</v>
      </c>
      <c r="BC1317" t="inlineStr">
        <is>
          <t>Firgun House</t>
        </is>
      </c>
      <c r="BE1317" t="n">
        <v>11253830123869</v>
      </c>
      <c r="BG1317" t="inlineStr">
        <is>
          <t>Low</t>
        </is>
      </c>
      <c r="BH1317" t="inlineStr">
        <is>
          <t>web</t>
        </is>
      </c>
      <c r="BI1317" t="n">
        <v>0</v>
      </c>
      <c r="BJ1317" t="inlineStr">
        <is>
          <t>IT IVA 22%</t>
        </is>
      </c>
      <c r="BK1317" t="n">
        <v>19.11</v>
      </c>
      <c r="BW1317" t="inlineStr">
        <is>
          <t>Milan</t>
        </is>
      </c>
      <c r="BX1317" t="inlineStr">
        <is>
          <t>Milan</t>
        </is>
      </c>
      <c r="BY1317" t="inlineStr">
        <is>
          <t>rdlun48ldwtscw6H29IKGTloL</t>
        </is>
      </c>
      <c r="CB1317" t="inlineStr">
        <is>
          <t>rdlun48ldwtscw6H29IKGTloL</t>
        </is>
      </c>
      <c r="CC1317" t="inlineStr">
        <is>
          <t>Ordini LIL</t>
        </is>
      </c>
    </row>
    <row r="1318">
      <c r="A1318" t="inlineStr">
        <is>
          <t>#44011</t>
        </is>
      </c>
      <c r="B1318" t="inlineStr">
        <is>
          <t>cristinalona@hotmail.it</t>
        </is>
      </c>
      <c r="C1318" t="inlineStr">
        <is>
          <t>paid</t>
        </is>
      </c>
      <c r="D1318" t="inlineStr">
        <is>
          <t>2024-11-29 08:30:03 +0100</t>
        </is>
      </c>
      <c r="E1318" t="inlineStr">
        <is>
          <t>2024-11-29</t>
        </is>
      </c>
      <c r="F1318" t="inlineStr">
        <is>
          <t>fulfilled</t>
        </is>
      </c>
      <c r="G1318" t="inlineStr">
        <is>
          <t>2024-12-01 10:51:34 +0100</t>
        </is>
      </c>
      <c r="H1318" t="inlineStr">
        <is>
          <t>yes</t>
        </is>
      </c>
      <c r="I1318" t="inlineStr">
        <is>
          <t>EUR</t>
        </is>
      </c>
      <c r="J1318" t="n">
        <v>96</v>
      </c>
      <c r="K1318" t="n">
        <v>10</v>
      </c>
      <c r="L1318" t="n">
        <v>19.11</v>
      </c>
      <c r="O1318" t="n">
        <v>0</v>
      </c>
      <c r="P1318" t="inlineStr">
        <is>
          <t>Eco Bike Delivery</t>
        </is>
      </c>
      <c r="Q1318" t="inlineStr">
        <is>
          <t>2024-11-29 08:30:03 +0100</t>
        </is>
      </c>
      <c r="R1318" t="n">
        <v>1</v>
      </c>
      <c r="S1318" t="inlineStr">
        <is>
          <t>Pensavo fosse amore - Yellow / L</t>
        </is>
      </c>
      <c r="T1318" t="n">
        <v>96</v>
      </c>
      <c r="U1318" t="n">
        <v>120</v>
      </c>
      <c r="V1318" t="inlineStr">
        <is>
          <t>015790001010</t>
        </is>
      </c>
      <c r="W1318" t="b">
        <v>1</v>
      </c>
      <c r="X1318" t="b">
        <v>1</v>
      </c>
      <c r="Y1318" t="inlineStr">
        <is>
          <t>fulfilled</t>
        </is>
      </c>
      <c r="Z1318" t="inlineStr">
        <is>
          <t>Daniele Zumbo</t>
        </is>
      </c>
      <c r="AA1318" t="inlineStr">
        <is>
          <t>Via Sondrio 49</t>
        </is>
      </c>
      <c r="AB1318" t="inlineStr">
        <is>
          <t>Via Sondrio 49</t>
        </is>
      </c>
      <c r="AE1318" t="inlineStr">
        <is>
          <t>Gorgonzola</t>
        </is>
      </c>
      <c r="AF1318" t="inlineStr">
        <is>
          <t>'20064</t>
        </is>
      </c>
      <c r="AG1318" t="inlineStr">
        <is>
          <t>MI</t>
        </is>
      </c>
      <c r="AH1318" t="inlineStr">
        <is>
          <t>IT</t>
        </is>
      </c>
      <c r="AI1318" t="inlineStr">
        <is>
          <t>3930774752</t>
        </is>
      </c>
      <c r="AJ1318" t="inlineStr">
        <is>
          <t>Daniele Zumbo</t>
        </is>
      </c>
      <c r="AK1318" t="inlineStr">
        <is>
          <t>Via Sondrio 49</t>
        </is>
      </c>
      <c r="AL1318" t="inlineStr">
        <is>
          <t>Via Sondrio 49</t>
        </is>
      </c>
      <c r="AO1318" t="inlineStr">
        <is>
          <t>Gorgonzola</t>
        </is>
      </c>
      <c r="AP1318" t="inlineStr">
        <is>
          <t>'20064</t>
        </is>
      </c>
      <c r="AQ1318" t="inlineStr">
        <is>
          <t>MI</t>
        </is>
      </c>
      <c r="AR1318" t="inlineStr">
        <is>
          <t>IT</t>
        </is>
      </c>
      <c r="AS1318" t="inlineStr">
        <is>
          <t>3930774752</t>
        </is>
      </c>
      <c r="AU1318" t="inlineStr">
        <is>
          <t>lang: it
Invoice Language: it
Do you need our ring sizer?: No
Popup Customer Country: IT</t>
        </is>
      </c>
      <c r="AW1318" t="inlineStr">
        <is>
          <t>Shopify Payments</t>
        </is>
      </c>
      <c r="AX1318" t="inlineStr">
        <is>
          <t>rdlun48ldwtscw6H29IKGTloL</t>
        </is>
      </c>
      <c r="AY1318" t="n">
        <v>0</v>
      </c>
      <c r="AZ1318" t="inlineStr">
        <is>
          <t>LIL Milan</t>
        </is>
      </c>
      <c r="BA1318" t="n">
        <v>0</v>
      </c>
      <c r="BC1318" t="inlineStr">
        <is>
          <t>Firgun House</t>
        </is>
      </c>
      <c r="BE1318" t="n">
        <v>11253830123869</v>
      </c>
      <c r="BG1318" t="inlineStr">
        <is>
          <t>Low</t>
        </is>
      </c>
      <c r="BH1318" t="inlineStr">
        <is>
          <t>web</t>
        </is>
      </c>
      <c r="BI1318" t="n">
        <v>0</v>
      </c>
      <c r="BJ1318" t="inlineStr">
        <is>
          <t>IT IVA 22%</t>
        </is>
      </c>
      <c r="BK1318" t="n">
        <v>19.11</v>
      </c>
      <c r="BW1318" t="inlineStr">
        <is>
          <t>Milan</t>
        </is>
      </c>
      <c r="BX1318" t="inlineStr">
        <is>
          <t>Milan</t>
        </is>
      </c>
      <c r="BY1318" t="inlineStr">
        <is>
          <t>rdlun48ldwtscw6H29IKGTloL</t>
        </is>
      </c>
      <c r="CB1318" t="inlineStr">
        <is>
          <t>rdlun48ldwtscw6H29IKGTloL</t>
        </is>
      </c>
      <c r="CC1318" t="inlineStr">
        <is>
          <t>Ordini LIL</t>
        </is>
      </c>
    </row>
    <row r="1319">
      <c r="A1319" t="inlineStr">
        <is>
          <t>#44012</t>
        </is>
      </c>
      <c r="B1319" t="inlineStr">
        <is>
          <t>cld.ceracchi@gmail.com</t>
        </is>
      </c>
      <c r="C1319" t="inlineStr">
        <is>
          <t>paid</t>
        </is>
      </c>
      <c r="D1319" t="inlineStr">
        <is>
          <t>2024-11-29 08:32:36 +0100</t>
        </is>
      </c>
      <c r="E1319" t="inlineStr">
        <is>
          <t>2024-11-29</t>
        </is>
      </c>
      <c r="F1319" t="inlineStr">
        <is>
          <t>fulfilled</t>
        </is>
      </c>
      <c r="G1319" t="inlineStr">
        <is>
          <t>2024-12-01 10:53:36 +0100</t>
        </is>
      </c>
      <c r="H1319" t="inlineStr">
        <is>
          <t>yes</t>
        </is>
      </c>
      <c r="I1319" t="inlineStr">
        <is>
          <t>EUR</t>
        </is>
      </c>
      <c r="J1319" t="n">
        <v>208</v>
      </c>
      <c r="K1319" t="n">
        <v>0</v>
      </c>
      <c r="L1319" t="n">
        <v>37.51</v>
      </c>
      <c r="M1319" t="n">
        <v>208</v>
      </c>
      <c r="O1319" t="n">
        <v>0</v>
      </c>
      <c r="P1319" t="inlineStr">
        <is>
          <t>Ups Standard Shipping</t>
        </is>
      </c>
      <c r="Q1319" t="inlineStr">
        <is>
          <t>2024-11-29 08:32:36 +0100</t>
        </is>
      </c>
      <c r="R1319" t="n">
        <v>1</v>
      </c>
      <c r="S1319" t="inlineStr">
        <is>
          <t>Christmas Luxury Pack</t>
        </is>
      </c>
      <c r="T1319" t="n">
        <v>0</v>
      </c>
      <c r="V1319" t="inlineStr">
        <is>
          <t>015790000687</t>
        </is>
      </c>
      <c r="W1319" t="b">
        <v>1</v>
      </c>
      <c r="X1319" t="b">
        <v>1</v>
      </c>
      <c r="Y1319" t="inlineStr">
        <is>
          <t>fulfilled</t>
        </is>
      </c>
      <c r="Z1319" t="inlineStr">
        <is>
          <t>Claudia Ceracchi</t>
        </is>
      </c>
      <c r="AA1319" t="inlineStr">
        <is>
          <t>Via Pala 36</t>
        </is>
      </c>
      <c r="AB1319" t="inlineStr">
        <is>
          <t>Via Pala 36</t>
        </is>
      </c>
      <c r="AE1319" t="inlineStr">
        <is>
          <t>Cavalese</t>
        </is>
      </c>
      <c r="AF1319" t="inlineStr">
        <is>
          <t>'38033</t>
        </is>
      </c>
      <c r="AG1319" t="inlineStr">
        <is>
          <t>TN</t>
        </is>
      </c>
      <c r="AH1319" t="inlineStr">
        <is>
          <t>IT</t>
        </is>
      </c>
      <c r="AI1319" t="inlineStr">
        <is>
          <t>+393332323365</t>
        </is>
      </c>
      <c r="AJ1319" t="inlineStr">
        <is>
          <t>Claudia Ceracchi</t>
        </is>
      </c>
      <c r="AK1319" t="inlineStr">
        <is>
          <t>Via Pala 36</t>
        </is>
      </c>
      <c r="AL1319" t="inlineStr">
        <is>
          <t>Via Pala 36</t>
        </is>
      </c>
      <c r="AO1319" t="inlineStr">
        <is>
          <t>Cavalese</t>
        </is>
      </c>
      <c r="AP1319" t="inlineStr">
        <is>
          <t>'38033</t>
        </is>
      </c>
      <c r="AQ1319" t="inlineStr">
        <is>
          <t>TN</t>
        </is>
      </c>
      <c r="AR1319" t="inlineStr">
        <is>
          <t>IT</t>
        </is>
      </c>
      <c r="AS1319" t="inlineStr">
        <is>
          <t>+393332323365</t>
        </is>
      </c>
      <c r="AU1319" t="inlineStr">
        <is>
          <t>lang: en
Invoice Language: en
Do you need our ring sizer?: No
Popup Customer Country: IT</t>
        </is>
      </c>
      <c r="AW1319" t="inlineStr">
        <is>
          <t>Shopify Payments</t>
        </is>
      </c>
      <c r="AX1319" t="inlineStr">
        <is>
          <t>rUwfXThy4zjjso4CVVHC2f2fC</t>
        </is>
      </c>
      <c r="AY1319" t="n">
        <v>0</v>
      </c>
      <c r="AZ1319" t="inlineStr">
        <is>
          <t>LIL Milan</t>
        </is>
      </c>
      <c r="BA1319" t="n">
        <v>0</v>
      </c>
      <c r="BC1319" t="inlineStr">
        <is>
          <t>Firgun House</t>
        </is>
      </c>
      <c r="BE1319" t="n">
        <v>11253837562205</v>
      </c>
      <c r="BG1319" t="inlineStr">
        <is>
          <t>Low</t>
        </is>
      </c>
      <c r="BH1319" t="inlineStr">
        <is>
          <t>web</t>
        </is>
      </c>
      <c r="BI1319" t="n">
        <v>0</v>
      </c>
      <c r="BJ1319" t="inlineStr">
        <is>
          <t>IT IVA 22%</t>
        </is>
      </c>
      <c r="BK1319" t="n">
        <v>37.51</v>
      </c>
      <c r="BW1319" t="inlineStr">
        <is>
          <t>Trentino</t>
        </is>
      </c>
      <c r="BX1319" t="inlineStr">
        <is>
          <t>Trentino</t>
        </is>
      </c>
      <c r="BY1319" t="inlineStr">
        <is>
          <t>rUwfXThy4zjjso4CVVHC2f2fC</t>
        </is>
      </c>
      <c r="CB1319" t="inlineStr">
        <is>
          <t>rUwfXThy4zjjso4CVVHC2f2fC</t>
        </is>
      </c>
      <c r="CC1319" t="inlineStr">
        <is>
          <t>Ordini LIL</t>
        </is>
      </c>
    </row>
    <row r="1320">
      <c r="A1320" t="inlineStr">
        <is>
          <t>#44012</t>
        </is>
      </c>
      <c r="B1320" t="inlineStr">
        <is>
          <t>cld.ceracchi@gmail.com</t>
        </is>
      </c>
      <c r="C1320" t="inlineStr">
        <is>
          <t>paid</t>
        </is>
      </c>
      <c r="D1320" t="inlineStr">
        <is>
          <t>2024-11-29 08:32:36 +0100</t>
        </is>
      </c>
      <c r="E1320" t="inlineStr">
        <is>
          <t>2024-11-29</t>
        </is>
      </c>
      <c r="F1320" t="inlineStr">
        <is>
          <t>fulfilled</t>
        </is>
      </c>
      <c r="G1320" t="inlineStr">
        <is>
          <t>2024-12-01 10:53:36 +0100</t>
        </is>
      </c>
      <c r="H1320" t="inlineStr">
        <is>
          <t>yes</t>
        </is>
      </c>
      <c r="I1320" t="inlineStr">
        <is>
          <t>EUR</t>
        </is>
      </c>
      <c r="J1320" t="n">
        <v>208</v>
      </c>
      <c r="K1320" t="n">
        <v>0</v>
      </c>
      <c r="L1320" t="n">
        <v>37.51</v>
      </c>
      <c r="O1320" t="n">
        <v>0</v>
      </c>
      <c r="P1320" t="inlineStr">
        <is>
          <t>Ups Standard Shipping</t>
        </is>
      </c>
      <c r="Q1320" t="inlineStr">
        <is>
          <t>2024-11-29 08:32:36 +0100</t>
        </is>
      </c>
      <c r="R1320" t="n">
        <v>1</v>
      </c>
      <c r="S1320" t="inlineStr">
        <is>
          <t>Portami a Ballare Necklace - Yellow / onesize</t>
        </is>
      </c>
      <c r="T1320" t="n">
        <v>208</v>
      </c>
      <c r="U1320" t="n">
        <v>260</v>
      </c>
      <c r="V1320" t="inlineStr">
        <is>
          <t>015790001250</t>
        </is>
      </c>
      <c r="W1320" t="b">
        <v>1</v>
      </c>
      <c r="X1320" t="b">
        <v>1</v>
      </c>
      <c r="Y1320" t="inlineStr">
        <is>
          <t>fulfilled</t>
        </is>
      </c>
      <c r="Z1320" t="inlineStr">
        <is>
          <t>Claudia Ceracchi</t>
        </is>
      </c>
      <c r="AA1320" t="inlineStr">
        <is>
          <t>Via Pala 36</t>
        </is>
      </c>
      <c r="AB1320" t="inlineStr">
        <is>
          <t>Via Pala 36</t>
        </is>
      </c>
      <c r="AE1320" t="inlineStr">
        <is>
          <t>Cavalese</t>
        </is>
      </c>
      <c r="AF1320" t="inlineStr">
        <is>
          <t>'38033</t>
        </is>
      </c>
      <c r="AG1320" t="inlineStr">
        <is>
          <t>TN</t>
        </is>
      </c>
      <c r="AH1320" t="inlineStr">
        <is>
          <t>IT</t>
        </is>
      </c>
      <c r="AI1320" t="inlineStr">
        <is>
          <t>+393332323365</t>
        </is>
      </c>
      <c r="AJ1320" t="inlineStr">
        <is>
          <t>Claudia Ceracchi</t>
        </is>
      </c>
      <c r="AK1320" t="inlineStr">
        <is>
          <t>Via Pala 36</t>
        </is>
      </c>
      <c r="AL1320" t="inlineStr">
        <is>
          <t>Via Pala 36</t>
        </is>
      </c>
      <c r="AO1320" t="inlineStr">
        <is>
          <t>Cavalese</t>
        </is>
      </c>
      <c r="AP1320" t="inlineStr">
        <is>
          <t>'38033</t>
        </is>
      </c>
      <c r="AQ1320" t="inlineStr">
        <is>
          <t>TN</t>
        </is>
      </c>
      <c r="AR1320" t="inlineStr">
        <is>
          <t>IT</t>
        </is>
      </c>
      <c r="AS1320" t="inlineStr">
        <is>
          <t>+393332323365</t>
        </is>
      </c>
      <c r="AU1320" t="inlineStr">
        <is>
          <t>lang: en
Invoice Language: en
Do you need our ring sizer?: No
Popup Customer Country: IT</t>
        </is>
      </c>
      <c r="AW1320" t="inlineStr">
        <is>
          <t>Shopify Payments</t>
        </is>
      </c>
      <c r="AX1320" t="inlineStr">
        <is>
          <t>rUwfXThy4zjjso4CVVHC2f2fC</t>
        </is>
      </c>
      <c r="AY1320" t="n">
        <v>0</v>
      </c>
      <c r="AZ1320" t="inlineStr">
        <is>
          <t>LIL Milan</t>
        </is>
      </c>
      <c r="BA1320" t="n">
        <v>0</v>
      </c>
      <c r="BC1320" t="inlineStr">
        <is>
          <t>Firgun House</t>
        </is>
      </c>
      <c r="BE1320" t="n">
        <v>11253837562205</v>
      </c>
      <c r="BG1320" t="inlineStr">
        <is>
          <t>Low</t>
        </is>
      </c>
      <c r="BH1320" t="inlineStr">
        <is>
          <t>web</t>
        </is>
      </c>
      <c r="BI1320" t="n">
        <v>0</v>
      </c>
      <c r="BJ1320" t="inlineStr">
        <is>
          <t>IT IVA 22%</t>
        </is>
      </c>
      <c r="BK1320" t="n">
        <v>37.51</v>
      </c>
      <c r="BW1320" t="inlineStr">
        <is>
          <t>Trentino</t>
        </is>
      </c>
      <c r="BX1320" t="inlineStr">
        <is>
          <t>Trentino</t>
        </is>
      </c>
      <c r="BY1320" t="inlineStr">
        <is>
          <t>rUwfXThy4zjjso4CVVHC2f2fC</t>
        </is>
      </c>
      <c r="CB1320" t="inlineStr">
        <is>
          <t>rUwfXThy4zjjso4CVVHC2f2fC</t>
        </is>
      </c>
      <c r="CC1320" t="inlineStr">
        <is>
          <t>Ordini LIL</t>
        </is>
      </c>
    </row>
    <row r="1321">
      <c r="A1321" t="inlineStr">
        <is>
          <t>#44013</t>
        </is>
      </c>
      <c r="B1321" t="inlineStr">
        <is>
          <t>gaia.molteni@gmail.com</t>
        </is>
      </c>
      <c r="C1321" t="inlineStr">
        <is>
          <t>paid</t>
        </is>
      </c>
      <c r="D1321" t="inlineStr">
        <is>
          <t>2024-11-29 08:55:59 +0100</t>
        </is>
      </c>
      <c r="E1321" t="inlineStr">
        <is>
          <t>2024-11-29</t>
        </is>
      </c>
      <c r="F1321" t="inlineStr">
        <is>
          <t>unfulfilled</t>
        </is>
      </c>
      <c r="H1321" t="inlineStr">
        <is>
          <t>yes</t>
        </is>
      </c>
      <c r="I1321" t="inlineStr">
        <is>
          <t>EUR</t>
        </is>
      </c>
      <c r="J1321" t="n">
        <v>256</v>
      </c>
      <c r="K1321" t="n">
        <v>0</v>
      </c>
      <c r="L1321" t="n">
        <v>46.16</v>
      </c>
      <c r="M1321" t="n">
        <v>256</v>
      </c>
      <c r="O1321" t="n">
        <v>0</v>
      </c>
      <c r="P1321" t="inlineStr">
        <is>
          <t>Ups Standard Shipping</t>
        </is>
      </c>
      <c r="Q1321" t="inlineStr">
        <is>
          <t>2024-11-29 08:55:58 +0100</t>
        </is>
      </c>
      <c r="R1321" t="n">
        <v>1</v>
      </c>
      <c r="S1321" t="inlineStr">
        <is>
          <t>Christmas Luxury Pack</t>
        </is>
      </c>
      <c r="T1321" t="n">
        <v>0</v>
      </c>
      <c r="V1321" t="inlineStr">
        <is>
          <t>015790000687</t>
        </is>
      </c>
      <c r="W1321" t="b">
        <v>1</v>
      </c>
      <c r="X1321" t="b">
        <v>1</v>
      </c>
      <c r="Y1321" t="inlineStr">
        <is>
          <t>pending</t>
        </is>
      </c>
      <c r="Z1321" t="inlineStr">
        <is>
          <t>Gaia Molteni</t>
        </is>
      </c>
      <c r="AA1321" t="inlineStr">
        <is>
          <t>Via Giacomo Puccini 14, Citofono 04</t>
        </is>
      </c>
      <c r="AB1321" t="inlineStr">
        <is>
          <t>Via Giacomo Puccini 14</t>
        </is>
      </c>
      <c r="AC1321" t="inlineStr">
        <is>
          <t>Citofono 04</t>
        </is>
      </c>
      <c r="AE1321" t="inlineStr">
        <is>
          <t>Guanzate</t>
        </is>
      </c>
      <c r="AF1321" t="inlineStr">
        <is>
          <t>'22070</t>
        </is>
      </c>
      <c r="AG1321" t="inlineStr">
        <is>
          <t>CO</t>
        </is>
      </c>
      <c r="AH1321" t="inlineStr">
        <is>
          <t>IT</t>
        </is>
      </c>
      <c r="AI1321" t="inlineStr">
        <is>
          <t>+393466179894</t>
        </is>
      </c>
      <c r="AJ1321" t="inlineStr">
        <is>
          <t>Gaia Molteni</t>
        </is>
      </c>
      <c r="AK1321" t="inlineStr">
        <is>
          <t>Via Giacomo Puccini 14, Citofono 04</t>
        </is>
      </c>
      <c r="AL1321" t="inlineStr">
        <is>
          <t>Via Giacomo Puccini 14</t>
        </is>
      </c>
      <c r="AM1321" t="inlineStr">
        <is>
          <t>Citofono 04</t>
        </is>
      </c>
      <c r="AO1321" t="inlineStr">
        <is>
          <t>Guanzate</t>
        </is>
      </c>
      <c r="AP1321" t="inlineStr">
        <is>
          <t>'22070</t>
        </is>
      </c>
      <c r="AQ1321" t="inlineStr">
        <is>
          <t>CO</t>
        </is>
      </c>
      <c r="AR1321" t="inlineStr">
        <is>
          <t>IT</t>
        </is>
      </c>
      <c r="AS1321" t="inlineStr">
        <is>
          <t>+393466179894</t>
        </is>
      </c>
      <c r="AU1321" t="inlineStr">
        <is>
          <t>lang: it
Invoice Language: it
Do you need our ring sizer?: No
Popup Customer Country: IT</t>
        </is>
      </c>
      <c r="AW1321" t="inlineStr">
        <is>
          <t>Shopify Payments</t>
        </is>
      </c>
      <c r="AX1321" t="inlineStr">
        <is>
          <t>rMWxlfzydMaLp7iyeS89SIvpT</t>
        </is>
      </c>
      <c r="AY1321" t="n">
        <v>0</v>
      </c>
      <c r="AZ1321" t="inlineStr">
        <is>
          <t>LIL Milan</t>
        </is>
      </c>
      <c r="BA1321" t="n">
        <v>0</v>
      </c>
      <c r="BC1321" t="inlineStr">
        <is>
          <t>Firgun House</t>
        </is>
      </c>
      <c r="BE1321" t="n">
        <v>11253909193053</v>
      </c>
      <c r="BG1321" t="inlineStr">
        <is>
          <t>Low</t>
        </is>
      </c>
      <c r="BH1321" t="inlineStr">
        <is>
          <t>web</t>
        </is>
      </c>
      <c r="BI1321" t="n">
        <v>0</v>
      </c>
      <c r="BJ1321" t="inlineStr">
        <is>
          <t>IT IVA 22%</t>
        </is>
      </c>
      <c r="BK1321" t="n">
        <v>46.16</v>
      </c>
      <c r="BW1321" t="inlineStr">
        <is>
          <t>Como</t>
        </is>
      </c>
      <c r="BX1321" t="inlineStr">
        <is>
          <t>Como</t>
        </is>
      </c>
      <c r="BY1321" t="inlineStr">
        <is>
          <t>rMWxlfzydMaLp7iyeS89SIvpT</t>
        </is>
      </c>
      <c r="CB1321" t="inlineStr">
        <is>
          <t>rMWxlfzydMaLp7iyeS89SIvpT</t>
        </is>
      </c>
      <c r="CC1321" t="inlineStr">
        <is>
          <t>Ordini LIL</t>
        </is>
      </c>
    </row>
    <row r="1322">
      <c r="A1322" t="inlineStr">
        <is>
          <t>#44013</t>
        </is>
      </c>
      <c r="B1322" t="inlineStr">
        <is>
          <t>gaia.molteni@gmail.com</t>
        </is>
      </c>
      <c r="C1322" t="inlineStr">
        <is>
          <t>paid</t>
        </is>
      </c>
      <c r="D1322" t="inlineStr">
        <is>
          <t>2024-11-29 08:55:59 +0100</t>
        </is>
      </c>
      <c r="E1322" t="inlineStr">
        <is>
          <t>2024-11-29</t>
        </is>
      </c>
      <c r="F1322" t="inlineStr">
        <is>
          <t>unfulfilled</t>
        </is>
      </c>
      <c r="H1322" t="inlineStr">
        <is>
          <t>yes</t>
        </is>
      </c>
      <c r="I1322" t="inlineStr">
        <is>
          <t>EUR</t>
        </is>
      </c>
      <c r="J1322" t="n">
        <v>256</v>
      </c>
      <c r="K1322" t="n">
        <v>0</v>
      </c>
      <c r="L1322" t="n">
        <v>46.16</v>
      </c>
      <c r="O1322" t="n">
        <v>0</v>
      </c>
      <c r="P1322" t="inlineStr">
        <is>
          <t>Ups Standard Shipping</t>
        </is>
      </c>
      <c r="Q1322" t="inlineStr">
        <is>
          <t>2024-11-29 08:55:58 +0100</t>
        </is>
      </c>
      <c r="R1322" t="n">
        <v>1</v>
      </c>
      <c r="S1322" t="inlineStr">
        <is>
          <t>Boys Tears - Yellow / 39cm</t>
        </is>
      </c>
      <c r="T1322" t="n">
        <v>256</v>
      </c>
      <c r="U1322" t="n">
        <v>320</v>
      </c>
      <c r="V1322" t="inlineStr">
        <is>
          <t>015790000010</t>
        </is>
      </c>
      <c r="W1322" t="b">
        <v>1</v>
      </c>
      <c r="X1322" t="b">
        <v>1</v>
      </c>
      <c r="Y1322" t="inlineStr">
        <is>
          <t>pending</t>
        </is>
      </c>
      <c r="Z1322" t="inlineStr">
        <is>
          <t>Gaia Molteni</t>
        </is>
      </c>
      <c r="AA1322" t="inlineStr">
        <is>
          <t>Via Giacomo Puccini 14, Citofono 04</t>
        </is>
      </c>
      <c r="AB1322" t="inlineStr">
        <is>
          <t>Via Giacomo Puccini 14</t>
        </is>
      </c>
      <c r="AC1322" t="inlineStr">
        <is>
          <t>Citofono 04</t>
        </is>
      </c>
      <c r="AE1322" t="inlineStr">
        <is>
          <t>Guanzate</t>
        </is>
      </c>
      <c r="AF1322" t="inlineStr">
        <is>
          <t>'22070</t>
        </is>
      </c>
      <c r="AG1322" t="inlineStr">
        <is>
          <t>CO</t>
        </is>
      </c>
      <c r="AH1322" t="inlineStr">
        <is>
          <t>IT</t>
        </is>
      </c>
      <c r="AI1322" t="inlineStr">
        <is>
          <t>+393466179894</t>
        </is>
      </c>
      <c r="AJ1322" t="inlineStr">
        <is>
          <t>Gaia Molteni</t>
        </is>
      </c>
      <c r="AK1322" t="inlineStr">
        <is>
          <t>Via Giacomo Puccini 14, Citofono 04</t>
        </is>
      </c>
      <c r="AL1322" t="inlineStr">
        <is>
          <t>Via Giacomo Puccini 14</t>
        </is>
      </c>
      <c r="AM1322" t="inlineStr">
        <is>
          <t>Citofono 04</t>
        </is>
      </c>
      <c r="AO1322" t="inlineStr">
        <is>
          <t>Guanzate</t>
        </is>
      </c>
      <c r="AP1322" t="inlineStr">
        <is>
          <t>'22070</t>
        </is>
      </c>
      <c r="AQ1322" t="inlineStr">
        <is>
          <t>CO</t>
        </is>
      </c>
      <c r="AR1322" t="inlineStr">
        <is>
          <t>IT</t>
        </is>
      </c>
      <c r="AS1322" t="inlineStr">
        <is>
          <t>+393466179894</t>
        </is>
      </c>
      <c r="AU1322" t="inlineStr">
        <is>
          <t>lang: it
Invoice Language: it
Do you need our ring sizer?: No
Popup Customer Country: IT</t>
        </is>
      </c>
      <c r="AW1322" t="inlineStr">
        <is>
          <t>Shopify Payments</t>
        </is>
      </c>
      <c r="AX1322" t="inlineStr">
        <is>
          <t>rMWxlfzydMaLp7iyeS89SIvpT</t>
        </is>
      </c>
      <c r="AY1322" t="n">
        <v>0</v>
      </c>
      <c r="AZ1322" t="inlineStr">
        <is>
          <t>LIL Milan</t>
        </is>
      </c>
      <c r="BA1322" t="n">
        <v>0</v>
      </c>
      <c r="BC1322" t="inlineStr">
        <is>
          <t>Firgun House</t>
        </is>
      </c>
      <c r="BE1322" t="n">
        <v>11253909193053</v>
      </c>
      <c r="BG1322" t="inlineStr">
        <is>
          <t>Low</t>
        </is>
      </c>
      <c r="BH1322" t="inlineStr">
        <is>
          <t>web</t>
        </is>
      </c>
      <c r="BI1322" t="n">
        <v>0</v>
      </c>
      <c r="BJ1322" t="inlineStr">
        <is>
          <t>IT IVA 22%</t>
        </is>
      </c>
      <c r="BK1322" t="n">
        <v>46.16</v>
      </c>
      <c r="BW1322" t="inlineStr">
        <is>
          <t>Como</t>
        </is>
      </c>
      <c r="BX1322" t="inlineStr">
        <is>
          <t>Como</t>
        </is>
      </c>
      <c r="BY1322" t="inlineStr">
        <is>
          <t>rMWxlfzydMaLp7iyeS89SIvpT</t>
        </is>
      </c>
      <c r="CB1322" t="inlineStr">
        <is>
          <t>rMWxlfzydMaLp7iyeS89SIvpT</t>
        </is>
      </c>
      <c r="CC1322" t="inlineStr">
        <is>
          <t>Ordini LIL</t>
        </is>
      </c>
    </row>
    <row r="1323">
      <c r="A1323" t="inlineStr">
        <is>
          <t>#44014</t>
        </is>
      </c>
      <c r="B1323" t="inlineStr">
        <is>
          <t>baccipardo@hotmail.it</t>
        </is>
      </c>
      <c r="C1323" t="inlineStr">
        <is>
          <t>paid</t>
        </is>
      </c>
      <c r="D1323" t="inlineStr">
        <is>
          <t>2024-11-29 09:03:39 +0100</t>
        </is>
      </c>
      <c r="E1323" t="inlineStr">
        <is>
          <t>2024-11-29</t>
        </is>
      </c>
      <c r="F1323" t="inlineStr">
        <is>
          <t>unfulfilled</t>
        </is>
      </c>
      <c r="H1323" t="inlineStr">
        <is>
          <t>yes</t>
        </is>
      </c>
      <c r="I1323" t="inlineStr">
        <is>
          <t>EUR</t>
        </is>
      </c>
      <c r="J1323" t="n">
        <v>474</v>
      </c>
      <c r="K1323" t="n">
        <v>0</v>
      </c>
      <c r="L1323" t="n">
        <v>85.47</v>
      </c>
      <c r="M1323" t="n">
        <v>474</v>
      </c>
      <c r="O1323" t="n">
        <v>0</v>
      </c>
      <c r="P1323" t="inlineStr">
        <is>
          <t>Ups Standard Shipping</t>
        </is>
      </c>
      <c r="Q1323" t="inlineStr">
        <is>
          <t>2024-11-29 09:03:39 +0100</t>
        </is>
      </c>
      <c r="R1323" t="n">
        <v>1</v>
      </c>
      <c r="S1323" t="inlineStr">
        <is>
          <t>Make it shine</t>
        </is>
      </c>
      <c r="T1323" t="n">
        <v>10</v>
      </c>
      <c r="V1323" t="inlineStr">
        <is>
          <t>015790000685</t>
        </is>
      </c>
      <c r="W1323" t="b">
        <v>1</v>
      </c>
      <c r="X1323" t="b">
        <v>1</v>
      </c>
      <c r="Y1323" t="inlineStr">
        <is>
          <t>pending</t>
        </is>
      </c>
      <c r="Z1323" t="inlineStr">
        <is>
          <t>Francesco Bacci</t>
        </is>
      </c>
      <c r="AA1323" t="inlineStr">
        <is>
          <t>Via di Terranuova 65, C/O Nadia Noferi</t>
        </is>
      </c>
      <c r="AB1323" t="inlineStr">
        <is>
          <t>Via di Terranuova 65</t>
        </is>
      </c>
      <c r="AC1323" t="inlineStr">
        <is>
          <t>C/O Nadia Noferi</t>
        </is>
      </c>
      <c r="AE1323" t="inlineStr">
        <is>
          <t>Montevarchi</t>
        </is>
      </c>
      <c r="AF1323" t="inlineStr">
        <is>
          <t>'52025</t>
        </is>
      </c>
      <c r="AG1323" t="inlineStr">
        <is>
          <t>AR</t>
        </is>
      </c>
      <c r="AH1323" t="inlineStr">
        <is>
          <t>IT</t>
        </is>
      </c>
      <c r="AI1323" t="inlineStr">
        <is>
          <t>3343202567</t>
        </is>
      </c>
      <c r="AJ1323" t="inlineStr">
        <is>
          <t>Francesco Bacci</t>
        </is>
      </c>
      <c r="AK1323" t="inlineStr">
        <is>
          <t>Via di Terranuova 65, C/O Nadia Noferi</t>
        </is>
      </c>
      <c r="AL1323" t="inlineStr">
        <is>
          <t>Via di Terranuova 65</t>
        </is>
      </c>
      <c r="AM1323" t="inlineStr">
        <is>
          <t>C/O Nadia Noferi</t>
        </is>
      </c>
      <c r="AO1323" t="inlineStr">
        <is>
          <t>Montevarchi</t>
        </is>
      </c>
      <c r="AP1323" t="inlineStr">
        <is>
          <t>'52025</t>
        </is>
      </c>
      <c r="AQ1323" t="inlineStr">
        <is>
          <t>AR</t>
        </is>
      </c>
      <c r="AR1323" t="inlineStr">
        <is>
          <t>IT</t>
        </is>
      </c>
      <c r="AS1323" t="inlineStr">
        <is>
          <t>3343202567</t>
        </is>
      </c>
      <c r="AU1323" t="inlineStr">
        <is>
          <t>lang: en
Invoice Language: en
Do you need our ring sizer?: Yes
Popup Customer Country: IT</t>
        </is>
      </c>
      <c r="AW1323" t="inlineStr">
        <is>
          <t>PayPal Express Checkout</t>
        </is>
      </c>
      <c r="AX1323" t="inlineStr">
        <is>
          <t>r0z7QuYDXt3ooUxeCaHj0BIyv</t>
        </is>
      </c>
      <c r="AY1323" t="n">
        <v>0</v>
      </c>
      <c r="AZ1323" t="inlineStr">
        <is>
          <t>LIL Milan</t>
        </is>
      </c>
      <c r="BA1323" t="n">
        <v>0</v>
      </c>
      <c r="BC1323" t="inlineStr">
        <is>
          <t>Firgun House</t>
        </is>
      </c>
      <c r="BE1323" t="n">
        <v>11253936914781</v>
      </c>
      <c r="BG1323" t="inlineStr">
        <is>
          <t>Low</t>
        </is>
      </c>
      <c r="BH1323" t="inlineStr">
        <is>
          <t>web</t>
        </is>
      </c>
      <c r="BI1323" t="n">
        <v>0</v>
      </c>
      <c r="BJ1323" t="inlineStr">
        <is>
          <t>IT IVA 22%</t>
        </is>
      </c>
      <c r="BK1323" t="n">
        <v>85.47</v>
      </c>
      <c r="BW1323" t="inlineStr">
        <is>
          <t>Arezzo</t>
        </is>
      </c>
      <c r="BX1323" t="inlineStr">
        <is>
          <t>Arezzo</t>
        </is>
      </c>
      <c r="BY1323" t="inlineStr">
        <is>
          <t>r0z7QuYDXt3ooUxeCaHj0BIyv</t>
        </is>
      </c>
      <c r="CB1323" t="inlineStr">
        <is>
          <t>r0z7QuYDXt3ooUxeCaHj0BIyv</t>
        </is>
      </c>
      <c r="CC1323" t="inlineStr">
        <is>
          <t>Ordini LIL</t>
        </is>
      </c>
    </row>
    <row r="1324">
      <c r="A1324" t="inlineStr">
        <is>
          <t>#44014</t>
        </is>
      </c>
      <c r="B1324" t="inlineStr">
        <is>
          <t>baccipardo@hotmail.it</t>
        </is>
      </c>
      <c r="C1324" t="inlineStr">
        <is>
          <t>paid</t>
        </is>
      </c>
      <c r="D1324" t="inlineStr">
        <is>
          <t>2024-11-29 09:03:39 +0100</t>
        </is>
      </c>
      <c r="E1324" t="inlineStr">
        <is>
          <t>2024-11-29</t>
        </is>
      </c>
      <c r="F1324" t="inlineStr">
        <is>
          <t>unfulfilled</t>
        </is>
      </c>
      <c r="H1324" t="inlineStr">
        <is>
          <t>yes</t>
        </is>
      </c>
      <c r="I1324" t="inlineStr">
        <is>
          <t>EUR</t>
        </is>
      </c>
      <c r="J1324" t="n">
        <v>474</v>
      </c>
      <c r="K1324" t="n">
        <v>0</v>
      </c>
      <c r="L1324" t="n">
        <v>85.47</v>
      </c>
      <c r="O1324" t="n">
        <v>0</v>
      </c>
      <c r="P1324" t="inlineStr">
        <is>
          <t>Ups Standard Shipping</t>
        </is>
      </c>
      <c r="Q1324" t="inlineStr">
        <is>
          <t>2024-11-29 09:03:39 +0100</t>
        </is>
      </c>
      <c r="R1324" t="n">
        <v>1</v>
      </c>
      <c r="S1324" t="inlineStr">
        <is>
          <t>Boys Tears - Yellow / 35cm</t>
        </is>
      </c>
      <c r="T1324" t="n">
        <v>256</v>
      </c>
      <c r="U1324" t="n">
        <v>320</v>
      </c>
      <c r="V1324" t="inlineStr">
        <is>
          <t>015790000008</t>
        </is>
      </c>
      <c r="W1324" t="b">
        <v>1</v>
      </c>
      <c r="X1324" t="b">
        <v>1</v>
      </c>
      <c r="Y1324" t="inlineStr">
        <is>
          <t>pending</t>
        </is>
      </c>
      <c r="Z1324" t="inlineStr">
        <is>
          <t>Francesco Bacci</t>
        </is>
      </c>
      <c r="AA1324" t="inlineStr">
        <is>
          <t>Via di Terranuova 65, C/O Nadia Noferi</t>
        </is>
      </c>
      <c r="AB1324" t="inlineStr">
        <is>
          <t>Via di Terranuova 65</t>
        </is>
      </c>
      <c r="AC1324" t="inlineStr">
        <is>
          <t>C/O Nadia Noferi</t>
        </is>
      </c>
      <c r="AE1324" t="inlineStr">
        <is>
          <t>Montevarchi</t>
        </is>
      </c>
      <c r="AF1324" t="inlineStr">
        <is>
          <t>'52025</t>
        </is>
      </c>
      <c r="AG1324" t="inlineStr">
        <is>
          <t>AR</t>
        </is>
      </c>
      <c r="AH1324" t="inlineStr">
        <is>
          <t>IT</t>
        </is>
      </c>
      <c r="AI1324" t="inlineStr">
        <is>
          <t>3343202567</t>
        </is>
      </c>
      <c r="AJ1324" t="inlineStr">
        <is>
          <t>Francesco Bacci</t>
        </is>
      </c>
      <c r="AK1324" t="inlineStr">
        <is>
          <t>Via di Terranuova 65, C/O Nadia Noferi</t>
        </is>
      </c>
      <c r="AL1324" t="inlineStr">
        <is>
          <t>Via di Terranuova 65</t>
        </is>
      </c>
      <c r="AM1324" t="inlineStr">
        <is>
          <t>C/O Nadia Noferi</t>
        </is>
      </c>
      <c r="AO1324" t="inlineStr">
        <is>
          <t>Montevarchi</t>
        </is>
      </c>
      <c r="AP1324" t="inlineStr">
        <is>
          <t>'52025</t>
        </is>
      </c>
      <c r="AQ1324" t="inlineStr">
        <is>
          <t>AR</t>
        </is>
      </c>
      <c r="AR1324" t="inlineStr">
        <is>
          <t>IT</t>
        </is>
      </c>
      <c r="AS1324" t="inlineStr">
        <is>
          <t>3343202567</t>
        </is>
      </c>
      <c r="AU1324" t="inlineStr">
        <is>
          <t>lang: en
Invoice Language: en
Do you need our ring sizer?: Yes
Popup Customer Country: IT</t>
        </is>
      </c>
      <c r="AW1324" t="inlineStr">
        <is>
          <t>PayPal Express Checkout</t>
        </is>
      </c>
      <c r="AX1324" t="inlineStr">
        <is>
          <t>r0z7QuYDXt3ooUxeCaHj0BIyv</t>
        </is>
      </c>
      <c r="AY1324" t="n">
        <v>0</v>
      </c>
      <c r="AZ1324" t="inlineStr">
        <is>
          <t>LIL Milan</t>
        </is>
      </c>
      <c r="BA1324" t="n">
        <v>0</v>
      </c>
      <c r="BC1324" t="inlineStr">
        <is>
          <t>Firgun House</t>
        </is>
      </c>
      <c r="BE1324" t="n">
        <v>11253936914781</v>
      </c>
      <c r="BG1324" t="inlineStr">
        <is>
          <t>Low</t>
        </is>
      </c>
      <c r="BH1324" t="inlineStr">
        <is>
          <t>web</t>
        </is>
      </c>
      <c r="BI1324" t="n">
        <v>0</v>
      </c>
      <c r="BJ1324" t="inlineStr">
        <is>
          <t>IT IVA 22%</t>
        </is>
      </c>
      <c r="BK1324" t="n">
        <v>85.47</v>
      </c>
      <c r="BW1324" t="inlineStr">
        <is>
          <t>Arezzo</t>
        </is>
      </c>
      <c r="BX1324" t="inlineStr">
        <is>
          <t>Arezzo</t>
        </is>
      </c>
      <c r="BY1324" t="inlineStr">
        <is>
          <t>r0z7QuYDXt3ooUxeCaHj0BIyv</t>
        </is>
      </c>
      <c r="CB1324" t="inlineStr">
        <is>
          <t>r0z7QuYDXt3ooUxeCaHj0BIyv</t>
        </is>
      </c>
      <c r="CC1324" t="inlineStr">
        <is>
          <t>Ordini LIL</t>
        </is>
      </c>
    </row>
    <row r="1325">
      <c r="A1325" t="inlineStr">
        <is>
          <t>#44014</t>
        </is>
      </c>
      <c r="B1325" t="inlineStr">
        <is>
          <t>baccipardo@hotmail.it</t>
        </is>
      </c>
      <c r="C1325" t="inlineStr">
        <is>
          <t>paid</t>
        </is>
      </c>
      <c r="D1325" t="inlineStr">
        <is>
          <t>2024-11-29 09:03:39 +0100</t>
        </is>
      </c>
      <c r="E1325" t="inlineStr">
        <is>
          <t>2024-11-29</t>
        </is>
      </c>
      <c r="F1325" t="inlineStr">
        <is>
          <t>unfulfilled</t>
        </is>
      </c>
      <c r="H1325" t="inlineStr">
        <is>
          <t>yes</t>
        </is>
      </c>
      <c r="I1325" t="inlineStr">
        <is>
          <t>EUR</t>
        </is>
      </c>
      <c r="J1325" t="n">
        <v>474</v>
      </c>
      <c r="K1325" t="n">
        <v>0</v>
      </c>
      <c r="L1325" t="n">
        <v>85.47</v>
      </c>
      <c r="O1325" t="n">
        <v>0</v>
      </c>
      <c r="P1325" t="inlineStr">
        <is>
          <t>Ups Standard Shipping</t>
        </is>
      </c>
      <c r="Q1325" t="inlineStr">
        <is>
          <t>2024-11-29 09:03:39 +0100</t>
        </is>
      </c>
      <c r="R1325" t="n">
        <v>1</v>
      </c>
      <c r="S1325" t="inlineStr">
        <is>
          <t>Christmas Luxury Pack</t>
        </is>
      </c>
      <c r="T1325" t="n">
        <v>0</v>
      </c>
      <c r="U1325" t="n">
        <v>320</v>
      </c>
      <c r="V1325" t="inlineStr">
        <is>
          <t>015790000687</t>
        </is>
      </c>
      <c r="W1325" t="b">
        <v>1</v>
      </c>
      <c r="X1325" t="b">
        <v>1</v>
      </c>
      <c r="Y1325" t="inlineStr">
        <is>
          <t>pending</t>
        </is>
      </c>
      <c r="Z1325" t="inlineStr">
        <is>
          <t>Francesco Bacci</t>
        </is>
      </c>
      <c r="AA1325" t="inlineStr">
        <is>
          <t>Via di Terranuova 65, C/O Nadia Noferi</t>
        </is>
      </c>
      <c r="AB1325" t="inlineStr">
        <is>
          <t>Via di Terranuova 65</t>
        </is>
      </c>
      <c r="AC1325" t="inlineStr">
        <is>
          <t>C/O Nadia Noferi</t>
        </is>
      </c>
      <c r="AE1325" t="inlineStr">
        <is>
          <t>Montevarchi</t>
        </is>
      </c>
      <c r="AF1325" t="inlineStr">
        <is>
          <t>'52025</t>
        </is>
      </c>
      <c r="AG1325" t="inlineStr">
        <is>
          <t>AR</t>
        </is>
      </c>
      <c r="AH1325" t="inlineStr">
        <is>
          <t>IT</t>
        </is>
      </c>
      <c r="AI1325" t="inlineStr">
        <is>
          <t>3343202567</t>
        </is>
      </c>
      <c r="AJ1325" t="inlineStr">
        <is>
          <t>Francesco Bacci</t>
        </is>
      </c>
      <c r="AK1325" t="inlineStr">
        <is>
          <t>Via di Terranuova 65, C/O Nadia Noferi</t>
        </is>
      </c>
      <c r="AL1325" t="inlineStr">
        <is>
          <t>Via di Terranuova 65</t>
        </is>
      </c>
      <c r="AM1325" t="inlineStr">
        <is>
          <t>C/O Nadia Noferi</t>
        </is>
      </c>
      <c r="AO1325" t="inlineStr">
        <is>
          <t>Montevarchi</t>
        </is>
      </c>
      <c r="AP1325" t="inlineStr">
        <is>
          <t>'52025</t>
        </is>
      </c>
      <c r="AQ1325" t="inlineStr">
        <is>
          <t>AR</t>
        </is>
      </c>
      <c r="AR1325" t="inlineStr">
        <is>
          <t>IT</t>
        </is>
      </c>
      <c r="AS1325" t="inlineStr">
        <is>
          <t>3343202567</t>
        </is>
      </c>
      <c r="AU1325" t="inlineStr">
        <is>
          <t>lang: en
Invoice Language: en
Do you need our ring sizer?: Yes
Popup Customer Country: IT</t>
        </is>
      </c>
      <c r="AW1325" t="inlineStr">
        <is>
          <t>PayPal Express Checkout</t>
        </is>
      </c>
      <c r="AX1325" t="inlineStr">
        <is>
          <t>r0z7QuYDXt3ooUxeCaHj0BIyv</t>
        </is>
      </c>
      <c r="AY1325" t="n">
        <v>0</v>
      </c>
      <c r="AZ1325" t="inlineStr">
        <is>
          <t>LIL Milan</t>
        </is>
      </c>
      <c r="BA1325" t="n">
        <v>0</v>
      </c>
      <c r="BC1325" t="inlineStr">
        <is>
          <t>Firgun House</t>
        </is>
      </c>
      <c r="BE1325" t="n">
        <v>11253936914781</v>
      </c>
      <c r="BG1325" t="inlineStr">
        <is>
          <t>Low</t>
        </is>
      </c>
      <c r="BH1325" t="inlineStr">
        <is>
          <t>web</t>
        </is>
      </c>
      <c r="BI1325" t="n">
        <v>0</v>
      </c>
      <c r="BJ1325" t="inlineStr">
        <is>
          <t>IT IVA 22%</t>
        </is>
      </c>
      <c r="BK1325" t="n">
        <v>85.47</v>
      </c>
      <c r="BW1325" t="inlineStr">
        <is>
          <t>Arezzo</t>
        </is>
      </c>
      <c r="BX1325" t="inlineStr">
        <is>
          <t>Arezzo</t>
        </is>
      </c>
      <c r="BY1325" t="inlineStr">
        <is>
          <t>r0z7QuYDXt3ooUxeCaHj0BIyv</t>
        </is>
      </c>
      <c r="CB1325" t="inlineStr">
        <is>
          <t>r0z7QuYDXt3ooUxeCaHj0BIyv</t>
        </is>
      </c>
      <c r="CC1325" t="inlineStr">
        <is>
          <t>Ordini LIL</t>
        </is>
      </c>
    </row>
    <row r="1326">
      <c r="A1326" t="inlineStr">
        <is>
          <t>#44014</t>
        </is>
      </c>
      <c r="B1326" t="inlineStr">
        <is>
          <t>baccipardo@hotmail.it</t>
        </is>
      </c>
      <c r="C1326" t="inlineStr">
        <is>
          <t>paid</t>
        </is>
      </c>
      <c r="D1326" t="inlineStr">
        <is>
          <t>2024-11-29 09:03:39 +0100</t>
        </is>
      </c>
      <c r="E1326" t="inlineStr">
        <is>
          <t>2024-11-29</t>
        </is>
      </c>
      <c r="F1326" t="inlineStr">
        <is>
          <t>unfulfilled</t>
        </is>
      </c>
      <c r="H1326" t="inlineStr">
        <is>
          <t>yes</t>
        </is>
      </c>
      <c r="I1326" t="inlineStr">
        <is>
          <t>EUR</t>
        </is>
      </c>
      <c r="J1326" t="n">
        <v>474</v>
      </c>
      <c r="K1326" t="n">
        <v>0</v>
      </c>
      <c r="L1326" t="n">
        <v>85.47</v>
      </c>
      <c r="O1326" t="n">
        <v>0</v>
      </c>
      <c r="P1326" t="inlineStr">
        <is>
          <t>Ups Standard Shipping</t>
        </is>
      </c>
      <c r="Q1326" t="inlineStr">
        <is>
          <t>2024-11-29 09:03:39 +0100</t>
        </is>
      </c>
      <c r="R1326" t="n">
        <v>1</v>
      </c>
      <c r="S1326" t="inlineStr">
        <is>
          <t>Portami a Ballare Necklace - Yellow / onesize</t>
        </is>
      </c>
      <c r="T1326" t="n">
        <v>208</v>
      </c>
      <c r="U1326" t="n">
        <v>260</v>
      </c>
      <c r="V1326" t="inlineStr">
        <is>
          <t>015790001250</t>
        </is>
      </c>
      <c r="W1326" t="b">
        <v>1</v>
      </c>
      <c r="X1326" t="b">
        <v>1</v>
      </c>
      <c r="Y1326" t="inlineStr">
        <is>
          <t>pending</t>
        </is>
      </c>
      <c r="Z1326" t="inlineStr">
        <is>
          <t>Francesco Bacci</t>
        </is>
      </c>
      <c r="AA1326" t="inlineStr">
        <is>
          <t>Via di Terranuova 65, C/O Nadia Noferi</t>
        </is>
      </c>
      <c r="AB1326" t="inlineStr">
        <is>
          <t>Via di Terranuova 65</t>
        </is>
      </c>
      <c r="AC1326" t="inlineStr">
        <is>
          <t>C/O Nadia Noferi</t>
        </is>
      </c>
      <c r="AE1326" t="inlineStr">
        <is>
          <t>Montevarchi</t>
        </is>
      </c>
      <c r="AF1326" t="inlineStr">
        <is>
          <t>'52025</t>
        </is>
      </c>
      <c r="AG1326" t="inlineStr">
        <is>
          <t>AR</t>
        </is>
      </c>
      <c r="AH1326" t="inlineStr">
        <is>
          <t>IT</t>
        </is>
      </c>
      <c r="AI1326" t="inlineStr">
        <is>
          <t>3343202567</t>
        </is>
      </c>
      <c r="AJ1326" t="inlineStr">
        <is>
          <t>Francesco Bacci</t>
        </is>
      </c>
      <c r="AK1326" t="inlineStr">
        <is>
          <t>Via di Terranuova 65, C/O Nadia Noferi</t>
        </is>
      </c>
      <c r="AL1326" t="inlineStr">
        <is>
          <t>Via di Terranuova 65</t>
        </is>
      </c>
      <c r="AM1326" t="inlineStr">
        <is>
          <t>C/O Nadia Noferi</t>
        </is>
      </c>
      <c r="AO1326" t="inlineStr">
        <is>
          <t>Montevarchi</t>
        </is>
      </c>
      <c r="AP1326" t="inlineStr">
        <is>
          <t>'52025</t>
        </is>
      </c>
      <c r="AQ1326" t="inlineStr">
        <is>
          <t>AR</t>
        </is>
      </c>
      <c r="AR1326" t="inlineStr">
        <is>
          <t>IT</t>
        </is>
      </c>
      <c r="AS1326" t="inlineStr">
        <is>
          <t>3343202567</t>
        </is>
      </c>
      <c r="AU1326" t="inlineStr">
        <is>
          <t>lang: en
Invoice Language: en
Do you need our ring sizer?: Yes
Popup Customer Country: IT</t>
        </is>
      </c>
      <c r="AW1326" t="inlineStr">
        <is>
          <t>PayPal Express Checkout</t>
        </is>
      </c>
      <c r="AX1326" t="inlineStr">
        <is>
          <t>r0z7QuYDXt3ooUxeCaHj0BIyv</t>
        </is>
      </c>
      <c r="AY1326" t="n">
        <v>0</v>
      </c>
      <c r="AZ1326" t="inlineStr">
        <is>
          <t>LIL Milan</t>
        </is>
      </c>
      <c r="BA1326" t="n">
        <v>0</v>
      </c>
      <c r="BC1326" t="inlineStr">
        <is>
          <t>Firgun House</t>
        </is>
      </c>
      <c r="BE1326" t="n">
        <v>11253936914781</v>
      </c>
      <c r="BG1326" t="inlineStr">
        <is>
          <t>Low</t>
        </is>
      </c>
      <c r="BH1326" t="inlineStr">
        <is>
          <t>web</t>
        </is>
      </c>
      <c r="BI1326" t="n">
        <v>0</v>
      </c>
      <c r="BJ1326" t="inlineStr">
        <is>
          <t>IT IVA 22%</t>
        </is>
      </c>
      <c r="BK1326" t="n">
        <v>85.47</v>
      </c>
      <c r="BW1326" t="inlineStr">
        <is>
          <t>Arezzo</t>
        </is>
      </c>
      <c r="BX1326" t="inlineStr">
        <is>
          <t>Arezzo</t>
        </is>
      </c>
      <c r="BY1326" t="inlineStr">
        <is>
          <t>r0z7QuYDXt3ooUxeCaHj0BIyv</t>
        </is>
      </c>
      <c r="CB1326" t="inlineStr">
        <is>
          <t>r0z7QuYDXt3ooUxeCaHj0BIyv</t>
        </is>
      </c>
      <c r="CC1326" t="inlineStr">
        <is>
          <t>Ordini LIL</t>
        </is>
      </c>
    </row>
    <row r="1327">
      <c r="A1327" t="inlineStr">
        <is>
          <t>#44015</t>
        </is>
      </c>
      <c r="B1327" t="inlineStr">
        <is>
          <t>albertogentile23@hotmail.it</t>
        </is>
      </c>
      <c r="C1327" t="inlineStr">
        <is>
          <t>paid</t>
        </is>
      </c>
      <c r="D1327" t="inlineStr">
        <is>
          <t>2024-11-29 09:04:20 +0100</t>
        </is>
      </c>
      <c r="E1327" t="inlineStr">
        <is>
          <t>2024-11-29</t>
        </is>
      </c>
      <c r="F1327" t="inlineStr">
        <is>
          <t>unfulfilled</t>
        </is>
      </c>
      <c r="H1327" t="inlineStr">
        <is>
          <t>yes</t>
        </is>
      </c>
      <c r="I1327" t="inlineStr">
        <is>
          <t>EUR</t>
        </is>
      </c>
      <c r="J1327" t="n">
        <v>128</v>
      </c>
      <c r="K1327" t="n">
        <v>20</v>
      </c>
      <c r="L1327" t="n">
        <v>26.69</v>
      </c>
      <c r="M1327" t="n">
        <v>148</v>
      </c>
      <c r="O1327" t="n">
        <v>0</v>
      </c>
      <c r="P1327" t="inlineStr">
        <is>
          <t>Eco Bike Express - Same Day Delivery</t>
        </is>
      </c>
      <c r="Q1327" t="inlineStr">
        <is>
          <t>2024-11-29 09:04:20 +0100</t>
        </is>
      </c>
      <c r="R1327" t="n">
        <v>1</v>
      </c>
      <c r="S1327" t="inlineStr">
        <is>
          <t>Christmas Luxury Pack</t>
        </is>
      </c>
      <c r="T1327" t="n">
        <v>0</v>
      </c>
      <c r="V1327" t="inlineStr">
        <is>
          <t>015790000687</t>
        </is>
      </c>
      <c r="W1327" t="b">
        <v>1</v>
      </c>
      <c r="X1327" t="b">
        <v>1</v>
      </c>
      <c r="Y1327" t="inlineStr">
        <is>
          <t>pending</t>
        </is>
      </c>
      <c r="Z1327" t="inlineStr">
        <is>
          <t>Alberto Gentile</t>
        </is>
      </c>
      <c r="AA1327" t="inlineStr">
        <is>
          <t>Via Francesco Cilea 2, citofono Gentile-Testorio</t>
        </is>
      </c>
      <c r="AB1327" t="inlineStr">
        <is>
          <t>Via Francesco Cilea 2</t>
        </is>
      </c>
      <c r="AC1327" t="inlineStr">
        <is>
          <t>citofono Gentile-Testorio</t>
        </is>
      </c>
      <c r="AE1327" t="inlineStr">
        <is>
          <t>Milano</t>
        </is>
      </c>
      <c r="AF1327" t="inlineStr">
        <is>
          <t>'20151</t>
        </is>
      </c>
      <c r="AG1327" t="inlineStr">
        <is>
          <t>MI</t>
        </is>
      </c>
      <c r="AH1327" t="inlineStr">
        <is>
          <t>IT</t>
        </is>
      </c>
      <c r="AI1327" t="inlineStr">
        <is>
          <t>348 238 0045</t>
        </is>
      </c>
      <c r="AJ1327" t="inlineStr">
        <is>
          <t>Alberto Gentile</t>
        </is>
      </c>
      <c r="AK1327" t="inlineStr">
        <is>
          <t>Via Francesco Cilea 2, citofono Gentile-Testorio</t>
        </is>
      </c>
      <c r="AL1327" t="inlineStr">
        <is>
          <t>Via Francesco Cilea 2</t>
        </is>
      </c>
      <c r="AM1327" t="inlineStr">
        <is>
          <t>citofono Gentile-Testorio</t>
        </is>
      </c>
      <c r="AO1327" t="inlineStr">
        <is>
          <t>Milano</t>
        </is>
      </c>
      <c r="AP1327" t="inlineStr">
        <is>
          <t>'20151</t>
        </is>
      </c>
      <c r="AQ1327" t="inlineStr">
        <is>
          <t>MI</t>
        </is>
      </c>
      <c r="AR1327" t="inlineStr">
        <is>
          <t>IT</t>
        </is>
      </c>
      <c r="AS1327" t="inlineStr">
        <is>
          <t>348 238 0045</t>
        </is>
      </c>
      <c r="AU1327" t="inlineStr">
        <is>
          <t>lang: it
Invoice Language: it
Do you need our ring sizer?: Yes
Popup Customer Country: IT</t>
        </is>
      </c>
      <c r="AW1327" t="inlineStr">
        <is>
          <t>PayPal Express Checkout</t>
        </is>
      </c>
      <c r="AX1327" t="inlineStr">
        <is>
          <t>rZZvXEVqbbWaOAdUbrHxZ41Pf</t>
        </is>
      </c>
      <c r="AY1327" t="n">
        <v>0</v>
      </c>
      <c r="AZ1327" t="inlineStr">
        <is>
          <t>LIL Milan</t>
        </is>
      </c>
      <c r="BA1327" t="n">
        <v>0</v>
      </c>
      <c r="BC1327" t="inlineStr">
        <is>
          <t>Firgun House</t>
        </is>
      </c>
      <c r="BE1327" t="n">
        <v>11253938979165</v>
      </c>
      <c r="BG1327" t="inlineStr">
        <is>
          <t>Low</t>
        </is>
      </c>
      <c r="BH1327" t="inlineStr">
        <is>
          <t>web</t>
        </is>
      </c>
      <c r="BI1327" t="n">
        <v>0</v>
      </c>
      <c r="BJ1327" t="inlineStr">
        <is>
          <t>IT IVA 22%</t>
        </is>
      </c>
      <c r="BK1327" t="n">
        <v>26.69</v>
      </c>
      <c r="BW1327" t="inlineStr">
        <is>
          <t>Milan</t>
        </is>
      </c>
      <c r="BX1327" t="inlineStr">
        <is>
          <t>Milan</t>
        </is>
      </c>
      <c r="BY1327" t="inlineStr">
        <is>
          <t>rZZvXEVqbbWaOAdUbrHxZ41Pf</t>
        </is>
      </c>
      <c r="CB1327" t="inlineStr">
        <is>
          <t>rZZvXEVqbbWaOAdUbrHxZ41Pf</t>
        </is>
      </c>
      <c r="CC1327" t="inlineStr">
        <is>
          <t>Ordini LIL</t>
        </is>
      </c>
    </row>
    <row r="1328">
      <c r="A1328" t="inlineStr">
        <is>
          <t>#44015</t>
        </is>
      </c>
      <c r="B1328" t="inlineStr">
        <is>
          <t>albertogentile23@hotmail.it</t>
        </is>
      </c>
      <c r="C1328" t="inlineStr">
        <is>
          <t>paid</t>
        </is>
      </c>
      <c r="D1328" t="inlineStr">
        <is>
          <t>2024-11-29 09:04:20 +0100</t>
        </is>
      </c>
      <c r="E1328" t="inlineStr">
        <is>
          <t>2024-11-29</t>
        </is>
      </c>
      <c r="F1328" t="inlineStr">
        <is>
          <t>unfulfilled</t>
        </is>
      </c>
      <c r="H1328" t="inlineStr">
        <is>
          <t>yes</t>
        </is>
      </c>
      <c r="I1328" t="inlineStr">
        <is>
          <t>EUR</t>
        </is>
      </c>
      <c r="J1328" t="n">
        <v>128</v>
      </c>
      <c r="K1328" t="n">
        <v>20</v>
      </c>
      <c r="L1328" t="n">
        <v>26.69</v>
      </c>
      <c r="O1328" t="n">
        <v>0</v>
      </c>
      <c r="P1328" t="inlineStr">
        <is>
          <t>Eco Bike Express - Same Day Delivery</t>
        </is>
      </c>
      <c r="Q1328" t="inlineStr">
        <is>
          <t>2024-11-29 09:04:20 +0100</t>
        </is>
      </c>
      <c r="R1328" t="n">
        <v>1</v>
      </c>
      <c r="S1328" t="inlineStr">
        <is>
          <t>Portami via Ring - Yellow / onesize</t>
        </is>
      </c>
      <c r="T1328" t="n">
        <v>128</v>
      </c>
      <c r="U1328" t="n">
        <v>160</v>
      </c>
      <c r="V1328" t="inlineStr">
        <is>
          <t>015790001027</t>
        </is>
      </c>
      <c r="W1328" t="b">
        <v>1</v>
      </c>
      <c r="X1328" t="b">
        <v>1</v>
      </c>
      <c r="Y1328" t="inlineStr">
        <is>
          <t>pending</t>
        </is>
      </c>
      <c r="Z1328" t="inlineStr">
        <is>
          <t>Alberto Gentile</t>
        </is>
      </c>
      <c r="AA1328" t="inlineStr">
        <is>
          <t>Via Francesco Cilea 2, citofono Gentile-Testorio</t>
        </is>
      </c>
      <c r="AB1328" t="inlineStr">
        <is>
          <t>Via Francesco Cilea 2</t>
        </is>
      </c>
      <c r="AC1328" t="inlineStr">
        <is>
          <t>citofono Gentile-Testorio</t>
        </is>
      </c>
      <c r="AE1328" t="inlineStr">
        <is>
          <t>Milano</t>
        </is>
      </c>
      <c r="AF1328" t="inlineStr">
        <is>
          <t>'20151</t>
        </is>
      </c>
      <c r="AG1328" t="inlineStr">
        <is>
          <t>MI</t>
        </is>
      </c>
      <c r="AH1328" t="inlineStr">
        <is>
          <t>IT</t>
        </is>
      </c>
      <c r="AI1328" t="inlineStr">
        <is>
          <t>348 238 0045</t>
        </is>
      </c>
      <c r="AJ1328" t="inlineStr">
        <is>
          <t>Alberto Gentile</t>
        </is>
      </c>
      <c r="AK1328" t="inlineStr">
        <is>
          <t>Via Francesco Cilea 2, citofono Gentile-Testorio</t>
        </is>
      </c>
      <c r="AL1328" t="inlineStr">
        <is>
          <t>Via Francesco Cilea 2</t>
        </is>
      </c>
      <c r="AM1328" t="inlineStr">
        <is>
          <t>citofono Gentile-Testorio</t>
        </is>
      </c>
      <c r="AO1328" t="inlineStr">
        <is>
          <t>Milano</t>
        </is>
      </c>
      <c r="AP1328" t="inlineStr">
        <is>
          <t>'20151</t>
        </is>
      </c>
      <c r="AQ1328" t="inlineStr">
        <is>
          <t>MI</t>
        </is>
      </c>
      <c r="AR1328" t="inlineStr">
        <is>
          <t>IT</t>
        </is>
      </c>
      <c r="AS1328" t="inlineStr">
        <is>
          <t>348 238 0045</t>
        </is>
      </c>
      <c r="AU1328" t="inlineStr">
        <is>
          <t>lang: it
Invoice Language: it
Do you need our ring sizer?: Yes
Popup Customer Country: IT</t>
        </is>
      </c>
      <c r="AW1328" t="inlineStr">
        <is>
          <t>PayPal Express Checkout</t>
        </is>
      </c>
      <c r="AX1328" t="inlineStr">
        <is>
          <t>rZZvXEVqbbWaOAdUbrHxZ41Pf</t>
        </is>
      </c>
      <c r="AY1328" t="n">
        <v>0</v>
      </c>
      <c r="AZ1328" t="inlineStr">
        <is>
          <t>LIL Milan</t>
        </is>
      </c>
      <c r="BA1328" t="n">
        <v>0</v>
      </c>
      <c r="BC1328" t="inlineStr">
        <is>
          <t>Firgun House</t>
        </is>
      </c>
      <c r="BE1328" t="n">
        <v>11253938979165</v>
      </c>
      <c r="BG1328" t="inlineStr">
        <is>
          <t>Low</t>
        </is>
      </c>
      <c r="BH1328" t="inlineStr">
        <is>
          <t>web</t>
        </is>
      </c>
      <c r="BI1328" t="n">
        <v>0</v>
      </c>
      <c r="BJ1328" t="inlineStr">
        <is>
          <t>IT IVA 22%</t>
        </is>
      </c>
      <c r="BK1328" t="n">
        <v>26.69</v>
      </c>
      <c r="BW1328" t="inlineStr">
        <is>
          <t>Milan</t>
        </is>
      </c>
      <c r="BX1328" t="inlineStr">
        <is>
          <t>Milan</t>
        </is>
      </c>
      <c r="BY1328" t="inlineStr">
        <is>
          <t>rZZvXEVqbbWaOAdUbrHxZ41Pf</t>
        </is>
      </c>
      <c r="CB1328" t="inlineStr">
        <is>
          <t>rZZvXEVqbbWaOAdUbrHxZ41Pf</t>
        </is>
      </c>
      <c r="CC1328" t="inlineStr">
        <is>
          <t>Ordini LIL</t>
        </is>
      </c>
    </row>
    <row r="1329">
      <c r="A1329" t="inlineStr">
        <is>
          <t>#44016</t>
        </is>
      </c>
      <c r="B1329" t="inlineStr">
        <is>
          <t>sara__stellina@hotmail.it</t>
        </is>
      </c>
      <c r="C1329" t="inlineStr">
        <is>
          <t>paid</t>
        </is>
      </c>
      <c r="D1329" t="inlineStr">
        <is>
          <t>2024-11-29 09:20:12 +0100</t>
        </is>
      </c>
      <c r="E1329" t="inlineStr">
        <is>
          <t>2024-11-29</t>
        </is>
      </c>
      <c r="F1329" t="inlineStr">
        <is>
          <t>fulfilled</t>
        </is>
      </c>
      <c r="G1329" t="inlineStr">
        <is>
          <t>2024-12-01 11:00:23 +0100</t>
        </is>
      </c>
      <c r="H1329" t="inlineStr">
        <is>
          <t>yes</t>
        </is>
      </c>
      <c r="I1329" t="inlineStr">
        <is>
          <t>EUR</t>
        </is>
      </c>
      <c r="J1329" t="n">
        <v>112</v>
      </c>
      <c r="K1329" t="n">
        <v>10</v>
      </c>
      <c r="L1329" t="n">
        <v>22</v>
      </c>
      <c r="M1329" t="n">
        <v>122</v>
      </c>
      <c r="O1329" t="n">
        <v>0</v>
      </c>
      <c r="P1329" t="inlineStr">
        <is>
          <t>Ups Standard Shipping</t>
        </is>
      </c>
      <c r="Q1329" t="inlineStr">
        <is>
          <t>2024-11-29 09:20:12 +0100</t>
        </is>
      </c>
      <c r="R1329" t="n">
        <v>1</v>
      </c>
      <c r="S1329" t="inlineStr">
        <is>
          <t>Christmas Luxury Pack</t>
        </is>
      </c>
      <c r="T1329" t="n">
        <v>0</v>
      </c>
      <c r="V1329" t="inlineStr">
        <is>
          <t>015790000687</t>
        </is>
      </c>
      <c r="W1329" t="b">
        <v>1</v>
      </c>
      <c r="X1329" t="b">
        <v>1</v>
      </c>
      <c r="Y1329" t="inlineStr">
        <is>
          <t>fulfilled</t>
        </is>
      </c>
      <c r="Z1329" t="inlineStr">
        <is>
          <t>Sara Strippoli</t>
        </is>
      </c>
      <c r="AA1329" t="inlineStr">
        <is>
          <t>Via per Rovellasca 156, Bar incontro</t>
        </is>
      </c>
      <c r="AB1329" t="inlineStr">
        <is>
          <t>Via per Rovellasca 156</t>
        </is>
      </c>
      <c r="AC1329" t="inlineStr">
        <is>
          <t>Bar incontro</t>
        </is>
      </c>
      <c r="AD1329" t="inlineStr">
        <is>
          <t>BAR INCONTRO</t>
        </is>
      </c>
      <c r="AE1329" t="inlineStr">
        <is>
          <t>Misinto</t>
        </is>
      </c>
      <c r="AF1329" t="inlineStr">
        <is>
          <t>'20826</t>
        </is>
      </c>
      <c r="AG1329" t="inlineStr">
        <is>
          <t>MB</t>
        </is>
      </c>
      <c r="AH1329" t="inlineStr">
        <is>
          <t>IT</t>
        </is>
      </c>
      <c r="AI1329" t="inlineStr">
        <is>
          <t>3490966826</t>
        </is>
      </c>
      <c r="AJ1329" t="inlineStr">
        <is>
          <t>Sara Strippoli</t>
        </is>
      </c>
      <c r="AK1329" t="inlineStr">
        <is>
          <t>Via per Rovellasca 156, Bar incontro</t>
        </is>
      </c>
      <c r="AL1329" t="inlineStr">
        <is>
          <t>Via per Rovellasca 156</t>
        </is>
      </c>
      <c r="AM1329" t="inlineStr">
        <is>
          <t>Bar incontro</t>
        </is>
      </c>
      <c r="AN1329" t="inlineStr">
        <is>
          <t>BAR INCONTRO</t>
        </is>
      </c>
      <c r="AO1329" t="inlineStr">
        <is>
          <t>Misinto</t>
        </is>
      </c>
      <c r="AP1329" t="inlineStr">
        <is>
          <t>'20826</t>
        </is>
      </c>
      <c r="AQ1329" t="inlineStr">
        <is>
          <t>MB</t>
        </is>
      </c>
      <c r="AR1329" t="inlineStr">
        <is>
          <t>IT</t>
        </is>
      </c>
      <c r="AS1329" t="inlineStr">
        <is>
          <t>3490966826</t>
        </is>
      </c>
      <c r="AU1329" t="inlineStr">
        <is>
          <t>lang: it
Invoice Language: it
Do you need our ring sizer?: No
Popup Customer Country: IT</t>
        </is>
      </c>
      <c r="AW1329" t="inlineStr">
        <is>
          <t>Shopify Payments</t>
        </is>
      </c>
      <c r="AX1329" t="inlineStr">
        <is>
          <t>rerWjZRClgjN0dceNaQOiFC01</t>
        </is>
      </c>
      <c r="AY1329" t="n">
        <v>0</v>
      </c>
      <c r="AZ1329" t="inlineStr">
        <is>
          <t>LIL Milan</t>
        </is>
      </c>
      <c r="BA1329" t="n">
        <v>0</v>
      </c>
      <c r="BC1329" t="inlineStr">
        <is>
          <t>Firgun House</t>
        </is>
      </c>
      <c r="BE1329" t="n">
        <v>11253993144669</v>
      </c>
      <c r="BG1329" t="inlineStr">
        <is>
          <t>Low</t>
        </is>
      </c>
      <c r="BH1329" t="inlineStr">
        <is>
          <t>web</t>
        </is>
      </c>
      <c r="BI1329" t="n">
        <v>0</v>
      </c>
      <c r="BJ1329" t="inlineStr">
        <is>
          <t>IT IVA 22%</t>
        </is>
      </c>
      <c r="BK1329" t="n">
        <v>22</v>
      </c>
      <c r="BW1329" t="inlineStr">
        <is>
          <t>Monza and Brianza</t>
        </is>
      </c>
      <c r="BX1329" t="inlineStr">
        <is>
          <t>Monza and Brianza</t>
        </is>
      </c>
      <c r="BY1329" t="inlineStr">
        <is>
          <t>rerWjZRClgjN0dceNaQOiFC01</t>
        </is>
      </c>
      <c r="CB1329" t="inlineStr">
        <is>
          <t>rerWjZRClgjN0dceNaQOiFC01</t>
        </is>
      </c>
      <c r="CC1329" t="inlineStr">
        <is>
          <t>Ordini LIL</t>
        </is>
      </c>
    </row>
    <row r="1330">
      <c r="A1330" t="inlineStr">
        <is>
          <t>#44016</t>
        </is>
      </c>
      <c r="B1330" t="inlineStr">
        <is>
          <t>sara__stellina@hotmail.it</t>
        </is>
      </c>
      <c r="C1330" t="inlineStr">
        <is>
          <t>paid</t>
        </is>
      </c>
      <c r="D1330" t="inlineStr">
        <is>
          <t>2024-11-29 09:20:12 +0100</t>
        </is>
      </c>
      <c r="E1330" t="inlineStr">
        <is>
          <t>2024-11-29</t>
        </is>
      </c>
      <c r="F1330" t="inlineStr">
        <is>
          <t>fulfilled</t>
        </is>
      </c>
      <c r="G1330" t="inlineStr">
        <is>
          <t>2024-12-01 11:00:23 +0100</t>
        </is>
      </c>
      <c r="H1330" t="inlineStr">
        <is>
          <t>yes</t>
        </is>
      </c>
      <c r="I1330" t="inlineStr">
        <is>
          <t>EUR</t>
        </is>
      </c>
      <c r="J1330" t="n">
        <v>112</v>
      </c>
      <c r="K1330" t="n">
        <v>10</v>
      </c>
      <c r="L1330" t="n">
        <v>22</v>
      </c>
      <c r="O1330" t="n">
        <v>0</v>
      </c>
      <c r="P1330" t="inlineStr">
        <is>
          <t>Ups Standard Shipping</t>
        </is>
      </c>
      <c r="Q1330" t="inlineStr">
        <is>
          <t>2024-11-29 09:20:12 +0100</t>
        </is>
      </c>
      <c r="R1330" t="n">
        <v>1</v>
      </c>
      <c r="S1330" t="inlineStr">
        <is>
          <t>Insieme Ring - Yellow / onesize (10-17)</t>
        </is>
      </c>
      <c r="T1330" t="n">
        <v>112</v>
      </c>
      <c r="U1330" t="n">
        <v>140</v>
      </c>
      <c r="V1330" t="inlineStr">
        <is>
          <t>015790001254</t>
        </is>
      </c>
      <c r="W1330" t="b">
        <v>1</v>
      </c>
      <c r="X1330" t="b">
        <v>1</v>
      </c>
      <c r="Y1330" t="inlineStr">
        <is>
          <t>fulfilled</t>
        </is>
      </c>
      <c r="Z1330" t="inlineStr">
        <is>
          <t>Sara Strippoli</t>
        </is>
      </c>
      <c r="AA1330" t="inlineStr">
        <is>
          <t>Via per Rovellasca 156, Bar incontro</t>
        </is>
      </c>
      <c r="AB1330" t="inlineStr">
        <is>
          <t>Via per Rovellasca 156</t>
        </is>
      </c>
      <c r="AC1330" t="inlineStr">
        <is>
          <t>Bar incontro</t>
        </is>
      </c>
      <c r="AD1330" t="inlineStr">
        <is>
          <t>BAR INCONTRO</t>
        </is>
      </c>
      <c r="AE1330" t="inlineStr">
        <is>
          <t>Misinto</t>
        </is>
      </c>
      <c r="AF1330" t="inlineStr">
        <is>
          <t>'20826</t>
        </is>
      </c>
      <c r="AG1330" t="inlineStr">
        <is>
          <t>MB</t>
        </is>
      </c>
      <c r="AH1330" t="inlineStr">
        <is>
          <t>IT</t>
        </is>
      </c>
      <c r="AI1330" t="inlineStr">
        <is>
          <t>3490966826</t>
        </is>
      </c>
      <c r="AJ1330" t="inlineStr">
        <is>
          <t>Sara Strippoli</t>
        </is>
      </c>
      <c r="AK1330" t="inlineStr">
        <is>
          <t>Via per Rovellasca 156, Bar incontro</t>
        </is>
      </c>
      <c r="AL1330" t="inlineStr">
        <is>
          <t>Via per Rovellasca 156</t>
        </is>
      </c>
      <c r="AM1330" t="inlineStr">
        <is>
          <t>Bar incontro</t>
        </is>
      </c>
      <c r="AN1330" t="inlineStr">
        <is>
          <t>BAR INCONTRO</t>
        </is>
      </c>
      <c r="AO1330" t="inlineStr">
        <is>
          <t>Misinto</t>
        </is>
      </c>
      <c r="AP1330" t="inlineStr">
        <is>
          <t>'20826</t>
        </is>
      </c>
      <c r="AQ1330" t="inlineStr">
        <is>
          <t>MB</t>
        </is>
      </c>
      <c r="AR1330" t="inlineStr">
        <is>
          <t>IT</t>
        </is>
      </c>
      <c r="AS1330" t="inlineStr">
        <is>
          <t>3490966826</t>
        </is>
      </c>
      <c r="AU1330" t="inlineStr">
        <is>
          <t>lang: it
Invoice Language: it
Do you need our ring sizer?: No
Popup Customer Country: IT</t>
        </is>
      </c>
      <c r="AW1330" t="inlineStr">
        <is>
          <t>Shopify Payments</t>
        </is>
      </c>
      <c r="AX1330" t="inlineStr">
        <is>
          <t>rerWjZRClgjN0dceNaQOiFC01</t>
        </is>
      </c>
      <c r="AY1330" t="n">
        <v>0</v>
      </c>
      <c r="AZ1330" t="inlineStr">
        <is>
          <t>LIL Milan</t>
        </is>
      </c>
      <c r="BA1330" t="n">
        <v>0</v>
      </c>
      <c r="BC1330" t="inlineStr">
        <is>
          <t>Firgun House</t>
        </is>
      </c>
      <c r="BE1330" t="n">
        <v>11253993144669</v>
      </c>
      <c r="BG1330" t="inlineStr">
        <is>
          <t>Low</t>
        </is>
      </c>
      <c r="BH1330" t="inlineStr">
        <is>
          <t>web</t>
        </is>
      </c>
      <c r="BI1330" t="n">
        <v>0</v>
      </c>
      <c r="BJ1330" t="inlineStr">
        <is>
          <t>IT IVA 22%</t>
        </is>
      </c>
      <c r="BK1330" t="n">
        <v>22</v>
      </c>
      <c r="BW1330" t="inlineStr">
        <is>
          <t>Monza and Brianza</t>
        </is>
      </c>
      <c r="BX1330" t="inlineStr">
        <is>
          <t>Monza and Brianza</t>
        </is>
      </c>
      <c r="BY1330" t="inlineStr">
        <is>
          <t>rerWjZRClgjN0dceNaQOiFC01</t>
        </is>
      </c>
      <c r="CB1330" t="inlineStr">
        <is>
          <t>rerWjZRClgjN0dceNaQOiFC01</t>
        </is>
      </c>
      <c r="CC1330" t="inlineStr">
        <is>
          <t>Ordini LIL</t>
        </is>
      </c>
    </row>
    <row r="1331">
      <c r="A1331" t="inlineStr">
        <is>
          <t>#44017</t>
        </is>
      </c>
      <c r="B1331" t="inlineStr">
        <is>
          <t>alice.1194@hotmail.it</t>
        </is>
      </c>
      <c r="C1331" t="inlineStr">
        <is>
          <t>paid</t>
        </is>
      </c>
      <c r="D1331" t="inlineStr">
        <is>
          <t>2024-11-29 09:27:15 +0100</t>
        </is>
      </c>
      <c r="E1331" t="inlineStr">
        <is>
          <t>2024-11-29</t>
        </is>
      </c>
      <c r="F1331" t="inlineStr">
        <is>
          <t>unfulfilled</t>
        </is>
      </c>
      <c r="H1331" t="inlineStr">
        <is>
          <t>yes</t>
        </is>
      </c>
      <c r="I1331" t="inlineStr">
        <is>
          <t>EUR</t>
        </is>
      </c>
      <c r="J1331" t="n">
        <v>85</v>
      </c>
      <c r="K1331" t="n">
        <v>0</v>
      </c>
      <c r="L1331" t="n">
        <v>15.33</v>
      </c>
      <c r="M1331" t="n">
        <v>85</v>
      </c>
      <c r="O1331" t="n">
        <v>0</v>
      </c>
      <c r="P1331" t="inlineStr">
        <is>
          <t>Firgun House</t>
        </is>
      </c>
      <c r="Q1331" t="inlineStr">
        <is>
          <t>2024-11-29 09:27:14 +0100</t>
        </is>
      </c>
      <c r="R1331" t="n">
        <v>1</v>
      </c>
      <c r="S1331" t="inlineStr">
        <is>
          <t>Christmas Luxury Pack</t>
        </is>
      </c>
      <c r="T1331" t="n">
        <v>0</v>
      </c>
      <c r="V1331" t="inlineStr">
        <is>
          <t>015790000687</t>
        </is>
      </c>
      <c r="W1331" t="b">
        <v>1</v>
      </c>
      <c r="X1331" t="b">
        <v>1</v>
      </c>
      <c r="Y1331" t="inlineStr">
        <is>
          <t>pending</t>
        </is>
      </c>
      <c r="Z1331" t="inlineStr">
        <is>
          <t>Alice Fraschini</t>
        </is>
      </c>
      <c r="AA1331" t="inlineStr">
        <is>
          <t>Viale Mazzini, 62</t>
        </is>
      </c>
      <c r="AB1331" t="inlineStr">
        <is>
          <t>Viale Mazzini</t>
        </is>
      </c>
      <c r="AC1331" t="inlineStr">
        <is>
          <t>62</t>
        </is>
      </c>
      <c r="AE1331" t="inlineStr">
        <is>
          <t>Abbiategrasso</t>
        </is>
      </c>
      <c r="AF1331" t="inlineStr">
        <is>
          <t>'20081</t>
        </is>
      </c>
      <c r="AG1331" t="inlineStr">
        <is>
          <t>MI</t>
        </is>
      </c>
      <c r="AH1331" t="inlineStr">
        <is>
          <t>IT</t>
        </is>
      </c>
      <c r="AI1331" t="inlineStr">
        <is>
          <t>3385989864</t>
        </is>
      </c>
      <c r="AR1331" t="inlineStr">
        <is>
          <t>IT</t>
        </is>
      </c>
      <c r="AU1331" t="inlineStr">
        <is>
          <t>lang: it
Invoice Language: it
Do you need our ring sizer?: No
Popup Customer Country: IT</t>
        </is>
      </c>
      <c r="AW1331" t="inlineStr">
        <is>
          <t>Shopify Payments</t>
        </is>
      </c>
      <c r="AX1331" t="inlineStr">
        <is>
          <t>rW7IlbFllI0ZJKucRVkGzdFHq</t>
        </is>
      </c>
      <c r="AY1331" t="n">
        <v>0</v>
      </c>
      <c r="AZ1331" t="inlineStr">
        <is>
          <t>LIL Milan</t>
        </is>
      </c>
      <c r="BA1331" t="n">
        <v>0</v>
      </c>
      <c r="BC1331" t="inlineStr">
        <is>
          <t>Firgun House</t>
        </is>
      </c>
      <c r="BE1331" t="n">
        <v>11254017851741</v>
      </c>
      <c r="BG1331" t="inlineStr">
        <is>
          <t>Low</t>
        </is>
      </c>
      <c r="BH1331" t="inlineStr">
        <is>
          <t>web</t>
        </is>
      </c>
      <c r="BI1331" t="n">
        <v>0</v>
      </c>
      <c r="BJ1331" t="inlineStr">
        <is>
          <t>IT IVA 22%</t>
        </is>
      </c>
      <c r="BK1331" t="n">
        <v>15.33</v>
      </c>
      <c r="BW1331" t="inlineStr">
        <is>
          <t>Milan</t>
        </is>
      </c>
      <c r="BY1331" t="inlineStr">
        <is>
          <t>rW7IlbFllI0ZJKucRVkGzdFHq</t>
        </is>
      </c>
      <c r="CB1331" t="inlineStr">
        <is>
          <t>rW7IlbFllI0ZJKucRVkGzdFHq</t>
        </is>
      </c>
      <c r="CC1331" t="inlineStr">
        <is>
          <t>Ordini LIL</t>
        </is>
      </c>
    </row>
    <row r="1332">
      <c r="A1332" t="inlineStr">
        <is>
          <t>#44017</t>
        </is>
      </c>
      <c r="B1332" t="inlineStr">
        <is>
          <t>alice.1194@hotmail.it</t>
        </is>
      </c>
      <c r="C1332" t="inlineStr">
        <is>
          <t>paid</t>
        </is>
      </c>
      <c r="D1332" t="inlineStr">
        <is>
          <t>2024-11-29 09:27:15 +0100</t>
        </is>
      </c>
      <c r="E1332" t="inlineStr">
        <is>
          <t>2024-11-29</t>
        </is>
      </c>
      <c r="F1332" t="inlineStr">
        <is>
          <t>unfulfilled</t>
        </is>
      </c>
      <c r="H1332" t="inlineStr">
        <is>
          <t>yes</t>
        </is>
      </c>
      <c r="I1332" t="inlineStr">
        <is>
          <t>EUR</t>
        </is>
      </c>
      <c r="J1332" t="n">
        <v>85</v>
      </c>
      <c r="K1332" t="n">
        <v>0</v>
      </c>
      <c r="L1332" t="n">
        <v>15.33</v>
      </c>
      <c r="O1332" t="n">
        <v>0</v>
      </c>
      <c r="P1332" t="inlineStr">
        <is>
          <t>Firgun House</t>
        </is>
      </c>
      <c r="Q1332" t="inlineStr">
        <is>
          <t>2024-11-29 09:27:14 +0100</t>
        </is>
      </c>
      <c r="R1332" t="n">
        <v>1</v>
      </c>
      <c r="S1332" t="inlineStr">
        <is>
          <t>Lightly Ring - Yellow / 18</t>
        </is>
      </c>
      <c r="T1332" t="n">
        <v>85</v>
      </c>
      <c r="U1332" t="n">
        <v>100</v>
      </c>
      <c r="V1332" t="inlineStr">
        <is>
          <t>015790000381</t>
        </is>
      </c>
      <c r="W1332" t="b">
        <v>1</v>
      </c>
      <c r="X1332" t="b">
        <v>1</v>
      </c>
      <c r="Y1332" t="inlineStr">
        <is>
          <t>pending</t>
        </is>
      </c>
      <c r="Z1332" t="inlineStr">
        <is>
          <t>Alice Fraschini</t>
        </is>
      </c>
      <c r="AA1332" t="inlineStr">
        <is>
          <t>Viale Mazzini, 62</t>
        </is>
      </c>
      <c r="AB1332" t="inlineStr">
        <is>
          <t>Viale Mazzini</t>
        </is>
      </c>
      <c r="AC1332" t="inlineStr">
        <is>
          <t>62</t>
        </is>
      </c>
      <c r="AE1332" t="inlineStr">
        <is>
          <t>Abbiategrasso</t>
        </is>
      </c>
      <c r="AF1332" t="inlineStr">
        <is>
          <t>'20081</t>
        </is>
      </c>
      <c r="AG1332" t="inlineStr">
        <is>
          <t>MI</t>
        </is>
      </c>
      <c r="AH1332" t="inlineStr">
        <is>
          <t>IT</t>
        </is>
      </c>
      <c r="AI1332" t="inlineStr">
        <is>
          <t>3385989864</t>
        </is>
      </c>
      <c r="AR1332" t="inlineStr">
        <is>
          <t>IT</t>
        </is>
      </c>
      <c r="AU1332" t="inlineStr">
        <is>
          <t>lang: it
Invoice Language: it
Do you need our ring sizer?: No
Popup Customer Country: IT</t>
        </is>
      </c>
      <c r="AW1332" t="inlineStr">
        <is>
          <t>Shopify Payments</t>
        </is>
      </c>
      <c r="AX1332" t="inlineStr">
        <is>
          <t>rW7IlbFllI0ZJKucRVkGzdFHq</t>
        </is>
      </c>
      <c r="AY1332" t="n">
        <v>0</v>
      </c>
      <c r="AZ1332" t="inlineStr">
        <is>
          <t>LIL Milan</t>
        </is>
      </c>
      <c r="BA1332" t="n">
        <v>0</v>
      </c>
      <c r="BC1332" t="inlineStr">
        <is>
          <t>Firgun House</t>
        </is>
      </c>
      <c r="BE1332" t="n">
        <v>11254017851741</v>
      </c>
      <c r="BG1332" t="inlineStr">
        <is>
          <t>Low</t>
        </is>
      </c>
      <c r="BH1332" t="inlineStr">
        <is>
          <t>web</t>
        </is>
      </c>
      <c r="BI1332" t="n">
        <v>0</v>
      </c>
      <c r="BJ1332" t="inlineStr">
        <is>
          <t>IT IVA 22%</t>
        </is>
      </c>
      <c r="BK1332" t="n">
        <v>15.33</v>
      </c>
      <c r="BW1332" t="inlineStr">
        <is>
          <t>Milan</t>
        </is>
      </c>
      <c r="BY1332" t="inlineStr">
        <is>
          <t>rW7IlbFllI0ZJKucRVkGzdFHq</t>
        </is>
      </c>
      <c r="CB1332" t="inlineStr">
        <is>
          <t>rW7IlbFllI0ZJKucRVkGzdFHq</t>
        </is>
      </c>
      <c r="CC1332" t="inlineStr">
        <is>
          <t>Ordini LIL</t>
        </is>
      </c>
    </row>
    <row r="1333">
      <c r="A1333" t="inlineStr">
        <is>
          <t>#44018</t>
        </is>
      </c>
      <c r="B1333" t="inlineStr">
        <is>
          <t>bea.strada@live.it</t>
        </is>
      </c>
      <c r="C1333" t="inlineStr">
        <is>
          <t>paid</t>
        </is>
      </c>
      <c r="D1333" t="inlineStr">
        <is>
          <t>2024-11-29 09:29:44 +0100</t>
        </is>
      </c>
      <c r="E1333" t="inlineStr">
        <is>
          <t>2024-11-29</t>
        </is>
      </c>
      <c r="F1333" t="inlineStr">
        <is>
          <t>fulfilled</t>
        </is>
      </c>
      <c r="G1333" t="inlineStr">
        <is>
          <t>2024-12-01 11:05:29 +0100</t>
        </is>
      </c>
      <c r="H1333" t="inlineStr">
        <is>
          <t>no</t>
        </is>
      </c>
      <c r="I1333" t="inlineStr">
        <is>
          <t>EUR</t>
        </is>
      </c>
      <c r="J1333" t="n">
        <v>96</v>
      </c>
      <c r="K1333" t="n">
        <v>10</v>
      </c>
      <c r="L1333" t="n">
        <v>19.11</v>
      </c>
      <c r="M1333" t="n">
        <v>106</v>
      </c>
      <c r="O1333" t="n">
        <v>0</v>
      </c>
      <c r="P1333" t="inlineStr">
        <is>
          <t>Ups Standard Shipping</t>
        </is>
      </c>
      <c r="Q1333" t="inlineStr">
        <is>
          <t>2024-11-29 09:29:44 +0100</t>
        </is>
      </c>
      <c r="R1333" t="n">
        <v>2</v>
      </c>
      <c r="S1333" t="inlineStr">
        <is>
          <t>Christmas Luxury Pack</t>
        </is>
      </c>
      <c r="T1333" t="n">
        <v>0</v>
      </c>
      <c r="V1333" t="inlineStr">
        <is>
          <t>015790000687</t>
        </is>
      </c>
      <c r="W1333" t="b">
        <v>1</v>
      </c>
      <c r="X1333" t="b">
        <v>1</v>
      </c>
      <c r="Y1333" t="inlineStr">
        <is>
          <t>fulfilled</t>
        </is>
      </c>
      <c r="Z1333" t="inlineStr">
        <is>
          <t>Beatrice Strada</t>
        </is>
      </c>
      <c r="AA1333" t="inlineStr">
        <is>
          <t>Andrea Costa 12</t>
        </is>
      </c>
      <c r="AB1333" t="inlineStr">
        <is>
          <t>Andrea Costa 12</t>
        </is>
      </c>
      <c r="AE1333" t="inlineStr">
        <is>
          <t>Ozzano Dell'Emilia</t>
        </is>
      </c>
      <c r="AF1333" t="inlineStr">
        <is>
          <t>'40064</t>
        </is>
      </c>
      <c r="AG1333" t="inlineStr">
        <is>
          <t>BO</t>
        </is>
      </c>
      <c r="AH1333" t="inlineStr">
        <is>
          <t>IT</t>
        </is>
      </c>
      <c r="AI1333" t="inlineStr">
        <is>
          <t>+393398043310</t>
        </is>
      </c>
      <c r="AJ1333" t="inlineStr">
        <is>
          <t>Beatrice Strada</t>
        </is>
      </c>
      <c r="AK1333" t="inlineStr">
        <is>
          <t>Andrea Costa 12</t>
        </is>
      </c>
      <c r="AL1333" t="inlineStr">
        <is>
          <t>Andrea Costa 12</t>
        </is>
      </c>
      <c r="AO1333" t="inlineStr">
        <is>
          <t>Ozzano Dell'Emilia</t>
        </is>
      </c>
      <c r="AP1333" t="inlineStr">
        <is>
          <t>'40064</t>
        </is>
      </c>
      <c r="AQ1333" t="inlineStr">
        <is>
          <t>BO</t>
        </is>
      </c>
      <c r="AR1333" t="inlineStr">
        <is>
          <t>IT</t>
        </is>
      </c>
      <c r="AS1333" t="inlineStr">
        <is>
          <t>+393398043310</t>
        </is>
      </c>
      <c r="AU1333" t="inlineStr">
        <is>
          <t>lang: it
Invoice Language: it
Do you need our ring sizer?: No
Popup Customer Country: IT</t>
        </is>
      </c>
      <c r="AW1333" t="inlineStr">
        <is>
          <t>PayPal Express Checkout</t>
        </is>
      </c>
      <c r="AX1333" t="inlineStr">
        <is>
          <t>ry2qDiwshW96iA5FPDly6N5Fx</t>
        </is>
      </c>
      <c r="AY1333" t="n">
        <v>0</v>
      </c>
      <c r="AZ1333" t="inlineStr">
        <is>
          <t>LIL Milan</t>
        </is>
      </c>
      <c r="BA1333" t="n">
        <v>0</v>
      </c>
      <c r="BC1333" t="inlineStr">
        <is>
          <t>Firgun House</t>
        </is>
      </c>
      <c r="BE1333" t="n">
        <v>11254026862941</v>
      </c>
      <c r="BG1333" t="inlineStr">
        <is>
          <t>Low</t>
        </is>
      </c>
      <c r="BH1333" t="inlineStr">
        <is>
          <t>web</t>
        </is>
      </c>
      <c r="BI1333" t="n">
        <v>0</v>
      </c>
      <c r="BJ1333" t="inlineStr">
        <is>
          <t>IT IVA 22%</t>
        </is>
      </c>
      <c r="BK1333" t="n">
        <v>19.11</v>
      </c>
      <c r="BW1333" t="inlineStr">
        <is>
          <t>Bologna</t>
        </is>
      </c>
      <c r="BX1333" t="inlineStr">
        <is>
          <t>Bologna</t>
        </is>
      </c>
      <c r="BY1333" t="inlineStr">
        <is>
          <t>ry2qDiwshW96iA5FPDly6N5Fx</t>
        </is>
      </c>
      <c r="CB1333" t="inlineStr">
        <is>
          <t>ry2qDiwshW96iA5FPDly6N5Fx</t>
        </is>
      </c>
      <c r="CC1333" t="inlineStr">
        <is>
          <t>Ordini LIL</t>
        </is>
      </c>
    </row>
    <row r="1334">
      <c r="A1334" t="inlineStr">
        <is>
          <t>#44018</t>
        </is>
      </c>
      <c r="B1334" t="inlineStr">
        <is>
          <t>bea.strada@live.it</t>
        </is>
      </c>
      <c r="C1334" t="inlineStr">
        <is>
          <t>paid</t>
        </is>
      </c>
      <c r="D1334" t="inlineStr">
        <is>
          <t>2024-11-29 09:29:44 +0100</t>
        </is>
      </c>
      <c r="E1334" t="inlineStr">
        <is>
          <t>2024-11-29</t>
        </is>
      </c>
      <c r="F1334" t="inlineStr">
        <is>
          <t>fulfilled</t>
        </is>
      </c>
      <c r="G1334" t="inlineStr">
        <is>
          <t>2024-12-01 11:05:29 +0100</t>
        </is>
      </c>
      <c r="H1334" t="inlineStr">
        <is>
          <t>no</t>
        </is>
      </c>
      <c r="I1334" t="inlineStr">
        <is>
          <t>EUR</t>
        </is>
      </c>
      <c r="J1334" t="n">
        <v>96</v>
      </c>
      <c r="K1334" t="n">
        <v>10</v>
      </c>
      <c r="L1334" t="n">
        <v>19.11</v>
      </c>
      <c r="O1334" t="n">
        <v>0</v>
      </c>
      <c r="P1334" t="inlineStr">
        <is>
          <t>Ups Standard Shipping</t>
        </is>
      </c>
      <c r="Q1334" t="inlineStr">
        <is>
          <t>2024-11-29 09:29:44 +0100</t>
        </is>
      </c>
      <c r="R1334" t="n">
        <v>1</v>
      </c>
      <c r="S1334" t="inlineStr">
        <is>
          <t>Pensavo fosse amore - Yellow / F</t>
        </is>
      </c>
      <c r="T1334" t="n">
        <v>96</v>
      </c>
      <c r="U1334" t="n">
        <v>120</v>
      </c>
      <c r="V1334" t="inlineStr">
        <is>
          <t>015790001004</t>
        </is>
      </c>
      <c r="W1334" t="b">
        <v>1</v>
      </c>
      <c r="X1334" t="b">
        <v>1</v>
      </c>
      <c r="Y1334" t="inlineStr">
        <is>
          <t>fulfilled</t>
        </is>
      </c>
      <c r="Z1334" t="inlineStr">
        <is>
          <t>Beatrice Strada</t>
        </is>
      </c>
      <c r="AA1334" t="inlineStr">
        <is>
          <t>Andrea Costa 12</t>
        </is>
      </c>
      <c r="AB1334" t="inlineStr">
        <is>
          <t>Andrea Costa 12</t>
        </is>
      </c>
      <c r="AE1334" t="inlineStr">
        <is>
          <t>Ozzano Dell'Emilia</t>
        </is>
      </c>
      <c r="AF1334" t="inlineStr">
        <is>
          <t>'40064</t>
        </is>
      </c>
      <c r="AG1334" t="inlineStr">
        <is>
          <t>BO</t>
        </is>
      </c>
      <c r="AH1334" t="inlineStr">
        <is>
          <t>IT</t>
        </is>
      </c>
      <c r="AI1334" t="inlineStr">
        <is>
          <t>+393398043310</t>
        </is>
      </c>
      <c r="AJ1334" t="inlineStr">
        <is>
          <t>Beatrice Strada</t>
        </is>
      </c>
      <c r="AK1334" t="inlineStr">
        <is>
          <t>Andrea Costa 12</t>
        </is>
      </c>
      <c r="AL1334" t="inlineStr">
        <is>
          <t>Andrea Costa 12</t>
        </is>
      </c>
      <c r="AO1334" t="inlineStr">
        <is>
          <t>Ozzano Dell'Emilia</t>
        </is>
      </c>
      <c r="AP1334" t="inlineStr">
        <is>
          <t>'40064</t>
        </is>
      </c>
      <c r="AQ1334" t="inlineStr">
        <is>
          <t>BO</t>
        </is>
      </c>
      <c r="AR1334" t="inlineStr">
        <is>
          <t>IT</t>
        </is>
      </c>
      <c r="AS1334" t="inlineStr">
        <is>
          <t>+393398043310</t>
        </is>
      </c>
      <c r="AU1334" t="inlineStr">
        <is>
          <t>lang: it
Invoice Language: it
Do you need our ring sizer?: No
Popup Customer Country: IT</t>
        </is>
      </c>
      <c r="AW1334" t="inlineStr">
        <is>
          <t>PayPal Express Checkout</t>
        </is>
      </c>
      <c r="AX1334" t="inlineStr">
        <is>
          <t>ry2qDiwshW96iA5FPDly6N5Fx</t>
        </is>
      </c>
      <c r="AY1334" t="n">
        <v>0</v>
      </c>
      <c r="AZ1334" t="inlineStr">
        <is>
          <t>LIL Milan</t>
        </is>
      </c>
      <c r="BA1334" t="n">
        <v>0</v>
      </c>
      <c r="BC1334" t="inlineStr">
        <is>
          <t>Firgun House</t>
        </is>
      </c>
      <c r="BE1334" t="n">
        <v>11254026862941</v>
      </c>
      <c r="BG1334" t="inlineStr">
        <is>
          <t>Low</t>
        </is>
      </c>
      <c r="BH1334" t="inlineStr">
        <is>
          <t>web</t>
        </is>
      </c>
      <c r="BI1334" t="n">
        <v>0</v>
      </c>
      <c r="BJ1334" t="inlineStr">
        <is>
          <t>IT IVA 22%</t>
        </is>
      </c>
      <c r="BK1334" t="n">
        <v>19.11</v>
      </c>
      <c r="BW1334" t="inlineStr">
        <is>
          <t>Bologna</t>
        </is>
      </c>
      <c r="BX1334" t="inlineStr">
        <is>
          <t>Bologna</t>
        </is>
      </c>
      <c r="BY1334" t="inlineStr">
        <is>
          <t>ry2qDiwshW96iA5FPDly6N5Fx</t>
        </is>
      </c>
      <c r="CB1334" t="inlineStr">
        <is>
          <t>ry2qDiwshW96iA5FPDly6N5Fx</t>
        </is>
      </c>
      <c r="CC1334" t="inlineStr">
        <is>
          <t>Ordini LIL</t>
        </is>
      </c>
    </row>
    <row r="1335">
      <c r="A1335" t="inlineStr">
        <is>
          <t>#44019</t>
        </is>
      </c>
      <c r="B1335" t="inlineStr">
        <is>
          <t>margherita.fioruzzi@gmail.com</t>
        </is>
      </c>
      <c r="C1335" t="inlineStr">
        <is>
          <t>paid</t>
        </is>
      </c>
      <c r="D1335" t="inlineStr">
        <is>
          <t>2024-11-29 09:34:23 +0100</t>
        </is>
      </c>
      <c r="E1335" t="inlineStr">
        <is>
          <t>2024-11-29</t>
        </is>
      </c>
      <c r="F1335" t="inlineStr">
        <is>
          <t>fulfilled</t>
        </is>
      </c>
      <c r="G1335" t="inlineStr">
        <is>
          <t>2024-12-01 11:06:09 +0100</t>
        </is>
      </c>
      <c r="H1335" t="inlineStr">
        <is>
          <t>yes</t>
        </is>
      </c>
      <c r="I1335" t="inlineStr">
        <is>
          <t>EUR</t>
        </is>
      </c>
      <c r="J1335" t="n">
        <v>96</v>
      </c>
      <c r="K1335" t="n">
        <v>10</v>
      </c>
      <c r="L1335" t="n">
        <v>19.11</v>
      </c>
      <c r="M1335" t="n">
        <v>106</v>
      </c>
      <c r="O1335" t="n">
        <v>0</v>
      </c>
      <c r="P1335" t="inlineStr">
        <is>
          <t>Eco Bike Delivery</t>
        </is>
      </c>
      <c r="Q1335" t="inlineStr">
        <is>
          <t>2024-11-29 09:34:23 +0100</t>
        </is>
      </c>
      <c r="R1335" t="n">
        <v>1</v>
      </c>
      <c r="S1335" t="inlineStr">
        <is>
          <t>Christmas Luxury Pack</t>
        </is>
      </c>
      <c r="T1335" t="n">
        <v>0</v>
      </c>
      <c r="V1335" t="inlineStr">
        <is>
          <t>015790000687</t>
        </is>
      </c>
      <c r="W1335" t="b">
        <v>1</v>
      </c>
      <c r="X1335" t="b">
        <v>1</v>
      </c>
      <c r="Y1335" t="inlineStr">
        <is>
          <t>fulfilled</t>
        </is>
      </c>
      <c r="Z1335" t="inlineStr">
        <is>
          <t>Margherita Fioruzzi</t>
        </is>
      </c>
      <c r="AA1335" t="inlineStr">
        <is>
          <t>Viale Luigi majno 38, Citofono 2</t>
        </is>
      </c>
      <c r="AB1335" t="inlineStr">
        <is>
          <t>Viale Luigi majno 38</t>
        </is>
      </c>
      <c r="AC1335" t="inlineStr">
        <is>
          <t>Citofono 2</t>
        </is>
      </c>
      <c r="AE1335" t="inlineStr">
        <is>
          <t>Milano</t>
        </is>
      </c>
      <c r="AF1335" t="inlineStr">
        <is>
          <t>'20129</t>
        </is>
      </c>
      <c r="AG1335" t="inlineStr">
        <is>
          <t>MI</t>
        </is>
      </c>
      <c r="AH1335" t="inlineStr">
        <is>
          <t>IT</t>
        </is>
      </c>
      <c r="AI1335" t="inlineStr">
        <is>
          <t>+393336112193</t>
        </is>
      </c>
      <c r="AJ1335" t="inlineStr">
        <is>
          <t>Margherita Fioruzzi</t>
        </is>
      </c>
      <c r="AK1335" t="inlineStr">
        <is>
          <t>Via Circo 18</t>
        </is>
      </c>
      <c r="AL1335" t="inlineStr">
        <is>
          <t>Via Circo 18</t>
        </is>
      </c>
      <c r="AO1335" t="inlineStr">
        <is>
          <t>Milano</t>
        </is>
      </c>
      <c r="AP1335" t="inlineStr">
        <is>
          <t>'20123</t>
        </is>
      </c>
      <c r="AQ1335" t="inlineStr">
        <is>
          <t>MI</t>
        </is>
      </c>
      <c r="AR1335" t="inlineStr">
        <is>
          <t>IT</t>
        </is>
      </c>
      <c r="AS1335" t="inlineStr">
        <is>
          <t>+393336112193</t>
        </is>
      </c>
      <c r="AU1335" t="inlineStr">
        <is>
          <t>lang: it
Invoice Language: it
Do you need our ring sizer?: No
Popup Customer Country: IT</t>
        </is>
      </c>
      <c r="AW1335" t="inlineStr">
        <is>
          <t>Shopify Payments</t>
        </is>
      </c>
      <c r="AX1335" t="inlineStr">
        <is>
          <t>rJ2LTAMQKfuS3UaDbYPFO3UPa</t>
        </is>
      </c>
      <c r="AY1335" t="n">
        <v>0</v>
      </c>
      <c r="AZ1335" t="inlineStr">
        <is>
          <t>LIL Milan</t>
        </is>
      </c>
      <c r="BA1335" t="n">
        <v>0</v>
      </c>
      <c r="BC1335" t="inlineStr">
        <is>
          <t>Firgun House</t>
        </is>
      </c>
      <c r="BE1335" t="n">
        <v>11254044459357</v>
      </c>
      <c r="BG1335" t="inlineStr">
        <is>
          <t>Low</t>
        </is>
      </c>
      <c r="BH1335" t="inlineStr">
        <is>
          <t>web</t>
        </is>
      </c>
      <c r="BI1335" t="n">
        <v>0</v>
      </c>
      <c r="BJ1335" t="inlineStr">
        <is>
          <t>IT IVA 22%</t>
        </is>
      </c>
      <c r="BK1335" t="n">
        <v>19.11</v>
      </c>
      <c r="BW1335" t="inlineStr">
        <is>
          <t>Milan</t>
        </is>
      </c>
      <c r="BX1335" t="inlineStr">
        <is>
          <t>Milan</t>
        </is>
      </c>
      <c r="BY1335" t="inlineStr">
        <is>
          <t>rJ2LTAMQKfuS3UaDbYPFO3UPa</t>
        </is>
      </c>
      <c r="CB1335" t="inlineStr">
        <is>
          <t>rJ2LTAMQKfuS3UaDbYPFO3UPa</t>
        </is>
      </c>
      <c r="CC1335" t="inlineStr">
        <is>
          <t>Ordini LIL</t>
        </is>
      </c>
    </row>
    <row r="1336">
      <c r="A1336" t="inlineStr">
        <is>
          <t>#44019</t>
        </is>
      </c>
      <c r="B1336" t="inlineStr">
        <is>
          <t>margherita.fioruzzi@gmail.com</t>
        </is>
      </c>
      <c r="C1336" t="inlineStr">
        <is>
          <t>paid</t>
        </is>
      </c>
      <c r="D1336" t="inlineStr">
        <is>
          <t>2024-11-29 09:34:23 +0100</t>
        </is>
      </c>
      <c r="E1336" t="inlineStr">
        <is>
          <t>2024-11-29</t>
        </is>
      </c>
      <c r="F1336" t="inlineStr">
        <is>
          <t>fulfilled</t>
        </is>
      </c>
      <c r="G1336" t="inlineStr">
        <is>
          <t>2024-12-01 11:06:09 +0100</t>
        </is>
      </c>
      <c r="H1336" t="inlineStr">
        <is>
          <t>yes</t>
        </is>
      </c>
      <c r="I1336" t="inlineStr">
        <is>
          <t>EUR</t>
        </is>
      </c>
      <c r="J1336" t="n">
        <v>96</v>
      </c>
      <c r="K1336" t="n">
        <v>10</v>
      </c>
      <c r="L1336" t="n">
        <v>19.11</v>
      </c>
      <c r="O1336" t="n">
        <v>0</v>
      </c>
      <c r="P1336" t="inlineStr">
        <is>
          <t>Eco Bike Delivery</t>
        </is>
      </c>
      <c r="Q1336" t="inlineStr">
        <is>
          <t>2024-11-29 09:34:23 +0100</t>
        </is>
      </c>
      <c r="R1336" t="n">
        <v>1</v>
      </c>
      <c r="S1336" t="inlineStr">
        <is>
          <t>Pensavo fosse amore - Yellow / M</t>
        </is>
      </c>
      <c r="T1336" t="n">
        <v>96</v>
      </c>
      <c r="U1336" t="n">
        <v>120</v>
      </c>
      <c r="V1336" t="inlineStr">
        <is>
          <t>015790001011</t>
        </is>
      </c>
      <c r="W1336" t="b">
        <v>1</v>
      </c>
      <c r="X1336" t="b">
        <v>1</v>
      </c>
      <c r="Y1336" t="inlineStr">
        <is>
          <t>fulfilled</t>
        </is>
      </c>
      <c r="Z1336" t="inlineStr">
        <is>
          <t>Margherita Fioruzzi</t>
        </is>
      </c>
      <c r="AA1336" t="inlineStr">
        <is>
          <t>Viale Luigi majno 38, Citofono 2</t>
        </is>
      </c>
      <c r="AB1336" t="inlineStr">
        <is>
          <t>Viale Luigi majno 38</t>
        </is>
      </c>
      <c r="AC1336" t="inlineStr">
        <is>
          <t>Citofono 2</t>
        </is>
      </c>
      <c r="AE1336" t="inlineStr">
        <is>
          <t>Milano</t>
        </is>
      </c>
      <c r="AF1336" t="inlineStr">
        <is>
          <t>'20129</t>
        </is>
      </c>
      <c r="AG1336" t="inlineStr">
        <is>
          <t>MI</t>
        </is>
      </c>
      <c r="AH1336" t="inlineStr">
        <is>
          <t>IT</t>
        </is>
      </c>
      <c r="AI1336" t="inlineStr">
        <is>
          <t>+393336112193</t>
        </is>
      </c>
      <c r="AJ1336" t="inlineStr">
        <is>
          <t>Margherita Fioruzzi</t>
        </is>
      </c>
      <c r="AK1336" t="inlineStr">
        <is>
          <t>Via Circo 18</t>
        </is>
      </c>
      <c r="AL1336" t="inlineStr">
        <is>
          <t>Via Circo 18</t>
        </is>
      </c>
      <c r="AO1336" t="inlineStr">
        <is>
          <t>Milano</t>
        </is>
      </c>
      <c r="AP1336" t="inlineStr">
        <is>
          <t>'20123</t>
        </is>
      </c>
      <c r="AQ1336" t="inlineStr">
        <is>
          <t>MI</t>
        </is>
      </c>
      <c r="AR1336" t="inlineStr">
        <is>
          <t>IT</t>
        </is>
      </c>
      <c r="AS1336" t="inlineStr">
        <is>
          <t>+393336112193</t>
        </is>
      </c>
      <c r="AU1336" t="inlineStr">
        <is>
          <t>lang: it
Invoice Language: it
Do you need our ring sizer?: No
Popup Customer Country: IT</t>
        </is>
      </c>
      <c r="AW1336" t="inlineStr">
        <is>
          <t>Shopify Payments</t>
        </is>
      </c>
      <c r="AX1336" t="inlineStr">
        <is>
          <t>rJ2LTAMQKfuS3UaDbYPFO3UPa</t>
        </is>
      </c>
      <c r="AY1336" t="n">
        <v>0</v>
      </c>
      <c r="AZ1336" t="inlineStr">
        <is>
          <t>LIL Milan</t>
        </is>
      </c>
      <c r="BA1336" t="n">
        <v>0</v>
      </c>
      <c r="BC1336" t="inlineStr">
        <is>
          <t>Firgun House</t>
        </is>
      </c>
      <c r="BE1336" t="n">
        <v>11254044459357</v>
      </c>
      <c r="BG1336" t="inlineStr">
        <is>
          <t>Low</t>
        </is>
      </c>
      <c r="BH1336" t="inlineStr">
        <is>
          <t>web</t>
        </is>
      </c>
      <c r="BI1336" t="n">
        <v>0</v>
      </c>
      <c r="BJ1336" t="inlineStr">
        <is>
          <t>IT IVA 22%</t>
        </is>
      </c>
      <c r="BK1336" t="n">
        <v>19.11</v>
      </c>
      <c r="BW1336" t="inlineStr">
        <is>
          <t>Milan</t>
        </is>
      </c>
      <c r="BX1336" t="inlineStr">
        <is>
          <t>Milan</t>
        </is>
      </c>
      <c r="BY1336" t="inlineStr">
        <is>
          <t>rJ2LTAMQKfuS3UaDbYPFO3UPa</t>
        </is>
      </c>
      <c r="CB1336" t="inlineStr">
        <is>
          <t>rJ2LTAMQKfuS3UaDbYPFO3UPa</t>
        </is>
      </c>
      <c r="CC1336" t="inlineStr">
        <is>
          <t>Ordini LIL</t>
        </is>
      </c>
    </row>
    <row r="1337">
      <c r="A1337" t="inlineStr">
        <is>
          <t>#44020</t>
        </is>
      </c>
      <c r="B1337" t="inlineStr">
        <is>
          <t>eugeniadisomma@hotmail.com</t>
        </is>
      </c>
      <c r="C1337" t="inlineStr">
        <is>
          <t>paid</t>
        </is>
      </c>
      <c r="D1337" t="inlineStr">
        <is>
          <t>2024-11-29 09:40:06 +0100</t>
        </is>
      </c>
      <c r="E1337" t="inlineStr">
        <is>
          <t>2024-11-29</t>
        </is>
      </c>
      <c r="F1337" t="inlineStr">
        <is>
          <t>unfulfilled</t>
        </is>
      </c>
      <c r="H1337" t="inlineStr">
        <is>
          <t>yes</t>
        </is>
      </c>
      <c r="I1337" t="inlineStr">
        <is>
          <t>EUR</t>
        </is>
      </c>
      <c r="J1337" t="n">
        <v>1242</v>
      </c>
      <c r="K1337" t="n">
        <v>0</v>
      </c>
      <c r="L1337" t="n">
        <v>223.95</v>
      </c>
      <c r="M1337" t="n">
        <v>1242</v>
      </c>
      <c r="O1337" t="n">
        <v>0</v>
      </c>
      <c r="P1337" t="inlineStr">
        <is>
          <t>Eco Bike Delivery</t>
        </is>
      </c>
      <c r="Q1337" t="inlineStr">
        <is>
          <t>2024-11-29 09:40:05 +0100</t>
        </is>
      </c>
      <c r="R1337" t="n">
        <v>1</v>
      </c>
      <c r="S1337" t="inlineStr">
        <is>
          <t>Forever Ring - Yellow / 6</t>
        </is>
      </c>
      <c r="T1337" t="n">
        <v>240</v>
      </c>
      <c r="U1337" t="n">
        <v>300</v>
      </c>
      <c r="V1337" t="inlineStr">
        <is>
          <t>015790001328</t>
        </is>
      </c>
      <c r="W1337" t="b">
        <v>1</v>
      </c>
      <c r="X1337" t="b">
        <v>1</v>
      </c>
      <c r="Y1337" t="inlineStr">
        <is>
          <t>pending</t>
        </is>
      </c>
      <c r="Z1337" t="inlineStr">
        <is>
          <t>Eugenia Di Somma</t>
        </is>
      </c>
      <c r="AA1337" t="inlineStr">
        <is>
          <t>Via Angelo Poliziano 16</t>
        </is>
      </c>
      <c r="AB1337" t="inlineStr">
        <is>
          <t>Via Angelo Poliziano 16</t>
        </is>
      </c>
      <c r="AE1337" t="inlineStr">
        <is>
          <t>Milano</t>
        </is>
      </c>
      <c r="AF1337" t="inlineStr">
        <is>
          <t>'20154</t>
        </is>
      </c>
      <c r="AG1337" t="inlineStr">
        <is>
          <t>MI</t>
        </is>
      </c>
      <c r="AH1337" t="inlineStr">
        <is>
          <t>IT</t>
        </is>
      </c>
      <c r="AI1337" t="inlineStr">
        <is>
          <t>3925778133</t>
        </is>
      </c>
      <c r="AJ1337" t="inlineStr">
        <is>
          <t>Eugenia Di Somma</t>
        </is>
      </c>
      <c r="AK1337" t="inlineStr">
        <is>
          <t>Via Angelo Poliziano 16</t>
        </is>
      </c>
      <c r="AL1337" t="inlineStr">
        <is>
          <t>Via Angelo Poliziano 16</t>
        </is>
      </c>
      <c r="AO1337" t="inlineStr">
        <is>
          <t>Milano</t>
        </is>
      </c>
      <c r="AP1337" t="inlineStr">
        <is>
          <t>'20154</t>
        </is>
      </c>
      <c r="AQ1337" t="inlineStr">
        <is>
          <t>MI</t>
        </is>
      </c>
      <c r="AR1337" t="inlineStr">
        <is>
          <t>IT</t>
        </is>
      </c>
      <c r="AS1337" t="inlineStr">
        <is>
          <t>3925778133</t>
        </is>
      </c>
      <c r="AU1337" t="inlineStr">
        <is>
          <t>lang: it
Invoice Language: it
Do you need our ring sizer?: Yes
Popup Customer Country: IT</t>
        </is>
      </c>
      <c r="AW1337" t="inlineStr">
        <is>
          <t>PayPal Express Checkout</t>
        </is>
      </c>
      <c r="AX1337" t="inlineStr">
        <is>
          <t>rZ99m4l8CRB2iPJ5O0JXEAt9S</t>
        </is>
      </c>
      <c r="AY1337" t="n">
        <v>0</v>
      </c>
      <c r="AZ1337" t="inlineStr">
        <is>
          <t>LIL Milan</t>
        </is>
      </c>
      <c r="BA1337" t="n">
        <v>0</v>
      </c>
      <c r="BC1337" t="inlineStr">
        <is>
          <t>Firgun House</t>
        </is>
      </c>
      <c r="BE1337" t="n">
        <v>11254065922397</v>
      </c>
      <c r="BG1337" t="inlineStr">
        <is>
          <t>Low</t>
        </is>
      </c>
      <c r="BH1337" t="inlineStr">
        <is>
          <t>web</t>
        </is>
      </c>
      <c r="BI1337" t="n">
        <v>0</v>
      </c>
      <c r="BJ1337" t="inlineStr">
        <is>
          <t>IT IVA 22%</t>
        </is>
      </c>
      <c r="BK1337" t="n">
        <v>223.95</v>
      </c>
      <c r="BW1337" t="inlineStr">
        <is>
          <t>Milan</t>
        </is>
      </c>
      <c r="BX1337" t="inlineStr">
        <is>
          <t>Milan</t>
        </is>
      </c>
      <c r="BY1337" t="inlineStr">
        <is>
          <t>rZ99m4l8CRB2iPJ5O0JXEAt9S</t>
        </is>
      </c>
      <c r="CB1337" t="inlineStr">
        <is>
          <t>rZ99m4l8CRB2iPJ5O0JXEAt9S</t>
        </is>
      </c>
      <c r="CC1337" t="inlineStr">
        <is>
          <t>Ordini LIL</t>
        </is>
      </c>
    </row>
    <row r="1338">
      <c r="A1338" t="inlineStr">
        <is>
          <t>#44020</t>
        </is>
      </c>
      <c r="B1338" t="inlineStr">
        <is>
          <t>eugeniadisomma@hotmail.com</t>
        </is>
      </c>
      <c r="C1338" t="inlineStr">
        <is>
          <t>paid</t>
        </is>
      </c>
      <c r="D1338" t="inlineStr">
        <is>
          <t>2024-11-29 09:40:06 +0100</t>
        </is>
      </c>
      <c r="E1338" t="inlineStr">
        <is>
          <t>2024-11-29</t>
        </is>
      </c>
      <c r="F1338" t="inlineStr">
        <is>
          <t>unfulfilled</t>
        </is>
      </c>
      <c r="H1338" t="inlineStr">
        <is>
          <t>yes</t>
        </is>
      </c>
      <c r="I1338" t="inlineStr">
        <is>
          <t>EUR</t>
        </is>
      </c>
      <c r="J1338" t="n">
        <v>1242</v>
      </c>
      <c r="K1338" t="n">
        <v>0</v>
      </c>
      <c r="L1338" t="n">
        <v>223.95</v>
      </c>
      <c r="O1338" t="n">
        <v>0</v>
      </c>
      <c r="P1338" t="inlineStr">
        <is>
          <t>Eco Bike Delivery</t>
        </is>
      </c>
      <c r="Q1338" t="inlineStr">
        <is>
          <t>2024-11-29 09:40:05 +0100</t>
        </is>
      </c>
      <c r="R1338" t="n">
        <v>1</v>
      </c>
      <c r="S1338" t="inlineStr">
        <is>
          <t>Engraving</t>
        </is>
      </c>
      <c r="T1338" t="n">
        <v>10</v>
      </c>
      <c r="U1338" t="n">
        <v>300</v>
      </c>
      <c r="V1338" t="inlineStr">
        <is>
          <t>015790001502</t>
        </is>
      </c>
      <c r="W1338" t="b">
        <v>0</v>
      </c>
      <c r="X1338" t="b">
        <v>1</v>
      </c>
      <c r="Y1338" t="inlineStr">
        <is>
          <t>pending</t>
        </is>
      </c>
      <c r="Z1338" t="inlineStr">
        <is>
          <t>Eugenia Di Somma</t>
        </is>
      </c>
      <c r="AA1338" t="inlineStr">
        <is>
          <t>Via Angelo Poliziano 16</t>
        </is>
      </c>
      <c r="AB1338" t="inlineStr">
        <is>
          <t>Via Angelo Poliziano 16</t>
        </is>
      </c>
      <c r="AE1338" t="inlineStr">
        <is>
          <t>Milano</t>
        </is>
      </c>
      <c r="AF1338" t="inlineStr">
        <is>
          <t>'20154</t>
        </is>
      </c>
      <c r="AG1338" t="inlineStr">
        <is>
          <t>MI</t>
        </is>
      </c>
      <c r="AH1338" t="inlineStr">
        <is>
          <t>IT</t>
        </is>
      </c>
      <c r="AI1338" t="inlineStr">
        <is>
          <t>3925778133</t>
        </is>
      </c>
      <c r="AJ1338" t="inlineStr">
        <is>
          <t>Eugenia Di Somma</t>
        </is>
      </c>
      <c r="AK1338" t="inlineStr">
        <is>
          <t>Via Angelo Poliziano 16</t>
        </is>
      </c>
      <c r="AL1338" t="inlineStr">
        <is>
          <t>Via Angelo Poliziano 16</t>
        </is>
      </c>
      <c r="AO1338" t="inlineStr">
        <is>
          <t>Milano</t>
        </is>
      </c>
      <c r="AP1338" t="inlineStr">
        <is>
          <t>'20154</t>
        </is>
      </c>
      <c r="AQ1338" t="inlineStr">
        <is>
          <t>MI</t>
        </is>
      </c>
      <c r="AR1338" t="inlineStr">
        <is>
          <t>IT</t>
        </is>
      </c>
      <c r="AS1338" t="inlineStr">
        <is>
          <t>3925778133</t>
        </is>
      </c>
      <c r="AU1338" t="inlineStr">
        <is>
          <t>lang: it
Invoice Language: it
Do you need our ring sizer?: Yes
Popup Customer Country: IT</t>
        </is>
      </c>
      <c r="AW1338" t="inlineStr">
        <is>
          <t>PayPal Express Checkout</t>
        </is>
      </c>
      <c r="AX1338" t="inlineStr">
        <is>
          <t>rZ99m4l8CRB2iPJ5O0JXEAt9S</t>
        </is>
      </c>
      <c r="AY1338" t="n">
        <v>0</v>
      </c>
      <c r="AZ1338" t="inlineStr">
        <is>
          <t>LIL Milan</t>
        </is>
      </c>
      <c r="BA1338" t="n">
        <v>0</v>
      </c>
      <c r="BC1338" t="inlineStr">
        <is>
          <t>Firgun House</t>
        </is>
      </c>
      <c r="BE1338" t="n">
        <v>11254065922397</v>
      </c>
      <c r="BG1338" t="inlineStr">
        <is>
          <t>Low</t>
        </is>
      </c>
      <c r="BH1338" t="inlineStr">
        <is>
          <t>web</t>
        </is>
      </c>
      <c r="BI1338" t="n">
        <v>0</v>
      </c>
      <c r="BJ1338" t="inlineStr">
        <is>
          <t>IT IVA 22%</t>
        </is>
      </c>
      <c r="BK1338" t="n">
        <v>223.95</v>
      </c>
      <c r="BW1338" t="inlineStr">
        <is>
          <t>Milan</t>
        </is>
      </c>
      <c r="BX1338" t="inlineStr">
        <is>
          <t>Milan</t>
        </is>
      </c>
      <c r="BY1338" t="inlineStr">
        <is>
          <t>rZ99m4l8CRB2iPJ5O0JXEAt9S</t>
        </is>
      </c>
      <c r="CB1338" t="inlineStr">
        <is>
          <t>rZ99m4l8CRB2iPJ5O0JXEAt9S</t>
        </is>
      </c>
      <c r="CC1338" t="inlineStr">
        <is>
          <t>Ordini LIL</t>
        </is>
      </c>
    </row>
    <row r="1339">
      <c r="A1339" t="inlineStr">
        <is>
          <t>#44020</t>
        </is>
      </c>
      <c r="B1339" t="inlineStr">
        <is>
          <t>eugeniadisomma@hotmail.com</t>
        </is>
      </c>
      <c r="C1339" t="inlineStr">
        <is>
          <t>paid</t>
        </is>
      </c>
      <c r="D1339" t="inlineStr">
        <is>
          <t>2024-11-29 09:40:06 +0100</t>
        </is>
      </c>
      <c r="E1339" t="inlineStr">
        <is>
          <t>2024-11-29</t>
        </is>
      </c>
      <c r="F1339" t="inlineStr">
        <is>
          <t>unfulfilled</t>
        </is>
      </c>
      <c r="H1339" t="inlineStr">
        <is>
          <t>yes</t>
        </is>
      </c>
      <c r="I1339" t="inlineStr">
        <is>
          <t>EUR</t>
        </is>
      </c>
      <c r="J1339" t="n">
        <v>1242</v>
      </c>
      <c r="K1339" t="n">
        <v>0</v>
      </c>
      <c r="L1339" t="n">
        <v>223.95</v>
      </c>
      <c r="O1339" t="n">
        <v>0</v>
      </c>
      <c r="P1339" t="inlineStr">
        <is>
          <t>Eco Bike Delivery</t>
        </is>
      </c>
      <c r="Q1339" t="inlineStr">
        <is>
          <t>2024-11-29 09:40:05 +0100</t>
        </is>
      </c>
      <c r="R1339" t="n">
        <v>1</v>
      </c>
      <c r="S1339" t="inlineStr">
        <is>
          <t>Sunshine Ring - Yellow / 5 / White</t>
        </is>
      </c>
      <c r="T1339" t="n">
        <v>256</v>
      </c>
      <c r="U1339" t="n">
        <v>320</v>
      </c>
      <c r="V1339" t="inlineStr">
        <is>
          <t>015790000239</t>
        </is>
      </c>
      <c r="W1339" t="b">
        <v>1</v>
      </c>
      <c r="X1339" t="b">
        <v>1</v>
      </c>
      <c r="Y1339" t="inlineStr">
        <is>
          <t>pending</t>
        </is>
      </c>
      <c r="Z1339" t="inlineStr">
        <is>
          <t>Eugenia Di Somma</t>
        </is>
      </c>
      <c r="AA1339" t="inlineStr">
        <is>
          <t>Via Angelo Poliziano 16</t>
        </is>
      </c>
      <c r="AB1339" t="inlineStr">
        <is>
          <t>Via Angelo Poliziano 16</t>
        </is>
      </c>
      <c r="AE1339" t="inlineStr">
        <is>
          <t>Milano</t>
        </is>
      </c>
      <c r="AF1339" t="inlineStr">
        <is>
          <t>'20154</t>
        </is>
      </c>
      <c r="AG1339" t="inlineStr">
        <is>
          <t>MI</t>
        </is>
      </c>
      <c r="AH1339" t="inlineStr">
        <is>
          <t>IT</t>
        </is>
      </c>
      <c r="AI1339" t="inlineStr">
        <is>
          <t>3925778133</t>
        </is>
      </c>
      <c r="AJ1339" t="inlineStr">
        <is>
          <t>Eugenia Di Somma</t>
        </is>
      </c>
      <c r="AK1339" t="inlineStr">
        <is>
          <t>Via Angelo Poliziano 16</t>
        </is>
      </c>
      <c r="AL1339" t="inlineStr">
        <is>
          <t>Via Angelo Poliziano 16</t>
        </is>
      </c>
      <c r="AO1339" t="inlineStr">
        <is>
          <t>Milano</t>
        </is>
      </c>
      <c r="AP1339" t="inlineStr">
        <is>
          <t>'20154</t>
        </is>
      </c>
      <c r="AQ1339" t="inlineStr">
        <is>
          <t>MI</t>
        </is>
      </c>
      <c r="AR1339" t="inlineStr">
        <is>
          <t>IT</t>
        </is>
      </c>
      <c r="AS1339" t="inlineStr">
        <is>
          <t>3925778133</t>
        </is>
      </c>
      <c r="AU1339" t="inlineStr">
        <is>
          <t>lang: it
Invoice Language: it
Do you need our ring sizer?: Yes
Popup Customer Country: IT</t>
        </is>
      </c>
      <c r="AW1339" t="inlineStr">
        <is>
          <t>PayPal Express Checkout</t>
        </is>
      </c>
      <c r="AX1339" t="inlineStr">
        <is>
          <t>rZ99m4l8CRB2iPJ5O0JXEAt9S</t>
        </is>
      </c>
      <c r="AY1339" t="n">
        <v>0</v>
      </c>
      <c r="AZ1339" t="inlineStr">
        <is>
          <t>LIL Milan</t>
        </is>
      </c>
      <c r="BA1339" t="n">
        <v>0</v>
      </c>
      <c r="BC1339" t="inlineStr">
        <is>
          <t>Firgun House</t>
        </is>
      </c>
      <c r="BE1339" t="n">
        <v>11254065922397</v>
      </c>
      <c r="BG1339" t="inlineStr">
        <is>
          <t>Low</t>
        </is>
      </c>
      <c r="BH1339" t="inlineStr">
        <is>
          <t>web</t>
        </is>
      </c>
      <c r="BI1339" t="n">
        <v>0</v>
      </c>
      <c r="BJ1339" t="inlineStr">
        <is>
          <t>IT IVA 22%</t>
        </is>
      </c>
      <c r="BK1339" t="n">
        <v>223.95</v>
      </c>
      <c r="BW1339" t="inlineStr">
        <is>
          <t>Milan</t>
        </is>
      </c>
      <c r="BX1339" t="inlineStr">
        <is>
          <t>Milan</t>
        </is>
      </c>
      <c r="BY1339" t="inlineStr">
        <is>
          <t>rZ99m4l8CRB2iPJ5O0JXEAt9S</t>
        </is>
      </c>
      <c r="CB1339" t="inlineStr">
        <is>
          <t>rZ99m4l8CRB2iPJ5O0JXEAt9S</t>
        </is>
      </c>
      <c r="CC1339" t="inlineStr">
        <is>
          <t>Ordini LIL</t>
        </is>
      </c>
    </row>
    <row r="1340">
      <c r="A1340" t="inlineStr">
        <is>
          <t>#44020</t>
        </is>
      </c>
      <c r="B1340" t="inlineStr">
        <is>
          <t>eugeniadisomma@hotmail.com</t>
        </is>
      </c>
      <c r="C1340" t="inlineStr">
        <is>
          <t>paid</t>
        </is>
      </c>
      <c r="D1340" t="inlineStr">
        <is>
          <t>2024-11-29 09:40:06 +0100</t>
        </is>
      </c>
      <c r="E1340" t="inlineStr">
        <is>
          <t>2024-11-29</t>
        </is>
      </c>
      <c r="F1340" t="inlineStr">
        <is>
          <t>unfulfilled</t>
        </is>
      </c>
      <c r="H1340" t="inlineStr">
        <is>
          <t>yes</t>
        </is>
      </c>
      <c r="I1340" t="inlineStr">
        <is>
          <t>EUR</t>
        </is>
      </c>
      <c r="J1340" t="n">
        <v>1242</v>
      </c>
      <c r="K1340" t="n">
        <v>0</v>
      </c>
      <c r="L1340" t="n">
        <v>223.95</v>
      </c>
      <c r="O1340" t="n">
        <v>0</v>
      </c>
      <c r="P1340" t="inlineStr">
        <is>
          <t>Eco Bike Delivery</t>
        </is>
      </c>
      <c r="Q1340" t="inlineStr">
        <is>
          <t>2024-11-29 09:40:05 +0100</t>
        </is>
      </c>
      <c r="R1340" t="n">
        <v>1</v>
      </c>
      <c r="S1340" t="inlineStr">
        <is>
          <t>Pensavo fosse amore - Yellow / R</t>
        </is>
      </c>
      <c r="T1340" t="n">
        <v>96</v>
      </c>
      <c r="U1340" t="n">
        <v>120</v>
      </c>
      <c r="V1340" t="inlineStr">
        <is>
          <t>015790001016</t>
        </is>
      </c>
      <c r="W1340" t="b">
        <v>1</v>
      </c>
      <c r="X1340" t="b">
        <v>1</v>
      </c>
      <c r="Y1340" t="inlineStr">
        <is>
          <t>pending</t>
        </is>
      </c>
      <c r="Z1340" t="inlineStr">
        <is>
          <t>Eugenia Di Somma</t>
        </is>
      </c>
      <c r="AA1340" t="inlineStr">
        <is>
          <t>Via Angelo Poliziano 16</t>
        </is>
      </c>
      <c r="AB1340" t="inlineStr">
        <is>
          <t>Via Angelo Poliziano 16</t>
        </is>
      </c>
      <c r="AE1340" t="inlineStr">
        <is>
          <t>Milano</t>
        </is>
      </c>
      <c r="AF1340" t="inlineStr">
        <is>
          <t>'20154</t>
        </is>
      </c>
      <c r="AG1340" t="inlineStr">
        <is>
          <t>MI</t>
        </is>
      </c>
      <c r="AH1340" t="inlineStr">
        <is>
          <t>IT</t>
        </is>
      </c>
      <c r="AI1340" t="inlineStr">
        <is>
          <t>3925778133</t>
        </is>
      </c>
      <c r="AJ1340" t="inlineStr">
        <is>
          <t>Eugenia Di Somma</t>
        </is>
      </c>
      <c r="AK1340" t="inlineStr">
        <is>
          <t>Via Angelo Poliziano 16</t>
        </is>
      </c>
      <c r="AL1340" t="inlineStr">
        <is>
          <t>Via Angelo Poliziano 16</t>
        </is>
      </c>
      <c r="AO1340" t="inlineStr">
        <is>
          <t>Milano</t>
        </is>
      </c>
      <c r="AP1340" t="inlineStr">
        <is>
          <t>'20154</t>
        </is>
      </c>
      <c r="AQ1340" t="inlineStr">
        <is>
          <t>MI</t>
        </is>
      </c>
      <c r="AR1340" t="inlineStr">
        <is>
          <t>IT</t>
        </is>
      </c>
      <c r="AS1340" t="inlineStr">
        <is>
          <t>3925778133</t>
        </is>
      </c>
      <c r="AU1340" t="inlineStr">
        <is>
          <t>lang: it
Invoice Language: it
Do you need our ring sizer?: Yes
Popup Customer Country: IT</t>
        </is>
      </c>
      <c r="AW1340" t="inlineStr">
        <is>
          <t>PayPal Express Checkout</t>
        </is>
      </c>
      <c r="AX1340" t="inlineStr">
        <is>
          <t>rZ99m4l8CRB2iPJ5O0JXEAt9S</t>
        </is>
      </c>
      <c r="AY1340" t="n">
        <v>0</v>
      </c>
      <c r="AZ1340" t="inlineStr">
        <is>
          <t>LIL Milan</t>
        </is>
      </c>
      <c r="BA1340" t="n">
        <v>0</v>
      </c>
      <c r="BC1340" t="inlineStr">
        <is>
          <t>Firgun House</t>
        </is>
      </c>
      <c r="BE1340" t="n">
        <v>11254065922397</v>
      </c>
      <c r="BG1340" t="inlineStr">
        <is>
          <t>Low</t>
        </is>
      </c>
      <c r="BH1340" t="inlineStr">
        <is>
          <t>web</t>
        </is>
      </c>
      <c r="BI1340" t="n">
        <v>0</v>
      </c>
      <c r="BJ1340" t="inlineStr">
        <is>
          <t>IT IVA 22%</t>
        </is>
      </c>
      <c r="BK1340" t="n">
        <v>223.95</v>
      </c>
      <c r="BW1340" t="inlineStr">
        <is>
          <t>Milan</t>
        </is>
      </c>
      <c r="BX1340" t="inlineStr">
        <is>
          <t>Milan</t>
        </is>
      </c>
      <c r="BY1340" t="inlineStr">
        <is>
          <t>rZ99m4l8CRB2iPJ5O0JXEAt9S</t>
        </is>
      </c>
      <c r="CB1340" t="inlineStr">
        <is>
          <t>rZ99m4l8CRB2iPJ5O0JXEAt9S</t>
        </is>
      </c>
      <c r="CC1340" t="inlineStr">
        <is>
          <t>Ordini LIL</t>
        </is>
      </c>
    </row>
    <row r="1341">
      <c r="A1341" t="inlineStr">
        <is>
          <t>#44020</t>
        </is>
      </c>
      <c r="B1341" t="inlineStr">
        <is>
          <t>eugeniadisomma@hotmail.com</t>
        </is>
      </c>
      <c r="C1341" t="inlineStr">
        <is>
          <t>paid</t>
        </is>
      </c>
      <c r="D1341" t="inlineStr">
        <is>
          <t>2024-11-29 09:40:06 +0100</t>
        </is>
      </c>
      <c r="E1341" t="inlineStr">
        <is>
          <t>2024-11-29</t>
        </is>
      </c>
      <c r="F1341" t="inlineStr">
        <is>
          <t>unfulfilled</t>
        </is>
      </c>
      <c r="H1341" t="inlineStr">
        <is>
          <t>yes</t>
        </is>
      </c>
      <c r="I1341" t="inlineStr">
        <is>
          <t>EUR</t>
        </is>
      </c>
      <c r="J1341" t="n">
        <v>1242</v>
      </c>
      <c r="K1341" t="n">
        <v>0</v>
      </c>
      <c r="L1341" t="n">
        <v>223.95</v>
      </c>
      <c r="O1341" t="n">
        <v>0</v>
      </c>
      <c r="P1341" t="inlineStr">
        <is>
          <t>Eco Bike Delivery</t>
        </is>
      </c>
      <c r="Q1341" t="inlineStr">
        <is>
          <t>2024-11-29 09:40:05 +0100</t>
        </is>
      </c>
      <c r="R1341" t="n">
        <v>1</v>
      </c>
      <c r="S1341" t="inlineStr">
        <is>
          <t>Pensavo fosse amore - Yellow / G</t>
        </is>
      </c>
      <c r="T1341" t="n">
        <v>96</v>
      </c>
      <c r="U1341" t="n">
        <v>120</v>
      </c>
      <c r="V1341" t="inlineStr">
        <is>
          <t>015790001005</t>
        </is>
      </c>
      <c r="W1341" t="b">
        <v>1</v>
      </c>
      <c r="X1341" t="b">
        <v>1</v>
      </c>
      <c r="Y1341" t="inlineStr">
        <is>
          <t>pending</t>
        </is>
      </c>
      <c r="Z1341" t="inlineStr">
        <is>
          <t>Eugenia Di Somma</t>
        </is>
      </c>
      <c r="AA1341" t="inlineStr">
        <is>
          <t>Via Angelo Poliziano 16</t>
        </is>
      </c>
      <c r="AB1341" t="inlineStr">
        <is>
          <t>Via Angelo Poliziano 16</t>
        </is>
      </c>
      <c r="AE1341" t="inlineStr">
        <is>
          <t>Milano</t>
        </is>
      </c>
      <c r="AF1341" t="inlineStr">
        <is>
          <t>'20154</t>
        </is>
      </c>
      <c r="AG1341" t="inlineStr">
        <is>
          <t>MI</t>
        </is>
      </c>
      <c r="AH1341" t="inlineStr">
        <is>
          <t>IT</t>
        </is>
      </c>
      <c r="AI1341" t="inlineStr">
        <is>
          <t>3925778133</t>
        </is>
      </c>
      <c r="AJ1341" t="inlineStr">
        <is>
          <t>Eugenia Di Somma</t>
        </is>
      </c>
      <c r="AK1341" t="inlineStr">
        <is>
          <t>Via Angelo Poliziano 16</t>
        </is>
      </c>
      <c r="AL1341" t="inlineStr">
        <is>
          <t>Via Angelo Poliziano 16</t>
        </is>
      </c>
      <c r="AO1341" t="inlineStr">
        <is>
          <t>Milano</t>
        </is>
      </c>
      <c r="AP1341" t="inlineStr">
        <is>
          <t>'20154</t>
        </is>
      </c>
      <c r="AQ1341" t="inlineStr">
        <is>
          <t>MI</t>
        </is>
      </c>
      <c r="AR1341" t="inlineStr">
        <is>
          <t>IT</t>
        </is>
      </c>
      <c r="AS1341" t="inlineStr">
        <is>
          <t>3925778133</t>
        </is>
      </c>
      <c r="AU1341" t="inlineStr">
        <is>
          <t>lang: it
Invoice Language: it
Do you need our ring sizer?: Yes
Popup Customer Country: IT</t>
        </is>
      </c>
      <c r="AW1341" t="inlineStr">
        <is>
          <t>PayPal Express Checkout</t>
        </is>
      </c>
      <c r="AX1341" t="inlineStr">
        <is>
          <t>rZ99m4l8CRB2iPJ5O0JXEAt9S</t>
        </is>
      </c>
      <c r="AY1341" t="n">
        <v>0</v>
      </c>
      <c r="AZ1341" t="inlineStr">
        <is>
          <t>LIL Milan</t>
        </is>
      </c>
      <c r="BA1341" t="n">
        <v>0</v>
      </c>
      <c r="BC1341" t="inlineStr">
        <is>
          <t>Firgun House</t>
        </is>
      </c>
      <c r="BE1341" t="n">
        <v>11254065922397</v>
      </c>
      <c r="BG1341" t="inlineStr">
        <is>
          <t>Low</t>
        </is>
      </c>
      <c r="BH1341" t="inlineStr">
        <is>
          <t>web</t>
        </is>
      </c>
      <c r="BI1341" t="n">
        <v>0</v>
      </c>
      <c r="BJ1341" t="inlineStr">
        <is>
          <t>IT IVA 22%</t>
        </is>
      </c>
      <c r="BK1341" t="n">
        <v>223.95</v>
      </c>
      <c r="BW1341" t="inlineStr">
        <is>
          <t>Milan</t>
        </is>
      </c>
      <c r="BX1341" t="inlineStr">
        <is>
          <t>Milan</t>
        </is>
      </c>
      <c r="BY1341" t="inlineStr">
        <is>
          <t>rZ99m4l8CRB2iPJ5O0JXEAt9S</t>
        </is>
      </c>
      <c r="CB1341" t="inlineStr">
        <is>
          <t>rZ99m4l8CRB2iPJ5O0JXEAt9S</t>
        </is>
      </c>
      <c r="CC1341" t="inlineStr">
        <is>
          <t>Ordini LIL</t>
        </is>
      </c>
    </row>
    <row r="1342">
      <c r="A1342" t="inlineStr">
        <is>
          <t>#44020</t>
        </is>
      </c>
      <c r="B1342" t="inlineStr">
        <is>
          <t>eugeniadisomma@hotmail.com</t>
        </is>
      </c>
      <c r="C1342" t="inlineStr">
        <is>
          <t>paid</t>
        </is>
      </c>
      <c r="D1342" t="inlineStr">
        <is>
          <t>2024-11-29 09:40:06 +0100</t>
        </is>
      </c>
      <c r="E1342" t="inlineStr">
        <is>
          <t>2024-11-29</t>
        </is>
      </c>
      <c r="F1342" t="inlineStr">
        <is>
          <t>unfulfilled</t>
        </is>
      </c>
      <c r="H1342" t="inlineStr">
        <is>
          <t>yes</t>
        </is>
      </c>
      <c r="I1342" t="inlineStr">
        <is>
          <t>EUR</t>
        </is>
      </c>
      <c r="J1342" t="n">
        <v>1242</v>
      </c>
      <c r="K1342" t="n">
        <v>0</v>
      </c>
      <c r="L1342" t="n">
        <v>223.95</v>
      </c>
      <c r="O1342" t="n">
        <v>0</v>
      </c>
      <c r="P1342" t="inlineStr">
        <is>
          <t>Eco Bike Delivery</t>
        </is>
      </c>
      <c r="Q1342" t="inlineStr">
        <is>
          <t>2024-11-29 09:40:05 +0100</t>
        </is>
      </c>
      <c r="R1342" t="n">
        <v>1</v>
      </c>
      <c r="S1342" t="inlineStr">
        <is>
          <t>Pensavo fosse amore - Yellow / F</t>
        </is>
      </c>
      <c r="T1342" t="n">
        <v>96</v>
      </c>
      <c r="U1342" t="n">
        <v>120</v>
      </c>
      <c r="V1342" t="inlineStr">
        <is>
          <t>015790001004</t>
        </is>
      </c>
      <c r="W1342" t="b">
        <v>1</v>
      </c>
      <c r="X1342" t="b">
        <v>1</v>
      </c>
      <c r="Y1342" t="inlineStr">
        <is>
          <t>pending</t>
        </is>
      </c>
      <c r="Z1342" t="inlineStr">
        <is>
          <t>Eugenia Di Somma</t>
        </is>
      </c>
      <c r="AA1342" t="inlineStr">
        <is>
          <t>Via Angelo Poliziano 16</t>
        </is>
      </c>
      <c r="AB1342" t="inlineStr">
        <is>
          <t>Via Angelo Poliziano 16</t>
        </is>
      </c>
      <c r="AE1342" t="inlineStr">
        <is>
          <t>Milano</t>
        </is>
      </c>
      <c r="AF1342" t="inlineStr">
        <is>
          <t>'20154</t>
        </is>
      </c>
      <c r="AG1342" t="inlineStr">
        <is>
          <t>MI</t>
        </is>
      </c>
      <c r="AH1342" t="inlineStr">
        <is>
          <t>IT</t>
        </is>
      </c>
      <c r="AI1342" t="inlineStr">
        <is>
          <t>3925778133</t>
        </is>
      </c>
      <c r="AJ1342" t="inlineStr">
        <is>
          <t>Eugenia Di Somma</t>
        </is>
      </c>
      <c r="AK1342" t="inlineStr">
        <is>
          <t>Via Angelo Poliziano 16</t>
        </is>
      </c>
      <c r="AL1342" t="inlineStr">
        <is>
          <t>Via Angelo Poliziano 16</t>
        </is>
      </c>
      <c r="AO1342" t="inlineStr">
        <is>
          <t>Milano</t>
        </is>
      </c>
      <c r="AP1342" t="inlineStr">
        <is>
          <t>'20154</t>
        </is>
      </c>
      <c r="AQ1342" t="inlineStr">
        <is>
          <t>MI</t>
        </is>
      </c>
      <c r="AR1342" t="inlineStr">
        <is>
          <t>IT</t>
        </is>
      </c>
      <c r="AS1342" t="inlineStr">
        <is>
          <t>3925778133</t>
        </is>
      </c>
      <c r="AU1342" t="inlineStr">
        <is>
          <t>lang: it
Invoice Language: it
Do you need our ring sizer?: Yes
Popup Customer Country: IT</t>
        </is>
      </c>
      <c r="AW1342" t="inlineStr">
        <is>
          <t>PayPal Express Checkout</t>
        </is>
      </c>
      <c r="AX1342" t="inlineStr">
        <is>
          <t>rZ99m4l8CRB2iPJ5O0JXEAt9S</t>
        </is>
      </c>
      <c r="AY1342" t="n">
        <v>0</v>
      </c>
      <c r="AZ1342" t="inlineStr">
        <is>
          <t>LIL Milan</t>
        </is>
      </c>
      <c r="BA1342" t="n">
        <v>0</v>
      </c>
      <c r="BC1342" t="inlineStr">
        <is>
          <t>Firgun House</t>
        </is>
      </c>
      <c r="BE1342" t="n">
        <v>11254065922397</v>
      </c>
      <c r="BG1342" t="inlineStr">
        <is>
          <t>Low</t>
        </is>
      </c>
      <c r="BH1342" t="inlineStr">
        <is>
          <t>web</t>
        </is>
      </c>
      <c r="BI1342" t="n">
        <v>0</v>
      </c>
      <c r="BJ1342" t="inlineStr">
        <is>
          <t>IT IVA 22%</t>
        </is>
      </c>
      <c r="BK1342" t="n">
        <v>223.95</v>
      </c>
      <c r="BW1342" t="inlineStr">
        <is>
          <t>Milan</t>
        </is>
      </c>
      <c r="BX1342" t="inlineStr">
        <is>
          <t>Milan</t>
        </is>
      </c>
      <c r="BY1342" t="inlineStr">
        <is>
          <t>rZ99m4l8CRB2iPJ5O0JXEAt9S</t>
        </is>
      </c>
      <c r="CB1342" t="inlineStr">
        <is>
          <t>rZ99m4l8CRB2iPJ5O0JXEAt9S</t>
        </is>
      </c>
      <c r="CC1342" t="inlineStr">
        <is>
          <t>Ordini LIL</t>
        </is>
      </c>
    </row>
    <row r="1343">
      <c r="A1343" t="inlineStr">
        <is>
          <t>#44020</t>
        </is>
      </c>
      <c r="B1343" t="inlineStr">
        <is>
          <t>eugeniadisomma@hotmail.com</t>
        </is>
      </c>
      <c r="C1343" t="inlineStr">
        <is>
          <t>paid</t>
        </is>
      </c>
      <c r="D1343" t="inlineStr">
        <is>
          <t>2024-11-29 09:40:06 +0100</t>
        </is>
      </c>
      <c r="E1343" t="inlineStr">
        <is>
          <t>2024-11-29</t>
        </is>
      </c>
      <c r="F1343" t="inlineStr">
        <is>
          <t>unfulfilled</t>
        </is>
      </c>
      <c r="H1343" t="inlineStr">
        <is>
          <t>yes</t>
        </is>
      </c>
      <c r="I1343" t="inlineStr">
        <is>
          <t>EUR</t>
        </is>
      </c>
      <c r="J1343" t="n">
        <v>1242</v>
      </c>
      <c r="K1343" t="n">
        <v>0</v>
      </c>
      <c r="L1343" t="n">
        <v>223.95</v>
      </c>
      <c r="O1343" t="n">
        <v>0</v>
      </c>
      <c r="P1343" t="inlineStr">
        <is>
          <t>Eco Bike Delivery</t>
        </is>
      </c>
      <c r="Q1343" t="inlineStr">
        <is>
          <t>2024-11-29 09:40:05 +0100</t>
        </is>
      </c>
      <c r="R1343" t="n">
        <v>2</v>
      </c>
      <c r="S1343" t="inlineStr">
        <is>
          <t>Pensavo fosse amore - Yellow / A</t>
        </is>
      </c>
      <c r="T1343" t="n">
        <v>96</v>
      </c>
      <c r="U1343" t="n">
        <v>120</v>
      </c>
      <c r="V1343" t="inlineStr">
        <is>
          <t>015790000999</t>
        </is>
      </c>
      <c r="W1343" t="b">
        <v>1</v>
      </c>
      <c r="X1343" t="b">
        <v>1</v>
      </c>
      <c r="Y1343" t="inlineStr">
        <is>
          <t>pending</t>
        </is>
      </c>
      <c r="Z1343" t="inlineStr">
        <is>
          <t>Eugenia Di Somma</t>
        </is>
      </c>
      <c r="AA1343" t="inlineStr">
        <is>
          <t>Via Angelo Poliziano 16</t>
        </is>
      </c>
      <c r="AB1343" t="inlineStr">
        <is>
          <t>Via Angelo Poliziano 16</t>
        </is>
      </c>
      <c r="AE1343" t="inlineStr">
        <is>
          <t>Milano</t>
        </is>
      </c>
      <c r="AF1343" t="inlineStr">
        <is>
          <t>'20154</t>
        </is>
      </c>
      <c r="AG1343" t="inlineStr">
        <is>
          <t>MI</t>
        </is>
      </c>
      <c r="AH1343" t="inlineStr">
        <is>
          <t>IT</t>
        </is>
      </c>
      <c r="AI1343" t="inlineStr">
        <is>
          <t>3925778133</t>
        </is>
      </c>
      <c r="AJ1343" t="inlineStr">
        <is>
          <t>Eugenia Di Somma</t>
        </is>
      </c>
      <c r="AK1343" t="inlineStr">
        <is>
          <t>Via Angelo Poliziano 16</t>
        </is>
      </c>
      <c r="AL1343" t="inlineStr">
        <is>
          <t>Via Angelo Poliziano 16</t>
        </is>
      </c>
      <c r="AO1343" t="inlineStr">
        <is>
          <t>Milano</t>
        </is>
      </c>
      <c r="AP1343" t="inlineStr">
        <is>
          <t>'20154</t>
        </is>
      </c>
      <c r="AQ1343" t="inlineStr">
        <is>
          <t>MI</t>
        </is>
      </c>
      <c r="AR1343" t="inlineStr">
        <is>
          <t>IT</t>
        </is>
      </c>
      <c r="AS1343" t="inlineStr">
        <is>
          <t>3925778133</t>
        </is>
      </c>
      <c r="AU1343" t="inlineStr">
        <is>
          <t>lang: it
Invoice Language: it
Do you need our ring sizer?: Yes
Popup Customer Country: IT</t>
        </is>
      </c>
      <c r="AW1343" t="inlineStr">
        <is>
          <t>PayPal Express Checkout</t>
        </is>
      </c>
      <c r="AX1343" t="inlineStr">
        <is>
          <t>rZ99m4l8CRB2iPJ5O0JXEAt9S</t>
        </is>
      </c>
      <c r="AY1343" t="n">
        <v>0</v>
      </c>
      <c r="AZ1343" t="inlineStr">
        <is>
          <t>LIL Milan</t>
        </is>
      </c>
      <c r="BA1343" t="n">
        <v>0</v>
      </c>
      <c r="BC1343" t="inlineStr">
        <is>
          <t>Firgun House</t>
        </is>
      </c>
      <c r="BE1343" t="n">
        <v>11254065922397</v>
      </c>
      <c r="BG1343" t="inlineStr">
        <is>
          <t>Low</t>
        </is>
      </c>
      <c r="BH1343" t="inlineStr">
        <is>
          <t>web</t>
        </is>
      </c>
      <c r="BI1343" t="n">
        <v>0</v>
      </c>
      <c r="BJ1343" t="inlineStr">
        <is>
          <t>IT IVA 22%</t>
        </is>
      </c>
      <c r="BK1343" t="n">
        <v>223.95</v>
      </c>
      <c r="BW1343" t="inlineStr">
        <is>
          <t>Milan</t>
        </is>
      </c>
      <c r="BX1343" t="inlineStr">
        <is>
          <t>Milan</t>
        </is>
      </c>
      <c r="BY1343" t="inlineStr">
        <is>
          <t>rZ99m4l8CRB2iPJ5O0JXEAt9S</t>
        </is>
      </c>
      <c r="CB1343" t="inlineStr">
        <is>
          <t>rZ99m4l8CRB2iPJ5O0JXEAt9S</t>
        </is>
      </c>
      <c r="CC1343" t="inlineStr">
        <is>
          <t>Ordini LIL</t>
        </is>
      </c>
    </row>
    <row r="1344">
      <c r="A1344" t="inlineStr">
        <is>
          <t>#44020</t>
        </is>
      </c>
      <c r="B1344" t="inlineStr">
        <is>
          <t>eugeniadisomma@hotmail.com</t>
        </is>
      </c>
      <c r="C1344" t="inlineStr">
        <is>
          <t>paid</t>
        </is>
      </c>
      <c r="D1344" t="inlineStr">
        <is>
          <t>2024-11-29 09:40:06 +0100</t>
        </is>
      </c>
      <c r="E1344" t="inlineStr">
        <is>
          <t>2024-11-29</t>
        </is>
      </c>
      <c r="F1344" t="inlineStr">
        <is>
          <t>unfulfilled</t>
        </is>
      </c>
      <c r="H1344" t="inlineStr">
        <is>
          <t>yes</t>
        </is>
      </c>
      <c r="I1344" t="inlineStr">
        <is>
          <t>EUR</t>
        </is>
      </c>
      <c r="J1344" t="n">
        <v>1242</v>
      </c>
      <c r="K1344" t="n">
        <v>0</v>
      </c>
      <c r="L1344" t="n">
        <v>223.95</v>
      </c>
      <c r="O1344" t="n">
        <v>0</v>
      </c>
      <c r="P1344" t="inlineStr">
        <is>
          <t>Eco Bike Delivery</t>
        </is>
      </c>
      <c r="Q1344" t="inlineStr">
        <is>
          <t>2024-11-29 09:40:05 +0100</t>
        </is>
      </c>
      <c r="R1344" t="n">
        <v>1</v>
      </c>
      <c r="S1344" t="inlineStr">
        <is>
          <t>Christmas Luxury Pack</t>
        </is>
      </c>
      <c r="T1344" t="n">
        <v>0</v>
      </c>
      <c r="U1344" t="n">
        <v>120</v>
      </c>
      <c r="V1344" t="inlineStr">
        <is>
          <t>015790000687</t>
        </is>
      </c>
      <c r="W1344" t="b">
        <v>1</v>
      </c>
      <c r="X1344" t="b">
        <v>1</v>
      </c>
      <c r="Y1344" t="inlineStr">
        <is>
          <t>pending</t>
        </is>
      </c>
      <c r="Z1344" t="inlineStr">
        <is>
          <t>Eugenia Di Somma</t>
        </is>
      </c>
      <c r="AA1344" t="inlineStr">
        <is>
          <t>Via Angelo Poliziano 16</t>
        </is>
      </c>
      <c r="AB1344" t="inlineStr">
        <is>
          <t>Via Angelo Poliziano 16</t>
        </is>
      </c>
      <c r="AE1344" t="inlineStr">
        <is>
          <t>Milano</t>
        </is>
      </c>
      <c r="AF1344" t="inlineStr">
        <is>
          <t>'20154</t>
        </is>
      </c>
      <c r="AG1344" t="inlineStr">
        <is>
          <t>MI</t>
        </is>
      </c>
      <c r="AH1344" t="inlineStr">
        <is>
          <t>IT</t>
        </is>
      </c>
      <c r="AI1344" t="inlineStr">
        <is>
          <t>3925778133</t>
        </is>
      </c>
      <c r="AJ1344" t="inlineStr">
        <is>
          <t>Eugenia Di Somma</t>
        </is>
      </c>
      <c r="AK1344" t="inlineStr">
        <is>
          <t>Via Angelo Poliziano 16</t>
        </is>
      </c>
      <c r="AL1344" t="inlineStr">
        <is>
          <t>Via Angelo Poliziano 16</t>
        </is>
      </c>
      <c r="AO1344" t="inlineStr">
        <is>
          <t>Milano</t>
        </is>
      </c>
      <c r="AP1344" t="inlineStr">
        <is>
          <t>'20154</t>
        </is>
      </c>
      <c r="AQ1344" t="inlineStr">
        <is>
          <t>MI</t>
        </is>
      </c>
      <c r="AR1344" t="inlineStr">
        <is>
          <t>IT</t>
        </is>
      </c>
      <c r="AS1344" t="inlineStr">
        <is>
          <t>3925778133</t>
        </is>
      </c>
      <c r="AU1344" t="inlineStr">
        <is>
          <t>lang: it
Invoice Language: it
Do you need our ring sizer?: Yes
Popup Customer Country: IT</t>
        </is>
      </c>
      <c r="AW1344" t="inlineStr">
        <is>
          <t>PayPal Express Checkout</t>
        </is>
      </c>
      <c r="AX1344" t="inlineStr">
        <is>
          <t>rZ99m4l8CRB2iPJ5O0JXEAt9S</t>
        </is>
      </c>
      <c r="AY1344" t="n">
        <v>0</v>
      </c>
      <c r="AZ1344" t="inlineStr">
        <is>
          <t>LIL Milan</t>
        </is>
      </c>
      <c r="BA1344" t="n">
        <v>0</v>
      </c>
      <c r="BC1344" t="inlineStr">
        <is>
          <t>Firgun House</t>
        </is>
      </c>
      <c r="BE1344" t="n">
        <v>11254065922397</v>
      </c>
      <c r="BG1344" t="inlineStr">
        <is>
          <t>Low</t>
        </is>
      </c>
      <c r="BH1344" t="inlineStr">
        <is>
          <t>web</t>
        </is>
      </c>
      <c r="BI1344" t="n">
        <v>0</v>
      </c>
      <c r="BJ1344" t="inlineStr">
        <is>
          <t>IT IVA 22%</t>
        </is>
      </c>
      <c r="BK1344" t="n">
        <v>223.95</v>
      </c>
      <c r="BW1344" t="inlineStr">
        <is>
          <t>Milan</t>
        </is>
      </c>
      <c r="BX1344" t="inlineStr">
        <is>
          <t>Milan</t>
        </is>
      </c>
      <c r="BY1344" t="inlineStr">
        <is>
          <t>rZ99m4l8CRB2iPJ5O0JXEAt9S</t>
        </is>
      </c>
      <c r="CB1344" t="inlineStr">
        <is>
          <t>rZ99m4l8CRB2iPJ5O0JXEAt9S</t>
        </is>
      </c>
      <c r="CC1344" t="inlineStr">
        <is>
          <t>Ordini LIL</t>
        </is>
      </c>
    </row>
    <row r="1345">
      <c r="A1345" t="inlineStr">
        <is>
          <t>#44020</t>
        </is>
      </c>
      <c r="B1345" t="inlineStr">
        <is>
          <t>eugeniadisomma@hotmail.com</t>
        </is>
      </c>
      <c r="C1345" t="inlineStr">
        <is>
          <t>paid</t>
        </is>
      </c>
      <c r="D1345" t="inlineStr">
        <is>
          <t>2024-11-29 09:40:06 +0100</t>
        </is>
      </c>
      <c r="E1345" t="inlineStr">
        <is>
          <t>2024-11-29</t>
        </is>
      </c>
      <c r="F1345" t="inlineStr">
        <is>
          <t>unfulfilled</t>
        </is>
      </c>
      <c r="H1345" t="inlineStr">
        <is>
          <t>yes</t>
        </is>
      </c>
      <c r="I1345" t="inlineStr">
        <is>
          <t>EUR</t>
        </is>
      </c>
      <c r="J1345" t="n">
        <v>1242</v>
      </c>
      <c r="K1345" t="n">
        <v>0</v>
      </c>
      <c r="L1345" t="n">
        <v>223.95</v>
      </c>
      <c r="O1345" t="n">
        <v>0</v>
      </c>
      <c r="P1345" t="inlineStr">
        <is>
          <t>Eco Bike Delivery</t>
        </is>
      </c>
      <c r="Q1345" t="inlineStr">
        <is>
          <t>2024-11-29 09:40:05 +0100</t>
        </is>
      </c>
      <c r="R1345" t="n">
        <v>1</v>
      </c>
      <c r="S1345" t="inlineStr">
        <is>
          <t>Boys Tears - Yellow / 39cm</t>
        </is>
      </c>
      <c r="T1345" t="n">
        <v>256</v>
      </c>
      <c r="U1345" t="n">
        <v>320</v>
      </c>
      <c r="V1345" t="inlineStr">
        <is>
          <t>015790000010</t>
        </is>
      </c>
      <c r="W1345" t="b">
        <v>1</v>
      </c>
      <c r="X1345" t="b">
        <v>1</v>
      </c>
      <c r="Y1345" t="inlineStr">
        <is>
          <t>pending</t>
        </is>
      </c>
      <c r="Z1345" t="inlineStr">
        <is>
          <t>Eugenia Di Somma</t>
        </is>
      </c>
      <c r="AA1345" t="inlineStr">
        <is>
          <t>Via Angelo Poliziano 16</t>
        </is>
      </c>
      <c r="AB1345" t="inlineStr">
        <is>
          <t>Via Angelo Poliziano 16</t>
        </is>
      </c>
      <c r="AE1345" t="inlineStr">
        <is>
          <t>Milano</t>
        </is>
      </c>
      <c r="AF1345" t="inlineStr">
        <is>
          <t>'20154</t>
        </is>
      </c>
      <c r="AG1345" t="inlineStr">
        <is>
          <t>MI</t>
        </is>
      </c>
      <c r="AH1345" t="inlineStr">
        <is>
          <t>IT</t>
        </is>
      </c>
      <c r="AI1345" t="inlineStr">
        <is>
          <t>3925778133</t>
        </is>
      </c>
      <c r="AJ1345" t="inlineStr">
        <is>
          <t>Eugenia Di Somma</t>
        </is>
      </c>
      <c r="AK1345" t="inlineStr">
        <is>
          <t>Via Angelo Poliziano 16</t>
        </is>
      </c>
      <c r="AL1345" t="inlineStr">
        <is>
          <t>Via Angelo Poliziano 16</t>
        </is>
      </c>
      <c r="AO1345" t="inlineStr">
        <is>
          <t>Milano</t>
        </is>
      </c>
      <c r="AP1345" t="inlineStr">
        <is>
          <t>'20154</t>
        </is>
      </c>
      <c r="AQ1345" t="inlineStr">
        <is>
          <t>MI</t>
        </is>
      </c>
      <c r="AR1345" t="inlineStr">
        <is>
          <t>IT</t>
        </is>
      </c>
      <c r="AS1345" t="inlineStr">
        <is>
          <t>3925778133</t>
        </is>
      </c>
      <c r="AU1345" t="inlineStr">
        <is>
          <t>lang: it
Invoice Language: it
Do you need our ring sizer?: Yes
Popup Customer Country: IT</t>
        </is>
      </c>
      <c r="AW1345" t="inlineStr">
        <is>
          <t>PayPal Express Checkout</t>
        </is>
      </c>
      <c r="AX1345" t="inlineStr">
        <is>
          <t>rZ99m4l8CRB2iPJ5O0JXEAt9S</t>
        </is>
      </c>
      <c r="AY1345" t="n">
        <v>0</v>
      </c>
      <c r="AZ1345" t="inlineStr">
        <is>
          <t>LIL Milan</t>
        </is>
      </c>
      <c r="BA1345" t="n">
        <v>0</v>
      </c>
      <c r="BC1345" t="inlineStr">
        <is>
          <t>Firgun House</t>
        </is>
      </c>
      <c r="BE1345" t="n">
        <v>11254065922397</v>
      </c>
      <c r="BG1345" t="inlineStr">
        <is>
          <t>Low</t>
        </is>
      </c>
      <c r="BH1345" t="inlineStr">
        <is>
          <t>web</t>
        </is>
      </c>
      <c r="BI1345" t="n">
        <v>0</v>
      </c>
      <c r="BJ1345" t="inlineStr">
        <is>
          <t>IT IVA 22%</t>
        </is>
      </c>
      <c r="BK1345" t="n">
        <v>223.95</v>
      </c>
      <c r="BW1345" t="inlineStr">
        <is>
          <t>Milan</t>
        </is>
      </c>
      <c r="BX1345" t="inlineStr">
        <is>
          <t>Milan</t>
        </is>
      </c>
      <c r="BY1345" t="inlineStr">
        <is>
          <t>rZ99m4l8CRB2iPJ5O0JXEAt9S</t>
        </is>
      </c>
      <c r="CB1345" t="inlineStr">
        <is>
          <t>rZ99m4l8CRB2iPJ5O0JXEAt9S</t>
        </is>
      </c>
      <c r="CC1345" t="inlineStr">
        <is>
          <t>Ordini LIL</t>
        </is>
      </c>
    </row>
    <row r="1346">
      <c r="A1346" t="inlineStr">
        <is>
          <t>#44021</t>
        </is>
      </c>
      <c r="B1346" t="inlineStr">
        <is>
          <t>pol61ciccia2@gmail.com</t>
        </is>
      </c>
      <c r="C1346" t="inlineStr">
        <is>
          <t>paid</t>
        </is>
      </c>
      <c r="D1346" t="inlineStr">
        <is>
          <t>2024-11-29 09:43:50 +0100</t>
        </is>
      </c>
      <c r="E1346" t="inlineStr">
        <is>
          <t>2024-11-29</t>
        </is>
      </c>
      <c r="F1346" t="inlineStr">
        <is>
          <t>fulfilled</t>
        </is>
      </c>
      <c r="G1346" t="inlineStr">
        <is>
          <t>2024-12-01 11:19:53 +0100</t>
        </is>
      </c>
      <c r="H1346" t="inlineStr">
        <is>
          <t>yes</t>
        </is>
      </c>
      <c r="I1346" t="inlineStr">
        <is>
          <t>EUR</t>
        </is>
      </c>
      <c r="J1346" t="n">
        <v>352</v>
      </c>
      <c r="K1346" t="n">
        <v>0</v>
      </c>
      <c r="L1346" t="n">
        <v>63.48</v>
      </c>
      <c r="M1346" t="n">
        <v>352</v>
      </c>
      <c r="O1346" t="n">
        <v>0</v>
      </c>
      <c r="P1346" t="inlineStr">
        <is>
          <t>Ups Standard Shipping</t>
        </is>
      </c>
      <c r="Q1346" t="inlineStr">
        <is>
          <t>2024-11-29 09:43:49 +0100</t>
        </is>
      </c>
      <c r="R1346" t="n">
        <v>1</v>
      </c>
      <c r="S1346" t="inlineStr">
        <is>
          <t>Christmas Luxury Pack</t>
        </is>
      </c>
      <c r="T1346" t="n">
        <v>0</v>
      </c>
      <c r="V1346" t="inlineStr">
        <is>
          <t>015790000687</t>
        </is>
      </c>
      <c r="W1346" t="b">
        <v>1</v>
      </c>
      <c r="X1346" t="b">
        <v>1</v>
      </c>
      <c r="Y1346" t="inlineStr">
        <is>
          <t>fulfilled</t>
        </is>
      </c>
      <c r="Z1346" t="inlineStr">
        <is>
          <t>SONDRA CORNETI</t>
        </is>
      </c>
      <c r="AA1346" t="inlineStr">
        <is>
          <t>via Francesco Zanardi 403/22</t>
        </is>
      </c>
      <c r="AB1346" t="inlineStr">
        <is>
          <t>via Francesco Zanardi 403/22</t>
        </is>
      </c>
      <c r="AE1346" t="inlineStr">
        <is>
          <t>BOLOGNA</t>
        </is>
      </c>
      <c r="AF1346" t="inlineStr">
        <is>
          <t>'40131</t>
        </is>
      </c>
      <c r="AG1346" t="inlineStr">
        <is>
          <t>BO</t>
        </is>
      </c>
      <c r="AH1346" t="inlineStr">
        <is>
          <t>IT</t>
        </is>
      </c>
      <c r="AI1346" t="inlineStr">
        <is>
          <t>3283030215</t>
        </is>
      </c>
      <c r="AJ1346" t="inlineStr">
        <is>
          <t>SONDRA CORNETI</t>
        </is>
      </c>
      <c r="AK1346" t="inlineStr">
        <is>
          <t>via Francesco Zanardi 403/22</t>
        </is>
      </c>
      <c r="AL1346" t="inlineStr">
        <is>
          <t>via Francesco Zanardi 403/22</t>
        </is>
      </c>
      <c r="AO1346" t="inlineStr">
        <is>
          <t>BOLOGNA</t>
        </is>
      </c>
      <c r="AP1346" t="inlineStr">
        <is>
          <t>'40131</t>
        </is>
      </c>
      <c r="AQ1346" t="inlineStr">
        <is>
          <t>BO</t>
        </is>
      </c>
      <c r="AR1346" t="inlineStr">
        <is>
          <t>IT</t>
        </is>
      </c>
      <c r="AS1346" t="inlineStr">
        <is>
          <t>3283030215</t>
        </is>
      </c>
      <c r="AU1346" t="inlineStr">
        <is>
          <t>lang: it
Invoice Language: it
Do you need our ring sizer?: Yes
Popup Customer Country: IT</t>
        </is>
      </c>
      <c r="AW1346" t="inlineStr">
        <is>
          <t>PayPal Express Checkout</t>
        </is>
      </c>
      <c r="AX1346" t="inlineStr">
        <is>
          <t>r0KO62RIXIUlF5HlPDTZfVW9B</t>
        </is>
      </c>
      <c r="AY1346" t="n">
        <v>0</v>
      </c>
      <c r="AZ1346" t="inlineStr">
        <is>
          <t>LIL Milan</t>
        </is>
      </c>
      <c r="BA1346" t="n">
        <v>0</v>
      </c>
      <c r="BC1346" t="inlineStr">
        <is>
          <t>Firgun House</t>
        </is>
      </c>
      <c r="BE1346" t="n">
        <v>11254078898525</v>
      </c>
      <c r="BG1346" t="inlineStr">
        <is>
          <t>Low</t>
        </is>
      </c>
      <c r="BH1346" t="inlineStr">
        <is>
          <t>web</t>
        </is>
      </c>
      <c r="BI1346" t="n">
        <v>0</v>
      </c>
      <c r="BJ1346" t="inlineStr">
        <is>
          <t>IT IVA 22%</t>
        </is>
      </c>
      <c r="BK1346" t="n">
        <v>63.48</v>
      </c>
      <c r="BT1346" t="n">
        <v>393283030215</v>
      </c>
      <c r="BW1346" t="inlineStr">
        <is>
          <t>Bologna</t>
        </is>
      </c>
      <c r="BX1346" t="inlineStr">
        <is>
          <t>Bologna</t>
        </is>
      </c>
      <c r="BY1346" t="inlineStr">
        <is>
          <t>r0KO62RIXIUlF5HlPDTZfVW9B</t>
        </is>
      </c>
      <c r="CB1346" t="inlineStr">
        <is>
          <t>r0KO62RIXIUlF5HlPDTZfVW9B</t>
        </is>
      </c>
      <c r="CC1346" t="inlineStr">
        <is>
          <t>Ordini LIL</t>
        </is>
      </c>
    </row>
    <row r="1347">
      <c r="A1347" t="inlineStr">
        <is>
          <t>#44021</t>
        </is>
      </c>
      <c r="B1347" t="inlineStr">
        <is>
          <t>pol61ciccia2@gmail.com</t>
        </is>
      </c>
      <c r="C1347" t="inlineStr">
        <is>
          <t>paid</t>
        </is>
      </c>
      <c r="D1347" t="inlineStr">
        <is>
          <t>2024-11-29 09:43:50 +0100</t>
        </is>
      </c>
      <c r="E1347" t="inlineStr">
        <is>
          <t>2024-11-29</t>
        </is>
      </c>
      <c r="F1347" t="inlineStr">
        <is>
          <t>fulfilled</t>
        </is>
      </c>
      <c r="G1347" t="inlineStr">
        <is>
          <t>2024-12-01 11:19:53 +0100</t>
        </is>
      </c>
      <c r="H1347" t="inlineStr">
        <is>
          <t>yes</t>
        </is>
      </c>
      <c r="I1347" t="inlineStr">
        <is>
          <t>EUR</t>
        </is>
      </c>
      <c r="J1347" t="n">
        <v>352</v>
      </c>
      <c r="K1347" t="n">
        <v>0</v>
      </c>
      <c r="L1347" t="n">
        <v>63.48</v>
      </c>
      <c r="O1347" t="n">
        <v>0</v>
      </c>
      <c r="P1347" t="inlineStr">
        <is>
          <t>Ups Standard Shipping</t>
        </is>
      </c>
      <c r="Q1347" t="inlineStr">
        <is>
          <t>2024-11-29 09:43:49 +0100</t>
        </is>
      </c>
      <c r="R1347" t="n">
        <v>1</v>
      </c>
      <c r="S1347" t="inlineStr">
        <is>
          <t>Boys Tears - Yellow / 50cm</t>
        </is>
      </c>
      <c r="T1347" t="n">
        <v>352</v>
      </c>
      <c r="U1347" t="n">
        <v>440</v>
      </c>
      <c r="V1347" t="inlineStr">
        <is>
          <t>015790000659</t>
        </is>
      </c>
      <c r="W1347" t="b">
        <v>1</v>
      </c>
      <c r="X1347" t="b">
        <v>1</v>
      </c>
      <c r="Y1347" t="inlineStr">
        <is>
          <t>fulfilled</t>
        </is>
      </c>
      <c r="Z1347" t="inlineStr">
        <is>
          <t>SONDRA CORNETI</t>
        </is>
      </c>
      <c r="AA1347" t="inlineStr">
        <is>
          <t>via Francesco Zanardi 403/22</t>
        </is>
      </c>
      <c r="AB1347" t="inlineStr">
        <is>
          <t>via Francesco Zanardi 403/22</t>
        </is>
      </c>
      <c r="AE1347" t="inlineStr">
        <is>
          <t>BOLOGNA</t>
        </is>
      </c>
      <c r="AF1347" t="inlineStr">
        <is>
          <t>'40131</t>
        </is>
      </c>
      <c r="AG1347" t="inlineStr">
        <is>
          <t>BO</t>
        </is>
      </c>
      <c r="AH1347" t="inlineStr">
        <is>
          <t>IT</t>
        </is>
      </c>
      <c r="AI1347" t="inlineStr">
        <is>
          <t>3283030215</t>
        </is>
      </c>
      <c r="AJ1347" t="inlineStr">
        <is>
          <t>SONDRA CORNETI</t>
        </is>
      </c>
      <c r="AK1347" t="inlineStr">
        <is>
          <t>via Francesco Zanardi 403/22</t>
        </is>
      </c>
      <c r="AL1347" t="inlineStr">
        <is>
          <t>via Francesco Zanardi 403/22</t>
        </is>
      </c>
      <c r="AO1347" t="inlineStr">
        <is>
          <t>BOLOGNA</t>
        </is>
      </c>
      <c r="AP1347" t="inlineStr">
        <is>
          <t>'40131</t>
        </is>
      </c>
      <c r="AQ1347" t="inlineStr">
        <is>
          <t>BO</t>
        </is>
      </c>
      <c r="AR1347" t="inlineStr">
        <is>
          <t>IT</t>
        </is>
      </c>
      <c r="AS1347" t="inlineStr">
        <is>
          <t>3283030215</t>
        </is>
      </c>
      <c r="AU1347" t="inlineStr">
        <is>
          <t>lang: it
Invoice Language: it
Do you need our ring sizer?: Yes
Popup Customer Country: IT</t>
        </is>
      </c>
      <c r="AW1347" t="inlineStr">
        <is>
          <t>PayPal Express Checkout</t>
        </is>
      </c>
      <c r="AX1347" t="inlineStr">
        <is>
          <t>r0KO62RIXIUlF5HlPDTZfVW9B</t>
        </is>
      </c>
      <c r="AY1347" t="n">
        <v>0</v>
      </c>
      <c r="AZ1347" t="inlineStr">
        <is>
          <t>LIL Milan</t>
        </is>
      </c>
      <c r="BA1347" t="n">
        <v>0</v>
      </c>
      <c r="BC1347" t="inlineStr">
        <is>
          <t>Firgun House</t>
        </is>
      </c>
      <c r="BE1347" t="n">
        <v>11254078898525</v>
      </c>
      <c r="BG1347" t="inlineStr">
        <is>
          <t>Low</t>
        </is>
      </c>
      <c r="BH1347" t="inlineStr">
        <is>
          <t>web</t>
        </is>
      </c>
      <c r="BI1347" t="n">
        <v>0</v>
      </c>
      <c r="BJ1347" t="inlineStr">
        <is>
          <t>IT IVA 22%</t>
        </is>
      </c>
      <c r="BK1347" t="n">
        <v>63.48</v>
      </c>
      <c r="BT1347" t="n">
        <v>393283030215</v>
      </c>
      <c r="BW1347" t="inlineStr">
        <is>
          <t>Bologna</t>
        </is>
      </c>
      <c r="BX1347" t="inlineStr">
        <is>
          <t>Bologna</t>
        </is>
      </c>
      <c r="BY1347" t="inlineStr">
        <is>
          <t>r0KO62RIXIUlF5HlPDTZfVW9B</t>
        </is>
      </c>
      <c r="CB1347" t="inlineStr">
        <is>
          <t>r0KO62RIXIUlF5HlPDTZfVW9B</t>
        </is>
      </c>
      <c r="CC1347" t="inlineStr">
        <is>
          <t>Ordini LIL</t>
        </is>
      </c>
    </row>
    <row r="1348">
      <c r="A1348" t="inlineStr">
        <is>
          <t>#44022</t>
        </is>
      </c>
      <c r="B1348" t="inlineStr">
        <is>
          <t>francescomaboni@gmail.com</t>
        </is>
      </c>
      <c r="C1348" t="inlineStr">
        <is>
          <t>paid</t>
        </is>
      </c>
      <c r="D1348" t="inlineStr">
        <is>
          <t>2024-11-29 09:47:32 +0100</t>
        </is>
      </c>
      <c r="E1348" t="inlineStr">
        <is>
          <t>2024-11-29</t>
        </is>
      </c>
      <c r="F1348" t="inlineStr">
        <is>
          <t>fulfilled</t>
        </is>
      </c>
      <c r="G1348" t="inlineStr">
        <is>
          <t>2024-12-01 11:23:02 +0100</t>
        </is>
      </c>
      <c r="H1348" t="inlineStr">
        <is>
          <t>yes</t>
        </is>
      </c>
      <c r="I1348" t="inlineStr">
        <is>
          <t>EUR</t>
        </is>
      </c>
      <c r="J1348" t="n">
        <v>204</v>
      </c>
      <c r="K1348" t="n">
        <v>0</v>
      </c>
      <c r="L1348" t="n">
        <v>36.79</v>
      </c>
      <c r="M1348" t="n">
        <v>204</v>
      </c>
      <c r="O1348" t="n">
        <v>0</v>
      </c>
      <c r="P1348" t="inlineStr">
        <is>
          <t>Ups Standard Shipping</t>
        </is>
      </c>
      <c r="Q1348" t="inlineStr">
        <is>
          <t>2024-11-29 09:47:32 +0100</t>
        </is>
      </c>
      <c r="R1348" t="n">
        <v>1</v>
      </c>
      <c r="S1348" t="inlineStr">
        <is>
          <t>Christmas Luxury Pack</t>
        </is>
      </c>
      <c r="T1348" t="n">
        <v>0</v>
      </c>
      <c r="V1348" t="inlineStr">
        <is>
          <t>015790000687</t>
        </is>
      </c>
      <c r="W1348" t="b">
        <v>1</v>
      </c>
      <c r="X1348" t="b">
        <v>1</v>
      </c>
      <c r="Y1348" t="inlineStr">
        <is>
          <t>fulfilled</t>
        </is>
      </c>
      <c r="Z1348" t="inlineStr">
        <is>
          <t>Francesco Maboni</t>
        </is>
      </c>
      <c r="AA1348" t="inlineStr">
        <is>
          <t>Via A. Pizzocaro 15, presso Air Tek srl</t>
        </is>
      </c>
      <c r="AB1348" t="inlineStr">
        <is>
          <t>Via A. Pizzocaro 15</t>
        </is>
      </c>
      <c r="AC1348" t="inlineStr">
        <is>
          <t>presso Air Tek srl</t>
        </is>
      </c>
      <c r="AE1348" t="inlineStr">
        <is>
          <t>Montecchio Maggiore</t>
        </is>
      </c>
      <c r="AF1348" t="inlineStr">
        <is>
          <t>'36075</t>
        </is>
      </c>
      <c r="AG1348" t="inlineStr">
        <is>
          <t>VI</t>
        </is>
      </c>
      <c r="AH1348" t="inlineStr">
        <is>
          <t>IT</t>
        </is>
      </c>
      <c r="AI1348" t="inlineStr">
        <is>
          <t>'+39 3498872760</t>
        </is>
      </c>
      <c r="AJ1348" t="inlineStr">
        <is>
          <t>Francesco Maboni</t>
        </is>
      </c>
      <c r="AK1348" t="inlineStr">
        <is>
          <t>Via A. Pizzocaro 15, presso Air Tek srl</t>
        </is>
      </c>
      <c r="AL1348" t="inlineStr">
        <is>
          <t>Via A. Pizzocaro 15</t>
        </is>
      </c>
      <c r="AM1348" t="inlineStr">
        <is>
          <t>presso Air Tek srl</t>
        </is>
      </c>
      <c r="AO1348" t="inlineStr">
        <is>
          <t>Montecchio Maggiore</t>
        </is>
      </c>
      <c r="AP1348" t="inlineStr">
        <is>
          <t>'36075</t>
        </is>
      </c>
      <c r="AQ1348" t="inlineStr">
        <is>
          <t>VI</t>
        </is>
      </c>
      <c r="AR1348" t="inlineStr">
        <is>
          <t>IT</t>
        </is>
      </c>
      <c r="AS1348" t="inlineStr">
        <is>
          <t>'+39 3498872760</t>
        </is>
      </c>
      <c r="AU1348" t="inlineStr">
        <is>
          <t>lang: it
Invoice Language: it
Do you need our ring sizer?: Yes
Popup Customer Country: IT</t>
        </is>
      </c>
      <c r="AW1348" t="inlineStr">
        <is>
          <t>PayPal Express Checkout</t>
        </is>
      </c>
      <c r="AX1348" t="inlineStr">
        <is>
          <t>r8vcPSQGzyso75rAKw8ATxxFO</t>
        </is>
      </c>
      <c r="AY1348" t="n">
        <v>0</v>
      </c>
      <c r="AZ1348" t="inlineStr">
        <is>
          <t>LIL Milan</t>
        </is>
      </c>
      <c r="BA1348" t="n">
        <v>0</v>
      </c>
      <c r="BC1348" t="inlineStr">
        <is>
          <t>Firgun House</t>
        </is>
      </c>
      <c r="BE1348" t="n">
        <v>11254091612509</v>
      </c>
      <c r="BG1348" t="inlineStr">
        <is>
          <t>Low</t>
        </is>
      </c>
      <c r="BH1348" t="inlineStr">
        <is>
          <t>web</t>
        </is>
      </c>
      <c r="BI1348" t="n">
        <v>0</v>
      </c>
      <c r="BJ1348" t="inlineStr">
        <is>
          <t>IT IVA 22%</t>
        </is>
      </c>
      <c r="BK1348" t="n">
        <v>36.79</v>
      </c>
      <c r="BW1348" t="inlineStr">
        <is>
          <t>Vicenza</t>
        </is>
      </c>
      <c r="BX1348" t="inlineStr">
        <is>
          <t>Vicenza</t>
        </is>
      </c>
      <c r="BY1348" t="inlineStr">
        <is>
          <t>r8vcPSQGzyso75rAKw8ATxxFO</t>
        </is>
      </c>
      <c r="CB1348" t="inlineStr">
        <is>
          <t>r8vcPSQGzyso75rAKw8ATxxFO</t>
        </is>
      </c>
      <c r="CC1348" t="inlineStr">
        <is>
          <t>Ordini LIL</t>
        </is>
      </c>
    </row>
    <row r="1349">
      <c r="A1349" t="inlineStr">
        <is>
          <t>#44022</t>
        </is>
      </c>
      <c r="B1349" t="inlineStr">
        <is>
          <t>francescomaboni@gmail.com</t>
        </is>
      </c>
      <c r="C1349" t="inlineStr">
        <is>
          <t>paid</t>
        </is>
      </c>
      <c r="D1349" t="inlineStr">
        <is>
          <t>2024-11-29 09:47:32 +0100</t>
        </is>
      </c>
      <c r="E1349" t="inlineStr">
        <is>
          <t>2024-11-29</t>
        </is>
      </c>
      <c r="F1349" t="inlineStr">
        <is>
          <t>fulfilled</t>
        </is>
      </c>
      <c r="G1349" t="inlineStr">
        <is>
          <t>2024-12-01 11:23:02 +0100</t>
        </is>
      </c>
      <c r="H1349" t="inlineStr">
        <is>
          <t>yes</t>
        </is>
      </c>
      <c r="I1349" t="inlineStr">
        <is>
          <t>EUR</t>
        </is>
      </c>
      <c r="J1349" t="n">
        <v>204</v>
      </c>
      <c r="K1349" t="n">
        <v>0</v>
      </c>
      <c r="L1349" t="n">
        <v>36.79</v>
      </c>
      <c r="O1349" t="n">
        <v>0</v>
      </c>
      <c r="P1349" t="inlineStr">
        <is>
          <t>Ups Standard Shipping</t>
        </is>
      </c>
      <c r="Q1349" t="inlineStr">
        <is>
          <t>2024-11-29 09:47:32 +0100</t>
        </is>
      </c>
      <c r="R1349" t="n">
        <v>1</v>
      </c>
      <c r="S1349" t="inlineStr">
        <is>
          <t>Breeze Necklace - Yellow / 40cm</t>
        </is>
      </c>
      <c r="T1349" t="n">
        <v>204</v>
      </c>
      <c r="U1349" t="n">
        <v>240</v>
      </c>
      <c r="V1349" t="inlineStr">
        <is>
          <t>015790001389</t>
        </is>
      </c>
      <c r="W1349" t="b">
        <v>1</v>
      </c>
      <c r="X1349" t="b">
        <v>1</v>
      </c>
      <c r="Y1349" t="inlineStr">
        <is>
          <t>fulfilled</t>
        </is>
      </c>
      <c r="Z1349" t="inlineStr">
        <is>
          <t>Francesco Maboni</t>
        </is>
      </c>
      <c r="AA1349" t="inlineStr">
        <is>
          <t>Via A. Pizzocaro 15, presso Air Tek srl</t>
        </is>
      </c>
      <c r="AB1349" t="inlineStr">
        <is>
          <t>Via A. Pizzocaro 15</t>
        </is>
      </c>
      <c r="AC1349" t="inlineStr">
        <is>
          <t>presso Air Tek srl</t>
        </is>
      </c>
      <c r="AE1349" t="inlineStr">
        <is>
          <t>Montecchio Maggiore</t>
        </is>
      </c>
      <c r="AF1349" t="inlineStr">
        <is>
          <t>'36075</t>
        </is>
      </c>
      <c r="AG1349" t="inlineStr">
        <is>
          <t>VI</t>
        </is>
      </c>
      <c r="AH1349" t="inlineStr">
        <is>
          <t>IT</t>
        </is>
      </c>
      <c r="AI1349" t="inlineStr">
        <is>
          <t>'+39 3498872760</t>
        </is>
      </c>
      <c r="AJ1349" t="inlineStr">
        <is>
          <t>Francesco Maboni</t>
        </is>
      </c>
      <c r="AK1349" t="inlineStr">
        <is>
          <t>Via A. Pizzocaro 15, presso Air Tek srl</t>
        </is>
      </c>
      <c r="AL1349" t="inlineStr">
        <is>
          <t>Via A. Pizzocaro 15</t>
        </is>
      </c>
      <c r="AM1349" t="inlineStr">
        <is>
          <t>presso Air Tek srl</t>
        </is>
      </c>
      <c r="AO1349" t="inlineStr">
        <is>
          <t>Montecchio Maggiore</t>
        </is>
      </c>
      <c r="AP1349" t="inlineStr">
        <is>
          <t>'36075</t>
        </is>
      </c>
      <c r="AQ1349" t="inlineStr">
        <is>
          <t>VI</t>
        </is>
      </c>
      <c r="AR1349" t="inlineStr">
        <is>
          <t>IT</t>
        </is>
      </c>
      <c r="AS1349" t="inlineStr">
        <is>
          <t>'+39 3498872760</t>
        </is>
      </c>
      <c r="AU1349" t="inlineStr">
        <is>
          <t>lang: it
Invoice Language: it
Do you need our ring sizer?: Yes
Popup Customer Country: IT</t>
        </is>
      </c>
      <c r="AW1349" t="inlineStr">
        <is>
          <t>PayPal Express Checkout</t>
        </is>
      </c>
      <c r="AX1349" t="inlineStr">
        <is>
          <t>r8vcPSQGzyso75rAKw8ATxxFO</t>
        </is>
      </c>
      <c r="AY1349" t="n">
        <v>0</v>
      </c>
      <c r="AZ1349" t="inlineStr">
        <is>
          <t>LIL Milan</t>
        </is>
      </c>
      <c r="BA1349" t="n">
        <v>0</v>
      </c>
      <c r="BC1349" t="inlineStr">
        <is>
          <t>Firgun House</t>
        </is>
      </c>
      <c r="BE1349" t="n">
        <v>11254091612509</v>
      </c>
      <c r="BG1349" t="inlineStr">
        <is>
          <t>Low</t>
        </is>
      </c>
      <c r="BH1349" t="inlineStr">
        <is>
          <t>web</t>
        </is>
      </c>
      <c r="BI1349" t="n">
        <v>0</v>
      </c>
      <c r="BJ1349" t="inlineStr">
        <is>
          <t>IT IVA 22%</t>
        </is>
      </c>
      <c r="BK1349" t="n">
        <v>36.79</v>
      </c>
      <c r="BW1349" t="inlineStr">
        <is>
          <t>Vicenza</t>
        </is>
      </c>
      <c r="BX1349" t="inlineStr">
        <is>
          <t>Vicenza</t>
        </is>
      </c>
      <c r="BY1349" t="inlineStr">
        <is>
          <t>r8vcPSQGzyso75rAKw8ATxxFO</t>
        </is>
      </c>
      <c r="CB1349" t="inlineStr">
        <is>
          <t>r8vcPSQGzyso75rAKw8ATxxFO</t>
        </is>
      </c>
      <c r="CC1349" t="inlineStr">
        <is>
          <t>Ordini LIL</t>
        </is>
      </c>
    </row>
    <row r="1350">
      <c r="A1350" t="inlineStr">
        <is>
          <t>#44023</t>
        </is>
      </c>
      <c r="B1350" t="inlineStr">
        <is>
          <t>pellej14@hotmail.com</t>
        </is>
      </c>
      <c r="C1350" t="inlineStr">
        <is>
          <t>paid</t>
        </is>
      </c>
      <c r="D1350" t="inlineStr">
        <is>
          <t>2024-11-29 09:53:49 +0100</t>
        </is>
      </c>
      <c r="E1350" t="inlineStr">
        <is>
          <t>2024-11-29</t>
        </is>
      </c>
      <c r="F1350" t="inlineStr">
        <is>
          <t>unfulfilled</t>
        </is>
      </c>
      <c r="H1350" t="inlineStr">
        <is>
          <t>no</t>
        </is>
      </c>
      <c r="I1350" t="inlineStr">
        <is>
          <t>EUR</t>
        </is>
      </c>
      <c r="J1350" t="n">
        <v>102</v>
      </c>
      <c r="K1350" t="n">
        <v>0</v>
      </c>
      <c r="L1350" t="n">
        <v>18.39</v>
      </c>
      <c r="M1350" t="n">
        <v>102</v>
      </c>
      <c r="O1350" t="n">
        <v>0</v>
      </c>
      <c r="P1350" t="inlineStr">
        <is>
          <t>Firgun House</t>
        </is>
      </c>
      <c r="Q1350" t="inlineStr">
        <is>
          <t>2024-11-29 09:53:49 +0100</t>
        </is>
      </c>
      <c r="R1350" t="n">
        <v>1</v>
      </c>
      <c r="S1350" t="inlineStr">
        <is>
          <t>Christmas Luxury Pack</t>
        </is>
      </c>
      <c r="T1350" t="n">
        <v>0</v>
      </c>
      <c r="V1350" t="inlineStr">
        <is>
          <t>015790000687</t>
        </is>
      </c>
      <c r="W1350" t="b">
        <v>1</v>
      </c>
      <c r="X1350" t="b">
        <v>1</v>
      </c>
      <c r="Y1350" t="inlineStr">
        <is>
          <t>pending</t>
        </is>
      </c>
      <c r="Z1350" t="inlineStr">
        <is>
          <t>Jacopo Pellegrini</t>
        </is>
      </c>
      <c r="AA1350" t="inlineStr">
        <is>
          <t>Via Falcucci 9</t>
        </is>
      </c>
      <c r="AB1350" t="inlineStr">
        <is>
          <t>Via Falcucci 9</t>
        </is>
      </c>
      <c r="AE1350" t="inlineStr">
        <is>
          <t>Gubbio</t>
        </is>
      </c>
      <c r="AF1350" t="inlineStr">
        <is>
          <t>'06024</t>
        </is>
      </c>
      <c r="AG1350" t="inlineStr">
        <is>
          <t>PG</t>
        </is>
      </c>
      <c r="AH1350" t="inlineStr">
        <is>
          <t>IT</t>
        </is>
      </c>
      <c r="AR1350" t="inlineStr">
        <is>
          <t>IT</t>
        </is>
      </c>
      <c r="AU1350" t="inlineStr">
        <is>
          <t>lang: it
Invoice Language: it
Do you need our ring sizer?: Yes
Popup Customer Country: IT</t>
        </is>
      </c>
      <c r="AW1350" t="inlineStr">
        <is>
          <t>PayPal Express Checkout</t>
        </is>
      </c>
      <c r="AX1350" t="inlineStr">
        <is>
          <t>rikDh2zaqlqw0VFI3r8fn5Sr6</t>
        </is>
      </c>
      <c r="AY1350" t="n">
        <v>0</v>
      </c>
      <c r="AZ1350" t="inlineStr">
        <is>
          <t>LIL Milan</t>
        </is>
      </c>
      <c r="BA1350" t="n">
        <v>0</v>
      </c>
      <c r="BC1350" t="inlineStr">
        <is>
          <t>Firgun House</t>
        </is>
      </c>
      <c r="BE1350" t="n">
        <v>11254114156893</v>
      </c>
      <c r="BG1350" t="inlineStr">
        <is>
          <t>Low</t>
        </is>
      </c>
      <c r="BH1350" t="inlineStr">
        <is>
          <t>web</t>
        </is>
      </c>
      <c r="BI1350" t="n">
        <v>0</v>
      </c>
      <c r="BJ1350" t="inlineStr">
        <is>
          <t>IT IVA 22%</t>
        </is>
      </c>
      <c r="BK1350" t="n">
        <v>18.39</v>
      </c>
      <c r="BW1350" t="inlineStr">
        <is>
          <t>Perugia</t>
        </is>
      </c>
      <c r="BY1350" t="inlineStr">
        <is>
          <t>rikDh2zaqlqw0VFI3r8fn5Sr6</t>
        </is>
      </c>
      <c r="CB1350" t="inlineStr">
        <is>
          <t>rikDh2zaqlqw0VFI3r8fn5Sr6</t>
        </is>
      </c>
      <c r="CC1350" t="inlineStr">
        <is>
          <t>Ordini LIL</t>
        </is>
      </c>
    </row>
    <row r="1351">
      <c r="A1351" t="inlineStr">
        <is>
          <t>#44023</t>
        </is>
      </c>
      <c r="B1351" t="inlineStr">
        <is>
          <t>pellej14@hotmail.com</t>
        </is>
      </c>
      <c r="C1351" t="inlineStr">
        <is>
          <t>paid</t>
        </is>
      </c>
      <c r="D1351" t="inlineStr">
        <is>
          <t>2024-11-29 09:53:49 +0100</t>
        </is>
      </c>
      <c r="E1351" t="inlineStr">
        <is>
          <t>2024-11-29</t>
        </is>
      </c>
      <c r="F1351" t="inlineStr">
        <is>
          <t>unfulfilled</t>
        </is>
      </c>
      <c r="H1351" t="inlineStr">
        <is>
          <t>no</t>
        </is>
      </c>
      <c r="I1351" t="inlineStr">
        <is>
          <t>EUR</t>
        </is>
      </c>
      <c r="J1351" t="n">
        <v>102</v>
      </c>
      <c r="K1351" t="n">
        <v>0</v>
      </c>
      <c r="L1351" t="n">
        <v>18.39</v>
      </c>
      <c r="O1351" t="n">
        <v>0</v>
      </c>
      <c r="P1351" t="inlineStr">
        <is>
          <t>Firgun House</t>
        </is>
      </c>
      <c r="Q1351" t="inlineStr">
        <is>
          <t>2024-11-29 09:53:49 +0100</t>
        </is>
      </c>
      <c r="R1351" t="n">
        <v>1</v>
      </c>
      <c r="S1351" t="inlineStr">
        <is>
          <t>Girls Tears Ring - Yellow / 16</t>
        </is>
      </c>
      <c r="T1351" t="n">
        <v>102</v>
      </c>
      <c r="U1351" t="n">
        <v>120</v>
      </c>
      <c r="V1351" t="inlineStr">
        <is>
          <t>015790000958</t>
        </is>
      </c>
      <c r="W1351" t="b">
        <v>1</v>
      </c>
      <c r="X1351" t="b">
        <v>1</v>
      </c>
      <c r="Y1351" t="inlineStr">
        <is>
          <t>pending</t>
        </is>
      </c>
      <c r="Z1351" t="inlineStr">
        <is>
          <t>Jacopo Pellegrini</t>
        </is>
      </c>
      <c r="AA1351" t="inlineStr">
        <is>
          <t>Via Falcucci 9</t>
        </is>
      </c>
      <c r="AB1351" t="inlineStr">
        <is>
          <t>Via Falcucci 9</t>
        </is>
      </c>
      <c r="AE1351" t="inlineStr">
        <is>
          <t>Gubbio</t>
        </is>
      </c>
      <c r="AF1351" t="inlineStr">
        <is>
          <t>'06024</t>
        </is>
      </c>
      <c r="AG1351" t="inlineStr">
        <is>
          <t>PG</t>
        </is>
      </c>
      <c r="AH1351" t="inlineStr">
        <is>
          <t>IT</t>
        </is>
      </c>
      <c r="AR1351" t="inlineStr">
        <is>
          <t>IT</t>
        </is>
      </c>
      <c r="AU1351" t="inlineStr">
        <is>
          <t>lang: it
Invoice Language: it
Do you need our ring sizer?: Yes
Popup Customer Country: IT</t>
        </is>
      </c>
      <c r="AW1351" t="inlineStr">
        <is>
          <t>PayPal Express Checkout</t>
        </is>
      </c>
      <c r="AX1351" t="inlineStr">
        <is>
          <t>rikDh2zaqlqw0VFI3r8fn5Sr6</t>
        </is>
      </c>
      <c r="AY1351" t="n">
        <v>0</v>
      </c>
      <c r="AZ1351" t="inlineStr">
        <is>
          <t>LIL Milan</t>
        </is>
      </c>
      <c r="BA1351" t="n">
        <v>0</v>
      </c>
      <c r="BC1351" t="inlineStr">
        <is>
          <t>Firgun House</t>
        </is>
      </c>
      <c r="BE1351" t="n">
        <v>11254114156893</v>
      </c>
      <c r="BG1351" t="inlineStr">
        <is>
          <t>Low</t>
        </is>
      </c>
      <c r="BH1351" t="inlineStr">
        <is>
          <t>web</t>
        </is>
      </c>
      <c r="BI1351" t="n">
        <v>0</v>
      </c>
      <c r="BJ1351" t="inlineStr">
        <is>
          <t>IT IVA 22%</t>
        </is>
      </c>
      <c r="BK1351" t="n">
        <v>18.39</v>
      </c>
      <c r="BW1351" t="inlineStr">
        <is>
          <t>Perugia</t>
        </is>
      </c>
      <c r="BY1351" t="inlineStr">
        <is>
          <t>rikDh2zaqlqw0VFI3r8fn5Sr6</t>
        </is>
      </c>
      <c r="CB1351" t="inlineStr">
        <is>
          <t>rikDh2zaqlqw0VFI3r8fn5Sr6</t>
        </is>
      </c>
      <c r="CC1351" t="inlineStr">
        <is>
          <t>Ordini LIL</t>
        </is>
      </c>
    </row>
    <row r="1352">
      <c r="A1352" t="inlineStr">
        <is>
          <t>#44024</t>
        </is>
      </c>
      <c r="B1352" t="inlineStr">
        <is>
          <t>lellidany@icloud.com</t>
        </is>
      </c>
      <c r="C1352" t="inlineStr">
        <is>
          <t>paid</t>
        </is>
      </c>
      <c r="D1352" t="inlineStr">
        <is>
          <t>2024-11-29 10:02:06 +0100</t>
        </is>
      </c>
      <c r="E1352" t="inlineStr">
        <is>
          <t>2024-11-29</t>
        </is>
      </c>
      <c r="F1352" t="inlineStr">
        <is>
          <t>fulfilled</t>
        </is>
      </c>
      <c r="G1352" t="inlineStr">
        <is>
          <t>2024-12-01 15:28:02 +0100</t>
        </is>
      </c>
      <c r="H1352" t="inlineStr">
        <is>
          <t>yes</t>
        </is>
      </c>
      <c r="I1352" t="inlineStr">
        <is>
          <t>EUR</t>
        </is>
      </c>
      <c r="J1352" t="n">
        <v>320</v>
      </c>
      <c r="K1352" t="n">
        <v>0</v>
      </c>
      <c r="L1352" t="n">
        <v>57.7</v>
      </c>
      <c r="M1352" t="n">
        <v>320</v>
      </c>
      <c r="O1352" t="n">
        <v>0</v>
      </c>
      <c r="P1352" t="inlineStr">
        <is>
          <t>Ups Standard Shipping</t>
        </is>
      </c>
      <c r="Q1352" t="inlineStr">
        <is>
          <t>2024-11-29 10:02:05 +0100</t>
        </is>
      </c>
      <c r="R1352" t="n">
        <v>1</v>
      </c>
      <c r="S1352" t="inlineStr">
        <is>
          <t>Christmas Luxury Pack</t>
        </is>
      </c>
      <c r="T1352" t="n">
        <v>0</v>
      </c>
      <c r="V1352" t="inlineStr">
        <is>
          <t>015790000687</t>
        </is>
      </c>
      <c r="W1352" t="b">
        <v>1</v>
      </c>
      <c r="X1352" t="b">
        <v>1</v>
      </c>
      <c r="Y1352" t="inlineStr">
        <is>
          <t>fulfilled</t>
        </is>
      </c>
      <c r="Z1352" t="inlineStr">
        <is>
          <t>Daniela Lelli</t>
        </is>
      </c>
      <c r="AA1352" t="inlineStr">
        <is>
          <t>Via Giacomo Leopardi 7</t>
        </is>
      </c>
      <c r="AB1352" t="inlineStr">
        <is>
          <t>Via Giacomo Leopardi 7</t>
        </is>
      </c>
      <c r="AE1352" t="inlineStr">
        <is>
          <t>Vignanello</t>
        </is>
      </c>
      <c r="AF1352" t="inlineStr">
        <is>
          <t>'01039</t>
        </is>
      </c>
      <c r="AG1352" t="inlineStr">
        <is>
          <t>VT</t>
        </is>
      </c>
      <c r="AH1352" t="inlineStr">
        <is>
          <t>IT</t>
        </is>
      </c>
      <c r="AI1352" t="inlineStr">
        <is>
          <t>380 904 0180</t>
        </is>
      </c>
      <c r="AJ1352" t="inlineStr">
        <is>
          <t>Daniela Lelli</t>
        </is>
      </c>
      <c r="AK1352" t="inlineStr">
        <is>
          <t>Via Giacomo Leopardi 7</t>
        </is>
      </c>
      <c r="AL1352" t="inlineStr">
        <is>
          <t>Via Giacomo Leopardi 7</t>
        </is>
      </c>
      <c r="AO1352" t="inlineStr">
        <is>
          <t>Vignanello</t>
        </is>
      </c>
      <c r="AP1352" t="inlineStr">
        <is>
          <t>'01039</t>
        </is>
      </c>
      <c r="AQ1352" t="inlineStr">
        <is>
          <t>VT</t>
        </is>
      </c>
      <c r="AR1352" t="inlineStr">
        <is>
          <t>IT</t>
        </is>
      </c>
      <c r="AS1352" t="inlineStr">
        <is>
          <t>380 904 0180</t>
        </is>
      </c>
      <c r="AU1352" t="inlineStr">
        <is>
          <t>lang: it
Invoice Language: it
Do you need our ring sizer?: No
Popup Customer Country: IT</t>
        </is>
      </c>
      <c r="AW1352" t="inlineStr">
        <is>
          <t>PayPal Express Checkout</t>
        </is>
      </c>
      <c r="AX1352" t="inlineStr">
        <is>
          <t>raX5q0u5kBd9m5cBuf4uqvZrX</t>
        </is>
      </c>
      <c r="AY1352" t="n">
        <v>0</v>
      </c>
      <c r="AZ1352" t="inlineStr">
        <is>
          <t>LIL Milan</t>
        </is>
      </c>
      <c r="BA1352" t="n">
        <v>0</v>
      </c>
      <c r="BC1352" t="inlineStr">
        <is>
          <t>Firgun House</t>
        </is>
      </c>
      <c r="BE1352" t="n">
        <v>11254144598365</v>
      </c>
      <c r="BG1352" t="inlineStr">
        <is>
          <t>Low</t>
        </is>
      </c>
      <c r="BH1352" t="inlineStr">
        <is>
          <t>web</t>
        </is>
      </c>
      <c r="BI1352" t="n">
        <v>0</v>
      </c>
      <c r="BJ1352" t="inlineStr">
        <is>
          <t>IT IVA 22%</t>
        </is>
      </c>
      <c r="BK1352" t="n">
        <v>57.7</v>
      </c>
      <c r="BW1352" t="inlineStr">
        <is>
          <t>Viterbo</t>
        </is>
      </c>
      <c r="BX1352" t="inlineStr">
        <is>
          <t>Viterbo</t>
        </is>
      </c>
      <c r="BY1352" t="inlineStr">
        <is>
          <t>raX5q0u5kBd9m5cBuf4uqvZrX</t>
        </is>
      </c>
      <c r="CB1352" t="inlineStr">
        <is>
          <t>raX5q0u5kBd9m5cBuf4uqvZrX</t>
        </is>
      </c>
      <c r="CC1352" t="inlineStr">
        <is>
          <t>Ordini LIL</t>
        </is>
      </c>
    </row>
    <row r="1353">
      <c r="A1353" t="inlineStr">
        <is>
          <t>#44024</t>
        </is>
      </c>
      <c r="B1353" t="inlineStr">
        <is>
          <t>lellidany@icloud.com</t>
        </is>
      </c>
      <c r="C1353" t="inlineStr">
        <is>
          <t>paid</t>
        </is>
      </c>
      <c r="D1353" t="inlineStr">
        <is>
          <t>2024-11-29 10:02:06 +0100</t>
        </is>
      </c>
      <c r="E1353" t="inlineStr">
        <is>
          <t>2024-11-29</t>
        </is>
      </c>
      <c r="F1353" t="inlineStr">
        <is>
          <t>fulfilled</t>
        </is>
      </c>
      <c r="G1353" t="inlineStr">
        <is>
          <t>2024-12-01 15:28:02 +0100</t>
        </is>
      </c>
      <c r="H1353" t="inlineStr">
        <is>
          <t>yes</t>
        </is>
      </c>
      <c r="I1353" t="inlineStr">
        <is>
          <t>EUR</t>
        </is>
      </c>
      <c r="J1353" t="n">
        <v>320</v>
      </c>
      <c r="K1353" t="n">
        <v>0</v>
      </c>
      <c r="L1353" t="n">
        <v>57.7</v>
      </c>
      <c r="O1353" t="n">
        <v>0</v>
      </c>
      <c r="P1353" t="inlineStr">
        <is>
          <t>Ups Standard Shipping</t>
        </is>
      </c>
      <c r="Q1353" t="inlineStr">
        <is>
          <t>2024-11-29 10:02:05 +0100</t>
        </is>
      </c>
      <c r="R1353" t="n">
        <v>1</v>
      </c>
      <c r="S1353" t="inlineStr">
        <is>
          <t>Girls Tears Necklace - Yellow / 35cm</t>
        </is>
      </c>
      <c r="T1353" t="n">
        <v>320</v>
      </c>
      <c r="U1353" t="n">
        <v>400</v>
      </c>
      <c r="V1353" t="inlineStr">
        <is>
          <t>015790000832</t>
        </is>
      </c>
      <c r="W1353" t="b">
        <v>1</v>
      </c>
      <c r="X1353" t="b">
        <v>1</v>
      </c>
      <c r="Y1353" t="inlineStr">
        <is>
          <t>fulfilled</t>
        </is>
      </c>
      <c r="Z1353" t="inlineStr">
        <is>
          <t>Daniela Lelli</t>
        </is>
      </c>
      <c r="AA1353" t="inlineStr">
        <is>
          <t>Via Giacomo Leopardi 7</t>
        </is>
      </c>
      <c r="AB1353" t="inlineStr">
        <is>
          <t>Via Giacomo Leopardi 7</t>
        </is>
      </c>
      <c r="AE1353" t="inlineStr">
        <is>
          <t>Vignanello</t>
        </is>
      </c>
      <c r="AF1353" t="inlineStr">
        <is>
          <t>'01039</t>
        </is>
      </c>
      <c r="AG1353" t="inlineStr">
        <is>
          <t>VT</t>
        </is>
      </c>
      <c r="AH1353" t="inlineStr">
        <is>
          <t>IT</t>
        </is>
      </c>
      <c r="AI1353" t="inlineStr">
        <is>
          <t>380 904 0180</t>
        </is>
      </c>
      <c r="AJ1353" t="inlineStr">
        <is>
          <t>Daniela Lelli</t>
        </is>
      </c>
      <c r="AK1353" t="inlineStr">
        <is>
          <t>Via Giacomo Leopardi 7</t>
        </is>
      </c>
      <c r="AL1353" t="inlineStr">
        <is>
          <t>Via Giacomo Leopardi 7</t>
        </is>
      </c>
      <c r="AO1353" t="inlineStr">
        <is>
          <t>Vignanello</t>
        </is>
      </c>
      <c r="AP1353" t="inlineStr">
        <is>
          <t>'01039</t>
        </is>
      </c>
      <c r="AQ1353" t="inlineStr">
        <is>
          <t>VT</t>
        </is>
      </c>
      <c r="AR1353" t="inlineStr">
        <is>
          <t>IT</t>
        </is>
      </c>
      <c r="AS1353" t="inlineStr">
        <is>
          <t>380 904 0180</t>
        </is>
      </c>
      <c r="AU1353" t="inlineStr">
        <is>
          <t>lang: it
Invoice Language: it
Do you need our ring sizer?: No
Popup Customer Country: IT</t>
        </is>
      </c>
      <c r="AW1353" t="inlineStr">
        <is>
          <t>PayPal Express Checkout</t>
        </is>
      </c>
      <c r="AX1353" t="inlineStr">
        <is>
          <t>raX5q0u5kBd9m5cBuf4uqvZrX</t>
        </is>
      </c>
      <c r="AY1353" t="n">
        <v>0</v>
      </c>
      <c r="AZ1353" t="inlineStr">
        <is>
          <t>LIL Milan</t>
        </is>
      </c>
      <c r="BA1353" t="n">
        <v>0</v>
      </c>
      <c r="BC1353" t="inlineStr">
        <is>
          <t>Firgun House</t>
        </is>
      </c>
      <c r="BE1353" t="n">
        <v>11254144598365</v>
      </c>
      <c r="BG1353" t="inlineStr">
        <is>
          <t>Low</t>
        </is>
      </c>
      <c r="BH1353" t="inlineStr">
        <is>
          <t>web</t>
        </is>
      </c>
      <c r="BI1353" t="n">
        <v>0</v>
      </c>
      <c r="BJ1353" t="inlineStr">
        <is>
          <t>IT IVA 22%</t>
        </is>
      </c>
      <c r="BK1353" t="n">
        <v>57.7</v>
      </c>
      <c r="BW1353" t="inlineStr">
        <is>
          <t>Viterbo</t>
        </is>
      </c>
      <c r="BX1353" t="inlineStr">
        <is>
          <t>Viterbo</t>
        </is>
      </c>
      <c r="BY1353" t="inlineStr">
        <is>
          <t>raX5q0u5kBd9m5cBuf4uqvZrX</t>
        </is>
      </c>
      <c r="CB1353" t="inlineStr">
        <is>
          <t>raX5q0u5kBd9m5cBuf4uqvZrX</t>
        </is>
      </c>
      <c r="CC1353" t="inlineStr">
        <is>
          <t>Ordini LIL</t>
        </is>
      </c>
    </row>
    <row r="1354">
      <c r="A1354" t="inlineStr">
        <is>
          <t>#44025</t>
        </is>
      </c>
      <c r="B1354" t="inlineStr">
        <is>
          <t>andrea_wegher@yahoo.it</t>
        </is>
      </c>
      <c r="C1354" t="inlineStr">
        <is>
          <t>paid</t>
        </is>
      </c>
      <c r="D1354" t="inlineStr">
        <is>
          <t>2024-11-29 10:12:29 +0100</t>
        </is>
      </c>
      <c r="E1354" t="inlineStr">
        <is>
          <t>2024-11-29</t>
        </is>
      </c>
      <c r="F1354" t="inlineStr">
        <is>
          <t>fulfilled</t>
        </is>
      </c>
      <c r="G1354" t="inlineStr">
        <is>
          <t>2024-12-01 15:30:06 +0100</t>
        </is>
      </c>
      <c r="H1354" t="inlineStr">
        <is>
          <t>no</t>
        </is>
      </c>
      <c r="I1354" t="inlineStr">
        <is>
          <t>EUR</t>
        </is>
      </c>
      <c r="J1354" t="n">
        <v>85</v>
      </c>
      <c r="K1354" t="n">
        <v>10</v>
      </c>
      <c r="L1354" t="n">
        <v>17.13</v>
      </c>
      <c r="M1354" t="n">
        <v>95</v>
      </c>
      <c r="O1354" t="n">
        <v>0</v>
      </c>
      <c r="P1354" t="inlineStr">
        <is>
          <t>Ups Standard Shipping</t>
        </is>
      </c>
      <c r="Q1354" t="inlineStr">
        <is>
          <t>2024-11-29 10:12:29 +0100</t>
        </is>
      </c>
      <c r="R1354" t="n">
        <v>1</v>
      </c>
      <c r="S1354" t="inlineStr">
        <is>
          <t>Lightly Ring - White / 13</t>
        </is>
      </c>
      <c r="T1354" t="n">
        <v>85</v>
      </c>
      <c r="U1354" t="n">
        <v>100</v>
      </c>
      <c r="V1354" t="inlineStr">
        <is>
          <t>015790000387</t>
        </is>
      </c>
      <c r="W1354" t="b">
        <v>1</v>
      </c>
      <c r="X1354" t="b">
        <v>1</v>
      </c>
      <c r="Y1354" t="inlineStr">
        <is>
          <t>fulfilled</t>
        </is>
      </c>
      <c r="Z1354" t="inlineStr">
        <is>
          <t>Andrea Wegher</t>
        </is>
      </c>
      <c r="AA1354" t="inlineStr">
        <is>
          <t>Cesare Battisti 9</t>
        </is>
      </c>
      <c r="AB1354" t="inlineStr">
        <is>
          <t>Cesare Battisti 9</t>
        </is>
      </c>
      <c r="AE1354" t="inlineStr">
        <is>
          <t>Mezzocorona</t>
        </is>
      </c>
      <c r="AF1354" t="inlineStr">
        <is>
          <t>'38016</t>
        </is>
      </c>
      <c r="AG1354" t="inlineStr">
        <is>
          <t>TN</t>
        </is>
      </c>
      <c r="AH1354" t="inlineStr">
        <is>
          <t>IT</t>
        </is>
      </c>
      <c r="AI1354" t="inlineStr">
        <is>
          <t>3313043842</t>
        </is>
      </c>
      <c r="AJ1354" t="inlineStr">
        <is>
          <t>Andrea Wegher</t>
        </is>
      </c>
      <c r="AK1354" t="inlineStr">
        <is>
          <t>Via Cesare Battisti 9</t>
        </is>
      </c>
      <c r="AL1354" t="inlineStr">
        <is>
          <t>Via Cesare Battisti 9</t>
        </is>
      </c>
      <c r="AO1354" t="inlineStr">
        <is>
          <t>Mezzocorona</t>
        </is>
      </c>
      <c r="AP1354" t="inlineStr">
        <is>
          <t>'38016</t>
        </is>
      </c>
      <c r="AQ1354" t="inlineStr">
        <is>
          <t>TN</t>
        </is>
      </c>
      <c r="AR1354" t="inlineStr">
        <is>
          <t>IT</t>
        </is>
      </c>
      <c r="AS1354" t="inlineStr">
        <is>
          <t>3313043842</t>
        </is>
      </c>
      <c r="AU1354" t="inlineStr">
        <is>
          <t>lang: it
Invoice Language: it
Do you need our ring sizer?: Yes
Popup Customer Country: IT</t>
        </is>
      </c>
      <c r="AW1354" t="inlineStr">
        <is>
          <t>Shopify Payments</t>
        </is>
      </c>
      <c r="AX1354" t="inlineStr">
        <is>
          <t>rjruWCJv4F2Nf2YRZhdvkAqqQ</t>
        </is>
      </c>
      <c r="AY1354" t="n">
        <v>0</v>
      </c>
      <c r="AZ1354" t="inlineStr">
        <is>
          <t>LIL Milan</t>
        </is>
      </c>
      <c r="BA1354" t="n">
        <v>0</v>
      </c>
      <c r="BC1354" t="inlineStr">
        <is>
          <t>Firgun House</t>
        </is>
      </c>
      <c r="BE1354" t="n">
        <v>11254186869085</v>
      </c>
      <c r="BG1354" t="inlineStr">
        <is>
          <t>Low</t>
        </is>
      </c>
      <c r="BH1354" t="inlineStr">
        <is>
          <t>web</t>
        </is>
      </c>
      <c r="BI1354" t="n">
        <v>0</v>
      </c>
      <c r="BJ1354" t="inlineStr">
        <is>
          <t>IT IVA 22%</t>
        </is>
      </c>
      <c r="BK1354" t="n">
        <v>17.13</v>
      </c>
      <c r="BW1354" t="inlineStr">
        <is>
          <t>Trentino</t>
        </is>
      </c>
      <c r="BX1354" t="inlineStr">
        <is>
          <t>Trentino</t>
        </is>
      </c>
      <c r="BY1354" t="inlineStr">
        <is>
          <t>rjruWCJv4F2Nf2YRZhdvkAqqQ</t>
        </is>
      </c>
      <c r="CB1354" t="inlineStr">
        <is>
          <t>rjruWCJv4F2Nf2YRZhdvkAqqQ</t>
        </is>
      </c>
      <c r="CC1354" t="inlineStr">
        <is>
          <t>Ordini LIL</t>
        </is>
      </c>
    </row>
    <row r="1355">
      <c r="A1355" t="inlineStr">
        <is>
          <t>#44026</t>
        </is>
      </c>
      <c r="B1355" t="inlineStr">
        <is>
          <t>anna_salvato@yahoo.it</t>
        </is>
      </c>
      <c r="C1355" t="inlineStr">
        <is>
          <t>paid</t>
        </is>
      </c>
      <c r="D1355" t="inlineStr">
        <is>
          <t>2024-11-29 10:21:42 +0100</t>
        </is>
      </c>
      <c r="E1355" t="inlineStr">
        <is>
          <t>2024-11-29</t>
        </is>
      </c>
      <c r="F1355" t="inlineStr">
        <is>
          <t>unfulfilled</t>
        </is>
      </c>
      <c r="H1355" t="inlineStr">
        <is>
          <t>yes</t>
        </is>
      </c>
      <c r="I1355" t="inlineStr">
        <is>
          <t>EUR</t>
        </is>
      </c>
      <c r="J1355" t="n">
        <v>181</v>
      </c>
      <c r="K1355" t="n">
        <v>0</v>
      </c>
      <c r="L1355" t="n">
        <v>32.64</v>
      </c>
      <c r="M1355" t="n">
        <v>181</v>
      </c>
      <c r="O1355" t="n">
        <v>0</v>
      </c>
      <c r="P1355" t="inlineStr">
        <is>
          <t>Firgun House</t>
        </is>
      </c>
      <c r="Q1355" t="inlineStr">
        <is>
          <t>2024-11-29 10:21:42 +0100</t>
        </is>
      </c>
      <c r="R1355" t="n">
        <v>1</v>
      </c>
      <c r="S1355" t="inlineStr">
        <is>
          <t>Pensavo fosse amore - Yellow / A</t>
        </is>
      </c>
      <c r="T1355" t="n">
        <v>96</v>
      </c>
      <c r="U1355" t="n">
        <v>120</v>
      </c>
      <c r="V1355" t="inlineStr">
        <is>
          <t>015790000999</t>
        </is>
      </c>
      <c r="W1355" t="b">
        <v>1</v>
      </c>
      <c r="X1355" t="b">
        <v>1</v>
      </c>
      <c r="Y1355" t="inlineStr">
        <is>
          <t>pending</t>
        </is>
      </c>
      <c r="Z1355" t="inlineStr">
        <is>
          <t>Anna Salvato</t>
        </is>
      </c>
      <c r="AA1355" t="inlineStr">
        <is>
          <t>Via G. di Vittorio 68</t>
        </is>
      </c>
      <c r="AB1355" t="inlineStr">
        <is>
          <t>Via G. di Vittorio 68</t>
        </is>
      </c>
      <c r="AE1355" t="inlineStr">
        <is>
          <t>San Donato Milanese</t>
        </is>
      </c>
      <c r="AF1355" t="inlineStr">
        <is>
          <t>'20097</t>
        </is>
      </c>
      <c r="AG1355" t="inlineStr">
        <is>
          <t>MI</t>
        </is>
      </c>
      <c r="AH1355" t="inlineStr">
        <is>
          <t>IT</t>
        </is>
      </c>
      <c r="AI1355" t="inlineStr">
        <is>
          <t>3497272029</t>
        </is>
      </c>
      <c r="AR1355" t="inlineStr">
        <is>
          <t>IT</t>
        </is>
      </c>
      <c r="AU1355" t="inlineStr">
        <is>
          <t>lang: it
Invoice Language: it
Do you need our ring sizer?: Yes
Popup Customer Country: IT</t>
        </is>
      </c>
      <c r="AW1355" t="inlineStr">
        <is>
          <t>PayPal Express Checkout</t>
        </is>
      </c>
      <c r="AX1355" t="inlineStr">
        <is>
          <t>rYasQrVfZFrfqgoeJAHE4hGEP</t>
        </is>
      </c>
      <c r="AY1355" t="n">
        <v>0</v>
      </c>
      <c r="AZ1355" t="inlineStr">
        <is>
          <t>LIL Milan</t>
        </is>
      </c>
      <c r="BA1355" t="n">
        <v>0</v>
      </c>
      <c r="BC1355" t="inlineStr">
        <is>
          <t>Firgun House</t>
        </is>
      </c>
      <c r="BE1355" t="n">
        <v>11254222520669</v>
      </c>
      <c r="BG1355" t="inlineStr">
        <is>
          <t>Low</t>
        </is>
      </c>
      <c r="BH1355" t="inlineStr">
        <is>
          <t>web</t>
        </is>
      </c>
      <c r="BI1355" t="n">
        <v>0</v>
      </c>
      <c r="BJ1355" t="inlineStr">
        <is>
          <t>IT IVA 22%</t>
        </is>
      </c>
      <c r="BK1355" t="n">
        <v>32.64</v>
      </c>
      <c r="BW1355" t="inlineStr">
        <is>
          <t>Milan</t>
        </is>
      </c>
      <c r="BY1355" t="inlineStr">
        <is>
          <t>rYasQrVfZFrfqgoeJAHE4hGEP</t>
        </is>
      </c>
      <c r="CB1355" t="inlineStr">
        <is>
          <t>rYasQrVfZFrfqgoeJAHE4hGEP</t>
        </is>
      </c>
      <c r="CC1355" t="inlineStr">
        <is>
          <t>Ordini LIL</t>
        </is>
      </c>
    </row>
    <row r="1356">
      <c r="A1356" t="inlineStr">
        <is>
          <t>#44026</t>
        </is>
      </c>
      <c r="B1356" t="inlineStr">
        <is>
          <t>anna_salvato@yahoo.it</t>
        </is>
      </c>
      <c r="C1356" t="inlineStr">
        <is>
          <t>paid</t>
        </is>
      </c>
      <c r="D1356" t="inlineStr">
        <is>
          <t>2024-11-29 10:21:42 +0100</t>
        </is>
      </c>
      <c r="E1356" t="inlineStr">
        <is>
          <t>2024-11-29</t>
        </is>
      </c>
      <c r="F1356" t="inlineStr">
        <is>
          <t>unfulfilled</t>
        </is>
      </c>
      <c r="H1356" t="inlineStr">
        <is>
          <t>yes</t>
        </is>
      </c>
      <c r="I1356" t="inlineStr">
        <is>
          <t>EUR</t>
        </is>
      </c>
      <c r="J1356" t="n">
        <v>181</v>
      </c>
      <c r="K1356" t="n">
        <v>0</v>
      </c>
      <c r="L1356" t="n">
        <v>32.64</v>
      </c>
      <c r="O1356" t="n">
        <v>0</v>
      </c>
      <c r="P1356" t="inlineStr">
        <is>
          <t>Firgun House</t>
        </is>
      </c>
      <c r="Q1356" t="inlineStr">
        <is>
          <t>2024-11-29 10:21:42 +0100</t>
        </is>
      </c>
      <c r="R1356" t="n">
        <v>1</v>
      </c>
      <c r="S1356" t="inlineStr">
        <is>
          <t>Christmas Luxury Pack</t>
        </is>
      </c>
      <c r="T1356" t="n">
        <v>0</v>
      </c>
      <c r="U1356" t="n">
        <v>120</v>
      </c>
      <c r="V1356" t="inlineStr">
        <is>
          <t>015790000687</t>
        </is>
      </c>
      <c r="W1356" t="b">
        <v>1</v>
      </c>
      <c r="X1356" t="b">
        <v>1</v>
      </c>
      <c r="Y1356" t="inlineStr">
        <is>
          <t>pending</t>
        </is>
      </c>
      <c r="Z1356" t="inlineStr">
        <is>
          <t>Anna Salvato</t>
        </is>
      </c>
      <c r="AA1356" t="inlineStr">
        <is>
          <t>Via G. di Vittorio 68</t>
        </is>
      </c>
      <c r="AB1356" t="inlineStr">
        <is>
          <t>Via G. di Vittorio 68</t>
        </is>
      </c>
      <c r="AE1356" t="inlineStr">
        <is>
          <t>San Donato Milanese</t>
        </is>
      </c>
      <c r="AF1356" t="inlineStr">
        <is>
          <t>'20097</t>
        </is>
      </c>
      <c r="AG1356" t="inlineStr">
        <is>
          <t>MI</t>
        </is>
      </c>
      <c r="AH1356" t="inlineStr">
        <is>
          <t>IT</t>
        </is>
      </c>
      <c r="AI1356" t="inlineStr">
        <is>
          <t>3497272029</t>
        </is>
      </c>
      <c r="AR1356" t="inlineStr">
        <is>
          <t>IT</t>
        </is>
      </c>
      <c r="AU1356" t="inlineStr">
        <is>
          <t>lang: it
Invoice Language: it
Do you need our ring sizer?: Yes
Popup Customer Country: IT</t>
        </is>
      </c>
      <c r="AW1356" t="inlineStr">
        <is>
          <t>PayPal Express Checkout</t>
        </is>
      </c>
      <c r="AX1356" t="inlineStr">
        <is>
          <t>rYasQrVfZFrfqgoeJAHE4hGEP</t>
        </is>
      </c>
      <c r="AY1356" t="n">
        <v>0</v>
      </c>
      <c r="AZ1356" t="inlineStr">
        <is>
          <t>LIL Milan</t>
        </is>
      </c>
      <c r="BA1356" t="n">
        <v>0</v>
      </c>
      <c r="BC1356" t="inlineStr">
        <is>
          <t>Firgun House</t>
        </is>
      </c>
      <c r="BE1356" t="n">
        <v>11254222520669</v>
      </c>
      <c r="BG1356" t="inlineStr">
        <is>
          <t>Low</t>
        </is>
      </c>
      <c r="BH1356" t="inlineStr">
        <is>
          <t>web</t>
        </is>
      </c>
      <c r="BI1356" t="n">
        <v>0</v>
      </c>
      <c r="BJ1356" t="inlineStr">
        <is>
          <t>IT IVA 22%</t>
        </is>
      </c>
      <c r="BK1356" t="n">
        <v>32.64</v>
      </c>
      <c r="BW1356" t="inlineStr">
        <is>
          <t>Milan</t>
        </is>
      </c>
      <c r="BY1356" t="inlineStr">
        <is>
          <t>rYasQrVfZFrfqgoeJAHE4hGEP</t>
        </is>
      </c>
      <c r="CB1356" t="inlineStr">
        <is>
          <t>rYasQrVfZFrfqgoeJAHE4hGEP</t>
        </is>
      </c>
      <c r="CC1356" t="inlineStr">
        <is>
          <t>Ordini LIL</t>
        </is>
      </c>
    </row>
    <row r="1357">
      <c r="A1357" t="inlineStr">
        <is>
          <t>#44026</t>
        </is>
      </c>
      <c r="B1357" t="inlineStr">
        <is>
          <t>anna_salvato@yahoo.it</t>
        </is>
      </c>
      <c r="C1357" t="inlineStr">
        <is>
          <t>paid</t>
        </is>
      </c>
      <c r="D1357" t="inlineStr">
        <is>
          <t>2024-11-29 10:21:42 +0100</t>
        </is>
      </c>
      <c r="E1357" t="inlineStr">
        <is>
          <t>2024-11-29</t>
        </is>
      </c>
      <c r="F1357" t="inlineStr">
        <is>
          <t>unfulfilled</t>
        </is>
      </c>
      <c r="H1357" t="inlineStr">
        <is>
          <t>yes</t>
        </is>
      </c>
      <c r="I1357" t="inlineStr">
        <is>
          <t>EUR</t>
        </is>
      </c>
      <c r="J1357" t="n">
        <v>181</v>
      </c>
      <c r="K1357" t="n">
        <v>0</v>
      </c>
      <c r="L1357" t="n">
        <v>32.64</v>
      </c>
      <c r="O1357" t="n">
        <v>0</v>
      </c>
      <c r="P1357" t="inlineStr">
        <is>
          <t>Firgun House</t>
        </is>
      </c>
      <c r="Q1357" t="inlineStr">
        <is>
          <t>2024-11-29 10:21:42 +0100</t>
        </is>
      </c>
      <c r="R1357" t="n">
        <v>1</v>
      </c>
      <c r="S1357" t="inlineStr">
        <is>
          <t>Lightly Ring - Yellow / 10</t>
        </is>
      </c>
      <c r="T1357" t="n">
        <v>85</v>
      </c>
      <c r="U1357" t="n">
        <v>100</v>
      </c>
      <c r="V1357" t="inlineStr">
        <is>
          <t>015790000373</t>
        </is>
      </c>
      <c r="W1357" t="b">
        <v>1</v>
      </c>
      <c r="X1357" t="b">
        <v>1</v>
      </c>
      <c r="Y1357" t="inlineStr">
        <is>
          <t>pending</t>
        </is>
      </c>
      <c r="Z1357" t="inlineStr">
        <is>
          <t>Anna Salvato</t>
        </is>
      </c>
      <c r="AA1357" t="inlineStr">
        <is>
          <t>Via G. di Vittorio 68</t>
        </is>
      </c>
      <c r="AB1357" t="inlineStr">
        <is>
          <t>Via G. di Vittorio 68</t>
        </is>
      </c>
      <c r="AE1357" t="inlineStr">
        <is>
          <t>San Donato Milanese</t>
        </is>
      </c>
      <c r="AF1357" t="inlineStr">
        <is>
          <t>'20097</t>
        </is>
      </c>
      <c r="AG1357" t="inlineStr">
        <is>
          <t>MI</t>
        </is>
      </c>
      <c r="AH1357" t="inlineStr">
        <is>
          <t>IT</t>
        </is>
      </c>
      <c r="AI1357" t="inlineStr">
        <is>
          <t>3497272029</t>
        </is>
      </c>
      <c r="AR1357" t="inlineStr">
        <is>
          <t>IT</t>
        </is>
      </c>
      <c r="AU1357" t="inlineStr">
        <is>
          <t>lang: it
Invoice Language: it
Do you need our ring sizer?: Yes
Popup Customer Country: IT</t>
        </is>
      </c>
      <c r="AW1357" t="inlineStr">
        <is>
          <t>PayPal Express Checkout</t>
        </is>
      </c>
      <c r="AX1357" t="inlineStr">
        <is>
          <t>rYasQrVfZFrfqgoeJAHE4hGEP</t>
        </is>
      </c>
      <c r="AY1357" t="n">
        <v>0</v>
      </c>
      <c r="AZ1357" t="inlineStr">
        <is>
          <t>LIL Milan</t>
        </is>
      </c>
      <c r="BA1357" t="n">
        <v>0</v>
      </c>
      <c r="BC1357" t="inlineStr">
        <is>
          <t>Firgun House</t>
        </is>
      </c>
      <c r="BE1357" t="n">
        <v>11254222520669</v>
      </c>
      <c r="BG1357" t="inlineStr">
        <is>
          <t>Low</t>
        </is>
      </c>
      <c r="BH1357" t="inlineStr">
        <is>
          <t>web</t>
        </is>
      </c>
      <c r="BI1357" t="n">
        <v>0</v>
      </c>
      <c r="BJ1357" t="inlineStr">
        <is>
          <t>IT IVA 22%</t>
        </is>
      </c>
      <c r="BK1357" t="n">
        <v>32.64</v>
      </c>
      <c r="BW1357" t="inlineStr">
        <is>
          <t>Milan</t>
        </is>
      </c>
      <c r="BY1357" t="inlineStr">
        <is>
          <t>rYasQrVfZFrfqgoeJAHE4hGEP</t>
        </is>
      </c>
      <c r="CB1357" t="inlineStr">
        <is>
          <t>rYasQrVfZFrfqgoeJAHE4hGEP</t>
        </is>
      </c>
      <c r="CC1357" t="inlineStr">
        <is>
          <t>Ordini LIL</t>
        </is>
      </c>
    </row>
    <row r="1358">
      <c r="A1358" t="inlineStr">
        <is>
          <t>#44027</t>
        </is>
      </c>
      <c r="B1358" t="inlineStr">
        <is>
          <t>hd@storageservice.it</t>
        </is>
      </c>
      <c r="C1358" t="inlineStr">
        <is>
          <t>paid</t>
        </is>
      </c>
      <c r="D1358" t="inlineStr">
        <is>
          <t>2024-11-29 10:23:07 +0100</t>
        </is>
      </c>
      <c r="E1358" t="inlineStr">
        <is>
          <t>2024-11-29</t>
        </is>
      </c>
      <c r="F1358" t="inlineStr">
        <is>
          <t>fulfilled</t>
        </is>
      </c>
      <c r="G1358" t="inlineStr">
        <is>
          <t>2024-12-01 15:32:42 +0100</t>
        </is>
      </c>
      <c r="H1358" t="inlineStr">
        <is>
          <t>no</t>
        </is>
      </c>
      <c r="I1358" t="inlineStr">
        <is>
          <t>EUR</t>
        </is>
      </c>
      <c r="J1358" t="n">
        <v>256</v>
      </c>
      <c r="K1358" t="n">
        <v>0</v>
      </c>
      <c r="L1358" t="n">
        <v>46.16</v>
      </c>
      <c r="M1358" t="n">
        <v>256</v>
      </c>
      <c r="O1358" t="n">
        <v>0</v>
      </c>
      <c r="P1358" t="inlineStr">
        <is>
          <t>Ups Standard Shipping</t>
        </is>
      </c>
      <c r="Q1358" t="inlineStr">
        <is>
          <t>2024-11-29 10:23:07 +0100</t>
        </is>
      </c>
      <c r="R1358" t="n">
        <v>1</v>
      </c>
      <c r="S1358" t="inlineStr">
        <is>
          <t>Sunshine Ring - Yellow / 7 / White</t>
        </is>
      </c>
      <c r="T1358" t="n">
        <v>256</v>
      </c>
      <c r="U1358" t="n">
        <v>320</v>
      </c>
      <c r="V1358" t="inlineStr">
        <is>
          <t>015790000241</t>
        </is>
      </c>
      <c r="W1358" t="b">
        <v>1</v>
      </c>
      <c r="X1358" t="b">
        <v>1</v>
      </c>
      <c r="Y1358" t="inlineStr">
        <is>
          <t>fulfilled</t>
        </is>
      </c>
      <c r="Z1358" t="inlineStr">
        <is>
          <t>MAX LORA</t>
        </is>
      </c>
      <c r="AA1358" t="inlineStr">
        <is>
          <t>P.ZZA DALMAZIA 10</t>
        </is>
      </c>
      <c r="AB1358" t="inlineStr">
        <is>
          <t>P.ZZA DALMAZIA 10</t>
        </is>
      </c>
      <c r="AD1358" t="inlineStr">
        <is>
          <t>STUDIO SCLAVI</t>
        </is>
      </c>
      <c r="AE1358" t="inlineStr">
        <is>
          <t>ROMA</t>
        </is>
      </c>
      <c r="AF1358" t="inlineStr">
        <is>
          <t>'00198</t>
        </is>
      </c>
      <c r="AG1358" t="inlineStr">
        <is>
          <t>RM</t>
        </is>
      </c>
      <c r="AH1358" t="inlineStr">
        <is>
          <t>IT</t>
        </is>
      </c>
      <c r="AI1358" t="inlineStr">
        <is>
          <t>+393404550209</t>
        </is>
      </c>
      <c r="AJ1358" t="inlineStr">
        <is>
          <t>MAX LORA</t>
        </is>
      </c>
      <c r="AK1358" t="inlineStr">
        <is>
          <t>P.ZZA DALMAZIA 10</t>
        </is>
      </c>
      <c r="AL1358" t="inlineStr">
        <is>
          <t>P.ZZA DALMAZIA 10</t>
        </is>
      </c>
      <c r="AN1358" t="inlineStr">
        <is>
          <t>STUDIO SCLAVI</t>
        </is>
      </c>
      <c r="AO1358" t="inlineStr">
        <is>
          <t>ROMA</t>
        </is>
      </c>
      <c r="AP1358" t="inlineStr">
        <is>
          <t>'00198</t>
        </is>
      </c>
      <c r="AQ1358" t="inlineStr">
        <is>
          <t>RM</t>
        </is>
      </c>
      <c r="AR1358" t="inlineStr">
        <is>
          <t>IT</t>
        </is>
      </c>
      <c r="AS1358" t="inlineStr">
        <is>
          <t>+393404550209</t>
        </is>
      </c>
      <c r="AU1358" t="inlineStr">
        <is>
          <t>lang: it
Invoice Language: it
Do you need our ring sizer?: No
Popup Customer Country: IT</t>
        </is>
      </c>
      <c r="AW1358" t="inlineStr">
        <is>
          <t>PayPal Express Checkout</t>
        </is>
      </c>
      <c r="AX1358" t="inlineStr">
        <is>
          <t>rJ53sDfkUVUUDZ7MD9bkqcc11</t>
        </is>
      </c>
      <c r="AY1358" t="n">
        <v>0</v>
      </c>
      <c r="AZ1358" t="inlineStr">
        <is>
          <t>LIL Milan</t>
        </is>
      </c>
      <c r="BA1358" t="n">
        <v>0</v>
      </c>
      <c r="BC1358" t="inlineStr">
        <is>
          <t>Firgun House</t>
        </is>
      </c>
      <c r="BE1358" t="n">
        <v>11254228615517</v>
      </c>
      <c r="BG1358" t="inlineStr">
        <is>
          <t>Low</t>
        </is>
      </c>
      <c r="BH1358" t="inlineStr">
        <is>
          <t>web</t>
        </is>
      </c>
      <c r="BI1358" t="n">
        <v>0</v>
      </c>
      <c r="BJ1358" t="inlineStr">
        <is>
          <t>IT IVA 22%</t>
        </is>
      </c>
      <c r="BK1358" t="n">
        <v>46.16</v>
      </c>
      <c r="BW1358" t="inlineStr">
        <is>
          <t>Rome</t>
        </is>
      </c>
      <c r="BX1358" t="inlineStr">
        <is>
          <t>Rome</t>
        </is>
      </c>
      <c r="BY1358" t="inlineStr">
        <is>
          <t>rJ53sDfkUVUUDZ7MD9bkqcc11</t>
        </is>
      </c>
      <c r="CB1358" t="inlineStr">
        <is>
          <t>rJ53sDfkUVUUDZ7MD9bkqcc11</t>
        </is>
      </c>
      <c r="CC1358" t="inlineStr">
        <is>
          <t>Ordini LIL</t>
        </is>
      </c>
    </row>
    <row r="1359">
      <c r="A1359" t="inlineStr">
        <is>
          <t>#44028</t>
        </is>
      </c>
      <c r="B1359" t="inlineStr">
        <is>
          <t>giadaros98@gmail.com</t>
        </is>
      </c>
      <c r="C1359" t="inlineStr">
        <is>
          <t>paid</t>
        </is>
      </c>
      <c r="D1359" t="inlineStr">
        <is>
          <t>2024-11-29 10:28:01 +0100</t>
        </is>
      </c>
      <c r="E1359" t="inlineStr">
        <is>
          <t>2024-11-29</t>
        </is>
      </c>
      <c r="F1359" t="inlineStr">
        <is>
          <t>unfulfilled</t>
        </is>
      </c>
      <c r="H1359" t="inlineStr">
        <is>
          <t>yes</t>
        </is>
      </c>
      <c r="I1359" t="inlineStr">
        <is>
          <t>EUR</t>
        </is>
      </c>
      <c r="J1359" t="n">
        <v>128</v>
      </c>
      <c r="K1359" t="n">
        <v>10</v>
      </c>
      <c r="L1359" t="n">
        <v>24.88</v>
      </c>
      <c r="M1359" t="n">
        <v>138</v>
      </c>
      <c r="O1359" t="n">
        <v>0</v>
      </c>
      <c r="P1359" t="inlineStr">
        <is>
          <t>Ups Standard Shipping</t>
        </is>
      </c>
      <c r="Q1359" t="inlineStr">
        <is>
          <t>2024-11-29 10:28:01 +0100</t>
        </is>
      </c>
      <c r="R1359" t="n">
        <v>1</v>
      </c>
      <c r="S1359" t="inlineStr">
        <is>
          <t>Firefly Ring - Yellow / 11</t>
        </is>
      </c>
      <c r="T1359" t="n">
        <v>128</v>
      </c>
      <c r="U1359" t="n">
        <v>160</v>
      </c>
      <c r="V1359" t="inlineStr">
        <is>
          <t>015790000495</t>
        </is>
      </c>
      <c r="W1359" t="b">
        <v>1</v>
      </c>
      <c r="X1359" t="b">
        <v>1</v>
      </c>
      <c r="Y1359" t="inlineStr">
        <is>
          <t>pending</t>
        </is>
      </c>
      <c r="Z1359" t="inlineStr">
        <is>
          <t>Giada Ros</t>
        </is>
      </c>
      <c r="AA1359" t="inlineStr">
        <is>
          <t>Via Santa Caterina da Siena, 23</t>
        </is>
      </c>
      <c r="AB1359" t="inlineStr">
        <is>
          <t>Via Santa Caterina da Siena</t>
        </is>
      </c>
      <c r="AC1359" t="inlineStr">
        <is>
          <t>23</t>
        </is>
      </c>
      <c r="AE1359" t="inlineStr">
        <is>
          <t>Conegliano</t>
        </is>
      </c>
      <c r="AF1359" t="inlineStr">
        <is>
          <t>'31015</t>
        </is>
      </c>
      <c r="AG1359" t="inlineStr">
        <is>
          <t>TV</t>
        </is>
      </c>
      <c r="AH1359" t="inlineStr">
        <is>
          <t>IT</t>
        </is>
      </c>
      <c r="AI1359" t="inlineStr">
        <is>
          <t>3425554974</t>
        </is>
      </c>
      <c r="AJ1359" t="inlineStr">
        <is>
          <t>Giada Ros</t>
        </is>
      </c>
      <c r="AK1359" t="inlineStr">
        <is>
          <t>Via Santa Caterina da Siena, 23</t>
        </is>
      </c>
      <c r="AL1359" t="inlineStr">
        <is>
          <t>Via Santa Caterina da Siena</t>
        </is>
      </c>
      <c r="AM1359" t="inlineStr">
        <is>
          <t>23</t>
        </is>
      </c>
      <c r="AO1359" t="inlineStr">
        <is>
          <t>Conegliano</t>
        </is>
      </c>
      <c r="AP1359" t="inlineStr">
        <is>
          <t>'31015</t>
        </is>
      </c>
      <c r="AQ1359" t="inlineStr">
        <is>
          <t>TV</t>
        </is>
      </c>
      <c r="AR1359" t="inlineStr">
        <is>
          <t>IT</t>
        </is>
      </c>
      <c r="AS1359" t="inlineStr">
        <is>
          <t>3425554974</t>
        </is>
      </c>
      <c r="AU1359" t="inlineStr">
        <is>
          <t>lang: it
Invoice Language: it
Do you need our ring sizer?: No
Popup Customer Country: IT</t>
        </is>
      </c>
      <c r="AW1359" t="inlineStr">
        <is>
          <t>PayPal Express Checkout</t>
        </is>
      </c>
      <c r="AX1359" t="inlineStr">
        <is>
          <t>r19i8a8KseFBmWSbgr9SgtEyK</t>
        </is>
      </c>
      <c r="AY1359" t="n">
        <v>0</v>
      </c>
      <c r="AZ1359" t="inlineStr">
        <is>
          <t>LIL Milan</t>
        </is>
      </c>
      <c r="BA1359" t="n">
        <v>0</v>
      </c>
      <c r="BC1359" t="inlineStr">
        <is>
          <t>Firgun House</t>
        </is>
      </c>
      <c r="BE1359" t="n">
        <v>11254247620957</v>
      </c>
      <c r="BG1359" t="inlineStr">
        <is>
          <t>Low</t>
        </is>
      </c>
      <c r="BH1359" t="inlineStr">
        <is>
          <t>web</t>
        </is>
      </c>
      <c r="BI1359" t="n">
        <v>0</v>
      </c>
      <c r="BJ1359" t="inlineStr">
        <is>
          <t>IT IVA 22%</t>
        </is>
      </c>
      <c r="BK1359" t="n">
        <v>24.88</v>
      </c>
      <c r="BW1359" t="inlineStr">
        <is>
          <t>Treviso</t>
        </is>
      </c>
      <c r="BX1359" t="inlineStr">
        <is>
          <t>Treviso</t>
        </is>
      </c>
      <c r="BY1359" t="inlineStr">
        <is>
          <t>r19i8a8KseFBmWSbgr9SgtEyK</t>
        </is>
      </c>
      <c r="CB1359" t="inlineStr">
        <is>
          <t>r19i8a8KseFBmWSbgr9SgtEyK</t>
        </is>
      </c>
      <c r="CC1359" t="inlineStr">
        <is>
          <t>Ordini LIL</t>
        </is>
      </c>
    </row>
    <row r="1360">
      <c r="A1360" t="inlineStr">
        <is>
          <t>#44029</t>
        </is>
      </c>
      <c r="B1360" t="inlineStr">
        <is>
          <t>martinanocera7@gmail.com</t>
        </is>
      </c>
      <c r="C1360" t="inlineStr">
        <is>
          <t>paid</t>
        </is>
      </c>
      <c r="D1360" t="inlineStr">
        <is>
          <t>2024-11-29 10:47:49 +0100</t>
        </is>
      </c>
      <c r="E1360" t="inlineStr">
        <is>
          <t>2024-11-29</t>
        </is>
      </c>
      <c r="F1360" t="inlineStr">
        <is>
          <t>unfulfilled</t>
        </is>
      </c>
      <c r="H1360" t="inlineStr">
        <is>
          <t>yes</t>
        </is>
      </c>
      <c r="I1360" t="inlineStr">
        <is>
          <t>EUR</t>
        </is>
      </c>
      <c r="J1360" t="n">
        <v>122</v>
      </c>
      <c r="K1360" t="n">
        <v>0</v>
      </c>
      <c r="L1360" t="n">
        <v>22</v>
      </c>
      <c r="M1360" t="n">
        <v>122</v>
      </c>
      <c r="O1360" t="n">
        <v>0</v>
      </c>
      <c r="P1360" t="inlineStr">
        <is>
          <t>Firgun House</t>
        </is>
      </c>
      <c r="Q1360" t="inlineStr">
        <is>
          <t>2024-11-29 10:47:48 +0100</t>
        </is>
      </c>
      <c r="R1360" t="n">
        <v>1</v>
      </c>
      <c r="S1360" t="inlineStr">
        <is>
          <t>Boys Tears Ring - Yellow / 10</t>
        </is>
      </c>
      <c r="T1360" t="n">
        <v>112</v>
      </c>
      <c r="U1360" t="n">
        <v>140</v>
      </c>
      <c r="V1360" t="inlineStr">
        <is>
          <t>015790001507</t>
        </is>
      </c>
      <c r="W1360" t="b">
        <v>1</v>
      </c>
      <c r="X1360" t="b">
        <v>1</v>
      </c>
      <c r="Y1360" t="inlineStr">
        <is>
          <t>pending</t>
        </is>
      </c>
      <c r="Z1360" t="inlineStr">
        <is>
          <t>martina nocera</t>
        </is>
      </c>
      <c r="AA1360" t="inlineStr">
        <is>
          <t>Via Santorre di Santarosa 4</t>
        </is>
      </c>
      <c r="AB1360" t="inlineStr">
        <is>
          <t>Via Santorre di Santarosa 4</t>
        </is>
      </c>
      <c r="AE1360" t="inlineStr">
        <is>
          <t>Novara</t>
        </is>
      </c>
      <c r="AF1360" t="inlineStr">
        <is>
          <t>'28100</t>
        </is>
      </c>
      <c r="AG1360" t="inlineStr">
        <is>
          <t>NO</t>
        </is>
      </c>
      <c r="AH1360" t="inlineStr">
        <is>
          <t>IT</t>
        </is>
      </c>
      <c r="AI1360" t="inlineStr">
        <is>
          <t>3483475595</t>
        </is>
      </c>
      <c r="AR1360" t="inlineStr">
        <is>
          <t>IT</t>
        </is>
      </c>
      <c r="AU1360" t="inlineStr">
        <is>
          <t>lang: it
Invoice Language: it
Do you need our ring sizer?: Yes
Popup Customer Country: IT</t>
        </is>
      </c>
      <c r="AW1360" t="inlineStr">
        <is>
          <t>Shopify Payments</t>
        </is>
      </c>
      <c r="AX1360" t="inlineStr">
        <is>
          <t>rA5oGD6qy0O098UQQ3r1EblZd</t>
        </is>
      </c>
      <c r="AY1360" t="n">
        <v>0</v>
      </c>
      <c r="AZ1360" t="inlineStr">
        <is>
          <t>LIL Milan</t>
        </is>
      </c>
      <c r="BA1360" t="n">
        <v>0</v>
      </c>
      <c r="BC1360" t="inlineStr">
        <is>
          <t>Firgun House</t>
        </is>
      </c>
      <c r="BE1360" t="n">
        <v>11254324199773</v>
      </c>
      <c r="BG1360" t="inlineStr">
        <is>
          <t>Low</t>
        </is>
      </c>
      <c r="BH1360" t="inlineStr">
        <is>
          <t>web</t>
        </is>
      </c>
      <c r="BI1360" t="n">
        <v>0</v>
      </c>
      <c r="BJ1360" t="inlineStr">
        <is>
          <t>IT IVA 22%</t>
        </is>
      </c>
      <c r="BK1360" t="n">
        <v>22</v>
      </c>
      <c r="BW1360" t="inlineStr">
        <is>
          <t>Novara</t>
        </is>
      </c>
      <c r="BY1360" t="inlineStr">
        <is>
          <t>rA5oGD6qy0O098UQQ3r1EblZd</t>
        </is>
      </c>
      <c r="CB1360" t="inlineStr">
        <is>
          <t>rA5oGD6qy0O098UQQ3r1EblZd</t>
        </is>
      </c>
      <c r="CC1360" t="inlineStr">
        <is>
          <t>Ordini LIL</t>
        </is>
      </c>
    </row>
    <row r="1361">
      <c r="A1361" t="inlineStr">
        <is>
          <t>#44029</t>
        </is>
      </c>
      <c r="B1361" t="inlineStr">
        <is>
          <t>martinanocera7@gmail.com</t>
        </is>
      </c>
      <c r="C1361" t="inlineStr">
        <is>
          <t>paid</t>
        </is>
      </c>
      <c r="D1361" t="inlineStr">
        <is>
          <t>2024-11-29 10:47:49 +0100</t>
        </is>
      </c>
      <c r="E1361" t="inlineStr">
        <is>
          <t>2024-11-29</t>
        </is>
      </c>
      <c r="F1361" t="inlineStr">
        <is>
          <t>unfulfilled</t>
        </is>
      </c>
      <c r="H1361" t="inlineStr">
        <is>
          <t>yes</t>
        </is>
      </c>
      <c r="I1361" t="inlineStr">
        <is>
          <t>EUR</t>
        </is>
      </c>
      <c r="J1361" t="n">
        <v>122</v>
      </c>
      <c r="K1361" t="n">
        <v>0</v>
      </c>
      <c r="L1361" t="n">
        <v>22</v>
      </c>
      <c r="O1361" t="n">
        <v>0</v>
      </c>
      <c r="P1361" t="inlineStr">
        <is>
          <t>Firgun House</t>
        </is>
      </c>
      <c r="Q1361" t="inlineStr">
        <is>
          <t>2024-11-29 10:47:48 +0100</t>
        </is>
      </c>
      <c r="R1361" t="n">
        <v>1</v>
      </c>
      <c r="S1361" t="inlineStr">
        <is>
          <t>Engraving</t>
        </is>
      </c>
      <c r="T1361" t="n">
        <v>10</v>
      </c>
      <c r="U1361" t="n">
        <v>140</v>
      </c>
      <c r="V1361" t="inlineStr">
        <is>
          <t>015790001502</t>
        </is>
      </c>
      <c r="W1361" t="b">
        <v>0</v>
      </c>
      <c r="X1361" t="b">
        <v>1</v>
      </c>
      <c r="Y1361" t="inlineStr">
        <is>
          <t>pending</t>
        </is>
      </c>
      <c r="Z1361" t="inlineStr">
        <is>
          <t>martina nocera</t>
        </is>
      </c>
      <c r="AA1361" t="inlineStr">
        <is>
          <t>Via Santorre di Santarosa 4</t>
        </is>
      </c>
      <c r="AB1361" t="inlineStr">
        <is>
          <t>Via Santorre di Santarosa 4</t>
        </is>
      </c>
      <c r="AE1361" t="inlineStr">
        <is>
          <t>Novara</t>
        </is>
      </c>
      <c r="AF1361" t="inlineStr">
        <is>
          <t>'28100</t>
        </is>
      </c>
      <c r="AG1361" t="inlineStr">
        <is>
          <t>NO</t>
        </is>
      </c>
      <c r="AH1361" t="inlineStr">
        <is>
          <t>IT</t>
        </is>
      </c>
      <c r="AI1361" t="inlineStr">
        <is>
          <t>3483475595</t>
        </is>
      </c>
      <c r="AR1361" t="inlineStr">
        <is>
          <t>IT</t>
        </is>
      </c>
      <c r="AU1361" t="inlineStr">
        <is>
          <t>lang: it
Invoice Language: it
Do you need our ring sizer?: Yes
Popup Customer Country: IT</t>
        </is>
      </c>
      <c r="AW1361" t="inlineStr">
        <is>
          <t>Shopify Payments</t>
        </is>
      </c>
      <c r="AX1361" t="inlineStr">
        <is>
          <t>rA5oGD6qy0O098UQQ3r1EblZd</t>
        </is>
      </c>
      <c r="AY1361" t="n">
        <v>0</v>
      </c>
      <c r="AZ1361" t="inlineStr">
        <is>
          <t>LIL Milan</t>
        </is>
      </c>
      <c r="BA1361" t="n">
        <v>0</v>
      </c>
      <c r="BC1361" t="inlineStr">
        <is>
          <t>Firgun House</t>
        </is>
      </c>
      <c r="BE1361" t="n">
        <v>11254324199773</v>
      </c>
      <c r="BG1361" t="inlineStr">
        <is>
          <t>Low</t>
        </is>
      </c>
      <c r="BH1361" t="inlineStr">
        <is>
          <t>web</t>
        </is>
      </c>
      <c r="BI1361" t="n">
        <v>0</v>
      </c>
      <c r="BJ1361" t="inlineStr">
        <is>
          <t>IT IVA 22%</t>
        </is>
      </c>
      <c r="BK1361" t="n">
        <v>22</v>
      </c>
      <c r="BW1361" t="inlineStr">
        <is>
          <t>Novara</t>
        </is>
      </c>
      <c r="BY1361" t="inlineStr">
        <is>
          <t>rA5oGD6qy0O098UQQ3r1EblZd</t>
        </is>
      </c>
      <c r="CB1361" t="inlineStr">
        <is>
          <t>rA5oGD6qy0O098UQQ3r1EblZd</t>
        </is>
      </c>
      <c r="CC1361" t="inlineStr">
        <is>
          <t>Ordini LIL</t>
        </is>
      </c>
    </row>
    <row r="1362">
      <c r="A1362" t="inlineStr">
        <is>
          <t>#44030</t>
        </is>
      </c>
      <c r="B1362" t="inlineStr">
        <is>
          <t>cana_89@hotmail.it</t>
        </is>
      </c>
      <c r="C1362" t="inlineStr">
        <is>
          <t>paid</t>
        </is>
      </c>
      <c r="D1362" t="inlineStr">
        <is>
          <t>2024-11-29 11:00:32 +0100</t>
        </is>
      </c>
      <c r="E1362" t="inlineStr">
        <is>
          <t>2024-11-29</t>
        </is>
      </c>
      <c r="F1362" t="inlineStr">
        <is>
          <t>unfulfilled</t>
        </is>
      </c>
      <c r="H1362" t="inlineStr">
        <is>
          <t>yes</t>
        </is>
      </c>
      <c r="I1362" t="inlineStr">
        <is>
          <t>EUR</t>
        </is>
      </c>
      <c r="J1362" t="n">
        <v>101</v>
      </c>
      <c r="K1362" t="n">
        <v>10</v>
      </c>
      <c r="L1362" t="n">
        <v>20.01</v>
      </c>
      <c r="M1362" t="n">
        <v>111</v>
      </c>
      <c r="O1362" t="n">
        <v>0</v>
      </c>
      <c r="P1362" t="inlineStr">
        <is>
          <t>Ups Standard Shipping</t>
        </is>
      </c>
      <c r="Q1362" t="inlineStr">
        <is>
          <t>2024-11-29 11:00:32 +0100</t>
        </is>
      </c>
      <c r="R1362" t="n">
        <v>1</v>
      </c>
      <c r="S1362" t="inlineStr">
        <is>
          <t>LIL Bag</t>
        </is>
      </c>
      <c r="T1362" t="n">
        <v>5</v>
      </c>
      <c r="V1362" t="inlineStr">
        <is>
          <t>015790000689</t>
        </is>
      </c>
      <c r="W1362" t="b">
        <v>1</v>
      </c>
      <c r="X1362" t="b">
        <v>1</v>
      </c>
      <c r="Y1362" t="inlineStr">
        <is>
          <t>pending</t>
        </is>
      </c>
      <c r="Z1362" t="inlineStr">
        <is>
          <t>Luca Canali</t>
        </is>
      </c>
      <c r="AA1362" t="inlineStr">
        <is>
          <t>Martiri D’ungheria 12</t>
        </is>
      </c>
      <c r="AB1362" t="inlineStr">
        <is>
          <t>Martiri D’ungheria 12</t>
        </is>
      </c>
      <c r="AE1362" t="inlineStr">
        <is>
          <t>Mercato Saraceno</t>
        </is>
      </c>
      <c r="AF1362" t="inlineStr">
        <is>
          <t>'47025</t>
        </is>
      </c>
      <c r="AG1362" t="inlineStr">
        <is>
          <t>FC</t>
        </is>
      </c>
      <c r="AH1362" t="inlineStr">
        <is>
          <t>IT</t>
        </is>
      </c>
      <c r="AI1362" t="inlineStr">
        <is>
          <t>3497957437</t>
        </is>
      </c>
      <c r="AJ1362" t="inlineStr">
        <is>
          <t>Luca Canali</t>
        </is>
      </c>
      <c r="AK1362" t="inlineStr">
        <is>
          <t>Via Fiorentini 56, Interno 3</t>
        </is>
      </c>
      <c r="AL1362" t="inlineStr">
        <is>
          <t>Via Fiorentini 56</t>
        </is>
      </c>
      <c r="AM1362" t="inlineStr">
        <is>
          <t>Interno 3</t>
        </is>
      </c>
      <c r="AO1362" t="inlineStr">
        <is>
          <t>Cesenatico</t>
        </is>
      </c>
      <c r="AP1362" t="inlineStr">
        <is>
          <t>'47042</t>
        </is>
      </c>
      <c r="AQ1362" t="inlineStr">
        <is>
          <t>FC</t>
        </is>
      </c>
      <c r="AR1362" t="inlineStr">
        <is>
          <t>IT</t>
        </is>
      </c>
      <c r="AS1362" t="inlineStr">
        <is>
          <t>3497957437</t>
        </is>
      </c>
      <c r="AU1362" t="inlineStr">
        <is>
          <t>lang: it
Invoice Language: it
Do you need our ring sizer?: No
Popup Customer Country: IT</t>
        </is>
      </c>
      <c r="AW1362" t="inlineStr">
        <is>
          <t>Shopify Payments</t>
        </is>
      </c>
      <c r="AX1362" t="inlineStr">
        <is>
          <t>rahnuaYiIdqNANz4GROkLhAaJ</t>
        </is>
      </c>
      <c r="AY1362" t="n">
        <v>0</v>
      </c>
      <c r="AZ1362" t="inlineStr">
        <is>
          <t>LIL Milan</t>
        </is>
      </c>
      <c r="BA1362" t="n">
        <v>0</v>
      </c>
      <c r="BC1362" t="inlineStr">
        <is>
          <t>Firgun House</t>
        </is>
      </c>
      <c r="BE1362" t="n">
        <v>11254372893021</v>
      </c>
      <c r="BG1362" t="inlineStr">
        <is>
          <t>Low</t>
        </is>
      </c>
      <c r="BH1362" t="inlineStr">
        <is>
          <t>web</t>
        </is>
      </c>
      <c r="BI1362" t="n">
        <v>0</v>
      </c>
      <c r="BJ1362" t="inlineStr">
        <is>
          <t>IT IVA 22%</t>
        </is>
      </c>
      <c r="BK1362" t="n">
        <v>20.01</v>
      </c>
      <c r="BW1362" t="inlineStr">
        <is>
          <t>Forlì-Cesena</t>
        </is>
      </c>
      <c r="BX1362" t="inlineStr">
        <is>
          <t>Forlì-Cesena</t>
        </is>
      </c>
      <c r="BY1362" t="inlineStr">
        <is>
          <t>rahnuaYiIdqNANz4GROkLhAaJ</t>
        </is>
      </c>
      <c r="CB1362" t="inlineStr">
        <is>
          <t>rahnuaYiIdqNANz4GROkLhAaJ</t>
        </is>
      </c>
      <c r="CC1362" t="inlineStr">
        <is>
          <t>Ordini LIL</t>
        </is>
      </c>
    </row>
    <row r="1363">
      <c r="A1363" t="inlineStr">
        <is>
          <t>#44030</t>
        </is>
      </c>
      <c r="B1363" t="inlineStr">
        <is>
          <t>cana_89@hotmail.it</t>
        </is>
      </c>
      <c r="C1363" t="inlineStr">
        <is>
          <t>paid</t>
        </is>
      </c>
      <c r="D1363" t="inlineStr">
        <is>
          <t>2024-11-29 11:00:32 +0100</t>
        </is>
      </c>
      <c r="E1363" t="inlineStr">
        <is>
          <t>2024-11-29</t>
        </is>
      </c>
      <c r="F1363" t="inlineStr">
        <is>
          <t>unfulfilled</t>
        </is>
      </c>
      <c r="H1363" t="inlineStr">
        <is>
          <t>yes</t>
        </is>
      </c>
      <c r="I1363" t="inlineStr">
        <is>
          <t>EUR</t>
        </is>
      </c>
      <c r="J1363" t="n">
        <v>101</v>
      </c>
      <c r="K1363" t="n">
        <v>10</v>
      </c>
      <c r="L1363" t="n">
        <v>20.01</v>
      </c>
      <c r="O1363" t="n">
        <v>0</v>
      </c>
      <c r="P1363" t="inlineStr">
        <is>
          <t>Ups Standard Shipping</t>
        </is>
      </c>
      <c r="Q1363" t="inlineStr">
        <is>
          <t>2024-11-29 11:00:32 +0100</t>
        </is>
      </c>
      <c r="R1363" t="n">
        <v>1</v>
      </c>
      <c r="S1363" t="inlineStr">
        <is>
          <t>Pensavo fosse amore - Yellow / A</t>
        </is>
      </c>
      <c r="T1363" t="n">
        <v>96</v>
      </c>
      <c r="U1363" t="n">
        <v>120</v>
      </c>
      <c r="V1363" t="inlineStr">
        <is>
          <t>015790000999</t>
        </is>
      </c>
      <c r="W1363" t="b">
        <v>1</v>
      </c>
      <c r="X1363" t="b">
        <v>1</v>
      </c>
      <c r="Y1363" t="inlineStr">
        <is>
          <t>pending</t>
        </is>
      </c>
      <c r="Z1363" t="inlineStr">
        <is>
          <t>Luca Canali</t>
        </is>
      </c>
      <c r="AA1363" t="inlineStr">
        <is>
          <t>Martiri D’ungheria 12</t>
        </is>
      </c>
      <c r="AB1363" t="inlineStr">
        <is>
          <t>Martiri D’ungheria 12</t>
        </is>
      </c>
      <c r="AE1363" t="inlineStr">
        <is>
          <t>Mercato Saraceno</t>
        </is>
      </c>
      <c r="AF1363" t="inlineStr">
        <is>
          <t>'47025</t>
        </is>
      </c>
      <c r="AG1363" t="inlineStr">
        <is>
          <t>FC</t>
        </is>
      </c>
      <c r="AH1363" t="inlineStr">
        <is>
          <t>IT</t>
        </is>
      </c>
      <c r="AI1363" t="inlineStr">
        <is>
          <t>3497957437</t>
        </is>
      </c>
      <c r="AJ1363" t="inlineStr">
        <is>
          <t>Luca Canali</t>
        </is>
      </c>
      <c r="AK1363" t="inlineStr">
        <is>
          <t>Via Fiorentini 56, Interno 3</t>
        </is>
      </c>
      <c r="AL1363" t="inlineStr">
        <is>
          <t>Via Fiorentini 56</t>
        </is>
      </c>
      <c r="AM1363" t="inlineStr">
        <is>
          <t>Interno 3</t>
        </is>
      </c>
      <c r="AO1363" t="inlineStr">
        <is>
          <t>Cesenatico</t>
        </is>
      </c>
      <c r="AP1363" t="inlineStr">
        <is>
          <t>'47042</t>
        </is>
      </c>
      <c r="AQ1363" t="inlineStr">
        <is>
          <t>FC</t>
        </is>
      </c>
      <c r="AR1363" t="inlineStr">
        <is>
          <t>IT</t>
        </is>
      </c>
      <c r="AS1363" t="inlineStr">
        <is>
          <t>3497957437</t>
        </is>
      </c>
      <c r="AU1363" t="inlineStr">
        <is>
          <t>lang: it
Invoice Language: it
Do you need our ring sizer?: No
Popup Customer Country: IT</t>
        </is>
      </c>
      <c r="AW1363" t="inlineStr">
        <is>
          <t>Shopify Payments</t>
        </is>
      </c>
      <c r="AX1363" t="inlineStr">
        <is>
          <t>rahnuaYiIdqNANz4GROkLhAaJ</t>
        </is>
      </c>
      <c r="AY1363" t="n">
        <v>0</v>
      </c>
      <c r="AZ1363" t="inlineStr">
        <is>
          <t>LIL Milan</t>
        </is>
      </c>
      <c r="BA1363" t="n">
        <v>0</v>
      </c>
      <c r="BC1363" t="inlineStr">
        <is>
          <t>Firgun House</t>
        </is>
      </c>
      <c r="BE1363" t="n">
        <v>11254372893021</v>
      </c>
      <c r="BG1363" t="inlineStr">
        <is>
          <t>Low</t>
        </is>
      </c>
      <c r="BH1363" t="inlineStr">
        <is>
          <t>web</t>
        </is>
      </c>
      <c r="BI1363" t="n">
        <v>0</v>
      </c>
      <c r="BJ1363" t="inlineStr">
        <is>
          <t>IT IVA 22%</t>
        </is>
      </c>
      <c r="BK1363" t="n">
        <v>20.01</v>
      </c>
      <c r="BW1363" t="inlineStr">
        <is>
          <t>Forlì-Cesena</t>
        </is>
      </c>
      <c r="BX1363" t="inlineStr">
        <is>
          <t>Forlì-Cesena</t>
        </is>
      </c>
      <c r="BY1363" t="inlineStr">
        <is>
          <t>rahnuaYiIdqNANz4GROkLhAaJ</t>
        </is>
      </c>
      <c r="CB1363" t="inlineStr">
        <is>
          <t>rahnuaYiIdqNANz4GROkLhAaJ</t>
        </is>
      </c>
      <c r="CC1363" t="inlineStr">
        <is>
          <t>Ordini LIL</t>
        </is>
      </c>
    </row>
    <row r="1364">
      <c r="A1364" t="inlineStr">
        <is>
          <t>#44031</t>
        </is>
      </c>
      <c r="B1364" t="inlineStr">
        <is>
          <t>mariangela.corona@gmail.com</t>
        </is>
      </c>
      <c r="C1364" t="inlineStr">
        <is>
          <t>paid</t>
        </is>
      </c>
      <c r="D1364" t="inlineStr">
        <is>
          <t>2024-11-29 11:01:53 +0100</t>
        </is>
      </c>
      <c r="E1364" t="inlineStr">
        <is>
          <t>2024-11-29</t>
        </is>
      </c>
      <c r="F1364" t="inlineStr">
        <is>
          <t>fulfilled</t>
        </is>
      </c>
      <c r="G1364" t="inlineStr">
        <is>
          <t>2024-12-01 15:41:03 +0100</t>
        </is>
      </c>
      <c r="H1364" t="inlineStr">
        <is>
          <t>yes</t>
        </is>
      </c>
      <c r="I1364" t="inlineStr">
        <is>
          <t>EUR</t>
        </is>
      </c>
      <c r="J1364" t="n">
        <v>122</v>
      </c>
      <c r="K1364" t="n">
        <v>10</v>
      </c>
      <c r="L1364" t="n">
        <v>23.8</v>
      </c>
      <c r="M1364" t="n">
        <v>132</v>
      </c>
      <c r="O1364" t="n">
        <v>0</v>
      </c>
      <c r="P1364" t="inlineStr">
        <is>
          <t>Ups Standard Shipping</t>
        </is>
      </c>
      <c r="Q1364" t="inlineStr">
        <is>
          <t>2024-11-29 11:01:53 +0100</t>
        </is>
      </c>
      <c r="R1364" t="n">
        <v>1</v>
      </c>
      <c r="S1364" t="inlineStr">
        <is>
          <t>Luxury Pack + LIL Bag</t>
        </is>
      </c>
      <c r="T1364" t="n">
        <v>10</v>
      </c>
      <c r="V1364" t="inlineStr">
        <is>
          <t>015790000687</t>
        </is>
      </c>
      <c r="W1364" t="b">
        <v>1</v>
      </c>
      <c r="X1364" t="b">
        <v>1</v>
      </c>
      <c r="Y1364" t="inlineStr">
        <is>
          <t>fulfilled</t>
        </is>
      </c>
      <c r="Z1364" t="inlineStr">
        <is>
          <t>Mariangela Corona</t>
        </is>
      </c>
      <c r="AA1364" t="inlineStr">
        <is>
          <t>Via Taranto 95, lotto D scala F</t>
        </is>
      </c>
      <c r="AB1364" t="inlineStr">
        <is>
          <t>Via Taranto 95</t>
        </is>
      </c>
      <c r="AC1364" t="inlineStr">
        <is>
          <t>lotto D scala F</t>
        </is>
      </c>
      <c r="AE1364" t="inlineStr">
        <is>
          <t>Roma</t>
        </is>
      </c>
      <c r="AF1364" t="inlineStr">
        <is>
          <t>'00182</t>
        </is>
      </c>
      <c r="AG1364" t="inlineStr">
        <is>
          <t>RM</t>
        </is>
      </c>
      <c r="AH1364" t="inlineStr">
        <is>
          <t>IT</t>
        </is>
      </c>
      <c r="AI1364" t="inlineStr">
        <is>
          <t>3356323104</t>
        </is>
      </c>
      <c r="AJ1364" t="inlineStr">
        <is>
          <t>Mariangela Corona</t>
        </is>
      </c>
      <c r="AK1364" t="inlineStr">
        <is>
          <t>Via Taranto 95, lotto D scala F</t>
        </is>
      </c>
      <c r="AL1364" t="inlineStr">
        <is>
          <t>Via Taranto 95</t>
        </is>
      </c>
      <c r="AM1364" t="inlineStr">
        <is>
          <t>lotto D scala F</t>
        </is>
      </c>
      <c r="AO1364" t="inlineStr">
        <is>
          <t>Roma</t>
        </is>
      </c>
      <c r="AP1364" t="inlineStr">
        <is>
          <t>'00182</t>
        </is>
      </c>
      <c r="AQ1364" t="inlineStr">
        <is>
          <t>RM</t>
        </is>
      </c>
      <c r="AR1364" t="inlineStr">
        <is>
          <t>IT</t>
        </is>
      </c>
      <c r="AS1364" t="inlineStr">
        <is>
          <t>3356323104</t>
        </is>
      </c>
      <c r="AU1364" t="inlineStr">
        <is>
          <t>lang: it
Invoice Language: it
Do you need our ring sizer?: No
Popup Customer Country: IT</t>
        </is>
      </c>
      <c r="AW1364" t="inlineStr">
        <is>
          <t>PayPal Express Checkout</t>
        </is>
      </c>
      <c r="AX1364" t="inlineStr">
        <is>
          <t>rxqBx1lZJ3LR5gXck2XklTL8J</t>
        </is>
      </c>
      <c r="AY1364" t="n">
        <v>0</v>
      </c>
      <c r="AZ1364" t="inlineStr">
        <is>
          <t>LIL Milan</t>
        </is>
      </c>
      <c r="BA1364" t="n">
        <v>0</v>
      </c>
      <c r="BC1364" t="inlineStr">
        <is>
          <t>Firgun House</t>
        </is>
      </c>
      <c r="BE1364" t="n">
        <v>11254377513309</v>
      </c>
      <c r="BG1364" t="inlineStr">
        <is>
          <t>Low</t>
        </is>
      </c>
      <c r="BH1364" t="inlineStr">
        <is>
          <t>web</t>
        </is>
      </c>
      <c r="BI1364" t="n">
        <v>0</v>
      </c>
      <c r="BJ1364" t="inlineStr">
        <is>
          <t>IT IVA 22%</t>
        </is>
      </c>
      <c r="BK1364" t="n">
        <v>23.8</v>
      </c>
      <c r="BW1364" t="inlineStr">
        <is>
          <t>Rome</t>
        </is>
      </c>
      <c r="BX1364" t="inlineStr">
        <is>
          <t>Rome</t>
        </is>
      </c>
      <c r="BY1364" t="inlineStr">
        <is>
          <t>rxqBx1lZJ3LR5gXck2XklTL8J</t>
        </is>
      </c>
      <c r="CB1364" t="inlineStr">
        <is>
          <t>rxqBx1lZJ3LR5gXck2XklTL8J</t>
        </is>
      </c>
      <c r="CC1364" t="inlineStr">
        <is>
          <t>Ordini LIL</t>
        </is>
      </c>
    </row>
    <row r="1365">
      <c r="A1365" t="inlineStr">
        <is>
          <t>#44031</t>
        </is>
      </c>
      <c r="B1365" t="inlineStr">
        <is>
          <t>mariangela.corona@gmail.com</t>
        </is>
      </c>
      <c r="C1365" t="inlineStr">
        <is>
          <t>paid</t>
        </is>
      </c>
      <c r="D1365" t="inlineStr">
        <is>
          <t>2024-11-29 11:01:53 +0100</t>
        </is>
      </c>
      <c r="E1365" t="inlineStr">
        <is>
          <t>2024-11-29</t>
        </is>
      </c>
      <c r="F1365" t="inlineStr">
        <is>
          <t>fulfilled</t>
        </is>
      </c>
      <c r="G1365" t="inlineStr">
        <is>
          <t>2024-12-01 15:41:03 +0100</t>
        </is>
      </c>
      <c r="H1365" t="inlineStr">
        <is>
          <t>yes</t>
        </is>
      </c>
      <c r="I1365" t="inlineStr">
        <is>
          <t>EUR</t>
        </is>
      </c>
      <c r="J1365" t="n">
        <v>122</v>
      </c>
      <c r="K1365" t="n">
        <v>10</v>
      </c>
      <c r="L1365" t="n">
        <v>23.8</v>
      </c>
      <c r="O1365" t="n">
        <v>0</v>
      </c>
      <c r="P1365" t="inlineStr">
        <is>
          <t>Ups Standard Shipping</t>
        </is>
      </c>
      <c r="Q1365" t="inlineStr">
        <is>
          <t>2024-11-29 11:01:53 +0100</t>
        </is>
      </c>
      <c r="R1365" t="n">
        <v>1</v>
      </c>
      <c r="S1365" t="inlineStr">
        <is>
          <t>Solo tu Earring - Yellow / Single</t>
        </is>
      </c>
      <c r="T1365" t="n">
        <v>112</v>
      </c>
      <c r="U1365" t="n">
        <v>140</v>
      </c>
      <c r="V1365" t="inlineStr">
        <is>
          <t>015790001253</t>
        </is>
      </c>
      <c r="W1365" t="b">
        <v>1</v>
      </c>
      <c r="X1365" t="b">
        <v>1</v>
      </c>
      <c r="Y1365" t="inlineStr">
        <is>
          <t>fulfilled</t>
        </is>
      </c>
      <c r="Z1365" t="inlineStr">
        <is>
          <t>Mariangela Corona</t>
        </is>
      </c>
      <c r="AA1365" t="inlineStr">
        <is>
          <t>Via Taranto 95, lotto D scala F</t>
        </is>
      </c>
      <c r="AB1365" t="inlineStr">
        <is>
          <t>Via Taranto 95</t>
        </is>
      </c>
      <c r="AC1365" t="inlineStr">
        <is>
          <t>lotto D scala F</t>
        </is>
      </c>
      <c r="AE1365" t="inlineStr">
        <is>
          <t>Roma</t>
        </is>
      </c>
      <c r="AF1365" t="inlineStr">
        <is>
          <t>'00182</t>
        </is>
      </c>
      <c r="AG1365" t="inlineStr">
        <is>
          <t>RM</t>
        </is>
      </c>
      <c r="AH1365" t="inlineStr">
        <is>
          <t>IT</t>
        </is>
      </c>
      <c r="AI1365" t="inlineStr">
        <is>
          <t>3356323104</t>
        </is>
      </c>
      <c r="AJ1365" t="inlineStr">
        <is>
          <t>Mariangela Corona</t>
        </is>
      </c>
      <c r="AK1365" t="inlineStr">
        <is>
          <t>Via Taranto 95, lotto D scala F</t>
        </is>
      </c>
      <c r="AL1365" t="inlineStr">
        <is>
          <t>Via Taranto 95</t>
        </is>
      </c>
      <c r="AM1365" t="inlineStr">
        <is>
          <t>lotto D scala F</t>
        </is>
      </c>
      <c r="AO1365" t="inlineStr">
        <is>
          <t>Roma</t>
        </is>
      </c>
      <c r="AP1365" t="inlineStr">
        <is>
          <t>'00182</t>
        </is>
      </c>
      <c r="AQ1365" t="inlineStr">
        <is>
          <t>RM</t>
        </is>
      </c>
      <c r="AR1365" t="inlineStr">
        <is>
          <t>IT</t>
        </is>
      </c>
      <c r="AS1365" t="inlineStr">
        <is>
          <t>3356323104</t>
        </is>
      </c>
      <c r="AU1365" t="inlineStr">
        <is>
          <t>lang: it
Invoice Language: it
Do you need our ring sizer?: No
Popup Customer Country: IT</t>
        </is>
      </c>
      <c r="AW1365" t="inlineStr">
        <is>
          <t>PayPal Express Checkout</t>
        </is>
      </c>
      <c r="AX1365" t="inlineStr">
        <is>
          <t>rxqBx1lZJ3LR5gXck2XklTL8J</t>
        </is>
      </c>
      <c r="AY1365" t="n">
        <v>0</v>
      </c>
      <c r="AZ1365" t="inlineStr">
        <is>
          <t>LIL Milan</t>
        </is>
      </c>
      <c r="BA1365" t="n">
        <v>0</v>
      </c>
      <c r="BC1365" t="inlineStr">
        <is>
          <t>Firgun House</t>
        </is>
      </c>
      <c r="BE1365" t="n">
        <v>11254377513309</v>
      </c>
      <c r="BG1365" t="inlineStr">
        <is>
          <t>Low</t>
        </is>
      </c>
      <c r="BH1365" t="inlineStr">
        <is>
          <t>web</t>
        </is>
      </c>
      <c r="BI1365" t="n">
        <v>0</v>
      </c>
      <c r="BJ1365" t="inlineStr">
        <is>
          <t>IT IVA 22%</t>
        </is>
      </c>
      <c r="BK1365" t="n">
        <v>23.8</v>
      </c>
      <c r="BW1365" t="inlineStr">
        <is>
          <t>Rome</t>
        </is>
      </c>
      <c r="BX1365" t="inlineStr">
        <is>
          <t>Rome</t>
        </is>
      </c>
      <c r="BY1365" t="inlineStr">
        <is>
          <t>rxqBx1lZJ3LR5gXck2XklTL8J</t>
        </is>
      </c>
      <c r="CB1365" t="inlineStr">
        <is>
          <t>rxqBx1lZJ3LR5gXck2XklTL8J</t>
        </is>
      </c>
      <c r="CC1365" t="inlineStr">
        <is>
          <t>Ordini LIL</t>
        </is>
      </c>
    </row>
    <row r="1366">
      <c r="A1366" t="inlineStr">
        <is>
          <t>#44032</t>
        </is>
      </c>
      <c r="B1366" t="inlineStr">
        <is>
          <t>mpg_00@hotmail.com</t>
        </is>
      </c>
      <c r="C1366" t="inlineStr">
        <is>
          <t>paid</t>
        </is>
      </c>
      <c r="D1366" t="inlineStr">
        <is>
          <t>2024-11-29 11:05:07 +0100</t>
        </is>
      </c>
      <c r="E1366" t="inlineStr">
        <is>
          <t>2024-11-29</t>
        </is>
      </c>
      <c r="F1366" t="inlineStr">
        <is>
          <t>fulfilled</t>
        </is>
      </c>
      <c r="G1366" t="inlineStr">
        <is>
          <t>2024-12-01 15:43:58 +0100</t>
        </is>
      </c>
      <c r="H1366" t="inlineStr">
        <is>
          <t>yes</t>
        </is>
      </c>
      <c r="I1366" t="inlineStr">
        <is>
          <t>EUR</t>
        </is>
      </c>
      <c r="J1366" t="n">
        <v>96</v>
      </c>
      <c r="K1366" t="n">
        <v>10</v>
      </c>
      <c r="L1366" t="n">
        <v>19.11</v>
      </c>
      <c r="M1366" t="n">
        <v>106</v>
      </c>
      <c r="O1366" t="n">
        <v>0</v>
      </c>
      <c r="P1366" t="inlineStr">
        <is>
          <t>Ups Standard Shipping</t>
        </is>
      </c>
      <c r="Q1366" t="inlineStr">
        <is>
          <t>2024-11-29 11:05:07 +0100</t>
        </is>
      </c>
      <c r="R1366" t="n">
        <v>1</v>
      </c>
      <c r="S1366" t="inlineStr">
        <is>
          <t>Pensavo fosse amore - Yellow / E</t>
        </is>
      </c>
      <c r="T1366" t="n">
        <v>96</v>
      </c>
      <c r="U1366" t="n">
        <v>120</v>
      </c>
      <c r="V1366" t="inlineStr">
        <is>
          <t>015790001003</t>
        </is>
      </c>
      <c r="W1366" t="b">
        <v>1</v>
      </c>
      <c r="X1366" t="b">
        <v>1</v>
      </c>
      <c r="Y1366" t="inlineStr">
        <is>
          <t>fulfilled</t>
        </is>
      </c>
      <c r="Z1366" t="inlineStr">
        <is>
          <t>MARIA DEL PILAR GARCIA DELGADO</t>
        </is>
      </c>
      <c r="AA1366" t="inlineStr">
        <is>
          <t>Viale Indipendenza 21</t>
        </is>
      </c>
      <c r="AB1366" t="inlineStr">
        <is>
          <t>Viale Indipendenza 21</t>
        </is>
      </c>
      <c r="AE1366" t="inlineStr">
        <is>
          <t>Perugia</t>
        </is>
      </c>
      <c r="AF1366" t="inlineStr">
        <is>
          <t>'06121</t>
        </is>
      </c>
      <c r="AG1366" t="inlineStr">
        <is>
          <t>PG</t>
        </is>
      </c>
      <c r="AH1366" t="inlineStr">
        <is>
          <t>IT</t>
        </is>
      </c>
      <c r="AI1366" t="inlineStr">
        <is>
          <t>3428348990</t>
        </is>
      </c>
      <c r="AJ1366" t="inlineStr">
        <is>
          <t>MARIA DEL PILAR GARCIA DELGADO</t>
        </is>
      </c>
      <c r="AK1366" t="inlineStr">
        <is>
          <t>Viale Indipendenza 21</t>
        </is>
      </c>
      <c r="AL1366" t="inlineStr">
        <is>
          <t>Viale Indipendenza 21</t>
        </is>
      </c>
      <c r="AO1366" t="inlineStr">
        <is>
          <t>Perugia</t>
        </is>
      </c>
      <c r="AP1366" t="inlineStr">
        <is>
          <t>'06121</t>
        </is>
      </c>
      <c r="AQ1366" t="inlineStr">
        <is>
          <t>PG</t>
        </is>
      </c>
      <c r="AR1366" t="inlineStr">
        <is>
          <t>IT</t>
        </is>
      </c>
      <c r="AS1366" t="inlineStr">
        <is>
          <t>3428348990</t>
        </is>
      </c>
      <c r="AU1366" t="inlineStr">
        <is>
          <t>lang: it
Invoice Language: it
Do you need our ring sizer?: No
Popup Customer Country: IT</t>
        </is>
      </c>
      <c r="AW1366" t="inlineStr">
        <is>
          <t>Shopify Payments</t>
        </is>
      </c>
      <c r="AX1366" t="inlineStr">
        <is>
          <t>rHlTMpzeS0M2gkk55wvWXdwqK</t>
        </is>
      </c>
      <c r="AY1366" t="n">
        <v>0</v>
      </c>
      <c r="AZ1366" t="inlineStr">
        <is>
          <t>LIL Milan</t>
        </is>
      </c>
      <c r="BA1366" t="n">
        <v>0</v>
      </c>
      <c r="BC1366" t="inlineStr">
        <is>
          <t>Firgun House</t>
        </is>
      </c>
      <c r="BE1366" t="n">
        <v>11254389834077</v>
      </c>
      <c r="BG1366" t="inlineStr">
        <is>
          <t>Low</t>
        </is>
      </c>
      <c r="BH1366" t="inlineStr">
        <is>
          <t>web</t>
        </is>
      </c>
      <c r="BI1366" t="n">
        <v>0</v>
      </c>
      <c r="BJ1366" t="inlineStr">
        <is>
          <t>IT IVA 22%</t>
        </is>
      </c>
      <c r="BK1366" t="n">
        <v>19.11</v>
      </c>
      <c r="BW1366" t="inlineStr">
        <is>
          <t>Perugia</t>
        </is>
      </c>
      <c r="BX1366" t="inlineStr">
        <is>
          <t>Perugia</t>
        </is>
      </c>
      <c r="BY1366" t="inlineStr">
        <is>
          <t>rHlTMpzeS0M2gkk55wvWXdwqK</t>
        </is>
      </c>
      <c r="CB1366" t="inlineStr">
        <is>
          <t>rHlTMpzeS0M2gkk55wvWXdwqK</t>
        </is>
      </c>
      <c r="CC1366" t="inlineStr">
        <is>
          <t>Ordini LIL</t>
        </is>
      </c>
    </row>
    <row r="1367">
      <c r="A1367" t="inlineStr">
        <is>
          <t>#44033</t>
        </is>
      </c>
      <c r="B1367" t="inlineStr">
        <is>
          <t>maria.marcialis@gmail.com</t>
        </is>
      </c>
      <c r="C1367" t="inlineStr">
        <is>
          <t>paid</t>
        </is>
      </c>
      <c r="D1367" t="inlineStr">
        <is>
          <t>2024-11-29 11:06:05 +0100</t>
        </is>
      </c>
      <c r="E1367" t="inlineStr">
        <is>
          <t>2024-11-29</t>
        </is>
      </c>
      <c r="F1367" t="inlineStr">
        <is>
          <t>unfulfilled</t>
        </is>
      </c>
      <c r="H1367" t="inlineStr">
        <is>
          <t>no</t>
        </is>
      </c>
      <c r="I1367" t="inlineStr">
        <is>
          <t>EUR</t>
        </is>
      </c>
      <c r="J1367" t="n">
        <v>117</v>
      </c>
      <c r="K1367" t="n">
        <v>10</v>
      </c>
      <c r="L1367" t="n">
        <v>22.9</v>
      </c>
      <c r="M1367" t="n">
        <v>127</v>
      </c>
      <c r="O1367" t="n">
        <v>0</v>
      </c>
      <c r="P1367" t="inlineStr">
        <is>
          <t>Ups Standard Shipping</t>
        </is>
      </c>
      <c r="Q1367" t="inlineStr">
        <is>
          <t>2024-11-29 11:06:05 +0100</t>
        </is>
      </c>
      <c r="R1367" t="n">
        <v>1</v>
      </c>
      <c r="S1367" t="inlineStr">
        <is>
          <t>LIL Bag</t>
        </is>
      </c>
      <c r="T1367" t="n">
        <v>5</v>
      </c>
      <c r="V1367" t="inlineStr">
        <is>
          <t>015790000689</t>
        </is>
      </c>
      <c r="W1367" t="b">
        <v>1</v>
      </c>
      <c r="X1367" t="b">
        <v>1</v>
      </c>
      <c r="Y1367" t="inlineStr">
        <is>
          <t>pending</t>
        </is>
      </c>
      <c r="Z1367" t="inlineStr">
        <is>
          <t>Paola Ravegnani</t>
        </is>
      </c>
      <c r="AA1367" t="inlineStr">
        <is>
          <t>Via Retorbido 18, Citofono Marcialis Ravegnani</t>
        </is>
      </c>
      <c r="AB1367" t="inlineStr">
        <is>
          <t>Via Retorbido 18</t>
        </is>
      </c>
      <c r="AC1367" t="inlineStr">
        <is>
          <t>Citofono Marcialis Ravegnani</t>
        </is>
      </c>
      <c r="AE1367" t="inlineStr">
        <is>
          <t>Codevilla</t>
        </is>
      </c>
      <c r="AF1367" t="inlineStr">
        <is>
          <t>'27050</t>
        </is>
      </c>
      <c r="AG1367" t="inlineStr">
        <is>
          <t>PV</t>
        </is>
      </c>
      <c r="AH1367" t="inlineStr">
        <is>
          <t>IT</t>
        </is>
      </c>
      <c r="AI1367" t="inlineStr">
        <is>
          <t>3387922035</t>
        </is>
      </c>
      <c r="AJ1367" t="inlineStr">
        <is>
          <t>Paola Ravegnani</t>
        </is>
      </c>
      <c r="AK1367" t="inlineStr">
        <is>
          <t>Via Retorbido 18, Citofono Marcialis Ravegnani</t>
        </is>
      </c>
      <c r="AL1367" t="inlineStr">
        <is>
          <t>Via Retorbido 18</t>
        </is>
      </c>
      <c r="AM1367" t="inlineStr">
        <is>
          <t>Citofono Marcialis Ravegnani</t>
        </is>
      </c>
      <c r="AO1367" t="inlineStr">
        <is>
          <t>Codevilla</t>
        </is>
      </c>
      <c r="AP1367" t="inlineStr">
        <is>
          <t>'27050</t>
        </is>
      </c>
      <c r="AQ1367" t="inlineStr">
        <is>
          <t>PV</t>
        </is>
      </c>
      <c r="AR1367" t="inlineStr">
        <is>
          <t>IT</t>
        </is>
      </c>
      <c r="AS1367" t="inlineStr">
        <is>
          <t>3387922035</t>
        </is>
      </c>
      <c r="AU1367" t="inlineStr">
        <is>
          <t>lang: it
Invoice Language: it
Do you need our ring sizer?: Yes
Popup Customer Country: IT</t>
        </is>
      </c>
      <c r="AW1367" t="inlineStr">
        <is>
          <t>Shopify Payments</t>
        </is>
      </c>
      <c r="AX1367" t="inlineStr">
        <is>
          <t>rEy37vKHEArjtiID0MRGAqSLn</t>
        </is>
      </c>
      <c r="AY1367" t="n">
        <v>0</v>
      </c>
      <c r="AZ1367" t="inlineStr">
        <is>
          <t>LIL Milan</t>
        </is>
      </c>
      <c r="BA1367" t="n">
        <v>0</v>
      </c>
      <c r="BC1367" t="inlineStr">
        <is>
          <t>Firgun House</t>
        </is>
      </c>
      <c r="BE1367" t="n">
        <v>11254393536861</v>
      </c>
      <c r="BG1367" t="inlineStr">
        <is>
          <t>Low</t>
        </is>
      </c>
      <c r="BH1367" t="inlineStr">
        <is>
          <t>web</t>
        </is>
      </c>
      <c r="BI1367" t="n">
        <v>0</v>
      </c>
      <c r="BJ1367" t="inlineStr">
        <is>
          <t>IT IVA 22%</t>
        </is>
      </c>
      <c r="BK1367" t="n">
        <v>22.9</v>
      </c>
      <c r="BW1367" t="inlineStr">
        <is>
          <t>Pavia</t>
        </is>
      </c>
      <c r="BX1367" t="inlineStr">
        <is>
          <t>Pavia</t>
        </is>
      </c>
      <c r="BY1367" t="inlineStr">
        <is>
          <t>rEy37vKHEArjtiID0MRGAqSLn</t>
        </is>
      </c>
      <c r="CB1367" t="inlineStr">
        <is>
          <t>rEy37vKHEArjtiID0MRGAqSLn</t>
        </is>
      </c>
      <c r="CC1367" t="inlineStr">
        <is>
          <t>Ordini LIL</t>
        </is>
      </c>
    </row>
    <row r="1368">
      <c r="A1368" t="inlineStr">
        <is>
          <t>#44033</t>
        </is>
      </c>
      <c r="B1368" t="inlineStr">
        <is>
          <t>maria.marcialis@gmail.com</t>
        </is>
      </c>
      <c r="C1368" t="inlineStr">
        <is>
          <t>paid</t>
        </is>
      </c>
      <c r="D1368" t="inlineStr">
        <is>
          <t>2024-11-29 11:06:05 +0100</t>
        </is>
      </c>
      <c r="E1368" t="inlineStr">
        <is>
          <t>2024-11-29</t>
        </is>
      </c>
      <c r="F1368" t="inlineStr">
        <is>
          <t>unfulfilled</t>
        </is>
      </c>
      <c r="H1368" t="inlineStr">
        <is>
          <t>no</t>
        </is>
      </c>
      <c r="I1368" t="inlineStr">
        <is>
          <t>EUR</t>
        </is>
      </c>
      <c r="J1368" t="n">
        <v>117</v>
      </c>
      <c r="K1368" t="n">
        <v>10</v>
      </c>
      <c r="L1368" t="n">
        <v>22.9</v>
      </c>
      <c r="O1368" t="n">
        <v>0</v>
      </c>
      <c r="P1368" t="inlineStr">
        <is>
          <t>Ups Standard Shipping</t>
        </is>
      </c>
      <c r="Q1368" t="inlineStr">
        <is>
          <t>2024-11-29 11:06:05 +0100</t>
        </is>
      </c>
      <c r="R1368" t="n">
        <v>1</v>
      </c>
      <c r="S1368" t="inlineStr">
        <is>
          <t>Pensavo fosse amore - Yellow / 2</t>
        </is>
      </c>
      <c r="T1368" t="n">
        <v>112</v>
      </c>
      <c r="U1368" t="n">
        <v>140</v>
      </c>
      <c r="V1368" t="inlineStr">
        <is>
          <t>015790001163</t>
        </is>
      </c>
      <c r="W1368" t="b">
        <v>1</v>
      </c>
      <c r="X1368" t="b">
        <v>1</v>
      </c>
      <c r="Y1368" t="inlineStr">
        <is>
          <t>pending</t>
        </is>
      </c>
      <c r="Z1368" t="inlineStr">
        <is>
          <t>Paola Ravegnani</t>
        </is>
      </c>
      <c r="AA1368" t="inlineStr">
        <is>
          <t>Via Retorbido 18, Citofono Marcialis Ravegnani</t>
        </is>
      </c>
      <c r="AB1368" t="inlineStr">
        <is>
          <t>Via Retorbido 18</t>
        </is>
      </c>
      <c r="AC1368" t="inlineStr">
        <is>
          <t>Citofono Marcialis Ravegnani</t>
        </is>
      </c>
      <c r="AE1368" t="inlineStr">
        <is>
          <t>Codevilla</t>
        </is>
      </c>
      <c r="AF1368" t="inlineStr">
        <is>
          <t>'27050</t>
        </is>
      </c>
      <c r="AG1368" t="inlineStr">
        <is>
          <t>PV</t>
        </is>
      </c>
      <c r="AH1368" t="inlineStr">
        <is>
          <t>IT</t>
        </is>
      </c>
      <c r="AI1368" t="inlineStr">
        <is>
          <t>3387922035</t>
        </is>
      </c>
      <c r="AJ1368" t="inlineStr">
        <is>
          <t>Paola Ravegnani</t>
        </is>
      </c>
      <c r="AK1368" t="inlineStr">
        <is>
          <t>Via Retorbido 18, Citofono Marcialis Ravegnani</t>
        </is>
      </c>
      <c r="AL1368" t="inlineStr">
        <is>
          <t>Via Retorbido 18</t>
        </is>
      </c>
      <c r="AM1368" t="inlineStr">
        <is>
          <t>Citofono Marcialis Ravegnani</t>
        </is>
      </c>
      <c r="AO1368" t="inlineStr">
        <is>
          <t>Codevilla</t>
        </is>
      </c>
      <c r="AP1368" t="inlineStr">
        <is>
          <t>'27050</t>
        </is>
      </c>
      <c r="AQ1368" t="inlineStr">
        <is>
          <t>PV</t>
        </is>
      </c>
      <c r="AR1368" t="inlineStr">
        <is>
          <t>IT</t>
        </is>
      </c>
      <c r="AS1368" t="inlineStr">
        <is>
          <t>3387922035</t>
        </is>
      </c>
      <c r="AU1368" t="inlineStr">
        <is>
          <t>lang: it
Invoice Language: it
Do you need our ring sizer?: Yes
Popup Customer Country: IT</t>
        </is>
      </c>
      <c r="AW1368" t="inlineStr">
        <is>
          <t>Shopify Payments</t>
        </is>
      </c>
      <c r="AX1368" t="inlineStr">
        <is>
          <t>rEy37vKHEArjtiID0MRGAqSLn</t>
        </is>
      </c>
      <c r="AY1368" t="n">
        <v>0</v>
      </c>
      <c r="AZ1368" t="inlineStr">
        <is>
          <t>LIL Milan</t>
        </is>
      </c>
      <c r="BA1368" t="n">
        <v>0</v>
      </c>
      <c r="BC1368" t="inlineStr">
        <is>
          <t>Firgun House</t>
        </is>
      </c>
      <c r="BE1368" t="n">
        <v>11254393536861</v>
      </c>
      <c r="BG1368" t="inlineStr">
        <is>
          <t>Low</t>
        </is>
      </c>
      <c r="BH1368" t="inlineStr">
        <is>
          <t>web</t>
        </is>
      </c>
      <c r="BI1368" t="n">
        <v>0</v>
      </c>
      <c r="BJ1368" t="inlineStr">
        <is>
          <t>IT IVA 22%</t>
        </is>
      </c>
      <c r="BK1368" t="n">
        <v>22.9</v>
      </c>
      <c r="BW1368" t="inlineStr">
        <is>
          <t>Pavia</t>
        </is>
      </c>
      <c r="BX1368" t="inlineStr">
        <is>
          <t>Pavia</t>
        </is>
      </c>
      <c r="BY1368" t="inlineStr">
        <is>
          <t>rEy37vKHEArjtiID0MRGAqSLn</t>
        </is>
      </c>
      <c r="CB1368" t="inlineStr">
        <is>
          <t>rEy37vKHEArjtiID0MRGAqSLn</t>
        </is>
      </c>
      <c r="CC1368" t="inlineStr">
        <is>
          <t>Ordini LIL</t>
        </is>
      </c>
    </row>
    <row r="1369">
      <c r="A1369" t="inlineStr">
        <is>
          <t>#44034</t>
        </is>
      </c>
      <c r="B1369" t="inlineStr">
        <is>
          <t>marianna.radaelli@hotmail.it</t>
        </is>
      </c>
      <c r="C1369" t="inlineStr">
        <is>
          <t>paid</t>
        </is>
      </c>
      <c r="D1369" t="inlineStr">
        <is>
          <t>2024-11-29 11:06:56 +0100</t>
        </is>
      </c>
      <c r="E1369" t="inlineStr">
        <is>
          <t>2024-11-29</t>
        </is>
      </c>
      <c r="F1369" t="inlineStr">
        <is>
          <t>fulfilled</t>
        </is>
      </c>
      <c r="G1369" t="inlineStr">
        <is>
          <t>2024-12-01 15:48:51 +0100</t>
        </is>
      </c>
      <c r="H1369" t="inlineStr">
        <is>
          <t>yes</t>
        </is>
      </c>
      <c r="I1369" t="inlineStr">
        <is>
          <t>EUR</t>
        </is>
      </c>
      <c r="J1369" t="n">
        <v>101</v>
      </c>
      <c r="K1369" t="n">
        <v>10</v>
      </c>
      <c r="L1369" t="n">
        <v>20.01</v>
      </c>
      <c r="M1369" t="n">
        <v>111</v>
      </c>
      <c r="O1369" t="n">
        <v>0</v>
      </c>
      <c r="P1369" t="inlineStr">
        <is>
          <t>Ups Standard Shipping</t>
        </is>
      </c>
      <c r="Q1369" t="inlineStr">
        <is>
          <t>2024-11-29 11:06:54 +0100</t>
        </is>
      </c>
      <c r="R1369" t="n">
        <v>1</v>
      </c>
      <c r="S1369" t="inlineStr">
        <is>
          <t>LIL Bag</t>
        </is>
      </c>
      <c r="T1369" t="n">
        <v>5</v>
      </c>
      <c r="V1369" t="inlineStr">
        <is>
          <t>015790000689</t>
        </is>
      </c>
      <c r="W1369" t="b">
        <v>1</v>
      </c>
      <c r="X1369" t="b">
        <v>1</v>
      </c>
      <c r="Y1369" t="inlineStr">
        <is>
          <t>fulfilled</t>
        </is>
      </c>
      <c r="Z1369" t="inlineStr">
        <is>
          <t>Marianna Radaelli</t>
        </is>
      </c>
      <c r="AA1369" t="inlineStr">
        <is>
          <t>Via Libertà, C/O Radaelli Ottica</t>
        </is>
      </c>
      <c r="AB1369" t="inlineStr">
        <is>
          <t>Via Libertà</t>
        </is>
      </c>
      <c r="AC1369" t="inlineStr">
        <is>
          <t>C/O Radaelli Ottica</t>
        </is>
      </c>
      <c r="AE1369" t="inlineStr">
        <is>
          <t>Concorezzo</t>
        </is>
      </c>
      <c r="AF1369" t="inlineStr">
        <is>
          <t>'20863</t>
        </is>
      </c>
      <c r="AG1369" t="inlineStr">
        <is>
          <t>MB</t>
        </is>
      </c>
      <c r="AH1369" t="inlineStr">
        <is>
          <t>IT</t>
        </is>
      </c>
      <c r="AI1369" t="inlineStr">
        <is>
          <t>3495272261</t>
        </is>
      </c>
      <c r="AJ1369" t="inlineStr">
        <is>
          <t>Marianna Radaelli</t>
        </is>
      </c>
      <c r="AK1369" t="inlineStr">
        <is>
          <t>Via Libertà, C/O Radaelli Ottica</t>
        </is>
      </c>
      <c r="AL1369" t="inlineStr">
        <is>
          <t>Via Libertà</t>
        </is>
      </c>
      <c r="AM1369" t="inlineStr">
        <is>
          <t>C/O Radaelli Ottica</t>
        </is>
      </c>
      <c r="AO1369" t="inlineStr">
        <is>
          <t>Concorezzo</t>
        </is>
      </c>
      <c r="AP1369" t="inlineStr">
        <is>
          <t>'20863</t>
        </is>
      </c>
      <c r="AQ1369" t="inlineStr">
        <is>
          <t>MB</t>
        </is>
      </c>
      <c r="AR1369" t="inlineStr">
        <is>
          <t>IT</t>
        </is>
      </c>
      <c r="AS1369" t="inlineStr">
        <is>
          <t>3495272261</t>
        </is>
      </c>
      <c r="AU1369" t="inlineStr">
        <is>
          <t>lang: it
Invoice Language: it
Do you need our ring sizer?: No
Popup Customer Country: IT</t>
        </is>
      </c>
      <c r="AW1369" t="inlineStr">
        <is>
          <t>Shopify Payments</t>
        </is>
      </c>
      <c r="AX1369" t="inlineStr">
        <is>
          <t>rbMSAnaQFtkFjuJzOdOTclsJI</t>
        </is>
      </c>
      <c r="AY1369" t="n">
        <v>0</v>
      </c>
      <c r="AZ1369" t="inlineStr">
        <is>
          <t>LIL Milan</t>
        </is>
      </c>
      <c r="BA1369" t="n">
        <v>0</v>
      </c>
      <c r="BC1369" t="inlineStr">
        <is>
          <t>Firgun House</t>
        </is>
      </c>
      <c r="BE1369" t="n">
        <v>11254396944733</v>
      </c>
      <c r="BG1369" t="inlineStr">
        <is>
          <t>Low</t>
        </is>
      </c>
      <c r="BH1369" t="inlineStr">
        <is>
          <t>web</t>
        </is>
      </c>
      <c r="BI1369" t="n">
        <v>0</v>
      </c>
      <c r="BJ1369" t="inlineStr">
        <is>
          <t>IT IVA 22%</t>
        </is>
      </c>
      <c r="BK1369" t="n">
        <v>20.01</v>
      </c>
      <c r="BW1369" t="inlineStr">
        <is>
          <t>Monza and Brianza</t>
        </is>
      </c>
      <c r="BX1369" t="inlineStr">
        <is>
          <t>Monza and Brianza</t>
        </is>
      </c>
      <c r="BY1369" t="inlineStr">
        <is>
          <t>rbMSAnaQFtkFjuJzOdOTclsJI</t>
        </is>
      </c>
      <c r="CB1369" t="inlineStr">
        <is>
          <t>rbMSAnaQFtkFjuJzOdOTclsJI</t>
        </is>
      </c>
      <c r="CC1369" t="inlineStr">
        <is>
          <t>Ordini LIL</t>
        </is>
      </c>
    </row>
    <row r="1370">
      <c r="A1370" t="inlineStr">
        <is>
          <t>#44034</t>
        </is>
      </c>
      <c r="B1370" t="inlineStr">
        <is>
          <t>marianna.radaelli@hotmail.it</t>
        </is>
      </c>
      <c r="C1370" t="inlineStr">
        <is>
          <t>paid</t>
        </is>
      </c>
      <c r="D1370" t="inlineStr">
        <is>
          <t>2024-11-29 11:06:56 +0100</t>
        </is>
      </c>
      <c r="E1370" t="inlineStr">
        <is>
          <t>2024-11-29</t>
        </is>
      </c>
      <c r="F1370" t="inlineStr">
        <is>
          <t>fulfilled</t>
        </is>
      </c>
      <c r="G1370" t="inlineStr">
        <is>
          <t>2024-12-01 15:48:51 +0100</t>
        </is>
      </c>
      <c r="H1370" t="inlineStr">
        <is>
          <t>yes</t>
        </is>
      </c>
      <c r="I1370" t="inlineStr">
        <is>
          <t>EUR</t>
        </is>
      </c>
      <c r="J1370" t="n">
        <v>101</v>
      </c>
      <c r="K1370" t="n">
        <v>10</v>
      </c>
      <c r="L1370" t="n">
        <v>20.01</v>
      </c>
      <c r="O1370" t="n">
        <v>0</v>
      </c>
      <c r="P1370" t="inlineStr">
        <is>
          <t>Ups Standard Shipping</t>
        </is>
      </c>
      <c r="Q1370" t="inlineStr">
        <is>
          <t>2024-11-29 11:06:54 +0100</t>
        </is>
      </c>
      <c r="R1370" t="n">
        <v>1</v>
      </c>
      <c r="S1370" t="inlineStr">
        <is>
          <t>Pensavo fosse amore - Yellow / C</t>
        </is>
      </c>
      <c r="T1370" t="n">
        <v>96</v>
      </c>
      <c r="U1370" t="n">
        <v>120</v>
      </c>
      <c r="V1370" t="inlineStr">
        <is>
          <t>015790001001</t>
        </is>
      </c>
      <c r="W1370" t="b">
        <v>1</v>
      </c>
      <c r="X1370" t="b">
        <v>1</v>
      </c>
      <c r="Y1370" t="inlineStr">
        <is>
          <t>fulfilled</t>
        </is>
      </c>
      <c r="Z1370" t="inlineStr">
        <is>
          <t>Marianna Radaelli</t>
        </is>
      </c>
      <c r="AA1370" t="inlineStr">
        <is>
          <t>Via Libertà, C/O Radaelli Ottica</t>
        </is>
      </c>
      <c r="AB1370" t="inlineStr">
        <is>
          <t>Via Libertà</t>
        </is>
      </c>
      <c r="AC1370" t="inlineStr">
        <is>
          <t>C/O Radaelli Ottica</t>
        </is>
      </c>
      <c r="AE1370" t="inlineStr">
        <is>
          <t>Concorezzo</t>
        </is>
      </c>
      <c r="AF1370" t="inlineStr">
        <is>
          <t>'20863</t>
        </is>
      </c>
      <c r="AG1370" t="inlineStr">
        <is>
          <t>MB</t>
        </is>
      </c>
      <c r="AH1370" t="inlineStr">
        <is>
          <t>IT</t>
        </is>
      </c>
      <c r="AI1370" t="inlineStr">
        <is>
          <t>3495272261</t>
        </is>
      </c>
      <c r="AJ1370" t="inlineStr">
        <is>
          <t>Marianna Radaelli</t>
        </is>
      </c>
      <c r="AK1370" t="inlineStr">
        <is>
          <t>Via Libertà, C/O Radaelli Ottica</t>
        </is>
      </c>
      <c r="AL1370" t="inlineStr">
        <is>
          <t>Via Libertà</t>
        </is>
      </c>
      <c r="AM1370" t="inlineStr">
        <is>
          <t>C/O Radaelli Ottica</t>
        </is>
      </c>
      <c r="AO1370" t="inlineStr">
        <is>
          <t>Concorezzo</t>
        </is>
      </c>
      <c r="AP1370" t="inlineStr">
        <is>
          <t>'20863</t>
        </is>
      </c>
      <c r="AQ1370" t="inlineStr">
        <is>
          <t>MB</t>
        </is>
      </c>
      <c r="AR1370" t="inlineStr">
        <is>
          <t>IT</t>
        </is>
      </c>
      <c r="AS1370" t="inlineStr">
        <is>
          <t>3495272261</t>
        </is>
      </c>
      <c r="AU1370" t="inlineStr">
        <is>
          <t>lang: it
Invoice Language: it
Do you need our ring sizer?: No
Popup Customer Country: IT</t>
        </is>
      </c>
      <c r="AW1370" t="inlineStr">
        <is>
          <t>Shopify Payments</t>
        </is>
      </c>
      <c r="AX1370" t="inlineStr">
        <is>
          <t>rbMSAnaQFtkFjuJzOdOTclsJI</t>
        </is>
      </c>
      <c r="AY1370" t="n">
        <v>0</v>
      </c>
      <c r="AZ1370" t="inlineStr">
        <is>
          <t>LIL Milan</t>
        </is>
      </c>
      <c r="BA1370" t="n">
        <v>0</v>
      </c>
      <c r="BC1370" t="inlineStr">
        <is>
          <t>Firgun House</t>
        </is>
      </c>
      <c r="BE1370" t="n">
        <v>11254396944733</v>
      </c>
      <c r="BG1370" t="inlineStr">
        <is>
          <t>Low</t>
        </is>
      </c>
      <c r="BH1370" t="inlineStr">
        <is>
          <t>web</t>
        </is>
      </c>
      <c r="BI1370" t="n">
        <v>0</v>
      </c>
      <c r="BJ1370" t="inlineStr">
        <is>
          <t>IT IVA 22%</t>
        </is>
      </c>
      <c r="BK1370" t="n">
        <v>20.01</v>
      </c>
      <c r="BW1370" t="inlineStr">
        <is>
          <t>Monza and Brianza</t>
        </is>
      </c>
      <c r="BX1370" t="inlineStr">
        <is>
          <t>Monza and Brianza</t>
        </is>
      </c>
      <c r="BY1370" t="inlineStr">
        <is>
          <t>rbMSAnaQFtkFjuJzOdOTclsJI</t>
        </is>
      </c>
      <c r="CB1370" t="inlineStr">
        <is>
          <t>rbMSAnaQFtkFjuJzOdOTclsJI</t>
        </is>
      </c>
      <c r="CC1370" t="inlineStr">
        <is>
          <t>Ordini LIL</t>
        </is>
      </c>
    </row>
    <row r="1371">
      <c r="A1371" t="inlineStr">
        <is>
          <t>#44035</t>
        </is>
      </c>
      <c r="B1371" t="inlineStr">
        <is>
          <t>sonymu90@gmail.com</t>
        </is>
      </c>
      <c r="C1371" t="inlineStr">
        <is>
          <t>paid</t>
        </is>
      </c>
      <c r="D1371" t="inlineStr">
        <is>
          <t>2024-11-29 11:14:33 +0100</t>
        </is>
      </c>
      <c r="E1371" t="inlineStr">
        <is>
          <t>2024-11-29</t>
        </is>
      </c>
      <c r="F1371" t="inlineStr">
        <is>
          <t>unfulfilled</t>
        </is>
      </c>
      <c r="H1371" t="inlineStr">
        <is>
          <t>yes</t>
        </is>
      </c>
      <c r="I1371" t="inlineStr">
        <is>
          <t>EUR</t>
        </is>
      </c>
      <c r="J1371" t="n">
        <v>634</v>
      </c>
      <c r="K1371" t="n">
        <v>0</v>
      </c>
      <c r="L1371" t="n">
        <v>114.33</v>
      </c>
      <c r="M1371" t="n">
        <v>634</v>
      </c>
      <c r="O1371" t="n">
        <v>36</v>
      </c>
      <c r="P1371" t="inlineStr">
        <is>
          <t>Ups Standard Shipping</t>
        </is>
      </c>
      <c r="Q1371" t="inlineStr">
        <is>
          <t>2024-11-29 11:14:32 +0100</t>
        </is>
      </c>
      <c r="R1371" t="n">
        <v>1</v>
      </c>
      <c r="S1371" t="inlineStr">
        <is>
          <t>Glow Ring - Yellow / 10</t>
        </is>
      </c>
      <c r="T1371" t="n">
        <v>144</v>
      </c>
      <c r="U1371" t="n">
        <v>180</v>
      </c>
      <c r="V1371" t="inlineStr">
        <is>
          <t>015790000336</t>
        </is>
      </c>
      <c r="W1371" t="b">
        <v>1</v>
      </c>
      <c r="X1371" t="b">
        <v>1</v>
      </c>
      <c r="Y1371" t="inlineStr">
        <is>
          <t>pending</t>
        </is>
      </c>
      <c r="Z1371" t="inlineStr">
        <is>
          <t>Sonia Murrai</t>
        </is>
      </c>
      <c r="AA1371" t="inlineStr">
        <is>
          <t>Via Norvegia 16</t>
        </is>
      </c>
      <c r="AB1371" t="inlineStr">
        <is>
          <t>Via Norvegia 16</t>
        </is>
      </c>
      <c r="AE1371" t="inlineStr">
        <is>
          <t>Olbia</t>
        </is>
      </c>
      <c r="AF1371" t="inlineStr">
        <is>
          <t>'07026</t>
        </is>
      </c>
      <c r="AG1371" t="inlineStr">
        <is>
          <t>SS</t>
        </is>
      </c>
      <c r="AH1371" t="inlineStr">
        <is>
          <t>IT</t>
        </is>
      </c>
      <c r="AI1371" t="inlineStr">
        <is>
          <t>3466953568</t>
        </is>
      </c>
      <c r="AJ1371" t="inlineStr">
        <is>
          <t>Sonia Murrai</t>
        </is>
      </c>
      <c r="AK1371" t="inlineStr">
        <is>
          <t>Via Norvegia 16</t>
        </is>
      </c>
      <c r="AL1371" t="inlineStr">
        <is>
          <t>Via Norvegia 16</t>
        </is>
      </c>
      <c r="AO1371" t="inlineStr">
        <is>
          <t>Olbia</t>
        </is>
      </c>
      <c r="AP1371" t="inlineStr">
        <is>
          <t>'07026</t>
        </is>
      </c>
      <c r="AQ1371" t="inlineStr">
        <is>
          <t>SS</t>
        </is>
      </c>
      <c r="AR1371" t="inlineStr">
        <is>
          <t>IT</t>
        </is>
      </c>
      <c r="AS1371" t="inlineStr">
        <is>
          <t>3466953568</t>
        </is>
      </c>
      <c r="AU1371" t="inlineStr">
        <is>
          <t>lang: it
Invoice Language: it
Do you need our ring sizer?: No
Popup Customer Country: IT</t>
        </is>
      </c>
      <c r="AW1371" t="inlineStr">
        <is>
          <t>Scalapay</t>
        </is>
      </c>
      <c r="AX1371" t="inlineStr">
        <is>
          <t>ryNOs8qcLhIBnQkmF291EPDfi</t>
        </is>
      </c>
      <c r="AY1371" t="n">
        <v>0</v>
      </c>
      <c r="AZ1371" t="inlineStr">
        <is>
          <t>LIL Milan</t>
        </is>
      </c>
      <c r="BA1371" t="n">
        <v>288</v>
      </c>
      <c r="BC1371" t="inlineStr">
        <is>
          <t>Firgun House</t>
        </is>
      </c>
      <c r="BE1371" t="n">
        <v>11254427386205</v>
      </c>
      <c r="BG1371" t="inlineStr">
        <is>
          <t>Low</t>
        </is>
      </c>
      <c r="BH1371" t="inlineStr">
        <is>
          <t>web</t>
        </is>
      </c>
      <c r="BI1371" t="n">
        <v>0</v>
      </c>
      <c r="BJ1371" t="inlineStr">
        <is>
          <t>IT IVA 22%</t>
        </is>
      </c>
      <c r="BK1371" t="n">
        <v>114.33</v>
      </c>
      <c r="BT1371" t="n">
        <v>393466953568</v>
      </c>
      <c r="BW1371" t="inlineStr">
        <is>
          <t>Sassari</t>
        </is>
      </c>
      <c r="BX1371" t="inlineStr">
        <is>
          <t>Sassari</t>
        </is>
      </c>
      <c r="BY1371" t="inlineStr">
        <is>
          <t>ryNOs8qcLhIBnQkmF291EPDfi</t>
        </is>
      </c>
      <c r="CB1371" t="inlineStr">
        <is>
          <t>ryNOs8qcLhIBnQkmF291EPDfi</t>
        </is>
      </c>
      <c r="CC1371" t="inlineStr">
        <is>
          <t>Ordini LIL</t>
        </is>
      </c>
    </row>
    <row r="1372">
      <c r="A1372" t="inlineStr">
        <is>
          <t>#44035</t>
        </is>
      </c>
      <c r="B1372" t="inlineStr">
        <is>
          <t>sonymu90@gmail.com</t>
        </is>
      </c>
      <c r="C1372" t="inlineStr">
        <is>
          <t>paid</t>
        </is>
      </c>
      <c r="D1372" t="inlineStr">
        <is>
          <t>2024-11-29 11:14:33 +0100</t>
        </is>
      </c>
      <c r="E1372" t="inlineStr">
        <is>
          <t>2024-11-29</t>
        </is>
      </c>
      <c r="F1372" t="inlineStr">
        <is>
          <t>unfulfilled</t>
        </is>
      </c>
      <c r="H1372" t="inlineStr">
        <is>
          <t>yes</t>
        </is>
      </c>
      <c r="I1372" t="inlineStr">
        <is>
          <t>EUR</t>
        </is>
      </c>
      <c r="J1372" t="n">
        <v>634</v>
      </c>
      <c r="K1372" t="n">
        <v>0</v>
      </c>
      <c r="L1372" t="n">
        <v>114.33</v>
      </c>
      <c r="O1372" t="n">
        <v>36</v>
      </c>
      <c r="P1372" t="inlineStr">
        <is>
          <t>Ups Standard Shipping</t>
        </is>
      </c>
      <c r="Q1372" t="inlineStr">
        <is>
          <t>2024-11-29 11:14:32 +0100</t>
        </is>
      </c>
      <c r="R1372" t="n">
        <v>1</v>
      </c>
      <c r="S1372" t="inlineStr">
        <is>
          <t>Jupiter Ring - Yellow / White / onesize (11-17)</t>
        </is>
      </c>
      <c r="T1372" t="n">
        <v>192</v>
      </c>
      <c r="U1372" t="n">
        <v>240</v>
      </c>
      <c r="V1372" t="inlineStr">
        <is>
          <t>015790000235</t>
        </is>
      </c>
      <c r="W1372" t="b">
        <v>1</v>
      </c>
      <c r="X1372" t="b">
        <v>1</v>
      </c>
      <c r="Y1372" t="inlineStr">
        <is>
          <t>pending</t>
        </is>
      </c>
      <c r="Z1372" t="inlineStr">
        <is>
          <t>Sonia Murrai</t>
        </is>
      </c>
      <c r="AA1372" t="inlineStr">
        <is>
          <t>Via Norvegia 16</t>
        </is>
      </c>
      <c r="AB1372" t="inlineStr">
        <is>
          <t>Via Norvegia 16</t>
        </is>
      </c>
      <c r="AE1372" t="inlineStr">
        <is>
          <t>Olbia</t>
        </is>
      </c>
      <c r="AF1372" t="inlineStr">
        <is>
          <t>'07026</t>
        </is>
      </c>
      <c r="AG1372" t="inlineStr">
        <is>
          <t>SS</t>
        </is>
      </c>
      <c r="AH1372" t="inlineStr">
        <is>
          <t>IT</t>
        </is>
      </c>
      <c r="AI1372" t="inlineStr">
        <is>
          <t>3466953568</t>
        </is>
      </c>
      <c r="AJ1372" t="inlineStr">
        <is>
          <t>Sonia Murrai</t>
        </is>
      </c>
      <c r="AK1372" t="inlineStr">
        <is>
          <t>Via Norvegia 16</t>
        </is>
      </c>
      <c r="AL1372" t="inlineStr">
        <is>
          <t>Via Norvegia 16</t>
        </is>
      </c>
      <c r="AO1372" t="inlineStr">
        <is>
          <t>Olbia</t>
        </is>
      </c>
      <c r="AP1372" t="inlineStr">
        <is>
          <t>'07026</t>
        </is>
      </c>
      <c r="AQ1372" t="inlineStr">
        <is>
          <t>SS</t>
        </is>
      </c>
      <c r="AR1372" t="inlineStr">
        <is>
          <t>IT</t>
        </is>
      </c>
      <c r="AS1372" t="inlineStr">
        <is>
          <t>3466953568</t>
        </is>
      </c>
      <c r="AU1372" t="inlineStr">
        <is>
          <t>lang: it
Invoice Language: it
Do you need our ring sizer?: No
Popup Customer Country: IT</t>
        </is>
      </c>
      <c r="AW1372" t="inlineStr">
        <is>
          <t>Scalapay</t>
        </is>
      </c>
      <c r="AX1372" t="inlineStr">
        <is>
          <t>ryNOs8qcLhIBnQkmF291EPDfi</t>
        </is>
      </c>
      <c r="AY1372" t="n">
        <v>0</v>
      </c>
      <c r="AZ1372" t="inlineStr">
        <is>
          <t>LIL Milan</t>
        </is>
      </c>
      <c r="BA1372" t="n">
        <v>288</v>
      </c>
      <c r="BC1372" t="inlineStr">
        <is>
          <t>Firgun House</t>
        </is>
      </c>
      <c r="BE1372" t="n">
        <v>11254427386205</v>
      </c>
      <c r="BG1372" t="inlineStr">
        <is>
          <t>Low</t>
        </is>
      </c>
      <c r="BH1372" t="inlineStr">
        <is>
          <t>web</t>
        </is>
      </c>
      <c r="BI1372" t="n">
        <v>0</v>
      </c>
      <c r="BJ1372" t="inlineStr">
        <is>
          <t>IT IVA 22%</t>
        </is>
      </c>
      <c r="BK1372" t="n">
        <v>114.33</v>
      </c>
      <c r="BT1372" t="n">
        <v>393466953568</v>
      </c>
      <c r="BW1372" t="inlineStr">
        <is>
          <t>Sassari</t>
        </is>
      </c>
      <c r="BX1372" t="inlineStr">
        <is>
          <t>Sassari</t>
        </is>
      </c>
      <c r="BY1372" t="inlineStr">
        <is>
          <t>ryNOs8qcLhIBnQkmF291EPDfi</t>
        </is>
      </c>
      <c r="CB1372" t="inlineStr">
        <is>
          <t>ryNOs8qcLhIBnQkmF291EPDfi</t>
        </is>
      </c>
      <c r="CC1372" t="inlineStr">
        <is>
          <t>Ordini LIL</t>
        </is>
      </c>
    </row>
    <row r="1373">
      <c r="A1373" t="inlineStr">
        <is>
          <t>#44035</t>
        </is>
      </c>
      <c r="B1373" t="inlineStr">
        <is>
          <t>sonymu90@gmail.com</t>
        </is>
      </c>
      <c r="C1373" t="inlineStr">
        <is>
          <t>paid</t>
        </is>
      </c>
      <c r="D1373" t="inlineStr">
        <is>
          <t>2024-11-29 11:14:33 +0100</t>
        </is>
      </c>
      <c r="E1373" t="inlineStr">
        <is>
          <t>2024-11-29</t>
        </is>
      </c>
      <c r="F1373" t="inlineStr">
        <is>
          <t>unfulfilled</t>
        </is>
      </c>
      <c r="H1373" t="inlineStr">
        <is>
          <t>yes</t>
        </is>
      </c>
      <c r="I1373" t="inlineStr">
        <is>
          <t>EUR</t>
        </is>
      </c>
      <c r="J1373" t="n">
        <v>634</v>
      </c>
      <c r="K1373" t="n">
        <v>0</v>
      </c>
      <c r="L1373" t="n">
        <v>114.33</v>
      </c>
      <c r="O1373" t="n">
        <v>36</v>
      </c>
      <c r="P1373" t="inlineStr">
        <is>
          <t>Ups Standard Shipping</t>
        </is>
      </c>
      <c r="Q1373" t="inlineStr">
        <is>
          <t>2024-11-29 11:14:32 +0100</t>
        </is>
      </c>
      <c r="R1373" t="n">
        <v>1</v>
      </c>
      <c r="S1373" t="inlineStr">
        <is>
          <t>Engraving</t>
        </is>
      </c>
      <c r="T1373" t="n">
        <v>10</v>
      </c>
      <c r="U1373" t="n">
        <v>240</v>
      </c>
      <c r="V1373" t="inlineStr">
        <is>
          <t>015790001502</t>
        </is>
      </c>
      <c r="W1373" t="b">
        <v>0</v>
      </c>
      <c r="X1373" t="b">
        <v>1</v>
      </c>
      <c r="Y1373" t="inlineStr">
        <is>
          <t>pending</t>
        </is>
      </c>
      <c r="Z1373" t="inlineStr">
        <is>
          <t>Sonia Murrai</t>
        </is>
      </c>
      <c r="AA1373" t="inlineStr">
        <is>
          <t>Via Norvegia 16</t>
        </is>
      </c>
      <c r="AB1373" t="inlineStr">
        <is>
          <t>Via Norvegia 16</t>
        </is>
      </c>
      <c r="AE1373" t="inlineStr">
        <is>
          <t>Olbia</t>
        </is>
      </c>
      <c r="AF1373" t="inlineStr">
        <is>
          <t>'07026</t>
        </is>
      </c>
      <c r="AG1373" t="inlineStr">
        <is>
          <t>SS</t>
        </is>
      </c>
      <c r="AH1373" t="inlineStr">
        <is>
          <t>IT</t>
        </is>
      </c>
      <c r="AI1373" t="inlineStr">
        <is>
          <t>3466953568</t>
        </is>
      </c>
      <c r="AJ1373" t="inlineStr">
        <is>
          <t>Sonia Murrai</t>
        </is>
      </c>
      <c r="AK1373" t="inlineStr">
        <is>
          <t>Via Norvegia 16</t>
        </is>
      </c>
      <c r="AL1373" t="inlineStr">
        <is>
          <t>Via Norvegia 16</t>
        </is>
      </c>
      <c r="AO1373" t="inlineStr">
        <is>
          <t>Olbia</t>
        </is>
      </c>
      <c r="AP1373" t="inlineStr">
        <is>
          <t>'07026</t>
        </is>
      </c>
      <c r="AQ1373" t="inlineStr">
        <is>
          <t>SS</t>
        </is>
      </c>
      <c r="AR1373" t="inlineStr">
        <is>
          <t>IT</t>
        </is>
      </c>
      <c r="AS1373" t="inlineStr">
        <is>
          <t>3466953568</t>
        </is>
      </c>
      <c r="AU1373" t="inlineStr">
        <is>
          <t>lang: it
Invoice Language: it
Do you need our ring sizer?: No
Popup Customer Country: IT</t>
        </is>
      </c>
      <c r="AW1373" t="inlineStr">
        <is>
          <t>Scalapay</t>
        </is>
      </c>
      <c r="AX1373" t="inlineStr">
        <is>
          <t>ryNOs8qcLhIBnQkmF291EPDfi</t>
        </is>
      </c>
      <c r="AY1373" t="n">
        <v>0</v>
      </c>
      <c r="AZ1373" t="inlineStr">
        <is>
          <t>LIL Milan</t>
        </is>
      </c>
      <c r="BA1373" t="n">
        <v>288</v>
      </c>
      <c r="BC1373" t="inlineStr">
        <is>
          <t>Firgun House</t>
        </is>
      </c>
      <c r="BE1373" t="n">
        <v>11254427386205</v>
      </c>
      <c r="BG1373" t="inlineStr">
        <is>
          <t>Low</t>
        </is>
      </c>
      <c r="BH1373" t="inlineStr">
        <is>
          <t>web</t>
        </is>
      </c>
      <c r="BI1373" t="n">
        <v>0</v>
      </c>
      <c r="BJ1373" t="inlineStr">
        <is>
          <t>IT IVA 22%</t>
        </is>
      </c>
      <c r="BK1373" t="n">
        <v>114.33</v>
      </c>
      <c r="BT1373" t="n">
        <v>393466953568</v>
      </c>
      <c r="BW1373" t="inlineStr">
        <is>
          <t>Sassari</t>
        </is>
      </c>
      <c r="BX1373" t="inlineStr">
        <is>
          <t>Sassari</t>
        </is>
      </c>
      <c r="BY1373" t="inlineStr">
        <is>
          <t>ryNOs8qcLhIBnQkmF291EPDfi</t>
        </is>
      </c>
      <c r="CB1373" t="inlineStr">
        <is>
          <t>ryNOs8qcLhIBnQkmF291EPDfi</t>
        </is>
      </c>
      <c r="CC1373" t="inlineStr">
        <is>
          <t>Ordini LIL</t>
        </is>
      </c>
    </row>
    <row r="1374">
      <c r="A1374" t="inlineStr">
        <is>
          <t>#44035</t>
        </is>
      </c>
      <c r="B1374" t="inlineStr">
        <is>
          <t>sonymu90@gmail.com</t>
        </is>
      </c>
      <c r="C1374" t="inlineStr">
        <is>
          <t>paid</t>
        </is>
      </c>
      <c r="D1374" t="inlineStr">
        <is>
          <t>2024-11-29 11:14:33 +0100</t>
        </is>
      </c>
      <c r="E1374" t="inlineStr">
        <is>
          <t>2024-11-29</t>
        </is>
      </c>
      <c r="F1374" t="inlineStr">
        <is>
          <t>unfulfilled</t>
        </is>
      </c>
      <c r="H1374" t="inlineStr">
        <is>
          <t>yes</t>
        </is>
      </c>
      <c r="I1374" t="inlineStr">
        <is>
          <t>EUR</t>
        </is>
      </c>
      <c r="J1374" t="n">
        <v>634</v>
      </c>
      <c r="K1374" t="n">
        <v>0</v>
      </c>
      <c r="L1374" t="n">
        <v>114.33</v>
      </c>
      <c r="O1374" t="n">
        <v>36</v>
      </c>
      <c r="P1374" t="inlineStr">
        <is>
          <t>Ups Standard Shipping</t>
        </is>
      </c>
      <c r="Q1374" t="inlineStr">
        <is>
          <t>2024-11-29 11:14:32 +0100</t>
        </is>
      </c>
      <c r="R1374" t="n">
        <v>1</v>
      </c>
      <c r="S1374" t="inlineStr">
        <is>
          <t>Glow Ring - Yellow / 12</t>
        </is>
      </c>
      <c r="T1374" t="n">
        <v>144</v>
      </c>
      <c r="U1374" t="n">
        <v>180</v>
      </c>
      <c r="V1374" t="inlineStr">
        <is>
          <t>015790000338</t>
        </is>
      </c>
      <c r="W1374" t="b">
        <v>1</v>
      </c>
      <c r="X1374" t="b">
        <v>1</v>
      </c>
      <c r="Y1374" t="inlineStr">
        <is>
          <t>pending</t>
        </is>
      </c>
      <c r="Z1374" t="inlineStr">
        <is>
          <t>Sonia Murrai</t>
        </is>
      </c>
      <c r="AA1374" t="inlineStr">
        <is>
          <t>Via Norvegia 16</t>
        </is>
      </c>
      <c r="AB1374" t="inlineStr">
        <is>
          <t>Via Norvegia 16</t>
        </is>
      </c>
      <c r="AE1374" t="inlineStr">
        <is>
          <t>Olbia</t>
        </is>
      </c>
      <c r="AF1374" t="inlineStr">
        <is>
          <t>'07026</t>
        </is>
      </c>
      <c r="AG1374" t="inlineStr">
        <is>
          <t>SS</t>
        </is>
      </c>
      <c r="AH1374" t="inlineStr">
        <is>
          <t>IT</t>
        </is>
      </c>
      <c r="AI1374" t="inlineStr">
        <is>
          <t>3466953568</t>
        </is>
      </c>
      <c r="AJ1374" t="inlineStr">
        <is>
          <t>Sonia Murrai</t>
        </is>
      </c>
      <c r="AK1374" t="inlineStr">
        <is>
          <t>Via Norvegia 16</t>
        </is>
      </c>
      <c r="AL1374" t="inlineStr">
        <is>
          <t>Via Norvegia 16</t>
        </is>
      </c>
      <c r="AO1374" t="inlineStr">
        <is>
          <t>Olbia</t>
        </is>
      </c>
      <c r="AP1374" t="inlineStr">
        <is>
          <t>'07026</t>
        </is>
      </c>
      <c r="AQ1374" t="inlineStr">
        <is>
          <t>SS</t>
        </is>
      </c>
      <c r="AR1374" t="inlineStr">
        <is>
          <t>IT</t>
        </is>
      </c>
      <c r="AS1374" t="inlineStr">
        <is>
          <t>3466953568</t>
        </is>
      </c>
      <c r="AU1374" t="inlineStr">
        <is>
          <t>lang: it
Invoice Language: it
Do you need our ring sizer?: No
Popup Customer Country: IT</t>
        </is>
      </c>
      <c r="AW1374" t="inlineStr">
        <is>
          <t>Scalapay</t>
        </is>
      </c>
      <c r="AX1374" t="inlineStr">
        <is>
          <t>ryNOs8qcLhIBnQkmF291EPDfi</t>
        </is>
      </c>
      <c r="AY1374" t="n">
        <v>0</v>
      </c>
      <c r="AZ1374" t="inlineStr">
        <is>
          <t>LIL Milan</t>
        </is>
      </c>
      <c r="BA1374" t="n">
        <v>288</v>
      </c>
      <c r="BC1374" t="inlineStr">
        <is>
          <t>Firgun House</t>
        </is>
      </c>
      <c r="BE1374" t="n">
        <v>11254427386205</v>
      </c>
      <c r="BG1374" t="inlineStr">
        <is>
          <t>Low</t>
        </is>
      </c>
      <c r="BH1374" t="inlineStr">
        <is>
          <t>web</t>
        </is>
      </c>
      <c r="BI1374" t="n">
        <v>0</v>
      </c>
      <c r="BJ1374" t="inlineStr">
        <is>
          <t>IT IVA 22%</t>
        </is>
      </c>
      <c r="BK1374" t="n">
        <v>114.33</v>
      </c>
      <c r="BT1374" t="n">
        <v>393466953568</v>
      </c>
      <c r="BW1374" t="inlineStr">
        <is>
          <t>Sassari</t>
        </is>
      </c>
      <c r="BX1374" t="inlineStr">
        <is>
          <t>Sassari</t>
        </is>
      </c>
      <c r="BY1374" t="inlineStr">
        <is>
          <t>ryNOs8qcLhIBnQkmF291EPDfi</t>
        </is>
      </c>
      <c r="CB1374" t="inlineStr">
        <is>
          <t>ryNOs8qcLhIBnQkmF291EPDfi</t>
        </is>
      </c>
      <c r="CC1374" t="inlineStr">
        <is>
          <t>Ordini LIL</t>
        </is>
      </c>
    </row>
    <row r="1375">
      <c r="A1375" t="inlineStr">
        <is>
          <t>#44035</t>
        </is>
      </c>
      <c r="B1375" t="inlineStr">
        <is>
          <t>sonymu90@gmail.com</t>
        </is>
      </c>
      <c r="C1375" t="inlineStr">
        <is>
          <t>paid</t>
        </is>
      </c>
      <c r="D1375" t="inlineStr">
        <is>
          <t>2024-11-29 11:14:33 +0100</t>
        </is>
      </c>
      <c r="E1375" t="inlineStr">
        <is>
          <t>2024-11-29</t>
        </is>
      </c>
      <c r="F1375" t="inlineStr">
        <is>
          <t>unfulfilled</t>
        </is>
      </c>
      <c r="H1375" t="inlineStr">
        <is>
          <t>yes</t>
        </is>
      </c>
      <c r="I1375" t="inlineStr">
        <is>
          <t>EUR</t>
        </is>
      </c>
      <c r="J1375" t="n">
        <v>634</v>
      </c>
      <c r="K1375" t="n">
        <v>0</v>
      </c>
      <c r="L1375" t="n">
        <v>114.33</v>
      </c>
      <c r="O1375" t="n">
        <v>36</v>
      </c>
      <c r="P1375" t="inlineStr">
        <is>
          <t>Ups Standard Shipping</t>
        </is>
      </c>
      <c r="Q1375" t="inlineStr">
        <is>
          <t>2024-11-29 11:14:32 +0100</t>
        </is>
      </c>
      <c r="R1375" t="n">
        <v>1</v>
      </c>
      <c r="S1375" t="inlineStr">
        <is>
          <t>Glow Ring - White / 14</t>
        </is>
      </c>
      <c r="T1375" t="n">
        <v>180</v>
      </c>
      <c r="U1375" t="n">
        <v>0</v>
      </c>
      <c r="V1375" t="inlineStr">
        <is>
          <t>015790000864</t>
        </is>
      </c>
      <c r="W1375" t="b">
        <v>1</v>
      </c>
      <c r="X1375" t="b">
        <v>1</v>
      </c>
      <c r="Y1375" t="inlineStr">
        <is>
          <t>pending</t>
        </is>
      </c>
      <c r="Z1375" t="inlineStr">
        <is>
          <t>Sonia Murrai</t>
        </is>
      </c>
      <c r="AA1375" t="inlineStr">
        <is>
          <t>Via Norvegia 16</t>
        </is>
      </c>
      <c r="AB1375" t="inlineStr">
        <is>
          <t>Via Norvegia 16</t>
        </is>
      </c>
      <c r="AE1375" t="inlineStr">
        <is>
          <t>Olbia</t>
        </is>
      </c>
      <c r="AF1375" t="inlineStr">
        <is>
          <t>'07026</t>
        </is>
      </c>
      <c r="AG1375" t="inlineStr">
        <is>
          <t>SS</t>
        </is>
      </c>
      <c r="AH1375" t="inlineStr">
        <is>
          <t>IT</t>
        </is>
      </c>
      <c r="AI1375" t="inlineStr">
        <is>
          <t>3466953568</t>
        </is>
      </c>
      <c r="AJ1375" t="inlineStr">
        <is>
          <t>Sonia Murrai</t>
        </is>
      </c>
      <c r="AK1375" t="inlineStr">
        <is>
          <t>Via Norvegia 16</t>
        </is>
      </c>
      <c r="AL1375" t="inlineStr">
        <is>
          <t>Via Norvegia 16</t>
        </is>
      </c>
      <c r="AO1375" t="inlineStr">
        <is>
          <t>Olbia</t>
        </is>
      </c>
      <c r="AP1375" t="inlineStr">
        <is>
          <t>'07026</t>
        </is>
      </c>
      <c r="AQ1375" t="inlineStr">
        <is>
          <t>SS</t>
        </is>
      </c>
      <c r="AR1375" t="inlineStr">
        <is>
          <t>IT</t>
        </is>
      </c>
      <c r="AS1375" t="inlineStr">
        <is>
          <t>3466953568</t>
        </is>
      </c>
      <c r="AU1375" t="inlineStr">
        <is>
          <t>lang: it
Invoice Language: it
Do you need our ring sizer?: No
Popup Customer Country: IT</t>
        </is>
      </c>
      <c r="AW1375" t="inlineStr">
        <is>
          <t>Scalapay</t>
        </is>
      </c>
      <c r="AX1375" t="inlineStr">
        <is>
          <t>ryNOs8qcLhIBnQkmF291EPDfi</t>
        </is>
      </c>
      <c r="AY1375" t="n">
        <v>0</v>
      </c>
      <c r="AZ1375" t="inlineStr">
        <is>
          <t>LIL Milan</t>
        </is>
      </c>
      <c r="BA1375" t="n">
        <v>288</v>
      </c>
      <c r="BC1375" t="inlineStr">
        <is>
          <t>Firgun House</t>
        </is>
      </c>
      <c r="BE1375" t="n">
        <v>11254427386205</v>
      </c>
      <c r="BG1375" t="inlineStr">
        <is>
          <t>Low</t>
        </is>
      </c>
      <c r="BH1375" t="inlineStr">
        <is>
          <t>web</t>
        </is>
      </c>
      <c r="BI1375" t="n">
        <v>36</v>
      </c>
      <c r="BJ1375" t="inlineStr">
        <is>
          <t>IT IVA 22%</t>
        </is>
      </c>
      <c r="BK1375" t="n">
        <v>114.33</v>
      </c>
      <c r="BT1375" t="n">
        <v>393466953568</v>
      </c>
      <c r="BW1375" t="inlineStr">
        <is>
          <t>Sassari</t>
        </is>
      </c>
      <c r="BX1375" t="inlineStr">
        <is>
          <t>Sassari</t>
        </is>
      </c>
      <c r="BY1375" t="inlineStr">
        <is>
          <t>ryNOs8qcLhIBnQkmF291EPDfi</t>
        </is>
      </c>
      <c r="CB1375" t="inlineStr">
        <is>
          <t>ryNOs8qcLhIBnQkmF291EPDfi</t>
        </is>
      </c>
      <c r="CC1375" t="inlineStr">
        <is>
          <t>Ordini LIL</t>
        </is>
      </c>
    </row>
    <row r="1376">
      <c r="A1376" t="inlineStr">
        <is>
          <t>#44036</t>
        </is>
      </c>
      <c r="B1376" t="inlineStr">
        <is>
          <t>elenacattivelli8@gmail.com</t>
        </is>
      </c>
      <c r="C1376" t="inlineStr">
        <is>
          <t>paid</t>
        </is>
      </c>
      <c r="D1376" t="inlineStr">
        <is>
          <t>2024-11-29 11:34:01 +0100</t>
        </is>
      </c>
      <c r="E1376" t="inlineStr">
        <is>
          <t>2024-11-29</t>
        </is>
      </c>
      <c r="F1376" t="inlineStr">
        <is>
          <t>unfulfilled</t>
        </is>
      </c>
      <c r="H1376" t="inlineStr">
        <is>
          <t>yes</t>
        </is>
      </c>
      <c r="I1376" t="inlineStr">
        <is>
          <t>EUR</t>
        </is>
      </c>
      <c r="J1376" t="n">
        <v>471</v>
      </c>
      <c r="K1376" t="n">
        <v>0</v>
      </c>
      <c r="L1376" t="n">
        <v>84.92</v>
      </c>
      <c r="M1376" t="n">
        <v>471</v>
      </c>
      <c r="O1376" t="n">
        <v>0</v>
      </c>
      <c r="P1376" t="inlineStr">
        <is>
          <t>Ups Standard Shipping</t>
        </is>
      </c>
      <c r="Q1376" t="inlineStr">
        <is>
          <t>2024-11-29 11:34:00 +0100</t>
        </is>
      </c>
      <c r="R1376" t="n">
        <v>1</v>
      </c>
      <c r="S1376" t="inlineStr">
        <is>
          <t>Luxury Pack + LIL Bag</t>
        </is>
      </c>
      <c r="T1376" t="n">
        <v>10</v>
      </c>
      <c r="V1376" t="inlineStr">
        <is>
          <t>015790000687</t>
        </is>
      </c>
      <c r="W1376" t="b">
        <v>1</v>
      </c>
      <c r="X1376" t="b">
        <v>1</v>
      </c>
      <c r="Y1376" t="inlineStr">
        <is>
          <t>pending</t>
        </is>
      </c>
      <c r="Z1376" t="inlineStr">
        <is>
          <t>Serena Bazzocchi</t>
        </is>
      </c>
      <c r="AA1376" t="inlineStr">
        <is>
          <t>Via Balme 8, Campanello interno 3</t>
        </is>
      </c>
      <c r="AB1376" t="inlineStr">
        <is>
          <t>Via Balme 8</t>
        </is>
      </c>
      <c r="AC1376" t="inlineStr">
        <is>
          <t>Campanello interno 3</t>
        </is>
      </c>
      <c r="AE1376" t="inlineStr">
        <is>
          <t>Torino</t>
        </is>
      </c>
      <c r="AF1376" t="inlineStr">
        <is>
          <t>'10143</t>
        </is>
      </c>
      <c r="AG1376" t="inlineStr">
        <is>
          <t>TO</t>
        </is>
      </c>
      <c r="AH1376" t="inlineStr">
        <is>
          <t>IT</t>
        </is>
      </c>
      <c r="AI1376" t="inlineStr">
        <is>
          <t>+393383618805</t>
        </is>
      </c>
      <c r="AJ1376" t="inlineStr">
        <is>
          <t>Serena Bazzocchi</t>
        </is>
      </c>
      <c r="AK1376" t="inlineStr">
        <is>
          <t>Via Balme 8, Campanello interno 3</t>
        </is>
      </c>
      <c r="AL1376" t="inlineStr">
        <is>
          <t>Via Balme 8</t>
        </is>
      </c>
      <c r="AM1376" t="inlineStr">
        <is>
          <t>Campanello interno 3</t>
        </is>
      </c>
      <c r="AO1376" t="inlineStr">
        <is>
          <t>Torino</t>
        </is>
      </c>
      <c r="AP1376" t="inlineStr">
        <is>
          <t>'10143</t>
        </is>
      </c>
      <c r="AQ1376" t="inlineStr">
        <is>
          <t>TO</t>
        </is>
      </c>
      <c r="AR1376" t="inlineStr">
        <is>
          <t>IT</t>
        </is>
      </c>
      <c r="AS1376" t="inlineStr">
        <is>
          <t>+393383618805</t>
        </is>
      </c>
      <c r="AT1376"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76" t="inlineStr">
        <is>
          <t>lang: en
Invoice Language: en
Do you need our ring sizer?: No
Popup Customer Country: IT</t>
        </is>
      </c>
      <c r="AW1376" t="inlineStr">
        <is>
          <t>PayPal Express Checkout</t>
        </is>
      </c>
      <c r="AX1376" t="inlineStr">
        <is>
          <t>rlmm5qmovz7UXuiXGGTsS5Hdy</t>
        </is>
      </c>
      <c r="AY1376" t="n">
        <v>0</v>
      </c>
      <c r="AZ1376" t="inlineStr">
        <is>
          <t>LIL Milan</t>
        </is>
      </c>
      <c r="BA1376" t="n">
        <v>0</v>
      </c>
      <c r="BC1376" t="inlineStr">
        <is>
          <t>Firgun House</t>
        </is>
      </c>
      <c r="BE1376" t="n">
        <v>11254500720989</v>
      </c>
      <c r="BG1376" t="inlineStr">
        <is>
          <t>Low</t>
        </is>
      </c>
      <c r="BH1376" t="inlineStr">
        <is>
          <t>web</t>
        </is>
      </c>
      <c r="BI1376" t="n">
        <v>0</v>
      </c>
      <c r="BJ1376" t="inlineStr">
        <is>
          <t>IT IVA 22%</t>
        </is>
      </c>
      <c r="BK1376" t="n">
        <v>84.92</v>
      </c>
      <c r="BW1376" t="inlineStr">
        <is>
          <t>Turin</t>
        </is>
      </c>
      <c r="BX1376" t="inlineStr">
        <is>
          <t>Turin</t>
        </is>
      </c>
      <c r="BY1376" t="inlineStr">
        <is>
          <t>rlmm5qmovz7UXuiXGGTsS5Hdy</t>
        </is>
      </c>
      <c r="CB1376" t="inlineStr">
        <is>
          <t>rlmm5qmovz7UXuiXGGTsS5Hdy</t>
        </is>
      </c>
      <c r="CC1376" t="inlineStr">
        <is>
          <t>Ordini LIL</t>
        </is>
      </c>
    </row>
    <row r="1377">
      <c r="A1377" t="inlineStr">
        <is>
          <t>#44036</t>
        </is>
      </c>
      <c r="B1377" t="inlineStr">
        <is>
          <t>elenacattivelli8@gmail.com</t>
        </is>
      </c>
      <c r="C1377" t="inlineStr">
        <is>
          <t>paid</t>
        </is>
      </c>
      <c r="D1377" t="inlineStr">
        <is>
          <t>2024-11-29 11:34:01 +0100</t>
        </is>
      </c>
      <c r="E1377" t="inlineStr">
        <is>
          <t>2024-11-29</t>
        </is>
      </c>
      <c r="F1377" t="inlineStr">
        <is>
          <t>unfulfilled</t>
        </is>
      </c>
      <c r="H1377" t="inlineStr">
        <is>
          <t>yes</t>
        </is>
      </c>
      <c r="I1377" t="inlineStr">
        <is>
          <t>EUR</t>
        </is>
      </c>
      <c r="J1377" t="n">
        <v>471</v>
      </c>
      <c r="K1377" t="n">
        <v>0</v>
      </c>
      <c r="L1377" t="n">
        <v>84.92</v>
      </c>
      <c r="O1377" t="n">
        <v>0</v>
      </c>
      <c r="P1377" t="inlineStr">
        <is>
          <t>Ups Standard Shipping</t>
        </is>
      </c>
      <c r="Q1377" t="inlineStr">
        <is>
          <t>2024-11-29 11:34:00 +0100</t>
        </is>
      </c>
      <c r="R1377" t="n">
        <v>1</v>
      </c>
      <c r="S1377" t="inlineStr">
        <is>
          <t>Baby - Yellow</t>
        </is>
      </c>
      <c r="T1377" t="n">
        <v>162</v>
      </c>
      <c r="U1377" t="n">
        <v>180</v>
      </c>
      <c r="V1377" t="inlineStr">
        <is>
          <t>015790001199</t>
        </is>
      </c>
      <c r="W1377" t="b">
        <v>1</v>
      </c>
      <c r="X1377" t="b">
        <v>1</v>
      </c>
      <c r="Y1377" t="inlineStr">
        <is>
          <t>pending</t>
        </is>
      </c>
      <c r="Z1377" t="inlineStr">
        <is>
          <t>Serena Bazzocchi</t>
        </is>
      </c>
      <c r="AA1377" t="inlineStr">
        <is>
          <t>Via Balme 8, Campanello interno 3</t>
        </is>
      </c>
      <c r="AB1377" t="inlineStr">
        <is>
          <t>Via Balme 8</t>
        </is>
      </c>
      <c r="AC1377" t="inlineStr">
        <is>
          <t>Campanello interno 3</t>
        </is>
      </c>
      <c r="AE1377" t="inlineStr">
        <is>
          <t>Torino</t>
        </is>
      </c>
      <c r="AF1377" t="inlineStr">
        <is>
          <t>'10143</t>
        </is>
      </c>
      <c r="AG1377" t="inlineStr">
        <is>
          <t>TO</t>
        </is>
      </c>
      <c r="AH1377" t="inlineStr">
        <is>
          <t>IT</t>
        </is>
      </c>
      <c r="AI1377" t="inlineStr">
        <is>
          <t>+393383618805</t>
        </is>
      </c>
      <c r="AJ1377" t="inlineStr">
        <is>
          <t>Serena Bazzocchi</t>
        </is>
      </c>
      <c r="AK1377" t="inlineStr">
        <is>
          <t>Via Balme 8, Campanello interno 3</t>
        </is>
      </c>
      <c r="AL1377" t="inlineStr">
        <is>
          <t>Via Balme 8</t>
        </is>
      </c>
      <c r="AM1377" t="inlineStr">
        <is>
          <t>Campanello interno 3</t>
        </is>
      </c>
      <c r="AO1377" t="inlineStr">
        <is>
          <t>Torino</t>
        </is>
      </c>
      <c r="AP1377" t="inlineStr">
        <is>
          <t>'10143</t>
        </is>
      </c>
      <c r="AQ1377" t="inlineStr">
        <is>
          <t>TO</t>
        </is>
      </c>
      <c r="AR1377" t="inlineStr">
        <is>
          <t>IT</t>
        </is>
      </c>
      <c r="AS1377" t="inlineStr">
        <is>
          <t>+393383618805</t>
        </is>
      </c>
      <c r="AT1377"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77" t="inlineStr">
        <is>
          <t>lang: en
Invoice Language: en
Do you need our ring sizer?: No
Popup Customer Country: IT</t>
        </is>
      </c>
      <c r="AW1377" t="inlineStr">
        <is>
          <t>PayPal Express Checkout</t>
        </is>
      </c>
      <c r="AX1377" t="inlineStr">
        <is>
          <t>rlmm5qmovz7UXuiXGGTsS5Hdy</t>
        </is>
      </c>
      <c r="AY1377" t="n">
        <v>0</v>
      </c>
      <c r="AZ1377" t="inlineStr">
        <is>
          <t>LIL Milan</t>
        </is>
      </c>
      <c r="BA1377" t="n">
        <v>0</v>
      </c>
      <c r="BC1377" t="inlineStr">
        <is>
          <t>Firgun House</t>
        </is>
      </c>
      <c r="BE1377" t="n">
        <v>11254500720989</v>
      </c>
      <c r="BG1377" t="inlineStr">
        <is>
          <t>Low</t>
        </is>
      </c>
      <c r="BH1377" t="inlineStr">
        <is>
          <t>web</t>
        </is>
      </c>
      <c r="BI1377" t="n">
        <v>0</v>
      </c>
      <c r="BJ1377" t="inlineStr">
        <is>
          <t>IT IVA 22%</t>
        </is>
      </c>
      <c r="BK1377" t="n">
        <v>84.92</v>
      </c>
      <c r="BW1377" t="inlineStr">
        <is>
          <t>Turin</t>
        </is>
      </c>
      <c r="BX1377" t="inlineStr">
        <is>
          <t>Turin</t>
        </is>
      </c>
      <c r="BY1377" t="inlineStr">
        <is>
          <t>rlmm5qmovz7UXuiXGGTsS5Hdy</t>
        </is>
      </c>
      <c r="CB1377" t="inlineStr">
        <is>
          <t>rlmm5qmovz7UXuiXGGTsS5Hdy</t>
        </is>
      </c>
      <c r="CC1377" t="inlineStr">
        <is>
          <t>Ordini LIL</t>
        </is>
      </c>
    </row>
    <row r="1378">
      <c r="A1378" t="inlineStr">
        <is>
          <t>#44036</t>
        </is>
      </c>
      <c r="B1378" t="inlineStr">
        <is>
          <t>elenacattivelli8@gmail.com</t>
        </is>
      </c>
      <c r="C1378" t="inlineStr">
        <is>
          <t>paid</t>
        </is>
      </c>
      <c r="D1378" t="inlineStr">
        <is>
          <t>2024-11-29 11:34:01 +0100</t>
        </is>
      </c>
      <c r="E1378" t="inlineStr">
        <is>
          <t>2024-11-29</t>
        </is>
      </c>
      <c r="F1378" t="inlineStr">
        <is>
          <t>unfulfilled</t>
        </is>
      </c>
      <c r="H1378" t="inlineStr">
        <is>
          <t>yes</t>
        </is>
      </c>
      <c r="I1378" t="inlineStr">
        <is>
          <t>EUR</t>
        </is>
      </c>
      <c r="J1378" t="n">
        <v>471</v>
      </c>
      <c r="K1378" t="n">
        <v>0</v>
      </c>
      <c r="L1378" t="n">
        <v>84.92</v>
      </c>
      <c r="O1378" t="n">
        <v>0</v>
      </c>
      <c r="P1378" t="inlineStr">
        <is>
          <t>Ups Standard Shipping</t>
        </is>
      </c>
      <c r="Q1378" t="inlineStr">
        <is>
          <t>2024-11-29 11:34:00 +0100</t>
        </is>
      </c>
      <c r="R1378" t="n">
        <v>1</v>
      </c>
      <c r="S1378" t="inlineStr">
        <is>
          <t>Engraving</t>
        </is>
      </c>
      <c r="T1378" t="n">
        <v>10</v>
      </c>
      <c r="U1378" t="n">
        <v>180</v>
      </c>
      <c r="V1378" t="inlineStr">
        <is>
          <t>015790001502</t>
        </is>
      </c>
      <c r="W1378" t="b">
        <v>0</v>
      </c>
      <c r="X1378" t="b">
        <v>1</v>
      </c>
      <c r="Y1378" t="inlineStr">
        <is>
          <t>pending</t>
        </is>
      </c>
      <c r="Z1378" t="inlineStr">
        <is>
          <t>Serena Bazzocchi</t>
        </is>
      </c>
      <c r="AA1378" t="inlineStr">
        <is>
          <t>Via Balme 8, Campanello interno 3</t>
        </is>
      </c>
      <c r="AB1378" t="inlineStr">
        <is>
          <t>Via Balme 8</t>
        </is>
      </c>
      <c r="AC1378" t="inlineStr">
        <is>
          <t>Campanello interno 3</t>
        </is>
      </c>
      <c r="AE1378" t="inlineStr">
        <is>
          <t>Torino</t>
        </is>
      </c>
      <c r="AF1378" t="inlineStr">
        <is>
          <t>'10143</t>
        </is>
      </c>
      <c r="AG1378" t="inlineStr">
        <is>
          <t>TO</t>
        </is>
      </c>
      <c r="AH1378" t="inlineStr">
        <is>
          <t>IT</t>
        </is>
      </c>
      <c r="AI1378" t="inlineStr">
        <is>
          <t>+393383618805</t>
        </is>
      </c>
      <c r="AJ1378" t="inlineStr">
        <is>
          <t>Serena Bazzocchi</t>
        </is>
      </c>
      <c r="AK1378" t="inlineStr">
        <is>
          <t>Via Balme 8, Campanello interno 3</t>
        </is>
      </c>
      <c r="AL1378" t="inlineStr">
        <is>
          <t>Via Balme 8</t>
        </is>
      </c>
      <c r="AM1378" t="inlineStr">
        <is>
          <t>Campanello interno 3</t>
        </is>
      </c>
      <c r="AO1378" t="inlineStr">
        <is>
          <t>Torino</t>
        </is>
      </c>
      <c r="AP1378" t="inlineStr">
        <is>
          <t>'10143</t>
        </is>
      </c>
      <c r="AQ1378" t="inlineStr">
        <is>
          <t>TO</t>
        </is>
      </c>
      <c r="AR1378" t="inlineStr">
        <is>
          <t>IT</t>
        </is>
      </c>
      <c r="AS1378" t="inlineStr">
        <is>
          <t>+393383618805</t>
        </is>
      </c>
      <c r="AT1378"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78" t="inlineStr">
        <is>
          <t>lang: en
Invoice Language: en
Do you need our ring sizer?: No
Popup Customer Country: IT</t>
        </is>
      </c>
      <c r="AW1378" t="inlineStr">
        <is>
          <t>PayPal Express Checkout</t>
        </is>
      </c>
      <c r="AX1378" t="inlineStr">
        <is>
          <t>rlmm5qmovz7UXuiXGGTsS5Hdy</t>
        </is>
      </c>
      <c r="AY1378" t="n">
        <v>0</v>
      </c>
      <c r="AZ1378" t="inlineStr">
        <is>
          <t>LIL Milan</t>
        </is>
      </c>
      <c r="BA1378" t="n">
        <v>0</v>
      </c>
      <c r="BC1378" t="inlineStr">
        <is>
          <t>Firgun House</t>
        </is>
      </c>
      <c r="BE1378" t="n">
        <v>11254500720989</v>
      </c>
      <c r="BG1378" t="inlineStr">
        <is>
          <t>Low</t>
        </is>
      </c>
      <c r="BH1378" t="inlineStr">
        <is>
          <t>web</t>
        </is>
      </c>
      <c r="BI1378" t="n">
        <v>0</v>
      </c>
      <c r="BJ1378" t="inlineStr">
        <is>
          <t>IT IVA 22%</t>
        </is>
      </c>
      <c r="BK1378" t="n">
        <v>84.92</v>
      </c>
      <c r="BW1378" t="inlineStr">
        <is>
          <t>Turin</t>
        </is>
      </c>
      <c r="BX1378" t="inlineStr">
        <is>
          <t>Turin</t>
        </is>
      </c>
      <c r="BY1378" t="inlineStr">
        <is>
          <t>rlmm5qmovz7UXuiXGGTsS5Hdy</t>
        </is>
      </c>
      <c r="CB1378" t="inlineStr">
        <is>
          <t>rlmm5qmovz7UXuiXGGTsS5Hdy</t>
        </is>
      </c>
      <c r="CC1378" t="inlineStr">
        <is>
          <t>Ordini LIL</t>
        </is>
      </c>
    </row>
    <row r="1379">
      <c r="A1379" t="inlineStr">
        <is>
          <t>#44036</t>
        </is>
      </c>
      <c r="B1379" t="inlineStr">
        <is>
          <t>elenacattivelli8@gmail.com</t>
        </is>
      </c>
      <c r="C1379" t="inlineStr">
        <is>
          <t>paid</t>
        </is>
      </c>
      <c r="D1379" t="inlineStr">
        <is>
          <t>2024-11-29 11:34:01 +0100</t>
        </is>
      </c>
      <c r="E1379" t="inlineStr">
        <is>
          <t>2024-11-29</t>
        </is>
      </c>
      <c r="F1379" t="inlineStr">
        <is>
          <t>unfulfilled</t>
        </is>
      </c>
      <c r="H1379" t="inlineStr">
        <is>
          <t>yes</t>
        </is>
      </c>
      <c r="I1379" t="inlineStr">
        <is>
          <t>EUR</t>
        </is>
      </c>
      <c r="J1379" t="n">
        <v>471</v>
      </c>
      <c r="K1379" t="n">
        <v>0</v>
      </c>
      <c r="L1379" t="n">
        <v>84.92</v>
      </c>
      <c r="O1379" t="n">
        <v>0</v>
      </c>
      <c r="P1379" t="inlineStr">
        <is>
          <t>Ups Standard Shipping</t>
        </is>
      </c>
      <c r="Q1379" t="inlineStr">
        <is>
          <t>2024-11-29 11:34:00 +0100</t>
        </is>
      </c>
      <c r="R1379" t="n">
        <v>1</v>
      </c>
      <c r="S1379" t="inlineStr">
        <is>
          <t>Breeze Necklace - Yellow / 60cm</t>
        </is>
      </c>
      <c r="T1379" t="n">
        <v>289</v>
      </c>
      <c r="U1379" t="n">
        <v>340</v>
      </c>
      <c r="V1379" t="inlineStr">
        <is>
          <t>015790001390</t>
        </is>
      </c>
      <c r="W1379" t="b">
        <v>1</v>
      </c>
      <c r="X1379" t="b">
        <v>1</v>
      </c>
      <c r="Y1379" t="inlineStr">
        <is>
          <t>pending</t>
        </is>
      </c>
      <c r="Z1379" t="inlineStr">
        <is>
          <t>Serena Bazzocchi</t>
        </is>
      </c>
      <c r="AA1379" t="inlineStr">
        <is>
          <t>Via Balme 8, Campanello interno 3</t>
        </is>
      </c>
      <c r="AB1379" t="inlineStr">
        <is>
          <t>Via Balme 8</t>
        </is>
      </c>
      <c r="AC1379" t="inlineStr">
        <is>
          <t>Campanello interno 3</t>
        </is>
      </c>
      <c r="AE1379" t="inlineStr">
        <is>
          <t>Torino</t>
        </is>
      </c>
      <c r="AF1379" t="inlineStr">
        <is>
          <t>'10143</t>
        </is>
      </c>
      <c r="AG1379" t="inlineStr">
        <is>
          <t>TO</t>
        </is>
      </c>
      <c r="AH1379" t="inlineStr">
        <is>
          <t>IT</t>
        </is>
      </c>
      <c r="AI1379" t="inlineStr">
        <is>
          <t>+393383618805</t>
        </is>
      </c>
      <c r="AJ1379" t="inlineStr">
        <is>
          <t>Serena Bazzocchi</t>
        </is>
      </c>
      <c r="AK1379" t="inlineStr">
        <is>
          <t>Via Balme 8, Campanello interno 3</t>
        </is>
      </c>
      <c r="AL1379" t="inlineStr">
        <is>
          <t>Via Balme 8</t>
        </is>
      </c>
      <c r="AM1379" t="inlineStr">
        <is>
          <t>Campanello interno 3</t>
        </is>
      </c>
      <c r="AO1379" t="inlineStr">
        <is>
          <t>Torino</t>
        </is>
      </c>
      <c r="AP1379" t="inlineStr">
        <is>
          <t>'10143</t>
        </is>
      </c>
      <c r="AQ1379" t="inlineStr">
        <is>
          <t>TO</t>
        </is>
      </c>
      <c r="AR1379" t="inlineStr">
        <is>
          <t>IT</t>
        </is>
      </c>
      <c r="AS1379" t="inlineStr">
        <is>
          <t>+393383618805</t>
        </is>
      </c>
      <c r="AT1379"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79" t="inlineStr">
        <is>
          <t>lang: en
Invoice Language: en
Do you need our ring sizer?: No
Popup Customer Country: IT</t>
        </is>
      </c>
      <c r="AW1379" t="inlineStr">
        <is>
          <t>PayPal Express Checkout</t>
        </is>
      </c>
      <c r="AX1379" t="inlineStr">
        <is>
          <t>rlmm5qmovz7UXuiXGGTsS5Hdy</t>
        </is>
      </c>
      <c r="AY1379" t="n">
        <v>0</v>
      </c>
      <c r="AZ1379" t="inlineStr">
        <is>
          <t>LIL Milan</t>
        </is>
      </c>
      <c r="BA1379" t="n">
        <v>0</v>
      </c>
      <c r="BC1379" t="inlineStr">
        <is>
          <t>Firgun House</t>
        </is>
      </c>
      <c r="BE1379" t="n">
        <v>11254500720989</v>
      </c>
      <c r="BG1379" t="inlineStr">
        <is>
          <t>Low</t>
        </is>
      </c>
      <c r="BH1379" t="inlineStr">
        <is>
          <t>web</t>
        </is>
      </c>
      <c r="BI1379" t="n">
        <v>0</v>
      </c>
      <c r="BJ1379" t="inlineStr">
        <is>
          <t>IT IVA 22%</t>
        </is>
      </c>
      <c r="BK1379" t="n">
        <v>84.92</v>
      </c>
      <c r="BW1379" t="inlineStr">
        <is>
          <t>Turin</t>
        </is>
      </c>
      <c r="BX1379" t="inlineStr">
        <is>
          <t>Turin</t>
        </is>
      </c>
      <c r="BY1379" t="inlineStr">
        <is>
          <t>rlmm5qmovz7UXuiXGGTsS5Hdy</t>
        </is>
      </c>
      <c r="CB1379" t="inlineStr">
        <is>
          <t>rlmm5qmovz7UXuiXGGTsS5Hdy</t>
        </is>
      </c>
      <c r="CC1379" t="inlineStr">
        <is>
          <t>Ordini LIL</t>
        </is>
      </c>
    </row>
    <row r="1380">
      <c r="A1380" t="inlineStr">
        <is>
          <t>#44037</t>
        </is>
      </c>
      <c r="B1380" t="inlineStr">
        <is>
          <t>marcu.constanta90@yahoo.com</t>
        </is>
      </c>
      <c r="C1380" t="inlineStr">
        <is>
          <t>paid</t>
        </is>
      </c>
      <c r="D1380" t="inlineStr">
        <is>
          <t>2024-11-29 12:00:52 +0100</t>
        </is>
      </c>
      <c r="E1380" t="inlineStr">
        <is>
          <t>2024-11-29</t>
        </is>
      </c>
      <c r="F1380" t="inlineStr">
        <is>
          <t>unfulfilled</t>
        </is>
      </c>
      <c r="H1380" t="inlineStr">
        <is>
          <t>yes</t>
        </is>
      </c>
      <c r="I1380" t="inlineStr">
        <is>
          <t>EUR</t>
        </is>
      </c>
      <c r="J1380" t="n">
        <v>384</v>
      </c>
      <c r="K1380" t="n">
        <v>0</v>
      </c>
      <c r="L1380" t="n">
        <v>69.25</v>
      </c>
      <c r="M1380" t="n">
        <v>384</v>
      </c>
      <c r="O1380" t="n">
        <v>0</v>
      </c>
      <c r="P1380" t="inlineStr">
        <is>
          <t>Ups Standard Shipping</t>
        </is>
      </c>
      <c r="Q1380" t="inlineStr">
        <is>
          <t>2024-11-29 12:00:51 +0100</t>
        </is>
      </c>
      <c r="R1380" t="n">
        <v>1</v>
      </c>
      <c r="S1380" t="inlineStr">
        <is>
          <t>Balmy Necklace - Yellow / 36cm</t>
        </is>
      </c>
      <c r="T1380" t="n">
        <v>208</v>
      </c>
      <c r="U1380" t="n">
        <v>260</v>
      </c>
      <c r="V1380" t="inlineStr">
        <is>
          <t>015790000028</t>
        </is>
      </c>
      <c r="W1380" t="b">
        <v>1</v>
      </c>
      <c r="X1380" t="b">
        <v>1</v>
      </c>
      <c r="Y1380" t="inlineStr">
        <is>
          <t>pending</t>
        </is>
      </c>
      <c r="Z1380" t="inlineStr">
        <is>
          <t>Marcu Constanta</t>
        </is>
      </c>
      <c r="AA1380" t="inlineStr">
        <is>
          <t>Via Madama Cristina 98, Negozio capsule e caffe</t>
        </is>
      </c>
      <c r="AB1380" t="inlineStr">
        <is>
          <t>Via Madama Cristina 98</t>
        </is>
      </c>
      <c r="AC1380" t="inlineStr">
        <is>
          <t>Negozio capsule e caffe</t>
        </is>
      </c>
      <c r="AE1380" t="inlineStr">
        <is>
          <t>Torino</t>
        </is>
      </c>
      <c r="AF1380" t="inlineStr">
        <is>
          <t>'10126</t>
        </is>
      </c>
      <c r="AG1380" t="inlineStr">
        <is>
          <t>TO</t>
        </is>
      </c>
      <c r="AH1380" t="inlineStr">
        <is>
          <t>IT</t>
        </is>
      </c>
      <c r="AI1380" t="inlineStr">
        <is>
          <t>327 429 1666</t>
        </is>
      </c>
      <c r="AJ1380" t="inlineStr">
        <is>
          <t>Marcu Constanta</t>
        </is>
      </c>
      <c r="AK1380" t="inlineStr">
        <is>
          <t>Via Madama Cristina 98, Negozio capsule e caffe</t>
        </is>
      </c>
      <c r="AL1380" t="inlineStr">
        <is>
          <t>Via Madama Cristina 98</t>
        </is>
      </c>
      <c r="AM1380" t="inlineStr">
        <is>
          <t>Negozio capsule e caffe</t>
        </is>
      </c>
      <c r="AO1380" t="inlineStr">
        <is>
          <t>Torino</t>
        </is>
      </c>
      <c r="AP1380" t="inlineStr">
        <is>
          <t>'10126</t>
        </is>
      </c>
      <c r="AQ1380" t="inlineStr">
        <is>
          <t>TO</t>
        </is>
      </c>
      <c r="AR1380" t="inlineStr">
        <is>
          <t>IT</t>
        </is>
      </c>
      <c r="AS1380" t="inlineStr">
        <is>
          <t>327 429 1666</t>
        </is>
      </c>
      <c r="AU1380" t="inlineStr">
        <is>
          <t>lang: it
Invoice Language: it
Do you need our ring sizer?: No
Popup Customer Country: IT</t>
        </is>
      </c>
      <c r="AW1380" t="inlineStr">
        <is>
          <t>Shopify Payments</t>
        </is>
      </c>
      <c r="AX1380" t="inlineStr">
        <is>
          <t>rMw9g9awTEjI5CJK569WqTLlw</t>
        </is>
      </c>
      <c r="AY1380" t="n">
        <v>0</v>
      </c>
      <c r="AZ1380" t="inlineStr">
        <is>
          <t>LIL Milan</t>
        </is>
      </c>
      <c r="BA1380" t="n">
        <v>0</v>
      </c>
      <c r="BC1380" t="inlineStr">
        <is>
          <t>Firgun House</t>
        </is>
      </c>
      <c r="BE1380" t="n">
        <v>11254603481437</v>
      </c>
      <c r="BG1380" t="inlineStr">
        <is>
          <t>Low</t>
        </is>
      </c>
      <c r="BH1380" t="inlineStr">
        <is>
          <t>web</t>
        </is>
      </c>
      <c r="BI1380" t="n">
        <v>0</v>
      </c>
      <c r="BJ1380" t="inlineStr">
        <is>
          <t>IT IVA 22%</t>
        </is>
      </c>
      <c r="BK1380" t="n">
        <v>69.25</v>
      </c>
      <c r="BW1380" t="inlineStr">
        <is>
          <t>Turin</t>
        </is>
      </c>
      <c r="BX1380" t="inlineStr">
        <is>
          <t>Turin</t>
        </is>
      </c>
      <c r="BY1380" t="inlineStr">
        <is>
          <t>rMw9g9awTEjI5CJK569WqTLlw</t>
        </is>
      </c>
      <c r="CB1380" t="inlineStr">
        <is>
          <t>rMw9g9awTEjI5CJK569WqTLlw</t>
        </is>
      </c>
      <c r="CC1380" t="inlineStr">
        <is>
          <t>Ordini LIL</t>
        </is>
      </c>
    </row>
    <row r="1381">
      <c r="A1381" t="inlineStr">
        <is>
          <t>#44037</t>
        </is>
      </c>
      <c r="B1381" t="inlineStr">
        <is>
          <t>marcu.constanta90@yahoo.com</t>
        </is>
      </c>
      <c r="C1381" t="inlineStr">
        <is>
          <t>paid</t>
        </is>
      </c>
      <c r="D1381" t="inlineStr">
        <is>
          <t>2024-11-29 12:00:52 +0100</t>
        </is>
      </c>
      <c r="E1381" t="inlineStr">
        <is>
          <t>2024-11-29</t>
        </is>
      </c>
      <c r="F1381" t="inlineStr">
        <is>
          <t>unfulfilled</t>
        </is>
      </c>
      <c r="H1381" t="inlineStr">
        <is>
          <t>yes</t>
        </is>
      </c>
      <c r="I1381" t="inlineStr">
        <is>
          <t>EUR</t>
        </is>
      </c>
      <c r="J1381" t="n">
        <v>384</v>
      </c>
      <c r="K1381" t="n">
        <v>0</v>
      </c>
      <c r="L1381" t="n">
        <v>69.25</v>
      </c>
      <c r="O1381" t="n">
        <v>0</v>
      </c>
      <c r="P1381" t="inlineStr">
        <is>
          <t>Ups Standard Shipping</t>
        </is>
      </c>
      <c r="Q1381" t="inlineStr">
        <is>
          <t>2024-11-29 12:00:51 +0100</t>
        </is>
      </c>
      <c r="R1381" t="n">
        <v>1</v>
      </c>
      <c r="S1381" t="inlineStr">
        <is>
          <t>LIL Cord - Cream</t>
        </is>
      </c>
      <c r="T1381" t="n">
        <v>80</v>
      </c>
      <c r="U1381" t="n">
        <v>260</v>
      </c>
      <c r="V1381" t="inlineStr">
        <is>
          <t>015790001460</t>
        </is>
      </c>
      <c r="W1381" t="b">
        <v>1</v>
      </c>
      <c r="X1381" t="b">
        <v>1</v>
      </c>
      <c r="Y1381" t="inlineStr">
        <is>
          <t>pending</t>
        </is>
      </c>
      <c r="Z1381" t="inlineStr">
        <is>
          <t>Marcu Constanta</t>
        </is>
      </c>
      <c r="AA1381" t="inlineStr">
        <is>
          <t>Via Madama Cristina 98, Negozio capsule e caffe</t>
        </is>
      </c>
      <c r="AB1381" t="inlineStr">
        <is>
          <t>Via Madama Cristina 98</t>
        </is>
      </c>
      <c r="AC1381" t="inlineStr">
        <is>
          <t>Negozio capsule e caffe</t>
        </is>
      </c>
      <c r="AE1381" t="inlineStr">
        <is>
          <t>Torino</t>
        </is>
      </c>
      <c r="AF1381" t="inlineStr">
        <is>
          <t>'10126</t>
        </is>
      </c>
      <c r="AG1381" t="inlineStr">
        <is>
          <t>TO</t>
        </is>
      </c>
      <c r="AH1381" t="inlineStr">
        <is>
          <t>IT</t>
        </is>
      </c>
      <c r="AI1381" t="inlineStr">
        <is>
          <t>327 429 1666</t>
        </is>
      </c>
      <c r="AJ1381" t="inlineStr">
        <is>
          <t>Marcu Constanta</t>
        </is>
      </c>
      <c r="AK1381" t="inlineStr">
        <is>
          <t>Via Madama Cristina 98, Negozio capsule e caffe</t>
        </is>
      </c>
      <c r="AL1381" t="inlineStr">
        <is>
          <t>Via Madama Cristina 98</t>
        </is>
      </c>
      <c r="AM1381" t="inlineStr">
        <is>
          <t>Negozio capsule e caffe</t>
        </is>
      </c>
      <c r="AO1381" t="inlineStr">
        <is>
          <t>Torino</t>
        </is>
      </c>
      <c r="AP1381" t="inlineStr">
        <is>
          <t>'10126</t>
        </is>
      </c>
      <c r="AQ1381" t="inlineStr">
        <is>
          <t>TO</t>
        </is>
      </c>
      <c r="AR1381" t="inlineStr">
        <is>
          <t>IT</t>
        </is>
      </c>
      <c r="AS1381" t="inlineStr">
        <is>
          <t>327 429 1666</t>
        </is>
      </c>
      <c r="AU1381" t="inlineStr">
        <is>
          <t>lang: it
Invoice Language: it
Do you need our ring sizer?: No
Popup Customer Country: IT</t>
        </is>
      </c>
      <c r="AW1381" t="inlineStr">
        <is>
          <t>Shopify Payments</t>
        </is>
      </c>
      <c r="AX1381" t="inlineStr">
        <is>
          <t>rMw9g9awTEjI5CJK569WqTLlw</t>
        </is>
      </c>
      <c r="AY1381" t="n">
        <v>0</v>
      </c>
      <c r="AZ1381" t="inlineStr">
        <is>
          <t>LIL Milan</t>
        </is>
      </c>
      <c r="BA1381" t="n">
        <v>0</v>
      </c>
      <c r="BC1381" t="inlineStr">
        <is>
          <t>Firgun House</t>
        </is>
      </c>
      <c r="BE1381" t="n">
        <v>11254603481437</v>
      </c>
      <c r="BG1381" t="inlineStr">
        <is>
          <t>Low</t>
        </is>
      </c>
      <c r="BH1381" t="inlineStr">
        <is>
          <t>web</t>
        </is>
      </c>
      <c r="BI1381" t="n">
        <v>0</v>
      </c>
      <c r="BJ1381" t="inlineStr">
        <is>
          <t>IT IVA 22%</t>
        </is>
      </c>
      <c r="BK1381" t="n">
        <v>69.25</v>
      </c>
      <c r="BW1381" t="inlineStr">
        <is>
          <t>Turin</t>
        </is>
      </c>
      <c r="BX1381" t="inlineStr">
        <is>
          <t>Turin</t>
        </is>
      </c>
      <c r="BY1381" t="inlineStr">
        <is>
          <t>rMw9g9awTEjI5CJK569WqTLlw</t>
        </is>
      </c>
      <c r="CB1381" t="inlineStr">
        <is>
          <t>rMw9g9awTEjI5CJK569WqTLlw</t>
        </is>
      </c>
      <c r="CC1381" t="inlineStr">
        <is>
          <t>Ordini LIL</t>
        </is>
      </c>
    </row>
    <row r="1382">
      <c r="A1382" t="inlineStr">
        <is>
          <t>#44037</t>
        </is>
      </c>
      <c r="B1382" t="inlineStr">
        <is>
          <t>marcu.constanta90@yahoo.com</t>
        </is>
      </c>
      <c r="C1382" t="inlineStr">
        <is>
          <t>paid</t>
        </is>
      </c>
      <c r="D1382" t="inlineStr">
        <is>
          <t>2024-11-29 12:00:52 +0100</t>
        </is>
      </c>
      <c r="E1382" t="inlineStr">
        <is>
          <t>2024-11-29</t>
        </is>
      </c>
      <c r="F1382" t="inlineStr">
        <is>
          <t>unfulfilled</t>
        </is>
      </c>
      <c r="H1382" t="inlineStr">
        <is>
          <t>yes</t>
        </is>
      </c>
      <c r="I1382" t="inlineStr">
        <is>
          <t>EUR</t>
        </is>
      </c>
      <c r="J1382" t="n">
        <v>384</v>
      </c>
      <c r="K1382" t="n">
        <v>0</v>
      </c>
      <c r="L1382" t="n">
        <v>69.25</v>
      </c>
      <c r="O1382" t="n">
        <v>0</v>
      </c>
      <c r="P1382" t="inlineStr">
        <is>
          <t>Ups Standard Shipping</t>
        </is>
      </c>
      <c r="Q1382" t="inlineStr">
        <is>
          <t>2024-11-29 12:00:51 +0100</t>
        </is>
      </c>
      <c r="R1382" t="n">
        <v>1</v>
      </c>
      <c r="S1382" t="inlineStr">
        <is>
          <t>Pensavo fosse amore - Yellow / V</t>
        </is>
      </c>
      <c r="T1382" t="n">
        <v>96</v>
      </c>
      <c r="U1382" t="n">
        <v>120</v>
      </c>
      <c r="V1382" t="inlineStr">
        <is>
          <t>015790001020</t>
        </is>
      </c>
      <c r="W1382" t="b">
        <v>1</v>
      </c>
      <c r="X1382" t="b">
        <v>1</v>
      </c>
      <c r="Y1382" t="inlineStr">
        <is>
          <t>pending</t>
        </is>
      </c>
      <c r="Z1382" t="inlineStr">
        <is>
          <t>Marcu Constanta</t>
        </is>
      </c>
      <c r="AA1382" t="inlineStr">
        <is>
          <t>Via Madama Cristina 98, Negozio capsule e caffe</t>
        </is>
      </c>
      <c r="AB1382" t="inlineStr">
        <is>
          <t>Via Madama Cristina 98</t>
        </is>
      </c>
      <c r="AC1382" t="inlineStr">
        <is>
          <t>Negozio capsule e caffe</t>
        </is>
      </c>
      <c r="AE1382" t="inlineStr">
        <is>
          <t>Torino</t>
        </is>
      </c>
      <c r="AF1382" t="inlineStr">
        <is>
          <t>'10126</t>
        </is>
      </c>
      <c r="AG1382" t="inlineStr">
        <is>
          <t>TO</t>
        </is>
      </c>
      <c r="AH1382" t="inlineStr">
        <is>
          <t>IT</t>
        </is>
      </c>
      <c r="AI1382" t="inlineStr">
        <is>
          <t>327 429 1666</t>
        </is>
      </c>
      <c r="AJ1382" t="inlineStr">
        <is>
          <t>Marcu Constanta</t>
        </is>
      </c>
      <c r="AK1382" t="inlineStr">
        <is>
          <t>Via Madama Cristina 98, Negozio capsule e caffe</t>
        </is>
      </c>
      <c r="AL1382" t="inlineStr">
        <is>
          <t>Via Madama Cristina 98</t>
        </is>
      </c>
      <c r="AM1382" t="inlineStr">
        <is>
          <t>Negozio capsule e caffe</t>
        </is>
      </c>
      <c r="AO1382" t="inlineStr">
        <is>
          <t>Torino</t>
        </is>
      </c>
      <c r="AP1382" t="inlineStr">
        <is>
          <t>'10126</t>
        </is>
      </c>
      <c r="AQ1382" t="inlineStr">
        <is>
          <t>TO</t>
        </is>
      </c>
      <c r="AR1382" t="inlineStr">
        <is>
          <t>IT</t>
        </is>
      </c>
      <c r="AS1382" t="inlineStr">
        <is>
          <t>327 429 1666</t>
        </is>
      </c>
      <c r="AU1382" t="inlineStr">
        <is>
          <t>lang: it
Invoice Language: it
Do you need our ring sizer?: No
Popup Customer Country: IT</t>
        </is>
      </c>
      <c r="AW1382" t="inlineStr">
        <is>
          <t>Shopify Payments</t>
        </is>
      </c>
      <c r="AX1382" t="inlineStr">
        <is>
          <t>rMw9g9awTEjI5CJK569WqTLlw</t>
        </is>
      </c>
      <c r="AY1382" t="n">
        <v>0</v>
      </c>
      <c r="AZ1382" t="inlineStr">
        <is>
          <t>LIL Milan</t>
        </is>
      </c>
      <c r="BA1382" t="n">
        <v>0</v>
      </c>
      <c r="BC1382" t="inlineStr">
        <is>
          <t>Firgun House</t>
        </is>
      </c>
      <c r="BE1382" t="n">
        <v>11254603481437</v>
      </c>
      <c r="BG1382" t="inlineStr">
        <is>
          <t>Low</t>
        </is>
      </c>
      <c r="BH1382" t="inlineStr">
        <is>
          <t>web</t>
        </is>
      </c>
      <c r="BI1382" t="n">
        <v>0</v>
      </c>
      <c r="BJ1382" t="inlineStr">
        <is>
          <t>IT IVA 22%</t>
        </is>
      </c>
      <c r="BK1382" t="n">
        <v>69.25</v>
      </c>
      <c r="BW1382" t="inlineStr">
        <is>
          <t>Turin</t>
        </is>
      </c>
      <c r="BX1382" t="inlineStr">
        <is>
          <t>Turin</t>
        </is>
      </c>
      <c r="BY1382" t="inlineStr">
        <is>
          <t>rMw9g9awTEjI5CJK569WqTLlw</t>
        </is>
      </c>
      <c r="CB1382" t="inlineStr">
        <is>
          <t>rMw9g9awTEjI5CJK569WqTLlw</t>
        </is>
      </c>
      <c r="CC1382" t="inlineStr">
        <is>
          <t>Ordini LIL</t>
        </is>
      </c>
    </row>
    <row r="1383">
      <c r="A1383" t="inlineStr">
        <is>
          <t>#44038</t>
        </is>
      </c>
      <c r="B1383" t="inlineStr">
        <is>
          <t>lig9494@gmail.com</t>
        </is>
      </c>
      <c r="C1383" t="inlineStr">
        <is>
          <t>paid</t>
        </is>
      </c>
      <c r="D1383" t="inlineStr">
        <is>
          <t>2024-11-29 12:02:18 +0100</t>
        </is>
      </c>
      <c r="E1383" t="inlineStr">
        <is>
          <t>2024-11-29</t>
        </is>
      </c>
      <c r="F1383" t="inlineStr">
        <is>
          <t>fulfilled</t>
        </is>
      </c>
      <c r="G1383" t="inlineStr">
        <is>
          <t>2024-12-01 15:56:45 +0100</t>
        </is>
      </c>
      <c r="H1383" t="inlineStr">
        <is>
          <t>yes</t>
        </is>
      </c>
      <c r="I1383" t="inlineStr">
        <is>
          <t>EUR</t>
        </is>
      </c>
      <c r="J1383" t="n">
        <v>162</v>
      </c>
      <c r="K1383" t="n">
        <v>0</v>
      </c>
      <c r="L1383" t="n">
        <v>29.21</v>
      </c>
      <c r="M1383" t="n">
        <v>162</v>
      </c>
      <c r="O1383" t="n">
        <v>0</v>
      </c>
      <c r="P1383" t="inlineStr">
        <is>
          <t>Eco Bike Delivery</t>
        </is>
      </c>
      <c r="Q1383" t="inlineStr">
        <is>
          <t>2024-11-29 12:02:18 +0100</t>
        </is>
      </c>
      <c r="R1383" t="n">
        <v>1</v>
      </c>
      <c r="S1383" t="inlineStr">
        <is>
          <t>Baby - Yellow</t>
        </is>
      </c>
      <c r="T1383" t="n">
        <v>162</v>
      </c>
      <c r="U1383" t="n">
        <v>180</v>
      </c>
      <c r="V1383" t="inlineStr">
        <is>
          <t>015790001199</t>
        </is>
      </c>
      <c r="W1383" t="b">
        <v>1</v>
      </c>
      <c r="X1383" t="b">
        <v>1</v>
      </c>
      <c r="Y1383" t="inlineStr">
        <is>
          <t>fulfilled</t>
        </is>
      </c>
      <c r="Z1383" t="inlineStr">
        <is>
          <t>Luca Comoretto</t>
        </is>
      </c>
      <c r="AA1383" t="inlineStr">
        <is>
          <t>viale san gimignano 6</t>
        </is>
      </c>
      <c r="AB1383" t="inlineStr">
        <is>
          <t>viale san gimignano 6</t>
        </is>
      </c>
      <c r="AE1383" t="inlineStr">
        <is>
          <t>milano</t>
        </is>
      </c>
      <c r="AF1383" t="inlineStr">
        <is>
          <t>'20146</t>
        </is>
      </c>
      <c r="AG1383" t="inlineStr">
        <is>
          <t>MI</t>
        </is>
      </c>
      <c r="AH1383" t="inlineStr">
        <is>
          <t>IT</t>
        </is>
      </c>
      <c r="AI1383" t="inlineStr">
        <is>
          <t>3460514988</t>
        </is>
      </c>
      <c r="AJ1383" t="inlineStr">
        <is>
          <t>Luca Comoretto</t>
        </is>
      </c>
      <c r="AK1383" t="inlineStr">
        <is>
          <t>viale san gimignano 6</t>
        </is>
      </c>
      <c r="AL1383" t="inlineStr">
        <is>
          <t>viale san gimignano 6</t>
        </is>
      </c>
      <c r="AO1383" t="inlineStr">
        <is>
          <t>milano</t>
        </is>
      </c>
      <c r="AP1383" t="inlineStr">
        <is>
          <t>'20146</t>
        </is>
      </c>
      <c r="AQ1383" t="inlineStr">
        <is>
          <t>MI</t>
        </is>
      </c>
      <c r="AR1383" t="inlineStr">
        <is>
          <t>IT</t>
        </is>
      </c>
      <c r="AS1383" t="inlineStr">
        <is>
          <t>3460514988</t>
        </is>
      </c>
      <c r="AU1383" t="inlineStr">
        <is>
          <t>lang: it
Invoice Language: it
Do you need our ring sizer?: Yes
Popup Customer Country: IT</t>
        </is>
      </c>
      <c r="AW1383" t="inlineStr">
        <is>
          <t>PayPal Express Checkout</t>
        </is>
      </c>
      <c r="AX1383" t="inlineStr">
        <is>
          <t>r4lYqcyWx17ps6tjZBb7ClXRt</t>
        </is>
      </c>
      <c r="AY1383" t="n">
        <v>0</v>
      </c>
      <c r="AZ1383" t="inlineStr">
        <is>
          <t>LIL Milan</t>
        </is>
      </c>
      <c r="BA1383" t="n">
        <v>0</v>
      </c>
      <c r="BC1383" t="inlineStr">
        <is>
          <t>Firgun House</t>
        </is>
      </c>
      <c r="BE1383" t="n">
        <v>11254608757085</v>
      </c>
      <c r="BG1383" t="inlineStr">
        <is>
          <t>Low</t>
        </is>
      </c>
      <c r="BH1383" t="inlineStr">
        <is>
          <t>web</t>
        </is>
      </c>
      <c r="BI1383" t="n">
        <v>0</v>
      </c>
      <c r="BJ1383" t="inlineStr">
        <is>
          <t>IT IVA 22%</t>
        </is>
      </c>
      <c r="BK1383" t="n">
        <v>29.21</v>
      </c>
      <c r="BW1383" t="inlineStr">
        <is>
          <t>Milan</t>
        </is>
      </c>
      <c r="BX1383" t="inlineStr">
        <is>
          <t>Milan</t>
        </is>
      </c>
      <c r="BY1383" t="inlineStr">
        <is>
          <t>r4lYqcyWx17ps6tjZBb7ClXRt</t>
        </is>
      </c>
      <c r="CB1383" t="inlineStr">
        <is>
          <t>r4lYqcyWx17ps6tjZBb7ClXRt</t>
        </is>
      </c>
      <c r="CC1383" t="inlineStr">
        <is>
          <t>Ordini LIL</t>
        </is>
      </c>
    </row>
    <row r="1384">
      <c r="A1384" t="inlineStr">
        <is>
          <t>#44039</t>
        </is>
      </c>
      <c r="B1384" t="inlineStr">
        <is>
          <t>carloalberto88@hotmail.it</t>
        </is>
      </c>
      <c r="C1384" t="inlineStr">
        <is>
          <t>paid</t>
        </is>
      </c>
      <c r="D1384" t="inlineStr">
        <is>
          <t>2024-11-29 12:07:19 +0100</t>
        </is>
      </c>
      <c r="E1384" t="inlineStr">
        <is>
          <t>2024-11-29</t>
        </is>
      </c>
      <c r="F1384" t="inlineStr">
        <is>
          <t>fulfilled</t>
        </is>
      </c>
      <c r="G1384" t="inlineStr">
        <is>
          <t>2024-12-01 15:59:50 +0100</t>
        </is>
      </c>
      <c r="H1384" t="inlineStr">
        <is>
          <t>yes</t>
        </is>
      </c>
      <c r="I1384" t="inlineStr">
        <is>
          <t>EUR</t>
        </is>
      </c>
      <c r="J1384" t="n">
        <v>208</v>
      </c>
      <c r="K1384" t="n">
        <v>0</v>
      </c>
      <c r="L1384" t="n">
        <v>37.51</v>
      </c>
      <c r="M1384" t="n">
        <v>208</v>
      </c>
      <c r="O1384" t="n">
        <v>0</v>
      </c>
      <c r="P1384" t="inlineStr">
        <is>
          <t>Ups Standard Shipping</t>
        </is>
      </c>
      <c r="Q1384" t="inlineStr">
        <is>
          <t>2024-11-29 12:07:19 +0100</t>
        </is>
      </c>
      <c r="R1384" t="n">
        <v>1</v>
      </c>
      <c r="S1384" t="inlineStr">
        <is>
          <t>Portami a Ballare Necklace - Yellow / onesize</t>
        </is>
      </c>
      <c r="T1384" t="n">
        <v>208</v>
      </c>
      <c r="U1384" t="n">
        <v>260</v>
      </c>
      <c r="V1384" t="inlineStr">
        <is>
          <t>015790001250</t>
        </is>
      </c>
      <c r="W1384" t="b">
        <v>1</v>
      </c>
      <c r="X1384" t="b">
        <v>1</v>
      </c>
      <c r="Y1384" t="inlineStr">
        <is>
          <t>fulfilled</t>
        </is>
      </c>
      <c r="Z1384" t="inlineStr">
        <is>
          <t>carlo alberto perna</t>
        </is>
      </c>
      <c r="AA1384" t="inlineStr">
        <is>
          <t>Piazza S.Francesco 4</t>
        </is>
      </c>
      <c r="AB1384" t="inlineStr">
        <is>
          <t>Piazza S.Francesco 4</t>
        </is>
      </c>
      <c r="AE1384" t="inlineStr">
        <is>
          <t>Lucca</t>
        </is>
      </c>
      <c r="AF1384" t="inlineStr">
        <is>
          <t>'55100</t>
        </is>
      </c>
      <c r="AG1384" t="inlineStr">
        <is>
          <t>LU</t>
        </is>
      </c>
      <c r="AH1384" t="inlineStr">
        <is>
          <t>IT</t>
        </is>
      </c>
      <c r="AI1384" t="inlineStr">
        <is>
          <t>3483080404</t>
        </is>
      </c>
      <c r="AJ1384" t="inlineStr">
        <is>
          <t>carlo alberto perna</t>
        </is>
      </c>
      <c r="AK1384" t="inlineStr">
        <is>
          <t>Piazza S.Francesco 4</t>
        </is>
      </c>
      <c r="AL1384" t="inlineStr">
        <is>
          <t>Piazza S.Francesco 4</t>
        </is>
      </c>
      <c r="AO1384" t="inlineStr">
        <is>
          <t>Lucca</t>
        </is>
      </c>
      <c r="AP1384" t="inlineStr">
        <is>
          <t>'55100</t>
        </is>
      </c>
      <c r="AQ1384" t="inlineStr">
        <is>
          <t>LU</t>
        </is>
      </c>
      <c r="AR1384" t="inlineStr">
        <is>
          <t>IT</t>
        </is>
      </c>
      <c r="AS1384" t="inlineStr">
        <is>
          <t>3483080404</t>
        </is>
      </c>
      <c r="AU1384" t="inlineStr">
        <is>
          <t>lang: it
Invoice Language: it
Do you need our ring sizer?: No
Popup Customer Country: IT</t>
        </is>
      </c>
      <c r="AW1384" t="inlineStr">
        <is>
          <t>Shopify Payments</t>
        </is>
      </c>
      <c r="AX1384" t="inlineStr">
        <is>
          <t>rJsOQyF87evjZT7Da0q1WEBmu</t>
        </is>
      </c>
      <c r="AY1384" t="n">
        <v>0</v>
      </c>
      <c r="AZ1384" t="inlineStr">
        <is>
          <t>LIL Milan</t>
        </is>
      </c>
      <c r="BA1384" t="n">
        <v>0</v>
      </c>
      <c r="BC1384" t="inlineStr">
        <is>
          <t>Firgun House</t>
        </is>
      </c>
      <c r="BE1384" t="n">
        <v>11254625796445</v>
      </c>
      <c r="BG1384" t="inlineStr">
        <is>
          <t>Low</t>
        </is>
      </c>
      <c r="BH1384" t="inlineStr">
        <is>
          <t>web</t>
        </is>
      </c>
      <c r="BI1384" t="n">
        <v>0</v>
      </c>
      <c r="BJ1384" t="inlineStr">
        <is>
          <t>IT IVA 22%</t>
        </is>
      </c>
      <c r="BK1384" t="n">
        <v>37.51</v>
      </c>
      <c r="BW1384" t="inlineStr">
        <is>
          <t>Lucca</t>
        </is>
      </c>
      <c r="BX1384" t="inlineStr">
        <is>
          <t>Lucca</t>
        </is>
      </c>
      <c r="BY1384" t="inlineStr">
        <is>
          <t>rJsOQyF87evjZT7Da0q1WEBmu</t>
        </is>
      </c>
      <c r="CB1384" t="inlineStr">
        <is>
          <t>rJsOQyF87evjZT7Da0q1WEBmu</t>
        </is>
      </c>
      <c r="CC1384" t="inlineStr">
        <is>
          <t>Ordini LIL</t>
        </is>
      </c>
    </row>
    <row r="1385">
      <c r="A1385" t="inlineStr">
        <is>
          <t>#44040</t>
        </is>
      </c>
      <c r="B1385" t="inlineStr">
        <is>
          <t>venom02@gmail.com</t>
        </is>
      </c>
      <c r="C1385" t="inlineStr">
        <is>
          <t>paid</t>
        </is>
      </c>
      <c r="D1385" t="inlineStr">
        <is>
          <t>2024-11-29 12:09:16 +0100</t>
        </is>
      </c>
      <c r="E1385" t="inlineStr">
        <is>
          <t>2024-11-29</t>
        </is>
      </c>
      <c r="F1385" t="inlineStr">
        <is>
          <t>fulfilled</t>
        </is>
      </c>
      <c r="G1385" t="inlineStr">
        <is>
          <t>2024-12-01 16:02:58 +0100</t>
        </is>
      </c>
      <c r="H1385" t="inlineStr">
        <is>
          <t>no</t>
        </is>
      </c>
      <c r="I1385" t="inlineStr">
        <is>
          <t>EUR</t>
        </is>
      </c>
      <c r="J1385" t="n">
        <v>162</v>
      </c>
      <c r="K1385" t="n">
        <v>0</v>
      </c>
      <c r="L1385" t="n">
        <v>29.21</v>
      </c>
      <c r="M1385" t="n">
        <v>162</v>
      </c>
      <c r="O1385" t="n">
        <v>0</v>
      </c>
      <c r="P1385" t="inlineStr">
        <is>
          <t>Ups Standard Shipping</t>
        </is>
      </c>
      <c r="Q1385" t="inlineStr">
        <is>
          <t>2024-11-29 12:09:16 +0100</t>
        </is>
      </c>
      <c r="R1385" t="n">
        <v>1</v>
      </c>
      <c r="S1385" t="inlineStr">
        <is>
          <t>Christmas Luxury Pack</t>
        </is>
      </c>
      <c r="T1385" t="n">
        <v>0</v>
      </c>
      <c r="V1385" t="inlineStr">
        <is>
          <t>015790000687</t>
        </is>
      </c>
      <c r="W1385" t="b">
        <v>1</v>
      </c>
      <c r="X1385" t="b">
        <v>1</v>
      </c>
      <c r="Y1385" t="inlineStr">
        <is>
          <t>fulfilled</t>
        </is>
      </c>
      <c r="Z1385" t="inlineStr">
        <is>
          <t>Alessandro Aleotti</t>
        </is>
      </c>
      <c r="AA1385" t="inlineStr">
        <is>
          <t>Via Mazzali 20</t>
        </is>
      </c>
      <c r="AB1385" t="inlineStr">
        <is>
          <t>Via Mazzali 20</t>
        </is>
      </c>
      <c r="AE1385" t="inlineStr">
        <is>
          <t>Suzzara</t>
        </is>
      </c>
      <c r="AF1385" t="inlineStr">
        <is>
          <t>'46029</t>
        </is>
      </c>
      <c r="AG1385" t="inlineStr">
        <is>
          <t>MN</t>
        </is>
      </c>
      <c r="AH1385" t="inlineStr">
        <is>
          <t>IT</t>
        </is>
      </c>
      <c r="AI1385" t="inlineStr">
        <is>
          <t>+393294015078</t>
        </is>
      </c>
      <c r="AJ1385" t="inlineStr">
        <is>
          <t>Alessandro Aleotti</t>
        </is>
      </c>
      <c r="AK1385" t="inlineStr">
        <is>
          <t>Via Mazzali 20</t>
        </is>
      </c>
      <c r="AL1385" t="inlineStr">
        <is>
          <t>Via Mazzali 20</t>
        </is>
      </c>
      <c r="AO1385" t="inlineStr">
        <is>
          <t>Suzzara</t>
        </is>
      </c>
      <c r="AP1385" t="inlineStr">
        <is>
          <t>'46029</t>
        </is>
      </c>
      <c r="AQ1385" t="inlineStr">
        <is>
          <t>MN</t>
        </is>
      </c>
      <c r="AR1385" t="inlineStr">
        <is>
          <t>IT</t>
        </is>
      </c>
      <c r="AS1385" t="inlineStr">
        <is>
          <t>+393294015078</t>
        </is>
      </c>
      <c r="AU1385" t="inlineStr">
        <is>
          <t>lang: it
Invoice Language: it
Do you need our ring sizer?: No
Popup Customer Country: IT</t>
        </is>
      </c>
      <c r="AW1385" t="inlineStr">
        <is>
          <t>PayPal Express Checkout</t>
        </is>
      </c>
      <c r="AX1385" t="inlineStr">
        <is>
          <t>r6e04agoHVVeZAYJnVdDkkLMj</t>
        </is>
      </c>
      <c r="AY1385" t="n">
        <v>0</v>
      </c>
      <c r="AZ1385" t="inlineStr">
        <is>
          <t>LIL Milan</t>
        </is>
      </c>
      <c r="BA1385" t="n">
        <v>0</v>
      </c>
      <c r="BC1385" t="inlineStr">
        <is>
          <t>Firgun House</t>
        </is>
      </c>
      <c r="BE1385" t="n">
        <v>11254634053981</v>
      </c>
      <c r="BG1385" t="inlineStr">
        <is>
          <t>Low</t>
        </is>
      </c>
      <c r="BH1385" t="inlineStr">
        <is>
          <t>web</t>
        </is>
      </c>
      <c r="BI1385" t="n">
        <v>0</v>
      </c>
      <c r="BJ1385" t="inlineStr">
        <is>
          <t>IT IVA 22%</t>
        </is>
      </c>
      <c r="BK1385" t="n">
        <v>29.21</v>
      </c>
      <c r="BW1385" t="inlineStr">
        <is>
          <t>Mantua</t>
        </is>
      </c>
      <c r="BX1385" t="inlineStr">
        <is>
          <t>Mantua</t>
        </is>
      </c>
      <c r="BY1385" t="inlineStr">
        <is>
          <t>r6e04agoHVVeZAYJnVdDkkLMj</t>
        </is>
      </c>
      <c r="CB1385" t="inlineStr">
        <is>
          <t>r6e04agoHVVeZAYJnVdDkkLMj</t>
        </is>
      </c>
      <c r="CC1385" t="inlineStr">
        <is>
          <t>Ordini LIL</t>
        </is>
      </c>
    </row>
    <row r="1386">
      <c r="A1386" t="inlineStr">
        <is>
          <t>#44040</t>
        </is>
      </c>
      <c r="B1386" t="inlineStr">
        <is>
          <t>venom02@gmail.com</t>
        </is>
      </c>
      <c r="C1386" t="inlineStr">
        <is>
          <t>paid</t>
        </is>
      </c>
      <c r="D1386" t="inlineStr">
        <is>
          <t>2024-11-29 12:09:16 +0100</t>
        </is>
      </c>
      <c r="E1386" t="inlineStr">
        <is>
          <t>2024-11-29</t>
        </is>
      </c>
      <c r="F1386" t="inlineStr">
        <is>
          <t>fulfilled</t>
        </is>
      </c>
      <c r="G1386" t="inlineStr">
        <is>
          <t>2024-12-01 16:02:58 +0100</t>
        </is>
      </c>
      <c r="H1386" t="inlineStr">
        <is>
          <t>no</t>
        </is>
      </c>
      <c r="I1386" t="inlineStr">
        <is>
          <t>EUR</t>
        </is>
      </c>
      <c r="J1386" t="n">
        <v>162</v>
      </c>
      <c r="K1386" t="n">
        <v>0</v>
      </c>
      <c r="L1386" t="n">
        <v>29.21</v>
      </c>
      <c r="O1386" t="n">
        <v>0</v>
      </c>
      <c r="P1386" t="inlineStr">
        <is>
          <t>Ups Standard Shipping</t>
        </is>
      </c>
      <c r="Q1386" t="inlineStr">
        <is>
          <t>2024-11-29 12:09:16 +0100</t>
        </is>
      </c>
      <c r="R1386" t="n">
        <v>1</v>
      </c>
      <c r="S1386" t="inlineStr">
        <is>
          <t>Baby - White</t>
        </is>
      </c>
      <c r="T1386" t="n">
        <v>162</v>
      </c>
      <c r="U1386" t="n">
        <v>180</v>
      </c>
      <c r="V1386" t="inlineStr">
        <is>
          <t>015790001500</t>
        </is>
      </c>
      <c r="W1386" t="b">
        <v>1</v>
      </c>
      <c r="X1386" t="b">
        <v>1</v>
      </c>
      <c r="Y1386" t="inlineStr">
        <is>
          <t>fulfilled</t>
        </is>
      </c>
      <c r="Z1386" t="inlineStr">
        <is>
          <t>Alessandro Aleotti</t>
        </is>
      </c>
      <c r="AA1386" t="inlineStr">
        <is>
          <t>Via Mazzali 20</t>
        </is>
      </c>
      <c r="AB1386" t="inlineStr">
        <is>
          <t>Via Mazzali 20</t>
        </is>
      </c>
      <c r="AE1386" t="inlineStr">
        <is>
          <t>Suzzara</t>
        </is>
      </c>
      <c r="AF1386" t="inlineStr">
        <is>
          <t>'46029</t>
        </is>
      </c>
      <c r="AG1386" t="inlineStr">
        <is>
          <t>MN</t>
        </is>
      </c>
      <c r="AH1386" t="inlineStr">
        <is>
          <t>IT</t>
        </is>
      </c>
      <c r="AI1386" t="inlineStr">
        <is>
          <t>+393294015078</t>
        </is>
      </c>
      <c r="AJ1386" t="inlineStr">
        <is>
          <t>Alessandro Aleotti</t>
        </is>
      </c>
      <c r="AK1386" t="inlineStr">
        <is>
          <t>Via Mazzali 20</t>
        </is>
      </c>
      <c r="AL1386" t="inlineStr">
        <is>
          <t>Via Mazzali 20</t>
        </is>
      </c>
      <c r="AO1386" t="inlineStr">
        <is>
          <t>Suzzara</t>
        </is>
      </c>
      <c r="AP1386" t="inlineStr">
        <is>
          <t>'46029</t>
        </is>
      </c>
      <c r="AQ1386" t="inlineStr">
        <is>
          <t>MN</t>
        </is>
      </c>
      <c r="AR1386" t="inlineStr">
        <is>
          <t>IT</t>
        </is>
      </c>
      <c r="AS1386" t="inlineStr">
        <is>
          <t>+393294015078</t>
        </is>
      </c>
      <c r="AU1386" t="inlineStr">
        <is>
          <t>lang: it
Invoice Language: it
Do you need our ring sizer?: No
Popup Customer Country: IT</t>
        </is>
      </c>
      <c r="AW1386" t="inlineStr">
        <is>
          <t>PayPal Express Checkout</t>
        </is>
      </c>
      <c r="AX1386" t="inlineStr">
        <is>
          <t>r6e04agoHVVeZAYJnVdDkkLMj</t>
        </is>
      </c>
      <c r="AY1386" t="n">
        <v>0</v>
      </c>
      <c r="AZ1386" t="inlineStr">
        <is>
          <t>LIL Milan</t>
        </is>
      </c>
      <c r="BA1386" t="n">
        <v>0</v>
      </c>
      <c r="BC1386" t="inlineStr">
        <is>
          <t>Firgun House</t>
        </is>
      </c>
      <c r="BE1386" t="n">
        <v>11254634053981</v>
      </c>
      <c r="BG1386" t="inlineStr">
        <is>
          <t>Low</t>
        </is>
      </c>
      <c r="BH1386" t="inlineStr">
        <is>
          <t>web</t>
        </is>
      </c>
      <c r="BI1386" t="n">
        <v>0</v>
      </c>
      <c r="BJ1386" t="inlineStr">
        <is>
          <t>IT IVA 22%</t>
        </is>
      </c>
      <c r="BK1386" t="n">
        <v>29.21</v>
      </c>
      <c r="BW1386" t="inlineStr">
        <is>
          <t>Mantua</t>
        </is>
      </c>
      <c r="BX1386" t="inlineStr">
        <is>
          <t>Mantua</t>
        </is>
      </c>
      <c r="BY1386" t="inlineStr">
        <is>
          <t>r6e04agoHVVeZAYJnVdDkkLMj</t>
        </is>
      </c>
      <c r="CB1386" t="inlineStr">
        <is>
          <t>r6e04agoHVVeZAYJnVdDkkLMj</t>
        </is>
      </c>
      <c r="CC1386" t="inlineStr">
        <is>
          <t>Ordini LIL</t>
        </is>
      </c>
    </row>
    <row r="1387">
      <c r="A1387" t="inlineStr">
        <is>
          <t>#44041</t>
        </is>
      </c>
      <c r="B1387" t="inlineStr">
        <is>
          <t>Rossana.crosa@leonardo.com</t>
        </is>
      </c>
      <c r="C1387" t="inlineStr">
        <is>
          <t>paid</t>
        </is>
      </c>
      <c r="D1387" t="inlineStr">
        <is>
          <t>2024-11-29 12:21:42 +0100</t>
        </is>
      </c>
      <c r="E1387" t="inlineStr">
        <is>
          <t>2024-11-29</t>
        </is>
      </c>
      <c r="F1387" t="inlineStr">
        <is>
          <t>unfulfilled</t>
        </is>
      </c>
      <c r="H1387" t="inlineStr">
        <is>
          <t>yes</t>
        </is>
      </c>
      <c r="I1387" t="inlineStr">
        <is>
          <t>EUR</t>
        </is>
      </c>
      <c r="J1387" t="n">
        <v>256</v>
      </c>
      <c r="K1387" t="n">
        <v>0</v>
      </c>
      <c r="L1387" t="n">
        <v>46.16</v>
      </c>
      <c r="M1387" t="n">
        <v>256</v>
      </c>
      <c r="O1387" t="n">
        <v>0</v>
      </c>
      <c r="P1387" t="inlineStr">
        <is>
          <t>Ups Standard Shipping</t>
        </is>
      </c>
      <c r="Q1387" t="inlineStr">
        <is>
          <t>2024-11-29 12:21:42 +0100</t>
        </is>
      </c>
      <c r="R1387" t="n">
        <v>1</v>
      </c>
      <c r="S1387" t="inlineStr">
        <is>
          <t>Boys Tears - White / 37cm</t>
        </is>
      </c>
      <c r="T1387" t="n">
        <v>256</v>
      </c>
      <c r="U1387" t="n">
        <v>320</v>
      </c>
      <c r="V1387" t="inlineStr">
        <is>
          <t>015790000013</t>
        </is>
      </c>
      <c r="W1387" t="b">
        <v>1</v>
      </c>
      <c r="X1387" t="b">
        <v>1</v>
      </c>
      <c r="Y1387" t="inlineStr">
        <is>
          <t>pending</t>
        </is>
      </c>
      <c r="Z1387" t="inlineStr">
        <is>
          <t>Rossana Crosa</t>
        </is>
      </c>
      <c r="AA1387" t="inlineStr">
        <is>
          <t>Fondazione ansaldo, Corso perrone 118</t>
        </is>
      </c>
      <c r="AB1387" t="inlineStr">
        <is>
          <t>Fondazione ansaldo</t>
        </is>
      </c>
      <c r="AC1387" t="inlineStr">
        <is>
          <t>Corso perrone 118</t>
        </is>
      </c>
      <c r="AE1387" t="inlineStr">
        <is>
          <t>Genova</t>
        </is>
      </c>
      <c r="AF1387" t="inlineStr">
        <is>
          <t>'16152</t>
        </is>
      </c>
      <c r="AG1387" t="inlineStr">
        <is>
          <t>GE</t>
        </is>
      </c>
      <c r="AH1387" t="inlineStr">
        <is>
          <t>IT</t>
        </is>
      </c>
      <c r="AI1387" t="inlineStr">
        <is>
          <t>+393356997188</t>
        </is>
      </c>
      <c r="AJ1387" t="inlineStr">
        <is>
          <t>Rossana Crosa</t>
        </is>
      </c>
      <c r="AK1387" t="inlineStr">
        <is>
          <t>Fondazione ansaldo, Corso perrone 118</t>
        </is>
      </c>
      <c r="AL1387" t="inlineStr">
        <is>
          <t>Fondazione ansaldo</t>
        </is>
      </c>
      <c r="AM1387" t="inlineStr">
        <is>
          <t>Corso perrone 118</t>
        </is>
      </c>
      <c r="AO1387" t="inlineStr">
        <is>
          <t>Genova</t>
        </is>
      </c>
      <c r="AP1387" t="inlineStr">
        <is>
          <t>'16152</t>
        </is>
      </c>
      <c r="AQ1387" t="inlineStr">
        <is>
          <t>GE</t>
        </is>
      </c>
      <c r="AR1387" t="inlineStr">
        <is>
          <t>IT</t>
        </is>
      </c>
      <c r="AS1387" t="inlineStr">
        <is>
          <t>+393356997188</t>
        </is>
      </c>
      <c r="AU1387" t="inlineStr">
        <is>
          <t>lang: it
Invoice Language: it
Do you need our ring sizer?: No
Popup Customer Country: IT</t>
        </is>
      </c>
      <c r="AW1387" t="inlineStr">
        <is>
          <t>Scalapay</t>
        </is>
      </c>
      <c r="AX1387" t="inlineStr">
        <is>
          <t>rzVuHRc9QXUzI7PbzKSsHScVx</t>
        </is>
      </c>
      <c r="AY1387" t="n">
        <v>0</v>
      </c>
      <c r="AZ1387" t="inlineStr">
        <is>
          <t>LIL Milan</t>
        </is>
      </c>
      <c r="BA1387" t="n">
        <v>0</v>
      </c>
      <c r="BC1387" t="inlineStr">
        <is>
          <t>Firgun House</t>
        </is>
      </c>
      <c r="BE1387" t="n">
        <v>11254680355165</v>
      </c>
      <c r="BG1387" t="inlineStr">
        <is>
          <t>Low</t>
        </is>
      </c>
      <c r="BH1387" t="inlineStr">
        <is>
          <t>web</t>
        </is>
      </c>
      <c r="BI1387" t="n">
        <v>0</v>
      </c>
      <c r="BJ1387" t="inlineStr">
        <is>
          <t>IT IVA 22%</t>
        </is>
      </c>
      <c r="BK1387" t="n">
        <v>46.16</v>
      </c>
      <c r="BW1387" t="inlineStr">
        <is>
          <t>Genoa</t>
        </is>
      </c>
      <c r="BX1387" t="inlineStr">
        <is>
          <t>Genoa</t>
        </is>
      </c>
      <c r="BY1387" t="inlineStr">
        <is>
          <t>rzVuHRc9QXUzI7PbzKSsHScVx</t>
        </is>
      </c>
      <c r="CB1387" t="inlineStr">
        <is>
          <t>rxOWHKJEYzz47nCyPHxWxhUJ1 + rzVuHRc9QXUzI7PbzKSsHScVx</t>
        </is>
      </c>
      <c r="CC1387" t="inlineStr">
        <is>
          <t>Ordini LIL</t>
        </is>
      </c>
    </row>
    <row r="1388">
      <c r="A1388" t="inlineStr">
        <is>
          <t>#44042</t>
        </is>
      </c>
      <c r="B1388" t="inlineStr">
        <is>
          <t>chiaraler@gmail.com</t>
        </is>
      </c>
      <c r="C1388" t="inlineStr">
        <is>
          <t>paid</t>
        </is>
      </c>
      <c r="D1388" t="inlineStr">
        <is>
          <t>2024-11-29 12:32:33 +0100</t>
        </is>
      </c>
      <c r="E1388" t="inlineStr">
        <is>
          <t>2024-11-29</t>
        </is>
      </c>
      <c r="F1388" t="inlineStr">
        <is>
          <t>unfulfilled</t>
        </is>
      </c>
      <c r="H1388" t="inlineStr">
        <is>
          <t>yes</t>
        </is>
      </c>
      <c r="I1388" t="inlineStr">
        <is>
          <t>EUR</t>
        </is>
      </c>
      <c r="J1388" t="n">
        <v>172</v>
      </c>
      <c r="K1388" t="n">
        <v>0</v>
      </c>
      <c r="L1388" t="n">
        <v>31.01</v>
      </c>
      <c r="M1388" t="n">
        <v>172</v>
      </c>
      <c r="O1388" t="n">
        <v>0</v>
      </c>
      <c r="P1388" t="inlineStr">
        <is>
          <t>Ups Standard Shipping</t>
        </is>
      </c>
      <c r="Q1388" t="inlineStr">
        <is>
          <t>2024-11-29 12:32:33 +0100</t>
        </is>
      </c>
      <c r="R1388" t="n">
        <v>1</v>
      </c>
      <c r="S1388" t="inlineStr">
        <is>
          <t>Engraving</t>
        </is>
      </c>
      <c r="T1388" t="n">
        <v>10</v>
      </c>
      <c r="V1388" t="inlineStr">
        <is>
          <t>015790001502</t>
        </is>
      </c>
      <c r="W1388" t="b">
        <v>0</v>
      </c>
      <c r="X1388" t="b">
        <v>1</v>
      </c>
      <c r="Y1388" t="inlineStr">
        <is>
          <t>pending</t>
        </is>
      </c>
      <c r="Z1388" t="inlineStr">
        <is>
          <t>Chiara Lerose</t>
        </is>
      </c>
      <c r="AA1388" t="inlineStr">
        <is>
          <t>Via Enrico de Nicola 64</t>
        </is>
      </c>
      <c r="AB1388" t="inlineStr">
        <is>
          <t>Via Enrico de Nicola 64</t>
        </is>
      </c>
      <c r="AE1388" t="inlineStr">
        <is>
          <t>Bologna</t>
        </is>
      </c>
      <c r="AF1388" t="inlineStr">
        <is>
          <t>'40132</t>
        </is>
      </c>
      <c r="AG1388" t="inlineStr">
        <is>
          <t>BO</t>
        </is>
      </c>
      <c r="AH1388" t="inlineStr">
        <is>
          <t>IT</t>
        </is>
      </c>
      <c r="AI1388" t="inlineStr">
        <is>
          <t>3470487656</t>
        </is>
      </c>
      <c r="AJ1388" t="inlineStr">
        <is>
          <t>Chiara Lerose</t>
        </is>
      </c>
      <c r="AK1388" t="inlineStr">
        <is>
          <t>Via Enrico de Nicola 64</t>
        </is>
      </c>
      <c r="AL1388" t="inlineStr">
        <is>
          <t>Via Enrico de Nicola 64</t>
        </is>
      </c>
      <c r="AO1388" t="inlineStr">
        <is>
          <t>Bologna</t>
        </is>
      </c>
      <c r="AP1388" t="inlineStr">
        <is>
          <t>'40132</t>
        </is>
      </c>
      <c r="AQ1388" t="inlineStr">
        <is>
          <t>BO</t>
        </is>
      </c>
      <c r="AR1388" t="inlineStr">
        <is>
          <t>IT</t>
        </is>
      </c>
      <c r="AS1388" t="inlineStr">
        <is>
          <t>3470487656</t>
        </is>
      </c>
      <c r="AU1388" t="inlineStr">
        <is>
          <t>lang: it
Invoice Language: it
Do you need our ring sizer?: No
Popup Customer Country: IT</t>
        </is>
      </c>
      <c r="AW1388" t="inlineStr">
        <is>
          <t>PayPal Express Checkout</t>
        </is>
      </c>
      <c r="AX1388" t="inlineStr">
        <is>
          <t>rs2V0gvZ0nV4EAgIUnDcOy3ou</t>
        </is>
      </c>
      <c r="AY1388" t="n">
        <v>0</v>
      </c>
      <c r="AZ1388" t="inlineStr">
        <is>
          <t>LIL Milan</t>
        </is>
      </c>
      <c r="BA1388" t="n">
        <v>0</v>
      </c>
      <c r="BC1388" t="inlineStr">
        <is>
          <t>Firgun House</t>
        </is>
      </c>
      <c r="BE1388" t="n">
        <v>11254720921949</v>
      </c>
      <c r="BG1388" t="inlineStr">
        <is>
          <t>Low</t>
        </is>
      </c>
      <c r="BH1388" t="inlineStr">
        <is>
          <t>web</t>
        </is>
      </c>
      <c r="BI1388" t="n">
        <v>0</v>
      </c>
      <c r="BJ1388" t="inlineStr">
        <is>
          <t>IT IVA 22%</t>
        </is>
      </c>
      <c r="BK1388" t="n">
        <v>31.01</v>
      </c>
      <c r="BW1388" t="inlineStr">
        <is>
          <t>Bologna</t>
        </is>
      </c>
      <c r="BX1388" t="inlineStr">
        <is>
          <t>Bologna</t>
        </is>
      </c>
      <c r="BY1388" t="inlineStr">
        <is>
          <t>rs2V0gvZ0nV4EAgIUnDcOy3ou</t>
        </is>
      </c>
      <c r="CB1388" t="inlineStr">
        <is>
          <t>rs2V0gvZ0nV4EAgIUnDcOy3ou</t>
        </is>
      </c>
      <c r="CC1388" t="inlineStr">
        <is>
          <t>Ordini LIL</t>
        </is>
      </c>
    </row>
    <row r="1389">
      <c r="A1389" t="inlineStr">
        <is>
          <t>#44042</t>
        </is>
      </c>
      <c r="B1389" t="inlineStr">
        <is>
          <t>chiaraler@gmail.com</t>
        </is>
      </c>
      <c r="C1389" t="inlineStr">
        <is>
          <t>paid</t>
        </is>
      </c>
      <c r="D1389" t="inlineStr">
        <is>
          <t>2024-11-29 12:32:33 +0100</t>
        </is>
      </c>
      <c r="E1389" t="inlineStr">
        <is>
          <t>2024-11-29</t>
        </is>
      </c>
      <c r="F1389" t="inlineStr">
        <is>
          <t>unfulfilled</t>
        </is>
      </c>
      <c r="H1389" t="inlineStr">
        <is>
          <t>yes</t>
        </is>
      </c>
      <c r="I1389" t="inlineStr">
        <is>
          <t>EUR</t>
        </is>
      </c>
      <c r="J1389" t="n">
        <v>172</v>
      </c>
      <c r="K1389" t="n">
        <v>0</v>
      </c>
      <c r="L1389" t="n">
        <v>31.01</v>
      </c>
      <c r="O1389" t="n">
        <v>0</v>
      </c>
      <c r="P1389" t="inlineStr">
        <is>
          <t>Ups Standard Shipping</t>
        </is>
      </c>
      <c r="Q1389" t="inlineStr">
        <is>
          <t>2024-11-29 12:32:33 +0100</t>
        </is>
      </c>
      <c r="R1389" t="n">
        <v>1</v>
      </c>
      <c r="S1389" t="inlineStr">
        <is>
          <t>Christmas Luxury Pack</t>
        </is>
      </c>
      <c r="T1389" t="n">
        <v>0</v>
      </c>
      <c r="V1389" t="inlineStr">
        <is>
          <t>015790000687</t>
        </is>
      </c>
      <c r="W1389" t="b">
        <v>1</v>
      </c>
      <c r="X1389" t="b">
        <v>1</v>
      </c>
      <c r="Y1389" t="inlineStr">
        <is>
          <t>pending</t>
        </is>
      </c>
      <c r="Z1389" t="inlineStr">
        <is>
          <t>Chiara Lerose</t>
        </is>
      </c>
      <c r="AA1389" t="inlineStr">
        <is>
          <t>Via Enrico de Nicola 64</t>
        </is>
      </c>
      <c r="AB1389" t="inlineStr">
        <is>
          <t>Via Enrico de Nicola 64</t>
        </is>
      </c>
      <c r="AE1389" t="inlineStr">
        <is>
          <t>Bologna</t>
        </is>
      </c>
      <c r="AF1389" t="inlineStr">
        <is>
          <t>'40132</t>
        </is>
      </c>
      <c r="AG1389" t="inlineStr">
        <is>
          <t>BO</t>
        </is>
      </c>
      <c r="AH1389" t="inlineStr">
        <is>
          <t>IT</t>
        </is>
      </c>
      <c r="AI1389" t="inlineStr">
        <is>
          <t>3470487656</t>
        </is>
      </c>
      <c r="AJ1389" t="inlineStr">
        <is>
          <t>Chiara Lerose</t>
        </is>
      </c>
      <c r="AK1389" t="inlineStr">
        <is>
          <t>Via Enrico de Nicola 64</t>
        </is>
      </c>
      <c r="AL1389" t="inlineStr">
        <is>
          <t>Via Enrico de Nicola 64</t>
        </is>
      </c>
      <c r="AO1389" t="inlineStr">
        <is>
          <t>Bologna</t>
        </is>
      </c>
      <c r="AP1389" t="inlineStr">
        <is>
          <t>'40132</t>
        </is>
      </c>
      <c r="AQ1389" t="inlineStr">
        <is>
          <t>BO</t>
        </is>
      </c>
      <c r="AR1389" t="inlineStr">
        <is>
          <t>IT</t>
        </is>
      </c>
      <c r="AS1389" t="inlineStr">
        <is>
          <t>3470487656</t>
        </is>
      </c>
      <c r="AU1389" t="inlineStr">
        <is>
          <t>lang: it
Invoice Language: it
Do you need our ring sizer?: No
Popup Customer Country: IT</t>
        </is>
      </c>
      <c r="AW1389" t="inlineStr">
        <is>
          <t>PayPal Express Checkout</t>
        </is>
      </c>
      <c r="AX1389" t="inlineStr">
        <is>
          <t>rs2V0gvZ0nV4EAgIUnDcOy3ou</t>
        </is>
      </c>
      <c r="AY1389" t="n">
        <v>0</v>
      </c>
      <c r="AZ1389" t="inlineStr">
        <is>
          <t>LIL Milan</t>
        </is>
      </c>
      <c r="BA1389" t="n">
        <v>0</v>
      </c>
      <c r="BC1389" t="inlineStr">
        <is>
          <t>Firgun House</t>
        </is>
      </c>
      <c r="BE1389" t="n">
        <v>11254720921949</v>
      </c>
      <c r="BG1389" t="inlineStr">
        <is>
          <t>Low</t>
        </is>
      </c>
      <c r="BH1389" t="inlineStr">
        <is>
          <t>web</t>
        </is>
      </c>
      <c r="BI1389" t="n">
        <v>0</v>
      </c>
      <c r="BJ1389" t="inlineStr">
        <is>
          <t>IT IVA 22%</t>
        </is>
      </c>
      <c r="BK1389" t="n">
        <v>31.01</v>
      </c>
      <c r="BW1389" t="inlineStr">
        <is>
          <t>Bologna</t>
        </is>
      </c>
      <c r="BX1389" t="inlineStr">
        <is>
          <t>Bologna</t>
        </is>
      </c>
      <c r="BY1389" t="inlineStr">
        <is>
          <t>rs2V0gvZ0nV4EAgIUnDcOy3ou</t>
        </is>
      </c>
      <c r="CB1389" t="inlineStr">
        <is>
          <t>rs2V0gvZ0nV4EAgIUnDcOy3ou</t>
        </is>
      </c>
      <c r="CC1389" t="inlineStr">
        <is>
          <t>Ordini LIL</t>
        </is>
      </c>
    </row>
    <row r="1390">
      <c r="A1390" t="inlineStr">
        <is>
          <t>#44042</t>
        </is>
      </c>
      <c r="B1390" t="inlineStr">
        <is>
          <t>chiaraler@gmail.com</t>
        </is>
      </c>
      <c r="C1390" t="inlineStr">
        <is>
          <t>paid</t>
        </is>
      </c>
      <c r="D1390" t="inlineStr">
        <is>
          <t>2024-11-29 12:32:33 +0100</t>
        </is>
      </c>
      <c r="E1390" t="inlineStr">
        <is>
          <t>2024-11-29</t>
        </is>
      </c>
      <c r="F1390" t="inlineStr">
        <is>
          <t>unfulfilled</t>
        </is>
      </c>
      <c r="H1390" t="inlineStr">
        <is>
          <t>yes</t>
        </is>
      </c>
      <c r="I1390" t="inlineStr">
        <is>
          <t>EUR</t>
        </is>
      </c>
      <c r="J1390" t="n">
        <v>172</v>
      </c>
      <c r="K1390" t="n">
        <v>0</v>
      </c>
      <c r="L1390" t="n">
        <v>31.01</v>
      </c>
      <c r="O1390" t="n">
        <v>0</v>
      </c>
      <c r="P1390" t="inlineStr">
        <is>
          <t>Ups Standard Shipping</t>
        </is>
      </c>
      <c r="Q1390" t="inlineStr">
        <is>
          <t>2024-11-29 12:32:33 +0100</t>
        </is>
      </c>
      <c r="R1390" t="n">
        <v>1</v>
      </c>
      <c r="S1390" t="inlineStr">
        <is>
          <t>Baby - White</t>
        </is>
      </c>
      <c r="T1390" t="n">
        <v>162</v>
      </c>
      <c r="U1390" t="n">
        <v>180</v>
      </c>
      <c r="V1390" t="inlineStr">
        <is>
          <t>015790001500</t>
        </is>
      </c>
      <c r="W1390" t="b">
        <v>1</v>
      </c>
      <c r="X1390" t="b">
        <v>1</v>
      </c>
      <c r="Y1390" t="inlineStr">
        <is>
          <t>pending</t>
        </is>
      </c>
      <c r="Z1390" t="inlineStr">
        <is>
          <t>Chiara Lerose</t>
        </is>
      </c>
      <c r="AA1390" t="inlineStr">
        <is>
          <t>Via Enrico de Nicola 64</t>
        </is>
      </c>
      <c r="AB1390" t="inlineStr">
        <is>
          <t>Via Enrico de Nicola 64</t>
        </is>
      </c>
      <c r="AE1390" t="inlineStr">
        <is>
          <t>Bologna</t>
        </is>
      </c>
      <c r="AF1390" t="inlineStr">
        <is>
          <t>'40132</t>
        </is>
      </c>
      <c r="AG1390" t="inlineStr">
        <is>
          <t>BO</t>
        </is>
      </c>
      <c r="AH1390" t="inlineStr">
        <is>
          <t>IT</t>
        </is>
      </c>
      <c r="AI1390" t="inlineStr">
        <is>
          <t>3470487656</t>
        </is>
      </c>
      <c r="AJ1390" t="inlineStr">
        <is>
          <t>Chiara Lerose</t>
        </is>
      </c>
      <c r="AK1390" t="inlineStr">
        <is>
          <t>Via Enrico de Nicola 64</t>
        </is>
      </c>
      <c r="AL1390" t="inlineStr">
        <is>
          <t>Via Enrico de Nicola 64</t>
        </is>
      </c>
      <c r="AO1390" t="inlineStr">
        <is>
          <t>Bologna</t>
        </is>
      </c>
      <c r="AP1390" t="inlineStr">
        <is>
          <t>'40132</t>
        </is>
      </c>
      <c r="AQ1390" t="inlineStr">
        <is>
          <t>BO</t>
        </is>
      </c>
      <c r="AR1390" t="inlineStr">
        <is>
          <t>IT</t>
        </is>
      </c>
      <c r="AS1390" t="inlineStr">
        <is>
          <t>3470487656</t>
        </is>
      </c>
      <c r="AU1390" t="inlineStr">
        <is>
          <t>lang: it
Invoice Language: it
Do you need our ring sizer?: No
Popup Customer Country: IT</t>
        </is>
      </c>
      <c r="AW1390" t="inlineStr">
        <is>
          <t>PayPal Express Checkout</t>
        </is>
      </c>
      <c r="AX1390" t="inlineStr">
        <is>
          <t>rs2V0gvZ0nV4EAgIUnDcOy3ou</t>
        </is>
      </c>
      <c r="AY1390" t="n">
        <v>0</v>
      </c>
      <c r="AZ1390" t="inlineStr">
        <is>
          <t>LIL Milan</t>
        </is>
      </c>
      <c r="BA1390" t="n">
        <v>0</v>
      </c>
      <c r="BC1390" t="inlineStr">
        <is>
          <t>Firgun House</t>
        </is>
      </c>
      <c r="BE1390" t="n">
        <v>11254720921949</v>
      </c>
      <c r="BG1390" t="inlineStr">
        <is>
          <t>Low</t>
        </is>
      </c>
      <c r="BH1390" t="inlineStr">
        <is>
          <t>web</t>
        </is>
      </c>
      <c r="BI1390" t="n">
        <v>0</v>
      </c>
      <c r="BJ1390" t="inlineStr">
        <is>
          <t>IT IVA 22%</t>
        </is>
      </c>
      <c r="BK1390" t="n">
        <v>31.01</v>
      </c>
      <c r="BW1390" t="inlineStr">
        <is>
          <t>Bologna</t>
        </is>
      </c>
      <c r="BX1390" t="inlineStr">
        <is>
          <t>Bologna</t>
        </is>
      </c>
      <c r="BY1390" t="inlineStr">
        <is>
          <t>rs2V0gvZ0nV4EAgIUnDcOy3ou</t>
        </is>
      </c>
      <c r="CB1390" t="inlineStr">
        <is>
          <t>rs2V0gvZ0nV4EAgIUnDcOy3ou</t>
        </is>
      </c>
      <c r="CC1390" t="inlineStr">
        <is>
          <t>Ordini LIL</t>
        </is>
      </c>
    </row>
    <row r="1391">
      <c r="A1391" t="inlineStr">
        <is>
          <t>#44043</t>
        </is>
      </c>
      <c r="B1391" t="inlineStr">
        <is>
          <t>frisso.a@gmail.com</t>
        </is>
      </c>
      <c r="C1391" t="inlineStr">
        <is>
          <t>paid</t>
        </is>
      </c>
      <c r="D1391" t="inlineStr">
        <is>
          <t>2024-11-29 12:57:04 +0100</t>
        </is>
      </c>
      <c r="E1391" t="inlineStr">
        <is>
          <t>2024-11-29</t>
        </is>
      </c>
      <c r="F1391" t="inlineStr">
        <is>
          <t>unfulfilled</t>
        </is>
      </c>
      <c r="H1391" t="inlineStr">
        <is>
          <t>yes</t>
        </is>
      </c>
      <c r="I1391" t="inlineStr">
        <is>
          <t>EUR</t>
        </is>
      </c>
      <c r="J1391" t="n">
        <v>128</v>
      </c>
      <c r="K1391" t="n">
        <v>10</v>
      </c>
      <c r="L1391" t="n">
        <v>24.88</v>
      </c>
      <c r="M1391" t="n">
        <v>138</v>
      </c>
      <c r="O1391" t="n">
        <v>0</v>
      </c>
      <c r="P1391" t="inlineStr">
        <is>
          <t>Eco Bike Delivery</t>
        </is>
      </c>
      <c r="Q1391" t="inlineStr">
        <is>
          <t>2024-11-29 12:57:04 +0100</t>
        </is>
      </c>
      <c r="R1391" t="n">
        <v>1</v>
      </c>
      <c r="S1391" t="inlineStr">
        <is>
          <t>Portami via Ring - Yellow / onesize</t>
        </is>
      </c>
      <c r="T1391" t="n">
        <v>128</v>
      </c>
      <c r="U1391" t="n">
        <v>160</v>
      </c>
      <c r="V1391" t="inlineStr">
        <is>
          <t>015790001027</t>
        </is>
      </c>
      <c r="W1391" t="b">
        <v>1</v>
      </c>
      <c r="X1391" t="b">
        <v>1</v>
      </c>
      <c r="Y1391" t="inlineStr">
        <is>
          <t>pending</t>
        </is>
      </c>
      <c r="Z1391" t="inlineStr">
        <is>
          <t>ANTONIO FRISSO</t>
        </is>
      </c>
      <c r="AA1391" t="inlineStr">
        <is>
          <t>Via Bollate 67</t>
        </is>
      </c>
      <c r="AB1391" t="inlineStr">
        <is>
          <t>Via Bollate 67</t>
        </is>
      </c>
      <c r="AE1391" t="inlineStr">
        <is>
          <t>Novate Milanese</t>
        </is>
      </c>
      <c r="AF1391" t="inlineStr">
        <is>
          <t>'20026</t>
        </is>
      </c>
      <c r="AG1391" t="inlineStr">
        <is>
          <t>MI</t>
        </is>
      </c>
      <c r="AH1391" t="inlineStr">
        <is>
          <t>IT</t>
        </is>
      </c>
      <c r="AI1391" t="inlineStr">
        <is>
          <t>3409125468</t>
        </is>
      </c>
      <c r="AJ1391" t="inlineStr">
        <is>
          <t>ANTONIO FRISSO</t>
        </is>
      </c>
      <c r="AK1391" t="inlineStr">
        <is>
          <t>Via Bollate 67</t>
        </is>
      </c>
      <c r="AL1391" t="inlineStr">
        <is>
          <t>Via Bollate 67</t>
        </is>
      </c>
      <c r="AO1391" t="inlineStr">
        <is>
          <t>Novate Milanese</t>
        </is>
      </c>
      <c r="AP1391" t="inlineStr">
        <is>
          <t>'20026</t>
        </is>
      </c>
      <c r="AQ1391" t="inlineStr">
        <is>
          <t>MI</t>
        </is>
      </c>
      <c r="AR1391" t="inlineStr">
        <is>
          <t>IT</t>
        </is>
      </c>
      <c r="AS1391" t="inlineStr">
        <is>
          <t>3409125468</t>
        </is>
      </c>
      <c r="AU1391" t="inlineStr">
        <is>
          <t>lang: it
Invoice Language: it
Do you need our ring sizer?: Yes
Popup Customer Country: IT</t>
        </is>
      </c>
      <c r="AW1391" t="inlineStr">
        <is>
          <t>Shopify Payments</t>
        </is>
      </c>
      <c r="AX1391" t="inlineStr">
        <is>
          <t>rtO1ojTGrZE5y56c14agOkhrm</t>
        </is>
      </c>
      <c r="AY1391" t="n">
        <v>0</v>
      </c>
      <c r="AZ1391" t="inlineStr">
        <is>
          <t>LIL Milan</t>
        </is>
      </c>
      <c r="BA1391" t="n">
        <v>0</v>
      </c>
      <c r="BC1391" t="inlineStr">
        <is>
          <t>Firgun House</t>
        </is>
      </c>
      <c r="BE1391" t="n">
        <v>11254814703965</v>
      </c>
      <c r="BG1391" t="inlineStr">
        <is>
          <t>Low</t>
        </is>
      </c>
      <c r="BH1391" t="inlineStr">
        <is>
          <t>web</t>
        </is>
      </c>
      <c r="BI1391" t="n">
        <v>0</v>
      </c>
      <c r="BJ1391" t="inlineStr">
        <is>
          <t>IT IVA 22%</t>
        </is>
      </c>
      <c r="BK1391" t="n">
        <v>24.88</v>
      </c>
      <c r="BW1391" t="inlineStr">
        <is>
          <t>Milan</t>
        </is>
      </c>
      <c r="BX1391" t="inlineStr">
        <is>
          <t>Milan</t>
        </is>
      </c>
      <c r="BY1391" t="inlineStr">
        <is>
          <t>rtO1ojTGrZE5y56c14agOkhrm</t>
        </is>
      </c>
      <c r="CB1391" t="inlineStr">
        <is>
          <t>rw7uCIjBpm5uE1FA8P5wjxaEy + rtO1ojTGrZE5y56c14agOkhrm</t>
        </is>
      </c>
      <c r="CC1391" t="inlineStr">
        <is>
          <t>Ordini LIL</t>
        </is>
      </c>
    </row>
    <row r="1392">
      <c r="A1392" t="inlineStr">
        <is>
          <t>#44044</t>
        </is>
      </c>
      <c r="B1392" t="inlineStr">
        <is>
          <t>irenefaloppi@gmail.com</t>
        </is>
      </c>
      <c r="C1392" t="inlineStr">
        <is>
          <t>paid</t>
        </is>
      </c>
      <c r="D1392" t="inlineStr">
        <is>
          <t>2024-11-29 13:07:21 +0100</t>
        </is>
      </c>
      <c r="E1392" t="inlineStr">
        <is>
          <t>2024-11-29</t>
        </is>
      </c>
      <c r="F1392" t="inlineStr">
        <is>
          <t>unfulfilled</t>
        </is>
      </c>
      <c r="H1392" t="inlineStr">
        <is>
          <t>yes</t>
        </is>
      </c>
      <c r="I1392" t="inlineStr">
        <is>
          <t>EUR</t>
        </is>
      </c>
      <c r="J1392" t="n">
        <v>272</v>
      </c>
      <c r="K1392" t="n">
        <v>0</v>
      </c>
      <c r="L1392" t="n">
        <v>49.05</v>
      </c>
      <c r="M1392" t="n">
        <v>272</v>
      </c>
      <c r="O1392" t="n">
        <v>0</v>
      </c>
      <c r="P1392" t="inlineStr">
        <is>
          <t>Ups Standard Shipping</t>
        </is>
      </c>
      <c r="Q1392" t="inlineStr">
        <is>
          <t>2024-11-29 13:07:20 +0100</t>
        </is>
      </c>
      <c r="R1392" t="n">
        <v>1</v>
      </c>
      <c r="S1392" t="inlineStr">
        <is>
          <t>Christmas Luxury Pack</t>
        </is>
      </c>
      <c r="T1392" t="n">
        <v>0</v>
      </c>
      <c r="V1392" t="inlineStr">
        <is>
          <t>015790000687</t>
        </is>
      </c>
      <c r="W1392" t="b">
        <v>1</v>
      </c>
      <c r="X1392" t="b">
        <v>1</v>
      </c>
      <c r="Y1392" t="inlineStr">
        <is>
          <t>pending</t>
        </is>
      </c>
      <c r="Z1392" t="inlineStr">
        <is>
          <t>Irene Faloppi</t>
        </is>
      </c>
      <c r="AA1392" t="inlineStr">
        <is>
          <t>Via Giuseppe Mazzini 1</t>
        </is>
      </c>
      <c r="AB1392" t="inlineStr">
        <is>
          <t>Via Giuseppe Mazzini 1</t>
        </is>
      </c>
      <c r="AE1392" t="inlineStr">
        <is>
          <t>Porto San Giorgio</t>
        </is>
      </c>
      <c r="AF1392" t="inlineStr">
        <is>
          <t>'63822</t>
        </is>
      </c>
      <c r="AG1392" t="inlineStr">
        <is>
          <t>FM</t>
        </is>
      </c>
      <c r="AH1392" t="inlineStr">
        <is>
          <t>IT</t>
        </is>
      </c>
      <c r="AI1392" t="inlineStr">
        <is>
          <t>331 726 3060</t>
        </is>
      </c>
      <c r="AJ1392" t="inlineStr">
        <is>
          <t>Irene Faloppi</t>
        </is>
      </c>
      <c r="AK1392" t="inlineStr">
        <is>
          <t>Via Giuseppe Mazzini 1</t>
        </is>
      </c>
      <c r="AL1392" t="inlineStr">
        <is>
          <t>Via Giuseppe Mazzini 1</t>
        </is>
      </c>
      <c r="AO1392" t="inlineStr">
        <is>
          <t>Porto San Giorgio</t>
        </is>
      </c>
      <c r="AP1392" t="inlineStr">
        <is>
          <t>'63822</t>
        </is>
      </c>
      <c r="AQ1392" t="inlineStr">
        <is>
          <t>FM</t>
        </is>
      </c>
      <c r="AR1392" t="inlineStr">
        <is>
          <t>IT</t>
        </is>
      </c>
      <c r="AS1392" t="inlineStr">
        <is>
          <t>331 726 3060</t>
        </is>
      </c>
      <c r="AU1392" t="inlineStr">
        <is>
          <t>lang: it
Invoice Language: it
Do you need our ring sizer?: No
Popup Customer Country: IT</t>
        </is>
      </c>
      <c r="AW1392" t="inlineStr">
        <is>
          <t>Shopify Payments</t>
        </is>
      </c>
      <c r="AX1392" t="inlineStr">
        <is>
          <t>rFC6BaNhaSGShFUv9gKtTLCYT</t>
        </is>
      </c>
      <c r="AY1392" t="n">
        <v>0</v>
      </c>
      <c r="AZ1392" t="inlineStr">
        <is>
          <t>LIL Milan</t>
        </is>
      </c>
      <c r="BA1392" t="n">
        <v>0</v>
      </c>
      <c r="BC1392" t="inlineStr">
        <is>
          <t>Firgun House</t>
        </is>
      </c>
      <c r="BE1392" t="n">
        <v>11254853665117</v>
      </c>
      <c r="BG1392" t="inlineStr">
        <is>
          <t>Low</t>
        </is>
      </c>
      <c r="BH1392" t="inlineStr">
        <is>
          <t>web</t>
        </is>
      </c>
      <c r="BI1392" t="n">
        <v>0</v>
      </c>
      <c r="BJ1392" t="inlineStr">
        <is>
          <t>IT IVA 22%</t>
        </is>
      </c>
      <c r="BK1392" t="n">
        <v>49.05</v>
      </c>
      <c r="BW1392" t="inlineStr">
        <is>
          <t>Fermo</t>
        </is>
      </c>
      <c r="BX1392" t="inlineStr">
        <is>
          <t>Fermo</t>
        </is>
      </c>
      <c r="BY1392" t="inlineStr">
        <is>
          <t>rFC6BaNhaSGShFUv9gKtTLCYT</t>
        </is>
      </c>
      <c r="CB1392" t="inlineStr">
        <is>
          <t>rFC6BaNhaSGShFUv9gKtTLCYT</t>
        </is>
      </c>
      <c r="CC1392" t="inlineStr">
        <is>
          <t>Ordini LIL</t>
        </is>
      </c>
    </row>
    <row r="1393">
      <c r="A1393" t="inlineStr">
        <is>
          <t>#44044</t>
        </is>
      </c>
      <c r="B1393" t="inlineStr">
        <is>
          <t>irenefaloppi@gmail.com</t>
        </is>
      </c>
      <c r="C1393" t="inlineStr">
        <is>
          <t>paid</t>
        </is>
      </c>
      <c r="D1393" t="inlineStr">
        <is>
          <t>2024-11-29 13:07:21 +0100</t>
        </is>
      </c>
      <c r="E1393" t="inlineStr">
        <is>
          <t>2024-11-29</t>
        </is>
      </c>
      <c r="F1393" t="inlineStr">
        <is>
          <t>unfulfilled</t>
        </is>
      </c>
      <c r="H1393" t="inlineStr">
        <is>
          <t>yes</t>
        </is>
      </c>
      <c r="I1393" t="inlineStr">
        <is>
          <t>EUR</t>
        </is>
      </c>
      <c r="J1393" t="n">
        <v>272</v>
      </c>
      <c r="K1393" t="n">
        <v>0</v>
      </c>
      <c r="L1393" t="n">
        <v>49.05</v>
      </c>
      <c r="O1393" t="n">
        <v>0</v>
      </c>
      <c r="P1393" t="inlineStr">
        <is>
          <t>Ups Standard Shipping</t>
        </is>
      </c>
      <c r="Q1393" t="inlineStr">
        <is>
          <t>2024-11-29 13:07:20 +0100</t>
        </is>
      </c>
      <c r="R1393" t="n">
        <v>1</v>
      </c>
      <c r="S1393" t="inlineStr">
        <is>
          <t>LIL Brick - Yellow</t>
        </is>
      </c>
      <c r="T1393" t="n">
        <v>272</v>
      </c>
      <c r="U1393" t="n">
        <v>340</v>
      </c>
      <c r="V1393" t="inlineStr">
        <is>
          <t>015790000597</t>
        </is>
      </c>
      <c r="W1393" t="b">
        <v>1</v>
      </c>
      <c r="X1393" t="b">
        <v>1</v>
      </c>
      <c r="Y1393" t="inlineStr">
        <is>
          <t>pending</t>
        </is>
      </c>
      <c r="Z1393" t="inlineStr">
        <is>
          <t>Irene Faloppi</t>
        </is>
      </c>
      <c r="AA1393" t="inlineStr">
        <is>
          <t>Via Giuseppe Mazzini 1</t>
        </is>
      </c>
      <c r="AB1393" t="inlineStr">
        <is>
          <t>Via Giuseppe Mazzini 1</t>
        </is>
      </c>
      <c r="AE1393" t="inlineStr">
        <is>
          <t>Porto San Giorgio</t>
        </is>
      </c>
      <c r="AF1393" t="inlineStr">
        <is>
          <t>'63822</t>
        </is>
      </c>
      <c r="AG1393" t="inlineStr">
        <is>
          <t>FM</t>
        </is>
      </c>
      <c r="AH1393" t="inlineStr">
        <is>
          <t>IT</t>
        </is>
      </c>
      <c r="AI1393" t="inlineStr">
        <is>
          <t>331 726 3060</t>
        </is>
      </c>
      <c r="AJ1393" t="inlineStr">
        <is>
          <t>Irene Faloppi</t>
        </is>
      </c>
      <c r="AK1393" t="inlineStr">
        <is>
          <t>Via Giuseppe Mazzini 1</t>
        </is>
      </c>
      <c r="AL1393" t="inlineStr">
        <is>
          <t>Via Giuseppe Mazzini 1</t>
        </is>
      </c>
      <c r="AO1393" t="inlineStr">
        <is>
          <t>Porto San Giorgio</t>
        </is>
      </c>
      <c r="AP1393" t="inlineStr">
        <is>
          <t>'63822</t>
        </is>
      </c>
      <c r="AQ1393" t="inlineStr">
        <is>
          <t>FM</t>
        </is>
      </c>
      <c r="AR1393" t="inlineStr">
        <is>
          <t>IT</t>
        </is>
      </c>
      <c r="AS1393" t="inlineStr">
        <is>
          <t>331 726 3060</t>
        </is>
      </c>
      <c r="AU1393" t="inlineStr">
        <is>
          <t>lang: it
Invoice Language: it
Do you need our ring sizer?: No
Popup Customer Country: IT</t>
        </is>
      </c>
      <c r="AW1393" t="inlineStr">
        <is>
          <t>Shopify Payments</t>
        </is>
      </c>
      <c r="AX1393" t="inlineStr">
        <is>
          <t>rFC6BaNhaSGShFUv9gKtTLCYT</t>
        </is>
      </c>
      <c r="AY1393" t="n">
        <v>0</v>
      </c>
      <c r="AZ1393" t="inlineStr">
        <is>
          <t>LIL Milan</t>
        </is>
      </c>
      <c r="BA1393" t="n">
        <v>0</v>
      </c>
      <c r="BC1393" t="inlineStr">
        <is>
          <t>Firgun House</t>
        </is>
      </c>
      <c r="BE1393" t="n">
        <v>11254853665117</v>
      </c>
      <c r="BG1393" t="inlineStr">
        <is>
          <t>Low</t>
        </is>
      </c>
      <c r="BH1393" t="inlineStr">
        <is>
          <t>web</t>
        </is>
      </c>
      <c r="BI1393" t="n">
        <v>0</v>
      </c>
      <c r="BJ1393" t="inlineStr">
        <is>
          <t>IT IVA 22%</t>
        </is>
      </c>
      <c r="BK1393" t="n">
        <v>49.05</v>
      </c>
      <c r="BW1393" t="inlineStr">
        <is>
          <t>Fermo</t>
        </is>
      </c>
      <c r="BX1393" t="inlineStr">
        <is>
          <t>Fermo</t>
        </is>
      </c>
      <c r="BY1393" t="inlineStr">
        <is>
          <t>rFC6BaNhaSGShFUv9gKtTLCYT</t>
        </is>
      </c>
      <c r="CB1393" t="inlineStr">
        <is>
          <t>rFC6BaNhaSGShFUv9gKtTLCYT</t>
        </is>
      </c>
      <c r="CC1393" t="inlineStr">
        <is>
          <t>Ordini LIL</t>
        </is>
      </c>
    </row>
    <row r="1394">
      <c r="A1394" t="inlineStr">
        <is>
          <t>#44045</t>
        </is>
      </c>
      <c r="B1394" t="inlineStr">
        <is>
          <t>silingardi.giulia@gmail.com</t>
        </is>
      </c>
      <c r="C1394" t="inlineStr">
        <is>
          <t>paid</t>
        </is>
      </c>
      <c r="D1394" t="inlineStr">
        <is>
          <t>2024-11-29 13:11:21 +0100</t>
        </is>
      </c>
      <c r="E1394" t="inlineStr">
        <is>
          <t>2024-11-29</t>
        </is>
      </c>
      <c r="F1394" t="inlineStr">
        <is>
          <t>fulfilled</t>
        </is>
      </c>
      <c r="G1394" t="inlineStr">
        <is>
          <t>2024-12-01 16:40:12 +0100</t>
        </is>
      </c>
      <c r="H1394" t="inlineStr">
        <is>
          <t>yes</t>
        </is>
      </c>
      <c r="I1394" t="inlineStr">
        <is>
          <t>EUR</t>
        </is>
      </c>
      <c r="J1394" t="n">
        <v>208</v>
      </c>
      <c r="K1394" t="n">
        <v>0</v>
      </c>
      <c r="L1394" t="n">
        <v>37.51</v>
      </c>
      <c r="M1394" t="n">
        <v>208</v>
      </c>
      <c r="O1394" t="n">
        <v>0</v>
      </c>
      <c r="P1394" t="inlineStr">
        <is>
          <t>Ups Standard Shipping</t>
        </is>
      </c>
      <c r="Q1394" t="inlineStr">
        <is>
          <t>2024-11-29 13:11:21 +0100</t>
        </is>
      </c>
      <c r="R1394" t="n">
        <v>1</v>
      </c>
      <c r="S1394" t="inlineStr">
        <is>
          <t>Christmas Luxury Pack</t>
        </is>
      </c>
      <c r="T1394" t="n">
        <v>0</v>
      </c>
      <c r="V1394" t="inlineStr">
        <is>
          <t>015790000687</t>
        </is>
      </c>
      <c r="W1394" t="b">
        <v>1</v>
      </c>
      <c r="X1394" t="b">
        <v>1</v>
      </c>
      <c r="Y1394" t="inlineStr">
        <is>
          <t>fulfilled</t>
        </is>
      </c>
      <c r="Z1394" t="inlineStr">
        <is>
          <t>Giulia Silingardi</t>
        </is>
      </c>
      <c r="AA1394" t="inlineStr">
        <is>
          <t>G. D’Arezzo, 2</t>
        </is>
      </c>
      <c r="AB1394" t="inlineStr">
        <is>
          <t>G. D’Arezzo</t>
        </is>
      </c>
      <c r="AC1394" t="inlineStr">
        <is>
          <t>2</t>
        </is>
      </c>
      <c r="AE1394" t="inlineStr">
        <is>
          <t>Sassuolo</t>
        </is>
      </c>
      <c r="AF1394" t="inlineStr">
        <is>
          <t>'41049</t>
        </is>
      </c>
      <c r="AG1394" t="inlineStr">
        <is>
          <t>MO</t>
        </is>
      </c>
      <c r="AH1394" t="inlineStr">
        <is>
          <t>IT</t>
        </is>
      </c>
      <c r="AI1394" t="inlineStr">
        <is>
          <t>3486267427</t>
        </is>
      </c>
      <c r="AJ1394" t="inlineStr">
        <is>
          <t>Stefano Liboni</t>
        </is>
      </c>
      <c r="AK1394" t="inlineStr">
        <is>
          <t>Via Antonio Delfini 1, 2</t>
        </is>
      </c>
      <c r="AL1394" t="inlineStr">
        <is>
          <t>Via Antonio Delfini 1</t>
        </is>
      </c>
      <c r="AM1394" t="inlineStr">
        <is>
          <t>2</t>
        </is>
      </c>
      <c r="AN1394" t="inlineStr">
        <is>
          <t>Tetra pak</t>
        </is>
      </c>
      <c r="AO1394" t="inlineStr">
        <is>
          <t>Modena</t>
        </is>
      </c>
      <c r="AP1394" t="inlineStr">
        <is>
          <t>'41123</t>
        </is>
      </c>
      <c r="AQ1394" t="inlineStr">
        <is>
          <t>MO</t>
        </is>
      </c>
      <c r="AR1394" t="inlineStr">
        <is>
          <t>IT</t>
        </is>
      </c>
      <c r="AS1394" t="inlineStr">
        <is>
          <t>+393494739819</t>
        </is>
      </c>
      <c r="AU1394" t="inlineStr">
        <is>
          <t>lang: en
Invoice Language: en
Do you need our ring sizer?: No
Popup Customer Country: IT</t>
        </is>
      </c>
      <c r="AW1394" t="inlineStr">
        <is>
          <t>PayPal Express Checkout</t>
        </is>
      </c>
      <c r="AX1394" t="inlineStr">
        <is>
          <t>rJFn5WG0Z5GZgLC6oh6HNRBwX</t>
        </is>
      </c>
      <c r="AY1394" t="n">
        <v>0</v>
      </c>
      <c r="AZ1394" t="inlineStr">
        <is>
          <t>LIL Milan</t>
        </is>
      </c>
      <c r="BA1394" t="n">
        <v>0</v>
      </c>
      <c r="BC1394" t="inlineStr">
        <is>
          <t>Firgun House</t>
        </is>
      </c>
      <c r="BE1394" t="n">
        <v>11254869197149</v>
      </c>
      <c r="BG1394" t="inlineStr">
        <is>
          <t>Low</t>
        </is>
      </c>
      <c r="BH1394" t="inlineStr">
        <is>
          <t>web</t>
        </is>
      </c>
      <c r="BI1394" t="n">
        <v>0</v>
      </c>
      <c r="BJ1394" t="inlineStr">
        <is>
          <t>IT IVA 22%</t>
        </is>
      </c>
      <c r="BK1394" t="n">
        <v>37.51</v>
      </c>
      <c r="BW1394" t="inlineStr">
        <is>
          <t>Modena</t>
        </is>
      </c>
      <c r="BX1394" t="inlineStr">
        <is>
          <t>Modena</t>
        </is>
      </c>
      <c r="BY1394" t="inlineStr">
        <is>
          <t>rJFn5WG0Z5GZgLC6oh6HNRBwX</t>
        </is>
      </c>
      <c r="CB1394" t="inlineStr">
        <is>
          <t>rJFn5WG0Z5GZgLC6oh6HNRBwX</t>
        </is>
      </c>
      <c r="CC1394" t="inlineStr">
        <is>
          <t>Ordini LIL</t>
        </is>
      </c>
    </row>
    <row r="1395">
      <c r="A1395" t="inlineStr">
        <is>
          <t>#44045</t>
        </is>
      </c>
      <c r="B1395" t="inlineStr">
        <is>
          <t>silingardi.giulia@gmail.com</t>
        </is>
      </c>
      <c r="C1395" t="inlineStr">
        <is>
          <t>paid</t>
        </is>
      </c>
      <c r="D1395" t="inlineStr">
        <is>
          <t>2024-11-29 13:11:21 +0100</t>
        </is>
      </c>
      <c r="E1395" t="inlineStr">
        <is>
          <t>2024-11-29</t>
        </is>
      </c>
      <c r="F1395" t="inlineStr">
        <is>
          <t>fulfilled</t>
        </is>
      </c>
      <c r="G1395" t="inlineStr">
        <is>
          <t>2024-12-01 16:40:12 +0100</t>
        </is>
      </c>
      <c r="H1395" t="inlineStr">
        <is>
          <t>yes</t>
        </is>
      </c>
      <c r="I1395" t="inlineStr">
        <is>
          <t>EUR</t>
        </is>
      </c>
      <c r="J1395" t="n">
        <v>208</v>
      </c>
      <c r="K1395" t="n">
        <v>0</v>
      </c>
      <c r="L1395" t="n">
        <v>37.51</v>
      </c>
      <c r="O1395" t="n">
        <v>0</v>
      </c>
      <c r="P1395" t="inlineStr">
        <is>
          <t>Ups Standard Shipping</t>
        </is>
      </c>
      <c r="Q1395" t="inlineStr">
        <is>
          <t>2024-11-29 13:11:21 +0100</t>
        </is>
      </c>
      <c r="R1395" t="n">
        <v>1</v>
      </c>
      <c r="S1395" t="inlineStr">
        <is>
          <t>Balmy Necklace - Yellow / 36cm</t>
        </is>
      </c>
      <c r="T1395" t="n">
        <v>208</v>
      </c>
      <c r="U1395" t="n">
        <v>260</v>
      </c>
      <c r="V1395" t="inlineStr">
        <is>
          <t>015790000028</t>
        </is>
      </c>
      <c r="W1395" t="b">
        <v>1</v>
      </c>
      <c r="X1395" t="b">
        <v>1</v>
      </c>
      <c r="Y1395" t="inlineStr">
        <is>
          <t>fulfilled</t>
        </is>
      </c>
      <c r="Z1395" t="inlineStr">
        <is>
          <t>Giulia Silingardi</t>
        </is>
      </c>
      <c r="AA1395" t="inlineStr">
        <is>
          <t>G. D’Arezzo, 2</t>
        </is>
      </c>
      <c r="AB1395" t="inlineStr">
        <is>
          <t>G. D’Arezzo</t>
        </is>
      </c>
      <c r="AC1395" t="inlineStr">
        <is>
          <t>2</t>
        </is>
      </c>
      <c r="AE1395" t="inlineStr">
        <is>
          <t>Sassuolo</t>
        </is>
      </c>
      <c r="AF1395" t="inlineStr">
        <is>
          <t>'41049</t>
        </is>
      </c>
      <c r="AG1395" t="inlineStr">
        <is>
          <t>MO</t>
        </is>
      </c>
      <c r="AH1395" t="inlineStr">
        <is>
          <t>IT</t>
        </is>
      </c>
      <c r="AI1395" t="inlineStr">
        <is>
          <t>3486267427</t>
        </is>
      </c>
      <c r="AJ1395" t="inlineStr">
        <is>
          <t>Stefano Liboni</t>
        </is>
      </c>
      <c r="AK1395" t="inlineStr">
        <is>
          <t>Via Antonio Delfini 1, 2</t>
        </is>
      </c>
      <c r="AL1395" t="inlineStr">
        <is>
          <t>Via Antonio Delfini 1</t>
        </is>
      </c>
      <c r="AM1395" t="inlineStr">
        <is>
          <t>2</t>
        </is>
      </c>
      <c r="AN1395" t="inlineStr">
        <is>
          <t>Tetra pak</t>
        </is>
      </c>
      <c r="AO1395" t="inlineStr">
        <is>
          <t>Modena</t>
        </is>
      </c>
      <c r="AP1395" t="inlineStr">
        <is>
          <t>'41123</t>
        </is>
      </c>
      <c r="AQ1395" t="inlineStr">
        <is>
          <t>MO</t>
        </is>
      </c>
      <c r="AR1395" t="inlineStr">
        <is>
          <t>IT</t>
        </is>
      </c>
      <c r="AS1395" t="inlineStr">
        <is>
          <t>+393494739819</t>
        </is>
      </c>
      <c r="AU1395" t="inlineStr">
        <is>
          <t>lang: en
Invoice Language: en
Do you need our ring sizer?: No
Popup Customer Country: IT</t>
        </is>
      </c>
      <c r="AW1395" t="inlineStr">
        <is>
          <t>PayPal Express Checkout</t>
        </is>
      </c>
      <c r="AX1395" t="inlineStr">
        <is>
          <t>rJFn5WG0Z5GZgLC6oh6HNRBwX</t>
        </is>
      </c>
      <c r="AY1395" t="n">
        <v>0</v>
      </c>
      <c r="AZ1395" t="inlineStr">
        <is>
          <t>LIL Milan</t>
        </is>
      </c>
      <c r="BA1395" t="n">
        <v>0</v>
      </c>
      <c r="BC1395" t="inlineStr">
        <is>
          <t>Firgun House</t>
        </is>
      </c>
      <c r="BE1395" t="n">
        <v>11254869197149</v>
      </c>
      <c r="BG1395" t="inlineStr">
        <is>
          <t>Low</t>
        </is>
      </c>
      <c r="BH1395" t="inlineStr">
        <is>
          <t>web</t>
        </is>
      </c>
      <c r="BI1395" t="n">
        <v>0</v>
      </c>
      <c r="BJ1395" t="inlineStr">
        <is>
          <t>IT IVA 22%</t>
        </is>
      </c>
      <c r="BK1395" t="n">
        <v>37.51</v>
      </c>
      <c r="BW1395" t="inlineStr">
        <is>
          <t>Modena</t>
        </is>
      </c>
      <c r="BX1395" t="inlineStr">
        <is>
          <t>Modena</t>
        </is>
      </c>
      <c r="BY1395" t="inlineStr">
        <is>
          <t>rJFn5WG0Z5GZgLC6oh6HNRBwX</t>
        </is>
      </c>
      <c r="CB1395" t="inlineStr">
        <is>
          <t>rJFn5WG0Z5GZgLC6oh6HNRBwX</t>
        </is>
      </c>
      <c r="CC1395" t="inlineStr">
        <is>
          <t>Ordini LIL</t>
        </is>
      </c>
    </row>
    <row r="1396">
      <c r="A1396" t="inlineStr">
        <is>
          <t>#44046</t>
        </is>
      </c>
      <c r="B1396" t="inlineStr">
        <is>
          <t>gloriaeni7@gmail.com</t>
        </is>
      </c>
      <c r="C1396" t="inlineStr">
        <is>
          <t>paid</t>
        </is>
      </c>
      <c r="D1396" t="inlineStr">
        <is>
          <t>2024-11-29 13:11:44 +0100</t>
        </is>
      </c>
      <c r="E1396" t="inlineStr">
        <is>
          <t>2024-11-29</t>
        </is>
      </c>
      <c r="F1396" t="inlineStr">
        <is>
          <t>fulfilled</t>
        </is>
      </c>
      <c r="G1396" t="inlineStr">
        <is>
          <t>2024-12-01 16:08:14 +0100</t>
        </is>
      </c>
      <c r="H1396" t="inlineStr">
        <is>
          <t>yes</t>
        </is>
      </c>
      <c r="I1396" t="inlineStr">
        <is>
          <t>EUR</t>
        </is>
      </c>
      <c r="J1396" t="n">
        <v>96</v>
      </c>
      <c r="K1396" t="n">
        <v>10</v>
      </c>
      <c r="L1396" t="n">
        <v>19.11</v>
      </c>
      <c r="M1396" t="n">
        <v>106</v>
      </c>
      <c r="O1396" t="n">
        <v>0</v>
      </c>
      <c r="P1396" t="inlineStr">
        <is>
          <t>Ups Standard Shipping</t>
        </is>
      </c>
      <c r="Q1396" t="inlineStr">
        <is>
          <t>2024-11-29 13:11:44 +0100</t>
        </is>
      </c>
      <c r="R1396" t="n">
        <v>1</v>
      </c>
      <c r="S1396" t="inlineStr">
        <is>
          <t>Christmas Luxury Pack</t>
        </is>
      </c>
      <c r="T1396" t="n">
        <v>0</v>
      </c>
      <c r="V1396" t="inlineStr">
        <is>
          <t>015790000687</t>
        </is>
      </c>
      <c r="W1396" t="b">
        <v>1</v>
      </c>
      <c r="X1396" t="b">
        <v>1</v>
      </c>
      <c r="Y1396" t="inlineStr">
        <is>
          <t>fulfilled</t>
        </is>
      </c>
      <c r="Z1396" t="inlineStr">
        <is>
          <t>Gloria Eni</t>
        </is>
      </c>
      <c r="AA1396" t="inlineStr">
        <is>
          <t>via finata prima n14</t>
        </is>
      </c>
      <c r="AB1396" t="inlineStr">
        <is>
          <t>via finata prima n14</t>
        </is>
      </c>
      <c r="AE1396" t="inlineStr">
        <is>
          <t>pace del mela</t>
        </is>
      </c>
      <c r="AF1396" t="inlineStr">
        <is>
          <t>'98042</t>
        </is>
      </c>
      <c r="AG1396" t="inlineStr">
        <is>
          <t>ME</t>
        </is>
      </c>
      <c r="AH1396" t="inlineStr">
        <is>
          <t>IT</t>
        </is>
      </c>
      <c r="AI1396" t="inlineStr">
        <is>
          <t>+393454351904</t>
        </is>
      </c>
      <c r="AJ1396" t="inlineStr">
        <is>
          <t>Gloria Eni</t>
        </is>
      </c>
      <c r="AK1396" t="inlineStr">
        <is>
          <t>via finata prima n14</t>
        </is>
      </c>
      <c r="AL1396" t="inlineStr">
        <is>
          <t>via finata prima n14</t>
        </is>
      </c>
      <c r="AO1396" t="inlineStr">
        <is>
          <t>pace del mela</t>
        </is>
      </c>
      <c r="AP1396" t="inlineStr">
        <is>
          <t>'98042</t>
        </is>
      </c>
      <c r="AQ1396" t="inlineStr">
        <is>
          <t>ME</t>
        </is>
      </c>
      <c r="AR1396" t="inlineStr">
        <is>
          <t>IT</t>
        </is>
      </c>
      <c r="AS1396" t="inlineStr">
        <is>
          <t>+393454351904</t>
        </is>
      </c>
      <c r="AU1396" t="inlineStr">
        <is>
          <t>lang: it
Invoice Language: it
Do you need our ring sizer?: No
Popup Customer Country: IT</t>
        </is>
      </c>
      <c r="AW1396" t="inlineStr">
        <is>
          <t>Shopify Payments</t>
        </is>
      </c>
      <c r="AX1396" t="inlineStr">
        <is>
          <t>rZ7ZwOId38svUf01iu3e1Zecy</t>
        </is>
      </c>
      <c r="AY1396" t="n">
        <v>0</v>
      </c>
      <c r="AZ1396" t="inlineStr">
        <is>
          <t>LIL Milan</t>
        </is>
      </c>
      <c r="BA1396" t="n">
        <v>0</v>
      </c>
      <c r="BC1396" t="inlineStr">
        <is>
          <t>Firgun House</t>
        </is>
      </c>
      <c r="BE1396" t="n">
        <v>11254870835549</v>
      </c>
      <c r="BG1396" t="inlineStr">
        <is>
          <t>Low</t>
        </is>
      </c>
      <c r="BH1396" t="inlineStr">
        <is>
          <t>web</t>
        </is>
      </c>
      <c r="BI1396" t="n">
        <v>0</v>
      </c>
      <c r="BJ1396" t="inlineStr">
        <is>
          <t>IT IVA 22%</t>
        </is>
      </c>
      <c r="BK1396" t="n">
        <v>19.11</v>
      </c>
      <c r="BT1396" t="n">
        <v>393454351904</v>
      </c>
      <c r="BW1396" t="inlineStr">
        <is>
          <t>Messina</t>
        </is>
      </c>
      <c r="BX1396" t="inlineStr">
        <is>
          <t>Messina</t>
        </is>
      </c>
      <c r="BY1396" t="inlineStr">
        <is>
          <t>rZ7ZwOId38svUf01iu3e1Zecy</t>
        </is>
      </c>
      <c r="CB1396" t="inlineStr">
        <is>
          <t>rZ7ZwOId38svUf01iu3e1Zecy</t>
        </is>
      </c>
      <c r="CC1396" t="inlineStr">
        <is>
          <t>Ordini LIL</t>
        </is>
      </c>
    </row>
    <row r="1397">
      <c r="A1397" t="inlineStr">
        <is>
          <t>#44046</t>
        </is>
      </c>
      <c r="B1397" t="inlineStr">
        <is>
          <t>gloriaeni7@gmail.com</t>
        </is>
      </c>
      <c r="C1397" t="inlineStr">
        <is>
          <t>paid</t>
        </is>
      </c>
      <c r="D1397" t="inlineStr">
        <is>
          <t>2024-11-29 13:11:44 +0100</t>
        </is>
      </c>
      <c r="E1397" t="inlineStr">
        <is>
          <t>2024-11-29</t>
        </is>
      </c>
      <c r="F1397" t="inlineStr">
        <is>
          <t>fulfilled</t>
        </is>
      </c>
      <c r="G1397" t="inlineStr">
        <is>
          <t>2024-12-01 16:08:14 +0100</t>
        </is>
      </c>
      <c r="H1397" t="inlineStr">
        <is>
          <t>yes</t>
        </is>
      </c>
      <c r="I1397" t="inlineStr">
        <is>
          <t>EUR</t>
        </is>
      </c>
      <c r="J1397" t="n">
        <v>96</v>
      </c>
      <c r="K1397" t="n">
        <v>10</v>
      </c>
      <c r="L1397" t="n">
        <v>19.11</v>
      </c>
      <c r="O1397" t="n">
        <v>0</v>
      </c>
      <c r="P1397" t="inlineStr">
        <is>
          <t>Ups Standard Shipping</t>
        </is>
      </c>
      <c r="Q1397" t="inlineStr">
        <is>
          <t>2024-11-29 13:11:44 +0100</t>
        </is>
      </c>
      <c r="R1397" t="n">
        <v>1</v>
      </c>
      <c r="S1397" t="inlineStr">
        <is>
          <t>Pensavo fosse amore - Yellow / M</t>
        </is>
      </c>
      <c r="T1397" t="n">
        <v>96</v>
      </c>
      <c r="U1397" t="n">
        <v>120</v>
      </c>
      <c r="V1397" t="inlineStr">
        <is>
          <t>015790001011</t>
        </is>
      </c>
      <c r="W1397" t="b">
        <v>1</v>
      </c>
      <c r="X1397" t="b">
        <v>1</v>
      </c>
      <c r="Y1397" t="inlineStr">
        <is>
          <t>fulfilled</t>
        </is>
      </c>
      <c r="Z1397" t="inlineStr">
        <is>
          <t>Gloria Eni</t>
        </is>
      </c>
      <c r="AA1397" t="inlineStr">
        <is>
          <t>via finata prima n14</t>
        </is>
      </c>
      <c r="AB1397" t="inlineStr">
        <is>
          <t>via finata prima n14</t>
        </is>
      </c>
      <c r="AE1397" t="inlineStr">
        <is>
          <t>pace del mela</t>
        </is>
      </c>
      <c r="AF1397" t="inlineStr">
        <is>
          <t>'98042</t>
        </is>
      </c>
      <c r="AG1397" t="inlineStr">
        <is>
          <t>ME</t>
        </is>
      </c>
      <c r="AH1397" t="inlineStr">
        <is>
          <t>IT</t>
        </is>
      </c>
      <c r="AI1397" t="inlineStr">
        <is>
          <t>+393454351904</t>
        </is>
      </c>
      <c r="AJ1397" t="inlineStr">
        <is>
          <t>Gloria Eni</t>
        </is>
      </c>
      <c r="AK1397" t="inlineStr">
        <is>
          <t>via finata prima n14</t>
        </is>
      </c>
      <c r="AL1397" t="inlineStr">
        <is>
          <t>via finata prima n14</t>
        </is>
      </c>
      <c r="AO1397" t="inlineStr">
        <is>
          <t>pace del mela</t>
        </is>
      </c>
      <c r="AP1397" t="inlineStr">
        <is>
          <t>'98042</t>
        </is>
      </c>
      <c r="AQ1397" t="inlineStr">
        <is>
          <t>ME</t>
        </is>
      </c>
      <c r="AR1397" t="inlineStr">
        <is>
          <t>IT</t>
        </is>
      </c>
      <c r="AS1397" t="inlineStr">
        <is>
          <t>+393454351904</t>
        </is>
      </c>
      <c r="AU1397" t="inlineStr">
        <is>
          <t>lang: it
Invoice Language: it
Do you need our ring sizer?: No
Popup Customer Country: IT</t>
        </is>
      </c>
      <c r="AW1397" t="inlineStr">
        <is>
          <t>Shopify Payments</t>
        </is>
      </c>
      <c r="AX1397" t="inlineStr">
        <is>
          <t>rZ7ZwOId38svUf01iu3e1Zecy</t>
        </is>
      </c>
      <c r="AY1397" t="n">
        <v>0</v>
      </c>
      <c r="AZ1397" t="inlineStr">
        <is>
          <t>LIL Milan</t>
        </is>
      </c>
      <c r="BA1397" t="n">
        <v>0</v>
      </c>
      <c r="BC1397" t="inlineStr">
        <is>
          <t>Firgun House</t>
        </is>
      </c>
      <c r="BE1397" t="n">
        <v>11254870835549</v>
      </c>
      <c r="BG1397" t="inlineStr">
        <is>
          <t>Low</t>
        </is>
      </c>
      <c r="BH1397" t="inlineStr">
        <is>
          <t>web</t>
        </is>
      </c>
      <c r="BI1397" t="n">
        <v>0</v>
      </c>
      <c r="BJ1397" t="inlineStr">
        <is>
          <t>IT IVA 22%</t>
        </is>
      </c>
      <c r="BK1397" t="n">
        <v>19.11</v>
      </c>
      <c r="BT1397" t="n">
        <v>393454351904</v>
      </c>
      <c r="BW1397" t="inlineStr">
        <is>
          <t>Messina</t>
        </is>
      </c>
      <c r="BX1397" t="inlineStr">
        <is>
          <t>Messina</t>
        </is>
      </c>
      <c r="BY1397" t="inlineStr">
        <is>
          <t>rZ7ZwOId38svUf01iu3e1Zecy</t>
        </is>
      </c>
      <c r="CB1397" t="inlineStr">
        <is>
          <t>rZ7ZwOId38svUf01iu3e1Zecy</t>
        </is>
      </c>
      <c r="CC1397" t="inlineStr">
        <is>
          <t>Ordini LIL</t>
        </is>
      </c>
    </row>
    <row r="1398">
      <c r="A1398" t="inlineStr">
        <is>
          <t>#44047</t>
        </is>
      </c>
      <c r="B1398" t="inlineStr">
        <is>
          <t>martapiaz@hotmail.it</t>
        </is>
      </c>
      <c r="C1398" t="inlineStr">
        <is>
          <t>paid</t>
        </is>
      </c>
      <c r="D1398" t="inlineStr">
        <is>
          <t>2024-11-29 13:15:53 +0100</t>
        </is>
      </c>
      <c r="E1398" t="inlineStr">
        <is>
          <t>2024-11-29</t>
        </is>
      </c>
      <c r="F1398" t="inlineStr">
        <is>
          <t>unfulfilled</t>
        </is>
      </c>
      <c r="H1398" t="inlineStr">
        <is>
          <t>yes</t>
        </is>
      </c>
      <c r="I1398" t="inlineStr">
        <is>
          <t>EUR</t>
        </is>
      </c>
      <c r="J1398" t="n">
        <v>320</v>
      </c>
      <c r="K1398" t="n">
        <v>0</v>
      </c>
      <c r="L1398" t="n">
        <v>57.7</v>
      </c>
      <c r="M1398" t="n">
        <v>320</v>
      </c>
      <c r="O1398" t="n">
        <v>0</v>
      </c>
      <c r="P1398" t="inlineStr">
        <is>
          <t>Firgun House</t>
        </is>
      </c>
      <c r="Q1398" t="inlineStr">
        <is>
          <t>2024-11-29 13:15:53 +0100</t>
        </is>
      </c>
      <c r="R1398" t="n">
        <v>1</v>
      </c>
      <c r="S1398" t="inlineStr">
        <is>
          <t>Christmas Luxury Pack</t>
        </is>
      </c>
      <c r="T1398" t="n">
        <v>0</v>
      </c>
      <c r="V1398" t="inlineStr">
        <is>
          <t>015790000687</t>
        </is>
      </c>
      <c r="W1398" t="b">
        <v>1</v>
      </c>
      <c r="X1398" t="b">
        <v>1</v>
      </c>
      <c r="Y1398" t="inlineStr">
        <is>
          <t>pending</t>
        </is>
      </c>
      <c r="Z1398" t="inlineStr">
        <is>
          <t>Marta Piazzolla</t>
        </is>
      </c>
      <c r="AA1398" t="inlineStr">
        <is>
          <t>Via Pasquale Sottocorno 11</t>
        </is>
      </c>
      <c r="AB1398" t="inlineStr">
        <is>
          <t>Via Pasquale Sottocorno 11</t>
        </is>
      </c>
      <c r="AE1398" t="inlineStr">
        <is>
          <t>Milano</t>
        </is>
      </c>
      <c r="AF1398" t="inlineStr">
        <is>
          <t>'20129</t>
        </is>
      </c>
      <c r="AG1398" t="inlineStr">
        <is>
          <t>MI</t>
        </is>
      </c>
      <c r="AH1398" t="inlineStr">
        <is>
          <t>IT</t>
        </is>
      </c>
      <c r="AR1398" t="inlineStr">
        <is>
          <t>IT</t>
        </is>
      </c>
      <c r="AU1398" t="inlineStr">
        <is>
          <t>lang: it
Invoice Language: it
Do you need our ring sizer?: No
Popup Customer Country: IT</t>
        </is>
      </c>
      <c r="AW1398" t="inlineStr">
        <is>
          <t>Shopify Payments</t>
        </is>
      </c>
      <c r="AX1398" t="inlineStr">
        <is>
          <t>rLObxOOCOfsWyWuAXMYSOhIV1</t>
        </is>
      </c>
      <c r="AY1398" t="n">
        <v>0</v>
      </c>
      <c r="AZ1398" t="inlineStr">
        <is>
          <t>LIL Milan</t>
        </is>
      </c>
      <c r="BA1398" t="n">
        <v>0</v>
      </c>
      <c r="BC1398" t="inlineStr">
        <is>
          <t>Firgun House</t>
        </is>
      </c>
      <c r="BE1398" t="n">
        <v>11254887645533</v>
      </c>
      <c r="BG1398" t="inlineStr">
        <is>
          <t>Low</t>
        </is>
      </c>
      <c r="BH1398" t="inlineStr">
        <is>
          <t>web</t>
        </is>
      </c>
      <c r="BI1398" t="n">
        <v>0</v>
      </c>
      <c r="BJ1398" t="inlineStr">
        <is>
          <t>IT IVA 22%</t>
        </is>
      </c>
      <c r="BK1398" t="n">
        <v>57.7</v>
      </c>
      <c r="BW1398" t="inlineStr">
        <is>
          <t>Milan</t>
        </is>
      </c>
      <c r="BY1398" t="inlineStr">
        <is>
          <t>rLObxOOCOfsWyWuAXMYSOhIV1</t>
        </is>
      </c>
      <c r="CB1398" t="inlineStr">
        <is>
          <t>rLObxOOCOfsWyWuAXMYSOhIV1</t>
        </is>
      </c>
      <c r="CC1398" t="inlineStr">
        <is>
          <t>Ordini LIL</t>
        </is>
      </c>
    </row>
    <row r="1399">
      <c r="A1399" t="inlineStr">
        <is>
          <t>#44047</t>
        </is>
      </c>
      <c r="B1399" t="inlineStr">
        <is>
          <t>martapiaz@hotmail.it</t>
        </is>
      </c>
      <c r="C1399" t="inlineStr">
        <is>
          <t>paid</t>
        </is>
      </c>
      <c r="D1399" t="inlineStr">
        <is>
          <t>2024-11-29 13:15:53 +0100</t>
        </is>
      </c>
      <c r="E1399" t="inlineStr">
        <is>
          <t>2024-11-29</t>
        </is>
      </c>
      <c r="F1399" t="inlineStr">
        <is>
          <t>unfulfilled</t>
        </is>
      </c>
      <c r="H1399" t="inlineStr">
        <is>
          <t>yes</t>
        </is>
      </c>
      <c r="I1399" t="inlineStr">
        <is>
          <t>EUR</t>
        </is>
      </c>
      <c r="J1399" t="n">
        <v>320</v>
      </c>
      <c r="K1399" t="n">
        <v>0</v>
      </c>
      <c r="L1399" t="n">
        <v>57.7</v>
      </c>
      <c r="O1399" t="n">
        <v>0</v>
      </c>
      <c r="P1399" t="inlineStr">
        <is>
          <t>Firgun House</t>
        </is>
      </c>
      <c r="Q1399" t="inlineStr">
        <is>
          <t>2024-11-29 13:15:53 +0100</t>
        </is>
      </c>
      <c r="R1399" t="n">
        <v>1</v>
      </c>
      <c r="S1399" t="inlineStr">
        <is>
          <t>Girls Tears Necklace - Yellow / 35cm</t>
        </is>
      </c>
      <c r="T1399" t="n">
        <v>320</v>
      </c>
      <c r="U1399" t="n">
        <v>400</v>
      </c>
      <c r="V1399" t="inlineStr">
        <is>
          <t>015790000832</t>
        </is>
      </c>
      <c r="W1399" t="b">
        <v>1</v>
      </c>
      <c r="X1399" t="b">
        <v>1</v>
      </c>
      <c r="Y1399" t="inlineStr">
        <is>
          <t>pending</t>
        </is>
      </c>
      <c r="Z1399" t="inlineStr">
        <is>
          <t>Marta Piazzolla</t>
        </is>
      </c>
      <c r="AA1399" t="inlineStr">
        <is>
          <t>Via Pasquale Sottocorno 11</t>
        </is>
      </c>
      <c r="AB1399" t="inlineStr">
        <is>
          <t>Via Pasquale Sottocorno 11</t>
        </is>
      </c>
      <c r="AE1399" t="inlineStr">
        <is>
          <t>Milano</t>
        </is>
      </c>
      <c r="AF1399" t="inlineStr">
        <is>
          <t>'20129</t>
        </is>
      </c>
      <c r="AG1399" t="inlineStr">
        <is>
          <t>MI</t>
        </is>
      </c>
      <c r="AH1399" t="inlineStr">
        <is>
          <t>IT</t>
        </is>
      </c>
      <c r="AR1399" t="inlineStr">
        <is>
          <t>IT</t>
        </is>
      </c>
      <c r="AU1399" t="inlineStr">
        <is>
          <t>lang: it
Invoice Language: it
Do you need our ring sizer?: No
Popup Customer Country: IT</t>
        </is>
      </c>
      <c r="AW1399" t="inlineStr">
        <is>
          <t>Shopify Payments</t>
        </is>
      </c>
      <c r="AX1399" t="inlineStr">
        <is>
          <t>rLObxOOCOfsWyWuAXMYSOhIV1</t>
        </is>
      </c>
      <c r="AY1399" t="n">
        <v>0</v>
      </c>
      <c r="AZ1399" t="inlineStr">
        <is>
          <t>LIL Milan</t>
        </is>
      </c>
      <c r="BA1399" t="n">
        <v>0</v>
      </c>
      <c r="BC1399" t="inlineStr">
        <is>
          <t>Firgun House</t>
        </is>
      </c>
      <c r="BE1399" t="n">
        <v>11254887645533</v>
      </c>
      <c r="BG1399" t="inlineStr">
        <is>
          <t>Low</t>
        </is>
      </c>
      <c r="BH1399" t="inlineStr">
        <is>
          <t>web</t>
        </is>
      </c>
      <c r="BI1399" t="n">
        <v>0</v>
      </c>
      <c r="BJ1399" t="inlineStr">
        <is>
          <t>IT IVA 22%</t>
        </is>
      </c>
      <c r="BK1399" t="n">
        <v>57.7</v>
      </c>
      <c r="BW1399" t="inlineStr">
        <is>
          <t>Milan</t>
        </is>
      </c>
      <c r="BY1399" t="inlineStr">
        <is>
          <t>rLObxOOCOfsWyWuAXMYSOhIV1</t>
        </is>
      </c>
      <c r="CB1399" t="inlineStr">
        <is>
          <t>rLObxOOCOfsWyWuAXMYSOhIV1</t>
        </is>
      </c>
      <c r="CC1399" t="inlineStr">
        <is>
          <t>Ordini LIL</t>
        </is>
      </c>
    </row>
    <row r="1400">
      <c r="A1400" t="inlineStr">
        <is>
          <t>#44048</t>
        </is>
      </c>
      <c r="B1400" t="inlineStr">
        <is>
          <t>annadonini@gmail.com</t>
        </is>
      </c>
      <c r="C1400" t="inlineStr">
        <is>
          <t>paid</t>
        </is>
      </c>
      <c r="D1400" t="inlineStr">
        <is>
          <t>2024-11-29 13:18:35 +0100</t>
        </is>
      </c>
      <c r="E1400" t="inlineStr">
        <is>
          <t>2024-11-29</t>
        </is>
      </c>
      <c r="F1400" t="inlineStr">
        <is>
          <t>unfulfilled</t>
        </is>
      </c>
      <c r="H1400" t="inlineStr">
        <is>
          <t>yes</t>
        </is>
      </c>
      <c r="I1400" t="inlineStr">
        <is>
          <t>EUR</t>
        </is>
      </c>
      <c r="J1400" t="n">
        <v>864</v>
      </c>
      <c r="K1400" t="n">
        <v>0</v>
      </c>
      <c r="L1400" t="n">
        <v>155.8</v>
      </c>
      <c r="M1400" t="n">
        <v>864</v>
      </c>
      <c r="O1400" t="n">
        <v>0</v>
      </c>
      <c r="P1400" t="inlineStr">
        <is>
          <t>Ups Standard Shipping</t>
        </is>
      </c>
      <c r="Q1400" t="inlineStr">
        <is>
          <t>2024-11-29 13:18:34 +0100</t>
        </is>
      </c>
      <c r="R1400" t="n">
        <v>2</v>
      </c>
      <c r="S1400" t="inlineStr">
        <is>
          <t>Popcorn Earring - Yellow / Single / White Natural Diamond</t>
        </is>
      </c>
      <c r="T1400" t="n">
        <v>432</v>
      </c>
      <c r="U1400" t="n">
        <v>480</v>
      </c>
      <c r="V1400" t="inlineStr">
        <is>
          <t>015790000738</t>
        </is>
      </c>
      <c r="W1400" t="b">
        <v>1</v>
      </c>
      <c r="X1400" t="b">
        <v>1</v>
      </c>
      <c r="Y1400" t="inlineStr">
        <is>
          <t>pending</t>
        </is>
      </c>
      <c r="Z1400" t="inlineStr">
        <is>
          <t>Anna Donini</t>
        </is>
      </c>
      <c r="AA1400" t="inlineStr">
        <is>
          <t>30 Via Giuseppe albini</t>
        </is>
      </c>
      <c r="AB1400" t="inlineStr">
        <is>
          <t>30 Via Giuseppe albini</t>
        </is>
      </c>
      <c r="AE1400" t="inlineStr">
        <is>
          <t>Bologna</t>
        </is>
      </c>
      <c r="AF1400" t="inlineStr">
        <is>
          <t>'40137</t>
        </is>
      </c>
      <c r="AG1400" t="inlineStr">
        <is>
          <t>BO</t>
        </is>
      </c>
      <c r="AH1400" t="inlineStr">
        <is>
          <t>IT</t>
        </is>
      </c>
      <c r="AI1400" t="inlineStr">
        <is>
          <t>+39051801112</t>
        </is>
      </c>
      <c r="AJ1400" t="inlineStr">
        <is>
          <t>Anna Donini</t>
        </is>
      </c>
      <c r="AK1400" t="inlineStr">
        <is>
          <t>30 Via Giuseppe albini</t>
        </is>
      </c>
      <c r="AL1400" t="inlineStr">
        <is>
          <t>30 Via Giuseppe albini</t>
        </is>
      </c>
      <c r="AO1400" t="inlineStr">
        <is>
          <t>Bologna</t>
        </is>
      </c>
      <c r="AP1400" t="inlineStr">
        <is>
          <t>'40137</t>
        </is>
      </c>
      <c r="AQ1400" t="inlineStr">
        <is>
          <t>BO</t>
        </is>
      </c>
      <c r="AR1400" t="inlineStr">
        <is>
          <t>IT</t>
        </is>
      </c>
      <c r="AS1400" t="inlineStr">
        <is>
          <t>+39051801112</t>
        </is>
      </c>
      <c r="AU1400" t="inlineStr">
        <is>
          <t>lang: it
Invoice Language: it
Do you need our ring sizer?: No
Popup Customer Country: IT</t>
        </is>
      </c>
      <c r="AW1400" t="inlineStr">
        <is>
          <t>Shopify Payments</t>
        </is>
      </c>
      <c r="AX1400" t="inlineStr">
        <is>
          <t>rHvyeW1QiqpCMBSQ0yLkiTR86</t>
        </is>
      </c>
      <c r="AY1400" t="n">
        <v>0</v>
      </c>
      <c r="AZ1400" t="inlineStr">
        <is>
          <t>LIL Milan</t>
        </is>
      </c>
      <c r="BA1400" t="n">
        <v>0</v>
      </c>
      <c r="BC1400" t="inlineStr">
        <is>
          <t>Firgun House</t>
        </is>
      </c>
      <c r="BE1400" t="n">
        <v>11254897475933</v>
      </c>
      <c r="BG1400" t="inlineStr">
        <is>
          <t>Low</t>
        </is>
      </c>
      <c r="BH1400" t="inlineStr">
        <is>
          <t>web</t>
        </is>
      </c>
      <c r="BI1400" t="n">
        <v>0</v>
      </c>
      <c r="BJ1400" t="inlineStr">
        <is>
          <t>IT IVA 22%</t>
        </is>
      </c>
      <c r="BK1400" t="n">
        <v>155.8</v>
      </c>
      <c r="BT1400" t="n">
        <v>393478874383</v>
      </c>
      <c r="BW1400" t="inlineStr">
        <is>
          <t>Bologna</t>
        </is>
      </c>
      <c r="BX1400" t="inlineStr">
        <is>
          <t>Bologna</t>
        </is>
      </c>
      <c r="BY1400" t="inlineStr">
        <is>
          <t>rHvyeW1QiqpCMBSQ0yLkiTR86</t>
        </is>
      </c>
      <c r="CB1400" t="inlineStr">
        <is>
          <t>rHvyeW1QiqpCMBSQ0yLkiTR86</t>
        </is>
      </c>
      <c r="CC1400" t="inlineStr">
        <is>
          <t>Ordini LIL</t>
        </is>
      </c>
    </row>
    <row r="1401">
      <c r="A1401" t="inlineStr">
        <is>
          <t>#44049</t>
        </is>
      </c>
      <c r="B1401" t="inlineStr">
        <is>
          <t>Kekinz@hotmail.com</t>
        </is>
      </c>
      <c r="C1401" t="inlineStr">
        <is>
          <t>paid</t>
        </is>
      </c>
      <c r="D1401" t="inlineStr">
        <is>
          <t>2024-11-29 13:25:24 +0100</t>
        </is>
      </c>
      <c r="E1401" t="inlineStr">
        <is>
          <t>2024-11-29</t>
        </is>
      </c>
      <c r="F1401" t="inlineStr">
        <is>
          <t>fulfilled</t>
        </is>
      </c>
      <c r="G1401" t="inlineStr">
        <is>
          <t>2024-12-01 16:14:37 +0100</t>
        </is>
      </c>
      <c r="H1401" t="inlineStr">
        <is>
          <t>yes</t>
        </is>
      </c>
      <c r="I1401" t="inlineStr">
        <is>
          <t>EUR</t>
        </is>
      </c>
      <c r="J1401" t="n">
        <v>256</v>
      </c>
      <c r="K1401" t="n">
        <v>0</v>
      </c>
      <c r="L1401" t="n">
        <v>46.16</v>
      </c>
      <c r="M1401" t="n">
        <v>256</v>
      </c>
      <c r="O1401" t="n">
        <v>0</v>
      </c>
      <c r="P1401" t="inlineStr">
        <is>
          <t>Ups Standard Shipping</t>
        </is>
      </c>
      <c r="Q1401" t="inlineStr">
        <is>
          <t>2024-11-29 13:25:24 +0100</t>
        </is>
      </c>
      <c r="R1401" t="n">
        <v>1</v>
      </c>
      <c r="S1401" t="inlineStr">
        <is>
          <t>Boys Tears - Yellow / 37cm</t>
        </is>
      </c>
      <c r="T1401" t="n">
        <v>256</v>
      </c>
      <c r="U1401" t="n">
        <v>320</v>
      </c>
      <c r="V1401" t="inlineStr">
        <is>
          <t>015790000009</t>
        </is>
      </c>
      <c r="W1401" t="b">
        <v>1</v>
      </c>
      <c r="X1401" t="b">
        <v>1</v>
      </c>
      <c r="Y1401" t="inlineStr">
        <is>
          <t>fulfilled</t>
        </is>
      </c>
      <c r="Z1401" t="inlineStr">
        <is>
          <t>Francesca Serri</t>
        </is>
      </c>
      <c r="AA1401" t="inlineStr">
        <is>
          <t>Via Giovanbattista Pergolesi 54</t>
        </is>
      </c>
      <c r="AB1401" t="inlineStr">
        <is>
          <t>Via Giovanbattista Pergolesi 54</t>
        </is>
      </c>
      <c r="AE1401" t="inlineStr">
        <is>
          <t>CAGLIARI</t>
        </is>
      </c>
      <c r="AF1401" t="inlineStr">
        <is>
          <t>'09128</t>
        </is>
      </c>
      <c r="AG1401" t="inlineStr">
        <is>
          <t>CA</t>
        </is>
      </c>
      <c r="AH1401" t="inlineStr">
        <is>
          <t>IT</t>
        </is>
      </c>
      <c r="AI1401" t="inlineStr">
        <is>
          <t>3332543456</t>
        </is>
      </c>
      <c r="AJ1401" t="inlineStr">
        <is>
          <t>Francesca Serri</t>
        </is>
      </c>
      <c r="AK1401" t="inlineStr">
        <is>
          <t>Via Giovanbattista Pergolesi 54</t>
        </is>
      </c>
      <c r="AL1401" t="inlineStr">
        <is>
          <t>Via Giovanbattista Pergolesi 54</t>
        </is>
      </c>
      <c r="AO1401" t="inlineStr">
        <is>
          <t>CAGLIARI</t>
        </is>
      </c>
      <c r="AP1401" t="inlineStr">
        <is>
          <t>'09128</t>
        </is>
      </c>
      <c r="AQ1401" t="inlineStr">
        <is>
          <t>CA</t>
        </is>
      </c>
      <c r="AR1401" t="inlineStr">
        <is>
          <t>IT</t>
        </is>
      </c>
      <c r="AS1401" t="inlineStr">
        <is>
          <t>3332543456</t>
        </is>
      </c>
      <c r="AU1401" t="inlineStr">
        <is>
          <t>lang: it
Invoice Language: it
Do you need our ring sizer?: No
Popup Customer Country: IT</t>
        </is>
      </c>
      <c r="AW1401" t="inlineStr">
        <is>
          <t>PayPal Express Checkout</t>
        </is>
      </c>
      <c r="AX1401" t="inlineStr">
        <is>
          <t>riINMzwUnqiLTQGN7Y4vtWwck</t>
        </is>
      </c>
      <c r="AY1401" t="n">
        <v>0</v>
      </c>
      <c r="AZ1401" t="inlineStr">
        <is>
          <t>LIL Milan</t>
        </is>
      </c>
      <c r="BA1401" t="n">
        <v>0</v>
      </c>
      <c r="BC1401" t="inlineStr">
        <is>
          <t>Firgun House</t>
        </is>
      </c>
      <c r="BE1401" t="n">
        <v>11254923559261</v>
      </c>
      <c r="BG1401" t="inlineStr">
        <is>
          <t>Low</t>
        </is>
      </c>
      <c r="BH1401" t="inlineStr">
        <is>
          <t>web</t>
        </is>
      </c>
      <c r="BI1401" t="n">
        <v>0</v>
      </c>
      <c r="BJ1401" t="inlineStr">
        <is>
          <t>IT IVA 22%</t>
        </is>
      </c>
      <c r="BK1401" t="n">
        <v>46.16</v>
      </c>
      <c r="BW1401" t="inlineStr">
        <is>
          <t>Cagliari</t>
        </is>
      </c>
      <c r="BX1401" t="inlineStr">
        <is>
          <t>Cagliari</t>
        </is>
      </c>
      <c r="BY1401" t="inlineStr">
        <is>
          <t>riINMzwUnqiLTQGN7Y4vtWwck</t>
        </is>
      </c>
      <c r="CB1401" t="inlineStr">
        <is>
          <t>riINMzwUnqiLTQGN7Y4vtWwck</t>
        </is>
      </c>
      <c r="CC1401" t="inlineStr">
        <is>
          <t>Ordini LIL</t>
        </is>
      </c>
    </row>
    <row r="1402">
      <c r="A1402" t="inlineStr">
        <is>
          <t>#44050</t>
        </is>
      </c>
      <c r="B1402" t="inlineStr">
        <is>
          <t>shibeenaali@hotmail.co.uk</t>
        </is>
      </c>
      <c r="C1402" t="inlineStr">
        <is>
          <t>paid</t>
        </is>
      </c>
      <c r="D1402" t="inlineStr">
        <is>
          <t>2024-11-29 13:27:50 +0100</t>
        </is>
      </c>
      <c r="E1402" t="inlineStr">
        <is>
          <t>2024-11-29</t>
        </is>
      </c>
      <c r="F1402" t="inlineStr">
        <is>
          <t>unfulfilled</t>
        </is>
      </c>
      <c r="H1402" t="inlineStr">
        <is>
          <t>yes</t>
        </is>
      </c>
      <c r="I1402" t="inlineStr">
        <is>
          <t>EUR</t>
        </is>
      </c>
      <c r="J1402" t="n">
        <v>288.53</v>
      </c>
      <c r="K1402" t="n">
        <v>0</v>
      </c>
      <c r="L1402" t="n">
        <v>0</v>
      </c>
      <c r="M1402" t="n">
        <v>288.53</v>
      </c>
      <c r="O1402" t="n">
        <v>0</v>
      </c>
      <c r="P1402" t="inlineStr">
        <is>
          <t>Standard</t>
        </is>
      </c>
      <c r="Q1402" t="inlineStr">
        <is>
          <t>2024-11-29 13:27:49 +0100</t>
        </is>
      </c>
      <c r="R1402" t="n">
        <v>1</v>
      </c>
      <c r="S1402" t="inlineStr">
        <is>
          <t>Sunshine Ring - Yellow / 3 / White</t>
        </is>
      </c>
      <c r="T1402" t="n">
        <v>288.53</v>
      </c>
      <c r="U1402" t="n">
        <v>360.67</v>
      </c>
      <c r="V1402" t="inlineStr">
        <is>
          <t>015790000237</t>
        </is>
      </c>
      <c r="W1402" t="b">
        <v>1</v>
      </c>
      <c r="X1402" t="b">
        <v>1</v>
      </c>
      <c r="Y1402" t="inlineStr">
        <is>
          <t>pending</t>
        </is>
      </c>
      <c r="Z1402" t="inlineStr">
        <is>
          <t>Shibeena Ali</t>
        </is>
      </c>
      <c r="AA1402" t="inlineStr">
        <is>
          <t>3 Kensington Manor</t>
        </is>
      </c>
      <c r="AB1402" t="inlineStr">
        <is>
          <t>3 Kensington Manor</t>
        </is>
      </c>
      <c r="AE1402" t="inlineStr">
        <is>
          <t>Craigavon</t>
        </is>
      </c>
      <c r="AF1402" t="inlineStr">
        <is>
          <t>BT66 7HR</t>
        </is>
      </c>
      <c r="AG1402" t="inlineStr">
        <is>
          <t>NIR</t>
        </is>
      </c>
      <c r="AH1402" t="inlineStr">
        <is>
          <t>GB</t>
        </is>
      </c>
      <c r="AI1402" t="inlineStr">
        <is>
          <t>+447470704337</t>
        </is>
      </c>
      <c r="AJ1402" t="inlineStr">
        <is>
          <t>Shibeena Ali</t>
        </is>
      </c>
      <c r="AK1402" t="inlineStr">
        <is>
          <t>3 Kensington Manor</t>
        </is>
      </c>
      <c r="AL1402" t="inlineStr">
        <is>
          <t>3 Kensington Manor</t>
        </is>
      </c>
      <c r="AO1402" t="inlineStr">
        <is>
          <t>Craigavon</t>
        </is>
      </c>
      <c r="AP1402" t="inlineStr">
        <is>
          <t>BT66 7HR</t>
        </is>
      </c>
      <c r="AQ1402" t="inlineStr">
        <is>
          <t>NIR</t>
        </is>
      </c>
      <c r="AR1402" t="inlineStr">
        <is>
          <t>GB</t>
        </is>
      </c>
      <c r="AS1402" t="inlineStr">
        <is>
          <t>+447470704337</t>
        </is>
      </c>
      <c r="AU1402" t="inlineStr">
        <is>
          <t>lang: en
Invoice Language: en
Do you need our ring sizer?: Yes
Popup Customer Country: IT</t>
        </is>
      </c>
      <c r="AW1402" t="inlineStr">
        <is>
          <t>Shopify Payments</t>
        </is>
      </c>
      <c r="AX1402" t="inlineStr">
        <is>
          <t>rts63EEy5zf0bj2aeoiulu2km</t>
        </is>
      </c>
      <c r="AY1402" t="n">
        <v>0</v>
      </c>
      <c r="AZ1402" t="inlineStr">
        <is>
          <t>LIL Milan</t>
        </is>
      </c>
      <c r="BA1402" t="n">
        <v>0</v>
      </c>
      <c r="BC1402" t="inlineStr">
        <is>
          <t>LIL House London</t>
        </is>
      </c>
      <c r="BE1402" t="n">
        <v>11254932734301</v>
      </c>
      <c r="BG1402" t="inlineStr">
        <is>
          <t>Low</t>
        </is>
      </c>
      <c r="BH1402" t="inlineStr">
        <is>
          <t>web</t>
        </is>
      </c>
      <c r="BI1402" t="n">
        <v>0</v>
      </c>
      <c r="BW1402" t="inlineStr">
        <is>
          <t>Northern Ireland</t>
        </is>
      </c>
      <c r="BX1402" t="inlineStr">
        <is>
          <t>Northern Ireland</t>
        </is>
      </c>
      <c r="BY1402" t="inlineStr">
        <is>
          <t>rts63EEy5zf0bj2aeoiulu2km</t>
        </is>
      </c>
      <c r="CB1402" t="inlineStr">
        <is>
          <t>rts63EEy5zf0bj2aeoiulu2km</t>
        </is>
      </c>
      <c r="CC1402" t="inlineStr">
        <is>
          <t>Ordini LIL</t>
        </is>
      </c>
    </row>
    <row r="1403">
      <c r="A1403" t="inlineStr">
        <is>
          <t>#44051</t>
        </is>
      </c>
      <c r="B1403" t="inlineStr">
        <is>
          <t>epifanigabriele1@gmail.com</t>
        </is>
      </c>
      <c r="C1403" t="inlineStr">
        <is>
          <t>paid</t>
        </is>
      </c>
      <c r="D1403" t="inlineStr">
        <is>
          <t>2024-11-29 13:29:29 +0100</t>
        </is>
      </c>
      <c r="E1403" t="inlineStr">
        <is>
          <t>2024-11-29</t>
        </is>
      </c>
      <c r="F1403" t="inlineStr">
        <is>
          <t>unfulfilled</t>
        </is>
      </c>
      <c r="H1403" t="inlineStr">
        <is>
          <t>yes</t>
        </is>
      </c>
      <c r="I1403" t="inlineStr">
        <is>
          <t>EUR</t>
        </is>
      </c>
      <c r="J1403" t="n">
        <v>112</v>
      </c>
      <c r="K1403" t="n">
        <v>0</v>
      </c>
      <c r="L1403" t="n">
        <v>20.2</v>
      </c>
      <c r="M1403" t="n">
        <v>112</v>
      </c>
      <c r="O1403" t="n">
        <v>0</v>
      </c>
      <c r="P1403" t="inlineStr">
        <is>
          <t>Firgun House</t>
        </is>
      </c>
      <c r="Q1403" t="inlineStr">
        <is>
          <t>2024-11-29 13:29:29 +0100</t>
        </is>
      </c>
      <c r="R1403" t="n">
        <v>1</v>
      </c>
      <c r="S1403" t="inlineStr">
        <is>
          <t>Boys Tears Ring - Yellow / 15</t>
        </is>
      </c>
      <c r="T1403" t="n">
        <v>112</v>
      </c>
      <c r="U1403" t="n">
        <v>140</v>
      </c>
      <c r="V1403" t="inlineStr">
        <is>
          <t>015790001403</t>
        </is>
      </c>
      <c r="W1403" t="b">
        <v>1</v>
      </c>
      <c r="X1403" t="b">
        <v>1</v>
      </c>
      <c r="Y1403" t="inlineStr">
        <is>
          <t>pending</t>
        </is>
      </c>
      <c r="Z1403" t="inlineStr">
        <is>
          <t>Gabriele Epifani</t>
        </is>
      </c>
      <c r="AA1403" t="inlineStr">
        <is>
          <t>Via Livio Dordi 7</t>
        </is>
      </c>
      <c r="AB1403" t="inlineStr">
        <is>
          <t>Via Livio Dordi 7</t>
        </is>
      </c>
      <c r="AE1403" t="inlineStr">
        <is>
          <t>Torrevecchia Pia</t>
        </is>
      </c>
      <c r="AF1403" t="inlineStr">
        <is>
          <t>'27010</t>
        </is>
      </c>
      <c r="AG1403" t="inlineStr">
        <is>
          <t>PV</t>
        </is>
      </c>
      <c r="AH1403" t="inlineStr">
        <is>
          <t>IT</t>
        </is>
      </c>
      <c r="AI1403" t="inlineStr">
        <is>
          <t>3279386141</t>
        </is>
      </c>
      <c r="AR1403" t="inlineStr">
        <is>
          <t>IT</t>
        </is>
      </c>
      <c r="AU1403" t="inlineStr">
        <is>
          <t>lang: it
Invoice Language: it
Do you need our ring sizer?: Yes
Popup Customer Country: IT</t>
        </is>
      </c>
      <c r="AW1403" t="inlineStr">
        <is>
          <t>PayPal Express Checkout</t>
        </is>
      </c>
      <c r="AX1403" t="inlineStr">
        <is>
          <t>rXL4RuUyL6Qz8SdNy9WBjTfIh</t>
        </is>
      </c>
      <c r="AY1403" t="n">
        <v>0</v>
      </c>
      <c r="AZ1403" t="inlineStr">
        <is>
          <t>LIL Milan</t>
        </is>
      </c>
      <c r="BA1403" t="n">
        <v>0</v>
      </c>
      <c r="BC1403" t="inlineStr">
        <is>
          <t>Firgun House</t>
        </is>
      </c>
      <c r="BE1403" t="n">
        <v>11254939222365</v>
      </c>
      <c r="BG1403" t="inlineStr">
        <is>
          <t>Low</t>
        </is>
      </c>
      <c r="BH1403" t="inlineStr">
        <is>
          <t>web</t>
        </is>
      </c>
      <c r="BI1403" t="n">
        <v>0</v>
      </c>
      <c r="BJ1403" t="inlineStr">
        <is>
          <t>IT IVA 22%</t>
        </is>
      </c>
      <c r="BK1403" t="n">
        <v>20.2</v>
      </c>
      <c r="BW1403" t="inlineStr">
        <is>
          <t>Pavia</t>
        </is>
      </c>
      <c r="BY1403" t="inlineStr">
        <is>
          <t>rXL4RuUyL6Qz8SdNy9WBjTfIh</t>
        </is>
      </c>
      <c r="CB1403" t="inlineStr">
        <is>
          <t>rXL4RuUyL6Qz8SdNy9WBjTfIh</t>
        </is>
      </c>
      <c r="CC1403" t="inlineStr">
        <is>
          <t>Ordini LIL</t>
        </is>
      </c>
    </row>
    <row r="1404">
      <c r="A1404" t="inlineStr">
        <is>
          <t>#44052</t>
        </is>
      </c>
      <c r="B1404" t="inlineStr">
        <is>
          <t>davide.coriele01@gmail.com</t>
        </is>
      </c>
      <c r="C1404" t="inlineStr">
        <is>
          <t>paid</t>
        </is>
      </c>
      <c r="D1404" t="inlineStr">
        <is>
          <t>2024-11-29 13:35:08 +0100</t>
        </is>
      </c>
      <c r="E1404" t="inlineStr">
        <is>
          <t>2024-11-29</t>
        </is>
      </c>
      <c r="F1404" t="inlineStr">
        <is>
          <t>fulfilled</t>
        </is>
      </c>
      <c r="G1404" t="inlineStr">
        <is>
          <t>2024-12-01 16:17:55 +0100</t>
        </is>
      </c>
      <c r="H1404" t="inlineStr">
        <is>
          <t>no</t>
        </is>
      </c>
      <c r="I1404" t="inlineStr">
        <is>
          <t>EUR</t>
        </is>
      </c>
      <c r="J1404" t="n">
        <v>192</v>
      </c>
      <c r="K1404" t="n">
        <v>0</v>
      </c>
      <c r="L1404" t="n">
        <v>34.62</v>
      </c>
      <c r="M1404" t="n">
        <v>192</v>
      </c>
      <c r="O1404" t="n">
        <v>0</v>
      </c>
      <c r="P1404" t="inlineStr">
        <is>
          <t>Ups Standard Shipping</t>
        </is>
      </c>
      <c r="Q1404" t="inlineStr">
        <is>
          <t>2024-11-29 13:35:08 +0100</t>
        </is>
      </c>
      <c r="R1404" t="n">
        <v>1</v>
      </c>
      <c r="S1404" t="inlineStr">
        <is>
          <t>Jupiter Ring - Yellow / White / onesize (11-17)</t>
        </is>
      </c>
      <c r="T1404" t="n">
        <v>192</v>
      </c>
      <c r="U1404" t="n">
        <v>240</v>
      </c>
      <c r="V1404" t="inlineStr">
        <is>
          <t>015790000235</t>
        </is>
      </c>
      <c r="W1404" t="b">
        <v>1</v>
      </c>
      <c r="X1404" t="b">
        <v>1</v>
      </c>
      <c r="Y1404" t="inlineStr">
        <is>
          <t>fulfilled</t>
        </is>
      </c>
      <c r="Z1404" t="inlineStr">
        <is>
          <t>Davide Coriele</t>
        </is>
      </c>
      <c r="AA1404" t="inlineStr">
        <is>
          <t>Vicolo Ada Negri, 2</t>
        </is>
      </c>
      <c r="AB1404" t="inlineStr">
        <is>
          <t>Vicolo Ada Negri</t>
        </is>
      </c>
      <c r="AC1404" t="inlineStr">
        <is>
          <t>2</t>
        </is>
      </c>
      <c r="AE1404" t="inlineStr">
        <is>
          <t>Bolladello</t>
        </is>
      </c>
      <c r="AF1404" t="inlineStr">
        <is>
          <t>'21050</t>
        </is>
      </c>
      <c r="AG1404" t="inlineStr">
        <is>
          <t>VA</t>
        </is>
      </c>
      <c r="AH1404" t="inlineStr">
        <is>
          <t>IT</t>
        </is>
      </c>
      <c r="AI1404" t="inlineStr">
        <is>
          <t>3401469990</t>
        </is>
      </c>
      <c r="AJ1404" t="inlineStr">
        <is>
          <t>Davide Coriele</t>
        </is>
      </c>
      <c r="AK1404" t="inlineStr">
        <is>
          <t>Vicolo Ada Negri, 2</t>
        </is>
      </c>
      <c r="AL1404" t="inlineStr">
        <is>
          <t>Vicolo Ada Negri</t>
        </is>
      </c>
      <c r="AM1404" t="inlineStr">
        <is>
          <t>2</t>
        </is>
      </c>
      <c r="AO1404" t="inlineStr">
        <is>
          <t>Bolladello</t>
        </is>
      </c>
      <c r="AP1404" t="inlineStr">
        <is>
          <t>'21050</t>
        </is>
      </c>
      <c r="AQ1404" t="inlineStr">
        <is>
          <t>VA</t>
        </is>
      </c>
      <c r="AR1404" t="inlineStr">
        <is>
          <t>IT</t>
        </is>
      </c>
      <c r="AS1404" t="inlineStr">
        <is>
          <t>3401469990</t>
        </is>
      </c>
      <c r="AU1404" t="inlineStr">
        <is>
          <t>lang: it
Invoice Language: it
Do you need our ring sizer?: No
Popup Customer Country: IT</t>
        </is>
      </c>
      <c r="AW1404" t="inlineStr">
        <is>
          <t>PayPal Express Checkout</t>
        </is>
      </c>
      <c r="AX1404" t="inlineStr">
        <is>
          <t>rmQypMqf2lNElPxRbYs0Ohh1C</t>
        </is>
      </c>
      <c r="AY1404" t="n">
        <v>0</v>
      </c>
      <c r="AZ1404" t="inlineStr">
        <is>
          <t>LIL Milan</t>
        </is>
      </c>
      <c r="BA1404" t="n">
        <v>0</v>
      </c>
      <c r="BC1404" t="inlineStr">
        <is>
          <t>Firgun House</t>
        </is>
      </c>
      <c r="BE1404" t="n">
        <v>11254960390493</v>
      </c>
      <c r="BG1404" t="inlineStr">
        <is>
          <t>Low</t>
        </is>
      </c>
      <c r="BH1404" t="inlineStr">
        <is>
          <t>web</t>
        </is>
      </c>
      <c r="BI1404" t="n">
        <v>0</v>
      </c>
      <c r="BJ1404" t="inlineStr">
        <is>
          <t>IT IVA 22%</t>
        </is>
      </c>
      <c r="BK1404" t="n">
        <v>34.62</v>
      </c>
      <c r="BW1404" t="inlineStr">
        <is>
          <t>Varese</t>
        </is>
      </c>
      <c r="BX1404" t="inlineStr">
        <is>
          <t>Varese</t>
        </is>
      </c>
      <c r="BY1404" t="inlineStr">
        <is>
          <t>rmQypMqf2lNElPxRbYs0Ohh1C</t>
        </is>
      </c>
      <c r="CB1404" t="inlineStr">
        <is>
          <t>rmQypMqf2lNElPxRbYs0Ohh1C</t>
        </is>
      </c>
      <c r="CC1404" t="inlineStr">
        <is>
          <t>Ordini LIL</t>
        </is>
      </c>
    </row>
    <row r="1405">
      <c r="A1405" t="inlineStr">
        <is>
          <t>#44053</t>
        </is>
      </c>
      <c r="B1405" t="inlineStr">
        <is>
          <t>scalfi.giulia@gmail.com</t>
        </is>
      </c>
      <c r="C1405" t="inlineStr">
        <is>
          <t>paid</t>
        </is>
      </c>
      <c r="D1405" t="inlineStr">
        <is>
          <t>2024-11-29 14:05:13 +0100</t>
        </is>
      </c>
      <c r="E1405" t="inlineStr">
        <is>
          <t>2024-11-29</t>
        </is>
      </c>
      <c r="F1405" t="inlineStr">
        <is>
          <t>unfulfilled</t>
        </is>
      </c>
      <c r="H1405" t="inlineStr">
        <is>
          <t>yes</t>
        </is>
      </c>
      <c r="I1405" t="inlineStr">
        <is>
          <t>EUR</t>
        </is>
      </c>
      <c r="J1405" t="n">
        <v>256</v>
      </c>
      <c r="K1405" t="n">
        <v>0</v>
      </c>
      <c r="L1405" t="n">
        <v>46.16</v>
      </c>
      <c r="M1405" t="n">
        <v>256</v>
      </c>
      <c r="O1405" t="n">
        <v>0</v>
      </c>
      <c r="P1405" t="inlineStr">
        <is>
          <t>Eco Bike Delivery</t>
        </is>
      </c>
      <c r="Q1405" t="inlineStr">
        <is>
          <t>2024-11-29 14:05:13 +0100</t>
        </is>
      </c>
      <c r="R1405" t="n">
        <v>1</v>
      </c>
      <c r="S1405" t="inlineStr">
        <is>
          <t>Boys Tears - Yellow / 35cm</t>
        </is>
      </c>
      <c r="T1405" t="n">
        <v>256</v>
      </c>
      <c r="U1405" t="n">
        <v>320</v>
      </c>
      <c r="V1405" t="inlineStr">
        <is>
          <t>015790000008</t>
        </is>
      </c>
      <c r="W1405" t="b">
        <v>1</v>
      </c>
      <c r="X1405" t="b">
        <v>1</v>
      </c>
      <c r="Y1405" t="inlineStr">
        <is>
          <t>pending</t>
        </is>
      </c>
      <c r="Z1405" t="inlineStr">
        <is>
          <t>Giulia Scalfi</t>
        </is>
      </c>
      <c r="AA1405" t="inlineStr">
        <is>
          <t>Via Carlo Porta 3</t>
        </is>
      </c>
      <c r="AB1405" t="inlineStr">
        <is>
          <t>Via Carlo Porta 3</t>
        </is>
      </c>
      <c r="AE1405" t="inlineStr">
        <is>
          <t>Rho</t>
        </is>
      </c>
      <c r="AF1405" t="inlineStr">
        <is>
          <t>'20017</t>
        </is>
      </c>
      <c r="AG1405" t="inlineStr">
        <is>
          <t>MI</t>
        </is>
      </c>
      <c r="AH1405" t="inlineStr">
        <is>
          <t>IT</t>
        </is>
      </c>
      <c r="AI1405" t="inlineStr">
        <is>
          <t>3394190400</t>
        </is>
      </c>
      <c r="AJ1405" t="inlineStr">
        <is>
          <t>Giulia Scalfi</t>
        </is>
      </c>
      <c r="AK1405" t="inlineStr">
        <is>
          <t>Via Carlo Porta 3</t>
        </is>
      </c>
      <c r="AL1405" t="inlineStr">
        <is>
          <t>Via Carlo Porta 3</t>
        </is>
      </c>
      <c r="AO1405" t="inlineStr">
        <is>
          <t>Rho</t>
        </is>
      </c>
      <c r="AP1405" t="inlineStr">
        <is>
          <t>'20017</t>
        </is>
      </c>
      <c r="AQ1405" t="inlineStr">
        <is>
          <t>MI</t>
        </is>
      </c>
      <c r="AR1405" t="inlineStr">
        <is>
          <t>IT</t>
        </is>
      </c>
      <c r="AS1405" t="inlineStr">
        <is>
          <t>3394190400</t>
        </is>
      </c>
      <c r="AU1405" t="inlineStr">
        <is>
          <t>lang: en
Invoice Language: en
Do you need our ring sizer?: No
Popup Customer Country: IT</t>
        </is>
      </c>
      <c r="AW1405" t="inlineStr">
        <is>
          <t>Shopify Payments</t>
        </is>
      </c>
      <c r="AX1405" t="inlineStr">
        <is>
          <t>rB7afGulqQsQa1uU3oACqdxqC</t>
        </is>
      </c>
      <c r="AY1405" t="n">
        <v>0</v>
      </c>
      <c r="AZ1405" t="inlineStr">
        <is>
          <t>LIL Milan</t>
        </is>
      </c>
      <c r="BA1405" t="n">
        <v>0</v>
      </c>
      <c r="BC1405" t="inlineStr">
        <is>
          <t>Firgun House</t>
        </is>
      </c>
      <c r="BE1405" t="n">
        <v>11255076159837</v>
      </c>
      <c r="BG1405" t="inlineStr">
        <is>
          <t>Low</t>
        </is>
      </c>
      <c r="BH1405" t="inlineStr">
        <is>
          <t>web</t>
        </is>
      </c>
      <c r="BI1405" t="n">
        <v>0</v>
      </c>
      <c r="BJ1405" t="inlineStr">
        <is>
          <t>IT IVA 22%</t>
        </is>
      </c>
      <c r="BK1405" t="n">
        <v>46.16</v>
      </c>
      <c r="BW1405" t="inlineStr">
        <is>
          <t>Milan</t>
        </is>
      </c>
      <c r="BX1405" t="inlineStr">
        <is>
          <t>Milan</t>
        </is>
      </c>
      <c r="BY1405" t="inlineStr">
        <is>
          <t>rB7afGulqQsQa1uU3oACqdxqC</t>
        </is>
      </c>
      <c r="CB1405" t="inlineStr">
        <is>
          <t>rB7afGulqQsQa1uU3oACqdxqC</t>
        </is>
      </c>
      <c r="CC1405" t="inlineStr">
        <is>
          <t>Ordini LIL</t>
        </is>
      </c>
    </row>
    <row r="1406">
      <c r="A1406" t="inlineStr">
        <is>
          <t>#44054</t>
        </is>
      </c>
      <c r="B1406" t="inlineStr">
        <is>
          <t>giul.dipietro@gmail.com</t>
        </is>
      </c>
      <c r="C1406" t="inlineStr">
        <is>
          <t>paid</t>
        </is>
      </c>
      <c r="D1406" t="inlineStr">
        <is>
          <t>2024-11-29 14:13:24 +0100</t>
        </is>
      </c>
      <c r="E1406" t="inlineStr">
        <is>
          <t>2024-11-29</t>
        </is>
      </c>
      <c r="F1406" t="inlineStr">
        <is>
          <t>fulfilled</t>
        </is>
      </c>
      <c r="G1406" t="inlineStr">
        <is>
          <t>2024-12-01 16:19:46 +0100</t>
        </is>
      </c>
      <c r="H1406" t="inlineStr">
        <is>
          <t>yes</t>
        </is>
      </c>
      <c r="I1406" t="inlineStr">
        <is>
          <t>EUR</t>
        </is>
      </c>
      <c r="J1406" t="n">
        <v>208</v>
      </c>
      <c r="K1406" t="n">
        <v>0</v>
      </c>
      <c r="L1406" t="n">
        <v>37.51</v>
      </c>
      <c r="M1406" t="n">
        <v>208</v>
      </c>
      <c r="O1406" t="n">
        <v>0</v>
      </c>
      <c r="P1406" t="inlineStr">
        <is>
          <t>Ups Standard Shipping</t>
        </is>
      </c>
      <c r="Q1406" t="inlineStr">
        <is>
          <t>2024-11-29 14:13:24 +0100</t>
        </is>
      </c>
      <c r="R1406" t="n">
        <v>1</v>
      </c>
      <c r="S1406" t="inlineStr">
        <is>
          <t>Portami a Ballare Necklace - Yellow / onesize</t>
        </is>
      </c>
      <c r="T1406" t="n">
        <v>208</v>
      </c>
      <c r="U1406" t="n">
        <v>260</v>
      </c>
      <c r="V1406" t="inlineStr">
        <is>
          <t>015790001250</t>
        </is>
      </c>
      <c r="W1406" t="b">
        <v>1</v>
      </c>
      <c r="X1406" t="b">
        <v>1</v>
      </c>
      <c r="Y1406" t="inlineStr">
        <is>
          <t>fulfilled</t>
        </is>
      </c>
      <c r="Z1406" t="inlineStr">
        <is>
          <t>Giulia Di Pietro</t>
        </is>
      </c>
      <c r="AA1406" t="inlineStr">
        <is>
          <t>Via San Francesco D'Assisi 58</t>
        </is>
      </c>
      <c r="AB1406" t="inlineStr">
        <is>
          <t>Via San Francesco D'Assisi 58</t>
        </is>
      </c>
      <c r="AE1406" t="inlineStr">
        <is>
          <t>Arcore</t>
        </is>
      </c>
      <c r="AF1406" t="inlineStr">
        <is>
          <t>'20862</t>
        </is>
      </c>
      <c r="AG1406" t="inlineStr">
        <is>
          <t>MB</t>
        </is>
      </c>
      <c r="AH1406" t="inlineStr">
        <is>
          <t>IT</t>
        </is>
      </c>
      <c r="AI1406" t="inlineStr">
        <is>
          <t>3458874387</t>
        </is>
      </c>
      <c r="AJ1406" t="inlineStr">
        <is>
          <t>Giulia Di Pietro</t>
        </is>
      </c>
      <c r="AK1406" t="inlineStr">
        <is>
          <t>Via San Francesco D'Assisi 58</t>
        </is>
      </c>
      <c r="AL1406" t="inlineStr">
        <is>
          <t>Via San Francesco D'Assisi 58</t>
        </is>
      </c>
      <c r="AO1406" t="inlineStr">
        <is>
          <t>Arcore</t>
        </is>
      </c>
      <c r="AP1406" t="inlineStr">
        <is>
          <t>'20862</t>
        </is>
      </c>
      <c r="AQ1406" t="inlineStr">
        <is>
          <t>MB</t>
        </is>
      </c>
      <c r="AR1406" t="inlineStr">
        <is>
          <t>IT</t>
        </is>
      </c>
      <c r="AS1406" t="inlineStr">
        <is>
          <t>3458874387</t>
        </is>
      </c>
      <c r="AU1406" t="inlineStr">
        <is>
          <t>lang: it
Invoice Language: it
Do you need our ring sizer?: No
Popup Customer Country: IT</t>
        </is>
      </c>
      <c r="AW1406" t="inlineStr">
        <is>
          <t>PayPal Express Checkout</t>
        </is>
      </c>
      <c r="AX1406" t="inlineStr">
        <is>
          <t>rMfLtXTBwDCZE7yWDNRmJIhe3</t>
        </is>
      </c>
      <c r="AY1406" t="n">
        <v>0</v>
      </c>
      <c r="AZ1406" t="inlineStr">
        <is>
          <t>LIL Milan</t>
        </is>
      </c>
      <c r="BA1406" t="n">
        <v>0</v>
      </c>
      <c r="BC1406" t="inlineStr">
        <is>
          <t>Firgun House</t>
        </is>
      </c>
      <c r="BE1406" t="n">
        <v>11255107846493</v>
      </c>
      <c r="BG1406" t="inlineStr">
        <is>
          <t>Low</t>
        </is>
      </c>
      <c r="BH1406" t="inlineStr">
        <is>
          <t>web</t>
        </is>
      </c>
      <c r="BI1406" t="n">
        <v>0</v>
      </c>
      <c r="BJ1406" t="inlineStr">
        <is>
          <t>IT IVA 22%</t>
        </is>
      </c>
      <c r="BK1406" t="n">
        <v>37.51</v>
      </c>
      <c r="BW1406" t="inlineStr">
        <is>
          <t>Monza and Brianza</t>
        </is>
      </c>
      <c r="BX1406" t="inlineStr">
        <is>
          <t>Monza and Brianza</t>
        </is>
      </c>
      <c r="BY1406" t="inlineStr">
        <is>
          <t>rMfLtXTBwDCZE7yWDNRmJIhe3</t>
        </is>
      </c>
      <c r="CB1406" t="inlineStr">
        <is>
          <t>rMfLtXTBwDCZE7yWDNRmJIhe3</t>
        </is>
      </c>
      <c r="CC1406" t="inlineStr">
        <is>
          <t>Ordini LIL</t>
        </is>
      </c>
    </row>
    <row r="1407">
      <c r="A1407" t="inlineStr">
        <is>
          <t>#44055</t>
        </is>
      </c>
      <c r="B1407" t="inlineStr">
        <is>
          <t>giacomomaretto@gmail.com</t>
        </is>
      </c>
      <c r="C1407" t="inlineStr">
        <is>
          <t>paid</t>
        </is>
      </c>
      <c r="D1407" t="inlineStr">
        <is>
          <t>2024-11-29 14:14:56 +0100</t>
        </is>
      </c>
      <c r="E1407" t="inlineStr">
        <is>
          <t>2024-11-29</t>
        </is>
      </c>
      <c r="F1407" t="inlineStr">
        <is>
          <t>unfulfilled</t>
        </is>
      </c>
      <c r="H1407" t="inlineStr">
        <is>
          <t>yes</t>
        </is>
      </c>
      <c r="I1407" t="inlineStr">
        <is>
          <t>EUR</t>
        </is>
      </c>
      <c r="J1407" t="n">
        <v>128</v>
      </c>
      <c r="K1407" t="n">
        <v>10</v>
      </c>
      <c r="L1407" t="n">
        <v>24.88</v>
      </c>
      <c r="M1407" t="n">
        <v>138</v>
      </c>
      <c r="O1407" t="n">
        <v>0</v>
      </c>
      <c r="P1407" t="inlineStr">
        <is>
          <t>Ups Standard Shipping</t>
        </is>
      </c>
      <c r="Q1407" t="inlineStr">
        <is>
          <t>2024-11-29 14:14:56 +0100</t>
        </is>
      </c>
      <c r="R1407" t="n">
        <v>1</v>
      </c>
      <c r="S1407" t="inlineStr">
        <is>
          <t>Christmas Luxury Pack</t>
        </is>
      </c>
      <c r="T1407" t="n">
        <v>0</v>
      </c>
      <c r="V1407" t="inlineStr">
        <is>
          <t>015790000687</t>
        </is>
      </c>
      <c r="W1407" t="b">
        <v>1</v>
      </c>
      <c r="X1407" t="b">
        <v>1</v>
      </c>
      <c r="Y1407" t="inlineStr">
        <is>
          <t>pending</t>
        </is>
      </c>
      <c r="Z1407" t="inlineStr">
        <is>
          <t>Giacomo Maretto</t>
        </is>
      </c>
      <c r="AA1407" t="inlineStr">
        <is>
          <t>Via Don sante ferronato 45</t>
        </is>
      </c>
      <c r="AB1407" t="inlineStr">
        <is>
          <t>Via Don sante ferronato 45</t>
        </is>
      </c>
      <c r="AE1407" t="inlineStr">
        <is>
          <t>Pianiga</t>
        </is>
      </c>
      <c r="AF1407" t="inlineStr">
        <is>
          <t>'30030</t>
        </is>
      </c>
      <c r="AG1407" t="inlineStr">
        <is>
          <t>VE</t>
        </is>
      </c>
      <c r="AH1407" t="inlineStr">
        <is>
          <t>IT</t>
        </is>
      </c>
      <c r="AI1407" t="inlineStr">
        <is>
          <t>+393465445355</t>
        </is>
      </c>
      <c r="AJ1407" t="inlineStr">
        <is>
          <t>Giacomo Maretto</t>
        </is>
      </c>
      <c r="AK1407" t="inlineStr">
        <is>
          <t>Via Don sante ferronato 45</t>
        </is>
      </c>
      <c r="AL1407" t="inlineStr">
        <is>
          <t>Via Don sante ferronato 45</t>
        </is>
      </c>
      <c r="AO1407" t="inlineStr">
        <is>
          <t>Pianiga</t>
        </is>
      </c>
      <c r="AP1407" t="inlineStr">
        <is>
          <t>'30030</t>
        </is>
      </c>
      <c r="AQ1407" t="inlineStr">
        <is>
          <t>VE</t>
        </is>
      </c>
      <c r="AR1407" t="inlineStr">
        <is>
          <t>IT</t>
        </is>
      </c>
      <c r="AS1407" t="inlineStr">
        <is>
          <t>+393465445355</t>
        </is>
      </c>
      <c r="AU1407" t="inlineStr">
        <is>
          <t>lang: it
Invoice Language: it
Do you need our ring sizer?: Yes
Popup Customer Country: IT</t>
        </is>
      </c>
      <c r="AW1407" t="inlineStr">
        <is>
          <t>PayPal Express Checkout</t>
        </is>
      </c>
      <c r="AX1407" t="inlineStr">
        <is>
          <t>rhlJUfWGBoAmEnKoC45WHsAA1</t>
        </is>
      </c>
      <c r="AY1407" t="n">
        <v>0</v>
      </c>
      <c r="AZ1407" t="inlineStr">
        <is>
          <t>LIL Milan</t>
        </is>
      </c>
      <c r="BA1407" t="n">
        <v>0</v>
      </c>
      <c r="BC1407" t="inlineStr">
        <is>
          <t>Firgun House</t>
        </is>
      </c>
      <c r="BE1407" t="n">
        <v>11255113711965</v>
      </c>
      <c r="BG1407" t="inlineStr">
        <is>
          <t>Low</t>
        </is>
      </c>
      <c r="BH1407" t="inlineStr">
        <is>
          <t>web</t>
        </is>
      </c>
      <c r="BI1407" t="n">
        <v>0</v>
      </c>
      <c r="BJ1407" t="inlineStr">
        <is>
          <t>IT IVA 22%</t>
        </is>
      </c>
      <c r="BK1407" t="n">
        <v>24.88</v>
      </c>
      <c r="BW1407" t="inlineStr">
        <is>
          <t>Venice</t>
        </is>
      </c>
      <c r="BX1407" t="inlineStr">
        <is>
          <t>Venice</t>
        </is>
      </c>
      <c r="BY1407" t="inlineStr">
        <is>
          <t>rhlJUfWGBoAmEnKoC45WHsAA1</t>
        </is>
      </c>
      <c r="CB1407" t="inlineStr">
        <is>
          <t>rhlJUfWGBoAmEnKoC45WHsAA1</t>
        </is>
      </c>
      <c r="CC1407" t="inlineStr">
        <is>
          <t>Ordini LIL</t>
        </is>
      </c>
    </row>
    <row r="1408">
      <c r="A1408" t="inlineStr">
        <is>
          <t>#44055</t>
        </is>
      </c>
      <c r="B1408" t="inlineStr">
        <is>
          <t>giacomomaretto@gmail.com</t>
        </is>
      </c>
      <c r="C1408" t="inlineStr">
        <is>
          <t>paid</t>
        </is>
      </c>
      <c r="D1408" t="inlineStr">
        <is>
          <t>2024-11-29 14:14:56 +0100</t>
        </is>
      </c>
      <c r="E1408" t="inlineStr">
        <is>
          <t>2024-11-29</t>
        </is>
      </c>
      <c r="F1408" t="inlineStr">
        <is>
          <t>unfulfilled</t>
        </is>
      </c>
      <c r="H1408" t="inlineStr">
        <is>
          <t>yes</t>
        </is>
      </c>
      <c r="I1408" t="inlineStr">
        <is>
          <t>EUR</t>
        </is>
      </c>
      <c r="J1408" t="n">
        <v>128</v>
      </c>
      <c r="K1408" t="n">
        <v>10</v>
      </c>
      <c r="L1408" t="n">
        <v>24.88</v>
      </c>
      <c r="O1408" t="n">
        <v>0</v>
      </c>
      <c r="P1408" t="inlineStr">
        <is>
          <t>Ups Standard Shipping</t>
        </is>
      </c>
      <c r="Q1408" t="inlineStr">
        <is>
          <t>2024-11-29 14:14:56 +0100</t>
        </is>
      </c>
      <c r="R1408" t="n">
        <v>1</v>
      </c>
      <c r="S1408" t="inlineStr">
        <is>
          <t>Portami via Ring - Yellow / onesize</t>
        </is>
      </c>
      <c r="T1408" t="n">
        <v>128</v>
      </c>
      <c r="U1408" t="n">
        <v>160</v>
      </c>
      <c r="V1408" t="inlineStr">
        <is>
          <t>015790001027</t>
        </is>
      </c>
      <c r="W1408" t="b">
        <v>1</v>
      </c>
      <c r="X1408" t="b">
        <v>1</v>
      </c>
      <c r="Y1408" t="inlineStr">
        <is>
          <t>pending</t>
        </is>
      </c>
      <c r="Z1408" t="inlineStr">
        <is>
          <t>Giacomo Maretto</t>
        </is>
      </c>
      <c r="AA1408" t="inlineStr">
        <is>
          <t>Via Don sante ferronato 45</t>
        </is>
      </c>
      <c r="AB1408" t="inlineStr">
        <is>
          <t>Via Don sante ferronato 45</t>
        </is>
      </c>
      <c r="AE1408" t="inlineStr">
        <is>
          <t>Pianiga</t>
        </is>
      </c>
      <c r="AF1408" t="inlineStr">
        <is>
          <t>'30030</t>
        </is>
      </c>
      <c r="AG1408" t="inlineStr">
        <is>
          <t>VE</t>
        </is>
      </c>
      <c r="AH1408" t="inlineStr">
        <is>
          <t>IT</t>
        </is>
      </c>
      <c r="AI1408" t="inlineStr">
        <is>
          <t>+393465445355</t>
        </is>
      </c>
      <c r="AJ1408" t="inlineStr">
        <is>
          <t>Giacomo Maretto</t>
        </is>
      </c>
      <c r="AK1408" t="inlineStr">
        <is>
          <t>Via Don sante ferronato 45</t>
        </is>
      </c>
      <c r="AL1408" t="inlineStr">
        <is>
          <t>Via Don sante ferronato 45</t>
        </is>
      </c>
      <c r="AO1408" t="inlineStr">
        <is>
          <t>Pianiga</t>
        </is>
      </c>
      <c r="AP1408" t="inlineStr">
        <is>
          <t>'30030</t>
        </is>
      </c>
      <c r="AQ1408" t="inlineStr">
        <is>
          <t>VE</t>
        </is>
      </c>
      <c r="AR1408" t="inlineStr">
        <is>
          <t>IT</t>
        </is>
      </c>
      <c r="AS1408" t="inlineStr">
        <is>
          <t>+393465445355</t>
        </is>
      </c>
      <c r="AU1408" t="inlineStr">
        <is>
          <t>lang: it
Invoice Language: it
Do you need our ring sizer?: Yes
Popup Customer Country: IT</t>
        </is>
      </c>
      <c r="AW1408" t="inlineStr">
        <is>
          <t>PayPal Express Checkout</t>
        </is>
      </c>
      <c r="AX1408" t="inlineStr">
        <is>
          <t>rhlJUfWGBoAmEnKoC45WHsAA1</t>
        </is>
      </c>
      <c r="AY1408" t="n">
        <v>0</v>
      </c>
      <c r="AZ1408" t="inlineStr">
        <is>
          <t>LIL Milan</t>
        </is>
      </c>
      <c r="BA1408" t="n">
        <v>0</v>
      </c>
      <c r="BC1408" t="inlineStr">
        <is>
          <t>Firgun House</t>
        </is>
      </c>
      <c r="BE1408" t="n">
        <v>11255113711965</v>
      </c>
      <c r="BG1408" t="inlineStr">
        <is>
          <t>Low</t>
        </is>
      </c>
      <c r="BH1408" t="inlineStr">
        <is>
          <t>web</t>
        </is>
      </c>
      <c r="BI1408" t="n">
        <v>0</v>
      </c>
      <c r="BJ1408" t="inlineStr">
        <is>
          <t>IT IVA 22%</t>
        </is>
      </c>
      <c r="BK1408" t="n">
        <v>24.88</v>
      </c>
      <c r="BW1408" t="inlineStr">
        <is>
          <t>Venice</t>
        </is>
      </c>
      <c r="BX1408" t="inlineStr">
        <is>
          <t>Venice</t>
        </is>
      </c>
      <c r="BY1408" t="inlineStr">
        <is>
          <t>rhlJUfWGBoAmEnKoC45WHsAA1</t>
        </is>
      </c>
      <c r="CB1408" t="inlineStr">
        <is>
          <t>rhlJUfWGBoAmEnKoC45WHsAA1</t>
        </is>
      </c>
      <c r="CC1408" t="inlineStr">
        <is>
          <t>Ordini LIL</t>
        </is>
      </c>
    </row>
    <row r="1409">
      <c r="A1409" t="inlineStr">
        <is>
          <t>#44056</t>
        </is>
      </c>
      <c r="B1409" t="inlineStr">
        <is>
          <t>mayadolcetti@gmail.com</t>
        </is>
      </c>
      <c r="C1409" t="inlineStr">
        <is>
          <t>paid</t>
        </is>
      </c>
      <c r="D1409" t="inlineStr">
        <is>
          <t>2024-11-29 14:15:41 +0100</t>
        </is>
      </c>
      <c r="E1409" t="inlineStr">
        <is>
          <t>2024-11-29</t>
        </is>
      </c>
      <c r="F1409" t="inlineStr">
        <is>
          <t>unfulfilled</t>
        </is>
      </c>
      <c r="H1409" t="inlineStr">
        <is>
          <t>yes</t>
        </is>
      </c>
      <c r="I1409" t="inlineStr">
        <is>
          <t>EUR</t>
        </is>
      </c>
      <c r="J1409" t="n">
        <v>72.25</v>
      </c>
      <c r="K1409" t="n">
        <v>10</v>
      </c>
      <c r="L1409" t="n">
        <v>14.83</v>
      </c>
      <c r="M1409" t="n">
        <v>82.25</v>
      </c>
      <c r="N1409" t="inlineStr">
        <is>
          <t>HAPPYBIRTHDAY-J3H3F3SQ</t>
        </is>
      </c>
      <c r="O1409" t="n">
        <v>12.75</v>
      </c>
      <c r="P1409" t="inlineStr">
        <is>
          <t>Ups Standard Shipping</t>
        </is>
      </c>
      <c r="Q1409" t="inlineStr">
        <is>
          <t>2024-11-29 14:15:41 +0100</t>
        </is>
      </c>
      <c r="R1409" t="n">
        <v>1</v>
      </c>
      <c r="S1409" t="inlineStr">
        <is>
          <t>Christmas Luxury Pack</t>
        </is>
      </c>
      <c r="T1409" t="n">
        <v>0</v>
      </c>
      <c r="V1409" t="inlineStr">
        <is>
          <t>015790000687</t>
        </is>
      </c>
      <c r="W1409" t="b">
        <v>1</v>
      </c>
      <c r="X1409" t="b">
        <v>1</v>
      </c>
      <c r="Y1409" t="inlineStr">
        <is>
          <t>pending</t>
        </is>
      </c>
      <c r="Z1409" t="inlineStr">
        <is>
          <t>Maya Dolcetti</t>
        </is>
      </c>
      <c r="AA1409" t="inlineStr">
        <is>
          <t>Nazionale 322</t>
        </is>
      </c>
      <c r="AB1409" t="inlineStr">
        <is>
          <t>Nazionale 322</t>
        </is>
      </c>
      <c r="AE1409" t="inlineStr">
        <is>
          <t>Pinerolo</t>
        </is>
      </c>
      <c r="AF1409" t="inlineStr">
        <is>
          <t>'10064</t>
        </is>
      </c>
      <c r="AG1409" t="inlineStr">
        <is>
          <t>TO</t>
        </is>
      </c>
      <c r="AH1409" t="inlineStr">
        <is>
          <t>IT</t>
        </is>
      </c>
      <c r="AI1409" t="inlineStr">
        <is>
          <t>3335992333</t>
        </is>
      </c>
      <c r="AJ1409" t="inlineStr">
        <is>
          <t>Maya Dolcetti</t>
        </is>
      </c>
      <c r="AK1409" t="inlineStr">
        <is>
          <t>Nazionale 322</t>
        </is>
      </c>
      <c r="AL1409" t="inlineStr">
        <is>
          <t>Nazionale 322</t>
        </is>
      </c>
      <c r="AO1409" t="inlineStr">
        <is>
          <t>Pinerolo</t>
        </is>
      </c>
      <c r="AP1409" t="inlineStr">
        <is>
          <t>'10064</t>
        </is>
      </c>
      <c r="AQ1409" t="inlineStr">
        <is>
          <t>TO</t>
        </is>
      </c>
      <c r="AR1409" t="inlineStr">
        <is>
          <t>IT</t>
        </is>
      </c>
      <c r="AS1409" t="inlineStr">
        <is>
          <t>3335992333</t>
        </is>
      </c>
      <c r="AU1409" t="inlineStr">
        <is>
          <t>lang: it
Invoice Language: it
Do you need our ring sizer?: No
Popup Customer Country: IT</t>
        </is>
      </c>
      <c r="AW1409" t="inlineStr">
        <is>
          <t>PayPal Express Checkout</t>
        </is>
      </c>
      <c r="AX1409" t="inlineStr">
        <is>
          <t>rHWcCgkBPU42sR8nBWEeucpK3</t>
        </is>
      </c>
      <c r="AY1409" t="n">
        <v>0</v>
      </c>
      <c r="AZ1409" t="inlineStr">
        <is>
          <t>LIL Milan</t>
        </is>
      </c>
      <c r="BA1409" t="n">
        <v>0</v>
      </c>
      <c r="BC1409" t="inlineStr">
        <is>
          <t>Firgun House</t>
        </is>
      </c>
      <c r="BE1409" t="n">
        <v>11255116431709</v>
      </c>
      <c r="BG1409" t="inlineStr">
        <is>
          <t>Low</t>
        </is>
      </c>
      <c r="BH1409" t="inlineStr">
        <is>
          <t>web</t>
        </is>
      </c>
      <c r="BI1409" t="n">
        <v>0</v>
      </c>
      <c r="BJ1409" t="inlineStr">
        <is>
          <t>IT IVA 22%</t>
        </is>
      </c>
      <c r="BK1409" t="n">
        <v>14.83</v>
      </c>
      <c r="BW1409" t="inlineStr">
        <is>
          <t>Turin</t>
        </is>
      </c>
      <c r="BX1409" t="inlineStr">
        <is>
          <t>Turin</t>
        </is>
      </c>
      <c r="BY1409" t="inlineStr">
        <is>
          <t>rHWcCgkBPU42sR8nBWEeucpK3</t>
        </is>
      </c>
      <c r="CB1409" t="inlineStr">
        <is>
          <t>rHWcCgkBPU42sR8nBWEeucpK3</t>
        </is>
      </c>
      <c r="CC1409" t="inlineStr">
        <is>
          <t>Ordini LIL</t>
        </is>
      </c>
    </row>
    <row r="1410">
      <c r="A1410" t="inlineStr">
        <is>
          <t>#44056</t>
        </is>
      </c>
      <c r="B1410" t="inlineStr">
        <is>
          <t>mayadolcetti@gmail.com</t>
        </is>
      </c>
      <c r="C1410" t="inlineStr">
        <is>
          <t>paid</t>
        </is>
      </c>
      <c r="D1410" t="inlineStr">
        <is>
          <t>2024-11-29 14:15:41 +0100</t>
        </is>
      </c>
      <c r="E1410" t="inlineStr">
        <is>
          <t>2024-11-29</t>
        </is>
      </c>
      <c r="F1410" t="inlineStr">
        <is>
          <t>unfulfilled</t>
        </is>
      </c>
      <c r="H1410" t="inlineStr">
        <is>
          <t>yes</t>
        </is>
      </c>
      <c r="I1410" t="inlineStr">
        <is>
          <t>EUR</t>
        </is>
      </c>
      <c r="J1410" t="n">
        <v>72.25</v>
      </c>
      <c r="K1410" t="n">
        <v>10</v>
      </c>
      <c r="L1410" t="n">
        <v>14.83</v>
      </c>
      <c r="N1410" t="inlineStr">
        <is>
          <t>HAPPYBIRTHDAY-J3H3F3SQ</t>
        </is>
      </c>
      <c r="O1410" t="n">
        <v>12.75</v>
      </c>
      <c r="P1410" t="inlineStr">
        <is>
          <t>Ups Standard Shipping</t>
        </is>
      </c>
      <c r="Q1410" t="inlineStr">
        <is>
          <t>2024-11-29 14:15:41 +0100</t>
        </is>
      </c>
      <c r="R1410" t="n">
        <v>1</v>
      </c>
      <c r="S1410" t="inlineStr">
        <is>
          <t>Lightly Ring - Yellow / 15</t>
        </is>
      </c>
      <c r="T1410" t="n">
        <v>85</v>
      </c>
      <c r="U1410" t="n">
        <v>100</v>
      </c>
      <c r="V1410" t="inlineStr">
        <is>
          <t>015790000378</t>
        </is>
      </c>
      <c r="W1410" t="b">
        <v>1</v>
      </c>
      <c r="X1410" t="b">
        <v>1</v>
      </c>
      <c r="Y1410" t="inlineStr">
        <is>
          <t>pending</t>
        </is>
      </c>
      <c r="Z1410" t="inlineStr">
        <is>
          <t>Maya Dolcetti</t>
        </is>
      </c>
      <c r="AA1410" t="inlineStr">
        <is>
          <t>Nazionale 322</t>
        </is>
      </c>
      <c r="AB1410" t="inlineStr">
        <is>
          <t>Nazionale 322</t>
        </is>
      </c>
      <c r="AE1410" t="inlineStr">
        <is>
          <t>Pinerolo</t>
        </is>
      </c>
      <c r="AF1410" t="inlineStr">
        <is>
          <t>'10064</t>
        </is>
      </c>
      <c r="AG1410" t="inlineStr">
        <is>
          <t>TO</t>
        </is>
      </c>
      <c r="AH1410" t="inlineStr">
        <is>
          <t>IT</t>
        </is>
      </c>
      <c r="AI1410" t="inlineStr">
        <is>
          <t>3335992333</t>
        </is>
      </c>
      <c r="AJ1410" t="inlineStr">
        <is>
          <t>Maya Dolcetti</t>
        </is>
      </c>
      <c r="AK1410" t="inlineStr">
        <is>
          <t>Nazionale 322</t>
        </is>
      </c>
      <c r="AL1410" t="inlineStr">
        <is>
          <t>Nazionale 322</t>
        </is>
      </c>
      <c r="AO1410" t="inlineStr">
        <is>
          <t>Pinerolo</t>
        </is>
      </c>
      <c r="AP1410" t="inlineStr">
        <is>
          <t>'10064</t>
        </is>
      </c>
      <c r="AQ1410" t="inlineStr">
        <is>
          <t>TO</t>
        </is>
      </c>
      <c r="AR1410" t="inlineStr">
        <is>
          <t>IT</t>
        </is>
      </c>
      <c r="AS1410" t="inlineStr">
        <is>
          <t>3335992333</t>
        </is>
      </c>
      <c r="AU1410" t="inlineStr">
        <is>
          <t>lang: it
Invoice Language: it
Do you need our ring sizer?: No
Popup Customer Country: IT</t>
        </is>
      </c>
      <c r="AW1410" t="inlineStr">
        <is>
          <t>PayPal Express Checkout</t>
        </is>
      </c>
      <c r="AX1410" t="inlineStr">
        <is>
          <t>rHWcCgkBPU42sR8nBWEeucpK3</t>
        </is>
      </c>
      <c r="AY1410" t="n">
        <v>0</v>
      </c>
      <c r="AZ1410" t="inlineStr">
        <is>
          <t>LIL Milan</t>
        </is>
      </c>
      <c r="BA1410" t="n">
        <v>0</v>
      </c>
      <c r="BC1410" t="inlineStr">
        <is>
          <t>Firgun House</t>
        </is>
      </c>
      <c r="BE1410" t="n">
        <v>11255116431709</v>
      </c>
      <c r="BG1410" t="inlineStr">
        <is>
          <t>Low</t>
        </is>
      </c>
      <c r="BH1410" t="inlineStr">
        <is>
          <t>web</t>
        </is>
      </c>
      <c r="BI1410" t="n">
        <v>0</v>
      </c>
      <c r="BJ1410" t="inlineStr">
        <is>
          <t>IT IVA 22%</t>
        </is>
      </c>
      <c r="BK1410" t="n">
        <v>14.83</v>
      </c>
      <c r="BW1410" t="inlineStr">
        <is>
          <t>Turin</t>
        </is>
      </c>
      <c r="BX1410" t="inlineStr">
        <is>
          <t>Turin</t>
        </is>
      </c>
      <c r="BY1410" t="inlineStr">
        <is>
          <t>rHWcCgkBPU42sR8nBWEeucpK3</t>
        </is>
      </c>
      <c r="CB1410" t="inlineStr">
        <is>
          <t>rHWcCgkBPU42sR8nBWEeucpK3</t>
        </is>
      </c>
      <c r="CC1410" t="inlineStr">
        <is>
          <t>Ordini LIL</t>
        </is>
      </c>
    </row>
    <row r="1411">
      <c r="A1411" t="inlineStr">
        <is>
          <t>#44057</t>
        </is>
      </c>
      <c r="B1411" t="inlineStr">
        <is>
          <t>luca.cavazzana@gmail.com</t>
        </is>
      </c>
      <c r="C1411" t="inlineStr">
        <is>
          <t>paid</t>
        </is>
      </c>
      <c r="D1411" t="inlineStr">
        <is>
          <t>2024-11-29 14:16:44 +0100</t>
        </is>
      </c>
      <c r="E1411" t="inlineStr">
        <is>
          <t>2024-11-29</t>
        </is>
      </c>
      <c r="F1411" t="inlineStr">
        <is>
          <t>fulfilled</t>
        </is>
      </c>
      <c r="G1411" t="inlineStr">
        <is>
          <t>2024-12-01 16:22:05 +0100</t>
        </is>
      </c>
      <c r="H1411" t="inlineStr">
        <is>
          <t>no</t>
        </is>
      </c>
      <c r="I1411" t="inlineStr">
        <is>
          <t>EUR</t>
        </is>
      </c>
      <c r="J1411" t="n">
        <v>96</v>
      </c>
      <c r="K1411" t="n">
        <v>10</v>
      </c>
      <c r="L1411" t="n">
        <v>19.11</v>
      </c>
      <c r="M1411" t="n">
        <v>106</v>
      </c>
      <c r="O1411" t="n">
        <v>0</v>
      </c>
      <c r="P1411" t="inlineStr">
        <is>
          <t>Eco Bike Delivery</t>
        </is>
      </c>
      <c r="Q1411" t="inlineStr">
        <is>
          <t>2024-11-29 14:16:44 +0100</t>
        </is>
      </c>
      <c r="R1411" t="n">
        <v>1</v>
      </c>
      <c r="S1411" t="inlineStr">
        <is>
          <t>Pensavo fosse amore - Yellow / F</t>
        </is>
      </c>
      <c r="T1411" t="n">
        <v>96</v>
      </c>
      <c r="U1411" t="n">
        <v>120</v>
      </c>
      <c r="V1411" t="inlineStr">
        <is>
          <t>015790001004</t>
        </is>
      </c>
      <c r="W1411" t="b">
        <v>1</v>
      </c>
      <c r="X1411" t="b">
        <v>1</v>
      </c>
      <c r="Y1411" t="inlineStr">
        <is>
          <t>fulfilled</t>
        </is>
      </c>
      <c r="Z1411" t="inlineStr">
        <is>
          <t>Luca Cavazzana</t>
        </is>
      </c>
      <c r="AA1411" t="inlineStr">
        <is>
          <t>Via Mozart Amadeus, 8</t>
        </is>
      </c>
      <c r="AB1411" t="inlineStr">
        <is>
          <t>Via Mozart Amadeus, 8</t>
        </is>
      </c>
      <c r="AE1411" t="inlineStr">
        <is>
          <t>Bollate</t>
        </is>
      </c>
      <c r="AF1411" t="inlineStr">
        <is>
          <t>'20021</t>
        </is>
      </c>
      <c r="AG1411" t="inlineStr">
        <is>
          <t>MI</t>
        </is>
      </c>
      <c r="AH1411" t="inlineStr">
        <is>
          <t>IT</t>
        </is>
      </c>
      <c r="AI1411" t="inlineStr">
        <is>
          <t>'+39 349 844 3042</t>
        </is>
      </c>
      <c r="AJ1411" t="inlineStr">
        <is>
          <t>Luca Cavazzana</t>
        </is>
      </c>
      <c r="AK1411" t="inlineStr">
        <is>
          <t>Via Mozart Amadeus, 8</t>
        </is>
      </c>
      <c r="AL1411" t="inlineStr">
        <is>
          <t>Via Mozart Amadeus, 8</t>
        </is>
      </c>
      <c r="AO1411" t="inlineStr">
        <is>
          <t>Bollate</t>
        </is>
      </c>
      <c r="AP1411" t="inlineStr">
        <is>
          <t>'20021</t>
        </is>
      </c>
      <c r="AQ1411" t="inlineStr">
        <is>
          <t>MI</t>
        </is>
      </c>
      <c r="AR1411" t="inlineStr">
        <is>
          <t>IT</t>
        </is>
      </c>
      <c r="AS1411" t="inlineStr">
        <is>
          <t>'+39 349 844 3042</t>
        </is>
      </c>
      <c r="AU1411" t="inlineStr">
        <is>
          <t>lang: it
Invoice Language: it
Do you need our ring sizer?: Yes
Popup Customer Country: IT</t>
        </is>
      </c>
      <c r="AW1411" t="inlineStr">
        <is>
          <t>Shopify Payments</t>
        </is>
      </c>
      <c r="AX1411" t="inlineStr">
        <is>
          <t>r7N1oHerKZNj2fh1p6bOieije</t>
        </is>
      </c>
      <c r="AY1411" t="n">
        <v>0</v>
      </c>
      <c r="AZ1411" t="inlineStr">
        <is>
          <t>LIL Milan</t>
        </is>
      </c>
      <c r="BA1411" t="n">
        <v>0</v>
      </c>
      <c r="BC1411" t="inlineStr">
        <is>
          <t>Firgun House</t>
        </is>
      </c>
      <c r="BE1411" t="n">
        <v>11255120101725</v>
      </c>
      <c r="BG1411" t="inlineStr">
        <is>
          <t>Low</t>
        </is>
      </c>
      <c r="BH1411" t="inlineStr">
        <is>
          <t>web</t>
        </is>
      </c>
      <c r="BI1411" t="n">
        <v>0</v>
      </c>
      <c r="BJ1411" t="inlineStr">
        <is>
          <t>IT IVA 22%</t>
        </is>
      </c>
      <c r="BK1411" t="n">
        <v>19.11</v>
      </c>
      <c r="BW1411" t="inlineStr">
        <is>
          <t>Milan</t>
        </is>
      </c>
      <c r="BX1411" t="inlineStr">
        <is>
          <t>Milan</t>
        </is>
      </c>
      <c r="BY1411" t="inlineStr">
        <is>
          <t>r7N1oHerKZNj2fh1p6bOieije</t>
        </is>
      </c>
      <c r="CB1411" t="inlineStr">
        <is>
          <t>r7N1oHerKZNj2fh1p6bOieije</t>
        </is>
      </c>
      <c r="CC1411" t="inlineStr">
        <is>
          <t>Ordini LIL</t>
        </is>
      </c>
    </row>
    <row r="1412">
      <c r="A1412" t="inlineStr">
        <is>
          <t>#44058</t>
        </is>
      </c>
      <c r="B1412" t="inlineStr">
        <is>
          <t>annalisacoraducci@gmail.com</t>
        </is>
      </c>
      <c r="C1412" t="inlineStr">
        <is>
          <t>paid</t>
        </is>
      </c>
      <c r="D1412" t="inlineStr">
        <is>
          <t>2024-11-29 14:28:22 +0100</t>
        </is>
      </c>
      <c r="E1412" t="inlineStr">
        <is>
          <t>2024-11-29</t>
        </is>
      </c>
      <c r="F1412" t="inlineStr">
        <is>
          <t>fulfilled</t>
        </is>
      </c>
      <c r="G1412" t="inlineStr">
        <is>
          <t>2024-12-01 16:44:32 +0100</t>
        </is>
      </c>
      <c r="H1412" t="inlineStr">
        <is>
          <t>yes</t>
        </is>
      </c>
      <c r="I1412" t="inlineStr">
        <is>
          <t>EUR</t>
        </is>
      </c>
      <c r="J1412" t="n">
        <v>224</v>
      </c>
      <c r="K1412" t="n">
        <v>0</v>
      </c>
      <c r="L1412" t="n">
        <v>40.39</v>
      </c>
      <c r="M1412" t="n">
        <v>224</v>
      </c>
      <c r="O1412" t="n">
        <v>0</v>
      </c>
      <c r="P1412" t="inlineStr">
        <is>
          <t>Eco Bike Delivery</t>
        </is>
      </c>
      <c r="Q1412" t="inlineStr">
        <is>
          <t>2024-11-29 14:28:22 +0100</t>
        </is>
      </c>
      <c r="R1412" t="n">
        <v>1</v>
      </c>
      <c r="S1412" t="inlineStr">
        <is>
          <t>Christmas Luxury Pack</t>
        </is>
      </c>
      <c r="T1412" t="n">
        <v>0</v>
      </c>
      <c r="V1412" t="inlineStr">
        <is>
          <t>015790000687</t>
        </is>
      </c>
      <c r="W1412" t="b">
        <v>1</v>
      </c>
      <c r="X1412" t="b">
        <v>1</v>
      </c>
      <c r="Y1412" t="inlineStr">
        <is>
          <t>fulfilled</t>
        </is>
      </c>
      <c r="Z1412" t="inlineStr">
        <is>
          <t>Federico Pucci</t>
        </is>
      </c>
      <c r="AA1412" t="inlineStr">
        <is>
          <t>Via Francesco Soave 24</t>
        </is>
      </c>
      <c r="AB1412" t="inlineStr">
        <is>
          <t>Via Francesco Soave 24</t>
        </is>
      </c>
      <c r="AD1412" t="inlineStr">
        <is>
          <t>Daskel</t>
        </is>
      </c>
      <c r="AE1412" t="inlineStr">
        <is>
          <t>Milano</t>
        </is>
      </c>
      <c r="AF1412" t="inlineStr">
        <is>
          <t>'20135</t>
        </is>
      </c>
      <c r="AG1412" t="inlineStr">
        <is>
          <t>MI</t>
        </is>
      </c>
      <c r="AH1412" t="inlineStr">
        <is>
          <t>IT</t>
        </is>
      </c>
      <c r="AI1412" t="inlineStr">
        <is>
          <t>3935452644</t>
        </is>
      </c>
      <c r="AJ1412" t="inlineStr">
        <is>
          <t>Federico Pucci</t>
        </is>
      </c>
      <c r="AK1412" t="inlineStr">
        <is>
          <t>Via Francesco Soave 24</t>
        </is>
      </c>
      <c r="AL1412" t="inlineStr">
        <is>
          <t>Via Francesco Soave 24</t>
        </is>
      </c>
      <c r="AN1412" t="inlineStr">
        <is>
          <t>Daskel</t>
        </is>
      </c>
      <c r="AO1412" t="inlineStr">
        <is>
          <t>Milano</t>
        </is>
      </c>
      <c r="AP1412" t="inlineStr">
        <is>
          <t>'20135</t>
        </is>
      </c>
      <c r="AQ1412" t="inlineStr">
        <is>
          <t>MI</t>
        </is>
      </c>
      <c r="AR1412" t="inlineStr">
        <is>
          <t>IT</t>
        </is>
      </c>
      <c r="AS1412" t="inlineStr">
        <is>
          <t>3935452644</t>
        </is>
      </c>
      <c r="AU1412" t="inlineStr">
        <is>
          <t>lang: it
Invoice Language: it
Do you need our ring sizer?: Yes
Popup Customer Country: IT</t>
        </is>
      </c>
      <c r="AW1412" t="inlineStr">
        <is>
          <t>PayPal Express Checkout</t>
        </is>
      </c>
      <c r="AX1412" t="inlineStr">
        <is>
          <t>rEW9GLAnDGwzzlzNcu4dAupde</t>
        </is>
      </c>
      <c r="AY1412" t="n">
        <v>0</v>
      </c>
      <c r="AZ1412" t="inlineStr">
        <is>
          <t>LIL Milan</t>
        </is>
      </c>
      <c r="BA1412" t="n">
        <v>0</v>
      </c>
      <c r="BC1412" t="inlineStr">
        <is>
          <t>Firgun House</t>
        </is>
      </c>
      <c r="BE1412" t="n">
        <v>11255165944157</v>
      </c>
      <c r="BG1412" t="inlineStr">
        <is>
          <t>Low</t>
        </is>
      </c>
      <c r="BH1412" t="inlineStr">
        <is>
          <t>web</t>
        </is>
      </c>
      <c r="BI1412" t="n">
        <v>0</v>
      </c>
      <c r="BJ1412" t="inlineStr">
        <is>
          <t>IT IVA 22%</t>
        </is>
      </c>
      <c r="BK1412" t="n">
        <v>40.39</v>
      </c>
      <c r="BW1412" t="inlineStr">
        <is>
          <t>Milan</t>
        </is>
      </c>
      <c r="BX1412" t="inlineStr">
        <is>
          <t>Milan</t>
        </is>
      </c>
      <c r="BY1412" t="inlineStr">
        <is>
          <t>rEW9GLAnDGwzzlzNcu4dAupde</t>
        </is>
      </c>
      <c r="CB1412" t="inlineStr">
        <is>
          <t>rEW9GLAnDGwzzlzNcu4dAupde</t>
        </is>
      </c>
      <c r="CC1412" t="inlineStr">
        <is>
          <t>Ordini LIL</t>
        </is>
      </c>
    </row>
    <row r="1413">
      <c r="A1413" t="inlineStr">
        <is>
          <t>#44058</t>
        </is>
      </c>
      <c r="B1413" t="inlineStr">
        <is>
          <t>annalisacoraducci@gmail.com</t>
        </is>
      </c>
      <c r="C1413" t="inlineStr">
        <is>
          <t>paid</t>
        </is>
      </c>
      <c r="D1413" t="inlineStr">
        <is>
          <t>2024-11-29 14:28:22 +0100</t>
        </is>
      </c>
      <c r="E1413" t="inlineStr">
        <is>
          <t>2024-11-29</t>
        </is>
      </c>
      <c r="F1413" t="inlineStr">
        <is>
          <t>fulfilled</t>
        </is>
      </c>
      <c r="G1413" t="inlineStr">
        <is>
          <t>2024-12-01 16:44:32 +0100</t>
        </is>
      </c>
      <c r="H1413" t="inlineStr">
        <is>
          <t>yes</t>
        </is>
      </c>
      <c r="I1413" t="inlineStr">
        <is>
          <t>EUR</t>
        </is>
      </c>
      <c r="J1413" t="n">
        <v>224</v>
      </c>
      <c r="K1413" t="n">
        <v>0</v>
      </c>
      <c r="L1413" t="n">
        <v>40.39</v>
      </c>
      <c r="O1413" t="n">
        <v>0</v>
      </c>
      <c r="P1413" t="inlineStr">
        <is>
          <t>Eco Bike Delivery</t>
        </is>
      </c>
      <c r="Q1413" t="inlineStr">
        <is>
          <t>2024-11-29 14:28:22 +0100</t>
        </is>
      </c>
      <c r="R1413" t="n">
        <v>1</v>
      </c>
      <c r="S1413" t="inlineStr">
        <is>
          <t>Sweet'n'Sour Choker - Yellow / 36cm</t>
        </is>
      </c>
      <c r="T1413" t="n">
        <v>224</v>
      </c>
      <c r="U1413" t="n">
        <v>280</v>
      </c>
      <c r="V1413" t="inlineStr">
        <is>
          <t>015790001244</t>
        </is>
      </c>
      <c r="W1413" t="b">
        <v>1</v>
      </c>
      <c r="X1413" t="b">
        <v>1</v>
      </c>
      <c r="Y1413" t="inlineStr">
        <is>
          <t>fulfilled</t>
        </is>
      </c>
      <c r="Z1413" t="inlineStr">
        <is>
          <t>Federico Pucci</t>
        </is>
      </c>
      <c r="AA1413" t="inlineStr">
        <is>
          <t>Via Francesco Soave 24</t>
        </is>
      </c>
      <c r="AB1413" t="inlineStr">
        <is>
          <t>Via Francesco Soave 24</t>
        </is>
      </c>
      <c r="AD1413" t="inlineStr">
        <is>
          <t>Daskel</t>
        </is>
      </c>
      <c r="AE1413" t="inlineStr">
        <is>
          <t>Milano</t>
        </is>
      </c>
      <c r="AF1413" t="inlineStr">
        <is>
          <t>'20135</t>
        </is>
      </c>
      <c r="AG1413" t="inlineStr">
        <is>
          <t>MI</t>
        </is>
      </c>
      <c r="AH1413" t="inlineStr">
        <is>
          <t>IT</t>
        </is>
      </c>
      <c r="AI1413" t="inlineStr">
        <is>
          <t>3935452644</t>
        </is>
      </c>
      <c r="AJ1413" t="inlineStr">
        <is>
          <t>Federico Pucci</t>
        </is>
      </c>
      <c r="AK1413" t="inlineStr">
        <is>
          <t>Via Francesco Soave 24</t>
        </is>
      </c>
      <c r="AL1413" t="inlineStr">
        <is>
          <t>Via Francesco Soave 24</t>
        </is>
      </c>
      <c r="AN1413" t="inlineStr">
        <is>
          <t>Daskel</t>
        </is>
      </c>
      <c r="AO1413" t="inlineStr">
        <is>
          <t>Milano</t>
        </is>
      </c>
      <c r="AP1413" t="inlineStr">
        <is>
          <t>'20135</t>
        </is>
      </c>
      <c r="AQ1413" t="inlineStr">
        <is>
          <t>MI</t>
        </is>
      </c>
      <c r="AR1413" t="inlineStr">
        <is>
          <t>IT</t>
        </is>
      </c>
      <c r="AS1413" t="inlineStr">
        <is>
          <t>3935452644</t>
        </is>
      </c>
      <c r="AU1413" t="inlineStr">
        <is>
          <t>lang: it
Invoice Language: it
Do you need our ring sizer?: Yes
Popup Customer Country: IT</t>
        </is>
      </c>
      <c r="AW1413" t="inlineStr">
        <is>
          <t>PayPal Express Checkout</t>
        </is>
      </c>
      <c r="AX1413" t="inlineStr">
        <is>
          <t>rEW9GLAnDGwzzlzNcu4dAupde</t>
        </is>
      </c>
      <c r="AY1413" t="n">
        <v>0</v>
      </c>
      <c r="AZ1413" t="inlineStr">
        <is>
          <t>LIL Milan</t>
        </is>
      </c>
      <c r="BA1413" t="n">
        <v>0</v>
      </c>
      <c r="BC1413" t="inlineStr">
        <is>
          <t>Firgun House</t>
        </is>
      </c>
      <c r="BE1413" t="n">
        <v>11255165944157</v>
      </c>
      <c r="BG1413" t="inlineStr">
        <is>
          <t>Low</t>
        </is>
      </c>
      <c r="BH1413" t="inlineStr">
        <is>
          <t>web</t>
        </is>
      </c>
      <c r="BI1413" t="n">
        <v>0</v>
      </c>
      <c r="BJ1413" t="inlineStr">
        <is>
          <t>IT IVA 22%</t>
        </is>
      </c>
      <c r="BK1413" t="n">
        <v>40.39</v>
      </c>
      <c r="BW1413" t="inlineStr">
        <is>
          <t>Milan</t>
        </is>
      </c>
      <c r="BX1413" t="inlineStr">
        <is>
          <t>Milan</t>
        </is>
      </c>
      <c r="BY1413" t="inlineStr">
        <is>
          <t>rEW9GLAnDGwzzlzNcu4dAupde</t>
        </is>
      </c>
      <c r="CB1413" t="inlineStr">
        <is>
          <t>rEW9GLAnDGwzzlzNcu4dAupde</t>
        </is>
      </c>
      <c r="CC1413" t="inlineStr">
        <is>
          <t>Ordini LIL</t>
        </is>
      </c>
    </row>
    <row r="1414">
      <c r="A1414" t="inlineStr">
        <is>
          <t>#44059</t>
        </is>
      </c>
      <c r="B1414" t="inlineStr">
        <is>
          <t>alessandro.berno3@gmail.com</t>
        </is>
      </c>
      <c r="C1414" t="inlineStr">
        <is>
          <t>paid</t>
        </is>
      </c>
      <c r="D1414" t="inlineStr">
        <is>
          <t>2024-11-29 14:29:56 +0100</t>
        </is>
      </c>
      <c r="E1414" t="inlineStr">
        <is>
          <t>2024-11-29</t>
        </is>
      </c>
      <c r="F1414" t="inlineStr">
        <is>
          <t>unfulfilled</t>
        </is>
      </c>
      <c r="H1414" t="inlineStr">
        <is>
          <t>yes</t>
        </is>
      </c>
      <c r="I1414" t="inlineStr">
        <is>
          <t>EUR</t>
        </is>
      </c>
      <c r="J1414" t="n">
        <v>357</v>
      </c>
      <c r="K1414" t="n">
        <v>0</v>
      </c>
      <c r="L1414" t="n">
        <v>64.37</v>
      </c>
      <c r="M1414" t="n">
        <v>357</v>
      </c>
      <c r="O1414" t="n">
        <v>0</v>
      </c>
      <c r="P1414" t="inlineStr">
        <is>
          <t>Firgun House</t>
        </is>
      </c>
      <c r="Q1414" t="inlineStr">
        <is>
          <t>2024-11-29 14:29:56 +0100</t>
        </is>
      </c>
      <c r="R1414" t="n">
        <v>1</v>
      </c>
      <c r="S1414" t="inlineStr">
        <is>
          <t>Christmas Luxury Pack</t>
        </is>
      </c>
      <c r="T1414" t="n">
        <v>0</v>
      </c>
      <c r="V1414" t="inlineStr">
        <is>
          <t>015790000687</t>
        </is>
      </c>
      <c r="W1414" t="b">
        <v>1</v>
      </c>
      <c r="X1414" t="b">
        <v>1</v>
      </c>
      <c r="Y1414" t="inlineStr">
        <is>
          <t>pending</t>
        </is>
      </c>
      <c r="Z1414" t="inlineStr">
        <is>
          <t>Alessandro Berno</t>
        </is>
      </c>
      <c r="AA1414" t="inlineStr">
        <is>
          <t>VIA CHINOTTO EDOARDO, 30</t>
        </is>
      </c>
      <c r="AB1414" t="inlineStr">
        <is>
          <t>VIA CHINOTTO EDOARDO</t>
        </is>
      </c>
      <c r="AC1414" t="inlineStr">
        <is>
          <t>30</t>
        </is>
      </c>
      <c r="AE1414" t="inlineStr">
        <is>
          <t>MILANO</t>
        </is>
      </c>
      <c r="AF1414" t="inlineStr">
        <is>
          <t>'20147</t>
        </is>
      </c>
      <c r="AG1414" t="inlineStr">
        <is>
          <t>MI</t>
        </is>
      </c>
      <c r="AH1414" t="inlineStr">
        <is>
          <t>IT</t>
        </is>
      </c>
      <c r="AI1414" t="inlineStr">
        <is>
          <t>+393381506297</t>
        </is>
      </c>
      <c r="AR1414" t="inlineStr">
        <is>
          <t>IT</t>
        </is>
      </c>
      <c r="AU1414" t="inlineStr">
        <is>
          <t>lang: it
Invoice Language: it
Do you need our ring sizer?: No
Popup Customer Country: IT</t>
        </is>
      </c>
      <c r="AW1414" t="inlineStr">
        <is>
          <t>PayPal Express Checkout</t>
        </is>
      </c>
      <c r="AX1414" t="inlineStr">
        <is>
          <t>rE2CPoH2i9ouOcWJQEDclMMJn</t>
        </is>
      </c>
      <c r="AY1414" t="n">
        <v>0</v>
      </c>
      <c r="AZ1414" t="inlineStr">
        <is>
          <t>LIL Milan</t>
        </is>
      </c>
      <c r="BA1414" t="n">
        <v>0</v>
      </c>
      <c r="BC1414" t="inlineStr">
        <is>
          <t>Firgun House</t>
        </is>
      </c>
      <c r="BE1414" t="n">
        <v>11255171842397</v>
      </c>
      <c r="BG1414" t="inlineStr">
        <is>
          <t>Low</t>
        </is>
      </c>
      <c r="BH1414" t="inlineStr">
        <is>
          <t>web</t>
        </is>
      </c>
      <c r="BI1414" t="n">
        <v>0</v>
      </c>
      <c r="BJ1414" t="inlineStr">
        <is>
          <t>IT IVA 22%</t>
        </is>
      </c>
      <c r="BK1414" t="n">
        <v>64.37</v>
      </c>
      <c r="BW1414" t="inlineStr">
        <is>
          <t>Milan</t>
        </is>
      </c>
      <c r="BY1414" t="inlineStr">
        <is>
          <t>rE2CPoH2i9ouOcWJQEDclMMJn</t>
        </is>
      </c>
      <c r="CB1414" t="inlineStr">
        <is>
          <t>r8CkrtLbf6B09YKH8DqNOu1TP + rto6mBbCO8b3pps7Bv5QDGJ52 + rE2CPoH2i9ouOcWJQEDclMMJn</t>
        </is>
      </c>
      <c r="CC1414" t="inlineStr">
        <is>
          <t>Ordini LIL</t>
        </is>
      </c>
    </row>
    <row r="1415">
      <c r="A1415" t="inlineStr">
        <is>
          <t>#44059</t>
        </is>
      </c>
      <c r="B1415" t="inlineStr">
        <is>
          <t>alessandro.berno3@gmail.com</t>
        </is>
      </c>
      <c r="C1415" t="inlineStr">
        <is>
          <t>paid</t>
        </is>
      </c>
      <c r="D1415" t="inlineStr">
        <is>
          <t>2024-11-29 14:29:56 +0100</t>
        </is>
      </c>
      <c r="E1415" t="inlineStr">
        <is>
          <t>2024-11-29</t>
        </is>
      </c>
      <c r="F1415" t="inlineStr">
        <is>
          <t>unfulfilled</t>
        </is>
      </c>
      <c r="H1415" t="inlineStr">
        <is>
          <t>yes</t>
        </is>
      </c>
      <c r="I1415" t="inlineStr">
        <is>
          <t>EUR</t>
        </is>
      </c>
      <c r="J1415" t="n">
        <v>357</v>
      </c>
      <c r="K1415" t="n">
        <v>0</v>
      </c>
      <c r="L1415" t="n">
        <v>64.37</v>
      </c>
      <c r="O1415" t="n">
        <v>0</v>
      </c>
      <c r="P1415" t="inlineStr">
        <is>
          <t>Firgun House</t>
        </is>
      </c>
      <c r="Q1415" t="inlineStr">
        <is>
          <t>2024-11-29 14:29:56 +0100</t>
        </is>
      </c>
      <c r="R1415" t="n">
        <v>1</v>
      </c>
      <c r="S1415" t="inlineStr">
        <is>
          <t>LIL Bag</t>
        </is>
      </c>
      <c r="T1415" t="n">
        <v>5</v>
      </c>
      <c r="V1415" t="inlineStr">
        <is>
          <t>015790000689</t>
        </is>
      </c>
      <c r="W1415" t="b">
        <v>1</v>
      </c>
      <c r="X1415" t="b">
        <v>1</v>
      </c>
      <c r="Y1415" t="inlineStr">
        <is>
          <t>pending</t>
        </is>
      </c>
      <c r="Z1415" t="inlineStr">
        <is>
          <t>Alessandro Berno</t>
        </is>
      </c>
      <c r="AA1415" t="inlineStr">
        <is>
          <t>VIA CHINOTTO EDOARDO, 30</t>
        </is>
      </c>
      <c r="AB1415" t="inlineStr">
        <is>
          <t>VIA CHINOTTO EDOARDO</t>
        </is>
      </c>
      <c r="AC1415" t="inlineStr">
        <is>
          <t>30</t>
        </is>
      </c>
      <c r="AE1415" t="inlineStr">
        <is>
          <t>MILANO</t>
        </is>
      </c>
      <c r="AF1415" t="inlineStr">
        <is>
          <t>'20147</t>
        </is>
      </c>
      <c r="AG1415" t="inlineStr">
        <is>
          <t>MI</t>
        </is>
      </c>
      <c r="AH1415" t="inlineStr">
        <is>
          <t>IT</t>
        </is>
      </c>
      <c r="AI1415" t="inlineStr">
        <is>
          <t>+393381506297</t>
        </is>
      </c>
      <c r="AR1415" t="inlineStr">
        <is>
          <t>IT</t>
        </is>
      </c>
      <c r="AU1415" t="inlineStr">
        <is>
          <t>lang: it
Invoice Language: it
Do you need our ring sizer?: No
Popup Customer Country: IT</t>
        </is>
      </c>
      <c r="AW1415" t="inlineStr">
        <is>
          <t>PayPal Express Checkout</t>
        </is>
      </c>
      <c r="AX1415" t="inlineStr">
        <is>
          <t>rE2CPoH2i9ouOcWJQEDclMMJn</t>
        </is>
      </c>
      <c r="AY1415" t="n">
        <v>0</v>
      </c>
      <c r="AZ1415" t="inlineStr">
        <is>
          <t>LIL Milan</t>
        </is>
      </c>
      <c r="BA1415" t="n">
        <v>0</v>
      </c>
      <c r="BC1415" t="inlineStr">
        <is>
          <t>Firgun House</t>
        </is>
      </c>
      <c r="BE1415" t="n">
        <v>11255171842397</v>
      </c>
      <c r="BG1415" t="inlineStr">
        <is>
          <t>Low</t>
        </is>
      </c>
      <c r="BH1415" t="inlineStr">
        <is>
          <t>web</t>
        </is>
      </c>
      <c r="BI1415" t="n">
        <v>0</v>
      </c>
      <c r="BJ1415" t="inlineStr">
        <is>
          <t>IT IVA 22%</t>
        </is>
      </c>
      <c r="BK1415" t="n">
        <v>64.37</v>
      </c>
      <c r="BW1415" t="inlineStr">
        <is>
          <t>Milan</t>
        </is>
      </c>
      <c r="BY1415" t="inlineStr">
        <is>
          <t>rE2CPoH2i9ouOcWJQEDclMMJn</t>
        </is>
      </c>
      <c r="CB1415" t="inlineStr">
        <is>
          <t>r8CkrtLbf6B09YKH8DqNOu1TP + rto6mBbCO8b3pps7Bv5QDGJ52 + rE2CPoH2i9ouOcWJQEDclMMJn</t>
        </is>
      </c>
      <c r="CC1415" t="inlineStr">
        <is>
          <t>Ordini LIL</t>
        </is>
      </c>
    </row>
    <row r="1416">
      <c r="A1416" t="inlineStr">
        <is>
          <t>#44059</t>
        </is>
      </c>
      <c r="B1416" t="inlineStr">
        <is>
          <t>alessandro.berno3@gmail.com</t>
        </is>
      </c>
      <c r="C1416" t="inlineStr">
        <is>
          <t>paid</t>
        </is>
      </c>
      <c r="D1416" t="inlineStr">
        <is>
          <t>2024-11-29 14:29:56 +0100</t>
        </is>
      </c>
      <c r="E1416" t="inlineStr">
        <is>
          <t>2024-11-29</t>
        </is>
      </c>
      <c r="F1416" t="inlineStr">
        <is>
          <t>unfulfilled</t>
        </is>
      </c>
      <c r="H1416" t="inlineStr">
        <is>
          <t>yes</t>
        </is>
      </c>
      <c r="I1416" t="inlineStr">
        <is>
          <t>EUR</t>
        </is>
      </c>
      <c r="J1416" t="n">
        <v>357</v>
      </c>
      <c r="K1416" t="n">
        <v>0</v>
      </c>
      <c r="L1416" t="n">
        <v>64.37</v>
      </c>
      <c r="O1416" t="n">
        <v>0</v>
      </c>
      <c r="P1416" t="inlineStr">
        <is>
          <t>Firgun House</t>
        </is>
      </c>
      <c r="Q1416" t="inlineStr">
        <is>
          <t>2024-11-29 14:29:56 +0100</t>
        </is>
      </c>
      <c r="R1416" t="n">
        <v>1</v>
      </c>
      <c r="S1416" t="inlineStr">
        <is>
          <t>Calypso Ring Black - White / 11</t>
        </is>
      </c>
      <c r="T1416" t="n">
        <v>224</v>
      </c>
      <c r="U1416" t="n">
        <v>280</v>
      </c>
      <c r="V1416" t="inlineStr">
        <is>
          <t>015790000298</t>
        </is>
      </c>
      <c r="W1416" t="b">
        <v>1</v>
      </c>
      <c r="X1416" t="b">
        <v>1</v>
      </c>
      <c r="Y1416" t="inlineStr">
        <is>
          <t>pending</t>
        </is>
      </c>
      <c r="Z1416" t="inlineStr">
        <is>
          <t>Alessandro Berno</t>
        </is>
      </c>
      <c r="AA1416" t="inlineStr">
        <is>
          <t>VIA CHINOTTO EDOARDO, 30</t>
        </is>
      </c>
      <c r="AB1416" t="inlineStr">
        <is>
          <t>VIA CHINOTTO EDOARDO</t>
        </is>
      </c>
      <c r="AC1416" t="inlineStr">
        <is>
          <t>30</t>
        </is>
      </c>
      <c r="AE1416" t="inlineStr">
        <is>
          <t>MILANO</t>
        </is>
      </c>
      <c r="AF1416" t="inlineStr">
        <is>
          <t>'20147</t>
        </is>
      </c>
      <c r="AG1416" t="inlineStr">
        <is>
          <t>MI</t>
        </is>
      </c>
      <c r="AH1416" t="inlineStr">
        <is>
          <t>IT</t>
        </is>
      </c>
      <c r="AI1416" t="inlineStr">
        <is>
          <t>+393381506297</t>
        </is>
      </c>
      <c r="AR1416" t="inlineStr">
        <is>
          <t>IT</t>
        </is>
      </c>
      <c r="AU1416" t="inlineStr">
        <is>
          <t>lang: it
Invoice Language: it
Do you need our ring sizer?: No
Popup Customer Country: IT</t>
        </is>
      </c>
      <c r="AW1416" t="inlineStr">
        <is>
          <t>PayPal Express Checkout</t>
        </is>
      </c>
      <c r="AX1416" t="inlineStr">
        <is>
          <t>rE2CPoH2i9ouOcWJQEDclMMJn</t>
        </is>
      </c>
      <c r="AY1416" t="n">
        <v>0</v>
      </c>
      <c r="AZ1416" t="inlineStr">
        <is>
          <t>LIL Milan</t>
        </is>
      </c>
      <c r="BA1416" t="n">
        <v>0</v>
      </c>
      <c r="BC1416" t="inlineStr">
        <is>
          <t>Firgun House</t>
        </is>
      </c>
      <c r="BE1416" t="n">
        <v>11255171842397</v>
      </c>
      <c r="BG1416" t="inlineStr">
        <is>
          <t>Low</t>
        </is>
      </c>
      <c r="BH1416" t="inlineStr">
        <is>
          <t>web</t>
        </is>
      </c>
      <c r="BI1416" t="n">
        <v>0</v>
      </c>
      <c r="BJ1416" t="inlineStr">
        <is>
          <t>IT IVA 22%</t>
        </is>
      </c>
      <c r="BK1416" t="n">
        <v>64.37</v>
      </c>
      <c r="BW1416" t="inlineStr">
        <is>
          <t>Milan</t>
        </is>
      </c>
      <c r="BY1416" t="inlineStr">
        <is>
          <t>rE2CPoH2i9ouOcWJQEDclMMJn</t>
        </is>
      </c>
      <c r="CB1416" t="inlineStr">
        <is>
          <t>r8CkrtLbf6B09YKH8DqNOu1TP + rto6mBbCO8b3pps7Bv5QDGJ52 + rE2CPoH2i9ouOcWJQEDclMMJn</t>
        </is>
      </c>
      <c r="CC1416" t="inlineStr">
        <is>
          <t>Ordini LIL</t>
        </is>
      </c>
    </row>
    <row r="1417">
      <c r="A1417" t="inlineStr">
        <is>
          <t>#44059</t>
        </is>
      </c>
      <c r="B1417" t="inlineStr">
        <is>
          <t>alessandro.berno3@gmail.com</t>
        </is>
      </c>
      <c r="C1417" t="inlineStr">
        <is>
          <t>paid</t>
        </is>
      </c>
      <c r="D1417" t="inlineStr">
        <is>
          <t>2024-11-29 14:29:56 +0100</t>
        </is>
      </c>
      <c r="E1417" t="inlineStr">
        <is>
          <t>2024-11-29</t>
        </is>
      </c>
      <c r="F1417" t="inlineStr">
        <is>
          <t>unfulfilled</t>
        </is>
      </c>
      <c r="H1417" t="inlineStr">
        <is>
          <t>yes</t>
        </is>
      </c>
      <c r="I1417" t="inlineStr">
        <is>
          <t>EUR</t>
        </is>
      </c>
      <c r="J1417" t="n">
        <v>357</v>
      </c>
      <c r="K1417" t="n">
        <v>0</v>
      </c>
      <c r="L1417" t="n">
        <v>64.37</v>
      </c>
      <c r="O1417" t="n">
        <v>0</v>
      </c>
      <c r="P1417" t="inlineStr">
        <is>
          <t>Firgun House</t>
        </is>
      </c>
      <c r="Q1417" t="inlineStr">
        <is>
          <t>2024-11-29 14:29:56 +0100</t>
        </is>
      </c>
      <c r="R1417" t="n">
        <v>1</v>
      </c>
      <c r="S1417" t="inlineStr">
        <is>
          <t>Firefly Ring - Yellow / 14</t>
        </is>
      </c>
      <c r="T1417" t="n">
        <v>128</v>
      </c>
      <c r="U1417" t="n">
        <v>160</v>
      </c>
      <c r="V1417" t="inlineStr">
        <is>
          <t>015790000498</t>
        </is>
      </c>
      <c r="W1417" t="b">
        <v>1</v>
      </c>
      <c r="X1417" t="b">
        <v>1</v>
      </c>
      <c r="Y1417" t="inlineStr">
        <is>
          <t>pending</t>
        </is>
      </c>
      <c r="Z1417" t="inlineStr">
        <is>
          <t>Alessandro Berno</t>
        </is>
      </c>
      <c r="AA1417" t="inlineStr">
        <is>
          <t>VIA CHINOTTO EDOARDO, 30</t>
        </is>
      </c>
      <c r="AB1417" t="inlineStr">
        <is>
          <t>VIA CHINOTTO EDOARDO</t>
        </is>
      </c>
      <c r="AC1417" t="inlineStr">
        <is>
          <t>30</t>
        </is>
      </c>
      <c r="AE1417" t="inlineStr">
        <is>
          <t>MILANO</t>
        </is>
      </c>
      <c r="AF1417" t="inlineStr">
        <is>
          <t>'20147</t>
        </is>
      </c>
      <c r="AG1417" t="inlineStr">
        <is>
          <t>MI</t>
        </is>
      </c>
      <c r="AH1417" t="inlineStr">
        <is>
          <t>IT</t>
        </is>
      </c>
      <c r="AI1417" t="inlineStr">
        <is>
          <t>+393381506297</t>
        </is>
      </c>
      <c r="AR1417" t="inlineStr">
        <is>
          <t>IT</t>
        </is>
      </c>
      <c r="AU1417" t="inlineStr">
        <is>
          <t>lang: it
Invoice Language: it
Do you need our ring sizer?: No
Popup Customer Country: IT</t>
        </is>
      </c>
      <c r="AW1417" t="inlineStr">
        <is>
          <t>PayPal Express Checkout</t>
        </is>
      </c>
      <c r="AX1417" t="inlineStr">
        <is>
          <t>rE2CPoH2i9ouOcWJQEDclMMJn</t>
        </is>
      </c>
      <c r="AY1417" t="n">
        <v>0</v>
      </c>
      <c r="AZ1417" t="inlineStr">
        <is>
          <t>LIL Milan</t>
        </is>
      </c>
      <c r="BA1417" t="n">
        <v>0</v>
      </c>
      <c r="BC1417" t="inlineStr">
        <is>
          <t>Firgun House</t>
        </is>
      </c>
      <c r="BE1417" t="n">
        <v>11255171842397</v>
      </c>
      <c r="BG1417" t="inlineStr">
        <is>
          <t>Low</t>
        </is>
      </c>
      <c r="BH1417" t="inlineStr">
        <is>
          <t>web</t>
        </is>
      </c>
      <c r="BI1417" t="n">
        <v>0</v>
      </c>
      <c r="BJ1417" t="inlineStr">
        <is>
          <t>IT IVA 22%</t>
        </is>
      </c>
      <c r="BK1417" t="n">
        <v>64.37</v>
      </c>
      <c r="BW1417" t="inlineStr">
        <is>
          <t>Milan</t>
        </is>
      </c>
      <c r="BY1417" t="inlineStr">
        <is>
          <t>rE2CPoH2i9ouOcWJQEDclMMJn</t>
        </is>
      </c>
      <c r="CB1417" t="inlineStr">
        <is>
          <t>r8CkrtLbf6B09YKH8DqNOu1TP + rto6mBbCO8b3pps7Bv5QDGJ52 + rE2CPoH2i9ouOcWJQEDclMMJn</t>
        </is>
      </c>
      <c r="CC1417" t="inlineStr">
        <is>
          <t>Ordini LIL</t>
        </is>
      </c>
    </row>
    <row r="1418">
      <c r="A1418" t="inlineStr">
        <is>
          <t>#44060</t>
        </is>
      </c>
      <c r="B1418" t="inlineStr">
        <is>
          <t>martinaetna@gmail.com</t>
        </is>
      </c>
      <c r="C1418" t="inlineStr">
        <is>
          <t>paid</t>
        </is>
      </c>
      <c r="D1418" t="inlineStr">
        <is>
          <t>2024-11-29 14:30:19 +0100</t>
        </is>
      </c>
      <c r="E1418" t="inlineStr">
        <is>
          <t>2024-11-29</t>
        </is>
      </c>
      <c r="F1418" t="inlineStr">
        <is>
          <t>unfulfilled</t>
        </is>
      </c>
      <c r="H1418" t="inlineStr">
        <is>
          <t>yes</t>
        </is>
      </c>
      <c r="I1418" t="inlineStr">
        <is>
          <t>EUR</t>
        </is>
      </c>
      <c r="J1418" t="n">
        <v>336</v>
      </c>
      <c r="K1418" t="n">
        <v>0</v>
      </c>
      <c r="L1418" t="n">
        <v>60.59</v>
      </c>
      <c r="M1418" t="n">
        <v>336</v>
      </c>
      <c r="O1418" t="n">
        <v>0</v>
      </c>
      <c r="P1418" t="inlineStr">
        <is>
          <t>Firgun House</t>
        </is>
      </c>
      <c r="Q1418" t="inlineStr">
        <is>
          <t>2024-11-29 14:30:19 +0100</t>
        </is>
      </c>
      <c r="R1418" t="n">
        <v>1</v>
      </c>
      <c r="S1418" t="inlineStr">
        <is>
          <t>Lunar Ring - Yellow / 10 / White</t>
        </is>
      </c>
      <c r="T1418" t="n">
        <v>336</v>
      </c>
      <c r="U1418" t="n">
        <v>420</v>
      </c>
      <c r="V1418" t="inlineStr">
        <is>
          <t>015790000650</t>
        </is>
      </c>
      <c r="W1418" t="b">
        <v>1</v>
      </c>
      <c r="X1418" t="b">
        <v>1</v>
      </c>
      <c r="Y1418" t="inlineStr">
        <is>
          <t>pending</t>
        </is>
      </c>
      <c r="Z1418" t="inlineStr">
        <is>
          <t>Martina Etna</t>
        </is>
      </c>
      <c r="AA1418" t="inlineStr">
        <is>
          <t>Via Giovanni Battista Piranesi 19</t>
        </is>
      </c>
      <c r="AB1418" t="inlineStr">
        <is>
          <t>Via Giovanni Battista Piranesi 19</t>
        </is>
      </c>
      <c r="AE1418" t="inlineStr">
        <is>
          <t>MILANO</t>
        </is>
      </c>
      <c r="AF1418" t="inlineStr">
        <is>
          <t>'20137</t>
        </is>
      </c>
      <c r="AG1418" t="inlineStr">
        <is>
          <t>MI</t>
        </is>
      </c>
      <c r="AH1418" t="inlineStr">
        <is>
          <t>IT</t>
        </is>
      </c>
      <c r="AR1418" t="inlineStr">
        <is>
          <t>IT</t>
        </is>
      </c>
      <c r="AU1418" t="inlineStr">
        <is>
          <t>lang: it
Invoice Language: it
Do you need our ring sizer?: No
Popup Customer Country: IT</t>
        </is>
      </c>
      <c r="AW1418" t="inlineStr">
        <is>
          <t>Scalapay</t>
        </is>
      </c>
      <c r="AX1418" t="inlineStr">
        <is>
          <t>rnsy5rr0TPWK3DE0pXL5Ejvyr</t>
        </is>
      </c>
      <c r="AY1418" t="n">
        <v>0</v>
      </c>
      <c r="AZ1418" t="inlineStr">
        <is>
          <t>LIL Milan</t>
        </is>
      </c>
      <c r="BA1418" t="n">
        <v>0</v>
      </c>
      <c r="BC1418" t="inlineStr">
        <is>
          <t>Firgun House</t>
        </is>
      </c>
      <c r="BE1418" t="n">
        <v>11255173382493</v>
      </c>
      <c r="BG1418" t="inlineStr">
        <is>
          <t>Low</t>
        </is>
      </c>
      <c r="BH1418" t="inlineStr">
        <is>
          <t>web</t>
        </is>
      </c>
      <c r="BI1418" t="n">
        <v>0</v>
      </c>
      <c r="BJ1418" t="inlineStr">
        <is>
          <t>IT IVA 22%</t>
        </is>
      </c>
      <c r="BK1418" t="n">
        <v>60.59</v>
      </c>
      <c r="BW1418" t="inlineStr">
        <is>
          <t>Milan</t>
        </is>
      </c>
      <c r="BY1418" t="inlineStr">
        <is>
          <t>rnsy5rr0TPWK3DE0pXL5Ejvyr</t>
        </is>
      </c>
      <c r="CB1418" t="inlineStr">
        <is>
          <t>rnsy5rr0TPWK3DE0pXL5Ejvyr</t>
        </is>
      </c>
      <c r="CC1418" t="inlineStr">
        <is>
          <t>Ordini LIL</t>
        </is>
      </c>
    </row>
    <row r="1419">
      <c r="A1419" t="inlineStr">
        <is>
          <t>#44061</t>
        </is>
      </c>
      <c r="B1419" t="inlineStr">
        <is>
          <t>ritapoiuytr@gmail.com</t>
        </is>
      </c>
      <c r="C1419" t="inlineStr">
        <is>
          <t>paid</t>
        </is>
      </c>
      <c r="D1419" t="inlineStr">
        <is>
          <t>2024-11-29 14:34:37 +0100</t>
        </is>
      </c>
      <c r="E1419" t="inlineStr">
        <is>
          <t>2024-11-29</t>
        </is>
      </c>
      <c r="F1419" t="inlineStr">
        <is>
          <t>fulfilled</t>
        </is>
      </c>
      <c r="G1419" t="inlineStr">
        <is>
          <t>2024-12-01 17:02:39 +0100</t>
        </is>
      </c>
      <c r="H1419" t="inlineStr">
        <is>
          <t>yes</t>
        </is>
      </c>
      <c r="I1419" t="inlineStr">
        <is>
          <t>EUR</t>
        </is>
      </c>
      <c r="J1419" t="n">
        <v>256</v>
      </c>
      <c r="K1419" t="n">
        <v>0</v>
      </c>
      <c r="L1419" t="n">
        <v>46.16</v>
      </c>
      <c r="M1419" t="n">
        <v>256</v>
      </c>
      <c r="O1419" t="n">
        <v>0</v>
      </c>
      <c r="P1419" t="inlineStr">
        <is>
          <t>Ups Standard Shipping</t>
        </is>
      </c>
      <c r="Q1419" t="inlineStr">
        <is>
          <t>2024-11-29 14:34:37 +0100</t>
        </is>
      </c>
      <c r="R1419" t="n">
        <v>1</v>
      </c>
      <c r="S1419" t="inlineStr">
        <is>
          <t>Boys Tears - Yellow / 37cm</t>
        </is>
      </c>
      <c r="T1419" t="n">
        <v>256</v>
      </c>
      <c r="U1419" t="n">
        <v>320</v>
      </c>
      <c r="V1419" t="inlineStr">
        <is>
          <t>015790000009</t>
        </is>
      </c>
      <c r="W1419" t="b">
        <v>1</v>
      </c>
      <c r="X1419" t="b">
        <v>1</v>
      </c>
      <c r="Y1419" t="inlineStr">
        <is>
          <t>fulfilled</t>
        </is>
      </c>
      <c r="Z1419" t="inlineStr">
        <is>
          <t>Rita Scannapieco</t>
        </is>
      </c>
      <c r="AA1419" t="inlineStr">
        <is>
          <t>Via Concilio 116, piuomenoassociati</t>
        </is>
      </c>
      <c r="AB1419" t="inlineStr">
        <is>
          <t>Via Concilio 116</t>
        </is>
      </c>
      <c r="AC1419" t="inlineStr">
        <is>
          <t>piuomenoassociati</t>
        </is>
      </c>
      <c r="AE1419" t="inlineStr">
        <is>
          <t>Angri</t>
        </is>
      </c>
      <c r="AF1419" t="inlineStr">
        <is>
          <t>'84012</t>
        </is>
      </c>
      <c r="AG1419" t="inlineStr">
        <is>
          <t>SA</t>
        </is>
      </c>
      <c r="AH1419" t="inlineStr">
        <is>
          <t>IT</t>
        </is>
      </c>
      <c r="AI1419" t="inlineStr">
        <is>
          <t>3295643938</t>
        </is>
      </c>
      <c r="AJ1419" t="inlineStr">
        <is>
          <t>Rita Scannapieco</t>
        </is>
      </c>
      <c r="AK1419" t="inlineStr">
        <is>
          <t>Via Concilio 116, piuomenoassociati</t>
        </is>
      </c>
      <c r="AL1419" t="inlineStr">
        <is>
          <t>Via Concilio 116</t>
        </is>
      </c>
      <c r="AM1419" t="inlineStr">
        <is>
          <t>piuomenoassociati</t>
        </is>
      </c>
      <c r="AO1419" t="inlineStr">
        <is>
          <t>Angri</t>
        </is>
      </c>
      <c r="AP1419" t="inlineStr">
        <is>
          <t>'84012</t>
        </is>
      </c>
      <c r="AQ1419" t="inlineStr">
        <is>
          <t>SA</t>
        </is>
      </c>
      <c r="AR1419" t="inlineStr">
        <is>
          <t>IT</t>
        </is>
      </c>
      <c r="AS1419" t="inlineStr">
        <is>
          <t>3295643938</t>
        </is>
      </c>
      <c r="AU1419" t="inlineStr">
        <is>
          <t>lang: it
Invoice Language: it
Do you need our ring sizer?: No
Popup Customer Country: IT</t>
        </is>
      </c>
      <c r="AW1419" t="inlineStr">
        <is>
          <t>PayPal Express Checkout</t>
        </is>
      </c>
      <c r="AX1419" t="inlineStr">
        <is>
          <t>rNQ2BeqaV1I5IaB6quXvIBIu9</t>
        </is>
      </c>
      <c r="AY1419" t="n">
        <v>0</v>
      </c>
      <c r="AZ1419" t="inlineStr">
        <is>
          <t>LIL Milan</t>
        </is>
      </c>
      <c r="BA1419" t="n">
        <v>0</v>
      </c>
      <c r="BC1419" t="inlineStr">
        <is>
          <t>Firgun House</t>
        </is>
      </c>
      <c r="BE1419" t="n">
        <v>11255190847837</v>
      </c>
      <c r="BG1419" t="inlineStr">
        <is>
          <t>Low</t>
        </is>
      </c>
      <c r="BH1419" t="inlineStr">
        <is>
          <t>web</t>
        </is>
      </c>
      <c r="BI1419" t="n">
        <v>0</v>
      </c>
      <c r="BJ1419" t="inlineStr">
        <is>
          <t>IT IVA 22%</t>
        </is>
      </c>
      <c r="BK1419" t="n">
        <v>46.16</v>
      </c>
      <c r="BW1419" t="inlineStr">
        <is>
          <t>Salerno</t>
        </is>
      </c>
      <c r="BX1419" t="inlineStr">
        <is>
          <t>Salerno</t>
        </is>
      </c>
      <c r="BY1419" t="inlineStr">
        <is>
          <t>rNQ2BeqaV1I5IaB6quXvIBIu9</t>
        </is>
      </c>
      <c r="CB1419" t="inlineStr">
        <is>
          <t>rNQ2BeqaV1I5IaB6quXvIBIu9</t>
        </is>
      </c>
      <c r="CC1419" t="inlineStr">
        <is>
          <t>Ordini LIL</t>
        </is>
      </c>
    </row>
    <row r="1420">
      <c r="A1420" t="inlineStr">
        <is>
          <t>#44062</t>
        </is>
      </c>
      <c r="B1420" t="inlineStr">
        <is>
          <t>marco.persico.tab@gmail.com</t>
        </is>
      </c>
      <c r="C1420" t="inlineStr">
        <is>
          <t>paid</t>
        </is>
      </c>
      <c r="D1420" t="inlineStr">
        <is>
          <t>2024-11-29 14:36:25 +0100</t>
        </is>
      </c>
      <c r="E1420" t="inlineStr">
        <is>
          <t>2024-11-29</t>
        </is>
      </c>
      <c r="F1420" t="inlineStr">
        <is>
          <t>fulfilled</t>
        </is>
      </c>
      <c r="G1420" t="inlineStr">
        <is>
          <t>2024-12-01 17:05:23 +0100</t>
        </is>
      </c>
      <c r="H1420" t="inlineStr">
        <is>
          <t>yes</t>
        </is>
      </c>
      <c r="I1420" t="inlineStr">
        <is>
          <t>EUR</t>
        </is>
      </c>
      <c r="J1420" t="n">
        <v>128</v>
      </c>
      <c r="K1420" t="n">
        <v>10</v>
      </c>
      <c r="L1420" t="n">
        <v>24.88</v>
      </c>
      <c r="M1420" t="n">
        <v>138</v>
      </c>
      <c r="O1420" t="n">
        <v>0</v>
      </c>
      <c r="P1420" t="inlineStr">
        <is>
          <t>Ups Standard Shipping</t>
        </is>
      </c>
      <c r="Q1420" t="inlineStr">
        <is>
          <t>2024-11-29 14:36:24 +0100</t>
        </is>
      </c>
      <c r="R1420" t="n">
        <v>1</v>
      </c>
      <c r="S1420" t="inlineStr">
        <is>
          <t>Christmas Luxury Pack</t>
        </is>
      </c>
      <c r="T1420" t="n">
        <v>0</v>
      </c>
      <c r="V1420" t="inlineStr">
        <is>
          <t>015790000687</t>
        </is>
      </c>
      <c r="W1420" t="b">
        <v>1</v>
      </c>
      <c r="X1420" t="b">
        <v>1</v>
      </c>
      <c r="Y1420" t="inlineStr">
        <is>
          <t>fulfilled</t>
        </is>
      </c>
      <c r="Z1420" t="inlineStr">
        <is>
          <t>Marco Persico</t>
        </is>
      </c>
      <c r="AA1420" t="inlineStr">
        <is>
          <t>Via Serio, 5A</t>
        </is>
      </c>
      <c r="AB1420" t="inlineStr">
        <is>
          <t>Via Serio, 5A</t>
        </is>
      </c>
      <c r="AE1420" t="inlineStr">
        <is>
          <t>Albino</t>
        </is>
      </c>
      <c r="AF1420" t="inlineStr">
        <is>
          <t>'24021</t>
        </is>
      </c>
      <c r="AG1420" t="inlineStr">
        <is>
          <t>BG</t>
        </is>
      </c>
      <c r="AH1420" t="inlineStr">
        <is>
          <t>IT</t>
        </is>
      </c>
      <c r="AI1420" t="inlineStr">
        <is>
          <t>+393495538324</t>
        </is>
      </c>
      <c r="AJ1420" t="inlineStr">
        <is>
          <t>Marco Persico</t>
        </is>
      </c>
      <c r="AK1420" t="inlineStr">
        <is>
          <t>Via Serio, 5A</t>
        </is>
      </c>
      <c r="AL1420" t="inlineStr">
        <is>
          <t>Via Serio, 5A</t>
        </is>
      </c>
      <c r="AO1420" t="inlineStr">
        <is>
          <t>Albino</t>
        </is>
      </c>
      <c r="AP1420" t="inlineStr">
        <is>
          <t>'24021</t>
        </is>
      </c>
      <c r="AQ1420" t="inlineStr">
        <is>
          <t>BG</t>
        </is>
      </c>
      <c r="AR1420" t="inlineStr">
        <is>
          <t>IT</t>
        </is>
      </c>
      <c r="AS1420" t="inlineStr">
        <is>
          <t>+393495538324</t>
        </is>
      </c>
      <c r="AU1420" t="inlineStr">
        <is>
          <t>lang: it
Invoice Language: it
Do you need our ring sizer?: No
Popup Customer Country: IT</t>
        </is>
      </c>
      <c r="AW1420" t="inlineStr">
        <is>
          <t>PayPal Express Checkout</t>
        </is>
      </c>
      <c r="AX1420" t="inlineStr">
        <is>
          <t>rHz2C8GG9nc1rETzjH20jMikP</t>
        </is>
      </c>
      <c r="AY1420" t="n">
        <v>0</v>
      </c>
      <c r="AZ1420" t="inlineStr">
        <is>
          <t>LIL Milan</t>
        </is>
      </c>
      <c r="BA1420" t="n">
        <v>0</v>
      </c>
      <c r="BC1420" t="inlineStr">
        <is>
          <t>Firgun House</t>
        </is>
      </c>
      <c r="BE1420" t="n">
        <v>11255197204829</v>
      </c>
      <c r="BG1420" t="inlineStr">
        <is>
          <t>Low</t>
        </is>
      </c>
      <c r="BH1420" t="inlineStr">
        <is>
          <t>web</t>
        </is>
      </c>
      <c r="BI1420" t="n">
        <v>0</v>
      </c>
      <c r="BJ1420" t="inlineStr">
        <is>
          <t>IT IVA 22%</t>
        </is>
      </c>
      <c r="BK1420" t="n">
        <v>24.88</v>
      </c>
      <c r="BW1420" t="inlineStr">
        <is>
          <t>Bergamo</t>
        </is>
      </c>
      <c r="BX1420" t="inlineStr">
        <is>
          <t>Bergamo</t>
        </is>
      </c>
      <c r="BY1420" t="inlineStr">
        <is>
          <t>rHz2C8GG9nc1rETzjH20jMikP</t>
        </is>
      </c>
      <c r="CB1420" t="inlineStr">
        <is>
          <t>rOiaU9CEUs6Ixmehs1AnS0YPH + r9AeW0Vso1pFUrQ78qsbfvywT + r10YrqUEVBxJTlhYoHpOGZBAw + rHz2C8GG9nc1rETzjH20jMikP</t>
        </is>
      </c>
      <c r="CC1420" t="inlineStr">
        <is>
          <t>Ordini LIL</t>
        </is>
      </c>
    </row>
    <row r="1421">
      <c r="A1421" t="inlineStr">
        <is>
          <t>#44062</t>
        </is>
      </c>
      <c r="B1421" t="inlineStr">
        <is>
          <t>marco.persico.tab@gmail.com</t>
        </is>
      </c>
      <c r="C1421" t="inlineStr">
        <is>
          <t>paid</t>
        </is>
      </c>
      <c r="D1421" t="inlineStr">
        <is>
          <t>2024-11-29 14:36:25 +0100</t>
        </is>
      </c>
      <c r="E1421" t="inlineStr">
        <is>
          <t>2024-11-29</t>
        </is>
      </c>
      <c r="F1421" t="inlineStr">
        <is>
          <t>fulfilled</t>
        </is>
      </c>
      <c r="G1421" t="inlineStr">
        <is>
          <t>2024-12-01 17:05:23 +0100</t>
        </is>
      </c>
      <c r="H1421" t="inlineStr">
        <is>
          <t>yes</t>
        </is>
      </c>
      <c r="I1421" t="inlineStr">
        <is>
          <t>EUR</t>
        </is>
      </c>
      <c r="J1421" t="n">
        <v>128</v>
      </c>
      <c r="K1421" t="n">
        <v>10</v>
      </c>
      <c r="L1421" t="n">
        <v>24.88</v>
      </c>
      <c r="O1421" t="n">
        <v>0</v>
      </c>
      <c r="P1421" t="inlineStr">
        <is>
          <t>Ups Standard Shipping</t>
        </is>
      </c>
      <c r="Q1421" t="inlineStr">
        <is>
          <t>2024-11-29 14:36:24 +0100</t>
        </is>
      </c>
      <c r="R1421" t="n">
        <v>1</v>
      </c>
      <c r="S1421" t="inlineStr">
        <is>
          <t>Firefly Ring - Yellow / 16</t>
        </is>
      </c>
      <c r="T1421" t="n">
        <v>128</v>
      </c>
      <c r="U1421" t="n">
        <v>160</v>
      </c>
      <c r="V1421" t="inlineStr">
        <is>
          <t>015790000500</t>
        </is>
      </c>
      <c r="W1421" t="b">
        <v>1</v>
      </c>
      <c r="X1421" t="b">
        <v>1</v>
      </c>
      <c r="Y1421" t="inlineStr">
        <is>
          <t>fulfilled</t>
        </is>
      </c>
      <c r="Z1421" t="inlineStr">
        <is>
          <t>Marco Persico</t>
        </is>
      </c>
      <c r="AA1421" t="inlineStr">
        <is>
          <t>Via Serio, 5A</t>
        </is>
      </c>
      <c r="AB1421" t="inlineStr">
        <is>
          <t>Via Serio, 5A</t>
        </is>
      </c>
      <c r="AE1421" t="inlineStr">
        <is>
          <t>Albino</t>
        </is>
      </c>
      <c r="AF1421" t="inlineStr">
        <is>
          <t>'24021</t>
        </is>
      </c>
      <c r="AG1421" t="inlineStr">
        <is>
          <t>BG</t>
        </is>
      </c>
      <c r="AH1421" t="inlineStr">
        <is>
          <t>IT</t>
        </is>
      </c>
      <c r="AI1421" t="inlineStr">
        <is>
          <t>+393495538324</t>
        </is>
      </c>
      <c r="AJ1421" t="inlineStr">
        <is>
          <t>Marco Persico</t>
        </is>
      </c>
      <c r="AK1421" t="inlineStr">
        <is>
          <t>Via Serio, 5A</t>
        </is>
      </c>
      <c r="AL1421" t="inlineStr">
        <is>
          <t>Via Serio, 5A</t>
        </is>
      </c>
      <c r="AO1421" t="inlineStr">
        <is>
          <t>Albino</t>
        </is>
      </c>
      <c r="AP1421" t="inlineStr">
        <is>
          <t>'24021</t>
        </is>
      </c>
      <c r="AQ1421" t="inlineStr">
        <is>
          <t>BG</t>
        </is>
      </c>
      <c r="AR1421" t="inlineStr">
        <is>
          <t>IT</t>
        </is>
      </c>
      <c r="AS1421" t="inlineStr">
        <is>
          <t>+393495538324</t>
        </is>
      </c>
      <c r="AU1421" t="inlineStr">
        <is>
          <t>lang: it
Invoice Language: it
Do you need our ring sizer?: No
Popup Customer Country: IT</t>
        </is>
      </c>
      <c r="AW1421" t="inlineStr">
        <is>
          <t>PayPal Express Checkout</t>
        </is>
      </c>
      <c r="AX1421" t="inlineStr">
        <is>
          <t>rHz2C8GG9nc1rETzjH20jMikP</t>
        </is>
      </c>
      <c r="AY1421" t="n">
        <v>0</v>
      </c>
      <c r="AZ1421" t="inlineStr">
        <is>
          <t>LIL Milan</t>
        </is>
      </c>
      <c r="BA1421" t="n">
        <v>0</v>
      </c>
      <c r="BC1421" t="inlineStr">
        <is>
          <t>Firgun House</t>
        </is>
      </c>
      <c r="BE1421" t="n">
        <v>11255197204829</v>
      </c>
      <c r="BG1421" t="inlineStr">
        <is>
          <t>Low</t>
        </is>
      </c>
      <c r="BH1421" t="inlineStr">
        <is>
          <t>web</t>
        </is>
      </c>
      <c r="BI1421" t="n">
        <v>0</v>
      </c>
      <c r="BJ1421" t="inlineStr">
        <is>
          <t>IT IVA 22%</t>
        </is>
      </c>
      <c r="BK1421" t="n">
        <v>24.88</v>
      </c>
      <c r="BW1421" t="inlineStr">
        <is>
          <t>Bergamo</t>
        </is>
      </c>
      <c r="BX1421" t="inlineStr">
        <is>
          <t>Bergamo</t>
        </is>
      </c>
      <c r="BY1421" t="inlineStr">
        <is>
          <t>rHz2C8GG9nc1rETzjH20jMikP</t>
        </is>
      </c>
      <c r="CB1421" t="inlineStr">
        <is>
          <t>rOiaU9CEUs6Ixmehs1AnS0YPH + r9AeW0Vso1pFUrQ78qsbfvywT + r10YrqUEVBxJTlhYoHpOGZBAw + rHz2C8GG9nc1rETzjH20jMikP</t>
        </is>
      </c>
      <c r="CC1421" t="inlineStr">
        <is>
          <t>Ordini LIL</t>
        </is>
      </c>
    </row>
    <row r="1422">
      <c r="A1422" t="inlineStr">
        <is>
          <t>#44063</t>
        </is>
      </c>
      <c r="B1422" t="inlineStr">
        <is>
          <t>luco.gallo@gmail.com</t>
        </is>
      </c>
      <c r="C1422" t="inlineStr">
        <is>
          <t>paid</t>
        </is>
      </c>
      <c r="D1422" t="inlineStr">
        <is>
          <t>2024-11-29 14:38:37 +0100</t>
        </is>
      </c>
      <c r="E1422" t="inlineStr">
        <is>
          <t>2024-11-29</t>
        </is>
      </c>
      <c r="F1422" t="inlineStr">
        <is>
          <t>fulfilled</t>
        </is>
      </c>
      <c r="G1422" t="inlineStr">
        <is>
          <t>2024-12-01 17:07:33 +0100</t>
        </is>
      </c>
      <c r="H1422" t="inlineStr">
        <is>
          <t>yes</t>
        </is>
      </c>
      <c r="I1422" t="inlineStr">
        <is>
          <t>EUR</t>
        </is>
      </c>
      <c r="J1422" t="n">
        <v>204</v>
      </c>
      <c r="K1422" t="n">
        <v>0</v>
      </c>
      <c r="L1422" t="n">
        <v>36.79</v>
      </c>
      <c r="M1422" t="n">
        <v>204</v>
      </c>
      <c r="O1422" t="n">
        <v>0</v>
      </c>
      <c r="P1422" t="inlineStr">
        <is>
          <t>Ups Standard Shipping</t>
        </is>
      </c>
      <c r="Q1422" t="inlineStr">
        <is>
          <t>2024-11-29 14:38:37 +0100</t>
        </is>
      </c>
      <c r="R1422" t="n">
        <v>1</v>
      </c>
      <c r="S1422" t="inlineStr">
        <is>
          <t>Boys Tears Bracelet - Yellow</t>
        </is>
      </c>
      <c r="T1422" t="n">
        <v>204</v>
      </c>
      <c r="U1422" t="n">
        <v>240</v>
      </c>
      <c r="V1422" t="inlineStr">
        <is>
          <t>015790000400</t>
        </is>
      </c>
      <c r="W1422" t="b">
        <v>1</v>
      </c>
      <c r="X1422" t="b">
        <v>1</v>
      </c>
      <c r="Y1422" t="inlineStr">
        <is>
          <t>fulfilled</t>
        </is>
      </c>
      <c r="Z1422" t="inlineStr">
        <is>
          <t>Luca Gallo</t>
        </is>
      </c>
      <c r="AA1422" t="inlineStr">
        <is>
          <t>Viale XXV Aprile, 30</t>
        </is>
      </c>
      <c r="AB1422" t="inlineStr">
        <is>
          <t>Viale XXV Aprile, 30</t>
        </is>
      </c>
      <c r="AE1422" t="inlineStr">
        <is>
          <t>Ferrara</t>
        </is>
      </c>
      <c r="AF1422" t="inlineStr">
        <is>
          <t>'44121</t>
        </is>
      </c>
      <c r="AG1422" t="inlineStr">
        <is>
          <t>FE</t>
        </is>
      </c>
      <c r="AH1422" t="inlineStr">
        <is>
          <t>IT</t>
        </is>
      </c>
      <c r="AI1422" t="inlineStr">
        <is>
          <t>'+39 349 450 9194</t>
        </is>
      </c>
      <c r="AJ1422" t="inlineStr">
        <is>
          <t>Luca Gallo</t>
        </is>
      </c>
      <c r="AK1422" t="inlineStr">
        <is>
          <t>Viale XXV Aprile, 30</t>
        </is>
      </c>
      <c r="AL1422" t="inlineStr">
        <is>
          <t>Viale XXV Aprile, 30</t>
        </is>
      </c>
      <c r="AO1422" t="inlineStr">
        <is>
          <t>Ferrara</t>
        </is>
      </c>
      <c r="AP1422" t="inlineStr">
        <is>
          <t>'44121</t>
        </is>
      </c>
      <c r="AQ1422" t="inlineStr">
        <is>
          <t>FE</t>
        </is>
      </c>
      <c r="AR1422" t="inlineStr">
        <is>
          <t>IT</t>
        </is>
      </c>
      <c r="AS1422" t="inlineStr">
        <is>
          <t>'+39 349 450 9194</t>
        </is>
      </c>
      <c r="AU1422" t="inlineStr">
        <is>
          <t>lang: it
Invoice Language: it
Do you need our ring sizer?: No
Popup Customer Country: IT</t>
        </is>
      </c>
      <c r="AW1422" t="inlineStr">
        <is>
          <t>Shopify Payments</t>
        </is>
      </c>
      <c r="AX1422" t="inlineStr">
        <is>
          <t>r9Dsym2CCEJB7bhnmukQixbDZ</t>
        </is>
      </c>
      <c r="AY1422" t="n">
        <v>0</v>
      </c>
      <c r="AZ1422" t="inlineStr">
        <is>
          <t>LIL Milan</t>
        </is>
      </c>
      <c r="BA1422" t="n">
        <v>0</v>
      </c>
      <c r="BC1422" t="inlineStr">
        <is>
          <t>Firgun House</t>
        </is>
      </c>
      <c r="BE1422" t="n">
        <v>11255205691741</v>
      </c>
      <c r="BG1422" t="inlineStr">
        <is>
          <t>Low</t>
        </is>
      </c>
      <c r="BH1422" t="inlineStr">
        <is>
          <t>web</t>
        </is>
      </c>
      <c r="BI1422" t="n">
        <v>0</v>
      </c>
      <c r="BJ1422" t="inlineStr">
        <is>
          <t>IT IVA 22%</t>
        </is>
      </c>
      <c r="BK1422" t="n">
        <v>36.79</v>
      </c>
      <c r="BT1422" t="n">
        <v>393494509194</v>
      </c>
      <c r="BW1422" t="inlineStr">
        <is>
          <t>Ferrara</t>
        </is>
      </c>
      <c r="BX1422" t="inlineStr">
        <is>
          <t>Ferrara</t>
        </is>
      </c>
      <c r="BY1422" t="inlineStr">
        <is>
          <t>r9Dsym2CCEJB7bhnmukQixbDZ</t>
        </is>
      </c>
      <c r="CB1422" t="inlineStr">
        <is>
          <t>r9Dsym2CCEJB7bhnmukQixbDZ</t>
        </is>
      </c>
      <c r="CC1422" t="inlineStr">
        <is>
          <t>Ordini LIL</t>
        </is>
      </c>
    </row>
    <row r="1423">
      <c r="A1423" t="inlineStr">
        <is>
          <t>#44064</t>
        </is>
      </c>
      <c r="B1423" t="inlineStr">
        <is>
          <t>gioiaelena.eg@gmail.com</t>
        </is>
      </c>
      <c r="C1423" t="inlineStr">
        <is>
          <t>paid</t>
        </is>
      </c>
      <c r="D1423" t="inlineStr">
        <is>
          <t>2024-11-29 14:40:26 +0100</t>
        </is>
      </c>
      <c r="E1423" t="inlineStr">
        <is>
          <t>2024-11-29</t>
        </is>
      </c>
      <c r="F1423" t="inlineStr">
        <is>
          <t>fulfilled</t>
        </is>
      </c>
      <c r="G1423" t="inlineStr">
        <is>
          <t>2024-12-01 17:09:52 +0100</t>
        </is>
      </c>
      <c r="H1423" t="inlineStr">
        <is>
          <t>yes</t>
        </is>
      </c>
      <c r="I1423" t="inlineStr">
        <is>
          <t>EUR</t>
        </is>
      </c>
      <c r="J1423" t="n">
        <v>256</v>
      </c>
      <c r="K1423" t="n">
        <v>0</v>
      </c>
      <c r="L1423" t="n">
        <v>46.16</v>
      </c>
      <c r="M1423" t="n">
        <v>256</v>
      </c>
      <c r="O1423" t="n">
        <v>0</v>
      </c>
      <c r="P1423" t="inlineStr">
        <is>
          <t>Ups Standard Shipping</t>
        </is>
      </c>
      <c r="Q1423" t="inlineStr">
        <is>
          <t>2024-11-29 14:40:26 +0100</t>
        </is>
      </c>
      <c r="R1423" t="n">
        <v>1</v>
      </c>
      <c r="S1423" t="inlineStr">
        <is>
          <t>Sunshine Ring - Yellow / 10 / White</t>
        </is>
      </c>
      <c r="T1423" t="n">
        <v>256</v>
      </c>
      <c r="U1423" t="n">
        <v>320</v>
      </c>
      <c r="V1423" t="inlineStr">
        <is>
          <t>015790000653</t>
        </is>
      </c>
      <c r="W1423" t="b">
        <v>1</v>
      </c>
      <c r="X1423" t="b">
        <v>1</v>
      </c>
      <c r="Y1423" t="inlineStr">
        <is>
          <t>fulfilled</t>
        </is>
      </c>
      <c r="Z1423" t="inlineStr">
        <is>
          <t>Elena Gioia</t>
        </is>
      </c>
      <c r="AA1423" t="inlineStr">
        <is>
          <t>Frazione Allera 10</t>
        </is>
      </c>
      <c r="AB1423" t="inlineStr">
        <is>
          <t>Frazione Allera 10</t>
        </is>
      </c>
      <c r="AE1423" t="inlineStr">
        <is>
          <t>Portula</t>
        </is>
      </c>
      <c r="AF1423" t="inlineStr">
        <is>
          <t>'13833</t>
        </is>
      </c>
      <c r="AG1423" t="inlineStr">
        <is>
          <t>BI</t>
        </is>
      </c>
      <c r="AH1423" t="inlineStr">
        <is>
          <t>IT</t>
        </is>
      </c>
      <c r="AI1423" t="inlineStr">
        <is>
          <t>3387878284</t>
        </is>
      </c>
      <c r="AJ1423" t="inlineStr">
        <is>
          <t>Elena Gioia</t>
        </is>
      </c>
      <c r="AK1423" t="inlineStr">
        <is>
          <t>Frazione Allera 10</t>
        </is>
      </c>
      <c r="AL1423" t="inlineStr">
        <is>
          <t>Frazione Allera 10</t>
        </is>
      </c>
      <c r="AO1423" t="inlineStr">
        <is>
          <t>Portula</t>
        </is>
      </c>
      <c r="AP1423" t="inlineStr">
        <is>
          <t>'13833</t>
        </is>
      </c>
      <c r="AQ1423" t="inlineStr">
        <is>
          <t>BI</t>
        </is>
      </c>
      <c r="AR1423" t="inlineStr">
        <is>
          <t>IT</t>
        </is>
      </c>
      <c r="AS1423" t="inlineStr">
        <is>
          <t>3387878284</t>
        </is>
      </c>
      <c r="AU1423" t="inlineStr">
        <is>
          <t>lang: it
Invoice Language: it
Do you need our ring sizer?: No
Popup Customer Country: IT</t>
        </is>
      </c>
      <c r="AW1423" t="inlineStr">
        <is>
          <t>PayPal Express Checkout</t>
        </is>
      </c>
      <c r="AX1423" t="inlineStr">
        <is>
          <t>roZyiRxSWhJA5Rejcv4XHt2aE</t>
        </is>
      </c>
      <c r="AY1423" t="n">
        <v>0</v>
      </c>
      <c r="AZ1423" t="inlineStr">
        <is>
          <t>LIL Milan</t>
        </is>
      </c>
      <c r="BA1423" t="n">
        <v>0</v>
      </c>
      <c r="BC1423" t="inlineStr">
        <is>
          <t>Firgun House</t>
        </is>
      </c>
      <c r="BE1423" t="n">
        <v>11255213064541</v>
      </c>
      <c r="BG1423" t="inlineStr">
        <is>
          <t>Low</t>
        </is>
      </c>
      <c r="BH1423" t="inlineStr">
        <is>
          <t>web</t>
        </is>
      </c>
      <c r="BI1423" t="n">
        <v>0</v>
      </c>
      <c r="BJ1423" t="inlineStr">
        <is>
          <t>IT IVA 22%</t>
        </is>
      </c>
      <c r="BK1423" t="n">
        <v>46.16</v>
      </c>
      <c r="BW1423" t="inlineStr">
        <is>
          <t>Biella</t>
        </is>
      </c>
      <c r="BX1423" t="inlineStr">
        <is>
          <t>Biella</t>
        </is>
      </c>
      <c r="BY1423" t="inlineStr">
        <is>
          <t>roZyiRxSWhJA5Rejcv4XHt2aE</t>
        </is>
      </c>
      <c r="CB1423" t="inlineStr">
        <is>
          <t>roZyiRxSWhJA5Rejcv4XHt2aE</t>
        </is>
      </c>
      <c r="CC1423" t="inlineStr">
        <is>
          <t>Ordini LIL</t>
        </is>
      </c>
    </row>
    <row r="1424">
      <c r="A1424" t="inlineStr">
        <is>
          <t>#44065</t>
        </is>
      </c>
      <c r="B1424" t="inlineStr">
        <is>
          <t>eli.zanola.12@gmail.com</t>
        </is>
      </c>
      <c r="C1424" t="inlineStr">
        <is>
          <t>paid</t>
        </is>
      </c>
      <c r="D1424" t="inlineStr">
        <is>
          <t>2024-11-29 14:40:45 +0100</t>
        </is>
      </c>
      <c r="E1424" t="inlineStr">
        <is>
          <t>2024-11-29</t>
        </is>
      </c>
      <c r="F1424" t="inlineStr">
        <is>
          <t>unfulfilled</t>
        </is>
      </c>
      <c r="H1424" t="inlineStr">
        <is>
          <t>yes</t>
        </is>
      </c>
      <c r="I1424" t="inlineStr">
        <is>
          <t>EUR</t>
        </is>
      </c>
      <c r="J1424" t="n">
        <v>96</v>
      </c>
      <c r="K1424" t="n">
        <v>0</v>
      </c>
      <c r="L1424" t="n">
        <v>17.31</v>
      </c>
      <c r="M1424" t="n">
        <v>96</v>
      </c>
      <c r="O1424" t="n">
        <v>0</v>
      </c>
      <c r="P1424" t="inlineStr">
        <is>
          <t>Firgun House</t>
        </is>
      </c>
      <c r="Q1424" t="inlineStr">
        <is>
          <t>2024-11-29 14:40:44 +0100</t>
        </is>
      </c>
      <c r="R1424" t="n">
        <v>1</v>
      </c>
      <c r="S1424" t="inlineStr">
        <is>
          <t>Christmas Luxury Pack</t>
        </is>
      </c>
      <c r="T1424" t="n">
        <v>0</v>
      </c>
      <c r="V1424" t="inlineStr">
        <is>
          <t>015790000687</t>
        </is>
      </c>
      <c r="W1424" t="b">
        <v>1</v>
      </c>
      <c r="X1424" t="b">
        <v>1</v>
      </c>
      <c r="Y1424" t="inlineStr">
        <is>
          <t>pending</t>
        </is>
      </c>
      <c r="Z1424" t="inlineStr">
        <is>
          <t>Elisa Zanola</t>
        </is>
      </c>
      <c r="AA1424" t="inlineStr">
        <is>
          <t>Via Santa Maria 27</t>
        </is>
      </c>
      <c r="AB1424" t="inlineStr">
        <is>
          <t>Via Santa Maria 27</t>
        </is>
      </c>
      <c r="AE1424" t="inlineStr">
        <is>
          <t>Desenzano del Garda</t>
        </is>
      </c>
      <c r="AF1424" t="inlineStr">
        <is>
          <t>'25015</t>
        </is>
      </c>
      <c r="AG1424" t="inlineStr">
        <is>
          <t>BS</t>
        </is>
      </c>
      <c r="AH1424" t="inlineStr">
        <is>
          <t>IT</t>
        </is>
      </c>
      <c r="AR1424" t="inlineStr">
        <is>
          <t>IT</t>
        </is>
      </c>
      <c r="AU1424" t="inlineStr">
        <is>
          <t>lang: it
Invoice Language: it
Do you need our ring sizer?: No
Popup Customer Country: IT</t>
        </is>
      </c>
      <c r="AW1424" t="inlineStr">
        <is>
          <t>Shopify Payments</t>
        </is>
      </c>
      <c r="AX1424" t="inlineStr">
        <is>
          <t>rpkGw8JyIPLJZwn8b7dH2ByOy</t>
        </is>
      </c>
      <c r="AY1424" t="n">
        <v>0</v>
      </c>
      <c r="AZ1424" t="inlineStr">
        <is>
          <t>LIL Milan</t>
        </is>
      </c>
      <c r="BA1424" t="n">
        <v>0</v>
      </c>
      <c r="BC1424" t="inlineStr">
        <is>
          <t>Firgun House</t>
        </is>
      </c>
      <c r="BE1424" t="n">
        <v>11255214145885</v>
      </c>
      <c r="BG1424" t="inlineStr">
        <is>
          <t>Low</t>
        </is>
      </c>
      <c r="BH1424" t="inlineStr">
        <is>
          <t>web</t>
        </is>
      </c>
      <c r="BI1424" t="n">
        <v>0</v>
      </c>
      <c r="BJ1424" t="inlineStr">
        <is>
          <t>IT IVA 22%</t>
        </is>
      </c>
      <c r="BK1424" t="n">
        <v>17.31</v>
      </c>
      <c r="BW1424" t="inlineStr">
        <is>
          <t>Brescia</t>
        </is>
      </c>
      <c r="BY1424" t="inlineStr">
        <is>
          <t>rpkGw8JyIPLJZwn8b7dH2ByOy</t>
        </is>
      </c>
      <c r="CB1424" t="inlineStr">
        <is>
          <t>rpkGw8JyIPLJZwn8b7dH2ByOy</t>
        </is>
      </c>
      <c r="CC1424" t="inlineStr">
        <is>
          <t>Ordini LIL</t>
        </is>
      </c>
    </row>
    <row r="1425">
      <c r="A1425" t="inlineStr">
        <is>
          <t>#44065</t>
        </is>
      </c>
      <c r="B1425" t="inlineStr">
        <is>
          <t>eli.zanola.12@gmail.com</t>
        </is>
      </c>
      <c r="C1425" t="inlineStr">
        <is>
          <t>paid</t>
        </is>
      </c>
      <c r="D1425" t="inlineStr">
        <is>
          <t>2024-11-29 14:40:45 +0100</t>
        </is>
      </c>
      <c r="E1425" t="inlineStr">
        <is>
          <t>2024-11-29</t>
        </is>
      </c>
      <c r="F1425" t="inlineStr">
        <is>
          <t>unfulfilled</t>
        </is>
      </c>
      <c r="H1425" t="inlineStr">
        <is>
          <t>yes</t>
        </is>
      </c>
      <c r="I1425" t="inlineStr">
        <is>
          <t>EUR</t>
        </is>
      </c>
      <c r="J1425" t="n">
        <v>96</v>
      </c>
      <c r="K1425" t="n">
        <v>0</v>
      </c>
      <c r="L1425" t="n">
        <v>17.31</v>
      </c>
      <c r="O1425" t="n">
        <v>0</v>
      </c>
      <c r="P1425" t="inlineStr">
        <is>
          <t>Firgun House</t>
        </is>
      </c>
      <c r="Q1425" t="inlineStr">
        <is>
          <t>2024-11-29 14:40:44 +0100</t>
        </is>
      </c>
      <c r="R1425" t="n">
        <v>1</v>
      </c>
      <c r="S1425" t="inlineStr">
        <is>
          <t>Pensavo fosse amore - Yellow / S</t>
        </is>
      </c>
      <c r="T1425" t="n">
        <v>96</v>
      </c>
      <c r="U1425" t="n">
        <v>120</v>
      </c>
      <c r="V1425" t="inlineStr">
        <is>
          <t>015790001017</t>
        </is>
      </c>
      <c r="W1425" t="b">
        <v>1</v>
      </c>
      <c r="X1425" t="b">
        <v>1</v>
      </c>
      <c r="Y1425" t="inlineStr">
        <is>
          <t>pending</t>
        </is>
      </c>
      <c r="Z1425" t="inlineStr">
        <is>
          <t>Elisa Zanola</t>
        </is>
      </c>
      <c r="AA1425" t="inlineStr">
        <is>
          <t>Via Santa Maria 27</t>
        </is>
      </c>
      <c r="AB1425" t="inlineStr">
        <is>
          <t>Via Santa Maria 27</t>
        </is>
      </c>
      <c r="AE1425" t="inlineStr">
        <is>
          <t>Desenzano del Garda</t>
        </is>
      </c>
      <c r="AF1425" t="inlineStr">
        <is>
          <t>'25015</t>
        </is>
      </c>
      <c r="AG1425" t="inlineStr">
        <is>
          <t>BS</t>
        </is>
      </c>
      <c r="AH1425" t="inlineStr">
        <is>
          <t>IT</t>
        </is>
      </c>
      <c r="AR1425" t="inlineStr">
        <is>
          <t>IT</t>
        </is>
      </c>
      <c r="AU1425" t="inlineStr">
        <is>
          <t>lang: it
Invoice Language: it
Do you need our ring sizer?: No
Popup Customer Country: IT</t>
        </is>
      </c>
      <c r="AW1425" t="inlineStr">
        <is>
          <t>Shopify Payments</t>
        </is>
      </c>
      <c r="AX1425" t="inlineStr">
        <is>
          <t>rpkGw8JyIPLJZwn8b7dH2ByOy</t>
        </is>
      </c>
      <c r="AY1425" t="n">
        <v>0</v>
      </c>
      <c r="AZ1425" t="inlineStr">
        <is>
          <t>LIL Milan</t>
        </is>
      </c>
      <c r="BA1425" t="n">
        <v>0</v>
      </c>
      <c r="BC1425" t="inlineStr">
        <is>
          <t>Firgun House</t>
        </is>
      </c>
      <c r="BE1425" t="n">
        <v>11255214145885</v>
      </c>
      <c r="BG1425" t="inlineStr">
        <is>
          <t>Low</t>
        </is>
      </c>
      <c r="BH1425" t="inlineStr">
        <is>
          <t>web</t>
        </is>
      </c>
      <c r="BI1425" t="n">
        <v>0</v>
      </c>
      <c r="BJ1425" t="inlineStr">
        <is>
          <t>IT IVA 22%</t>
        </is>
      </c>
      <c r="BK1425" t="n">
        <v>17.31</v>
      </c>
      <c r="BW1425" t="inlineStr">
        <is>
          <t>Brescia</t>
        </is>
      </c>
      <c r="BY1425" t="inlineStr">
        <is>
          <t>rpkGw8JyIPLJZwn8b7dH2ByOy</t>
        </is>
      </c>
      <c r="CB1425" t="inlineStr">
        <is>
          <t>rpkGw8JyIPLJZwn8b7dH2ByOy</t>
        </is>
      </c>
      <c r="CC1425" t="inlineStr">
        <is>
          <t>Ordini LIL</t>
        </is>
      </c>
    </row>
    <row r="1426">
      <c r="A1426" t="inlineStr">
        <is>
          <t>#44066</t>
        </is>
      </c>
      <c r="B1426" t="inlineStr">
        <is>
          <t>annaterribilini@gmaill.com</t>
        </is>
      </c>
      <c r="C1426" t="inlineStr">
        <is>
          <t>paid</t>
        </is>
      </c>
      <c r="D1426" t="inlineStr">
        <is>
          <t>2024-11-29 14:54:05 +0100</t>
        </is>
      </c>
      <c r="E1426" t="inlineStr">
        <is>
          <t>2024-11-29</t>
        </is>
      </c>
      <c r="F1426" t="inlineStr">
        <is>
          <t>unfulfilled</t>
        </is>
      </c>
      <c r="H1426" t="inlineStr">
        <is>
          <t>yes</t>
        </is>
      </c>
      <c r="I1426" t="inlineStr">
        <is>
          <t>EUR</t>
        </is>
      </c>
      <c r="J1426" t="n">
        <v>256</v>
      </c>
      <c r="K1426" t="n">
        <v>0</v>
      </c>
      <c r="L1426" t="n">
        <v>46.16</v>
      </c>
      <c r="M1426" t="n">
        <v>256</v>
      </c>
      <c r="O1426" t="n">
        <v>0</v>
      </c>
      <c r="P1426" t="inlineStr">
        <is>
          <t>Eco Bike Delivery</t>
        </is>
      </c>
      <c r="Q1426" t="inlineStr">
        <is>
          <t>2024-11-29 14:54:05 +0100</t>
        </is>
      </c>
      <c r="R1426" t="n">
        <v>1</v>
      </c>
      <c r="S1426" t="inlineStr">
        <is>
          <t>Sunshine Ring - Yellow / 9 / White</t>
        </is>
      </c>
      <c r="T1426" t="n">
        <v>256</v>
      </c>
      <c r="U1426" t="n">
        <v>320</v>
      </c>
      <c r="V1426" t="inlineStr">
        <is>
          <t>015790000243</t>
        </is>
      </c>
      <c r="W1426" t="b">
        <v>1</v>
      </c>
      <c r="X1426" t="b">
        <v>1</v>
      </c>
      <c r="Y1426" t="inlineStr">
        <is>
          <t>pending</t>
        </is>
      </c>
      <c r="Z1426" t="inlineStr">
        <is>
          <t>Anna Terribilini</t>
        </is>
      </c>
      <c r="AA1426" t="inlineStr">
        <is>
          <t>Via Francesco Londonio 15</t>
        </is>
      </c>
      <c r="AB1426" t="inlineStr">
        <is>
          <t>Via Francesco Londonio 15</t>
        </is>
      </c>
      <c r="AE1426" t="inlineStr">
        <is>
          <t>Milano</t>
        </is>
      </c>
      <c r="AF1426" t="inlineStr">
        <is>
          <t>'20154</t>
        </is>
      </c>
      <c r="AG1426" t="inlineStr">
        <is>
          <t>MI</t>
        </is>
      </c>
      <c r="AH1426" t="inlineStr">
        <is>
          <t>IT</t>
        </is>
      </c>
      <c r="AI1426" t="inlineStr">
        <is>
          <t>392 792 6986</t>
        </is>
      </c>
      <c r="AJ1426" t="inlineStr">
        <is>
          <t>Anna Terribilini</t>
        </is>
      </c>
      <c r="AK1426" t="inlineStr">
        <is>
          <t>Via Francesco Londonio 15</t>
        </is>
      </c>
      <c r="AL1426" t="inlineStr">
        <is>
          <t>Via Francesco Londonio 15</t>
        </is>
      </c>
      <c r="AO1426" t="inlineStr">
        <is>
          <t>Milano</t>
        </is>
      </c>
      <c r="AP1426" t="inlineStr">
        <is>
          <t>'20154</t>
        </is>
      </c>
      <c r="AQ1426" t="inlineStr">
        <is>
          <t>MI</t>
        </is>
      </c>
      <c r="AR1426" t="inlineStr">
        <is>
          <t>IT</t>
        </is>
      </c>
      <c r="AS1426" t="inlineStr">
        <is>
          <t>392 792 6986</t>
        </is>
      </c>
      <c r="AU1426" t="inlineStr">
        <is>
          <t>lang: it
Invoice Language: it
Do you need our ring sizer?: No
Popup Customer Country: IT</t>
        </is>
      </c>
      <c r="AW1426" t="inlineStr">
        <is>
          <t>PayPal Express Checkout</t>
        </is>
      </c>
      <c r="AX1426" t="inlineStr">
        <is>
          <t>rFa93bnX13XELzChAPH3vV2rs</t>
        </is>
      </c>
      <c r="AY1426" t="n">
        <v>0</v>
      </c>
      <c r="AZ1426" t="inlineStr">
        <is>
          <t>LIL Milan</t>
        </is>
      </c>
      <c r="BA1426" t="n">
        <v>0</v>
      </c>
      <c r="BC1426" t="inlineStr">
        <is>
          <t>Firgun House</t>
        </is>
      </c>
      <c r="BE1426" t="n">
        <v>11255264608605</v>
      </c>
      <c r="BG1426" t="inlineStr">
        <is>
          <t>Low</t>
        </is>
      </c>
      <c r="BH1426" t="inlineStr">
        <is>
          <t>web</t>
        </is>
      </c>
      <c r="BI1426" t="n">
        <v>0</v>
      </c>
      <c r="BJ1426" t="inlineStr">
        <is>
          <t>IT IVA 22%</t>
        </is>
      </c>
      <c r="BK1426" t="n">
        <v>46.16</v>
      </c>
      <c r="BW1426" t="inlineStr">
        <is>
          <t>Milan</t>
        </is>
      </c>
      <c r="BX1426" t="inlineStr">
        <is>
          <t>Milan</t>
        </is>
      </c>
      <c r="BY1426" t="inlineStr">
        <is>
          <t>rFa93bnX13XELzChAPH3vV2rs</t>
        </is>
      </c>
      <c r="CB1426" t="inlineStr">
        <is>
          <t>rFa93bnX13XELzChAPH3vV2rs</t>
        </is>
      </c>
      <c r="CC1426" t="inlineStr">
        <is>
          <t>Ordini LIL</t>
        </is>
      </c>
    </row>
    <row r="1427">
      <c r="A1427" t="inlineStr">
        <is>
          <t>#44067</t>
        </is>
      </c>
      <c r="B1427" t="inlineStr">
        <is>
          <t>robertina.sala@gmail.com</t>
        </is>
      </c>
      <c r="C1427" t="inlineStr">
        <is>
          <t>paid</t>
        </is>
      </c>
      <c r="D1427" t="inlineStr">
        <is>
          <t>2024-11-29 15:10:09 +0100</t>
        </is>
      </c>
      <c r="E1427" t="inlineStr">
        <is>
          <t>2024-11-29</t>
        </is>
      </c>
      <c r="F1427" t="inlineStr">
        <is>
          <t>fulfilled</t>
        </is>
      </c>
      <c r="G1427" t="inlineStr">
        <is>
          <t>2024-12-01 17:17:28 +0100</t>
        </is>
      </c>
      <c r="H1427" t="inlineStr">
        <is>
          <t>yes</t>
        </is>
      </c>
      <c r="I1427" t="inlineStr">
        <is>
          <t>EUR</t>
        </is>
      </c>
      <c r="J1427" t="n">
        <v>197</v>
      </c>
      <c r="K1427" t="n">
        <v>0</v>
      </c>
      <c r="L1427" t="n">
        <v>35.53</v>
      </c>
      <c r="M1427" t="n">
        <v>197</v>
      </c>
      <c r="O1427" t="n">
        <v>0</v>
      </c>
      <c r="P1427" t="inlineStr">
        <is>
          <t>Ups Standard Shipping</t>
        </is>
      </c>
      <c r="Q1427" t="inlineStr">
        <is>
          <t>2024-11-29 15:10:09 +0100</t>
        </is>
      </c>
      <c r="R1427" t="n">
        <v>1</v>
      </c>
      <c r="S1427" t="inlineStr">
        <is>
          <t>Solo tu Earring - Yellow / Single</t>
        </is>
      </c>
      <c r="T1427" t="n">
        <v>112</v>
      </c>
      <c r="U1427" t="n">
        <v>140</v>
      </c>
      <c r="V1427" t="inlineStr">
        <is>
          <t>015790001253</t>
        </is>
      </c>
      <c r="W1427" t="b">
        <v>1</v>
      </c>
      <c r="X1427" t="b">
        <v>1</v>
      </c>
      <c r="Y1427" t="inlineStr">
        <is>
          <t>fulfilled</t>
        </is>
      </c>
      <c r="Z1427" t="inlineStr">
        <is>
          <t>Roberta Sala</t>
        </is>
      </c>
      <c r="AA1427" t="inlineStr">
        <is>
          <t>Via Castello Presati 12</t>
        </is>
      </c>
      <c r="AB1427" t="inlineStr">
        <is>
          <t>Via Castello Presati 12</t>
        </is>
      </c>
      <c r="AE1427" t="inlineStr">
        <is>
          <t>Bergamo</t>
        </is>
      </c>
      <c r="AF1427" t="inlineStr">
        <is>
          <t>'24129</t>
        </is>
      </c>
      <c r="AG1427" t="inlineStr">
        <is>
          <t>BG</t>
        </is>
      </c>
      <c r="AH1427" t="inlineStr">
        <is>
          <t>IT</t>
        </is>
      </c>
      <c r="AI1427" t="inlineStr">
        <is>
          <t>3386714493</t>
        </is>
      </c>
      <c r="AJ1427" t="inlineStr">
        <is>
          <t>Roberta Sala</t>
        </is>
      </c>
      <c r="AK1427" t="inlineStr">
        <is>
          <t>Via Castello Presati 12</t>
        </is>
      </c>
      <c r="AL1427" t="inlineStr">
        <is>
          <t>Via Castello Presati 12</t>
        </is>
      </c>
      <c r="AO1427" t="inlineStr">
        <is>
          <t>Bergamo</t>
        </is>
      </c>
      <c r="AP1427" t="inlineStr">
        <is>
          <t>'24129</t>
        </is>
      </c>
      <c r="AQ1427" t="inlineStr">
        <is>
          <t>BG</t>
        </is>
      </c>
      <c r="AR1427" t="inlineStr">
        <is>
          <t>IT</t>
        </is>
      </c>
      <c r="AS1427" t="inlineStr">
        <is>
          <t>3386714493</t>
        </is>
      </c>
      <c r="AU1427" t="inlineStr">
        <is>
          <t>lang: it
Invoice Language: it
Do you need our ring sizer?: Yes
Popup Customer Country: IT</t>
        </is>
      </c>
      <c r="AW1427" t="inlineStr">
        <is>
          <t>PayPal Express Checkout</t>
        </is>
      </c>
      <c r="AX1427" t="inlineStr">
        <is>
          <t>rzUFH1i3hBJX4pYDjxbZpjpuv</t>
        </is>
      </c>
      <c r="AY1427" t="n">
        <v>0</v>
      </c>
      <c r="AZ1427" t="inlineStr">
        <is>
          <t>LIL Milan</t>
        </is>
      </c>
      <c r="BA1427" t="n">
        <v>0</v>
      </c>
      <c r="BC1427" t="inlineStr">
        <is>
          <t>Firgun House</t>
        </is>
      </c>
      <c r="BE1427" t="n">
        <v>11255328178525</v>
      </c>
      <c r="BG1427" t="inlineStr">
        <is>
          <t>Low</t>
        </is>
      </c>
      <c r="BH1427" t="inlineStr">
        <is>
          <t>web</t>
        </is>
      </c>
      <c r="BI1427" t="n">
        <v>0</v>
      </c>
      <c r="BJ1427" t="inlineStr">
        <is>
          <t>IT IVA 22%</t>
        </is>
      </c>
      <c r="BK1427" t="n">
        <v>35.53</v>
      </c>
      <c r="BW1427" t="inlineStr">
        <is>
          <t>Bergamo</t>
        </is>
      </c>
      <c r="BX1427" t="inlineStr">
        <is>
          <t>Bergamo</t>
        </is>
      </c>
      <c r="BY1427" t="inlineStr">
        <is>
          <t>rzUFH1i3hBJX4pYDjxbZpjpuv</t>
        </is>
      </c>
      <c r="CB1427" t="inlineStr">
        <is>
          <t>rzUFH1i3hBJX4pYDjxbZpjpuv</t>
        </is>
      </c>
      <c r="CC1427" t="inlineStr">
        <is>
          <t>Ordini LIL</t>
        </is>
      </c>
    </row>
    <row r="1428">
      <c r="A1428" t="inlineStr">
        <is>
          <t>#44067</t>
        </is>
      </c>
      <c r="B1428" t="inlineStr">
        <is>
          <t>robertina.sala@gmail.com</t>
        </is>
      </c>
      <c r="C1428" t="inlineStr">
        <is>
          <t>paid</t>
        </is>
      </c>
      <c r="D1428" t="inlineStr">
        <is>
          <t>2024-11-29 15:10:09 +0100</t>
        </is>
      </c>
      <c r="E1428" t="inlineStr">
        <is>
          <t>2024-11-29</t>
        </is>
      </c>
      <c r="F1428" t="inlineStr">
        <is>
          <t>fulfilled</t>
        </is>
      </c>
      <c r="G1428" t="inlineStr">
        <is>
          <t>2024-12-01 17:17:28 +0100</t>
        </is>
      </c>
      <c r="H1428" t="inlineStr">
        <is>
          <t>yes</t>
        </is>
      </c>
      <c r="I1428" t="inlineStr">
        <is>
          <t>EUR</t>
        </is>
      </c>
      <c r="J1428" t="n">
        <v>197</v>
      </c>
      <c r="K1428" t="n">
        <v>0</v>
      </c>
      <c r="L1428" t="n">
        <v>35.53</v>
      </c>
      <c r="O1428" t="n">
        <v>0</v>
      </c>
      <c r="P1428" t="inlineStr">
        <is>
          <t>Ups Standard Shipping</t>
        </is>
      </c>
      <c r="Q1428" t="inlineStr">
        <is>
          <t>2024-11-29 15:10:09 +0100</t>
        </is>
      </c>
      <c r="R1428" t="n">
        <v>1</v>
      </c>
      <c r="S1428" t="inlineStr">
        <is>
          <t>Christmas Luxury Pack</t>
        </is>
      </c>
      <c r="T1428" t="n">
        <v>0</v>
      </c>
      <c r="U1428" t="n">
        <v>140</v>
      </c>
      <c r="V1428" t="inlineStr">
        <is>
          <t>015790000687</t>
        </is>
      </c>
      <c r="W1428" t="b">
        <v>1</v>
      </c>
      <c r="X1428" t="b">
        <v>1</v>
      </c>
      <c r="Y1428" t="inlineStr">
        <is>
          <t>fulfilled</t>
        </is>
      </c>
      <c r="Z1428" t="inlineStr">
        <is>
          <t>Roberta Sala</t>
        </is>
      </c>
      <c r="AA1428" t="inlineStr">
        <is>
          <t>Via Castello Presati 12</t>
        </is>
      </c>
      <c r="AB1428" t="inlineStr">
        <is>
          <t>Via Castello Presati 12</t>
        </is>
      </c>
      <c r="AE1428" t="inlineStr">
        <is>
          <t>Bergamo</t>
        </is>
      </c>
      <c r="AF1428" t="inlineStr">
        <is>
          <t>'24129</t>
        </is>
      </c>
      <c r="AG1428" t="inlineStr">
        <is>
          <t>BG</t>
        </is>
      </c>
      <c r="AH1428" t="inlineStr">
        <is>
          <t>IT</t>
        </is>
      </c>
      <c r="AI1428" t="inlineStr">
        <is>
          <t>3386714493</t>
        </is>
      </c>
      <c r="AJ1428" t="inlineStr">
        <is>
          <t>Roberta Sala</t>
        </is>
      </c>
      <c r="AK1428" t="inlineStr">
        <is>
          <t>Via Castello Presati 12</t>
        </is>
      </c>
      <c r="AL1428" t="inlineStr">
        <is>
          <t>Via Castello Presati 12</t>
        </is>
      </c>
      <c r="AO1428" t="inlineStr">
        <is>
          <t>Bergamo</t>
        </is>
      </c>
      <c r="AP1428" t="inlineStr">
        <is>
          <t>'24129</t>
        </is>
      </c>
      <c r="AQ1428" t="inlineStr">
        <is>
          <t>BG</t>
        </is>
      </c>
      <c r="AR1428" t="inlineStr">
        <is>
          <t>IT</t>
        </is>
      </c>
      <c r="AS1428" t="inlineStr">
        <is>
          <t>3386714493</t>
        </is>
      </c>
      <c r="AU1428" t="inlineStr">
        <is>
          <t>lang: it
Invoice Language: it
Do you need our ring sizer?: Yes
Popup Customer Country: IT</t>
        </is>
      </c>
      <c r="AW1428" t="inlineStr">
        <is>
          <t>PayPal Express Checkout</t>
        </is>
      </c>
      <c r="AX1428" t="inlineStr">
        <is>
          <t>rzUFH1i3hBJX4pYDjxbZpjpuv</t>
        </is>
      </c>
      <c r="AY1428" t="n">
        <v>0</v>
      </c>
      <c r="AZ1428" t="inlineStr">
        <is>
          <t>LIL Milan</t>
        </is>
      </c>
      <c r="BA1428" t="n">
        <v>0</v>
      </c>
      <c r="BC1428" t="inlineStr">
        <is>
          <t>Firgun House</t>
        </is>
      </c>
      <c r="BE1428" t="n">
        <v>11255328178525</v>
      </c>
      <c r="BG1428" t="inlineStr">
        <is>
          <t>Low</t>
        </is>
      </c>
      <c r="BH1428" t="inlineStr">
        <is>
          <t>web</t>
        </is>
      </c>
      <c r="BI1428" t="n">
        <v>0</v>
      </c>
      <c r="BJ1428" t="inlineStr">
        <is>
          <t>IT IVA 22%</t>
        </is>
      </c>
      <c r="BK1428" t="n">
        <v>35.53</v>
      </c>
      <c r="BW1428" t="inlineStr">
        <is>
          <t>Bergamo</t>
        </is>
      </c>
      <c r="BX1428" t="inlineStr">
        <is>
          <t>Bergamo</t>
        </is>
      </c>
      <c r="BY1428" t="inlineStr">
        <is>
          <t>rzUFH1i3hBJX4pYDjxbZpjpuv</t>
        </is>
      </c>
      <c r="CB1428" t="inlineStr">
        <is>
          <t>rzUFH1i3hBJX4pYDjxbZpjpuv</t>
        </is>
      </c>
      <c r="CC1428" t="inlineStr">
        <is>
          <t>Ordini LIL</t>
        </is>
      </c>
    </row>
    <row r="1429">
      <c r="A1429" t="inlineStr">
        <is>
          <t>#44067</t>
        </is>
      </c>
      <c r="B1429" t="inlineStr">
        <is>
          <t>robertina.sala@gmail.com</t>
        </is>
      </c>
      <c r="C1429" t="inlineStr">
        <is>
          <t>paid</t>
        </is>
      </c>
      <c r="D1429" t="inlineStr">
        <is>
          <t>2024-11-29 15:10:09 +0100</t>
        </is>
      </c>
      <c r="E1429" t="inlineStr">
        <is>
          <t>2024-11-29</t>
        </is>
      </c>
      <c r="F1429" t="inlineStr">
        <is>
          <t>fulfilled</t>
        </is>
      </c>
      <c r="G1429" t="inlineStr">
        <is>
          <t>2024-12-01 17:17:28 +0100</t>
        </is>
      </c>
      <c r="H1429" t="inlineStr">
        <is>
          <t>yes</t>
        </is>
      </c>
      <c r="I1429" t="inlineStr">
        <is>
          <t>EUR</t>
        </is>
      </c>
      <c r="J1429" t="n">
        <v>197</v>
      </c>
      <c r="K1429" t="n">
        <v>0</v>
      </c>
      <c r="L1429" t="n">
        <v>35.53</v>
      </c>
      <c r="O1429" t="n">
        <v>0</v>
      </c>
      <c r="P1429" t="inlineStr">
        <is>
          <t>Ups Standard Shipping</t>
        </is>
      </c>
      <c r="Q1429" t="inlineStr">
        <is>
          <t>2024-11-29 15:10:09 +0100</t>
        </is>
      </c>
      <c r="R1429" t="n">
        <v>1</v>
      </c>
      <c r="S1429" t="inlineStr">
        <is>
          <t>Lightly Ring - Yellow / 16</t>
        </is>
      </c>
      <c r="T1429" t="n">
        <v>85</v>
      </c>
      <c r="U1429" t="n">
        <v>100</v>
      </c>
      <c r="V1429" t="inlineStr">
        <is>
          <t>015790000379</t>
        </is>
      </c>
      <c r="W1429" t="b">
        <v>1</v>
      </c>
      <c r="X1429" t="b">
        <v>1</v>
      </c>
      <c r="Y1429" t="inlineStr">
        <is>
          <t>fulfilled</t>
        </is>
      </c>
      <c r="Z1429" t="inlineStr">
        <is>
          <t>Roberta Sala</t>
        </is>
      </c>
      <c r="AA1429" t="inlineStr">
        <is>
          <t>Via Castello Presati 12</t>
        </is>
      </c>
      <c r="AB1429" t="inlineStr">
        <is>
          <t>Via Castello Presati 12</t>
        </is>
      </c>
      <c r="AE1429" t="inlineStr">
        <is>
          <t>Bergamo</t>
        </is>
      </c>
      <c r="AF1429" t="inlineStr">
        <is>
          <t>'24129</t>
        </is>
      </c>
      <c r="AG1429" t="inlineStr">
        <is>
          <t>BG</t>
        </is>
      </c>
      <c r="AH1429" t="inlineStr">
        <is>
          <t>IT</t>
        </is>
      </c>
      <c r="AI1429" t="inlineStr">
        <is>
          <t>3386714493</t>
        </is>
      </c>
      <c r="AJ1429" t="inlineStr">
        <is>
          <t>Roberta Sala</t>
        </is>
      </c>
      <c r="AK1429" t="inlineStr">
        <is>
          <t>Via Castello Presati 12</t>
        </is>
      </c>
      <c r="AL1429" t="inlineStr">
        <is>
          <t>Via Castello Presati 12</t>
        </is>
      </c>
      <c r="AO1429" t="inlineStr">
        <is>
          <t>Bergamo</t>
        </is>
      </c>
      <c r="AP1429" t="inlineStr">
        <is>
          <t>'24129</t>
        </is>
      </c>
      <c r="AQ1429" t="inlineStr">
        <is>
          <t>BG</t>
        </is>
      </c>
      <c r="AR1429" t="inlineStr">
        <is>
          <t>IT</t>
        </is>
      </c>
      <c r="AS1429" t="inlineStr">
        <is>
          <t>3386714493</t>
        </is>
      </c>
      <c r="AU1429" t="inlineStr">
        <is>
          <t>lang: it
Invoice Language: it
Do you need our ring sizer?: Yes
Popup Customer Country: IT</t>
        </is>
      </c>
      <c r="AW1429" t="inlineStr">
        <is>
          <t>PayPal Express Checkout</t>
        </is>
      </c>
      <c r="AX1429" t="inlineStr">
        <is>
          <t>rzUFH1i3hBJX4pYDjxbZpjpuv</t>
        </is>
      </c>
      <c r="AY1429" t="n">
        <v>0</v>
      </c>
      <c r="AZ1429" t="inlineStr">
        <is>
          <t>LIL Milan</t>
        </is>
      </c>
      <c r="BA1429" t="n">
        <v>0</v>
      </c>
      <c r="BC1429" t="inlineStr">
        <is>
          <t>Firgun House</t>
        </is>
      </c>
      <c r="BE1429" t="n">
        <v>11255328178525</v>
      </c>
      <c r="BG1429" t="inlineStr">
        <is>
          <t>Low</t>
        </is>
      </c>
      <c r="BH1429" t="inlineStr">
        <is>
          <t>web</t>
        </is>
      </c>
      <c r="BI1429" t="n">
        <v>0</v>
      </c>
      <c r="BJ1429" t="inlineStr">
        <is>
          <t>IT IVA 22%</t>
        </is>
      </c>
      <c r="BK1429" t="n">
        <v>35.53</v>
      </c>
      <c r="BW1429" t="inlineStr">
        <is>
          <t>Bergamo</t>
        </is>
      </c>
      <c r="BX1429" t="inlineStr">
        <is>
          <t>Bergamo</t>
        </is>
      </c>
      <c r="BY1429" t="inlineStr">
        <is>
          <t>rzUFH1i3hBJX4pYDjxbZpjpuv</t>
        </is>
      </c>
      <c r="CB1429" t="inlineStr">
        <is>
          <t>rzUFH1i3hBJX4pYDjxbZpjpuv</t>
        </is>
      </c>
      <c r="CC1429" t="inlineStr">
        <is>
          <t>Ordini LIL</t>
        </is>
      </c>
    </row>
    <row r="1430">
      <c r="A1430" t="inlineStr">
        <is>
          <t>#44068</t>
        </is>
      </c>
      <c r="B1430" t="inlineStr">
        <is>
          <t>letizia.leardini97@gmail.com</t>
        </is>
      </c>
      <c r="C1430" t="inlineStr">
        <is>
          <t>pending</t>
        </is>
      </c>
      <c r="F1430" t="inlineStr">
        <is>
          <t>unfulfilled</t>
        </is>
      </c>
      <c r="H1430" t="inlineStr">
        <is>
          <t>yes</t>
        </is>
      </c>
      <c r="I1430" t="inlineStr">
        <is>
          <t>EUR</t>
        </is>
      </c>
      <c r="J1430" t="n">
        <v>192</v>
      </c>
      <c r="K1430" t="n">
        <v>0</v>
      </c>
      <c r="L1430" t="n">
        <v>34.62</v>
      </c>
      <c r="M1430" t="n">
        <v>0</v>
      </c>
      <c r="O1430" t="n">
        <v>0</v>
      </c>
      <c r="P1430" t="inlineStr">
        <is>
          <t>Ups Standard Shipping</t>
        </is>
      </c>
      <c r="Q1430" t="inlineStr">
        <is>
          <t>2024-11-29 15:16:34 +0100</t>
        </is>
      </c>
      <c r="R1430" t="n">
        <v>0</v>
      </c>
      <c r="S1430" t="inlineStr">
        <is>
          <t>Christmas Luxury Pack</t>
        </is>
      </c>
      <c r="T1430" t="n">
        <v>0</v>
      </c>
      <c r="V1430" t="inlineStr">
        <is>
          <t>015790000687</t>
        </is>
      </c>
      <c r="W1430" t="b">
        <v>1</v>
      </c>
      <c r="X1430" t="b">
        <v>1</v>
      </c>
      <c r="Y1430" t="inlineStr">
        <is>
          <t>pending</t>
        </is>
      </c>
      <c r="Z1430" t="inlineStr">
        <is>
          <t>Letizia Leardini</t>
        </is>
      </c>
      <c r="AA1430" t="inlineStr">
        <is>
          <t>Via Giovanni Fantoni 2</t>
        </is>
      </c>
      <c r="AB1430" t="inlineStr">
        <is>
          <t>Via Giovanni Fantoni 2</t>
        </is>
      </c>
      <c r="AE1430" t="inlineStr">
        <is>
          <t>Rimini</t>
        </is>
      </c>
      <c r="AF1430" t="inlineStr">
        <is>
          <t>'47923</t>
        </is>
      </c>
      <c r="AG1430" t="inlineStr">
        <is>
          <t>RN</t>
        </is>
      </c>
      <c r="AH1430" t="inlineStr">
        <is>
          <t>IT</t>
        </is>
      </c>
      <c r="AI1430" t="inlineStr">
        <is>
          <t>3343500774</t>
        </is>
      </c>
      <c r="AJ1430" t="inlineStr">
        <is>
          <t>Letizia Leardini</t>
        </is>
      </c>
      <c r="AK1430" t="inlineStr">
        <is>
          <t>Via Giovanni Fantoni 2</t>
        </is>
      </c>
      <c r="AL1430" t="inlineStr">
        <is>
          <t>Via Giovanni Fantoni 2</t>
        </is>
      </c>
      <c r="AO1430" t="inlineStr">
        <is>
          <t>Rimini</t>
        </is>
      </c>
      <c r="AP1430" t="inlineStr">
        <is>
          <t>'47923</t>
        </is>
      </c>
      <c r="AQ1430" t="inlineStr">
        <is>
          <t>RN</t>
        </is>
      </c>
      <c r="AR1430" t="inlineStr">
        <is>
          <t>IT</t>
        </is>
      </c>
      <c r="AS1430" t="inlineStr">
        <is>
          <t>3343500774</t>
        </is>
      </c>
      <c r="AU1430" t="inlineStr">
        <is>
          <t>lang: it
Invoice Language: it
Do you need our ring sizer?: Yes
Popup Customer Country: IT</t>
        </is>
      </c>
      <c r="AW1430" t="inlineStr">
        <is>
          <t>Shopify Payments + Bonifico</t>
        </is>
      </c>
      <c r="AY1430" t="n">
        <v>0</v>
      </c>
      <c r="AZ1430" t="inlineStr">
        <is>
          <t>LIL Milan</t>
        </is>
      </c>
      <c r="BA1430" t="n">
        <v>192</v>
      </c>
      <c r="BC1430" t="inlineStr">
        <is>
          <t>Firgun House</t>
        </is>
      </c>
      <c r="BE1430" t="n">
        <v>11255351804253</v>
      </c>
      <c r="BG1430" t="inlineStr">
        <is>
          <t>Low</t>
        </is>
      </c>
      <c r="BH1430" t="inlineStr">
        <is>
          <t>web</t>
        </is>
      </c>
      <c r="BI1430" t="n">
        <v>0</v>
      </c>
      <c r="BJ1430" t="inlineStr">
        <is>
          <t>IT IVA 22%</t>
        </is>
      </c>
      <c r="BK1430" t="n">
        <v>34.62</v>
      </c>
      <c r="BW1430" t="inlineStr">
        <is>
          <t>Rimini</t>
        </is>
      </c>
      <c r="BX1430" t="inlineStr">
        <is>
          <t>Rimini</t>
        </is>
      </c>
      <c r="BY1430" t="inlineStr">
        <is>
          <t>rFQlStsBRoTy3NMJT38FwoT3e</t>
        </is>
      </c>
      <c r="CB1430" t="inlineStr">
        <is>
          <t>rAV1L1cyyTf3g23AxpORpCpE9 + rFQlStsBRoTy3NMJT38FwoT3e</t>
        </is>
      </c>
      <c r="CC1430" t="inlineStr">
        <is>
          <t>Ordini LIL</t>
        </is>
      </c>
    </row>
    <row r="1431">
      <c r="A1431" t="inlineStr">
        <is>
          <t>#44068</t>
        </is>
      </c>
      <c r="B1431" t="inlineStr">
        <is>
          <t>letizia.leardini97@gmail.com</t>
        </is>
      </c>
      <c r="C1431" t="inlineStr">
        <is>
          <t>pending</t>
        </is>
      </c>
      <c r="F1431" t="inlineStr">
        <is>
          <t>unfulfilled</t>
        </is>
      </c>
      <c r="H1431" t="inlineStr">
        <is>
          <t>yes</t>
        </is>
      </c>
      <c r="I1431" t="inlineStr">
        <is>
          <t>EUR</t>
        </is>
      </c>
      <c r="J1431" t="n">
        <v>192</v>
      </c>
      <c r="K1431" t="n">
        <v>0</v>
      </c>
      <c r="L1431" t="n">
        <v>34.62</v>
      </c>
      <c r="O1431" t="n">
        <v>0</v>
      </c>
      <c r="P1431" t="inlineStr">
        <is>
          <t>Ups Standard Shipping</t>
        </is>
      </c>
      <c r="Q1431" t="inlineStr">
        <is>
          <t>2024-11-29 15:16:34 +0100</t>
        </is>
      </c>
      <c r="R1431" t="n">
        <v>0</v>
      </c>
      <c r="S1431" t="inlineStr">
        <is>
          <t>Tipsy Earcuff White - Yellow</t>
        </is>
      </c>
      <c r="T1431" t="n">
        <v>192</v>
      </c>
      <c r="U1431" t="n">
        <v>240</v>
      </c>
      <c r="V1431" t="inlineStr">
        <is>
          <t>015790000045</t>
        </is>
      </c>
      <c r="W1431" t="b">
        <v>1</v>
      </c>
      <c r="X1431" t="b">
        <v>1</v>
      </c>
      <c r="Y1431" t="inlineStr">
        <is>
          <t>pending</t>
        </is>
      </c>
      <c r="Z1431" t="inlineStr">
        <is>
          <t>Letizia Leardini</t>
        </is>
      </c>
      <c r="AA1431" t="inlineStr">
        <is>
          <t>Via Giovanni Fantoni 2</t>
        </is>
      </c>
      <c r="AB1431" t="inlineStr">
        <is>
          <t>Via Giovanni Fantoni 2</t>
        </is>
      </c>
      <c r="AE1431" t="inlineStr">
        <is>
          <t>Rimini</t>
        </is>
      </c>
      <c r="AF1431" t="inlineStr">
        <is>
          <t>'47923</t>
        </is>
      </c>
      <c r="AG1431" t="inlineStr">
        <is>
          <t>RN</t>
        </is>
      </c>
      <c r="AH1431" t="inlineStr">
        <is>
          <t>IT</t>
        </is>
      </c>
      <c r="AI1431" t="inlineStr">
        <is>
          <t>3343500774</t>
        </is>
      </c>
      <c r="AJ1431" t="inlineStr">
        <is>
          <t>Letizia Leardini</t>
        </is>
      </c>
      <c r="AK1431" t="inlineStr">
        <is>
          <t>Via Giovanni Fantoni 2</t>
        </is>
      </c>
      <c r="AL1431" t="inlineStr">
        <is>
          <t>Via Giovanni Fantoni 2</t>
        </is>
      </c>
      <c r="AO1431" t="inlineStr">
        <is>
          <t>Rimini</t>
        </is>
      </c>
      <c r="AP1431" t="inlineStr">
        <is>
          <t>'47923</t>
        </is>
      </c>
      <c r="AQ1431" t="inlineStr">
        <is>
          <t>RN</t>
        </is>
      </c>
      <c r="AR1431" t="inlineStr">
        <is>
          <t>IT</t>
        </is>
      </c>
      <c r="AS1431" t="inlineStr">
        <is>
          <t>3343500774</t>
        </is>
      </c>
      <c r="AU1431" t="inlineStr">
        <is>
          <t>lang: it
Invoice Language: it
Do you need our ring sizer?: Yes
Popup Customer Country: IT</t>
        </is>
      </c>
      <c r="AW1431" t="inlineStr">
        <is>
          <t>Shopify Payments + Bonifico</t>
        </is>
      </c>
      <c r="AY1431" t="n">
        <v>0</v>
      </c>
      <c r="AZ1431" t="inlineStr">
        <is>
          <t>LIL Milan</t>
        </is>
      </c>
      <c r="BA1431" t="n">
        <v>192</v>
      </c>
      <c r="BC1431" t="inlineStr">
        <is>
          <t>Firgun House</t>
        </is>
      </c>
      <c r="BE1431" t="n">
        <v>11255351804253</v>
      </c>
      <c r="BG1431" t="inlineStr">
        <is>
          <t>Low</t>
        </is>
      </c>
      <c r="BH1431" t="inlineStr">
        <is>
          <t>web</t>
        </is>
      </c>
      <c r="BI1431" t="n">
        <v>0</v>
      </c>
      <c r="BJ1431" t="inlineStr">
        <is>
          <t>IT IVA 22%</t>
        </is>
      </c>
      <c r="BK1431" t="n">
        <v>34.62</v>
      </c>
      <c r="BW1431" t="inlineStr">
        <is>
          <t>Rimini</t>
        </is>
      </c>
      <c r="BX1431" t="inlineStr">
        <is>
          <t>Rimini</t>
        </is>
      </c>
      <c r="BY1431" t="inlineStr">
        <is>
          <t>rFQlStsBRoTy3NMJT38FwoT3e</t>
        </is>
      </c>
      <c r="CB1431" t="inlineStr">
        <is>
          <t>rAV1L1cyyTf3g23AxpORpCpE9 + rFQlStsBRoTy3NMJT38FwoT3e</t>
        </is>
      </c>
      <c r="CC1431" t="inlineStr">
        <is>
          <t>Ordini LIL</t>
        </is>
      </c>
    </row>
    <row r="1432">
      <c r="A1432" t="inlineStr">
        <is>
          <t>#44069</t>
        </is>
      </c>
      <c r="B1432" t="inlineStr">
        <is>
          <t>paolo.giubileo@fastwebnet.it</t>
        </is>
      </c>
      <c r="C1432" t="inlineStr">
        <is>
          <t>paid</t>
        </is>
      </c>
      <c r="D1432" t="inlineStr">
        <is>
          <t>2024-11-29 15:24:44 +0100</t>
        </is>
      </c>
      <c r="E1432" t="inlineStr">
        <is>
          <t>2024-11-29</t>
        </is>
      </c>
      <c r="F1432" t="inlineStr">
        <is>
          <t>unfulfilled</t>
        </is>
      </c>
      <c r="H1432" t="inlineStr">
        <is>
          <t>yes</t>
        </is>
      </c>
      <c r="I1432" t="inlineStr">
        <is>
          <t>EUR</t>
        </is>
      </c>
      <c r="J1432" t="n">
        <v>80</v>
      </c>
      <c r="K1432" t="n">
        <v>0</v>
      </c>
      <c r="L1432" t="n">
        <v>14.43</v>
      </c>
      <c r="M1432" t="n">
        <v>80</v>
      </c>
      <c r="O1432" t="n">
        <v>0</v>
      </c>
      <c r="P1432" t="inlineStr">
        <is>
          <t>Firgun House</t>
        </is>
      </c>
      <c r="Q1432" t="inlineStr">
        <is>
          <t>2024-11-29 15:24:44 +0100</t>
        </is>
      </c>
      <c r="R1432" t="n">
        <v>1</v>
      </c>
      <c r="S1432" t="inlineStr">
        <is>
          <t>Nude Ring - Yellow / 15</t>
        </is>
      </c>
      <c r="T1432" t="n">
        <v>80</v>
      </c>
      <c r="U1432" t="n">
        <v>100</v>
      </c>
      <c r="V1432" t="inlineStr">
        <is>
          <t>015790000211</t>
        </is>
      </c>
      <c r="W1432" t="b">
        <v>1</v>
      </c>
      <c r="X1432" t="b">
        <v>1</v>
      </c>
      <c r="Y1432" t="inlineStr">
        <is>
          <t>pending</t>
        </is>
      </c>
      <c r="Z1432" t="inlineStr">
        <is>
          <t>Paolo Giubileo</t>
        </is>
      </c>
      <c r="AA1432" t="inlineStr">
        <is>
          <t>Via Andrea Solari 4</t>
        </is>
      </c>
      <c r="AB1432" t="inlineStr">
        <is>
          <t>Via Andrea Solari 4</t>
        </is>
      </c>
      <c r="AE1432" t="inlineStr">
        <is>
          <t>Milano</t>
        </is>
      </c>
      <c r="AF1432" t="inlineStr">
        <is>
          <t>'20144</t>
        </is>
      </c>
      <c r="AG1432" t="inlineStr">
        <is>
          <t>MI</t>
        </is>
      </c>
      <c r="AH1432" t="inlineStr">
        <is>
          <t>IT</t>
        </is>
      </c>
      <c r="AI1432" t="inlineStr">
        <is>
          <t>+393355314395</t>
        </is>
      </c>
      <c r="AR1432" t="inlineStr">
        <is>
          <t>IT</t>
        </is>
      </c>
      <c r="AU1432" t="inlineStr">
        <is>
          <t>lang: it
Invoice Language: it
Do you need our ring sizer?: Yes
Popup Customer Country: IT</t>
        </is>
      </c>
      <c r="AW1432" t="inlineStr">
        <is>
          <t>Shopify Payments</t>
        </is>
      </c>
      <c r="AX1432" t="inlineStr">
        <is>
          <t>r2GmQsRtCav6nCxbN0rj4LsrE</t>
        </is>
      </c>
      <c r="AY1432" t="n">
        <v>0</v>
      </c>
      <c r="AZ1432" t="inlineStr">
        <is>
          <t>LIL Milan</t>
        </is>
      </c>
      <c r="BA1432" t="n">
        <v>0</v>
      </c>
      <c r="BC1432" t="inlineStr">
        <is>
          <t>Firgun House</t>
        </is>
      </c>
      <c r="BE1432" t="n">
        <v>11255382933853</v>
      </c>
      <c r="BG1432" t="inlineStr">
        <is>
          <t>Low</t>
        </is>
      </c>
      <c r="BH1432" t="inlineStr">
        <is>
          <t>web</t>
        </is>
      </c>
      <c r="BI1432" t="n">
        <v>0</v>
      </c>
      <c r="BJ1432" t="inlineStr">
        <is>
          <t>IT IVA 22%</t>
        </is>
      </c>
      <c r="BK1432" t="n">
        <v>14.43</v>
      </c>
      <c r="BW1432" t="inlineStr">
        <is>
          <t>Milan</t>
        </is>
      </c>
      <c r="BY1432" t="inlineStr">
        <is>
          <t>r2GmQsRtCav6nCxbN0rj4LsrE</t>
        </is>
      </c>
      <c r="CB1432" t="inlineStr">
        <is>
          <t>r2GmQsRtCav6nCxbN0rj4LsrE</t>
        </is>
      </c>
      <c r="CC1432" t="inlineStr">
        <is>
          <t>Ordini LIL</t>
        </is>
      </c>
    </row>
    <row r="1433">
      <c r="A1433" t="inlineStr">
        <is>
          <t>#44070</t>
        </is>
      </c>
      <c r="B1433" t="inlineStr">
        <is>
          <t>giuliabagnara@libero.it</t>
        </is>
      </c>
      <c r="C1433" t="inlineStr">
        <is>
          <t>paid</t>
        </is>
      </c>
      <c r="D1433" t="inlineStr">
        <is>
          <t>2024-11-29 15:27:55 +0100</t>
        </is>
      </c>
      <c r="E1433" t="inlineStr">
        <is>
          <t>2024-11-29</t>
        </is>
      </c>
      <c r="F1433" t="inlineStr">
        <is>
          <t>unfulfilled</t>
        </is>
      </c>
      <c r="H1433" t="inlineStr">
        <is>
          <t>yes</t>
        </is>
      </c>
      <c r="I1433" t="inlineStr">
        <is>
          <t>EUR</t>
        </is>
      </c>
      <c r="J1433" t="n">
        <v>333</v>
      </c>
      <c r="K1433" t="n">
        <v>0</v>
      </c>
      <c r="L1433" t="n">
        <v>60.05</v>
      </c>
      <c r="M1433" t="n">
        <v>333</v>
      </c>
      <c r="O1433" t="n">
        <v>0</v>
      </c>
      <c r="P1433" t="inlineStr">
        <is>
          <t>Ups Standard Shipping</t>
        </is>
      </c>
      <c r="Q1433" t="inlineStr">
        <is>
          <t>2024-11-29 15:27:54 +0100</t>
        </is>
      </c>
      <c r="R1433" t="n">
        <v>1</v>
      </c>
      <c r="S1433" t="inlineStr">
        <is>
          <t>Tag Me - Yellow / White</t>
        </is>
      </c>
      <c r="T1433" t="n">
        <v>323</v>
      </c>
      <c r="U1433" t="n">
        <v>380</v>
      </c>
      <c r="V1433" t="inlineStr">
        <is>
          <t>015790000522</t>
        </is>
      </c>
      <c r="W1433" t="b">
        <v>1</v>
      </c>
      <c r="X1433" t="b">
        <v>1</v>
      </c>
      <c r="Y1433" t="inlineStr">
        <is>
          <t>pending</t>
        </is>
      </c>
      <c r="Z1433" t="inlineStr">
        <is>
          <t>Giulia Bagnara</t>
        </is>
      </c>
      <c r="AA1433" t="inlineStr">
        <is>
          <t>Viale Quarto dei Mille 3</t>
        </is>
      </c>
      <c r="AB1433" t="inlineStr">
        <is>
          <t>Viale Quarto dei Mille 3</t>
        </is>
      </c>
      <c r="AE1433" t="inlineStr">
        <is>
          <t>Cervia</t>
        </is>
      </c>
      <c r="AF1433" t="inlineStr">
        <is>
          <t>'48015</t>
        </is>
      </c>
      <c r="AG1433" t="inlineStr">
        <is>
          <t>RA</t>
        </is>
      </c>
      <c r="AH1433" t="inlineStr">
        <is>
          <t>IT</t>
        </is>
      </c>
      <c r="AI1433" t="inlineStr">
        <is>
          <t>+393200867444</t>
        </is>
      </c>
      <c r="AJ1433" t="inlineStr">
        <is>
          <t>Giulia Bagnara</t>
        </is>
      </c>
      <c r="AK1433" t="inlineStr">
        <is>
          <t>Viale Quarto dei Mille 3</t>
        </is>
      </c>
      <c r="AL1433" t="inlineStr">
        <is>
          <t>Viale Quarto dei Mille 3</t>
        </is>
      </c>
      <c r="AO1433" t="inlineStr">
        <is>
          <t>Cervia</t>
        </is>
      </c>
      <c r="AP1433" t="inlineStr">
        <is>
          <t>'48015</t>
        </is>
      </c>
      <c r="AQ1433" t="inlineStr">
        <is>
          <t>RA</t>
        </is>
      </c>
      <c r="AR1433" t="inlineStr">
        <is>
          <t>IT</t>
        </is>
      </c>
      <c r="AS1433" t="inlineStr">
        <is>
          <t>+393200867444</t>
        </is>
      </c>
      <c r="AU1433" t="inlineStr">
        <is>
          <t>lang: it
Invoice Language: it
Do you need our ring sizer?: No
Popup Customer Country: IT</t>
        </is>
      </c>
      <c r="AW1433" t="inlineStr">
        <is>
          <t>Shopify Payments</t>
        </is>
      </c>
      <c r="AX1433" t="inlineStr">
        <is>
          <t>rdTPQps8163V9aLAwIw4QeKUV</t>
        </is>
      </c>
      <c r="AY1433" t="n">
        <v>0</v>
      </c>
      <c r="AZ1433" t="inlineStr">
        <is>
          <t>LIL Milan</t>
        </is>
      </c>
      <c r="BA1433" t="n">
        <v>0</v>
      </c>
      <c r="BC1433" t="inlineStr">
        <is>
          <t>Firgun House</t>
        </is>
      </c>
      <c r="BE1433" t="n">
        <v>11255395287389</v>
      </c>
      <c r="BG1433" t="inlineStr">
        <is>
          <t>Low</t>
        </is>
      </c>
      <c r="BH1433" t="inlineStr">
        <is>
          <t>web</t>
        </is>
      </c>
      <c r="BI1433" t="n">
        <v>0</v>
      </c>
      <c r="BJ1433" t="inlineStr">
        <is>
          <t>IT IVA 22%</t>
        </is>
      </c>
      <c r="BK1433" t="n">
        <v>60.05</v>
      </c>
      <c r="BW1433" t="inlineStr">
        <is>
          <t>Ravenna</t>
        </is>
      </c>
      <c r="BX1433" t="inlineStr">
        <is>
          <t>Ravenna</t>
        </is>
      </c>
      <c r="BY1433" t="inlineStr">
        <is>
          <t>rdTPQps8163V9aLAwIw4QeKUV</t>
        </is>
      </c>
      <c r="CB1433" t="inlineStr">
        <is>
          <t>rdTPQps8163V9aLAwIw4QeKUV</t>
        </is>
      </c>
      <c r="CC1433" t="inlineStr">
        <is>
          <t>Ordini LIL</t>
        </is>
      </c>
    </row>
    <row r="1434">
      <c r="A1434" t="inlineStr">
        <is>
          <t>#44070</t>
        </is>
      </c>
      <c r="B1434" t="inlineStr">
        <is>
          <t>giuliabagnara@libero.it</t>
        </is>
      </c>
      <c r="C1434" t="inlineStr">
        <is>
          <t>paid</t>
        </is>
      </c>
      <c r="D1434" t="inlineStr">
        <is>
          <t>2024-11-29 15:27:55 +0100</t>
        </is>
      </c>
      <c r="E1434" t="inlineStr">
        <is>
          <t>2024-11-29</t>
        </is>
      </c>
      <c r="F1434" t="inlineStr">
        <is>
          <t>unfulfilled</t>
        </is>
      </c>
      <c r="H1434" t="inlineStr">
        <is>
          <t>yes</t>
        </is>
      </c>
      <c r="I1434" t="inlineStr">
        <is>
          <t>EUR</t>
        </is>
      </c>
      <c r="J1434" t="n">
        <v>333</v>
      </c>
      <c r="K1434" t="n">
        <v>0</v>
      </c>
      <c r="L1434" t="n">
        <v>60.05</v>
      </c>
      <c r="O1434" t="n">
        <v>0</v>
      </c>
      <c r="P1434" t="inlineStr">
        <is>
          <t>Ups Standard Shipping</t>
        </is>
      </c>
      <c r="Q1434" t="inlineStr">
        <is>
          <t>2024-11-29 15:27:54 +0100</t>
        </is>
      </c>
      <c r="R1434" t="n">
        <v>1</v>
      </c>
      <c r="S1434" t="inlineStr">
        <is>
          <t>Engraving</t>
        </is>
      </c>
      <c r="T1434" t="n">
        <v>10</v>
      </c>
      <c r="U1434" t="n">
        <v>380</v>
      </c>
      <c r="V1434" t="inlineStr">
        <is>
          <t>015790001502</t>
        </is>
      </c>
      <c r="W1434" t="b">
        <v>0</v>
      </c>
      <c r="X1434" t="b">
        <v>1</v>
      </c>
      <c r="Y1434" t="inlineStr">
        <is>
          <t>pending</t>
        </is>
      </c>
      <c r="Z1434" t="inlineStr">
        <is>
          <t>Giulia Bagnara</t>
        </is>
      </c>
      <c r="AA1434" t="inlineStr">
        <is>
          <t>Viale Quarto dei Mille 3</t>
        </is>
      </c>
      <c r="AB1434" t="inlineStr">
        <is>
          <t>Viale Quarto dei Mille 3</t>
        </is>
      </c>
      <c r="AE1434" t="inlineStr">
        <is>
          <t>Cervia</t>
        </is>
      </c>
      <c r="AF1434" t="inlineStr">
        <is>
          <t>'48015</t>
        </is>
      </c>
      <c r="AG1434" t="inlineStr">
        <is>
          <t>RA</t>
        </is>
      </c>
      <c r="AH1434" t="inlineStr">
        <is>
          <t>IT</t>
        </is>
      </c>
      <c r="AI1434" t="inlineStr">
        <is>
          <t>+393200867444</t>
        </is>
      </c>
      <c r="AJ1434" t="inlineStr">
        <is>
          <t>Giulia Bagnara</t>
        </is>
      </c>
      <c r="AK1434" t="inlineStr">
        <is>
          <t>Viale Quarto dei Mille 3</t>
        </is>
      </c>
      <c r="AL1434" t="inlineStr">
        <is>
          <t>Viale Quarto dei Mille 3</t>
        </is>
      </c>
      <c r="AO1434" t="inlineStr">
        <is>
          <t>Cervia</t>
        </is>
      </c>
      <c r="AP1434" t="inlineStr">
        <is>
          <t>'48015</t>
        </is>
      </c>
      <c r="AQ1434" t="inlineStr">
        <is>
          <t>RA</t>
        </is>
      </c>
      <c r="AR1434" t="inlineStr">
        <is>
          <t>IT</t>
        </is>
      </c>
      <c r="AS1434" t="inlineStr">
        <is>
          <t>+393200867444</t>
        </is>
      </c>
      <c r="AU1434" t="inlineStr">
        <is>
          <t>lang: it
Invoice Language: it
Do you need our ring sizer?: No
Popup Customer Country: IT</t>
        </is>
      </c>
      <c r="AW1434" t="inlineStr">
        <is>
          <t>Shopify Payments</t>
        </is>
      </c>
      <c r="AX1434" t="inlineStr">
        <is>
          <t>rdTPQps8163V9aLAwIw4QeKUV</t>
        </is>
      </c>
      <c r="AY1434" t="n">
        <v>0</v>
      </c>
      <c r="AZ1434" t="inlineStr">
        <is>
          <t>LIL Milan</t>
        </is>
      </c>
      <c r="BA1434" t="n">
        <v>0</v>
      </c>
      <c r="BC1434" t="inlineStr">
        <is>
          <t>Firgun House</t>
        </is>
      </c>
      <c r="BE1434" t="n">
        <v>11255395287389</v>
      </c>
      <c r="BG1434" t="inlineStr">
        <is>
          <t>Low</t>
        </is>
      </c>
      <c r="BH1434" t="inlineStr">
        <is>
          <t>web</t>
        </is>
      </c>
      <c r="BI1434" t="n">
        <v>0</v>
      </c>
      <c r="BJ1434" t="inlineStr">
        <is>
          <t>IT IVA 22%</t>
        </is>
      </c>
      <c r="BK1434" t="n">
        <v>60.05</v>
      </c>
      <c r="BW1434" t="inlineStr">
        <is>
          <t>Ravenna</t>
        </is>
      </c>
      <c r="BX1434" t="inlineStr">
        <is>
          <t>Ravenna</t>
        </is>
      </c>
      <c r="BY1434" t="inlineStr">
        <is>
          <t>rdTPQps8163V9aLAwIw4QeKUV</t>
        </is>
      </c>
      <c r="CB1434" t="inlineStr">
        <is>
          <t>rdTPQps8163V9aLAwIw4QeKUV</t>
        </is>
      </c>
      <c r="CC1434" t="inlineStr">
        <is>
          <t>Ordini LIL</t>
        </is>
      </c>
    </row>
    <row r="1435">
      <c r="A1435" t="inlineStr">
        <is>
          <t>#44071</t>
        </is>
      </c>
      <c r="B1435" t="inlineStr">
        <is>
          <t>vettorielisa@yahoo.it</t>
        </is>
      </c>
      <c r="C1435" t="inlineStr">
        <is>
          <t>paid</t>
        </is>
      </c>
      <c r="D1435" t="inlineStr">
        <is>
          <t>2024-11-29 15:31:09 +0100</t>
        </is>
      </c>
      <c r="E1435" t="inlineStr">
        <is>
          <t>2024-11-29</t>
        </is>
      </c>
      <c r="F1435" t="inlineStr">
        <is>
          <t>unfulfilled</t>
        </is>
      </c>
      <c r="H1435" t="inlineStr">
        <is>
          <t>yes</t>
        </is>
      </c>
      <c r="I1435" t="inlineStr">
        <is>
          <t>EUR</t>
        </is>
      </c>
      <c r="J1435" t="n">
        <v>128</v>
      </c>
      <c r="K1435" t="n">
        <v>10</v>
      </c>
      <c r="L1435" t="n">
        <v>24.88</v>
      </c>
      <c r="M1435" t="n">
        <v>138</v>
      </c>
      <c r="O1435" t="n">
        <v>0</v>
      </c>
      <c r="P1435" t="inlineStr">
        <is>
          <t>Ups Standard Shipping</t>
        </is>
      </c>
      <c r="Q1435" t="inlineStr">
        <is>
          <t>2024-11-29 15:31:08 +0100</t>
        </is>
      </c>
      <c r="R1435" t="n">
        <v>1</v>
      </c>
      <c r="S1435" t="inlineStr">
        <is>
          <t>Christmas Luxury Pack</t>
        </is>
      </c>
      <c r="T1435" t="n">
        <v>0</v>
      </c>
      <c r="V1435" t="inlineStr">
        <is>
          <t>015790000687</t>
        </is>
      </c>
      <c r="W1435" t="b">
        <v>1</v>
      </c>
      <c r="X1435" t="b">
        <v>1</v>
      </c>
      <c r="Y1435" t="inlineStr">
        <is>
          <t>pending</t>
        </is>
      </c>
      <c r="Z1435" t="inlineStr">
        <is>
          <t>Elisa Vettori</t>
        </is>
      </c>
      <c r="AA1435" t="inlineStr">
        <is>
          <t>Via Rossini n28</t>
        </is>
      </c>
      <c r="AB1435" t="inlineStr">
        <is>
          <t>Via Rossini n28</t>
        </is>
      </c>
      <c r="AE1435" t="inlineStr">
        <is>
          <t>Agliana</t>
        </is>
      </c>
      <c r="AF1435" t="inlineStr">
        <is>
          <t>'51031</t>
        </is>
      </c>
      <c r="AG1435" t="inlineStr">
        <is>
          <t>PT</t>
        </is>
      </c>
      <c r="AH1435" t="inlineStr">
        <is>
          <t>IT</t>
        </is>
      </c>
      <c r="AI1435" t="inlineStr">
        <is>
          <t>+393496258027</t>
        </is>
      </c>
      <c r="AJ1435" t="inlineStr">
        <is>
          <t>Elisa Vettori</t>
        </is>
      </c>
      <c r="AK1435" t="inlineStr">
        <is>
          <t>Via Rossini n28</t>
        </is>
      </c>
      <c r="AL1435" t="inlineStr">
        <is>
          <t>Via Rossini n28</t>
        </is>
      </c>
      <c r="AO1435" t="inlineStr">
        <is>
          <t>Agliana</t>
        </is>
      </c>
      <c r="AP1435" t="inlineStr">
        <is>
          <t>'51031</t>
        </is>
      </c>
      <c r="AQ1435" t="inlineStr">
        <is>
          <t>PT</t>
        </is>
      </c>
      <c r="AR1435" t="inlineStr">
        <is>
          <t>IT</t>
        </is>
      </c>
      <c r="AS1435" t="inlineStr">
        <is>
          <t>+393496258027</t>
        </is>
      </c>
      <c r="AU1435" t="inlineStr">
        <is>
          <t>lang: it
Invoice Language: it
Do you need our ring sizer?: No
Popup Customer Country: IT</t>
        </is>
      </c>
      <c r="AW1435" t="inlineStr">
        <is>
          <t>Shopify Payments</t>
        </is>
      </c>
      <c r="AX1435" t="inlineStr">
        <is>
          <t>r05Jd2PSDdHAsiRRj5X2XOlsY</t>
        </is>
      </c>
      <c r="AY1435" t="n">
        <v>0</v>
      </c>
      <c r="AZ1435" t="inlineStr">
        <is>
          <t>LIL Milan</t>
        </is>
      </c>
      <c r="BA1435" t="n">
        <v>0</v>
      </c>
      <c r="BC1435" t="inlineStr">
        <is>
          <t>Firgun House</t>
        </is>
      </c>
      <c r="BE1435" t="n">
        <v>11255408296285</v>
      </c>
      <c r="BG1435" t="inlineStr">
        <is>
          <t>Low</t>
        </is>
      </c>
      <c r="BH1435" t="inlineStr">
        <is>
          <t>web</t>
        </is>
      </c>
      <c r="BI1435" t="n">
        <v>0</v>
      </c>
      <c r="BJ1435" t="inlineStr">
        <is>
          <t>IT IVA 22%</t>
        </is>
      </c>
      <c r="BK1435" t="n">
        <v>24.88</v>
      </c>
      <c r="BT1435" t="n">
        <v>393496258027</v>
      </c>
      <c r="BW1435" t="inlineStr">
        <is>
          <t>Pistoia</t>
        </is>
      </c>
      <c r="BX1435" t="inlineStr">
        <is>
          <t>Pistoia</t>
        </is>
      </c>
      <c r="BY1435" t="inlineStr">
        <is>
          <t>r05Jd2PSDdHAsiRRj5X2XOlsY</t>
        </is>
      </c>
      <c r="CB1435" t="inlineStr">
        <is>
          <t>r05Jd2PSDdHAsiRRj5X2XOlsY</t>
        </is>
      </c>
      <c r="CC1435" t="inlineStr">
        <is>
          <t>Ordini LIL</t>
        </is>
      </c>
    </row>
    <row r="1436">
      <c r="A1436" t="inlineStr">
        <is>
          <t>#44071</t>
        </is>
      </c>
      <c r="B1436" t="inlineStr">
        <is>
          <t>vettorielisa@yahoo.it</t>
        </is>
      </c>
      <c r="C1436" t="inlineStr">
        <is>
          <t>paid</t>
        </is>
      </c>
      <c r="D1436" t="inlineStr">
        <is>
          <t>2024-11-29 15:31:09 +0100</t>
        </is>
      </c>
      <c r="E1436" t="inlineStr">
        <is>
          <t>2024-11-29</t>
        </is>
      </c>
      <c r="F1436" t="inlineStr">
        <is>
          <t>unfulfilled</t>
        </is>
      </c>
      <c r="H1436" t="inlineStr">
        <is>
          <t>yes</t>
        </is>
      </c>
      <c r="I1436" t="inlineStr">
        <is>
          <t>EUR</t>
        </is>
      </c>
      <c r="J1436" t="n">
        <v>128</v>
      </c>
      <c r="K1436" t="n">
        <v>10</v>
      </c>
      <c r="L1436" t="n">
        <v>24.88</v>
      </c>
      <c r="O1436" t="n">
        <v>0</v>
      </c>
      <c r="P1436" t="inlineStr">
        <is>
          <t>Ups Standard Shipping</t>
        </is>
      </c>
      <c r="Q1436" t="inlineStr">
        <is>
          <t>2024-11-29 15:31:08 +0100</t>
        </is>
      </c>
      <c r="R1436" t="n">
        <v>1</v>
      </c>
      <c r="S1436" t="inlineStr">
        <is>
          <t>Pensavo fosse amore - Yellow / 3</t>
        </is>
      </c>
      <c r="T1436" t="n">
        <v>128</v>
      </c>
      <c r="U1436" t="n">
        <v>160</v>
      </c>
      <c r="V1436" t="inlineStr">
        <is>
          <t>015790001164</t>
        </is>
      </c>
      <c r="W1436" t="b">
        <v>1</v>
      </c>
      <c r="X1436" t="b">
        <v>1</v>
      </c>
      <c r="Y1436" t="inlineStr">
        <is>
          <t>pending</t>
        </is>
      </c>
      <c r="Z1436" t="inlineStr">
        <is>
          <t>Elisa Vettori</t>
        </is>
      </c>
      <c r="AA1436" t="inlineStr">
        <is>
          <t>Via Rossini n28</t>
        </is>
      </c>
      <c r="AB1436" t="inlineStr">
        <is>
          <t>Via Rossini n28</t>
        </is>
      </c>
      <c r="AE1436" t="inlineStr">
        <is>
          <t>Agliana</t>
        </is>
      </c>
      <c r="AF1436" t="inlineStr">
        <is>
          <t>'51031</t>
        </is>
      </c>
      <c r="AG1436" t="inlineStr">
        <is>
          <t>PT</t>
        </is>
      </c>
      <c r="AH1436" t="inlineStr">
        <is>
          <t>IT</t>
        </is>
      </c>
      <c r="AI1436" t="inlineStr">
        <is>
          <t>+393496258027</t>
        </is>
      </c>
      <c r="AJ1436" t="inlineStr">
        <is>
          <t>Elisa Vettori</t>
        </is>
      </c>
      <c r="AK1436" t="inlineStr">
        <is>
          <t>Via Rossini n28</t>
        </is>
      </c>
      <c r="AL1436" t="inlineStr">
        <is>
          <t>Via Rossini n28</t>
        </is>
      </c>
      <c r="AO1436" t="inlineStr">
        <is>
          <t>Agliana</t>
        </is>
      </c>
      <c r="AP1436" t="inlineStr">
        <is>
          <t>'51031</t>
        </is>
      </c>
      <c r="AQ1436" t="inlineStr">
        <is>
          <t>PT</t>
        </is>
      </c>
      <c r="AR1436" t="inlineStr">
        <is>
          <t>IT</t>
        </is>
      </c>
      <c r="AS1436" t="inlineStr">
        <is>
          <t>+393496258027</t>
        </is>
      </c>
      <c r="AU1436" t="inlineStr">
        <is>
          <t>lang: it
Invoice Language: it
Do you need our ring sizer?: No
Popup Customer Country: IT</t>
        </is>
      </c>
      <c r="AW1436" t="inlineStr">
        <is>
          <t>Shopify Payments</t>
        </is>
      </c>
      <c r="AX1436" t="inlineStr">
        <is>
          <t>r05Jd2PSDdHAsiRRj5X2XOlsY</t>
        </is>
      </c>
      <c r="AY1436" t="n">
        <v>0</v>
      </c>
      <c r="AZ1436" t="inlineStr">
        <is>
          <t>LIL Milan</t>
        </is>
      </c>
      <c r="BA1436" t="n">
        <v>0</v>
      </c>
      <c r="BC1436" t="inlineStr">
        <is>
          <t>Firgun House</t>
        </is>
      </c>
      <c r="BE1436" t="n">
        <v>11255408296285</v>
      </c>
      <c r="BG1436" t="inlineStr">
        <is>
          <t>Low</t>
        </is>
      </c>
      <c r="BH1436" t="inlineStr">
        <is>
          <t>web</t>
        </is>
      </c>
      <c r="BI1436" t="n">
        <v>0</v>
      </c>
      <c r="BJ1436" t="inlineStr">
        <is>
          <t>IT IVA 22%</t>
        </is>
      </c>
      <c r="BK1436" t="n">
        <v>24.88</v>
      </c>
      <c r="BT1436" t="n">
        <v>393496258027</v>
      </c>
      <c r="BW1436" t="inlineStr">
        <is>
          <t>Pistoia</t>
        </is>
      </c>
      <c r="BX1436" t="inlineStr">
        <is>
          <t>Pistoia</t>
        </is>
      </c>
      <c r="BY1436" t="inlineStr">
        <is>
          <t>r05Jd2PSDdHAsiRRj5X2XOlsY</t>
        </is>
      </c>
      <c r="CB1436" t="inlineStr">
        <is>
          <t>r05Jd2PSDdHAsiRRj5X2XOlsY</t>
        </is>
      </c>
      <c r="CC1436" t="inlineStr">
        <is>
          <t>Ordini LIL</t>
        </is>
      </c>
    </row>
    <row r="1437">
      <c r="A1437" t="inlineStr">
        <is>
          <t>#44072</t>
        </is>
      </c>
      <c r="B1437" t="inlineStr">
        <is>
          <t>giuliagonza@gmail.com</t>
        </is>
      </c>
      <c r="C1437" t="inlineStr">
        <is>
          <t>paid</t>
        </is>
      </c>
      <c r="D1437" t="inlineStr">
        <is>
          <t>2024-11-29 15:32:46 +0100</t>
        </is>
      </c>
      <c r="E1437" t="inlineStr">
        <is>
          <t>2024-11-29</t>
        </is>
      </c>
      <c r="F1437" t="inlineStr">
        <is>
          <t>unfulfilled</t>
        </is>
      </c>
      <c r="H1437" t="inlineStr">
        <is>
          <t>yes</t>
        </is>
      </c>
      <c r="I1437" t="inlineStr">
        <is>
          <t>EUR</t>
        </is>
      </c>
      <c r="J1437" t="n">
        <v>208</v>
      </c>
      <c r="K1437" t="n">
        <v>0</v>
      </c>
      <c r="L1437" t="n">
        <v>37.51</v>
      </c>
      <c r="M1437" t="n">
        <v>208</v>
      </c>
      <c r="O1437" t="n">
        <v>0</v>
      </c>
      <c r="P1437" t="inlineStr">
        <is>
          <t>Ups Standard Shipping</t>
        </is>
      </c>
      <c r="Q1437" t="inlineStr">
        <is>
          <t>2024-11-29 15:32:46 +0100</t>
        </is>
      </c>
      <c r="R1437" t="n">
        <v>1</v>
      </c>
      <c r="S1437" t="inlineStr">
        <is>
          <t>Christmas Luxury Pack</t>
        </is>
      </c>
      <c r="T1437" t="n">
        <v>0</v>
      </c>
      <c r="V1437" t="inlineStr">
        <is>
          <t>015790000687</t>
        </is>
      </c>
      <c r="W1437" t="b">
        <v>1</v>
      </c>
      <c r="X1437" t="b">
        <v>1</v>
      </c>
      <c r="Y1437" t="inlineStr">
        <is>
          <t>pending</t>
        </is>
      </c>
      <c r="Z1437" t="inlineStr">
        <is>
          <t>Giulia Gonzato</t>
        </is>
      </c>
      <c r="AA1437" t="inlineStr">
        <is>
          <t>Via Tiro a Segno 41</t>
        </is>
      </c>
      <c r="AB1437" t="inlineStr">
        <is>
          <t>Via Tiro a Segno 41</t>
        </is>
      </c>
      <c r="AE1437" t="inlineStr">
        <is>
          <t>Sant'Andrea</t>
        </is>
      </c>
      <c r="AF1437" t="inlineStr">
        <is>
          <t>'37044</t>
        </is>
      </c>
      <c r="AG1437" t="inlineStr">
        <is>
          <t>VR</t>
        </is>
      </c>
      <c r="AH1437" t="inlineStr">
        <is>
          <t>IT</t>
        </is>
      </c>
      <c r="AI1437" t="inlineStr">
        <is>
          <t>00393494127266</t>
        </is>
      </c>
      <c r="AJ1437" t="inlineStr">
        <is>
          <t>Giulia Gonzato</t>
        </is>
      </c>
      <c r="AK1437" t="inlineStr">
        <is>
          <t>Via Tiro a Segno 41</t>
        </is>
      </c>
      <c r="AL1437" t="inlineStr">
        <is>
          <t>Via Tiro a Segno 41</t>
        </is>
      </c>
      <c r="AO1437" t="inlineStr">
        <is>
          <t>Sant'Andrea</t>
        </is>
      </c>
      <c r="AP1437" t="inlineStr">
        <is>
          <t>'37044</t>
        </is>
      </c>
      <c r="AQ1437" t="inlineStr">
        <is>
          <t>VR</t>
        </is>
      </c>
      <c r="AR1437" t="inlineStr">
        <is>
          <t>IT</t>
        </is>
      </c>
      <c r="AS1437" t="inlineStr">
        <is>
          <t>00393494127266</t>
        </is>
      </c>
      <c r="AT1437" t="inlineStr">
        <is>
          <t>it's a present For GIULIA's BIRTHDAY. Please do not post the price in the BOX and I appreciate a Birthday Card .. HAPPY SPECIAL BIRTHDAY TO YOU!</t>
        </is>
      </c>
      <c r="AU1437" t="inlineStr">
        <is>
          <t>lang: en
Invoice Language: en
Do you need our ring sizer?: No
Popup Customer Country: IT</t>
        </is>
      </c>
      <c r="AW1437" t="inlineStr">
        <is>
          <t>PayPal Express Checkout</t>
        </is>
      </c>
      <c r="AX1437" t="inlineStr">
        <is>
          <t>rEolvxQUVeez9rJFqGPpN2ah2</t>
        </is>
      </c>
      <c r="AY1437" t="n">
        <v>0</v>
      </c>
      <c r="AZ1437" t="inlineStr">
        <is>
          <t>LIL Milan</t>
        </is>
      </c>
      <c r="BA1437" t="n">
        <v>0</v>
      </c>
      <c r="BC1437" t="inlineStr">
        <is>
          <t>Firgun House</t>
        </is>
      </c>
      <c r="BE1437" t="n">
        <v>11255414686045</v>
      </c>
      <c r="BG1437" t="inlineStr">
        <is>
          <t>Low</t>
        </is>
      </c>
      <c r="BH1437" t="inlineStr">
        <is>
          <t>web</t>
        </is>
      </c>
      <c r="BI1437" t="n">
        <v>0</v>
      </c>
      <c r="BJ1437" t="inlineStr">
        <is>
          <t>IT IVA 22%</t>
        </is>
      </c>
      <c r="BK1437" t="n">
        <v>37.51</v>
      </c>
      <c r="BW1437" t="inlineStr">
        <is>
          <t>Verona</t>
        </is>
      </c>
      <c r="BX1437" t="inlineStr">
        <is>
          <t>Verona</t>
        </is>
      </c>
      <c r="BY1437" t="inlineStr">
        <is>
          <t>rEolvxQUVeez9rJFqGPpN2ah2</t>
        </is>
      </c>
      <c r="CB1437" t="inlineStr">
        <is>
          <t>rEolvxQUVeez9rJFqGPpN2ah2</t>
        </is>
      </c>
      <c r="CC1437" t="inlineStr">
        <is>
          <t>Ordini LIL</t>
        </is>
      </c>
    </row>
    <row r="1438">
      <c r="A1438" t="inlineStr">
        <is>
          <t>#44072</t>
        </is>
      </c>
      <c r="B1438" t="inlineStr">
        <is>
          <t>giuliagonza@gmail.com</t>
        </is>
      </c>
      <c r="C1438" t="inlineStr">
        <is>
          <t>paid</t>
        </is>
      </c>
      <c r="D1438" t="inlineStr">
        <is>
          <t>2024-11-29 15:32:46 +0100</t>
        </is>
      </c>
      <c r="E1438" t="inlineStr">
        <is>
          <t>2024-11-29</t>
        </is>
      </c>
      <c r="F1438" t="inlineStr">
        <is>
          <t>unfulfilled</t>
        </is>
      </c>
      <c r="H1438" t="inlineStr">
        <is>
          <t>yes</t>
        </is>
      </c>
      <c r="I1438" t="inlineStr">
        <is>
          <t>EUR</t>
        </is>
      </c>
      <c r="J1438" t="n">
        <v>208</v>
      </c>
      <c r="K1438" t="n">
        <v>0</v>
      </c>
      <c r="L1438" t="n">
        <v>37.51</v>
      </c>
      <c r="O1438" t="n">
        <v>0</v>
      </c>
      <c r="P1438" t="inlineStr">
        <is>
          <t>Ups Standard Shipping</t>
        </is>
      </c>
      <c r="Q1438" t="inlineStr">
        <is>
          <t>2024-11-29 15:32:46 +0100</t>
        </is>
      </c>
      <c r="R1438" t="n">
        <v>1</v>
      </c>
      <c r="S1438" t="inlineStr">
        <is>
          <t>Balmy Necklace - Yellow / 36cm</t>
        </is>
      </c>
      <c r="T1438" t="n">
        <v>208</v>
      </c>
      <c r="U1438" t="n">
        <v>260</v>
      </c>
      <c r="V1438" t="inlineStr">
        <is>
          <t>015790000028</t>
        </is>
      </c>
      <c r="W1438" t="b">
        <v>1</v>
      </c>
      <c r="X1438" t="b">
        <v>1</v>
      </c>
      <c r="Y1438" t="inlineStr">
        <is>
          <t>pending</t>
        </is>
      </c>
      <c r="Z1438" t="inlineStr">
        <is>
          <t>Giulia Gonzato</t>
        </is>
      </c>
      <c r="AA1438" t="inlineStr">
        <is>
          <t>Via Tiro a Segno 41</t>
        </is>
      </c>
      <c r="AB1438" t="inlineStr">
        <is>
          <t>Via Tiro a Segno 41</t>
        </is>
      </c>
      <c r="AE1438" t="inlineStr">
        <is>
          <t>Sant'Andrea</t>
        </is>
      </c>
      <c r="AF1438" t="inlineStr">
        <is>
          <t>'37044</t>
        </is>
      </c>
      <c r="AG1438" t="inlineStr">
        <is>
          <t>VR</t>
        </is>
      </c>
      <c r="AH1438" t="inlineStr">
        <is>
          <t>IT</t>
        </is>
      </c>
      <c r="AI1438" t="inlineStr">
        <is>
          <t>00393494127266</t>
        </is>
      </c>
      <c r="AJ1438" t="inlineStr">
        <is>
          <t>Giulia Gonzato</t>
        </is>
      </c>
      <c r="AK1438" t="inlineStr">
        <is>
          <t>Via Tiro a Segno 41</t>
        </is>
      </c>
      <c r="AL1438" t="inlineStr">
        <is>
          <t>Via Tiro a Segno 41</t>
        </is>
      </c>
      <c r="AO1438" t="inlineStr">
        <is>
          <t>Sant'Andrea</t>
        </is>
      </c>
      <c r="AP1438" t="inlineStr">
        <is>
          <t>'37044</t>
        </is>
      </c>
      <c r="AQ1438" t="inlineStr">
        <is>
          <t>VR</t>
        </is>
      </c>
      <c r="AR1438" t="inlineStr">
        <is>
          <t>IT</t>
        </is>
      </c>
      <c r="AS1438" t="inlineStr">
        <is>
          <t>00393494127266</t>
        </is>
      </c>
      <c r="AT1438" t="inlineStr">
        <is>
          <t>it's a present For GIULIA's BIRTHDAY. Please do not post the price in the BOX and I appreciate a Birthday Card .. HAPPY SPECIAL BIRTHDAY TO YOU!</t>
        </is>
      </c>
      <c r="AU1438" t="inlineStr">
        <is>
          <t>lang: en
Invoice Language: en
Do you need our ring sizer?: No
Popup Customer Country: IT</t>
        </is>
      </c>
      <c r="AW1438" t="inlineStr">
        <is>
          <t>PayPal Express Checkout</t>
        </is>
      </c>
      <c r="AX1438" t="inlineStr">
        <is>
          <t>rEolvxQUVeez9rJFqGPpN2ah2</t>
        </is>
      </c>
      <c r="AY1438" t="n">
        <v>0</v>
      </c>
      <c r="AZ1438" t="inlineStr">
        <is>
          <t>LIL Milan</t>
        </is>
      </c>
      <c r="BA1438" t="n">
        <v>0</v>
      </c>
      <c r="BC1438" t="inlineStr">
        <is>
          <t>Firgun House</t>
        </is>
      </c>
      <c r="BE1438" t="n">
        <v>11255414686045</v>
      </c>
      <c r="BG1438" t="inlineStr">
        <is>
          <t>Low</t>
        </is>
      </c>
      <c r="BH1438" t="inlineStr">
        <is>
          <t>web</t>
        </is>
      </c>
      <c r="BI1438" t="n">
        <v>0</v>
      </c>
      <c r="BJ1438" t="inlineStr">
        <is>
          <t>IT IVA 22%</t>
        </is>
      </c>
      <c r="BK1438" t="n">
        <v>37.51</v>
      </c>
      <c r="BW1438" t="inlineStr">
        <is>
          <t>Verona</t>
        </is>
      </c>
      <c r="BX1438" t="inlineStr">
        <is>
          <t>Verona</t>
        </is>
      </c>
      <c r="BY1438" t="inlineStr">
        <is>
          <t>rEolvxQUVeez9rJFqGPpN2ah2</t>
        </is>
      </c>
      <c r="CB1438" t="inlineStr">
        <is>
          <t>rEolvxQUVeez9rJFqGPpN2ah2</t>
        </is>
      </c>
      <c r="CC1438" t="inlineStr">
        <is>
          <t>Ordini LIL</t>
        </is>
      </c>
    </row>
    <row r="1439">
      <c r="A1439" t="inlineStr">
        <is>
          <t>#44073</t>
        </is>
      </c>
      <c r="B1439" t="inlineStr">
        <is>
          <t>diana-3@live.it</t>
        </is>
      </c>
      <c r="C1439" t="inlineStr">
        <is>
          <t>paid</t>
        </is>
      </c>
      <c r="D1439" t="inlineStr">
        <is>
          <t>2024-11-29 15:35:04 +0100</t>
        </is>
      </c>
      <c r="E1439" t="inlineStr">
        <is>
          <t>2024-11-29</t>
        </is>
      </c>
      <c r="F1439" t="inlineStr">
        <is>
          <t>unfulfilled</t>
        </is>
      </c>
      <c r="H1439" t="inlineStr">
        <is>
          <t>no</t>
        </is>
      </c>
      <c r="I1439" t="inlineStr">
        <is>
          <t>EUR</t>
        </is>
      </c>
      <c r="J1439" t="n">
        <v>202</v>
      </c>
      <c r="K1439" t="n">
        <v>0</v>
      </c>
      <c r="L1439" t="n">
        <v>36.42</v>
      </c>
      <c r="M1439" t="n">
        <v>202</v>
      </c>
      <c r="O1439" t="n">
        <v>0</v>
      </c>
      <c r="P1439" t="inlineStr">
        <is>
          <t>Firgun House</t>
        </is>
      </c>
      <c r="Q1439" t="inlineStr">
        <is>
          <t>2024-11-29 15:35:04 +0100</t>
        </is>
      </c>
      <c r="R1439" t="n">
        <v>1</v>
      </c>
      <c r="S1439" t="inlineStr">
        <is>
          <t>Christmas Luxury Pack</t>
        </is>
      </c>
      <c r="T1439" t="n">
        <v>0</v>
      </c>
      <c r="V1439" t="inlineStr">
        <is>
          <t>015790000687</t>
        </is>
      </c>
      <c r="W1439" t="b">
        <v>1</v>
      </c>
      <c r="X1439" t="b">
        <v>1</v>
      </c>
      <c r="Y1439" t="inlineStr">
        <is>
          <t>pending</t>
        </is>
      </c>
      <c r="Z1439" t="inlineStr">
        <is>
          <t>Diana Stefania Rumbolà</t>
        </is>
      </c>
      <c r="AA1439" t="inlineStr">
        <is>
          <t>Via Marco D'Oggiono n.10</t>
        </is>
      </c>
      <c r="AB1439" t="inlineStr">
        <is>
          <t>Via Marco D'Oggiono n.10</t>
        </is>
      </c>
      <c r="AE1439" t="inlineStr">
        <is>
          <t>Milano</t>
        </is>
      </c>
      <c r="AF1439" t="inlineStr">
        <is>
          <t>'20123</t>
        </is>
      </c>
      <c r="AG1439" t="inlineStr">
        <is>
          <t>MI</t>
        </is>
      </c>
      <c r="AH1439" t="inlineStr">
        <is>
          <t>IT</t>
        </is>
      </c>
      <c r="AI1439" t="inlineStr">
        <is>
          <t>3393434983</t>
        </is>
      </c>
      <c r="AR1439" t="inlineStr">
        <is>
          <t>IT</t>
        </is>
      </c>
      <c r="AT1439" t="inlineStr">
        <is>
          <t xml:space="preserve">Come da telefonata con negozio di Milano:
incisione simbolo infinito + URGENTE entro venerdì 05/12  pomeriggio </t>
        </is>
      </c>
      <c r="AU1439" t="inlineStr">
        <is>
          <t>lang: it
Invoice Language: it
Do you need our ring sizer?: No
Popup Customer Country: IT</t>
        </is>
      </c>
      <c r="AW1439" t="inlineStr">
        <is>
          <t>PayPal Express Checkout</t>
        </is>
      </c>
      <c r="AX1439" t="inlineStr">
        <is>
          <t>rxzvA818Osj57BJoeoDuS6YPA</t>
        </is>
      </c>
      <c r="AY1439" t="n">
        <v>0</v>
      </c>
      <c r="AZ1439" t="inlineStr">
        <is>
          <t>LIL Milan</t>
        </is>
      </c>
      <c r="BA1439" t="n">
        <v>0</v>
      </c>
      <c r="BC1439" t="inlineStr">
        <is>
          <t>Firgun House</t>
        </is>
      </c>
      <c r="BE1439" t="n">
        <v>11255423959389</v>
      </c>
      <c r="BG1439" t="inlineStr">
        <is>
          <t>Low</t>
        </is>
      </c>
      <c r="BH1439" t="inlineStr">
        <is>
          <t>web</t>
        </is>
      </c>
      <c r="BI1439" t="n">
        <v>0</v>
      </c>
      <c r="BJ1439" t="inlineStr">
        <is>
          <t>IT IVA 22%</t>
        </is>
      </c>
      <c r="BK1439" t="n">
        <v>36.42</v>
      </c>
      <c r="BW1439" t="inlineStr">
        <is>
          <t>Milan</t>
        </is>
      </c>
      <c r="BY1439" t="inlineStr">
        <is>
          <t>rxzvA818Osj57BJoeoDuS6YPA</t>
        </is>
      </c>
      <c r="CB1439" t="inlineStr">
        <is>
          <t>rxzvA818Osj57BJoeoDuS6YPA</t>
        </is>
      </c>
      <c r="CC1439" t="inlineStr">
        <is>
          <t>Ordini LIL</t>
        </is>
      </c>
    </row>
    <row r="1440">
      <c r="A1440" t="inlineStr">
        <is>
          <t>#44073</t>
        </is>
      </c>
      <c r="B1440" t="inlineStr">
        <is>
          <t>diana-3@live.it</t>
        </is>
      </c>
      <c r="C1440" t="inlineStr">
        <is>
          <t>paid</t>
        </is>
      </c>
      <c r="D1440" t="inlineStr">
        <is>
          <t>2024-11-29 15:35:04 +0100</t>
        </is>
      </c>
      <c r="E1440" t="inlineStr">
        <is>
          <t>2024-11-29</t>
        </is>
      </c>
      <c r="F1440" t="inlineStr">
        <is>
          <t>unfulfilled</t>
        </is>
      </c>
      <c r="H1440" t="inlineStr">
        <is>
          <t>no</t>
        </is>
      </c>
      <c r="I1440" t="inlineStr">
        <is>
          <t>EUR</t>
        </is>
      </c>
      <c r="J1440" t="n">
        <v>202</v>
      </c>
      <c r="K1440" t="n">
        <v>0</v>
      </c>
      <c r="L1440" t="n">
        <v>36.42</v>
      </c>
      <c r="O1440" t="n">
        <v>0</v>
      </c>
      <c r="P1440" t="inlineStr">
        <is>
          <t>Firgun House</t>
        </is>
      </c>
      <c r="Q1440" t="inlineStr">
        <is>
          <t>2024-11-29 15:35:04 +0100</t>
        </is>
      </c>
      <c r="R1440" t="n">
        <v>1</v>
      </c>
      <c r="S1440" t="inlineStr">
        <is>
          <t>Jupiter Ring - Yellow / White / onesize (11-17)</t>
        </is>
      </c>
      <c r="T1440" t="n">
        <v>192</v>
      </c>
      <c r="U1440" t="n">
        <v>240</v>
      </c>
      <c r="V1440" t="inlineStr">
        <is>
          <t>015790000235</t>
        </is>
      </c>
      <c r="W1440" t="b">
        <v>1</v>
      </c>
      <c r="X1440" t="b">
        <v>1</v>
      </c>
      <c r="Y1440" t="inlineStr">
        <is>
          <t>pending</t>
        </is>
      </c>
      <c r="Z1440" t="inlineStr">
        <is>
          <t>Diana Stefania Rumbolà</t>
        </is>
      </c>
      <c r="AA1440" t="inlineStr">
        <is>
          <t>Via Marco D'Oggiono n.10</t>
        </is>
      </c>
      <c r="AB1440" t="inlineStr">
        <is>
          <t>Via Marco D'Oggiono n.10</t>
        </is>
      </c>
      <c r="AE1440" t="inlineStr">
        <is>
          <t>Milano</t>
        </is>
      </c>
      <c r="AF1440" t="inlineStr">
        <is>
          <t>'20123</t>
        </is>
      </c>
      <c r="AG1440" t="inlineStr">
        <is>
          <t>MI</t>
        </is>
      </c>
      <c r="AH1440" t="inlineStr">
        <is>
          <t>IT</t>
        </is>
      </c>
      <c r="AI1440" t="inlineStr">
        <is>
          <t>3393434983</t>
        </is>
      </c>
      <c r="AR1440" t="inlineStr">
        <is>
          <t>IT</t>
        </is>
      </c>
      <c r="AT1440" t="inlineStr">
        <is>
          <t xml:space="preserve">Come da telefonata con negozio di Milano:
incisione simbolo infinito + URGENTE entro venerdì 05/12  pomeriggio </t>
        </is>
      </c>
      <c r="AU1440" t="inlineStr">
        <is>
          <t>lang: it
Invoice Language: it
Do you need our ring sizer?: No
Popup Customer Country: IT</t>
        </is>
      </c>
      <c r="AW1440" t="inlineStr">
        <is>
          <t>PayPal Express Checkout</t>
        </is>
      </c>
      <c r="AX1440" t="inlineStr">
        <is>
          <t>rxzvA818Osj57BJoeoDuS6YPA</t>
        </is>
      </c>
      <c r="AY1440" t="n">
        <v>0</v>
      </c>
      <c r="AZ1440" t="inlineStr">
        <is>
          <t>LIL Milan</t>
        </is>
      </c>
      <c r="BA1440" t="n">
        <v>0</v>
      </c>
      <c r="BC1440" t="inlineStr">
        <is>
          <t>Firgun House</t>
        </is>
      </c>
      <c r="BE1440" t="n">
        <v>11255423959389</v>
      </c>
      <c r="BG1440" t="inlineStr">
        <is>
          <t>Low</t>
        </is>
      </c>
      <c r="BH1440" t="inlineStr">
        <is>
          <t>web</t>
        </is>
      </c>
      <c r="BI1440" t="n">
        <v>0</v>
      </c>
      <c r="BJ1440" t="inlineStr">
        <is>
          <t>IT IVA 22%</t>
        </is>
      </c>
      <c r="BK1440" t="n">
        <v>36.42</v>
      </c>
      <c r="BW1440" t="inlineStr">
        <is>
          <t>Milan</t>
        </is>
      </c>
      <c r="BY1440" t="inlineStr">
        <is>
          <t>rxzvA818Osj57BJoeoDuS6YPA</t>
        </is>
      </c>
      <c r="CB1440" t="inlineStr">
        <is>
          <t>rxzvA818Osj57BJoeoDuS6YPA</t>
        </is>
      </c>
      <c r="CC1440" t="inlineStr">
        <is>
          <t>Ordini LIL</t>
        </is>
      </c>
    </row>
    <row r="1441">
      <c r="A1441" t="inlineStr">
        <is>
          <t>#44073</t>
        </is>
      </c>
      <c r="B1441" t="inlineStr">
        <is>
          <t>diana-3@live.it</t>
        </is>
      </c>
      <c r="C1441" t="inlineStr">
        <is>
          <t>paid</t>
        </is>
      </c>
      <c r="D1441" t="inlineStr">
        <is>
          <t>2024-11-29 15:35:04 +0100</t>
        </is>
      </c>
      <c r="E1441" t="inlineStr">
        <is>
          <t>2024-11-29</t>
        </is>
      </c>
      <c r="F1441" t="inlineStr">
        <is>
          <t>unfulfilled</t>
        </is>
      </c>
      <c r="H1441" t="inlineStr">
        <is>
          <t>no</t>
        </is>
      </c>
      <c r="I1441" t="inlineStr">
        <is>
          <t>EUR</t>
        </is>
      </c>
      <c r="J1441" t="n">
        <v>202</v>
      </c>
      <c r="K1441" t="n">
        <v>0</v>
      </c>
      <c r="L1441" t="n">
        <v>36.42</v>
      </c>
      <c r="O1441" t="n">
        <v>0</v>
      </c>
      <c r="P1441" t="inlineStr">
        <is>
          <t>Firgun House</t>
        </is>
      </c>
      <c r="Q1441" t="inlineStr">
        <is>
          <t>2024-11-29 15:35:04 +0100</t>
        </is>
      </c>
      <c r="R1441" t="n">
        <v>1</v>
      </c>
      <c r="S1441" t="inlineStr">
        <is>
          <t>Engraving</t>
        </is>
      </c>
      <c r="T1441" t="n">
        <v>10</v>
      </c>
      <c r="U1441" t="n">
        <v>240</v>
      </c>
      <c r="V1441" t="inlineStr">
        <is>
          <t>015790001502</t>
        </is>
      </c>
      <c r="W1441" t="b">
        <v>0</v>
      </c>
      <c r="X1441" t="b">
        <v>1</v>
      </c>
      <c r="Y1441" t="inlineStr">
        <is>
          <t>pending</t>
        </is>
      </c>
      <c r="Z1441" t="inlineStr">
        <is>
          <t>Diana Stefania Rumbolà</t>
        </is>
      </c>
      <c r="AA1441" t="inlineStr">
        <is>
          <t>Via Marco D'Oggiono n.10</t>
        </is>
      </c>
      <c r="AB1441" t="inlineStr">
        <is>
          <t>Via Marco D'Oggiono n.10</t>
        </is>
      </c>
      <c r="AE1441" t="inlineStr">
        <is>
          <t>Milano</t>
        </is>
      </c>
      <c r="AF1441" t="inlineStr">
        <is>
          <t>'20123</t>
        </is>
      </c>
      <c r="AG1441" t="inlineStr">
        <is>
          <t>MI</t>
        </is>
      </c>
      <c r="AH1441" t="inlineStr">
        <is>
          <t>IT</t>
        </is>
      </c>
      <c r="AI1441" t="inlineStr">
        <is>
          <t>3393434983</t>
        </is>
      </c>
      <c r="AR1441" t="inlineStr">
        <is>
          <t>IT</t>
        </is>
      </c>
      <c r="AT1441" t="inlineStr">
        <is>
          <t xml:space="preserve">Come da telefonata con negozio di Milano:
incisione simbolo infinito + URGENTE entro venerdì 05/12  pomeriggio </t>
        </is>
      </c>
      <c r="AU1441" t="inlineStr">
        <is>
          <t>lang: it
Invoice Language: it
Do you need our ring sizer?: No
Popup Customer Country: IT</t>
        </is>
      </c>
      <c r="AW1441" t="inlineStr">
        <is>
          <t>PayPal Express Checkout</t>
        </is>
      </c>
      <c r="AX1441" t="inlineStr">
        <is>
          <t>rxzvA818Osj57BJoeoDuS6YPA</t>
        </is>
      </c>
      <c r="AY1441" t="n">
        <v>0</v>
      </c>
      <c r="AZ1441" t="inlineStr">
        <is>
          <t>LIL Milan</t>
        </is>
      </c>
      <c r="BA1441" t="n">
        <v>0</v>
      </c>
      <c r="BC1441" t="inlineStr">
        <is>
          <t>Firgun House</t>
        </is>
      </c>
      <c r="BE1441" t="n">
        <v>11255423959389</v>
      </c>
      <c r="BG1441" t="inlineStr">
        <is>
          <t>Low</t>
        </is>
      </c>
      <c r="BH1441" t="inlineStr">
        <is>
          <t>web</t>
        </is>
      </c>
      <c r="BI1441" t="n">
        <v>0</v>
      </c>
      <c r="BJ1441" t="inlineStr">
        <is>
          <t>IT IVA 22%</t>
        </is>
      </c>
      <c r="BK1441" t="n">
        <v>36.42</v>
      </c>
      <c r="BW1441" t="inlineStr">
        <is>
          <t>Milan</t>
        </is>
      </c>
      <c r="BY1441" t="inlineStr">
        <is>
          <t>rxzvA818Osj57BJoeoDuS6YPA</t>
        </is>
      </c>
      <c r="CB1441" t="inlineStr">
        <is>
          <t>rxzvA818Osj57BJoeoDuS6YPA</t>
        </is>
      </c>
      <c r="CC1441" t="inlineStr">
        <is>
          <t>Ordini LIL</t>
        </is>
      </c>
    </row>
    <row r="1442">
      <c r="A1442" t="inlineStr">
        <is>
          <t>#44076</t>
        </is>
      </c>
      <c r="B1442" t="inlineStr">
        <is>
          <t>fabio.aneto@gmail.com</t>
        </is>
      </c>
      <c r="C1442" t="inlineStr">
        <is>
          <t>paid</t>
        </is>
      </c>
      <c r="D1442" t="inlineStr">
        <is>
          <t>2024-11-29 15:59:13 +0100</t>
        </is>
      </c>
      <c r="E1442" t="inlineStr">
        <is>
          <t>2024-11-29</t>
        </is>
      </c>
      <c r="F1442" t="inlineStr">
        <is>
          <t>unfulfilled</t>
        </is>
      </c>
      <c r="H1442" t="inlineStr">
        <is>
          <t>no</t>
        </is>
      </c>
      <c r="I1442" t="inlineStr">
        <is>
          <t>EUR</t>
        </is>
      </c>
      <c r="J1442" t="n">
        <v>96</v>
      </c>
      <c r="K1442" t="n">
        <v>10</v>
      </c>
      <c r="L1442" t="n">
        <v>19.11</v>
      </c>
      <c r="M1442" t="n">
        <v>106</v>
      </c>
      <c r="O1442" t="n">
        <v>0</v>
      </c>
      <c r="P1442" t="inlineStr">
        <is>
          <t>Eco Bike Delivery</t>
        </is>
      </c>
      <c r="Q1442" t="inlineStr">
        <is>
          <t>2024-11-29 15:59:13 +0100</t>
        </is>
      </c>
      <c r="R1442" t="n">
        <v>1</v>
      </c>
      <c r="S1442" t="inlineStr">
        <is>
          <t>Pensavo fosse amore - Yellow / A</t>
        </is>
      </c>
      <c r="T1442" t="n">
        <v>96</v>
      </c>
      <c r="U1442" t="n">
        <v>120</v>
      </c>
      <c r="V1442" t="inlineStr">
        <is>
          <t>015790000999</t>
        </is>
      </c>
      <c r="W1442" t="b">
        <v>1</v>
      </c>
      <c r="X1442" t="b">
        <v>1</v>
      </c>
      <c r="Y1442" t="inlineStr">
        <is>
          <t>pending</t>
        </is>
      </c>
      <c r="Z1442" t="inlineStr">
        <is>
          <t>FABIO ANETO</t>
        </is>
      </c>
      <c r="AA1442" t="inlineStr">
        <is>
          <t>Via Massimo Gorky 20</t>
        </is>
      </c>
      <c r="AB1442" t="inlineStr">
        <is>
          <t>Via Massimo Gorky 20</t>
        </is>
      </c>
      <c r="AE1442" t="inlineStr">
        <is>
          <t>San Giuliano Milanese</t>
        </is>
      </c>
      <c r="AF1442" t="inlineStr">
        <is>
          <t>'20098</t>
        </is>
      </c>
      <c r="AG1442" t="inlineStr">
        <is>
          <t>MI</t>
        </is>
      </c>
      <c r="AH1442" t="inlineStr">
        <is>
          <t>IT</t>
        </is>
      </c>
      <c r="AI1442" t="inlineStr">
        <is>
          <t>+393925498566</t>
        </is>
      </c>
      <c r="AJ1442" t="inlineStr">
        <is>
          <t>FABIO ANETO</t>
        </is>
      </c>
      <c r="AK1442" t="inlineStr">
        <is>
          <t>Via Massimo Gorky 20</t>
        </is>
      </c>
      <c r="AL1442" t="inlineStr">
        <is>
          <t>Via Massimo Gorky 20</t>
        </is>
      </c>
      <c r="AO1442" t="inlineStr">
        <is>
          <t>San Giuliano Milanese</t>
        </is>
      </c>
      <c r="AP1442" t="inlineStr">
        <is>
          <t>'20098</t>
        </is>
      </c>
      <c r="AQ1442" t="inlineStr">
        <is>
          <t>MI</t>
        </is>
      </c>
      <c r="AR1442" t="inlineStr">
        <is>
          <t>IT</t>
        </is>
      </c>
      <c r="AS1442" t="inlineStr">
        <is>
          <t>+393925498566</t>
        </is>
      </c>
      <c r="AU1442" t="inlineStr">
        <is>
          <t>lang: en
Invoice Language: en
Do you need our ring sizer?: No
Popup Customer Country: IT</t>
        </is>
      </c>
      <c r="AW1442" t="inlineStr">
        <is>
          <t>PayPal Express Checkout</t>
        </is>
      </c>
      <c r="AX1442" t="inlineStr">
        <is>
          <t>rRLQDjfn6x1Kn1pJ7CmKjzg7V</t>
        </is>
      </c>
      <c r="AY1442" t="n">
        <v>0</v>
      </c>
      <c r="AZ1442" t="inlineStr">
        <is>
          <t>LIL Milan</t>
        </is>
      </c>
      <c r="BA1442" t="n">
        <v>0</v>
      </c>
      <c r="BC1442" t="inlineStr">
        <is>
          <t>Firgun House</t>
        </is>
      </c>
      <c r="BE1442" t="n">
        <v>11255514628445</v>
      </c>
      <c r="BG1442" t="inlineStr">
        <is>
          <t>Low</t>
        </is>
      </c>
      <c r="BH1442" t="inlineStr">
        <is>
          <t>web</t>
        </is>
      </c>
      <c r="BI1442" t="n">
        <v>0</v>
      </c>
      <c r="BJ1442" t="inlineStr">
        <is>
          <t>IT IVA 22%</t>
        </is>
      </c>
      <c r="BK1442" t="n">
        <v>19.11</v>
      </c>
      <c r="BW1442" t="inlineStr">
        <is>
          <t>Milan</t>
        </is>
      </c>
      <c r="BX1442" t="inlineStr">
        <is>
          <t>Milan</t>
        </is>
      </c>
      <c r="BY1442" t="inlineStr">
        <is>
          <t>rRLQDjfn6x1Kn1pJ7CmKjzg7V</t>
        </is>
      </c>
      <c r="CB1442" t="inlineStr">
        <is>
          <t>rRLQDjfn6x1Kn1pJ7CmKjzg7V</t>
        </is>
      </c>
      <c r="CC1442" t="inlineStr">
        <is>
          <t>Ordini LIL</t>
        </is>
      </c>
    </row>
    <row r="1443">
      <c r="A1443" t="inlineStr">
        <is>
          <t>#44077</t>
        </is>
      </c>
      <c r="B1443" t="inlineStr">
        <is>
          <t>glu199244@gmail.com</t>
        </is>
      </c>
      <c r="C1443" t="inlineStr">
        <is>
          <t>paid</t>
        </is>
      </c>
      <c r="D1443" t="inlineStr">
        <is>
          <t>2024-11-29 15:59:22 +0100</t>
        </is>
      </c>
      <c r="E1443" t="inlineStr">
        <is>
          <t>2024-11-29</t>
        </is>
      </c>
      <c r="F1443" t="inlineStr">
        <is>
          <t>fulfilled</t>
        </is>
      </c>
      <c r="G1443" t="inlineStr">
        <is>
          <t>2024-12-01 17:27:19 +0100</t>
        </is>
      </c>
      <c r="H1443" t="inlineStr">
        <is>
          <t>yes</t>
        </is>
      </c>
      <c r="I1443" t="inlineStr">
        <is>
          <t>EUR</t>
        </is>
      </c>
      <c r="J1443" t="n">
        <v>256</v>
      </c>
      <c r="K1443" t="n">
        <v>0</v>
      </c>
      <c r="L1443" t="n">
        <v>46.16</v>
      </c>
      <c r="M1443" t="n">
        <v>256</v>
      </c>
      <c r="O1443" t="n">
        <v>0</v>
      </c>
      <c r="P1443" t="inlineStr">
        <is>
          <t>Ups Standard Shipping</t>
        </is>
      </c>
      <c r="Q1443" t="inlineStr">
        <is>
          <t>2024-11-29 15:59:22 +0100</t>
        </is>
      </c>
      <c r="R1443" t="n">
        <v>1</v>
      </c>
      <c r="S1443" t="inlineStr">
        <is>
          <t>Christmas Luxury Pack</t>
        </is>
      </c>
      <c r="T1443" t="n">
        <v>0</v>
      </c>
      <c r="V1443" t="inlineStr">
        <is>
          <t>015790000687</t>
        </is>
      </c>
      <c r="W1443" t="b">
        <v>1</v>
      </c>
      <c r="X1443" t="b">
        <v>1</v>
      </c>
      <c r="Y1443" t="inlineStr">
        <is>
          <t>fulfilled</t>
        </is>
      </c>
      <c r="Z1443" t="inlineStr">
        <is>
          <t>Giusy Turturiello</t>
        </is>
      </c>
      <c r="AA1443" t="inlineStr">
        <is>
          <t>Strada Orientale 60</t>
        </is>
      </c>
      <c r="AB1443" t="inlineStr">
        <is>
          <t>Strada Orientale 60</t>
        </is>
      </c>
      <c r="AE1443" t="inlineStr">
        <is>
          <t>Gricignano di Aversa</t>
        </is>
      </c>
      <c r="AF1443" t="inlineStr">
        <is>
          <t>'81030</t>
        </is>
      </c>
      <c r="AG1443" t="inlineStr">
        <is>
          <t>CE</t>
        </is>
      </c>
      <c r="AH1443" t="inlineStr">
        <is>
          <t>IT</t>
        </is>
      </c>
      <c r="AI1443" t="inlineStr">
        <is>
          <t>+393401746745</t>
        </is>
      </c>
      <c r="AJ1443" t="inlineStr">
        <is>
          <t>Giusy Turturiello</t>
        </is>
      </c>
      <c r="AK1443" t="inlineStr">
        <is>
          <t>Strada Orientale 60</t>
        </is>
      </c>
      <c r="AL1443" t="inlineStr">
        <is>
          <t>Strada Orientale 60</t>
        </is>
      </c>
      <c r="AO1443" t="inlineStr">
        <is>
          <t>Gricignano di Aversa</t>
        </is>
      </c>
      <c r="AP1443" t="inlineStr">
        <is>
          <t>'81030</t>
        </is>
      </c>
      <c r="AQ1443" t="inlineStr">
        <is>
          <t>CE</t>
        </is>
      </c>
      <c r="AR1443" t="inlineStr">
        <is>
          <t>IT</t>
        </is>
      </c>
      <c r="AS1443" t="inlineStr">
        <is>
          <t>+393401746745</t>
        </is>
      </c>
      <c r="AU1443" t="inlineStr">
        <is>
          <t>lang: it
Invoice Language: it
Do you need our ring sizer?: No
Popup Customer Country: IT</t>
        </is>
      </c>
      <c r="AW1443" t="inlineStr">
        <is>
          <t>Shopify Payments</t>
        </is>
      </c>
      <c r="AX1443" t="inlineStr">
        <is>
          <t>rbDrS3Dpe2V7VjhevVf3eDmOV</t>
        </is>
      </c>
      <c r="AY1443" t="n">
        <v>0</v>
      </c>
      <c r="AZ1443" t="inlineStr">
        <is>
          <t>LIL Milan</t>
        </is>
      </c>
      <c r="BA1443" t="n">
        <v>0</v>
      </c>
      <c r="BC1443" t="inlineStr">
        <is>
          <t>Firgun House</t>
        </is>
      </c>
      <c r="BE1443" t="n">
        <v>11255515316573</v>
      </c>
      <c r="BG1443" t="inlineStr">
        <is>
          <t>Low</t>
        </is>
      </c>
      <c r="BH1443" t="inlineStr">
        <is>
          <t>web</t>
        </is>
      </c>
      <c r="BI1443" t="n">
        <v>0</v>
      </c>
      <c r="BJ1443" t="inlineStr">
        <is>
          <t>IT IVA 22%</t>
        </is>
      </c>
      <c r="BK1443" t="n">
        <v>46.16</v>
      </c>
      <c r="BW1443" t="inlineStr">
        <is>
          <t>Caserta</t>
        </is>
      </c>
      <c r="BX1443" t="inlineStr">
        <is>
          <t>Caserta</t>
        </is>
      </c>
      <c r="BY1443" t="inlineStr">
        <is>
          <t>rbDrS3Dpe2V7VjhevVf3eDmOV</t>
        </is>
      </c>
      <c r="CB1443" t="inlineStr">
        <is>
          <t>rbDrS3Dpe2V7VjhevVf3eDmOV</t>
        </is>
      </c>
      <c r="CC1443" t="inlineStr">
        <is>
          <t>Ordini LIL</t>
        </is>
      </c>
    </row>
    <row r="1444">
      <c r="A1444" t="inlineStr">
        <is>
          <t>#44077</t>
        </is>
      </c>
      <c r="B1444" t="inlineStr">
        <is>
          <t>glu199244@gmail.com</t>
        </is>
      </c>
      <c r="C1444" t="inlineStr">
        <is>
          <t>paid</t>
        </is>
      </c>
      <c r="D1444" t="inlineStr">
        <is>
          <t>2024-11-29 15:59:22 +0100</t>
        </is>
      </c>
      <c r="E1444" t="inlineStr">
        <is>
          <t>2024-11-29</t>
        </is>
      </c>
      <c r="F1444" t="inlineStr">
        <is>
          <t>fulfilled</t>
        </is>
      </c>
      <c r="G1444" t="inlineStr">
        <is>
          <t>2024-12-01 17:27:19 +0100</t>
        </is>
      </c>
      <c r="H1444" t="inlineStr">
        <is>
          <t>yes</t>
        </is>
      </c>
      <c r="I1444" t="inlineStr">
        <is>
          <t>EUR</t>
        </is>
      </c>
      <c r="J1444" t="n">
        <v>256</v>
      </c>
      <c r="K1444" t="n">
        <v>0</v>
      </c>
      <c r="L1444" t="n">
        <v>46.16</v>
      </c>
      <c r="O1444" t="n">
        <v>0</v>
      </c>
      <c r="P1444" t="inlineStr">
        <is>
          <t>Ups Standard Shipping</t>
        </is>
      </c>
      <c r="Q1444" t="inlineStr">
        <is>
          <t>2024-11-29 15:59:22 +0100</t>
        </is>
      </c>
      <c r="R1444" t="n">
        <v>1</v>
      </c>
      <c r="S1444" t="inlineStr">
        <is>
          <t>Sunshine Ring - Yellow / 4 / White</t>
        </is>
      </c>
      <c r="T1444" t="n">
        <v>256</v>
      </c>
      <c r="U1444" t="n">
        <v>320</v>
      </c>
      <c r="V1444" t="inlineStr">
        <is>
          <t>015790000238</t>
        </is>
      </c>
      <c r="W1444" t="b">
        <v>1</v>
      </c>
      <c r="X1444" t="b">
        <v>1</v>
      </c>
      <c r="Y1444" t="inlineStr">
        <is>
          <t>fulfilled</t>
        </is>
      </c>
      <c r="Z1444" t="inlineStr">
        <is>
          <t>Giusy Turturiello</t>
        </is>
      </c>
      <c r="AA1444" t="inlineStr">
        <is>
          <t>Strada Orientale 60</t>
        </is>
      </c>
      <c r="AB1444" t="inlineStr">
        <is>
          <t>Strada Orientale 60</t>
        </is>
      </c>
      <c r="AE1444" t="inlineStr">
        <is>
          <t>Gricignano di Aversa</t>
        </is>
      </c>
      <c r="AF1444" t="inlineStr">
        <is>
          <t>'81030</t>
        </is>
      </c>
      <c r="AG1444" t="inlineStr">
        <is>
          <t>CE</t>
        </is>
      </c>
      <c r="AH1444" t="inlineStr">
        <is>
          <t>IT</t>
        </is>
      </c>
      <c r="AI1444" t="inlineStr">
        <is>
          <t>+393401746745</t>
        </is>
      </c>
      <c r="AJ1444" t="inlineStr">
        <is>
          <t>Giusy Turturiello</t>
        </is>
      </c>
      <c r="AK1444" t="inlineStr">
        <is>
          <t>Strada Orientale 60</t>
        </is>
      </c>
      <c r="AL1444" t="inlineStr">
        <is>
          <t>Strada Orientale 60</t>
        </is>
      </c>
      <c r="AO1444" t="inlineStr">
        <is>
          <t>Gricignano di Aversa</t>
        </is>
      </c>
      <c r="AP1444" t="inlineStr">
        <is>
          <t>'81030</t>
        </is>
      </c>
      <c r="AQ1444" t="inlineStr">
        <is>
          <t>CE</t>
        </is>
      </c>
      <c r="AR1444" t="inlineStr">
        <is>
          <t>IT</t>
        </is>
      </c>
      <c r="AS1444" t="inlineStr">
        <is>
          <t>+393401746745</t>
        </is>
      </c>
      <c r="AU1444" t="inlineStr">
        <is>
          <t>lang: it
Invoice Language: it
Do you need our ring sizer?: No
Popup Customer Country: IT</t>
        </is>
      </c>
      <c r="AW1444" t="inlineStr">
        <is>
          <t>Shopify Payments</t>
        </is>
      </c>
      <c r="AX1444" t="inlineStr">
        <is>
          <t>rbDrS3Dpe2V7VjhevVf3eDmOV</t>
        </is>
      </c>
      <c r="AY1444" t="n">
        <v>0</v>
      </c>
      <c r="AZ1444" t="inlineStr">
        <is>
          <t>LIL Milan</t>
        </is>
      </c>
      <c r="BA1444" t="n">
        <v>0</v>
      </c>
      <c r="BC1444" t="inlineStr">
        <is>
          <t>Firgun House</t>
        </is>
      </c>
      <c r="BE1444" t="n">
        <v>11255515316573</v>
      </c>
      <c r="BG1444" t="inlineStr">
        <is>
          <t>Low</t>
        </is>
      </c>
      <c r="BH1444" t="inlineStr">
        <is>
          <t>web</t>
        </is>
      </c>
      <c r="BI1444" t="n">
        <v>0</v>
      </c>
      <c r="BJ1444" t="inlineStr">
        <is>
          <t>IT IVA 22%</t>
        </is>
      </c>
      <c r="BK1444" t="n">
        <v>46.16</v>
      </c>
      <c r="BW1444" t="inlineStr">
        <is>
          <t>Caserta</t>
        </is>
      </c>
      <c r="BX1444" t="inlineStr">
        <is>
          <t>Caserta</t>
        </is>
      </c>
      <c r="BY1444" t="inlineStr">
        <is>
          <t>rbDrS3Dpe2V7VjhevVf3eDmOV</t>
        </is>
      </c>
      <c r="CB1444" t="inlineStr">
        <is>
          <t>rbDrS3Dpe2V7VjhevVf3eDmOV</t>
        </is>
      </c>
      <c r="CC1444" t="inlineStr">
        <is>
          <t>Ordini LIL</t>
        </is>
      </c>
    </row>
    <row r="1445">
      <c r="A1445" t="inlineStr">
        <is>
          <t>#44078</t>
        </is>
      </c>
      <c r="B1445" t="inlineStr">
        <is>
          <t>eugeniobello.vi@gmail.com</t>
        </is>
      </c>
      <c r="C1445" t="inlineStr">
        <is>
          <t>paid</t>
        </is>
      </c>
      <c r="D1445" t="inlineStr">
        <is>
          <t>2024-11-29 16:05:28 +0100</t>
        </is>
      </c>
      <c r="E1445" t="inlineStr">
        <is>
          <t>2024-11-29</t>
        </is>
      </c>
      <c r="F1445" t="inlineStr">
        <is>
          <t>unfulfilled</t>
        </is>
      </c>
      <c r="H1445" t="inlineStr">
        <is>
          <t>yes</t>
        </is>
      </c>
      <c r="I1445" t="inlineStr">
        <is>
          <t>EUR</t>
        </is>
      </c>
      <c r="J1445" t="n">
        <v>117</v>
      </c>
      <c r="K1445" t="n">
        <v>10</v>
      </c>
      <c r="L1445" t="n">
        <v>22.9</v>
      </c>
      <c r="M1445" t="n">
        <v>127</v>
      </c>
      <c r="O1445" t="n">
        <v>0</v>
      </c>
      <c r="P1445" t="inlineStr">
        <is>
          <t>Ups Standard Shipping</t>
        </is>
      </c>
      <c r="Q1445" t="inlineStr">
        <is>
          <t>2024-11-29 16:05:28 +0100</t>
        </is>
      </c>
      <c r="R1445" t="n">
        <v>1</v>
      </c>
      <c r="S1445" t="inlineStr">
        <is>
          <t>LIL Bag</t>
        </is>
      </c>
      <c r="T1445" t="n">
        <v>5</v>
      </c>
      <c r="V1445" t="inlineStr">
        <is>
          <t>015790000689</t>
        </is>
      </c>
      <c r="W1445" t="b">
        <v>1</v>
      </c>
      <c r="X1445" t="b">
        <v>1</v>
      </c>
      <c r="Y1445" t="inlineStr">
        <is>
          <t>pending</t>
        </is>
      </c>
      <c r="Z1445" t="inlineStr">
        <is>
          <t>Eugenio Bellò</t>
        </is>
      </c>
      <c r="AA1445" t="inlineStr">
        <is>
          <t>Via Boscaglie 54/a</t>
        </is>
      </c>
      <c r="AB1445" t="inlineStr">
        <is>
          <t>Via Boscaglie 54/a</t>
        </is>
      </c>
      <c r="AE1445" t="inlineStr">
        <is>
          <t>MAROSTICA</t>
        </is>
      </c>
      <c r="AF1445" t="inlineStr">
        <is>
          <t>'36063</t>
        </is>
      </c>
      <c r="AG1445" t="inlineStr">
        <is>
          <t>VI</t>
        </is>
      </c>
      <c r="AH1445" t="inlineStr">
        <is>
          <t>IT</t>
        </is>
      </c>
      <c r="AI1445" t="inlineStr">
        <is>
          <t>+393337748554</t>
        </is>
      </c>
      <c r="AJ1445" t="inlineStr">
        <is>
          <t>Eugenio Bellò</t>
        </is>
      </c>
      <c r="AK1445" t="inlineStr">
        <is>
          <t>Via Boscaglie 54/a</t>
        </is>
      </c>
      <c r="AL1445" t="inlineStr">
        <is>
          <t>Via Boscaglie 54/a</t>
        </is>
      </c>
      <c r="AO1445" t="inlineStr">
        <is>
          <t>MAROSTICA</t>
        </is>
      </c>
      <c r="AP1445" t="inlineStr">
        <is>
          <t>'36063</t>
        </is>
      </c>
      <c r="AQ1445" t="inlineStr">
        <is>
          <t>VI</t>
        </is>
      </c>
      <c r="AR1445" t="inlineStr">
        <is>
          <t>IT</t>
        </is>
      </c>
      <c r="AS1445" t="inlineStr">
        <is>
          <t>+393337748554</t>
        </is>
      </c>
      <c r="AU1445" t="inlineStr">
        <is>
          <t>lang: it
Invoice Language: it
Do you need our ring sizer?: No
Popup Customer Country: IT</t>
        </is>
      </c>
      <c r="AW1445" t="inlineStr">
        <is>
          <t>PayPal Express Checkout</t>
        </is>
      </c>
      <c r="AX1445" t="inlineStr">
        <is>
          <t>rIWcQyoGGZF3wwmmTCy88PG8f</t>
        </is>
      </c>
      <c r="AY1445" t="n">
        <v>0</v>
      </c>
      <c r="AZ1445" t="inlineStr">
        <is>
          <t>LIL Milan</t>
        </is>
      </c>
      <c r="BA1445" t="n">
        <v>0</v>
      </c>
      <c r="BC1445" t="inlineStr">
        <is>
          <t>Firgun House</t>
        </is>
      </c>
      <c r="BE1445" t="n">
        <v>11255539040605</v>
      </c>
      <c r="BG1445" t="inlineStr">
        <is>
          <t>Low</t>
        </is>
      </c>
      <c r="BH1445" t="inlineStr">
        <is>
          <t>web</t>
        </is>
      </c>
      <c r="BI1445" t="n">
        <v>0</v>
      </c>
      <c r="BJ1445" t="inlineStr">
        <is>
          <t>IT IVA 22%</t>
        </is>
      </c>
      <c r="BK1445" t="n">
        <v>22.9</v>
      </c>
      <c r="BW1445" t="inlineStr">
        <is>
          <t>Vicenza</t>
        </is>
      </c>
      <c r="BX1445" t="inlineStr">
        <is>
          <t>Vicenza</t>
        </is>
      </c>
      <c r="BY1445" t="inlineStr">
        <is>
          <t>rIWcQyoGGZF3wwmmTCy88PG8f</t>
        </is>
      </c>
      <c r="CB1445" t="inlineStr">
        <is>
          <t>rIWcQyoGGZF3wwmmTCy88PG8f</t>
        </is>
      </c>
      <c r="CC1445" t="inlineStr">
        <is>
          <t>Ordini LIL</t>
        </is>
      </c>
    </row>
    <row r="1446">
      <c r="A1446" t="inlineStr">
        <is>
          <t>#44078</t>
        </is>
      </c>
      <c r="B1446" t="inlineStr">
        <is>
          <t>eugeniobello.vi@gmail.com</t>
        </is>
      </c>
      <c r="C1446" t="inlineStr">
        <is>
          <t>paid</t>
        </is>
      </c>
      <c r="D1446" t="inlineStr">
        <is>
          <t>2024-11-29 16:05:28 +0100</t>
        </is>
      </c>
      <c r="E1446" t="inlineStr">
        <is>
          <t>2024-11-29</t>
        </is>
      </c>
      <c r="F1446" t="inlineStr">
        <is>
          <t>unfulfilled</t>
        </is>
      </c>
      <c r="H1446" t="inlineStr">
        <is>
          <t>yes</t>
        </is>
      </c>
      <c r="I1446" t="inlineStr">
        <is>
          <t>EUR</t>
        </is>
      </c>
      <c r="J1446" t="n">
        <v>117</v>
      </c>
      <c r="K1446" t="n">
        <v>10</v>
      </c>
      <c r="L1446" t="n">
        <v>22.9</v>
      </c>
      <c r="O1446" t="n">
        <v>0</v>
      </c>
      <c r="P1446" t="inlineStr">
        <is>
          <t>Ups Standard Shipping</t>
        </is>
      </c>
      <c r="Q1446" t="inlineStr">
        <is>
          <t>2024-11-29 16:05:28 +0100</t>
        </is>
      </c>
      <c r="R1446" t="n">
        <v>1</v>
      </c>
      <c r="S1446" t="inlineStr">
        <is>
          <t>Christmas Luxury Pack</t>
        </is>
      </c>
      <c r="T1446" t="n">
        <v>0</v>
      </c>
      <c r="V1446" t="inlineStr">
        <is>
          <t>015790000687</t>
        </is>
      </c>
      <c r="W1446" t="b">
        <v>1</v>
      </c>
      <c r="X1446" t="b">
        <v>1</v>
      </c>
      <c r="Y1446" t="inlineStr">
        <is>
          <t>pending</t>
        </is>
      </c>
      <c r="Z1446" t="inlineStr">
        <is>
          <t>Eugenio Bellò</t>
        </is>
      </c>
      <c r="AA1446" t="inlineStr">
        <is>
          <t>Via Boscaglie 54/a</t>
        </is>
      </c>
      <c r="AB1446" t="inlineStr">
        <is>
          <t>Via Boscaglie 54/a</t>
        </is>
      </c>
      <c r="AE1446" t="inlineStr">
        <is>
          <t>MAROSTICA</t>
        </is>
      </c>
      <c r="AF1446" t="inlineStr">
        <is>
          <t>'36063</t>
        </is>
      </c>
      <c r="AG1446" t="inlineStr">
        <is>
          <t>VI</t>
        </is>
      </c>
      <c r="AH1446" t="inlineStr">
        <is>
          <t>IT</t>
        </is>
      </c>
      <c r="AI1446" t="inlineStr">
        <is>
          <t>+393337748554</t>
        </is>
      </c>
      <c r="AJ1446" t="inlineStr">
        <is>
          <t>Eugenio Bellò</t>
        </is>
      </c>
      <c r="AK1446" t="inlineStr">
        <is>
          <t>Via Boscaglie 54/a</t>
        </is>
      </c>
      <c r="AL1446" t="inlineStr">
        <is>
          <t>Via Boscaglie 54/a</t>
        </is>
      </c>
      <c r="AO1446" t="inlineStr">
        <is>
          <t>MAROSTICA</t>
        </is>
      </c>
      <c r="AP1446" t="inlineStr">
        <is>
          <t>'36063</t>
        </is>
      </c>
      <c r="AQ1446" t="inlineStr">
        <is>
          <t>VI</t>
        </is>
      </c>
      <c r="AR1446" t="inlineStr">
        <is>
          <t>IT</t>
        </is>
      </c>
      <c r="AS1446" t="inlineStr">
        <is>
          <t>+393337748554</t>
        </is>
      </c>
      <c r="AU1446" t="inlineStr">
        <is>
          <t>lang: it
Invoice Language: it
Do you need our ring sizer?: No
Popup Customer Country: IT</t>
        </is>
      </c>
      <c r="AW1446" t="inlineStr">
        <is>
          <t>PayPal Express Checkout</t>
        </is>
      </c>
      <c r="AX1446" t="inlineStr">
        <is>
          <t>rIWcQyoGGZF3wwmmTCy88PG8f</t>
        </is>
      </c>
      <c r="AY1446" t="n">
        <v>0</v>
      </c>
      <c r="AZ1446" t="inlineStr">
        <is>
          <t>LIL Milan</t>
        </is>
      </c>
      <c r="BA1446" t="n">
        <v>0</v>
      </c>
      <c r="BC1446" t="inlineStr">
        <is>
          <t>Firgun House</t>
        </is>
      </c>
      <c r="BE1446" t="n">
        <v>11255539040605</v>
      </c>
      <c r="BG1446" t="inlineStr">
        <is>
          <t>Low</t>
        </is>
      </c>
      <c r="BH1446" t="inlineStr">
        <is>
          <t>web</t>
        </is>
      </c>
      <c r="BI1446" t="n">
        <v>0</v>
      </c>
      <c r="BJ1446" t="inlineStr">
        <is>
          <t>IT IVA 22%</t>
        </is>
      </c>
      <c r="BK1446" t="n">
        <v>22.9</v>
      </c>
      <c r="BW1446" t="inlineStr">
        <is>
          <t>Vicenza</t>
        </is>
      </c>
      <c r="BX1446" t="inlineStr">
        <is>
          <t>Vicenza</t>
        </is>
      </c>
      <c r="BY1446" t="inlineStr">
        <is>
          <t>rIWcQyoGGZF3wwmmTCy88PG8f</t>
        </is>
      </c>
      <c r="CB1446" t="inlineStr">
        <is>
          <t>rIWcQyoGGZF3wwmmTCy88PG8f</t>
        </is>
      </c>
      <c r="CC1446" t="inlineStr">
        <is>
          <t>Ordini LIL</t>
        </is>
      </c>
    </row>
    <row r="1447">
      <c r="A1447" t="inlineStr">
        <is>
          <t>#44078</t>
        </is>
      </c>
      <c r="B1447" t="inlineStr">
        <is>
          <t>eugeniobello.vi@gmail.com</t>
        </is>
      </c>
      <c r="C1447" t="inlineStr">
        <is>
          <t>paid</t>
        </is>
      </c>
      <c r="D1447" t="inlineStr">
        <is>
          <t>2024-11-29 16:05:28 +0100</t>
        </is>
      </c>
      <c r="E1447" t="inlineStr">
        <is>
          <t>2024-11-29</t>
        </is>
      </c>
      <c r="F1447" t="inlineStr">
        <is>
          <t>unfulfilled</t>
        </is>
      </c>
      <c r="H1447" t="inlineStr">
        <is>
          <t>yes</t>
        </is>
      </c>
      <c r="I1447" t="inlineStr">
        <is>
          <t>EUR</t>
        </is>
      </c>
      <c r="J1447" t="n">
        <v>117</v>
      </c>
      <c r="K1447" t="n">
        <v>10</v>
      </c>
      <c r="L1447" t="n">
        <v>22.9</v>
      </c>
      <c r="O1447" t="n">
        <v>0</v>
      </c>
      <c r="P1447" t="inlineStr">
        <is>
          <t>Ups Standard Shipping</t>
        </is>
      </c>
      <c r="Q1447" t="inlineStr">
        <is>
          <t>2024-11-29 16:05:28 +0100</t>
        </is>
      </c>
      <c r="R1447" t="n">
        <v>1</v>
      </c>
      <c r="S1447" t="inlineStr">
        <is>
          <t>Pensavo fosse amore - Yellow / 2</t>
        </is>
      </c>
      <c r="T1447" t="n">
        <v>112</v>
      </c>
      <c r="U1447" t="n">
        <v>140</v>
      </c>
      <c r="V1447" t="inlineStr">
        <is>
          <t>015790001163</t>
        </is>
      </c>
      <c r="W1447" t="b">
        <v>1</v>
      </c>
      <c r="X1447" t="b">
        <v>1</v>
      </c>
      <c r="Y1447" t="inlineStr">
        <is>
          <t>pending</t>
        </is>
      </c>
      <c r="Z1447" t="inlineStr">
        <is>
          <t>Eugenio Bellò</t>
        </is>
      </c>
      <c r="AA1447" t="inlineStr">
        <is>
          <t>Via Boscaglie 54/a</t>
        </is>
      </c>
      <c r="AB1447" t="inlineStr">
        <is>
          <t>Via Boscaglie 54/a</t>
        </is>
      </c>
      <c r="AE1447" t="inlineStr">
        <is>
          <t>MAROSTICA</t>
        </is>
      </c>
      <c r="AF1447" t="inlineStr">
        <is>
          <t>'36063</t>
        </is>
      </c>
      <c r="AG1447" t="inlineStr">
        <is>
          <t>VI</t>
        </is>
      </c>
      <c r="AH1447" t="inlineStr">
        <is>
          <t>IT</t>
        </is>
      </c>
      <c r="AI1447" t="inlineStr">
        <is>
          <t>+393337748554</t>
        </is>
      </c>
      <c r="AJ1447" t="inlineStr">
        <is>
          <t>Eugenio Bellò</t>
        </is>
      </c>
      <c r="AK1447" t="inlineStr">
        <is>
          <t>Via Boscaglie 54/a</t>
        </is>
      </c>
      <c r="AL1447" t="inlineStr">
        <is>
          <t>Via Boscaglie 54/a</t>
        </is>
      </c>
      <c r="AO1447" t="inlineStr">
        <is>
          <t>MAROSTICA</t>
        </is>
      </c>
      <c r="AP1447" t="inlineStr">
        <is>
          <t>'36063</t>
        </is>
      </c>
      <c r="AQ1447" t="inlineStr">
        <is>
          <t>VI</t>
        </is>
      </c>
      <c r="AR1447" t="inlineStr">
        <is>
          <t>IT</t>
        </is>
      </c>
      <c r="AS1447" t="inlineStr">
        <is>
          <t>+393337748554</t>
        </is>
      </c>
      <c r="AU1447" t="inlineStr">
        <is>
          <t>lang: it
Invoice Language: it
Do you need our ring sizer?: No
Popup Customer Country: IT</t>
        </is>
      </c>
      <c r="AW1447" t="inlineStr">
        <is>
          <t>PayPal Express Checkout</t>
        </is>
      </c>
      <c r="AX1447" t="inlineStr">
        <is>
          <t>rIWcQyoGGZF3wwmmTCy88PG8f</t>
        </is>
      </c>
      <c r="AY1447" t="n">
        <v>0</v>
      </c>
      <c r="AZ1447" t="inlineStr">
        <is>
          <t>LIL Milan</t>
        </is>
      </c>
      <c r="BA1447" t="n">
        <v>0</v>
      </c>
      <c r="BC1447" t="inlineStr">
        <is>
          <t>Firgun House</t>
        </is>
      </c>
      <c r="BE1447" t="n">
        <v>11255539040605</v>
      </c>
      <c r="BG1447" t="inlineStr">
        <is>
          <t>Low</t>
        </is>
      </c>
      <c r="BH1447" t="inlineStr">
        <is>
          <t>web</t>
        </is>
      </c>
      <c r="BI1447" t="n">
        <v>0</v>
      </c>
      <c r="BJ1447" t="inlineStr">
        <is>
          <t>IT IVA 22%</t>
        </is>
      </c>
      <c r="BK1447" t="n">
        <v>22.9</v>
      </c>
      <c r="BW1447" t="inlineStr">
        <is>
          <t>Vicenza</t>
        </is>
      </c>
      <c r="BX1447" t="inlineStr">
        <is>
          <t>Vicenza</t>
        </is>
      </c>
      <c r="BY1447" t="inlineStr">
        <is>
          <t>rIWcQyoGGZF3wwmmTCy88PG8f</t>
        </is>
      </c>
      <c r="CB1447" t="inlineStr">
        <is>
          <t>rIWcQyoGGZF3wwmmTCy88PG8f</t>
        </is>
      </c>
      <c r="CC1447" t="inlineStr">
        <is>
          <t>Ordini LIL</t>
        </is>
      </c>
    </row>
    <row r="1448">
      <c r="A1448" t="inlineStr">
        <is>
          <t>#44079</t>
        </is>
      </c>
      <c r="B1448" t="inlineStr">
        <is>
          <t>alice.rigamonti13@gmail.com</t>
        </is>
      </c>
      <c r="C1448" t="inlineStr">
        <is>
          <t>paid</t>
        </is>
      </c>
      <c r="D1448" t="inlineStr">
        <is>
          <t>2024-11-29 16:09:33 +0100</t>
        </is>
      </c>
      <c r="E1448" t="inlineStr">
        <is>
          <t>2024-11-29</t>
        </is>
      </c>
      <c r="F1448" t="inlineStr">
        <is>
          <t>fulfilled</t>
        </is>
      </c>
      <c r="G1448" t="inlineStr">
        <is>
          <t>2024-11-29 16:09:33 +0100</t>
        </is>
      </c>
      <c r="H1448" t="inlineStr">
        <is>
          <t>yes</t>
        </is>
      </c>
      <c r="I1448" t="inlineStr">
        <is>
          <t>EUR</t>
        </is>
      </c>
      <c r="J1448" t="n">
        <v>160</v>
      </c>
      <c r="K1448" t="n">
        <v>0</v>
      </c>
      <c r="L1448" t="n">
        <v>28.85</v>
      </c>
      <c r="M1448" t="n">
        <v>160</v>
      </c>
      <c r="O1448" t="n">
        <v>0</v>
      </c>
      <c r="Q1448" t="inlineStr">
        <is>
          <t>2024-11-29 16:09:32 +0100</t>
        </is>
      </c>
      <c r="R1448" t="n">
        <v>1</v>
      </c>
      <c r="S1448" t="inlineStr">
        <is>
          <t>Portami via Ring - Yellow / onesize</t>
        </is>
      </c>
      <c r="T1448" t="n">
        <v>160</v>
      </c>
      <c r="U1448" t="n">
        <v>160</v>
      </c>
      <c r="V1448" t="inlineStr">
        <is>
          <t>015790001027</t>
        </is>
      </c>
      <c r="W1448" t="b">
        <v>1</v>
      </c>
      <c r="X1448" t="b">
        <v>1</v>
      </c>
      <c r="Y1448" t="inlineStr">
        <is>
          <t>fulfilled</t>
        </is>
      </c>
      <c r="Z1448" t="inlineStr">
        <is>
          <t>Alice rigamonti</t>
        </is>
      </c>
      <c r="AR1448" t="inlineStr">
        <is>
          <t>IT</t>
        </is>
      </c>
      <c r="AU1448" t="inlineStr">
        <is>
          <t>POS Device ID: B875F321-C644-4B7B-AFD0-9A280E48DB69
VariPrice price matched: Yes</t>
        </is>
      </c>
      <c r="AW1448" t="inlineStr">
        <is>
          <t>Qromo</t>
        </is>
      </c>
      <c r="AX1448" t="inlineStr">
        <is>
          <t>rsXHQ1CCsjuixRmle7btQnHsf</t>
        </is>
      </c>
      <c r="AY1448" t="n">
        <v>0</v>
      </c>
      <c r="AZ1448" t="inlineStr">
        <is>
          <t>LIL Milan</t>
        </is>
      </c>
      <c r="BA1448" t="n">
        <v>0</v>
      </c>
      <c r="BB1448" t="inlineStr">
        <is>
          <t>Veronica Varetta</t>
        </is>
      </c>
      <c r="BC1448" t="inlineStr">
        <is>
          <t>LIL House</t>
        </is>
      </c>
      <c r="BD1448" t="n">
        <v>22</v>
      </c>
      <c r="BE1448" t="n">
        <v>11255557194077</v>
      </c>
      <c r="BG1448" t="inlineStr">
        <is>
          <t>Low</t>
        </is>
      </c>
      <c r="BH1448" t="inlineStr">
        <is>
          <t>pos</t>
        </is>
      </c>
      <c r="BI1448" t="n">
        <v>0</v>
      </c>
      <c r="BJ1448" t="inlineStr">
        <is>
          <t>IT IVA 22%</t>
        </is>
      </c>
      <c r="BK1448" t="n">
        <v>28.85</v>
      </c>
      <c r="BU1448" t="inlineStr">
        <is>
          <t>22-2890</t>
        </is>
      </c>
      <c r="BY1448" t="inlineStr">
        <is>
          <t>rsXHQ1CCsjuixRmle7btQnHsf</t>
        </is>
      </c>
      <c r="CB1448" t="inlineStr">
        <is>
          <t>rsXHQ1CCsjuixRmle7btQnHsf</t>
        </is>
      </c>
      <c r="CC1448" t="inlineStr">
        <is>
          <t>Ordini LIL</t>
        </is>
      </c>
    </row>
    <row r="1449">
      <c r="A1449" t="inlineStr">
        <is>
          <t>#44080</t>
        </is>
      </c>
      <c r="B1449" t="inlineStr">
        <is>
          <t>mcc.chiara@gmail.com</t>
        </is>
      </c>
      <c r="C1449" t="inlineStr">
        <is>
          <t>paid</t>
        </is>
      </c>
      <c r="D1449" t="inlineStr">
        <is>
          <t>2024-11-29 16:13:10 +0100</t>
        </is>
      </c>
      <c r="E1449" t="inlineStr">
        <is>
          <t>2024-11-29</t>
        </is>
      </c>
      <c r="F1449" t="inlineStr">
        <is>
          <t>unfulfilled</t>
        </is>
      </c>
      <c r="H1449" t="inlineStr">
        <is>
          <t>yes</t>
        </is>
      </c>
      <c r="I1449" t="inlineStr">
        <is>
          <t>EUR</t>
        </is>
      </c>
      <c r="J1449" t="n">
        <v>112</v>
      </c>
      <c r="K1449" t="n">
        <v>0</v>
      </c>
      <c r="L1449" t="n">
        <v>20.2</v>
      </c>
      <c r="M1449" t="n">
        <v>112</v>
      </c>
      <c r="O1449" t="n">
        <v>0</v>
      </c>
      <c r="P1449" t="inlineStr">
        <is>
          <t>Firgun House</t>
        </is>
      </c>
      <c r="Q1449" t="inlineStr">
        <is>
          <t>2024-11-29 16:13:10 +0100</t>
        </is>
      </c>
      <c r="R1449" t="n">
        <v>1</v>
      </c>
      <c r="S1449" t="inlineStr">
        <is>
          <t>Christmas Luxury Pack</t>
        </is>
      </c>
      <c r="T1449" t="n">
        <v>0</v>
      </c>
      <c r="V1449" t="inlineStr">
        <is>
          <t>015790000687</t>
        </is>
      </c>
      <c r="W1449" t="b">
        <v>1</v>
      </c>
      <c r="X1449" t="b">
        <v>1</v>
      </c>
      <c r="Y1449" t="inlineStr">
        <is>
          <t>pending</t>
        </is>
      </c>
      <c r="Z1449" t="inlineStr">
        <is>
          <t>Chiara Macchi</t>
        </is>
      </c>
      <c r="AA1449" t="inlineStr">
        <is>
          <t>Via Pietro Da Figino 9</t>
        </is>
      </c>
      <c r="AB1449" t="inlineStr">
        <is>
          <t>Via Pietro Da Figino 9</t>
        </is>
      </c>
      <c r="AE1449" t="inlineStr">
        <is>
          <t>Figino Serenza</t>
        </is>
      </c>
      <c r="AF1449" t="inlineStr">
        <is>
          <t>'22060</t>
        </is>
      </c>
      <c r="AG1449" t="inlineStr">
        <is>
          <t>CO</t>
        </is>
      </c>
      <c r="AH1449" t="inlineStr">
        <is>
          <t>IT</t>
        </is>
      </c>
      <c r="AI1449" t="inlineStr">
        <is>
          <t>3467928742</t>
        </is>
      </c>
      <c r="AR1449" t="inlineStr">
        <is>
          <t>IT</t>
        </is>
      </c>
      <c r="AU1449" t="inlineStr">
        <is>
          <t>lang: it
Invoice Language: it
Do you need our ring sizer?: Yes
Popup Customer Country: IT</t>
        </is>
      </c>
      <c r="AW1449" t="inlineStr">
        <is>
          <t>Gift Card + PayPal Express Checkout</t>
        </is>
      </c>
      <c r="AX1449" t="inlineStr">
        <is>
          <t>rjB4BLDWXmJ64qQaaqwL9CFLd</t>
        </is>
      </c>
      <c r="AY1449" t="n">
        <v>0</v>
      </c>
      <c r="AZ1449" t="inlineStr">
        <is>
          <t>LIL Milan</t>
        </is>
      </c>
      <c r="BA1449" t="n">
        <v>0</v>
      </c>
      <c r="BC1449" t="inlineStr">
        <is>
          <t>Firgun House</t>
        </is>
      </c>
      <c r="BE1449" t="n">
        <v>11255570661725</v>
      </c>
      <c r="BG1449" t="inlineStr">
        <is>
          <t>Low</t>
        </is>
      </c>
      <c r="BH1449" t="inlineStr">
        <is>
          <t>web</t>
        </is>
      </c>
      <c r="BI1449" t="n">
        <v>0</v>
      </c>
      <c r="BJ1449" t="inlineStr">
        <is>
          <t>IT IVA 22%</t>
        </is>
      </c>
      <c r="BK1449" t="n">
        <v>20.2</v>
      </c>
      <c r="BW1449" t="inlineStr">
        <is>
          <t>Como</t>
        </is>
      </c>
      <c r="BY1449" t="inlineStr">
        <is>
          <t>rf4Fc7srdhnc2p51A9gSarBTa + rjB4BLDWXmJ64qQaaqwL9CFLd</t>
        </is>
      </c>
      <c r="CB1449" t="inlineStr">
        <is>
          <t>rf4Fc7srdhnc2p51A9gSarBTa + rjB4BLDWXmJ64qQaaqwL9CFLd</t>
        </is>
      </c>
      <c r="CC1449" t="inlineStr">
        <is>
          <t>Ordini LIL</t>
        </is>
      </c>
    </row>
    <row r="1450">
      <c r="A1450" t="inlineStr">
        <is>
          <t>#44080</t>
        </is>
      </c>
      <c r="B1450" t="inlineStr">
        <is>
          <t>mcc.chiara@gmail.com</t>
        </is>
      </c>
      <c r="C1450" t="inlineStr">
        <is>
          <t>paid</t>
        </is>
      </c>
      <c r="D1450" t="inlineStr">
        <is>
          <t>2024-11-29 16:13:10 +0100</t>
        </is>
      </c>
      <c r="E1450" t="inlineStr">
        <is>
          <t>2024-11-29</t>
        </is>
      </c>
      <c r="F1450" t="inlineStr">
        <is>
          <t>unfulfilled</t>
        </is>
      </c>
      <c r="H1450" t="inlineStr">
        <is>
          <t>yes</t>
        </is>
      </c>
      <c r="I1450" t="inlineStr">
        <is>
          <t>EUR</t>
        </is>
      </c>
      <c r="J1450" t="n">
        <v>112</v>
      </c>
      <c r="K1450" t="n">
        <v>0</v>
      </c>
      <c r="L1450" t="n">
        <v>20.2</v>
      </c>
      <c r="O1450" t="n">
        <v>0</v>
      </c>
      <c r="P1450" t="inlineStr">
        <is>
          <t>Firgun House</t>
        </is>
      </c>
      <c r="Q1450" t="inlineStr">
        <is>
          <t>2024-11-29 16:13:10 +0100</t>
        </is>
      </c>
      <c r="R1450" t="n">
        <v>1</v>
      </c>
      <c r="S1450" t="inlineStr">
        <is>
          <t>Boys Tears Ring - Yellow / 10</t>
        </is>
      </c>
      <c r="T1450" t="n">
        <v>112</v>
      </c>
      <c r="U1450" t="n">
        <v>140</v>
      </c>
      <c r="V1450" t="inlineStr">
        <is>
          <t>015790001507</t>
        </is>
      </c>
      <c r="W1450" t="b">
        <v>1</v>
      </c>
      <c r="X1450" t="b">
        <v>1</v>
      </c>
      <c r="Y1450" t="inlineStr">
        <is>
          <t>pending</t>
        </is>
      </c>
      <c r="Z1450" t="inlineStr">
        <is>
          <t>Chiara Macchi</t>
        </is>
      </c>
      <c r="AA1450" t="inlineStr">
        <is>
          <t>Via Pietro Da Figino 9</t>
        </is>
      </c>
      <c r="AB1450" t="inlineStr">
        <is>
          <t>Via Pietro Da Figino 9</t>
        </is>
      </c>
      <c r="AE1450" t="inlineStr">
        <is>
          <t>Figino Serenza</t>
        </is>
      </c>
      <c r="AF1450" t="inlineStr">
        <is>
          <t>'22060</t>
        </is>
      </c>
      <c r="AG1450" t="inlineStr">
        <is>
          <t>CO</t>
        </is>
      </c>
      <c r="AH1450" t="inlineStr">
        <is>
          <t>IT</t>
        </is>
      </c>
      <c r="AI1450" t="inlineStr">
        <is>
          <t>3467928742</t>
        </is>
      </c>
      <c r="AR1450" t="inlineStr">
        <is>
          <t>IT</t>
        </is>
      </c>
      <c r="AU1450" t="inlineStr">
        <is>
          <t>lang: it
Invoice Language: it
Do you need our ring sizer?: Yes
Popup Customer Country: IT</t>
        </is>
      </c>
      <c r="AW1450" t="inlineStr">
        <is>
          <t>Gift Card + PayPal Express Checkout</t>
        </is>
      </c>
      <c r="AX1450" t="inlineStr">
        <is>
          <t>rjB4BLDWXmJ64qQaaqwL9CFLd</t>
        </is>
      </c>
      <c r="AY1450" t="n">
        <v>0</v>
      </c>
      <c r="AZ1450" t="inlineStr">
        <is>
          <t>LIL Milan</t>
        </is>
      </c>
      <c r="BA1450" t="n">
        <v>0</v>
      </c>
      <c r="BC1450" t="inlineStr">
        <is>
          <t>Firgun House</t>
        </is>
      </c>
      <c r="BE1450" t="n">
        <v>11255570661725</v>
      </c>
      <c r="BG1450" t="inlineStr">
        <is>
          <t>Low</t>
        </is>
      </c>
      <c r="BH1450" t="inlineStr">
        <is>
          <t>web</t>
        </is>
      </c>
      <c r="BI1450" t="n">
        <v>0</v>
      </c>
      <c r="BJ1450" t="inlineStr">
        <is>
          <t>IT IVA 22%</t>
        </is>
      </c>
      <c r="BK1450" t="n">
        <v>20.2</v>
      </c>
      <c r="BW1450" t="inlineStr">
        <is>
          <t>Como</t>
        </is>
      </c>
      <c r="BY1450" t="inlineStr">
        <is>
          <t>rf4Fc7srdhnc2p51A9gSarBTa + rjB4BLDWXmJ64qQaaqwL9CFLd</t>
        </is>
      </c>
      <c r="CB1450" t="inlineStr">
        <is>
          <t>rf4Fc7srdhnc2p51A9gSarBTa + rjB4BLDWXmJ64qQaaqwL9CFLd</t>
        </is>
      </c>
      <c r="CC1450" t="inlineStr">
        <is>
          <t>Ordini LIL</t>
        </is>
      </c>
    </row>
    <row r="1451">
      <c r="A1451" t="inlineStr">
        <is>
          <t>#44081</t>
        </is>
      </c>
      <c r="B1451" t="inlineStr">
        <is>
          <t>francesca.scolaro5@gmail.com</t>
        </is>
      </c>
      <c r="C1451" t="inlineStr">
        <is>
          <t>paid</t>
        </is>
      </c>
      <c r="D1451" t="inlineStr">
        <is>
          <t>2024-11-29 16:13:31 +0100</t>
        </is>
      </c>
      <c r="E1451" t="inlineStr">
        <is>
          <t>2024-11-29</t>
        </is>
      </c>
      <c r="F1451" t="inlineStr">
        <is>
          <t>unfulfilled</t>
        </is>
      </c>
      <c r="H1451" t="inlineStr">
        <is>
          <t>yes</t>
        </is>
      </c>
      <c r="I1451" t="inlineStr">
        <is>
          <t>EUR</t>
        </is>
      </c>
      <c r="J1451" t="n">
        <v>96</v>
      </c>
      <c r="K1451" t="n">
        <v>0</v>
      </c>
      <c r="L1451" t="n">
        <v>17.31</v>
      </c>
      <c r="M1451" t="n">
        <v>96</v>
      </c>
      <c r="O1451" t="n">
        <v>0</v>
      </c>
      <c r="P1451" t="inlineStr">
        <is>
          <t>Firgun House</t>
        </is>
      </c>
      <c r="Q1451" t="inlineStr">
        <is>
          <t>2024-11-29 16:13:31 +0100</t>
        </is>
      </c>
      <c r="R1451" t="n">
        <v>1</v>
      </c>
      <c r="S1451" t="inlineStr">
        <is>
          <t>Christmas Luxury Pack</t>
        </is>
      </c>
      <c r="T1451" t="n">
        <v>0</v>
      </c>
      <c r="V1451" t="inlineStr">
        <is>
          <t>015790000687</t>
        </is>
      </c>
      <c r="W1451" t="b">
        <v>1</v>
      </c>
      <c r="X1451" t="b">
        <v>1</v>
      </c>
      <c r="Y1451" t="inlineStr">
        <is>
          <t>pending</t>
        </is>
      </c>
      <c r="Z1451" t="inlineStr">
        <is>
          <t>Francesca Scolaro</t>
        </is>
      </c>
      <c r="AA1451" t="inlineStr">
        <is>
          <t>Via Francesco Brioschi 71</t>
        </is>
      </c>
      <c r="AB1451" t="inlineStr">
        <is>
          <t>Via Francesco Brioschi 71</t>
        </is>
      </c>
      <c r="AE1451" t="inlineStr">
        <is>
          <t>Milano</t>
        </is>
      </c>
      <c r="AF1451" t="inlineStr">
        <is>
          <t>'20141</t>
        </is>
      </c>
      <c r="AG1451" t="inlineStr">
        <is>
          <t>MI</t>
        </is>
      </c>
      <c r="AH1451" t="inlineStr">
        <is>
          <t>IT</t>
        </is>
      </c>
      <c r="AI1451" t="inlineStr">
        <is>
          <t>3382769668</t>
        </is>
      </c>
      <c r="AR1451" t="inlineStr">
        <is>
          <t>IT</t>
        </is>
      </c>
      <c r="AU1451" t="inlineStr">
        <is>
          <t>lang: it
Invoice Language: it
Do you need our ring sizer?: No
Popup Customer Country: IT</t>
        </is>
      </c>
      <c r="AW1451" t="inlineStr">
        <is>
          <t>PayPal Express Checkout</t>
        </is>
      </c>
      <c r="AX1451" t="inlineStr">
        <is>
          <t>rttXiZOAha9ylavO3YJuYUb5G</t>
        </is>
      </c>
      <c r="AY1451" t="n">
        <v>0</v>
      </c>
      <c r="AZ1451" t="inlineStr">
        <is>
          <t>LIL Milan</t>
        </is>
      </c>
      <c r="BA1451" t="n">
        <v>0</v>
      </c>
      <c r="BC1451" t="inlineStr">
        <is>
          <t>Firgun House</t>
        </is>
      </c>
      <c r="BE1451" t="n">
        <v>11255571939677</v>
      </c>
      <c r="BG1451" t="inlineStr">
        <is>
          <t>Low</t>
        </is>
      </c>
      <c r="BH1451" t="inlineStr">
        <is>
          <t>web</t>
        </is>
      </c>
      <c r="BI1451" t="n">
        <v>0</v>
      </c>
      <c r="BJ1451" t="inlineStr">
        <is>
          <t>IT IVA 22%</t>
        </is>
      </c>
      <c r="BK1451" t="n">
        <v>17.31</v>
      </c>
      <c r="BW1451" t="inlineStr">
        <is>
          <t>Milan</t>
        </is>
      </c>
      <c r="BY1451" t="inlineStr">
        <is>
          <t>rttXiZOAha9ylavO3YJuYUb5G</t>
        </is>
      </c>
      <c r="CB1451" t="inlineStr">
        <is>
          <t>rttXiZOAha9ylavO3YJuYUb5G</t>
        </is>
      </c>
      <c r="CC1451" t="inlineStr">
        <is>
          <t>Ordini LIL</t>
        </is>
      </c>
    </row>
    <row r="1452">
      <c r="A1452" t="inlineStr">
        <is>
          <t>#44081</t>
        </is>
      </c>
      <c r="B1452" t="inlineStr">
        <is>
          <t>francesca.scolaro5@gmail.com</t>
        </is>
      </c>
      <c r="C1452" t="inlineStr">
        <is>
          <t>paid</t>
        </is>
      </c>
      <c r="D1452" t="inlineStr">
        <is>
          <t>2024-11-29 16:13:31 +0100</t>
        </is>
      </c>
      <c r="E1452" t="inlineStr">
        <is>
          <t>2024-11-29</t>
        </is>
      </c>
      <c r="F1452" t="inlineStr">
        <is>
          <t>unfulfilled</t>
        </is>
      </c>
      <c r="H1452" t="inlineStr">
        <is>
          <t>yes</t>
        </is>
      </c>
      <c r="I1452" t="inlineStr">
        <is>
          <t>EUR</t>
        </is>
      </c>
      <c r="J1452" t="n">
        <v>96</v>
      </c>
      <c r="K1452" t="n">
        <v>0</v>
      </c>
      <c r="L1452" t="n">
        <v>17.31</v>
      </c>
      <c r="O1452" t="n">
        <v>0</v>
      </c>
      <c r="P1452" t="inlineStr">
        <is>
          <t>Firgun House</t>
        </is>
      </c>
      <c r="Q1452" t="inlineStr">
        <is>
          <t>2024-11-29 16:13:31 +0100</t>
        </is>
      </c>
      <c r="R1452" t="n">
        <v>1</v>
      </c>
      <c r="S1452" t="inlineStr">
        <is>
          <t>Pensavo fosse amore - Yellow / F</t>
        </is>
      </c>
      <c r="T1452" t="n">
        <v>96</v>
      </c>
      <c r="U1452" t="n">
        <v>120</v>
      </c>
      <c r="V1452" t="inlineStr">
        <is>
          <t>015790001004</t>
        </is>
      </c>
      <c r="W1452" t="b">
        <v>1</v>
      </c>
      <c r="X1452" t="b">
        <v>1</v>
      </c>
      <c r="Y1452" t="inlineStr">
        <is>
          <t>pending</t>
        </is>
      </c>
      <c r="Z1452" t="inlineStr">
        <is>
          <t>Francesca Scolaro</t>
        </is>
      </c>
      <c r="AA1452" t="inlineStr">
        <is>
          <t>Via Francesco Brioschi 71</t>
        </is>
      </c>
      <c r="AB1452" t="inlineStr">
        <is>
          <t>Via Francesco Brioschi 71</t>
        </is>
      </c>
      <c r="AE1452" t="inlineStr">
        <is>
          <t>Milano</t>
        </is>
      </c>
      <c r="AF1452" t="inlineStr">
        <is>
          <t>'20141</t>
        </is>
      </c>
      <c r="AG1452" t="inlineStr">
        <is>
          <t>MI</t>
        </is>
      </c>
      <c r="AH1452" t="inlineStr">
        <is>
          <t>IT</t>
        </is>
      </c>
      <c r="AI1452" t="inlineStr">
        <is>
          <t>3382769668</t>
        </is>
      </c>
      <c r="AR1452" t="inlineStr">
        <is>
          <t>IT</t>
        </is>
      </c>
      <c r="AU1452" t="inlineStr">
        <is>
          <t>lang: it
Invoice Language: it
Do you need our ring sizer?: No
Popup Customer Country: IT</t>
        </is>
      </c>
      <c r="AW1452" t="inlineStr">
        <is>
          <t>PayPal Express Checkout</t>
        </is>
      </c>
      <c r="AX1452" t="inlineStr">
        <is>
          <t>rttXiZOAha9ylavO3YJuYUb5G</t>
        </is>
      </c>
      <c r="AY1452" t="n">
        <v>0</v>
      </c>
      <c r="AZ1452" t="inlineStr">
        <is>
          <t>LIL Milan</t>
        </is>
      </c>
      <c r="BA1452" t="n">
        <v>0</v>
      </c>
      <c r="BC1452" t="inlineStr">
        <is>
          <t>Firgun House</t>
        </is>
      </c>
      <c r="BE1452" t="n">
        <v>11255571939677</v>
      </c>
      <c r="BG1452" t="inlineStr">
        <is>
          <t>Low</t>
        </is>
      </c>
      <c r="BH1452" t="inlineStr">
        <is>
          <t>web</t>
        </is>
      </c>
      <c r="BI1452" t="n">
        <v>0</v>
      </c>
      <c r="BJ1452" t="inlineStr">
        <is>
          <t>IT IVA 22%</t>
        </is>
      </c>
      <c r="BK1452" t="n">
        <v>17.31</v>
      </c>
      <c r="BW1452" t="inlineStr">
        <is>
          <t>Milan</t>
        </is>
      </c>
      <c r="BY1452" t="inlineStr">
        <is>
          <t>rttXiZOAha9ylavO3YJuYUb5G</t>
        </is>
      </c>
      <c r="CB1452" t="inlineStr">
        <is>
          <t>rttXiZOAha9ylavO3YJuYUb5G</t>
        </is>
      </c>
      <c r="CC1452" t="inlineStr">
        <is>
          <t>Ordini LIL</t>
        </is>
      </c>
    </row>
    <row r="1453">
      <c r="A1453" t="inlineStr">
        <is>
          <t>#44082</t>
        </is>
      </c>
      <c r="B1453" t="inlineStr">
        <is>
          <t>fraventura@outlook.com</t>
        </is>
      </c>
      <c r="C1453" t="inlineStr">
        <is>
          <t>paid</t>
        </is>
      </c>
      <c r="D1453" t="inlineStr">
        <is>
          <t>2024-11-29 16:20:57 +0100</t>
        </is>
      </c>
      <c r="E1453" t="inlineStr">
        <is>
          <t>2024-11-29</t>
        </is>
      </c>
      <c r="F1453" t="inlineStr">
        <is>
          <t>fulfilled</t>
        </is>
      </c>
      <c r="G1453" t="inlineStr">
        <is>
          <t>2024-12-01 17:36:17 +0100</t>
        </is>
      </c>
      <c r="H1453" t="inlineStr">
        <is>
          <t>yes</t>
        </is>
      </c>
      <c r="I1453" t="inlineStr">
        <is>
          <t>EUR</t>
        </is>
      </c>
      <c r="J1453" t="n">
        <v>144</v>
      </c>
      <c r="K1453" t="n">
        <v>20</v>
      </c>
      <c r="L1453" t="n">
        <v>29.58</v>
      </c>
      <c r="M1453" t="n">
        <v>164</v>
      </c>
      <c r="O1453" t="n">
        <v>0</v>
      </c>
      <c r="P1453" t="inlineStr">
        <is>
          <t>UPS Express Shipping</t>
        </is>
      </c>
      <c r="Q1453" t="inlineStr">
        <is>
          <t>2024-11-29 16:20:57 +0100</t>
        </is>
      </c>
      <c r="R1453" t="n">
        <v>1</v>
      </c>
      <c r="S1453" t="inlineStr">
        <is>
          <t>Christmas Luxury Pack</t>
        </is>
      </c>
      <c r="T1453" t="n">
        <v>0</v>
      </c>
      <c r="V1453" t="inlineStr">
        <is>
          <t>015790000687</t>
        </is>
      </c>
      <c r="W1453" t="b">
        <v>1</v>
      </c>
      <c r="X1453" t="b">
        <v>1</v>
      </c>
      <c r="Y1453" t="inlineStr">
        <is>
          <t>fulfilled</t>
        </is>
      </c>
      <c r="Z1453" t="inlineStr">
        <is>
          <t>Francesca Ventura</t>
        </is>
      </c>
      <c r="AA1453" t="inlineStr">
        <is>
          <t>83 Sutherland Road, 8 Painters Apartments</t>
        </is>
      </c>
      <c r="AB1453" t="inlineStr">
        <is>
          <t>83 Sutherland Road</t>
        </is>
      </c>
      <c r="AC1453" t="inlineStr">
        <is>
          <t>8 Painters Apartments</t>
        </is>
      </c>
      <c r="AE1453" t="inlineStr">
        <is>
          <t>London</t>
        </is>
      </c>
      <c r="AF1453" t="inlineStr">
        <is>
          <t>E17 6BH</t>
        </is>
      </c>
      <c r="AG1453" t="inlineStr">
        <is>
          <t>ENG</t>
        </is>
      </c>
      <c r="AH1453" t="inlineStr">
        <is>
          <t>GB</t>
        </is>
      </c>
      <c r="AJ1453" t="inlineStr">
        <is>
          <t>Pietro Timossi</t>
        </is>
      </c>
      <c r="AK1453" t="inlineStr">
        <is>
          <t>Via A. Medicina 180</t>
        </is>
      </c>
      <c r="AL1453" t="inlineStr">
        <is>
          <t>Via A. Medicina 180</t>
        </is>
      </c>
      <c r="AO1453" t="inlineStr">
        <is>
          <t>Pedemonte</t>
        </is>
      </c>
      <c r="AP1453" t="inlineStr">
        <is>
          <t>'16010</t>
        </is>
      </c>
      <c r="AQ1453" t="inlineStr">
        <is>
          <t>GE</t>
        </is>
      </c>
      <c r="AR1453" t="inlineStr">
        <is>
          <t>IT</t>
        </is>
      </c>
      <c r="AS1453" t="inlineStr">
        <is>
          <t>3465271040</t>
        </is>
      </c>
      <c r="AU1453" t="inlineStr">
        <is>
          <t>lang: it
Invoice Language: it
Do you need our ring sizer?: No
Popup Customer Country: IT</t>
        </is>
      </c>
      <c r="AW1453" t="inlineStr">
        <is>
          <t>Shopify Payments</t>
        </is>
      </c>
      <c r="AX1453" t="inlineStr">
        <is>
          <t>rhCzCwlIuJWGmF2uhTkillLT8</t>
        </is>
      </c>
      <c r="AY1453" t="n">
        <v>0</v>
      </c>
      <c r="AZ1453" t="inlineStr">
        <is>
          <t>LIL Milan</t>
        </is>
      </c>
      <c r="BA1453" t="n">
        <v>0</v>
      </c>
      <c r="BC1453" t="inlineStr">
        <is>
          <t>Firgun House</t>
        </is>
      </c>
      <c r="BE1453" t="n">
        <v>11255600841053</v>
      </c>
      <c r="BG1453" t="inlineStr">
        <is>
          <t>Low</t>
        </is>
      </c>
      <c r="BH1453" t="inlineStr">
        <is>
          <t>web</t>
        </is>
      </c>
      <c r="BI1453" t="n">
        <v>0</v>
      </c>
      <c r="BJ1453" t="inlineStr">
        <is>
          <t>IT IVA 22%</t>
        </is>
      </c>
      <c r="BK1453" t="n">
        <v>29.58</v>
      </c>
      <c r="BW1453" t="inlineStr">
        <is>
          <t>England</t>
        </is>
      </c>
      <c r="BX1453" t="inlineStr">
        <is>
          <t>Genoa</t>
        </is>
      </c>
      <c r="BY1453" t="inlineStr">
        <is>
          <t>rhCzCwlIuJWGmF2uhTkillLT8</t>
        </is>
      </c>
      <c r="CB1453" t="inlineStr">
        <is>
          <t>rhCzCwlIuJWGmF2uhTkillLT8</t>
        </is>
      </c>
      <c r="CC1453" t="inlineStr">
        <is>
          <t>Ordini LIL</t>
        </is>
      </c>
    </row>
    <row r="1454">
      <c r="A1454" t="inlineStr">
        <is>
          <t>#44082</t>
        </is>
      </c>
      <c r="B1454" t="inlineStr">
        <is>
          <t>fraventura@outlook.com</t>
        </is>
      </c>
      <c r="C1454" t="inlineStr">
        <is>
          <t>paid</t>
        </is>
      </c>
      <c r="D1454" t="inlineStr">
        <is>
          <t>2024-11-29 16:20:57 +0100</t>
        </is>
      </c>
      <c r="E1454" t="inlineStr">
        <is>
          <t>2024-11-29</t>
        </is>
      </c>
      <c r="F1454" t="inlineStr">
        <is>
          <t>fulfilled</t>
        </is>
      </c>
      <c r="G1454" t="inlineStr">
        <is>
          <t>2024-12-01 17:36:17 +0100</t>
        </is>
      </c>
      <c r="H1454" t="inlineStr">
        <is>
          <t>yes</t>
        </is>
      </c>
      <c r="I1454" t="inlineStr">
        <is>
          <t>EUR</t>
        </is>
      </c>
      <c r="J1454" t="n">
        <v>144</v>
      </c>
      <c r="K1454" t="n">
        <v>20</v>
      </c>
      <c r="L1454" t="n">
        <v>29.58</v>
      </c>
      <c r="O1454" t="n">
        <v>0</v>
      </c>
      <c r="P1454" t="inlineStr">
        <is>
          <t>UPS Express Shipping</t>
        </is>
      </c>
      <c r="Q1454" t="inlineStr">
        <is>
          <t>2024-11-29 16:20:57 +0100</t>
        </is>
      </c>
      <c r="R1454" t="n">
        <v>1</v>
      </c>
      <c r="S1454" t="inlineStr">
        <is>
          <t>Glow Ring - Yellow / 10</t>
        </is>
      </c>
      <c r="T1454" t="n">
        <v>144</v>
      </c>
      <c r="U1454" t="n">
        <v>180</v>
      </c>
      <c r="V1454" t="inlineStr">
        <is>
          <t>015790000336</t>
        </is>
      </c>
      <c r="W1454" t="b">
        <v>1</v>
      </c>
      <c r="X1454" t="b">
        <v>1</v>
      </c>
      <c r="Y1454" t="inlineStr">
        <is>
          <t>fulfilled</t>
        </is>
      </c>
      <c r="Z1454" t="inlineStr">
        <is>
          <t>Francesca Ventura</t>
        </is>
      </c>
      <c r="AA1454" t="inlineStr">
        <is>
          <t>83 Sutherland Road, 8 Painters Apartments</t>
        </is>
      </c>
      <c r="AB1454" t="inlineStr">
        <is>
          <t>83 Sutherland Road</t>
        </is>
      </c>
      <c r="AC1454" t="inlineStr">
        <is>
          <t>8 Painters Apartments</t>
        </is>
      </c>
      <c r="AE1454" t="inlineStr">
        <is>
          <t>London</t>
        </is>
      </c>
      <c r="AF1454" t="inlineStr">
        <is>
          <t>E17 6BH</t>
        </is>
      </c>
      <c r="AG1454" t="inlineStr">
        <is>
          <t>ENG</t>
        </is>
      </c>
      <c r="AH1454" t="inlineStr">
        <is>
          <t>GB</t>
        </is>
      </c>
      <c r="AJ1454" t="inlineStr">
        <is>
          <t>Pietro Timossi</t>
        </is>
      </c>
      <c r="AK1454" t="inlineStr">
        <is>
          <t>Via A. Medicina 180</t>
        </is>
      </c>
      <c r="AL1454" t="inlineStr">
        <is>
          <t>Via A. Medicina 180</t>
        </is>
      </c>
      <c r="AO1454" t="inlineStr">
        <is>
          <t>Pedemonte</t>
        </is>
      </c>
      <c r="AP1454" t="inlineStr">
        <is>
          <t>'16010</t>
        </is>
      </c>
      <c r="AQ1454" t="inlineStr">
        <is>
          <t>GE</t>
        </is>
      </c>
      <c r="AR1454" t="inlineStr">
        <is>
          <t>IT</t>
        </is>
      </c>
      <c r="AS1454" t="inlineStr">
        <is>
          <t>3465271040</t>
        </is>
      </c>
      <c r="AU1454" t="inlineStr">
        <is>
          <t>lang: it
Invoice Language: it
Do you need our ring sizer?: No
Popup Customer Country: IT</t>
        </is>
      </c>
      <c r="AW1454" t="inlineStr">
        <is>
          <t>Shopify Payments</t>
        </is>
      </c>
      <c r="AX1454" t="inlineStr">
        <is>
          <t>rhCzCwlIuJWGmF2uhTkillLT8</t>
        </is>
      </c>
      <c r="AY1454" t="n">
        <v>0</v>
      </c>
      <c r="AZ1454" t="inlineStr">
        <is>
          <t>LIL Milan</t>
        </is>
      </c>
      <c r="BA1454" t="n">
        <v>0</v>
      </c>
      <c r="BC1454" t="inlineStr">
        <is>
          <t>Firgun House</t>
        </is>
      </c>
      <c r="BE1454" t="n">
        <v>11255600841053</v>
      </c>
      <c r="BG1454" t="inlineStr">
        <is>
          <t>Low</t>
        </is>
      </c>
      <c r="BH1454" t="inlineStr">
        <is>
          <t>web</t>
        </is>
      </c>
      <c r="BI1454" t="n">
        <v>0</v>
      </c>
      <c r="BJ1454" t="inlineStr">
        <is>
          <t>IT IVA 22%</t>
        </is>
      </c>
      <c r="BK1454" t="n">
        <v>29.58</v>
      </c>
      <c r="BW1454" t="inlineStr">
        <is>
          <t>England</t>
        </is>
      </c>
      <c r="BX1454" t="inlineStr">
        <is>
          <t>Genoa</t>
        </is>
      </c>
      <c r="BY1454" t="inlineStr">
        <is>
          <t>rhCzCwlIuJWGmF2uhTkillLT8</t>
        </is>
      </c>
      <c r="CB1454" t="inlineStr">
        <is>
          <t>rhCzCwlIuJWGmF2uhTkillLT8</t>
        </is>
      </c>
      <c r="CC1454" t="inlineStr">
        <is>
          <t>Ordini LIL</t>
        </is>
      </c>
    </row>
    <row r="1455">
      <c r="A1455" t="inlineStr">
        <is>
          <t>#44083</t>
        </is>
      </c>
      <c r="B1455" t="inlineStr">
        <is>
          <t>brinsofia@gmail.com</t>
        </is>
      </c>
      <c r="C1455" t="inlineStr">
        <is>
          <t>paid</t>
        </is>
      </c>
      <c r="D1455" t="inlineStr">
        <is>
          <t>2024-11-29 16:29:07 +0100</t>
        </is>
      </c>
      <c r="E1455" t="inlineStr">
        <is>
          <t>2024-11-29</t>
        </is>
      </c>
      <c r="F1455" t="inlineStr">
        <is>
          <t>fulfilled</t>
        </is>
      </c>
      <c r="G1455" t="inlineStr">
        <is>
          <t>2024-11-29 16:29:07 +0100</t>
        </is>
      </c>
      <c r="H1455" t="inlineStr">
        <is>
          <t>yes</t>
        </is>
      </c>
      <c r="I1455" t="inlineStr">
        <is>
          <t>EUR</t>
        </is>
      </c>
      <c r="J1455" t="n">
        <v>120</v>
      </c>
      <c r="K1455" t="n">
        <v>0</v>
      </c>
      <c r="L1455" t="n">
        <v>21.64</v>
      </c>
      <c r="M1455" t="n">
        <v>120</v>
      </c>
      <c r="O1455" t="n">
        <v>0</v>
      </c>
      <c r="Q1455" t="inlineStr">
        <is>
          <t>2024-11-29 16:29:07 +0100</t>
        </is>
      </c>
      <c r="R1455" t="n">
        <v>1</v>
      </c>
      <c r="S1455" t="inlineStr">
        <is>
          <t>Girls Tears Ring - White / 17</t>
        </is>
      </c>
      <c r="T1455" t="n">
        <v>120</v>
      </c>
      <c r="U1455" t="n">
        <v>120</v>
      </c>
      <c r="V1455" t="inlineStr">
        <is>
          <t>015790001318</t>
        </is>
      </c>
      <c r="W1455" t="b">
        <v>1</v>
      </c>
      <c r="X1455" t="b">
        <v>1</v>
      </c>
      <c r="Y1455" t="inlineStr">
        <is>
          <t>fulfilled</t>
        </is>
      </c>
      <c r="Z1455" t="inlineStr">
        <is>
          <t>sofia Brina</t>
        </is>
      </c>
      <c r="AR1455" t="inlineStr">
        <is>
          <t>IT</t>
        </is>
      </c>
      <c r="AU1455" t="inlineStr">
        <is>
          <t>POS Device ID: B875F321-C644-4B7B-AFD0-9A280E48DB69
VariPrice price matched: Yes</t>
        </is>
      </c>
      <c r="AW1455" t="inlineStr">
        <is>
          <t>Qromo</t>
        </is>
      </c>
      <c r="AX1455" t="inlineStr">
        <is>
          <t>rQJ4cXydan7iOclMuII9cJhnA</t>
        </is>
      </c>
      <c r="AY1455" t="n">
        <v>0</v>
      </c>
      <c r="AZ1455" t="inlineStr">
        <is>
          <t>LIL Milan</t>
        </is>
      </c>
      <c r="BA1455" t="n">
        <v>0</v>
      </c>
      <c r="BB1455" t="inlineStr">
        <is>
          <t>Veronica Varetta</t>
        </is>
      </c>
      <c r="BC1455" t="inlineStr">
        <is>
          <t>LIL House</t>
        </is>
      </c>
      <c r="BD1455" t="n">
        <v>22</v>
      </c>
      <c r="BE1455" t="n">
        <v>11255633936733</v>
      </c>
      <c r="BG1455" t="inlineStr">
        <is>
          <t>Low</t>
        </is>
      </c>
      <c r="BH1455" t="inlineStr">
        <is>
          <t>pos</t>
        </is>
      </c>
      <c r="BI1455" t="n">
        <v>0</v>
      </c>
      <c r="BJ1455" t="inlineStr">
        <is>
          <t>IT IVA 22%</t>
        </is>
      </c>
      <c r="BK1455" t="n">
        <v>21.64</v>
      </c>
      <c r="BT1455" t="n">
        <v>393293038660</v>
      </c>
      <c r="BU1455" t="inlineStr">
        <is>
          <t>22-2891</t>
        </is>
      </c>
      <c r="BY1455" t="inlineStr">
        <is>
          <t>rQJ4cXydan7iOclMuII9cJhnA</t>
        </is>
      </c>
      <c r="CB1455" t="inlineStr">
        <is>
          <t>rQJ4cXydan7iOclMuII9cJhnA</t>
        </is>
      </c>
      <c r="CC1455" t="inlineStr">
        <is>
          <t>Ordini LIL</t>
        </is>
      </c>
    </row>
    <row r="1456">
      <c r="A1456" t="inlineStr">
        <is>
          <t>#44084</t>
        </is>
      </c>
      <c r="B1456" t="inlineStr">
        <is>
          <t>federica.torselli@gmail.com</t>
        </is>
      </c>
      <c r="C1456" t="inlineStr">
        <is>
          <t>paid</t>
        </is>
      </c>
      <c r="D1456" t="inlineStr">
        <is>
          <t>2024-11-29 16:32:51 +0100</t>
        </is>
      </c>
      <c r="E1456" t="inlineStr">
        <is>
          <t>2024-11-29</t>
        </is>
      </c>
      <c r="F1456" t="inlineStr">
        <is>
          <t>fulfilled</t>
        </is>
      </c>
      <c r="G1456" t="inlineStr">
        <is>
          <t>2024-12-01 17:39:03 +0100</t>
        </is>
      </c>
      <c r="H1456" t="inlineStr">
        <is>
          <t>yes</t>
        </is>
      </c>
      <c r="I1456" t="inlineStr">
        <is>
          <t>EUR</t>
        </is>
      </c>
      <c r="J1456" t="n">
        <v>144</v>
      </c>
      <c r="K1456" t="n">
        <v>10</v>
      </c>
      <c r="L1456" t="n">
        <v>27.77</v>
      </c>
      <c r="M1456" t="n">
        <v>154</v>
      </c>
      <c r="O1456" t="n">
        <v>0</v>
      </c>
      <c r="P1456" t="inlineStr">
        <is>
          <t>Ups Standard Shipping</t>
        </is>
      </c>
      <c r="Q1456" t="inlineStr">
        <is>
          <t>2024-11-29 16:32:51 +0100</t>
        </is>
      </c>
      <c r="R1456" t="n">
        <v>1</v>
      </c>
      <c r="S1456" t="inlineStr">
        <is>
          <t>Christmas Luxury Pack</t>
        </is>
      </c>
      <c r="T1456" t="n">
        <v>0</v>
      </c>
      <c r="V1456" t="inlineStr">
        <is>
          <t>015790000687</t>
        </is>
      </c>
      <c r="W1456" t="b">
        <v>1</v>
      </c>
      <c r="X1456" t="b">
        <v>1</v>
      </c>
      <c r="Y1456" t="inlineStr">
        <is>
          <t>fulfilled</t>
        </is>
      </c>
      <c r="Z1456" t="inlineStr">
        <is>
          <t>Federica Torselli</t>
        </is>
      </c>
      <c r="AA1456" t="inlineStr">
        <is>
          <t>Via Salussola 23A</t>
        </is>
      </c>
      <c r="AB1456" t="inlineStr">
        <is>
          <t>Via Salussola 23A</t>
        </is>
      </c>
      <c r="AE1456" t="inlineStr">
        <is>
          <t>Massazza</t>
        </is>
      </c>
      <c r="AF1456" t="inlineStr">
        <is>
          <t>'13873</t>
        </is>
      </c>
      <c r="AG1456" t="inlineStr">
        <is>
          <t>BI</t>
        </is>
      </c>
      <c r="AH1456" t="inlineStr">
        <is>
          <t>IT</t>
        </is>
      </c>
      <c r="AI1456" t="inlineStr">
        <is>
          <t>3382050011</t>
        </is>
      </c>
      <c r="AJ1456" t="inlineStr">
        <is>
          <t>Federica Torselli</t>
        </is>
      </c>
      <c r="AK1456" t="inlineStr">
        <is>
          <t>Via Salussola 23A</t>
        </is>
      </c>
      <c r="AL1456" t="inlineStr">
        <is>
          <t>Via Salussola 23A</t>
        </is>
      </c>
      <c r="AO1456" t="inlineStr">
        <is>
          <t>Massazza</t>
        </is>
      </c>
      <c r="AP1456" t="inlineStr">
        <is>
          <t>'13873</t>
        </is>
      </c>
      <c r="AQ1456" t="inlineStr">
        <is>
          <t>BI</t>
        </is>
      </c>
      <c r="AR1456" t="inlineStr">
        <is>
          <t>IT</t>
        </is>
      </c>
      <c r="AS1456" t="inlineStr">
        <is>
          <t>3382050011</t>
        </is>
      </c>
      <c r="AU1456" t="inlineStr">
        <is>
          <t>lang: it
Invoice Language: it
Do you need our ring sizer?: No
Popup Customer Country: IT</t>
        </is>
      </c>
      <c r="AW1456" t="inlineStr">
        <is>
          <t>Shopify Payments</t>
        </is>
      </c>
      <c r="AX1456" t="inlineStr">
        <is>
          <t>r53pge0314ZYdjpaAEIiFvJ5q</t>
        </is>
      </c>
      <c r="AY1456" t="n">
        <v>0</v>
      </c>
      <c r="AZ1456" t="inlineStr">
        <is>
          <t>LIL Milan</t>
        </is>
      </c>
      <c r="BA1456" t="n">
        <v>0</v>
      </c>
      <c r="BC1456" t="inlineStr">
        <is>
          <t>Firgun House</t>
        </is>
      </c>
      <c r="BE1456" t="n">
        <v>11255648256349</v>
      </c>
      <c r="BG1456" t="inlineStr">
        <is>
          <t>Low</t>
        </is>
      </c>
      <c r="BH1456" t="inlineStr">
        <is>
          <t>web</t>
        </is>
      </c>
      <c r="BI1456" t="n">
        <v>0</v>
      </c>
      <c r="BJ1456" t="inlineStr">
        <is>
          <t>IT IVA 22%</t>
        </is>
      </c>
      <c r="BK1456" t="n">
        <v>27.77</v>
      </c>
      <c r="BW1456" t="inlineStr">
        <is>
          <t>Biella</t>
        </is>
      </c>
      <c r="BX1456" t="inlineStr">
        <is>
          <t>Biella</t>
        </is>
      </c>
      <c r="BY1456" t="inlineStr">
        <is>
          <t>r53pge0314ZYdjpaAEIiFvJ5q</t>
        </is>
      </c>
      <c r="CB1456" t="inlineStr">
        <is>
          <t>rsm9FmbtJY8WGuytf4EvUWdPp + r53pge0314ZYdjpaAEIiFvJ5q</t>
        </is>
      </c>
      <c r="CC1456" t="inlineStr">
        <is>
          <t>Ordini LIL</t>
        </is>
      </c>
    </row>
    <row r="1457">
      <c r="A1457" t="inlineStr">
        <is>
          <t>#44084</t>
        </is>
      </c>
      <c r="B1457" t="inlineStr">
        <is>
          <t>federica.torselli@gmail.com</t>
        </is>
      </c>
      <c r="C1457" t="inlineStr">
        <is>
          <t>paid</t>
        </is>
      </c>
      <c r="D1457" t="inlineStr">
        <is>
          <t>2024-11-29 16:32:51 +0100</t>
        </is>
      </c>
      <c r="E1457" t="inlineStr">
        <is>
          <t>2024-11-29</t>
        </is>
      </c>
      <c r="F1457" t="inlineStr">
        <is>
          <t>fulfilled</t>
        </is>
      </c>
      <c r="G1457" t="inlineStr">
        <is>
          <t>2024-12-01 17:39:03 +0100</t>
        </is>
      </c>
      <c r="H1457" t="inlineStr">
        <is>
          <t>yes</t>
        </is>
      </c>
      <c r="I1457" t="inlineStr">
        <is>
          <t>EUR</t>
        </is>
      </c>
      <c r="J1457" t="n">
        <v>144</v>
      </c>
      <c r="K1457" t="n">
        <v>10</v>
      </c>
      <c r="L1457" t="n">
        <v>27.77</v>
      </c>
      <c r="O1457" t="n">
        <v>0</v>
      </c>
      <c r="P1457" t="inlineStr">
        <is>
          <t>Ups Standard Shipping</t>
        </is>
      </c>
      <c r="Q1457" t="inlineStr">
        <is>
          <t>2024-11-29 16:32:51 +0100</t>
        </is>
      </c>
      <c r="R1457" t="n">
        <v>1</v>
      </c>
      <c r="S1457" t="inlineStr">
        <is>
          <t>Glow Ring - Yellow / 17</t>
        </is>
      </c>
      <c r="T1457" t="n">
        <v>144</v>
      </c>
      <c r="U1457" t="n">
        <v>180</v>
      </c>
      <c r="V1457" t="inlineStr">
        <is>
          <t>015790000343</t>
        </is>
      </c>
      <c r="W1457" t="b">
        <v>1</v>
      </c>
      <c r="X1457" t="b">
        <v>1</v>
      </c>
      <c r="Y1457" t="inlineStr">
        <is>
          <t>fulfilled</t>
        </is>
      </c>
      <c r="Z1457" t="inlineStr">
        <is>
          <t>Federica Torselli</t>
        </is>
      </c>
      <c r="AA1457" t="inlineStr">
        <is>
          <t>Via Salussola 23A</t>
        </is>
      </c>
      <c r="AB1457" t="inlineStr">
        <is>
          <t>Via Salussola 23A</t>
        </is>
      </c>
      <c r="AE1457" t="inlineStr">
        <is>
          <t>Massazza</t>
        </is>
      </c>
      <c r="AF1457" t="inlineStr">
        <is>
          <t>'13873</t>
        </is>
      </c>
      <c r="AG1457" t="inlineStr">
        <is>
          <t>BI</t>
        </is>
      </c>
      <c r="AH1457" t="inlineStr">
        <is>
          <t>IT</t>
        </is>
      </c>
      <c r="AI1457" t="inlineStr">
        <is>
          <t>3382050011</t>
        </is>
      </c>
      <c r="AJ1457" t="inlineStr">
        <is>
          <t>Federica Torselli</t>
        </is>
      </c>
      <c r="AK1457" t="inlineStr">
        <is>
          <t>Via Salussola 23A</t>
        </is>
      </c>
      <c r="AL1457" t="inlineStr">
        <is>
          <t>Via Salussola 23A</t>
        </is>
      </c>
      <c r="AO1457" t="inlineStr">
        <is>
          <t>Massazza</t>
        </is>
      </c>
      <c r="AP1457" t="inlineStr">
        <is>
          <t>'13873</t>
        </is>
      </c>
      <c r="AQ1457" t="inlineStr">
        <is>
          <t>BI</t>
        </is>
      </c>
      <c r="AR1457" t="inlineStr">
        <is>
          <t>IT</t>
        </is>
      </c>
      <c r="AS1457" t="inlineStr">
        <is>
          <t>3382050011</t>
        </is>
      </c>
      <c r="AU1457" t="inlineStr">
        <is>
          <t>lang: it
Invoice Language: it
Do you need our ring sizer?: No
Popup Customer Country: IT</t>
        </is>
      </c>
      <c r="AW1457" t="inlineStr">
        <is>
          <t>Shopify Payments</t>
        </is>
      </c>
      <c r="AX1457" t="inlineStr">
        <is>
          <t>r53pge0314ZYdjpaAEIiFvJ5q</t>
        </is>
      </c>
      <c r="AY1457" t="n">
        <v>0</v>
      </c>
      <c r="AZ1457" t="inlineStr">
        <is>
          <t>LIL Milan</t>
        </is>
      </c>
      <c r="BA1457" t="n">
        <v>0</v>
      </c>
      <c r="BC1457" t="inlineStr">
        <is>
          <t>Firgun House</t>
        </is>
      </c>
      <c r="BE1457" t="n">
        <v>11255648256349</v>
      </c>
      <c r="BG1457" t="inlineStr">
        <is>
          <t>Low</t>
        </is>
      </c>
      <c r="BH1457" t="inlineStr">
        <is>
          <t>web</t>
        </is>
      </c>
      <c r="BI1457" t="n">
        <v>0</v>
      </c>
      <c r="BJ1457" t="inlineStr">
        <is>
          <t>IT IVA 22%</t>
        </is>
      </c>
      <c r="BK1457" t="n">
        <v>27.77</v>
      </c>
      <c r="BW1457" t="inlineStr">
        <is>
          <t>Biella</t>
        </is>
      </c>
      <c r="BX1457" t="inlineStr">
        <is>
          <t>Biella</t>
        </is>
      </c>
      <c r="BY1457" t="inlineStr">
        <is>
          <t>r53pge0314ZYdjpaAEIiFvJ5q</t>
        </is>
      </c>
      <c r="CB1457" t="inlineStr">
        <is>
          <t>rsm9FmbtJY8WGuytf4EvUWdPp + r53pge0314ZYdjpaAEIiFvJ5q</t>
        </is>
      </c>
      <c r="CC1457" t="inlineStr">
        <is>
          <t>Ordini LIL</t>
        </is>
      </c>
    </row>
    <row r="1458">
      <c r="A1458" t="inlineStr">
        <is>
          <t>#44085</t>
        </is>
      </c>
      <c r="B1458" t="inlineStr">
        <is>
          <t>fiorani_elena@yahoo.it</t>
        </is>
      </c>
      <c r="C1458" t="inlineStr">
        <is>
          <t>paid</t>
        </is>
      </c>
      <c r="D1458" t="inlineStr">
        <is>
          <t>2024-11-29 16:35:31 +0100</t>
        </is>
      </c>
      <c r="E1458" t="inlineStr">
        <is>
          <t>2024-11-29</t>
        </is>
      </c>
      <c r="F1458" t="inlineStr">
        <is>
          <t>fulfilled</t>
        </is>
      </c>
      <c r="G1458" t="inlineStr">
        <is>
          <t>2024-12-01 17:42:39 +0100</t>
        </is>
      </c>
      <c r="H1458" t="inlineStr">
        <is>
          <t>yes</t>
        </is>
      </c>
      <c r="I1458" t="inlineStr">
        <is>
          <t>EUR</t>
        </is>
      </c>
      <c r="J1458" t="n">
        <v>128</v>
      </c>
      <c r="K1458" t="n">
        <v>10</v>
      </c>
      <c r="L1458" t="n">
        <v>24.88</v>
      </c>
      <c r="M1458" t="n">
        <v>138</v>
      </c>
      <c r="O1458" t="n">
        <v>0</v>
      </c>
      <c r="P1458" t="inlineStr">
        <is>
          <t>Ups Standard Shipping</t>
        </is>
      </c>
      <c r="Q1458" t="inlineStr">
        <is>
          <t>2024-11-29 16:35:31 +0100</t>
        </is>
      </c>
      <c r="R1458" t="n">
        <v>1</v>
      </c>
      <c r="S1458" t="inlineStr">
        <is>
          <t>Christmas Luxury Pack</t>
        </is>
      </c>
      <c r="T1458" t="n">
        <v>0</v>
      </c>
      <c r="V1458" t="inlineStr">
        <is>
          <t>015790000687</t>
        </is>
      </c>
      <c r="W1458" t="b">
        <v>1</v>
      </c>
      <c r="X1458" t="b">
        <v>1</v>
      </c>
      <c r="Y1458" t="inlineStr">
        <is>
          <t>fulfilled</t>
        </is>
      </c>
      <c r="Z1458" t="inlineStr">
        <is>
          <t>Elena Fiorani</t>
        </is>
      </c>
      <c r="AA1458" t="inlineStr">
        <is>
          <t>Viale Camillo Benso Cavour, 53</t>
        </is>
      </c>
      <c r="AB1458" t="inlineStr">
        <is>
          <t>Viale Camillo Benso Cavour</t>
        </is>
      </c>
      <c r="AC1458" t="inlineStr">
        <is>
          <t>53</t>
        </is>
      </c>
      <c r="AE1458" t="inlineStr">
        <is>
          <t>Galliate</t>
        </is>
      </c>
      <c r="AF1458" t="inlineStr">
        <is>
          <t>'28066</t>
        </is>
      </c>
      <c r="AG1458" t="inlineStr">
        <is>
          <t>NO</t>
        </is>
      </c>
      <c r="AH1458" t="inlineStr">
        <is>
          <t>IT</t>
        </is>
      </c>
      <c r="AI1458" t="inlineStr">
        <is>
          <t>3408423318</t>
        </is>
      </c>
      <c r="AJ1458" t="inlineStr">
        <is>
          <t>Elena Fiorani</t>
        </is>
      </c>
      <c r="AK1458" t="inlineStr">
        <is>
          <t>Viale Camillo Benso Cavour, 53</t>
        </is>
      </c>
      <c r="AL1458" t="inlineStr">
        <is>
          <t>Viale Camillo Benso Cavour</t>
        </is>
      </c>
      <c r="AM1458" t="inlineStr">
        <is>
          <t>53</t>
        </is>
      </c>
      <c r="AO1458" t="inlineStr">
        <is>
          <t>Galliate</t>
        </is>
      </c>
      <c r="AP1458" t="inlineStr">
        <is>
          <t>'28066</t>
        </is>
      </c>
      <c r="AQ1458" t="inlineStr">
        <is>
          <t>NO</t>
        </is>
      </c>
      <c r="AR1458" t="inlineStr">
        <is>
          <t>IT</t>
        </is>
      </c>
      <c r="AS1458" t="inlineStr">
        <is>
          <t>3408423318</t>
        </is>
      </c>
      <c r="AU1458" t="inlineStr">
        <is>
          <t>lang: it
Invoice Language: it
Do you need our ring sizer?: Yes
Popup Customer Country: IT</t>
        </is>
      </c>
      <c r="AW1458" t="inlineStr">
        <is>
          <t>PayPal Express Checkout</t>
        </is>
      </c>
      <c r="AX1458" t="inlineStr">
        <is>
          <t>rpnRh3BCqtyZ9Tt5kfLrLeAZf</t>
        </is>
      </c>
      <c r="AY1458" t="n">
        <v>0</v>
      </c>
      <c r="AZ1458" t="inlineStr">
        <is>
          <t>LIL Milan</t>
        </is>
      </c>
      <c r="BA1458" t="n">
        <v>0</v>
      </c>
      <c r="BC1458" t="inlineStr">
        <is>
          <t>Firgun House</t>
        </is>
      </c>
      <c r="BE1458" t="n">
        <v>11255660806493</v>
      </c>
      <c r="BG1458" t="inlineStr">
        <is>
          <t>Low</t>
        </is>
      </c>
      <c r="BH1458" t="inlineStr">
        <is>
          <t>web</t>
        </is>
      </c>
      <c r="BI1458" t="n">
        <v>0</v>
      </c>
      <c r="BJ1458" t="inlineStr">
        <is>
          <t>IT IVA 22%</t>
        </is>
      </c>
      <c r="BK1458" t="n">
        <v>24.88</v>
      </c>
      <c r="BW1458" t="inlineStr">
        <is>
          <t>Novara</t>
        </is>
      </c>
      <c r="BX1458" t="inlineStr">
        <is>
          <t>Novara</t>
        </is>
      </c>
      <c r="BY1458" t="inlineStr">
        <is>
          <t>rpnRh3BCqtyZ9Tt5kfLrLeAZf</t>
        </is>
      </c>
      <c r="CB1458" t="inlineStr">
        <is>
          <t>rpnRh3BCqtyZ9Tt5kfLrLeAZf</t>
        </is>
      </c>
      <c r="CC1458" t="inlineStr">
        <is>
          <t>Ordini LIL</t>
        </is>
      </c>
    </row>
    <row r="1459">
      <c r="A1459" t="inlineStr">
        <is>
          <t>#44085</t>
        </is>
      </c>
      <c r="B1459" t="inlineStr">
        <is>
          <t>fiorani_elena@yahoo.it</t>
        </is>
      </c>
      <c r="C1459" t="inlineStr">
        <is>
          <t>paid</t>
        </is>
      </c>
      <c r="D1459" t="inlineStr">
        <is>
          <t>2024-11-29 16:35:31 +0100</t>
        </is>
      </c>
      <c r="E1459" t="inlineStr">
        <is>
          <t>2024-11-29</t>
        </is>
      </c>
      <c r="F1459" t="inlineStr">
        <is>
          <t>fulfilled</t>
        </is>
      </c>
      <c r="G1459" t="inlineStr">
        <is>
          <t>2024-12-01 17:42:39 +0100</t>
        </is>
      </c>
      <c r="H1459" t="inlineStr">
        <is>
          <t>yes</t>
        </is>
      </c>
      <c r="I1459" t="inlineStr">
        <is>
          <t>EUR</t>
        </is>
      </c>
      <c r="J1459" t="n">
        <v>128</v>
      </c>
      <c r="K1459" t="n">
        <v>10</v>
      </c>
      <c r="L1459" t="n">
        <v>24.88</v>
      </c>
      <c r="O1459" t="n">
        <v>0</v>
      </c>
      <c r="P1459" t="inlineStr">
        <is>
          <t>Ups Standard Shipping</t>
        </is>
      </c>
      <c r="Q1459" t="inlineStr">
        <is>
          <t>2024-11-29 16:35:31 +0100</t>
        </is>
      </c>
      <c r="R1459" t="n">
        <v>1</v>
      </c>
      <c r="S1459" t="inlineStr">
        <is>
          <t>Galaxy Earcuff White - Yellow</t>
        </is>
      </c>
      <c r="T1459" t="n">
        <v>128</v>
      </c>
      <c r="U1459" t="n">
        <v>160</v>
      </c>
      <c r="V1459" t="inlineStr">
        <is>
          <t>015790000033</t>
        </is>
      </c>
      <c r="W1459" t="b">
        <v>1</v>
      </c>
      <c r="X1459" t="b">
        <v>1</v>
      </c>
      <c r="Y1459" t="inlineStr">
        <is>
          <t>fulfilled</t>
        </is>
      </c>
      <c r="Z1459" t="inlineStr">
        <is>
          <t>Elena Fiorani</t>
        </is>
      </c>
      <c r="AA1459" t="inlineStr">
        <is>
          <t>Viale Camillo Benso Cavour, 53</t>
        </is>
      </c>
      <c r="AB1459" t="inlineStr">
        <is>
          <t>Viale Camillo Benso Cavour</t>
        </is>
      </c>
      <c r="AC1459" t="inlineStr">
        <is>
          <t>53</t>
        </is>
      </c>
      <c r="AE1459" t="inlineStr">
        <is>
          <t>Galliate</t>
        </is>
      </c>
      <c r="AF1459" t="inlineStr">
        <is>
          <t>'28066</t>
        </is>
      </c>
      <c r="AG1459" t="inlineStr">
        <is>
          <t>NO</t>
        </is>
      </c>
      <c r="AH1459" t="inlineStr">
        <is>
          <t>IT</t>
        </is>
      </c>
      <c r="AI1459" t="inlineStr">
        <is>
          <t>3408423318</t>
        </is>
      </c>
      <c r="AJ1459" t="inlineStr">
        <is>
          <t>Elena Fiorani</t>
        </is>
      </c>
      <c r="AK1459" t="inlineStr">
        <is>
          <t>Viale Camillo Benso Cavour, 53</t>
        </is>
      </c>
      <c r="AL1459" t="inlineStr">
        <is>
          <t>Viale Camillo Benso Cavour</t>
        </is>
      </c>
      <c r="AM1459" t="inlineStr">
        <is>
          <t>53</t>
        </is>
      </c>
      <c r="AO1459" t="inlineStr">
        <is>
          <t>Galliate</t>
        </is>
      </c>
      <c r="AP1459" t="inlineStr">
        <is>
          <t>'28066</t>
        </is>
      </c>
      <c r="AQ1459" t="inlineStr">
        <is>
          <t>NO</t>
        </is>
      </c>
      <c r="AR1459" t="inlineStr">
        <is>
          <t>IT</t>
        </is>
      </c>
      <c r="AS1459" t="inlineStr">
        <is>
          <t>3408423318</t>
        </is>
      </c>
      <c r="AU1459" t="inlineStr">
        <is>
          <t>lang: it
Invoice Language: it
Do you need our ring sizer?: Yes
Popup Customer Country: IT</t>
        </is>
      </c>
      <c r="AW1459" t="inlineStr">
        <is>
          <t>PayPal Express Checkout</t>
        </is>
      </c>
      <c r="AX1459" t="inlineStr">
        <is>
          <t>rpnRh3BCqtyZ9Tt5kfLrLeAZf</t>
        </is>
      </c>
      <c r="AY1459" t="n">
        <v>0</v>
      </c>
      <c r="AZ1459" t="inlineStr">
        <is>
          <t>LIL Milan</t>
        </is>
      </c>
      <c r="BA1459" t="n">
        <v>0</v>
      </c>
      <c r="BC1459" t="inlineStr">
        <is>
          <t>Firgun House</t>
        </is>
      </c>
      <c r="BE1459" t="n">
        <v>11255660806493</v>
      </c>
      <c r="BG1459" t="inlineStr">
        <is>
          <t>Low</t>
        </is>
      </c>
      <c r="BH1459" t="inlineStr">
        <is>
          <t>web</t>
        </is>
      </c>
      <c r="BI1459" t="n">
        <v>0</v>
      </c>
      <c r="BJ1459" t="inlineStr">
        <is>
          <t>IT IVA 22%</t>
        </is>
      </c>
      <c r="BK1459" t="n">
        <v>24.88</v>
      </c>
      <c r="BW1459" t="inlineStr">
        <is>
          <t>Novara</t>
        </is>
      </c>
      <c r="BX1459" t="inlineStr">
        <is>
          <t>Novara</t>
        </is>
      </c>
      <c r="BY1459" t="inlineStr">
        <is>
          <t>rpnRh3BCqtyZ9Tt5kfLrLeAZf</t>
        </is>
      </c>
      <c r="CB1459" t="inlineStr">
        <is>
          <t>rpnRh3BCqtyZ9Tt5kfLrLeAZf</t>
        </is>
      </c>
      <c r="CC1459" t="inlineStr">
        <is>
          <t>Ordini LIL</t>
        </is>
      </c>
    </row>
    <row r="1460">
      <c r="A1460" t="inlineStr">
        <is>
          <t>#44086</t>
        </is>
      </c>
      <c r="B1460" t="inlineStr">
        <is>
          <t>violaremezzano@hotmail.it</t>
        </is>
      </c>
      <c r="C1460" t="inlineStr">
        <is>
          <t>paid</t>
        </is>
      </c>
      <c r="D1460" t="inlineStr">
        <is>
          <t>2024-11-29 16:43:09 +0100</t>
        </is>
      </c>
      <c r="E1460" t="inlineStr">
        <is>
          <t>2024-11-29</t>
        </is>
      </c>
      <c r="F1460" t="inlineStr">
        <is>
          <t>unfulfilled</t>
        </is>
      </c>
      <c r="H1460" t="inlineStr">
        <is>
          <t>yes</t>
        </is>
      </c>
      <c r="I1460" t="inlineStr">
        <is>
          <t>EUR</t>
        </is>
      </c>
      <c r="J1460" t="n">
        <v>554</v>
      </c>
      <c r="K1460" t="n">
        <v>0</v>
      </c>
      <c r="L1460" t="n">
        <v>99.91</v>
      </c>
      <c r="M1460" t="n">
        <v>554</v>
      </c>
      <c r="O1460" t="n">
        <v>0</v>
      </c>
      <c r="P1460" t="inlineStr">
        <is>
          <t>Firgun House</t>
        </is>
      </c>
      <c r="Q1460" t="inlineStr">
        <is>
          <t>2024-11-29 16:43:09 +0100</t>
        </is>
      </c>
      <c r="R1460" t="n">
        <v>1</v>
      </c>
      <c r="S1460" t="inlineStr">
        <is>
          <t>Glow Ring - Yellow / 16</t>
        </is>
      </c>
      <c r="T1460" t="n">
        <v>144</v>
      </c>
      <c r="U1460" t="n">
        <v>180</v>
      </c>
      <c r="V1460" t="inlineStr">
        <is>
          <t>015790000342</t>
        </is>
      </c>
      <c r="W1460" t="b">
        <v>1</v>
      </c>
      <c r="X1460" t="b">
        <v>1</v>
      </c>
      <c r="Y1460" t="inlineStr">
        <is>
          <t>pending</t>
        </is>
      </c>
      <c r="Z1460" t="inlineStr">
        <is>
          <t>Viola Remezzano</t>
        </is>
      </c>
      <c r="AA1460" t="inlineStr">
        <is>
          <t>Via Filippo Argelati, 47A</t>
        </is>
      </c>
      <c r="AB1460" t="inlineStr">
        <is>
          <t>Via Filippo Argelati</t>
        </is>
      </c>
      <c r="AC1460" t="inlineStr">
        <is>
          <t>47A</t>
        </is>
      </c>
      <c r="AE1460" t="inlineStr">
        <is>
          <t>Milano</t>
        </is>
      </c>
      <c r="AF1460" t="inlineStr">
        <is>
          <t>'20143</t>
        </is>
      </c>
      <c r="AG1460" t="inlineStr">
        <is>
          <t>MI</t>
        </is>
      </c>
      <c r="AH1460" t="inlineStr">
        <is>
          <t>IT</t>
        </is>
      </c>
      <c r="AI1460" t="inlineStr">
        <is>
          <t>3409759692</t>
        </is>
      </c>
      <c r="AR1460" t="inlineStr">
        <is>
          <t>IT</t>
        </is>
      </c>
      <c r="AU1460" t="inlineStr">
        <is>
          <t>lang: it
Invoice Language: it
Do you need our ring sizer?: Yes
Popup Customer Country: IT</t>
        </is>
      </c>
      <c r="AW1460" t="inlineStr">
        <is>
          <t>Shopify Payments</t>
        </is>
      </c>
      <c r="AX1460" t="inlineStr">
        <is>
          <t>rVZtQglLw9mFISjo6t1vkMkRi</t>
        </is>
      </c>
      <c r="AY1460" t="n">
        <v>0</v>
      </c>
      <c r="AZ1460" t="inlineStr">
        <is>
          <t>LIL Milan</t>
        </is>
      </c>
      <c r="BA1460" t="n">
        <v>0</v>
      </c>
      <c r="BC1460" t="inlineStr">
        <is>
          <t>Firgun House</t>
        </is>
      </c>
      <c r="BE1460" t="n">
        <v>11255697277277</v>
      </c>
      <c r="BG1460" t="inlineStr">
        <is>
          <t>Low</t>
        </is>
      </c>
      <c r="BH1460" t="inlineStr">
        <is>
          <t>web</t>
        </is>
      </c>
      <c r="BI1460" t="n">
        <v>0</v>
      </c>
      <c r="BJ1460" t="inlineStr">
        <is>
          <t>IT IVA 22%</t>
        </is>
      </c>
      <c r="BK1460" t="n">
        <v>99.91</v>
      </c>
      <c r="BW1460" t="inlineStr">
        <is>
          <t>Milan</t>
        </is>
      </c>
      <c r="BY1460" t="inlineStr">
        <is>
          <t>rVZtQglLw9mFISjo6t1vkMkRi</t>
        </is>
      </c>
      <c r="CB1460" t="inlineStr">
        <is>
          <t>rVZtQglLw9mFISjo6t1vkMkRi</t>
        </is>
      </c>
      <c r="CC1460" t="inlineStr">
        <is>
          <t>Ordini LIL</t>
        </is>
      </c>
    </row>
    <row r="1461">
      <c r="A1461" t="inlineStr">
        <is>
          <t>#44086</t>
        </is>
      </c>
      <c r="B1461" t="inlineStr">
        <is>
          <t>violaremezzano@hotmail.it</t>
        </is>
      </c>
      <c r="C1461" t="inlineStr">
        <is>
          <t>paid</t>
        </is>
      </c>
      <c r="D1461" t="inlineStr">
        <is>
          <t>2024-11-29 16:43:09 +0100</t>
        </is>
      </c>
      <c r="E1461" t="inlineStr">
        <is>
          <t>2024-11-29</t>
        </is>
      </c>
      <c r="F1461" t="inlineStr">
        <is>
          <t>unfulfilled</t>
        </is>
      </c>
      <c r="H1461" t="inlineStr">
        <is>
          <t>yes</t>
        </is>
      </c>
      <c r="I1461" t="inlineStr">
        <is>
          <t>EUR</t>
        </is>
      </c>
      <c r="J1461" t="n">
        <v>554</v>
      </c>
      <c r="K1461" t="n">
        <v>0</v>
      </c>
      <c r="L1461" t="n">
        <v>99.91</v>
      </c>
      <c r="O1461" t="n">
        <v>0</v>
      </c>
      <c r="P1461" t="inlineStr">
        <is>
          <t>Firgun House</t>
        </is>
      </c>
      <c r="Q1461" t="inlineStr">
        <is>
          <t>2024-11-29 16:43:09 +0100</t>
        </is>
      </c>
      <c r="R1461" t="n">
        <v>2</v>
      </c>
      <c r="S1461" t="inlineStr">
        <is>
          <t>Lightly Ring - Yellow / 20</t>
        </is>
      </c>
      <c r="T1461" t="n">
        <v>85</v>
      </c>
      <c r="U1461" t="n">
        <v>100</v>
      </c>
      <c r="V1461" t="inlineStr">
        <is>
          <t>015790000383</t>
        </is>
      </c>
      <c r="W1461" t="b">
        <v>1</v>
      </c>
      <c r="X1461" t="b">
        <v>1</v>
      </c>
      <c r="Y1461" t="inlineStr">
        <is>
          <t>pending</t>
        </is>
      </c>
      <c r="Z1461" t="inlineStr">
        <is>
          <t>Viola Remezzano</t>
        </is>
      </c>
      <c r="AA1461" t="inlineStr">
        <is>
          <t>Via Filippo Argelati, 47A</t>
        </is>
      </c>
      <c r="AB1461" t="inlineStr">
        <is>
          <t>Via Filippo Argelati</t>
        </is>
      </c>
      <c r="AC1461" t="inlineStr">
        <is>
          <t>47A</t>
        </is>
      </c>
      <c r="AE1461" t="inlineStr">
        <is>
          <t>Milano</t>
        </is>
      </c>
      <c r="AF1461" t="inlineStr">
        <is>
          <t>'20143</t>
        </is>
      </c>
      <c r="AG1461" t="inlineStr">
        <is>
          <t>MI</t>
        </is>
      </c>
      <c r="AH1461" t="inlineStr">
        <is>
          <t>IT</t>
        </is>
      </c>
      <c r="AI1461" t="inlineStr">
        <is>
          <t>3409759692</t>
        </is>
      </c>
      <c r="AR1461" t="inlineStr">
        <is>
          <t>IT</t>
        </is>
      </c>
      <c r="AU1461" t="inlineStr">
        <is>
          <t>lang: it
Invoice Language: it
Do you need our ring sizer?: Yes
Popup Customer Country: IT</t>
        </is>
      </c>
      <c r="AW1461" t="inlineStr">
        <is>
          <t>Shopify Payments</t>
        </is>
      </c>
      <c r="AX1461" t="inlineStr">
        <is>
          <t>rVZtQglLw9mFISjo6t1vkMkRi</t>
        </is>
      </c>
      <c r="AY1461" t="n">
        <v>0</v>
      </c>
      <c r="AZ1461" t="inlineStr">
        <is>
          <t>LIL Milan</t>
        </is>
      </c>
      <c r="BA1461" t="n">
        <v>0</v>
      </c>
      <c r="BC1461" t="inlineStr">
        <is>
          <t>Firgun House</t>
        </is>
      </c>
      <c r="BE1461" t="n">
        <v>11255697277277</v>
      </c>
      <c r="BG1461" t="inlineStr">
        <is>
          <t>Low</t>
        </is>
      </c>
      <c r="BH1461" t="inlineStr">
        <is>
          <t>web</t>
        </is>
      </c>
      <c r="BI1461" t="n">
        <v>0</v>
      </c>
      <c r="BJ1461" t="inlineStr">
        <is>
          <t>IT IVA 22%</t>
        </is>
      </c>
      <c r="BK1461" t="n">
        <v>99.91</v>
      </c>
      <c r="BW1461" t="inlineStr">
        <is>
          <t>Milan</t>
        </is>
      </c>
      <c r="BY1461" t="inlineStr">
        <is>
          <t>rVZtQglLw9mFISjo6t1vkMkRi</t>
        </is>
      </c>
      <c r="CB1461" t="inlineStr">
        <is>
          <t>rVZtQglLw9mFISjo6t1vkMkRi</t>
        </is>
      </c>
      <c r="CC1461" t="inlineStr">
        <is>
          <t>Ordini LIL</t>
        </is>
      </c>
    </row>
    <row r="1462">
      <c r="A1462" t="inlineStr">
        <is>
          <t>#44086</t>
        </is>
      </c>
      <c r="B1462" t="inlineStr">
        <is>
          <t>violaremezzano@hotmail.it</t>
        </is>
      </c>
      <c r="C1462" t="inlineStr">
        <is>
          <t>paid</t>
        </is>
      </c>
      <c r="D1462" t="inlineStr">
        <is>
          <t>2024-11-29 16:43:09 +0100</t>
        </is>
      </c>
      <c r="E1462" t="inlineStr">
        <is>
          <t>2024-11-29</t>
        </is>
      </c>
      <c r="F1462" t="inlineStr">
        <is>
          <t>unfulfilled</t>
        </is>
      </c>
      <c r="H1462" t="inlineStr">
        <is>
          <t>yes</t>
        </is>
      </c>
      <c r="I1462" t="inlineStr">
        <is>
          <t>EUR</t>
        </is>
      </c>
      <c r="J1462" t="n">
        <v>554</v>
      </c>
      <c r="K1462" t="n">
        <v>0</v>
      </c>
      <c r="L1462" t="n">
        <v>99.91</v>
      </c>
      <c r="O1462" t="n">
        <v>0</v>
      </c>
      <c r="P1462" t="inlineStr">
        <is>
          <t>Firgun House</t>
        </is>
      </c>
      <c r="Q1462" t="inlineStr">
        <is>
          <t>2024-11-29 16:43:09 +0100</t>
        </is>
      </c>
      <c r="R1462" t="n">
        <v>1</v>
      </c>
      <c r="S1462" t="inlineStr">
        <is>
          <t>Balmy Anklet - Yellow</t>
        </is>
      </c>
      <c r="T1462" t="n">
        <v>144</v>
      </c>
      <c r="U1462" t="n">
        <v>180</v>
      </c>
      <c r="V1462" t="inlineStr">
        <is>
          <t>015790000407</t>
        </is>
      </c>
      <c r="W1462" t="b">
        <v>1</v>
      </c>
      <c r="X1462" t="b">
        <v>1</v>
      </c>
      <c r="Y1462" t="inlineStr">
        <is>
          <t>pending</t>
        </is>
      </c>
      <c r="Z1462" t="inlineStr">
        <is>
          <t>Viola Remezzano</t>
        </is>
      </c>
      <c r="AA1462" t="inlineStr">
        <is>
          <t>Via Filippo Argelati, 47A</t>
        </is>
      </c>
      <c r="AB1462" t="inlineStr">
        <is>
          <t>Via Filippo Argelati</t>
        </is>
      </c>
      <c r="AC1462" t="inlineStr">
        <is>
          <t>47A</t>
        </is>
      </c>
      <c r="AE1462" t="inlineStr">
        <is>
          <t>Milano</t>
        </is>
      </c>
      <c r="AF1462" t="inlineStr">
        <is>
          <t>'20143</t>
        </is>
      </c>
      <c r="AG1462" t="inlineStr">
        <is>
          <t>MI</t>
        </is>
      </c>
      <c r="AH1462" t="inlineStr">
        <is>
          <t>IT</t>
        </is>
      </c>
      <c r="AI1462" t="inlineStr">
        <is>
          <t>3409759692</t>
        </is>
      </c>
      <c r="AR1462" t="inlineStr">
        <is>
          <t>IT</t>
        </is>
      </c>
      <c r="AU1462" t="inlineStr">
        <is>
          <t>lang: it
Invoice Language: it
Do you need our ring sizer?: Yes
Popup Customer Country: IT</t>
        </is>
      </c>
      <c r="AW1462" t="inlineStr">
        <is>
          <t>Shopify Payments</t>
        </is>
      </c>
      <c r="AX1462" t="inlineStr">
        <is>
          <t>rVZtQglLw9mFISjo6t1vkMkRi</t>
        </is>
      </c>
      <c r="AY1462" t="n">
        <v>0</v>
      </c>
      <c r="AZ1462" t="inlineStr">
        <is>
          <t>LIL Milan</t>
        </is>
      </c>
      <c r="BA1462" t="n">
        <v>0</v>
      </c>
      <c r="BC1462" t="inlineStr">
        <is>
          <t>Firgun House</t>
        </is>
      </c>
      <c r="BE1462" t="n">
        <v>11255697277277</v>
      </c>
      <c r="BG1462" t="inlineStr">
        <is>
          <t>Low</t>
        </is>
      </c>
      <c r="BH1462" t="inlineStr">
        <is>
          <t>web</t>
        </is>
      </c>
      <c r="BI1462" t="n">
        <v>0</v>
      </c>
      <c r="BJ1462" t="inlineStr">
        <is>
          <t>IT IVA 22%</t>
        </is>
      </c>
      <c r="BK1462" t="n">
        <v>99.91</v>
      </c>
      <c r="BW1462" t="inlineStr">
        <is>
          <t>Milan</t>
        </is>
      </c>
      <c r="BY1462" t="inlineStr">
        <is>
          <t>rVZtQglLw9mFISjo6t1vkMkRi</t>
        </is>
      </c>
      <c r="CB1462" t="inlineStr">
        <is>
          <t>rVZtQglLw9mFISjo6t1vkMkRi</t>
        </is>
      </c>
      <c r="CC1462" t="inlineStr">
        <is>
          <t>Ordini LIL</t>
        </is>
      </c>
    </row>
    <row r="1463">
      <c r="A1463" t="inlineStr">
        <is>
          <t>#44086</t>
        </is>
      </c>
      <c r="B1463" t="inlineStr">
        <is>
          <t>violaremezzano@hotmail.it</t>
        </is>
      </c>
      <c r="C1463" t="inlineStr">
        <is>
          <t>paid</t>
        </is>
      </c>
      <c r="D1463" t="inlineStr">
        <is>
          <t>2024-11-29 16:43:09 +0100</t>
        </is>
      </c>
      <c r="E1463" t="inlineStr">
        <is>
          <t>2024-11-29</t>
        </is>
      </c>
      <c r="F1463" t="inlineStr">
        <is>
          <t>unfulfilled</t>
        </is>
      </c>
      <c r="H1463" t="inlineStr">
        <is>
          <t>yes</t>
        </is>
      </c>
      <c r="I1463" t="inlineStr">
        <is>
          <t>EUR</t>
        </is>
      </c>
      <c r="J1463" t="n">
        <v>554</v>
      </c>
      <c r="K1463" t="n">
        <v>0</v>
      </c>
      <c r="L1463" t="n">
        <v>99.91</v>
      </c>
      <c r="O1463" t="n">
        <v>0</v>
      </c>
      <c r="P1463" t="inlineStr">
        <is>
          <t>Firgun House</t>
        </is>
      </c>
      <c r="Q1463" t="inlineStr">
        <is>
          <t>2024-11-29 16:43:09 +0100</t>
        </is>
      </c>
      <c r="R1463" t="n">
        <v>1</v>
      </c>
      <c r="S1463" t="inlineStr">
        <is>
          <t>Pensavo fosse amore - Yellow / L</t>
        </is>
      </c>
      <c r="T1463" t="n">
        <v>96</v>
      </c>
      <c r="U1463" t="n">
        <v>120</v>
      </c>
      <c r="V1463" t="inlineStr">
        <is>
          <t>015790001010</t>
        </is>
      </c>
      <c r="W1463" t="b">
        <v>1</v>
      </c>
      <c r="X1463" t="b">
        <v>1</v>
      </c>
      <c r="Y1463" t="inlineStr">
        <is>
          <t>pending</t>
        </is>
      </c>
      <c r="Z1463" t="inlineStr">
        <is>
          <t>Viola Remezzano</t>
        </is>
      </c>
      <c r="AA1463" t="inlineStr">
        <is>
          <t>Via Filippo Argelati, 47A</t>
        </is>
      </c>
      <c r="AB1463" t="inlineStr">
        <is>
          <t>Via Filippo Argelati</t>
        </is>
      </c>
      <c r="AC1463" t="inlineStr">
        <is>
          <t>47A</t>
        </is>
      </c>
      <c r="AE1463" t="inlineStr">
        <is>
          <t>Milano</t>
        </is>
      </c>
      <c r="AF1463" t="inlineStr">
        <is>
          <t>'20143</t>
        </is>
      </c>
      <c r="AG1463" t="inlineStr">
        <is>
          <t>MI</t>
        </is>
      </c>
      <c r="AH1463" t="inlineStr">
        <is>
          <t>IT</t>
        </is>
      </c>
      <c r="AI1463" t="inlineStr">
        <is>
          <t>3409759692</t>
        </is>
      </c>
      <c r="AR1463" t="inlineStr">
        <is>
          <t>IT</t>
        </is>
      </c>
      <c r="AU1463" t="inlineStr">
        <is>
          <t>lang: it
Invoice Language: it
Do you need our ring sizer?: Yes
Popup Customer Country: IT</t>
        </is>
      </c>
      <c r="AW1463" t="inlineStr">
        <is>
          <t>Shopify Payments</t>
        </is>
      </c>
      <c r="AX1463" t="inlineStr">
        <is>
          <t>rVZtQglLw9mFISjo6t1vkMkRi</t>
        </is>
      </c>
      <c r="AY1463" t="n">
        <v>0</v>
      </c>
      <c r="AZ1463" t="inlineStr">
        <is>
          <t>LIL Milan</t>
        </is>
      </c>
      <c r="BA1463" t="n">
        <v>0</v>
      </c>
      <c r="BC1463" t="inlineStr">
        <is>
          <t>Firgun House</t>
        </is>
      </c>
      <c r="BE1463" t="n">
        <v>11255697277277</v>
      </c>
      <c r="BG1463" t="inlineStr">
        <is>
          <t>Low</t>
        </is>
      </c>
      <c r="BH1463" t="inlineStr">
        <is>
          <t>web</t>
        </is>
      </c>
      <c r="BI1463" t="n">
        <v>0</v>
      </c>
      <c r="BJ1463" t="inlineStr">
        <is>
          <t>IT IVA 22%</t>
        </is>
      </c>
      <c r="BK1463" t="n">
        <v>99.91</v>
      </c>
      <c r="BW1463" t="inlineStr">
        <is>
          <t>Milan</t>
        </is>
      </c>
      <c r="BY1463" t="inlineStr">
        <is>
          <t>rVZtQglLw9mFISjo6t1vkMkRi</t>
        </is>
      </c>
      <c r="CB1463" t="inlineStr">
        <is>
          <t>rVZtQglLw9mFISjo6t1vkMkRi</t>
        </is>
      </c>
      <c r="CC1463" t="inlineStr">
        <is>
          <t>Ordini LIL</t>
        </is>
      </c>
    </row>
    <row r="1464">
      <c r="A1464" t="inlineStr">
        <is>
          <t>#44088</t>
        </is>
      </c>
      <c r="B1464" t="inlineStr">
        <is>
          <t>superavanti@hotmail.com</t>
        </is>
      </c>
      <c r="C1464" t="inlineStr">
        <is>
          <t>paid</t>
        </is>
      </c>
      <c r="D1464" t="inlineStr">
        <is>
          <t>2024-11-29 16:54:33 +0100</t>
        </is>
      </c>
      <c r="E1464" t="inlineStr">
        <is>
          <t>2024-11-29</t>
        </is>
      </c>
      <c r="F1464" t="inlineStr">
        <is>
          <t>unfulfilled</t>
        </is>
      </c>
      <c r="H1464" t="inlineStr">
        <is>
          <t>yes</t>
        </is>
      </c>
      <c r="I1464" t="inlineStr">
        <is>
          <t>EUR</t>
        </is>
      </c>
      <c r="J1464" t="n">
        <v>782</v>
      </c>
      <c r="K1464" t="n">
        <v>0</v>
      </c>
      <c r="L1464" t="n">
        <v>141.02</v>
      </c>
      <c r="M1464" t="n">
        <v>782</v>
      </c>
      <c r="O1464" t="n">
        <v>0</v>
      </c>
      <c r="P1464" t="inlineStr">
        <is>
          <t>Firgun House</t>
        </is>
      </c>
      <c r="Q1464" t="inlineStr">
        <is>
          <t>2024-11-29 16:54:33 +0100</t>
        </is>
      </c>
      <c r="R1464" t="n">
        <v>1</v>
      </c>
      <c r="S1464" t="inlineStr">
        <is>
          <t>Christmas Luxury Pack</t>
        </is>
      </c>
      <c r="T1464" t="n">
        <v>0</v>
      </c>
      <c r="V1464" t="inlineStr">
        <is>
          <t>015790000687</t>
        </is>
      </c>
      <c r="W1464" t="b">
        <v>1</v>
      </c>
      <c r="X1464" t="b">
        <v>1</v>
      </c>
      <c r="Y1464" t="inlineStr">
        <is>
          <t>pending</t>
        </is>
      </c>
      <c r="Z1464" t="inlineStr">
        <is>
          <t>Ramy Ghazy</t>
        </is>
      </c>
      <c r="AA1464" t="inlineStr">
        <is>
          <t>Via XV Agosto, 19</t>
        </is>
      </c>
      <c r="AB1464" t="inlineStr">
        <is>
          <t>Via XV Agosto</t>
        </is>
      </c>
      <c r="AC1464" t="inlineStr">
        <is>
          <t>19</t>
        </is>
      </c>
      <c r="AE1464" t="inlineStr">
        <is>
          <t>Luino</t>
        </is>
      </c>
      <c r="AF1464" t="inlineStr">
        <is>
          <t>'21016</t>
        </is>
      </c>
      <c r="AG1464" t="inlineStr">
        <is>
          <t>VA</t>
        </is>
      </c>
      <c r="AH1464" t="inlineStr">
        <is>
          <t>IT</t>
        </is>
      </c>
      <c r="AR1464" t="inlineStr">
        <is>
          <t>IT</t>
        </is>
      </c>
      <c r="AU1464" t="inlineStr">
        <is>
          <t>lang: it
Invoice Language: it
Do you need our ring sizer?: No
Popup Customer Country: IT</t>
        </is>
      </c>
      <c r="AW1464" t="inlineStr">
        <is>
          <t>PayPal Express Checkout</t>
        </is>
      </c>
      <c r="AX1464" t="inlineStr">
        <is>
          <t>rWJsFalmX8Z04x6pguTWLTqkT</t>
        </is>
      </c>
      <c r="AY1464" t="n">
        <v>0</v>
      </c>
      <c r="AZ1464" t="inlineStr">
        <is>
          <t>LIL Milan</t>
        </is>
      </c>
      <c r="BA1464" t="n">
        <v>0</v>
      </c>
      <c r="BC1464" t="inlineStr">
        <is>
          <t>Firgun House</t>
        </is>
      </c>
      <c r="BE1464" t="n">
        <v>11255750000989</v>
      </c>
      <c r="BG1464" t="inlineStr">
        <is>
          <t>Low</t>
        </is>
      </c>
      <c r="BH1464" t="inlineStr">
        <is>
          <t>web</t>
        </is>
      </c>
      <c r="BI1464" t="n">
        <v>0</v>
      </c>
      <c r="BJ1464" t="inlineStr">
        <is>
          <t>IT IVA 22%</t>
        </is>
      </c>
      <c r="BK1464" t="n">
        <v>141.02</v>
      </c>
      <c r="BW1464" t="inlineStr">
        <is>
          <t>Varese</t>
        </is>
      </c>
      <c r="BY1464" t="inlineStr">
        <is>
          <t>rWJsFalmX8Z04x6pguTWLTqkT</t>
        </is>
      </c>
      <c r="CB1464" t="inlineStr">
        <is>
          <t>rWJsFalmX8Z04x6pguTWLTqkT</t>
        </is>
      </c>
      <c r="CC1464" t="inlineStr">
        <is>
          <t>Ordini LIL</t>
        </is>
      </c>
    </row>
    <row r="1465">
      <c r="A1465" t="inlineStr">
        <is>
          <t>#44088</t>
        </is>
      </c>
      <c r="B1465" t="inlineStr">
        <is>
          <t>superavanti@hotmail.com</t>
        </is>
      </c>
      <c r="C1465" t="inlineStr">
        <is>
          <t>paid</t>
        </is>
      </c>
      <c r="D1465" t="inlineStr">
        <is>
          <t>2024-11-29 16:54:33 +0100</t>
        </is>
      </c>
      <c r="E1465" t="inlineStr">
        <is>
          <t>2024-11-29</t>
        </is>
      </c>
      <c r="F1465" t="inlineStr">
        <is>
          <t>unfulfilled</t>
        </is>
      </c>
      <c r="H1465" t="inlineStr">
        <is>
          <t>yes</t>
        </is>
      </c>
      <c r="I1465" t="inlineStr">
        <is>
          <t>EUR</t>
        </is>
      </c>
      <c r="J1465" t="n">
        <v>782</v>
      </c>
      <c r="K1465" t="n">
        <v>0</v>
      </c>
      <c r="L1465" t="n">
        <v>141.02</v>
      </c>
      <c r="O1465" t="n">
        <v>0</v>
      </c>
      <c r="P1465" t="inlineStr">
        <is>
          <t>Firgun House</t>
        </is>
      </c>
      <c r="Q1465" t="inlineStr">
        <is>
          <t>2024-11-29 16:54:33 +0100</t>
        </is>
      </c>
      <c r="R1465" t="n">
        <v>1</v>
      </c>
      <c r="S1465" t="inlineStr">
        <is>
          <t>Goldie Necklace - Yellow / 0</t>
        </is>
      </c>
      <c r="T1465" t="n">
        <v>782</v>
      </c>
      <c r="U1465" t="n">
        <v>920</v>
      </c>
      <c r="V1465" t="inlineStr">
        <is>
          <t>015790000030</t>
        </is>
      </c>
      <c r="W1465" t="b">
        <v>1</v>
      </c>
      <c r="X1465" t="b">
        <v>1</v>
      </c>
      <c r="Y1465" t="inlineStr">
        <is>
          <t>pending</t>
        </is>
      </c>
      <c r="Z1465" t="inlineStr">
        <is>
          <t>Ramy Ghazy</t>
        </is>
      </c>
      <c r="AA1465" t="inlineStr">
        <is>
          <t>Via XV Agosto, 19</t>
        </is>
      </c>
      <c r="AB1465" t="inlineStr">
        <is>
          <t>Via XV Agosto</t>
        </is>
      </c>
      <c r="AC1465" t="inlineStr">
        <is>
          <t>19</t>
        </is>
      </c>
      <c r="AE1465" t="inlineStr">
        <is>
          <t>Luino</t>
        </is>
      </c>
      <c r="AF1465" t="inlineStr">
        <is>
          <t>'21016</t>
        </is>
      </c>
      <c r="AG1465" t="inlineStr">
        <is>
          <t>VA</t>
        </is>
      </c>
      <c r="AH1465" t="inlineStr">
        <is>
          <t>IT</t>
        </is>
      </c>
      <c r="AR1465" t="inlineStr">
        <is>
          <t>IT</t>
        </is>
      </c>
      <c r="AU1465" t="inlineStr">
        <is>
          <t>lang: it
Invoice Language: it
Do you need our ring sizer?: No
Popup Customer Country: IT</t>
        </is>
      </c>
      <c r="AW1465" t="inlineStr">
        <is>
          <t>PayPal Express Checkout</t>
        </is>
      </c>
      <c r="AX1465" t="inlineStr">
        <is>
          <t>rWJsFalmX8Z04x6pguTWLTqkT</t>
        </is>
      </c>
      <c r="AY1465" t="n">
        <v>0</v>
      </c>
      <c r="AZ1465" t="inlineStr">
        <is>
          <t>LIL Milan</t>
        </is>
      </c>
      <c r="BA1465" t="n">
        <v>0</v>
      </c>
      <c r="BC1465" t="inlineStr">
        <is>
          <t>Firgun House</t>
        </is>
      </c>
      <c r="BE1465" t="n">
        <v>11255750000989</v>
      </c>
      <c r="BG1465" t="inlineStr">
        <is>
          <t>Low</t>
        </is>
      </c>
      <c r="BH1465" t="inlineStr">
        <is>
          <t>web</t>
        </is>
      </c>
      <c r="BI1465" t="n">
        <v>0</v>
      </c>
      <c r="BJ1465" t="inlineStr">
        <is>
          <t>IT IVA 22%</t>
        </is>
      </c>
      <c r="BK1465" t="n">
        <v>141.02</v>
      </c>
      <c r="BW1465" t="inlineStr">
        <is>
          <t>Varese</t>
        </is>
      </c>
      <c r="BY1465" t="inlineStr">
        <is>
          <t>rWJsFalmX8Z04x6pguTWLTqkT</t>
        </is>
      </c>
      <c r="CB1465" t="inlineStr">
        <is>
          <t>rWJsFalmX8Z04x6pguTWLTqkT</t>
        </is>
      </c>
      <c r="CC1465" t="inlineStr">
        <is>
          <t>Ordini LIL</t>
        </is>
      </c>
    </row>
    <row r="1466">
      <c r="A1466" t="inlineStr">
        <is>
          <t>#44089</t>
        </is>
      </c>
      <c r="B1466" t="inlineStr">
        <is>
          <t>gaetano.finocchiaro@gmail.com</t>
        </is>
      </c>
      <c r="C1466" t="inlineStr">
        <is>
          <t>paid</t>
        </is>
      </c>
      <c r="D1466" t="inlineStr">
        <is>
          <t>2024-11-29 17:05:12 +0100</t>
        </is>
      </c>
      <c r="E1466" t="inlineStr">
        <is>
          <t>2024-11-29</t>
        </is>
      </c>
      <c r="F1466" t="inlineStr">
        <is>
          <t>unfulfilled</t>
        </is>
      </c>
      <c r="H1466" t="inlineStr">
        <is>
          <t>yes</t>
        </is>
      </c>
      <c r="I1466" t="inlineStr">
        <is>
          <t>EUR</t>
        </is>
      </c>
      <c r="J1466" t="n">
        <v>300</v>
      </c>
      <c r="K1466" t="n">
        <v>0</v>
      </c>
      <c r="L1466" t="n">
        <v>54.1</v>
      </c>
      <c r="M1466" t="n">
        <v>300</v>
      </c>
      <c r="O1466" t="n">
        <v>0</v>
      </c>
      <c r="P1466" t="inlineStr">
        <is>
          <t>Firgun House</t>
        </is>
      </c>
      <c r="Q1466" t="inlineStr">
        <is>
          <t>2024-11-29 17:05:12 +0100</t>
        </is>
      </c>
      <c r="R1466" t="n">
        <v>1</v>
      </c>
      <c r="S1466" t="inlineStr">
        <is>
          <t>Pensavo fosse amore - Yellow / S</t>
        </is>
      </c>
      <c r="T1466" t="n">
        <v>96</v>
      </c>
      <c r="U1466" t="n">
        <v>120</v>
      </c>
      <c r="V1466" t="inlineStr">
        <is>
          <t>015790001017</t>
        </is>
      </c>
      <c r="W1466" t="b">
        <v>1</v>
      </c>
      <c r="X1466" t="b">
        <v>1</v>
      </c>
      <c r="Y1466" t="inlineStr">
        <is>
          <t>pending</t>
        </is>
      </c>
      <c r="Z1466" t="inlineStr">
        <is>
          <t>Gaetano Finocchiaro</t>
        </is>
      </c>
      <c r="AA1466" t="inlineStr">
        <is>
          <t>via Hajech 29, -</t>
        </is>
      </c>
      <c r="AB1466" t="inlineStr">
        <is>
          <t>via Hajech 29</t>
        </is>
      </c>
      <c r="AC1466" t="inlineStr">
        <is>
          <t>-</t>
        </is>
      </c>
      <c r="AE1466" t="inlineStr">
        <is>
          <t>Milano</t>
        </is>
      </c>
      <c r="AF1466" t="inlineStr">
        <is>
          <t>'20129</t>
        </is>
      </c>
      <c r="AG1466" t="inlineStr">
        <is>
          <t>MI</t>
        </is>
      </c>
      <c r="AH1466" t="inlineStr">
        <is>
          <t>IT</t>
        </is>
      </c>
      <c r="AI1466" t="inlineStr">
        <is>
          <t>+393387911353</t>
        </is>
      </c>
      <c r="AR1466" t="inlineStr">
        <is>
          <t>IT</t>
        </is>
      </c>
      <c r="AU1466" t="inlineStr">
        <is>
          <t>lang: it
Invoice Language: it
Do you need our ring sizer?: No
Popup Customer Country: IT</t>
        </is>
      </c>
      <c r="AW1466" t="inlineStr">
        <is>
          <t>PayPal Express Checkout</t>
        </is>
      </c>
      <c r="AX1466" t="inlineStr">
        <is>
          <t>r8soNeYlkT2tkyqTDxfvNcHtr</t>
        </is>
      </c>
      <c r="AY1466" t="n">
        <v>0</v>
      </c>
      <c r="AZ1466" t="inlineStr">
        <is>
          <t>LIL Milan</t>
        </is>
      </c>
      <c r="BA1466" t="n">
        <v>0</v>
      </c>
      <c r="BC1466" t="inlineStr">
        <is>
          <t>Firgun House</t>
        </is>
      </c>
      <c r="BE1466" t="n">
        <v>11255801282909</v>
      </c>
      <c r="BG1466" t="inlineStr">
        <is>
          <t>Low</t>
        </is>
      </c>
      <c r="BH1466" t="inlineStr">
        <is>
          <t>web</t>
        </is>
      </c>
      <c r="BI1466" t="n">
        <v>0</v>
      </c>
      <c r="BJ1466" t="inlineStr">
        <is>
          <t>IT IVA 22%</t>
        </is>
      </c>
      <c r="BK1466" t="n">
        <v>54.1</v>
      </c>
      <c r="BW1466" t="inlineStr">
        <is>
          <t>Milan</t>
        </is>
      </c>
      <c r="BY1466" t="inlineStr">
        <is>
          <t>r8soNeYlkT2tkyqTDxfvNcHtr</t>
        </is>
      </c>
      <c r="CB1466" t="inlineStr">
        <is>
          <t>r8soNeYlkT2tkyqTDxfvNcHtr</t>
        </is>
      </c>
      <c r="CC1466" t="inlineStr">
        <is>
          <t>Ordini LIL</t>
        </is>
      </c>
    </row>
    <row r="1467">
      <c r="A1467" t="inlineStr">
        <is>
          <t>#44089</t>
        </is>
      </c>
      <c r="B1467" t="inlineStr">
        <is>
          <t>gaetano.finocchiaro@gmail.com</t>
        </is>
      </c>
      <c r="C1467" t="inlineStr">
        <is>
          <t>paid</t>
        </is>
      </c>
      <c r="D1467" t="inlineStr">
        <is>
          <t>2024-11-29 17:05:12 +0100</t>
        </is>
      </c>
      <c r="E1467" t="inlineStr">
        <is>
          <t>2024-11-29</t>
        </is>
      </c>
      <c r="F1467" t="inlineStr">
        <is>
          <t>unfulfilled</t>
        </is>
      </c>
      <c r="H1467" t="inlineStr">
        <is>
          <t>yes</t>
        </is>
      </c>
      <c r="I1467" t="inlineStr">
        <is>
          <t>EUR</t>
        </is>
      </c>
      <c r="J1467" t="n">
        <v>300</v>
      </c>
      <c r="K1467" t="n">
        <v>0</v>
      </c>
      <c r="L1467" t="n">
        <v>54.1</v>
      </c>
      <c r="O1467" t="n">
        <v>0</v>
      </c>
      <c r="P1467" t="inlineStr">
        <is>
          <t>Firgun House</t>
        </is>
      </c>
      <c r="Q1467" t="inlineStr">
        <is>
          <t>2024-11-29 17:05:12 +0100</t>
        </is>
      </c>
      <c r="R1467" t="n">
        <v>1</v>
      </c>
      <c r="S1467" t="inlineStr">
        <is>
          <t>Breeze Necklace - Yellow / 40cm</t>
        </is>
      </c>
      <c r="T1467" t="n">
        <v>204</v>
      </c>
      <c r="U1467" t="n">
        <v>240</v>
      </c>
      <c r="V1467" t="inlineStr">
        <is>
          <t>015790001389</t>
        </is>
      </c>
      <c r="W1467" t="b">
        <v>1</v>
      </c>
      <c r="X1467" t="b">
        <v>1</v>
      </c>
      <c r="Y1467" t="inlineStr">
        <is>
          <t>pending</t>
        </is>
      </c>
      <c r="Z1467" t="inlineStr">
        <is>
          <t>Gaetano Finocchiaro</t>
        </is>
      </c>
      <c r="AA1467" t="inlineStr">
        <is>
          <t>via Hajech 29, -</t>
        </is>
      </c>
      <c r="AB1467" t="inlineStr">
        <is>
          <t>via Hajech 29</t>
        </is>
      </c>
      <c r="AC1467" t="inlineStr">
        <is>
          <t>-</t>
        </is>
      </c>
      <c r="AE1467" t="inlineStr">
        <is>
          <t>Milano</t>
        </is>
      </c>
      <c r="AF1467" t="inlineStr">
        <is>
          <t>'20129</t>
        </is>
      </c>
      <c r="AG1467" t="inlineStr">
        <is>
          <t>MI</t>
        </is>
      </c>
      <c r="AH1467" t="inlineStr">
        <is>
          <t>IT</t>
        </is>
      </c>
      <c r="AI1467" t="inlineStr">
        <is>
          <t>+393387911353</t>
        </is>
      </c>
      <c r="AR1467" t="inlineStr">
        <is>
          <t>IT</t>
        </is>
      </c>
      <c r="AU1467" t="inlineStr">
        <is>
          <t>lang: it
Invoice Language: it
Do you need our ring sizer?: No
Popup Customer Country: IT</t>
        </is>
      </c>
      <c r="AW1467" t="inlineStr">
        <is>
          <t>PayPal Express Checkout</t>
        </is>
      </c>
      <c r="AX1467" t="inlineStr">
        <is>
          <t>r8soNeYlkT2tkyqTDxfvNcHtr</t>
        </is>
      </c>
      <c r="AY1467" t="n">
        <v>0</v>
      </c>
      <c r="AZ1467" t="inlineStr">
        <is>
          <t>LIL Milan</t>
        </is>
      </c>
      <c r="BA1467" t="n">
        <v>0</v>
      </c>
      <c r="BC1467" t="inlineStr">
        <is>
          <t>Firgun House</t>
        </is>
      </c>
      <c r="BE1467" t="n">
        <v>11255801282909</v>
      </c>
      <c r="BG1467" t="inlineStr">
        <is>
          <t>Low</t>
        </is>
      </c>
      <c r="BH1467" t="inlineStr">
        <is>
          <t>web</t>
        </is>
      </c>
      <c r="BI1467" t="n">
        <v>0</v>
      </c>
      <c r="BJ1467" t="inlineStr">
        <is>
          <t>IT IVA 22%</t>
        </is>
      </c>
      <c r="BK1467" t="n">
        <v>54.1</v>
      </c>
      <c r="BW1467" t="inlineStr">
        <is>
          <t>Milan</t>
        </is>
      </c>
      <c r="BY1467" t="inlineStr">
        <is>
          <t>r8soNeYlkT2tkyqTDxfvNcHtr</t>
        </is>
      </c>
      <c r="CB1467" t="inlineStr">
        <is>
          <t>r8soNeYlkT2tkyqTDxfvNcHtr</t>
        </is>
      </c>
      <c r="CC1467" t="inlineStr">
        <is>
          <t>Ordini LIL</t>
        </is>
      </c>
    </row>
    <row r="1468">
      <c r="A1468" t="inlineStr">
        <is>
          <t>#44090</t>
        </is>
      </c>
      <c r="B1468" t="inlineStr">
        <is>
          <t>mariacarlanewsletter@gmail.com</t>
        </is>
      </c>
      <c r="C1468" t="inlineStr">
        <is>
          <t>paid</t>
        </is>
      </c>
      <c r="D1468" t="inlineStr">
        <is>
          <t>2024-11-29 17:06:53 +0100</t>
        </is>
      </c>
      <c r="E1468" t="inlineStr">
        <is>
          <t>2024-11-29</t>
        </is>
      </c>
      <c r="F1468" t="inlineStr">
        <is>
          <t>unfulfilled</t>
        </is>
      </c>
      <c r="H1468" t="inlineStr">
        <is>
          <t>yes</t>
        </is>
      </c>
      <c r="I1468" t="inlineStr">
        <is>
          <t>EUR</t>
        </is>
      </c>
      <c r="J1468" t="n">
        <v>240</v>
      </c>
      <c r="K1468" t="n">
        <v>0</v>
      </c>
      <c r="L1468" t="n">
        <v>43.28</v>
      </c>
      <c r="M1468" t="n">
        <v>240</v>
      </c>
      <c r="O1468" t="n">
        <v>0</v>
      </c>
      <c r="P1468" t="inlineStr">
        <is>
          <t>Firgun House</t>
        </is>
      </c>
      <c r="Q1468" t="inlineStr">
        <is>
          <t>2024-11-29 17:06:53 +0100</t>
        </is>
      </c>
      <c r="R1468" t="n">
        <v>1</v>
      </c>
      <c r="S1468" t="inlineStr">
        <is>
          <t>Glow Ring - Yellow / 10</t>
        </is>
      </c>
      <c r="T1468" t="n">
        <v>144</v>
      </c>
      <c r="U1468" t="n">
        <v>180</v>
      </c>
      <c r="V1468" t="inlineStr">
        <is>
          <t>015790000336</t>
        </is>
      </c>
      <c r="W1468" t="b">
        <v>1</v>
      </c>
      <c r="X1468" t="b">
        <v>1</v>
      </c>
      <c r="Y1468" t="inlineStr">
        <is>
          <t>pending</t>
        </is>
      </c>
      <c r="Z1468" t="inlineStr">
        <is>
          <t>Mariacarla Andrisani</t>
        </is>
      </c>
      <c r="AA1468" t="inlineStr">
        <is>
          <t>Via California 7</t>
        </is>
      </c>
      <c r="AB1468" t="inlineStr">
        <is>
          <t>Via California 7</t>
        </is>
      </c>
      <c r="AE1468" t="inlineStr">
        <is>
          <t>Milano</t>
        </is>
      </c>
      <c r="AF1468" t="inlineStr">
        <is>
          <t>'20144</t>
        </is>
      </c>
      <c r="AG1468" t="inlineStr">
        <is>
          <t>MI</t>
        </is>
      </c>
      <c r="AH1468" t="inlineStr">
        <is>
          <t>IT</t>
        </is>
      </c>
      <c r="AR1468" t="inlineStr">
        <is>
          <t>IT</t>
        </is>
      </c>
      <c r="AU1468" t="inlineStr">
        <is>
          <t>lang: it
Invoice Language: it
Do you need our ring sizer?: No
Popup Customer Country: IT</t>
        </is>
      </c>
      <c r="AW1468" t="inlineStr">
        <is>
          <t>PayPal Express Checkout</t>
        </is>
      </c>
      <c r="AX1468" t="inlineStr">
        <is>
          <t>rQYDy70WMo3Kuh6XKI3efuSpd</t>
        </is>
      </c>
      <c r="AY1468" t="n">
        <v>0</v>
      </c>
      <c r="AZ1468" t="inlineStr">
        <is>
          <t>LIL Milan</t>
        </is>
      </c>
      <c r="BA1468" t="n">
        <v>0</v>
      </c>
      <c r="BC1468" t="inlineStr">
        <is>
          <t>Firgun House</t>
        </is>
      </c>
      <c r="BE1468" t="n">
        <v>11255809900893</v>
      </c>
      <c r="BG1468" t="inlineStr">
        <is>
          <t>Low</t>
        </is>
      </c>
      <c r="BH1468" t="inlineStr">
        <is>
          <t>web</t>
        </is>
      </c>
      <c r="BI1468" t="n">
        <v>0</v>
      </c>
      <c r="BJ1468" t="inlineStr">
        <is>
          <t>IT IVA 22%</t>
        </is>
      </c>
      <c r="BK1468" t="n">
        <v>43.28</v>
      </c>
      <c r="BW1468" t="inlineStr">
        <is>
          <t>Milan</t>
        </is>
      </c>
      <c r="BY1468" t="inlineStr">
        <is>
          <t>rQYDy70WMo3Kuh6XKI3efuSpd</t>
        </is>
      </c>
      <c r="CB1468" t="inlineStr">
        <is>
          <t>rQYDy70WMo3Kuh6XKI3efuSpd</t>
        </is>
      </c>
      <c r="CC1468" t="inlineStr">
        <is>
          <t>Ordini LIL</t>
        </is>
      </c>
    </row>
    <row r="1469">
      <c r="A1469" t="inlineStr">
        <is>
          <t>#44090</t>
        </is>
      </c>
      <c r="B1469" t="inlineStr">
        <is>
          <t>mariacarlanewsletter@gmail.com</t>
        </is>
      </c>
      <c r="C1469" t="inlineStr">
        <is>
          <t>paid</t>
        </is>
      </c>
      <c r="D1469" t="inlineStr">
        <is>
          <t>2024-11-29 17:06:53 +0100</t>
        </is>
      </c>
      <c r="E1469" t="inlineStr">
        <is>
          <t>2024-11-29</t>
        </is>
      </c>
      <c r="F1469" t="inlineStr">
        <is>
          <t>unfulfilled</t>
        </is>
      </c>
      <c r="H1469" t="inlineStr">
        <is>
          <t>yes</t>
        </is>
      </c>
      <c r="I1469" t="inlineStr">
        <is>
          <t>EUR</t>
        </is>
      </c>
      <c r="J1469" t="n">
        <v>240</v>
      </c>
      <c r="K1469" t="n">
        <v>0</v>
      </c>
      <c r="L1469" t="n">
        <v>43.28</v>
      </c>
      <c r="O1469" t="n">
        <v>0</v>
      </c>
      <c r="P1469" t="inlineStr">
        <is>
          <t>Firgun House</t>
        </is>
      </c>
      <c r="Q1469" t="inlineStr">
        <is>
          <t>2024-11-29 17:06:53 +0100</t>
        </is>
      </c>
      <c r="R1469" t="n">
        <v>1</v>
      </c>
      <c r="S1469" t="inlineStr">
        <is>
          <t>Primo Bacio Anklet - Yellow</t>
        </is>
      </c>
      <c r="T1469" t="n">
        <v>96</v>
      </c>
      <c r="U1469" t="n">
        <v>120</v>
      </c>
      <c r="V1469" t="inlineStr">
        <is>
          <t>015790001034</t>
        </is>
      </c>
      <c r="W1469" t="b">
        <v>1</v>
      </c>
      <c r="X1469" t="b">
        <v>1</v>
      </c>
      <c r="Y1469" t="inlineStr">
        <is>
          <t>pending</t>
        </is>
      </c>
      <c r="Z1469" t="inlineStr">
        <is>
          <t>Mariacarla Andrisani</t>
        </is>
      </c>
      <c r="AA1469" t="inlineStr">
        <is>
          <t>Via California 7</t>
        </is>
      </c>
      <c r="AB1469" t="inlineStr">
        <is>
          <t>Via California 7</t>
        </is>
      </c>
      <c r="AE1469" t="inlineStr">
        <is>
          <t>Milano</t>
        </is>
      </c>
      <c r="AF1469" t="inlineStr">
        <is>
          <t>'20144</t>
        </is>
      </c>
      <c r="AG1469" t="inlineStr">
        <is>
          <t>MI</t>
        </is>
      </c>
      <c r="AH1469" t="inlineStr">
        <is>
          <t>IT</t>
        </is>
      </c>
      <c r="AR1469" t="inlineStr">
        <is>
          <t>IT</t>
        </is>
      </c>
      <c r="AU1469" t="inlineStr">
        <is>
          <t>lang: it
Invoice Language: it
Do you need our ring sizer?: No
Popup Customer Country: IT</t>
        </is>
      </c>
      <c r="AW1469" t="inlineStr">
        <is>
          <t>PayPal Express Checkout</t>
        </is>
      </c>
      <c r="AX1469" t="inlineStr">
        <is>
          <t>rQYDy70WMo3Kuh6XKI3efuSpd</t>
        </is>
      </c>
      <c r="AY1469" t="n">
        <v>0</v>
      </c>
      <c r="AZ1469" t="inlineStr">
        <is>
          <t>LIL Milan</t>
        </is>
      </c>
      <c r="BA1469" t="n">
        <v>0</v>
      </c>
      <c r="BC1469" t="inlineStr">
        <is>
          <t>Firgun House</t>
        </is>
      </c>
      <c r="BE1469" t="n">
        <v>11255809900893</v>
      </c>
      <c r="BG1469" t="inlineStr">
        <is>
          <t>Low</t>
        </is>
      </c>
      <c r="BH1469" t="inlineStr">
        <is>
          <t>web</t>
        </is>
      </c>
      <c r="BI1469" t="n">
        <v>0</v>
      </c>
      <c r="BJ1469" t="inlineStr">
        <is>
          <t>IT IVA 22%</t>
        </is>
      </c>
      <c r="BK1469" t="n">
        <v>43.28</v>
      </c>
      <c r="BW1469" t="inlineStr">
        <is>
          <t>Milan</t>
        </is>
      </c>
      <c r="BY1469" t="inlineStr">
        <is>
          <t>rQYDy70WMo3Kuh6XKI3efuSpd</t>
        </is>
      </c>
      <c r="CB1469" t="inlineStr">
        <is>
          <t>rQYDy70WMo3Kuh6XKI3efuSpd</t>
        </is>
      </c>
      <c r="CC1469" t="inlineStr">
        <is>
          <t>Ordini LIL</t>
        </is>
      </c>
    </row>
    <row r="1470">
      <c r="A1470" t="inlineStr">
        <is>
          <t>#44091</t>
        </is>
      </c>
      <c r="B1470" t="inlineStr">
        <is>
          <t>m.artacavallar.o@hotmail.it</t>
        </is>
      </c>
      <c r="C1470" t="inlineStr">
        <is>
          <t>paid</t>
        </is>
      </c>
      <c r="D1470" t="inlineStr">
        <is>
          <t>2024-11-29 17:07:19 +0100</t>
        </is>
      </c>
      <c r="E1470" t="inlineStr">
        <is>
          <t>2024-11-29</t>
        </is>
      </c>
      <c r="F1470" t="inlineStr">
        <is>
          <t>fulfilled</t>
        </is>
      </c>
      <c r="G1470" t="inlineStr">
        <is>
          <t>2024-12-02 07:35:05 +0100</t>
        </is>
      </c>
      <c r="H1470" t="inlineStr">
        <is>
          <t>yes</t>
        </is>
      </c>
      <c r="I1470" t="inlineStr">
        <is>
          <t>EUR</t>
        </is>
      </c>
      <c r="J1470" t="n">
        <v>626</v>
      </c>
      <c r="K1470" t="n">
        <v>0</v>
      </c>
      <c r="L1470" t="n">
        <v>112.89</v>
      </c>
      <c r="M1470" t="n">
        <v>626</v>
      </c>
      <c r="O1470" t="n">
        <v>0</v>
      </c>
      <c r="P1470" t="inlineStr">
        <is>
          <t>Ups Standard Shipping</t>
        </is>
      </c>
      <c r="Q1470" t="inlineStr">
        <is>
          <t>2024-11-29 17:07:19 +0100</t>
        </is>
      </c>
      <c r="R1470" t="n">
        <v>1</v>
      </c>
      <c r="S1470" t="inlineStr">
        <is>
          <t>Insieme Ring - Yellow / onesize (10-17)</t>
        </is>
      </c>
      <c r="T1470" t="n">
        <v>112</v>
      </c>
      <c r="U1470" t="n">
        <v>140</v>
      </c>
      <c r="V1470" t="inlineStr">
        <is>
          <t>015790001254</t>
        </is>
      </c>
      <c r="W1470" t="b">
        <v>1</v>
      </c>
      <c r="X1470" t="b">
        <v>1</v>
      </c>
      <c r="Y1470" t="inlineStr">
        <is>
          <t>fulfilled</t>
        </is>
      </c>
      <c r="Z1470" t="inlineStr">
        <is>
          <t>Marta Cavallaro</t>
        </is>
      </c>
      <c r="AA1470" t="inlineStr">
        <is>
          <t>Via Ghibellina 82</t>
        </is>
      </c>
      <c r="AB1470" t="inlineStr">
        <is>
          <t>Via Ghibellina 82</t>
        </is>
      </c>
      <c r="AE1470" t="inlineStr">
        <is>
          <t>Messina</t>
        </is>
      </c>
      <c r="AF1470" t="inlineStr">
        <is>
          <t>'98123</t>
        </is>
      </c>
      <c r="AG1470" t="inlineStr">
        <is>
          <t>ME</t>
        </is>
      </c>
      <c r="AH1470" t="inlineStr">
        <is>
          <t>IT</t>
        </is>
      </c>
      <c r="AI1470" t="inlineStr">
        <is>
          <t>+393298272431</t>
        </is>
      </c>
      <c r="AJ1470" t="inlineStr">
        <is>
          <t>Marta Cavallaro</t>
        </is>
      </c>
      <c r="AK1470" t="inlineStr">
        <is>
          <t>Via Ghibellina 82</t>
        </is>
      </c>
      <c r="AL1470" t="inlineStr">
        <is>
          <t>Via Ghibellina 82</t>
        </is>
      </c>
      <c r="AO1470" t="inlineStr">
        <is>
          <t>Messina</t>
        </is>
      </c>
      <c r="AP1470" t="inlineStr">
        <is>
          <t>'98123</t>
        </is>
      </c>
      <c r="AQ1470" t="inlineStr">
        <is>
          <t>ME</t>
        </is>
      </c>
      <c r="AR1470" t="inlineStr">
        <is>
          <t>IT</t>
        </is>
      </c>
      <c r="AS1470" t="inlineStr">
        <is>
          <t>+393298272431</t>
        </is>
      </c>
      <c r="AU1470" t="inlineStr">
        <is>
          <t>lang: it
Invoice Language: it
Do you need our ring sizer?: No
Popup Customer Country: IT</t>
        </is>
      </c>
      <c r="AW1470" t="inlineStr">
        <is>
          <t>PayPal Express Checkout</t>
        </is>
      </c>
      <c r="AX1470" t="inlineStr">
        <is>
          <t>rnjKAUHasIBRzPcgQABYUwD0K</t>
        </is>
      </c>
      <c r="AY1470" t="n">
        <v>0</v>
      </c>
      <c r="AZ1470" t="inlineStr">
        <is>
          <t>LIL Milan</t>
        </is>
      </c>
      <c r="BA1470" t="n">
        <v>0</v>
      </c>
      <c r="BC1470" t="inlineStr">
        <is>
          <t>Firgun House</t>
        </is>
      </c>
      <c r="BE1470" t="n">
        <v>11255812391261</v>
      </c>
      <c r="BG1470" t="inlineStr">
        <is>
          <t>Low</t>
        </is>
      </c>
      <c r="BH1470" t="inlineStr">
        <is>
          <t>web</t>
        </is>
      </c>
      <c r="BI1470" t="n">
        <v>0</v>
      </c>
      <c r="BJ1470" t="inlineStr">
        <is>
          <t>IT IVA 22%</t>
        </is>
      </c>
      <c r="BK1470" t="n">
        <v>112.89</v>
      </c>
      <c r="BW1470" t="inlineStr">
        <is>
          <t>Messina</t>
        </is>
      </c>
      <c r="BX1470" t="inlineStr">
        <is>
          <t>Messina</t>
        </is>
      </c>
      <c r="BY1470" t="inlineStr">
        <is>
          <t>rnjKAUHasIBRzPcgQABYUwD0K</t>
        </is>
      </c>
      <c r="CB1470" t="inlineStr">
        <is>
          <t>rnjKAUHasIBRzPcgQABYUwD0K</t>
        </is>
      </c>
      <c r="CC1470" t="inlineStr">
        <is>
          <t>Ordini LIL</t>
        </is>
      </c>
    </row>
    <row r="1471">
      <c r="A1471" t="inlineStr">
        <is>
          <t>#44091</t>
        </is>
      </c>
      <c r="B1471" t="inlineStr">
        <is>
          <t>m.artacavallar.o@hotmail.it</t>
        </is>
      </c>
      <c r="C1471" t="inlineStr">
        <is>
          <t>paid</t>
        </is>
      </c>
      <c r="D1471" t="inlineStr">
        <is>
          <t>2024-11-29 17:07:19 +0100</t>
        </is>
      </c>
      <c r="E1471" t="inlineStr">
        <is>
          <t>2024-11-29</t>
        </is>
      </c>
      <c r="F1471" t="inlineStr">
        <is>
          <t>fulfilled</t>
        </is>
      </c>
      <c r="G1471" t="inlineStr">
        <is>
          <t>2024-12-02 07:35:05 +0100</t>
        </is>
      </c>
      <c r="H1471" t="inlineStr">
        <is>
          <t>yes</t>
        </is>
      </c>
      <c r="I1471" t="inlineStr">
        <is>
          <t>EUR</t>
        </is>
      </c>
      <c r="J1471" t="n">
        <v>626</v>
      </c>
      <c r="K1471" t="n">
        <v>0</v>
      </c>
      <c r="L1471" t="n">
        <v>112.89</v>
      </c>
      <c r="O1471" t="n">
        <v>0</v>
      </c>
      <c r="P1471" t="inlineStr">
        <is>
          <t>Ups Standard Shipping</t>
        </is>
      </c>
      <c r="Q1471" t="inlineStr">
        <is>
          <t>2024-11-29 17:07:19 +0100</t>
        </is>
      </c>
      <c r="R1471" t="n">
        <v>1</v>
      </c>
      <c r="S1471" t="inlineStr">
        <is>
          <t>Portami a Ballare Necklace - Yellow / onesize</t>
        </is>
      </c>
      <c r="T1471" t="n">
        <v>208</v>
      </c>
      <c r="U1471" t="n">
        <v>260</v>
      </c>
      <c r="V1471" t="inlineStr">
        <is>
          <t>015790001250</t>
        </is>
      </c>
      <c r="W1471" t="b">
        <v>1</v>
      </c>
      <c r="X1471" t="b">
        <v>1</v>
      </c>
      <c r="Y1471" t="inlineStr">
        <is>
          <t>fulfilled</t>
        </is>
      </c>
      <c r="Z1471" t="inlineStr">
        <is>
          <t>Marta Cavallaro</t>
        </is>
      </c>
      <c r="AA1471" t="inlineStr">
        <is>
          <t>Via Ghibellina 82</t>
        </is>
      </c>
      <c r="AB1471" t="inlineStr">
        <is>
          <t>Via Ghibellina 82</t>
        </is>
      </c>
      <c r="AE1471" t="inlineStr">
        <is>
          <t>Messina</t>
        </is>
      </c>
      <c r="AF1471" t="inlineStr">
        <is>
          <t>'98123</t>
        </is>
      </c>
      <c r="AG1471" t="inlineStr">
        <is>
          <t>ME</t>
        </is>
      </c>
      <c r="AH1471" t="inlineStr">
        <is>
          <t>IT</t>
        </is>
      </c>
      <c r="AI1471" t="inlineStr">
        <is>
          <t>+393298272431</t>
        </is>
      </c>
      <c r="AJ1471" t="inlineStr">
        <is>
          <t>Marta Cavallaro</t>
        </is>
      </c>
      <c r="AK1471" t="inlineStr">
        <is>
          <t>Via Ghibellina 82</t>
        </is>
      </c>
      <c r="AL1471" t="inlineStr">
        <is>
          <t>Via Ghibellina 82</t>
        </is>
      </c>
      <c r="AO1471" t="inlineStr">
        <is>
          <t>Messina</t>
        </is>
      </c>
      <c r="AP1471" t="inlineStr">
        <is>
          <t>'98123</t>
        </is>
      </c>
      <c r="AQ1471" t="inlineStr">
        <is>
          <t>ME</t>
        </is>
      </c>
      <c r="AR1471" t="inlineStr">
        <is>
          <t>IT</t>
        </is>
      </c>
      <c r="AS1471" t="inlineStr">
        <is>
          <t>+393298272431</t>
        </is>
      </c>
      <c r="AU1471" t="inlineStr">
        <is>
          <t>lang: it
Invoice Language: it
Do you need our ring sizer?: No
Popup Customer Country: IT</t>
        </is>
      </c>
      <c r="AW1471" t="inlineStr">
        <is>
          <t>PayPal Express Checkout</t>
        </is>
      </c>
      <c r="AX1471" t="inlineStr">
        <is>
          <t>rnjKAUHasIBRzPcgQABYUwD0K</t>
        </is>
      </c>
      <c r="AY1471" t="n">
        <v>0</v>
      </c>
      <c r="AZ1471" t="inlineStr">
        <is>
          <t>LIL Milan</t>
        </is>
      </c>
      <c r="BA1471" t="n">
        <v>0</v>
      </c>
      <c r="BC1471" t="inlineStr">
        <is>
          <t>Firgun House</t>
        </is>
      </c>
      <c r="BE1471" t="n">
        <v>11255812391261</v>
      </c>
      <c r="BG1471" t="inlineStr">
        <is>
          <t>Low</t>
        </is>
      </c>
      <c r="BH1471" t="inlineStr">
        <is>
          <t>web</t>
        </is>
      </c>
      <c r="BI1471" t="n">
        <v>0</v>
      </c>
      <c r="BJ1471" t="inlineStr">
        <is>
          <t>IT IVA 22%</t>
        </is>
      </c>
      <c r="BK1471" t="n">
        <v>112.89</v>
      </c>
      <c r="BW1471" t="inlineStr">
        <is>
          <t>Messina</t>
        </is>
      </c>
      <c r="BX1471" t="inlineStr">
        <is>
          <t>Messina</t>
        </is>
      </c>
      <c r="BY1471" t="inlineStr">
        <is>
          <t>rnjKAUHasIBRzPcgQABYUwD0K</t>
        </is>
      </c>
      <c r="CB1471" t="inlineStr">
        <is>
          <t>rnjKAUHasIBRzPcgQABYUwD0K</t>
        </is>
      </c>
      <c r="CC1471" t="inlineStr">
        <is>
          <t>Ordini LIL</t>
        </is>
      </c>
    </row>
    <row r="1472">
      <c r="A1472" t="inlineStr">
        <is>
          <t>#44091</t>
        </is>
      </c>
      <c r="B1472" t="inlineStr">
        <is>
          <t>m.artacavallar.o@hotmail.it</t>
        </is>
      </c>
      <c r="C1472" t="inlineStr">
        <is>
          <t>paid</t>
        </is>
      </c>
      <c r="D1472" t="inlineStr">
        <is>
          <t>2024-11-29 17:07:19 +0100</t>
        </is>
      </c>
      <c r="E1472" t="inlineStr">
        <is>
          <t>2024-11-29</t>
        </is>
      </c>
      <c r="F1472" t="inlineStr">
        <is>
          <t>fulfilled</t>
        </is>
      </c>
      <c r="G1472" t="inlineStr">
        <is>
          <t>2024-12-02 07:35:05 +0100</t>
        </is>
      </c>
      <c r="H1472" t="inlineStr">
        <is>
          <t>yes</t>
        </is>
      </c>
      <c r="I1472" t="inlineStr">
        <is>
          <t>EUR</t>
        </is>
      </c>
      <c r="J1472" t="n">
        <v>626</v>
      </c>
      <c r="K1472" t="n">
        <v>0</v>
      </c>
      <c r="L1472" t="n">
        <v>112.89</v>
      </c>
      <c r="O1472" t="n">
        <v>0</v>
      </c>
      <c r="P1472" t="inlineStr">
        <is>
          <t>Ups Standard Shipping</t>
        </is>
      </c>
      <c r="Q1472" t="inlineStr">
        <is>
          <t>2024-11-29 17:07:19 +0100</t>
        </is>
      </c>
      <c r="R1472" t="n">
        <v>2</v>
      </c>
      <c r="S1472" t="inlineStr">
        <is>
          <t>Richiamami Earring - Yellow / Single</t>
        </is>
      </c>
      <c r="T1472" t="n">
        <v>153</v>
      </c>
      <c r="U1472" t="n">
        <v>180</v>
      </c>
      <c r="V1472" t="inlineStr">
        <is>
          <t>015790001252</t>
        </is>
      </c>
      <c r="W1472" t="b">
        <v>1</v>
      </c>
      <c r="X1472" t="b">
        <v>1</v>
      </c>
      <c r="Y1472" t="inlineStr">
        <is>
          <t>fulfilled</t>
        </is>
      </c>
      <c r="Z1472" t="inlineStr">
        <is>
          <t>Marta Cavallaro</t>
        </is>
      </c>
      <c r="AA1472" t="inlineStr">
        <is>
          <t>Via Ghibellina 82</t>
        </is>
      </c>
      <c r="AB1472" t="inlineStr">
        <is>
          <t>Via Ghibellina 82</t>
        </is>
      </c>
      <c r="AE1472" t="inlineStr">
        <is>
          <t>Messina</t>
        </is>
      </c>
      <c r="AF1472" t="inlineStr">
        <is>
          <t>'98123</t>
        </is>
      </c>
      <c r="AG1472" t="inlineStr">
        <is>
          <t>ME</t>
        </is>
      </c>
      <c r="AH1472" t="inlineStr">
        <is>
          <t>IT</t>
        </is>
      </c>
      <c r="AI1472" t="inlineStr">
        <is>
          <t>+393298272431</t>
        </is>
      </c>
      <c r="AJ1472" t="inlineStr">
        <is>
          <t>Marta Cavallaro</t>
        </is>
      </c>
      <c r="AK1472" t="inlineStr">
        <is>
          <t>Via Ghibellina 82</t>
        </is>
      </c>
      <c r="AL1472" t="inlineStr">
        <is>
          <t>Via Ghibellina 82</t>
        </is>
      </c>
      <c r="AO1472" t="inlineStr">
        <is>
          <t>Messina</t>
        </is>
      </c>
      <c r="AP1472" t="inlineStr">
        <is>
          <t>'98123</t>
        </is>
      </c>
      <c r="AQ1472" t="inlineStr">
        <is>
          <t>ME</t>
        </is>
      </c>
      <c r="AR1472" t="inlineStr">
        <is>
          <t>IT</t>
        </is>
      </c>
      <c r="AS1472" t="inlineStr">
        <is>
          <t>+393298272431</t>
        </is>
      </c>
      <c r="AU1472" t="inlineStr">
        <is>
          <t>lang: it
Invoice Language: it
Do you need our ring sizer?: No
Popup Customer Country: IT</t>
        </is>
      </c>
      <c r="AW1472" t="inlineStr">
        <is>
          <t>PayPal Express Checkout</t>
        </is>
      </c>
      <c r="AX1472" t="inlineStr">
        <is>
          <t>rnjKAUHasIBRzPcgQABYUwD0K</t>
        </is>
      </c>
      <c r="AY1472" t="n">
        <v>0</v>
      </c>
      <c r="AZ1472" t="inlineStr">
        <is>
          <t>LIL Milan</t>
        </is>
      </c>
      <c r="BA1472" t="n">
        <v>0</v>
      </c>
      <c r="BC1472" t="inlineStr">
        <is>
          <t>Firgun House</t>
        </is>
      </c>
      <c r="BE1472" t="n">
        <v>11255812391261</v>
      </c>
      <c r="BG1472" t="inlineStr">
        <is>
          <t>Low</t>
        </is>
      </c>
      <c r="BH1472" t="inlineStr">
        <is>
          <t>web</t>
        </is>
      </c>
      <c r="BI1472" t="n">
        <v>0</v>
      </c>
      <c r="BJ1472" t="inlineStr">
        <is>
          <t>IT IVA 22%</t>
        </is>
      </c>
      <c r="BK1472" t="n">
        <v>112.89</v>
      </c>
      <c r="BW1472" t="inlineStr">
        <is>
          <t>Messina</t>
        </is>
      </c>
      <c r="BX1472" t="inlineStr">
        <is>
          <t>Messina</t>
        </is>
      </c>
      <c r="BY1472" t="inlineStr">
        <is>
          <t>rnjKAUHasIBRzPcgQABYUwD0K</t>
        </is>
      </c>
      <c r="CB1472" t="inlineStr">
        <is>
          <t>rnjKAUHasIBRzPcgQABYUwD0K</t>
        </is>
      </c>
      <c r="CC1472" t="inlineStr">
        <is>
          <t>Ordini LIL</t>
        </is>
      </c>
    </row>
    <row r="1473">
      <c r="A1473" t="inlineStr">
        <is>
          <t>#44092</t>
        </is>
      </c>
      <c r="B1473" t="inlineStr">
        <is>
          <t>orietta66@alice.it</t>
        </is>
      </c>
      <c r="C1473" t="inlineStr">
        <is>
          <t>paid</t>
        </is>
      </c>
      <c r="D1473" t="inlineStr">
        <is>
          <t>2024-11-29 17:16:40 +0100</t>
        </is>
      </c>
      <c r="E1473" t="inlineStr">
        <is>
          <t>2024-11-29</t>
        </is>
      </c>
      <c r="F1473" t="inlineStr">
        <is>
          <t>fulfilled</t>
        </is>
      </c>
      <c r="G1473" t="inlineStr">
        <is>
          <t>2024-12-02 07:37:09 +0100</t>
        </is>
      </c>
      <c r="H1473" t="inlineStr">
        <is>
          <t>yes</t>
        </is>
      </c>
      <c r="I1473" t="inlineStr">
        <is>
          <t>EUR</t>
        </is>
      </c>
      <c r="J1473" t="n">
        <v>208</v>
      </c>
      <c r="K1473" t="n">
        <v>0</v>
      </c>
      <c r="L1473" t="n">
        <v>37.51</v>
      </c>
      <c r="M1473" t="n">
        <v>208</v>
      </c>
      <c r="O1473" t="n">
        <v>0</v>
      </c>
      <c r="P1473" t="inlineStr">
        <is>
          <t>Ups Standard Shipping</t>
        </is>
      </c>
      <c r="Q1473" t="inlineStr">
        <is>
          <t>2024-11-29 17:16:40 +0100</t>
        </is>
      </c>
      <c r="R1473" t="n">
        <v>1</v>
      </c>
      <c r="S1473" t="inlineStr">
        <is>
          <t>Christmas Luxury Pack</t>
        </is>
      </c>
      <c r="T1473" t="n">
        <v>0</v>
      </c>
      <c r="V1473" t="inlineStr">
        <is>
          <t>015790000687</t>
        </is>
      </c>
      <c r="W1473" t="b">
        <v>1</v>
      </c>
      <c r="X1473" t="b">
        <v>1</v>
      </c>
      <c r="Y1473" t="inlineStr">
        <is>
          <t>fulfilled</t>
        </is>
      </c>
      <c r="Z1473" t="inlineStr">
        <is>
          <t>Edoardo Vinardi</t>
        </is>
      </c>
      <c r="AA1473" t="inlineStr">
        <is>
          <t>Viale Buridani 52</t>
        </is>
      </c>
      <c r="AB1473" t="inlineStr">
        <is>
          <t>Viale Buridani 52</t>
        </is>
      </c>
      <c r="AD1473" t="inlineStr">
        <is>
          <t>Studio tecnico</t>
        </is>
      </c>
      <c r="AE1473" t="inlineStr">
        <is>
          <t>Venaria Reale</t>
        </is>
      </c>
      <c r="AF1473" t="inlineStr">
        <is>
          <t>'10078</t>
        </is>
      </c>
      <c r="AG1473" t="inlineStr">
        <is>
          <t>TO</t>
        </is>
      </c>
      <c r="AH1473" t="inlineStr">
        <is>
          <t>IT</t>
        </is>
      </c>
      <c r="AI1473" t="inlineStr">
        <is>
          <t>3336530842</t>
        </is>
      </c>
      <c r="AJ1473" t="inlineStr">
        <is>
          <t>Edoardo Vinardi</t>
        </is>
      </c>
      <c r="AK1473" t="inlineStr">
        <is>
          <t>Viale Buridani 52</t>
        </is>
      </c>
      <c r="AL1473" t="inlineStr">
        <is>
          <t>Viale Buridani 52</t>
        </is>
      </c>
      <c r="AN1473" t="inlineStr">
        <is>
          <t>Studio tecnico</t>
        </is>
      </c>
      <c r="AO1473" t="inlineStr">
        <is>
          <t>Venaria Reale</t>
        </is>
      </c>
      <c r="AP1473" t="inlineStr">
        <is>
          <t>'10078</t>
        </is>
      </c>
      <c r="AQ1473" t="inlineStr">
        <is>
          <t>TO</t>
        </is>
      </c>
      <c r="AR1473" t="inlineStr">
        <is>
          <t>IT</t>
        </is>
      </c>
      <c r="AS1473" t="inlineStr">
        <is>
          <t>3336530842</t>
        </is>
      </c>
      <c r="AU1473" t="inlineStr">
        <is>
          <t>lang: it
Invoice Language: it
Do you need our ring sizer?: No
Popup Customer Country: IT</t>
        </is>
      </c>
      <c r="AW1473" t="inlineStr">
        <is>
          <t>Shopify Payments</t>
        </is>
      </c>
      <c r="AX1473" t="inlineStr">
        <is>
          <t>rYVOL53vAlIZOijfevK23UhpV</t>
        </is>
      </c>
      <c r="AY1473" t="n">
        <v>0</v>
      </c>
      <c r="AZ1473" t="inlineStr">
        <is>
          <t>LIL Milan</t>
        </is>
      </c>
      <c r="BA1473" t="n">
        <v>0</v>
      </c>
      <c r="BC1473" t="inlineStr">
        <is>
          <t>Firgun House</t>
        </is>
      </c>
      <c r="BE1473" t="n">
        <v>11255857774941</v>
      </c>
      <c r="BG1473" t="inlineStr">
        <is>
          <t>Low</t>
        </is>
      </c>
      <c r="BH1473" t="inlineStr">
        <is>
          <t>web</t>
        </is>
      </c>
      <c r="BI1473" t="n">
        <v>0</v>
      </c>
      <c r="BJ1473" t="inlineStr">
        <is>
          <t>IT IVA 22%</t>
        </is>
      </c>
      <c r="BK1473" t="n">
        <v>37.51</v>
      </c>
      <c r="BW1473" t="inlineStr">
        <is>
          <t>Turin</t>
        </is>
      </c>
      <c r="BX1473" t="inlineStr">
        <is>
          <t>Turin</t>
        </is>
      </c>
      <c r="BY1473" t="inlineStr">
        <is>
          <t>rYVOL53vAlIZOijfevK23UhpV</t>
        </is>
      </c>
      <c r="CB1473" t="inlineStr">
        <is>
          <t>rYVOL53vAlIZOijfevK23UhpV</t>
        </is>
      </c>
      <c r="CC1473" t="inlineStr">
        <is>
          <t>Ordini LIL</t>
        </is>
      </c>
    </row>
    <row r="1474">
      <c r="A1474" t="inlineStr">
        <is>
          <t>#44092</t>
        </is>
      </c>
      <c r="B1474" t="inlineStr">
        <is>
          <t>orietta66@alice.it</t>
        </is>
      </c>
      <c r="C1474" t="inlineStr">
        <is>
          <t>paid</t>
        </is>
      </c>
      <c r="D1474" t="inlineStr">
        <is>
          <t>2024-11-29 17:16:40 +0100</t>
        </is>
      </c>
      <c r="E1474" t="inlineStr">
        <is>
          <t>2024-11-29</t>
        </is>
      </c>
      <c r="F1474" t="inlineStr">
        <is>
          <t>fulfilled</t>
        </is>
      </c>
      <c r="G1474" t="inlineStr">
        <is>
          <t>2024-12-02 07:37:09 +0100</t>
        </is>
      </c>
      <c r="H1474" t="inlineStr">
        <is>
          <t>yes</t>
        </is>
      </c>
      <c r="I1474" t="inlineStr">
        <is>
          <t>EUR</t>
        </is>
      </c>
      <c r="J1474" t="n">
        <v>208</v>
      </c>
      <c r="K1474" t="n">
        <v>0</v>
      </c>
      <c r="L1474" t="n">
        <v>37.51</v>
      </c>
      <c r="O1474" t="n">
        <v>0</v>
      </c>
      <c r="P1474" t="inlineStr">
        <is>
          <t>Ups Standard Shipping</t>
        </is>
      </c>
      <c r="Q1474" t="inlineStr">
        <is>
          <t>2024-11-29 17:16:40 +0100</t>
        </is>
      </c>
      <c r="R1474" t="n">
        <v>1</v>
      </c>
      <c r="S1474" t="inlineStr">
        <is>
          <t>Portami a Ballare Necklace - Yellow / onesize</t>
        </is>
      </c>
      <c r="T1474" t="n">
        <v>208</v>
      </c>
      <c r="U1474" t="n">
        <v>260</v>
      </c>
      <c r="V1474" t="inlineStr">
        <is>
          <t>015790001250</t>
        </is>
      </c>
      <c r="W1474" t="b">
        <v>1</v>
      </c>
      <c r="X1474" t="b">
        <v>1</v>
      </c>
      <c r="Y1474" t="inlineStr">
        <is>
          <t>fulfilled</t>
        </is>
      </c>
      <c r="Z1474" t="inlineStr">
        <is>
          <t>Edoardo Vinardi</t>
        </is>
      </c>
      <c r="AA1474" t="inlineStr">
        <is>
          <t>Viale Buridani 52</t>
        </is>
      </c>
      <c r="AB1474" t="inlineStr">
        <is>
          <t>Viale Buridani 52</t>
        </is>
      </c>
      <c r="AD1474" t="inlineStr">
        <is>
          <t>Studio tecnico</t>
        </is>
      </c>
      <c r="AE1474" t="inlineStr">
        <is>
          <t>Venaria Reale</t>
        </is>
      </c>
      <c r="AF1474" t="inlineStr">
        <is>
          <t>'10078</t>
        </is>
      </c>
      <c r="AG1474" t="inlineStr">
        <is>
          <t>TO</t>
        </is>
      </c>
      <c r="AH1474" t="inlineStr">
        <is>
          <t>IT</t>
        </is>
      </c>
      <c r="AI1474" t="inlineStr">
        <is>
          <t>3336530842</t>
        </is>
      </c>
      <c r="AJ1474" t="inlineStr">
        <is>
          <t>Edoardo Vinardi</t>
        </is>
      </c>
      <c r="AK1474" t="inlineStr">
        <is>
          <t>Viale Buridani 52</t>
        </is>
      </c>
      <c r="AL1474" t="inlineStr">
        <is>
          <t>Viale Buridani 52</t>
        </is>
      </c>
      <c r="AN1474" t="inlineStr">
        <is>
          <t>Studio tecnico</t>
        </is>
      </c>
      <c r="AO1474" t="inlineStr">
        <is>
          <t>Venaria Reale</t>
        </is>
      </c>
      <c r="AP1474" t="inlineStr">
        <is>
          <t>'10078</t>
        </is>
      </c>
      <c r="AQ1474" t="inlineStr">
        <is>
          <t>TO</t>
        </is>
      </c>
      <c r="AR1474" t="inlineStr">
        <is>
          <t>IT</t>
        </is>
      </c>
      <c r="AS1474" t="inlineStr">
        <is>
          <t>3336530842</t>
        </is>
      </c>
      <c r="AU1474" t="inlineStr">
        <is>
          <t>lang: it
Invoice Language: it
Do you need our ring sizer?: No
Popup Customer Country: IT</t>
        </is>
      </c>
      <c r="AW1474" t="inlineStr">
        <is>
          <t>Shopify Payments</t>
        </is>
      </c>
      <c r="AX1474" t="inlineStr">
        <is>
          <t>rYVOL53vAlIZOijfevK23UhpV</t>
        </is>
      </c>
      <c r="AY1474" t="n">
        <v>0</v>
      </c>
      <c r="AZ1474" t="inlineStr">
        <is>
          <t>LIL Milan</t>
        </is>
      </c>
      <c r="BA1474" t="n">
        <v>0</v>
      </c>
      <c r="BC1474" t="inlineStr">
        <is>
          <t>Firgun House</t>
        </is>
      </c>
      <c r="BE1474" t="n">
        <v>11255857774941</v>
      </c>
      <c r="BG1474" t="inlineStr">
        <is>
          <t>Low</t>
        </is>
      </c>
      <c r="BH1474" t="inlineStr">
        <is>
          <t>web</t>
        </is>
      </c>
      <c r="BI1474" t="n">
        <v>0</v>
      </c>
      <c r="BJ1474" t="inlineStr">
        <is>
          <t>IT IVA 22%</t>
        </is>
      </c>
      <c r="BK1474" t="n">
        <v>37.51</v>
      </c>
      <c r="BW1474" t="inlineStr">
        <is>
          <t>Turin</t>
        </is>
      </c>
      <c r="BX1474" t="inlineStr">
        <is>
          <t>Turin</t>
        </is>
      </c>
      <c r="BY1474" t="inlineStr">
        <is>
          <t>rYVOL53vAlIZOijfevK23UhpV</t>
        </is>
      </c>
      <c r="CB1474" t="inlineStr">
        <is>
          <t>rYVOL53vAlIZOijfevK23UhpV</t>
        </is>
      </c>
      <c r="CC1474" t="inlineStr">
        <is>
          <t>Ordini LIL</t>
        </is>
      </c>
    </row>
    <row r="1475">
      <c r="A1475" t="inlineStr">
        <is>
          <t>#44093</t>
        </is>
      </c>
      <c r="B1475" t="inlineStr">
        <is>
          <t>elia.trufelli@gmail.com</t>
        </is>
      </c>
      <c r="C1475" t="inlineStr">
        <is>
          <t>paid</t>
        </is>
      </c>
      <c r="D1475" t="inlineStr">
        <is>
          <t>2024-11-29 17:22:32 +0100</t>
        </is>
      </c>
      <c r="E1475" t="inlineStr">
        <is>
          <t>2024-11-29</t>
        </is>
      </c>
      <c r="F1475" t="inlineStr">
        <is>
          <t>fulfilled</t>
        </is>
      </c>
      <c r="G1475" t="inlineStr">
        <is>
          <t>2024-12-01 18:04:36 +0100</t>
        </is>
      </c>
      <c r="H1475" t="inlineStr">
        <is>
          <t>no</t>
        </is>
      </c>
      <c r="I1475" t="inlineStr">
        <is>
          <t>EUR</t>
        </is>
      </c>
      <c r="J1475" t="n">
        <v>20</v>
      </c>
      <c r="K1475" t="n">
        <v>0</v>
      </c>
      <c r="L1475" t="n">
        <v>3.61</v>
      </c>
      <c r="M1475" t="n">
        <v>20</v>
      </c>
      <c r="O1475" t="n">
        <v>0</v>
      </c>
      <c r="Q1475" t="inlineStr">
        <is>
          <t>2024-11-29 17:22:32 +0100</t>
        </is>
      </c>
      <c r="R1475" t="n">
        <v>1</v>
      </c>
      <c r="S1475" t="inlineStr">
        <is>
          <t>Repair Service - Spedizione</t>
        </is>
      </c>
      <c r="T1475" t="n">
        <v>20</v>
      </c>
      <c r="V1475" t="inlineStr">
        <is>
          <t>015790001068</t>
        </is>
      </c>
      <c r="W1475" t="b">
        <v>0</v>
      </c>
      <c r="X1475" t="b">
        <v>1</v>
      </c>
      <c r="Y1475" t="inlineStr">
        <is>
          <t>fulfilled</t>
        </is>
      </c>
      <c r="Z1475" t="inlineStr">
        <is>
          <t>Elia Trufelli</t>
        </is>
      </c>
      <c r="AA1475" t="inlineStr">
        <is>
          <t>Centro Pianello 315</t>
        </is>
      </c>
      <c r="AB1475" t="inlineStr">
        <is>
          <t>Centro Pianello 315</t>
        </is>
      </c>
      <c r="AE1475" t="inlineStr">
        <is>
          <t>Cagli</t>
        </is>
      </c>
      <c r="AF1475" t="inlineStr">
        <is>
          <t>'61043</t>
        </is>
      </c>
      <c r="AG1475" t="inlineStr">
        <is>
          <t>PU</t>
        </is>
      </c>
      <c r="AH1475" t="inlineStr">
        <is>
          <t>IT</t>
        </is>
      </c>
      <c r="AI1475" t="inlineStr">
        <is>
          <t>3480992035</t>
        </is>
      </c>
      <c r="AR1475" t="inlineStr">
        <is>
          <t>IT</t>
        </is>
      </c>
      <c r="AT1475" t="inlineStr">
        <is>
          <t>spedizione express per ordine #44000</t>
        </is>
      </c>
      <c r="AU1475" t="inlineStr">
        <is>
          <t>lang: en
Invoice Language: en
Do you need our ring sizer?: No
Popup Customer Country: IT</t>
        </is>
      </c>
      <c r="AW1475" t="inlineStr">
        <is>
          <t>PayPal Express Checkout</t>
        </is>
      </c>
      <c r="AX1475" t="inlineStr">
        <is>
          <t>rjJKUW0nux3vTx05IvwnPa1Yg</t>
        </is>
      </c>
      <c r="AY1475" t="n">
        <v>0</v>
      </c>
      <c r="AZ1475" t="inlineStr">
        <is>
          <t>LIL Milan</t>
        </is>
      </c>
      <c r="BA1475" t="n">
        <v>0</v>
      </c>
      <c r="BC1475" t="inlineStr">
        <is>
          <t>Firgun House</t>
        </is>
      </c>
      <c r="BE1475" t="n">
        <v>11255881466205</v>
      </c>
      <c r="BG1475" t="inlineStr">
        <is>
          <t>Low</t>
        </is>
      </c>
      <c r="BH1475" t="inlineStr">
        <is>
          <t>web</t>
        </is>
      </c>
      <c r="BI1475" t="n">
        <v>0</v>
      </c>
      <c r="BJ1475" t="inlineStr">
        <is>
          <t>IT IVA 22%</t>
        </is>
      </c>
      <c r="BK1475" t="n">
        <v>3.61</v>
      </c>
      <c r="BW1475" t="inlineStr">
        <is>
          <t>Pesaro and Urbino</t>
        </is>
      </c>
      <c r="BY1475" t="inlineStr">
        <is>
          <t>rjJKUW0nux3vTx05IvwnPa1Yg</t>
        </is>
      </c>
      <c r="CB1475" t="inlineStr">
        <is>
          <t>rjJKUW0nux3vTx05IvwnPa1Yg</t>
        </is>
      </c>
      <c r="CC1475" t="inlineStr">
        <is>
          <t>Ordini LIL</t>
        </is>
      </c>
    </row>
    <row r="1476">
      <c r="A1476" t="inlineStr">
        <is>
          <t>#44094</t>
        </is>
      </c>
      <c r="B1476" t="inlineStr">
        <is>
          <t>costanza.dallolio@live.it</t>
        </is>
      </c>
      <c r="C1476" t="inlineStr">
        <is>
          <t>paid</t>
        </is>
      </c>
      <c r="D1476" t="inlineStr">
        <is>
          <t>2024-11-29 17:25:50 +0100</t>
        </is>
      </c>
      <c r="E1476" t="inlineStr">
        <is>
          <t>2024-11-29</t>
        </is>
      </c>
      <c r="F1476" t="inlineStr">
        <is>
          <t>unfulfilled</t>
        </is>
      </c>
      <c r="H1476" t="inlineStr">
        <is>
          <t>yes</t>
        </is>
      </c>
      <c r="I1476" t="inlineStr">
        <is>
          <t>EUR</t>
        </is>
      </c>
      <c r="J1476" t="n">
        <v>112</v>
      </c>
      <c r="K1476" t="n">
        <v>10</v>
      </c>
      <c r="L1476" t="n">
        <v>22</v>
      </c>
      <c r="M1476" t="n">
        <v>122</v>
      </c>
      <c r="O1476" t="n">
        <v>0</v>
      </c>
      <c r="P1476" t="inlineStr">
        <is>
          <t>Ups Standard Shipping</t>
        </is>
      </c>
      <c r="Q1476" t="inlineStr">
        <is>
          <t>2024-11-29 17:25:50 +0100</t>
        </is>
      </c>
      <c r="R1476" t="n">
        <v>1</v>
      </c>
      <c r="S1476" t="inlineStr">
        <is>
          <t>Christmas Luxury Pack</t>
        </is>
      </c>
      <c r="T1476" t="n">
        <v>0</v>
      </c>
      <c r="V1476" t="inlineStr">
        <is>
          <t>015790000687</t>
        </is>
      </c>
      <c r="W1476" t="b">
        <v>1</v>
      </c>
      <c r="X1476" t="b">
        <v>1</v>
      </c>
      <c r="Y1476" t="inlineStr">
        <is>
          <t>pending</t>
        </is>
      </c>
      <c r="Z1476" t="inlineStr">
        <is>
          <t>Luigi Paltrinieri</t>
        </is>
      </c>
      <c r="AA1476" t="inlineStr">
        <is>
          <t>Via Fulvia 49</t>
        </is>
      </c>
      <c r="AB1476" t="inlineStr">
        <is>
          <t>Via Fulvia 49</t>
        </is>
      </c>
      <c r="AE1476" t="inlineStr">
        <is>
          <t>Mirandola</t>
        </is>
      </c>
      <c r="AF1476" t="inlineStr">
        <is>
          <t>'41037</t>
        </is>
      </c>
      <c r="AG1476" t="inlineStr">
        <is>
          <t>MO</t>
        </is>
      </c>
      <c r="AH1476" t="inlineStr">
        <is>
          <t>IT</t>
        </is>
      </c>
      <c r="AI1476" t="inlineStr">
        <is>
          <t>3477498190</t>
        </is>
      </c>
      <c r="AJ1476" t="inlineStr">
        <is>
          <t>Luigi Paltrinieri</t>
        </is>
      </c>
      <c r="AK1476" t="inlineStr">
        <is>
          <t>Via Fulvia 49</t>
        </is>
      </c>
      <c r="AL1476" t="inlineStr">
        <is>
          <t>Via Fulvia 49</t>
        </is>
      </c>
      <c r="AO1476" t="inlineStr">
        <is>
          <t>Mirandola</t>
        </is>
      </c>
      <c r="AP1476" t="inlineStr">
        <is>
          <t>'41037</t>
        </is>
      </c>
      <c r="AQ1476" t="inlineStr">
        <is>
          <t>MO</t>
        </is>
      </c>
      <c r="AR1476" t="inlineStr">
        <is>
          <t>IT</t>
        </is>
      </c>
      <c r="AS1476" t="inlineStr">
        <is>
          <t>3477498190</t>
        </is>
      </c>
      <c r="AT1476" t="inlineStr">
        <is>
          <t xml:space="preserve">Posizionare le due lettere distanziate </t>
        </is>
      </c>
      <c r="AU1476" t="inlineStr">
        <is>
          <t>lang: it
Invoice Language: it
Do you need our ring sizer?: Yes
Popup Customer Country: IT</t>
        </is>
      </c>
      <c r="AW1476" t="inlineStr">
        <is>
          <t>PayPal Express Checkout</t>
        </is>
      </c>
      <c r="AX1476" t="inlineStr">
        <is>
          <t>rwWV31TwMHg8gZ59iQjJMPqSe</t>
        </is>
      </c>
      <c r="AY1476" t="n">
        <v>0</v>
      </c>
      <c r="AZ1476" t="inlineStr">
        <is>
          <t>LIL Milan</t>
        </is>
      </c>
      <c r="BA1476" t="n">
        <v>0</v>
      </c>
      <c r="BC1476" t="inlineStr">
        <is>
          <t>Firgun House</t>
        </is>
      </c>
      <c r="BE1476" t="n">
        <v>11255894802781</v>
      </c>
      <c r="BG1476" t="inlineStr">
        <is>
          <t>Low</t>
        </is>
      </c>
      <c r="BH1476" t="inlineStr">
        <is>
          <t>web</t>
        </is>
      </c>
      <c r="BI1476" t="n">
        <v>0</v>
      </c>
      <c r="BJ1476" t="inlineStr">
        <is>
          <t>IT IVA 22%</t>
        </is>
      </c>
      <c r="BK1476" t="n">
        <v>22</v>
      </c>
      <c r="BW1476" t="inlineStr">
        <is>
          <t>Modena</t>
        </is>
      </c>
      <c r="BX1476" t="inlineStr">
        <is>
          <t>Modena</t>
        </is>
      </c>
      <c r="BY1476" t="inlineStr">
        <is>
          <t>rwWV31TwMHg8gZ59iQjJMPqSe</t>
        </is>
      </c>
      <c r="CB1476" t="inlineStr">
        <is>
          <t>rwWV31TwMHg8gZ59iQjJMPqSe</t>
        </is>
      </c>
      <c r="CC1476" t="inlineStr">
        <is>
          <t>Ordini LIL</t>
        </is>
      </c>
    </row>
    <row r="1477">
      <c r="A1477" t="inlineStr">
        <is>
          <t>#44094</t>
        </is>
      </c>
      <c r="B1477" t="inlineStr">
        <is>
          <t>costanza.dallolio@live.it</t>
        </is>
      </c>
      <c r="C1477" t="inlineStr">
        <is>
          <t>paid</t>
        </is>
      </c>
      <c r="D1477" t="inlineStr">
        <is>
          <t>2024-11-29 17:25:50 +0100</t>
        </is>
      </c>
      <c r="E1477" t="inlineStr">
        <is>
          <t>2024-11-29</t>
        </is>
      </c>
      <c r="F1477" t="inlineStr">
        <is>
          <t>unfulfilled</t>
        </is>
      </c>
      <c r="H1477" t="inlineStr">
        <is>
          <t>yes</t>
        </is>
      </c>
      <c r="I1477" t="inlineStr">
        <is>
          <t>EUR</t>
        </is>
      </c>
      <c r="J1477" t="n">
        <v>112</v>
      </c>
      <c r="K1477" t="n">
        <v>10</v>
      </c>
      <c r="L1477" t="n">
        <v>22</v>
      </c>
      <c r="O1477" t="n">
        <v>0</v>
      </c>
      <c r="P1477" t="inlineStr">
        <is>
          <t>Ups Standard Shipping</t>
        </is>
      </c>
      <c r="Q1477" t="inlineStr">
        <is>
          <t>2024-11-29 17:25:50 +0100</t>
        </is>
      </c>
      <c r="R1477" t="n">
        <v>1</v>
      </c>
      <c r="S1477" t="inlineStr">
        <is>
          <t>Pensavo fosse amore - Yellow / 2</t>
        </is>
      </c>
      <c r="T1477" t="n">
        <v>112</v>
      </c>
      <c r="U1477" t="n">
        <v>140</v>
      </c>
      <c r="V1477" t="inlineStr">
        <is>
          <t>015790001163</t>
        </is>
      </c>
      <c r="W1477" t="b">
        <v>1</v>
      </c>
      <c r="X1477" t="b">
        <v>1</v>
      </c>
      <c r="Y1477" t="inlineStr">
        <is>
          <t>pending</t>
        </is>
      </c>
      <c r="Z1477" t="inlineStr">
        <is>
          <t>Luigi Paltrinieri</t>
        </is>
      </c>
      <c r="AA1477" t="inlineStr">
        <is>
          <t>Via Fulvia 49</t>
        </is>
      </c>
      <c r="AB1477" t="inlineStr">
        <is>
          <t>Via Fulvia 49</t>
        </is>
      </c>
      <c r="AE1477" t="inlineStr">
        <is>
          <t>Mirandola</t>
        </is>
      </c>
      <c r="AF1477" t="inlineStr">
        <is>
          <t>'41037</t>
        </is>
      </c>
      <c r="AG1477" t="inlineStr">
        <is>
          <t>MO</t>
        </is>
      </c>
      <c r="AH1477" t="inlineStr">
        <is>
          <t>IT</t>
        </is>
      </c>
      <c r="AI1477" t="inlineStr">
        <is>
          <t>3477498190</t>
        </is>
      </c>
      <c r="AJ1477" t="inlineStr">
        <is>
          <t>Luigi Paltrinieri</t>
        </is>
      </c>
      <c r="AK1477" t="inlineStr">
        <is>
          <t>Via Fulvia 49</t>
        </is>
      </c>
      <c r="AL1477" t="inlineStr">
        <is>
          <t>Via Fulvia 49</t>
        </is>
      </c>
      <c r="AO1477" t="inlineStr">
        <is>
          <t>Mirandola</t>
        </is>
      </c>
      <c r="AP1477" t="inlineStr">
        <is>
          <t>'41037</t>
        </is>
      </c>
      <c r="AQ1477" t="inlineStr">
        <is>
          <t>MO</t>
        </is>
      </c>
      <c r="AR1477" t="inlineStr">
        <is>
          <t>IT</t>
        </is>
      </c>
      <c r="AS1477" t="inlineStr">
        <is>
          <t>3477498190</t>
        </is>
      </c>
      <c r="AT1477" t="inlineStr">
        <is>
          <t xml:space="preserve">Posizionare le due lettere distanziate </t>
        </is>
      </c>
      <c r="AU1477" t="inlineStr">
        <is>
          <t>lang: it
Invoice Language: it
Do you need our ring sizer?: Yes
Popup Customer Country: IT</t>
        </is>
      </c>
      <c r="AW1477" t="inlineStr">
        <is>
          <t>PayPal Express Checkout</t>
        </is>
      </c>
      <c r="AX1477" t="inlineStr">
        <is>
          <t>rwWV31TwMHg8gZ59iQjJMPqSe</t>
        </is>
      </c>
      <c r="AY1477" t="n">
        <v>0</v>
      </c>
      <c r="AZ1477" t="inlineStr">
        <is>
          <t>LIL Milan</t>
        </is>
      </c>
      <c r="BA1477" t="n">
        <v>0</v>
      </c>
      <c r="BC1477" t="inlineStr">
        <is>
          <t>Firgun House</t>
        </is>
      </c>
      <c r="BE1477" t="n">
        <v>11255894802781</v>
      </c>
      <c r="BG1477" t="inlineStr">
        <is>
          <t>Low</t>
        </is>
      </c>
      <c r="BH1477" t="inlineStr">
        <is>
          <t>web</t>
        </is>
      </c>
      <c r="BI1477" t="n">
        <v>0</v>
      </c>
      <c r="BJ1477" t="inlineStr">
        <is>
          <t>IT IVA 22%</t>
        </is>
      </c>
      <c r="BK1477" t="n">
        <v>22</v>
      </c>
      <c r="BW1477" t="inlineStr">
        <is>
          <t>Modena</t>
        </is>
      </c>
      <c r="BX1477" t="inlineStr">
        <is>
          <t>Modena</t>
        </is>
      </c>
      <c r="BY1477" t="inlineStr">
        <is>
          <t>rwWV31TwMHg8gZ59iQjJMPqSe</t>
        </is>
      </c>
      <c r="CB1477" t="inlineStr">
        <is>
          <t>rwWV31TwMHg8gZ59iQjJMPqSe</t>
        </is>
      </c>
      <c r="CC1477" t="inlineStr">
        <is>
          <t>Ordini LIL</t>
        </is>
      </c>
    </row>
    <row r="1478">
      <c r="A1478" t="inlineStr">
        <is>
          <t>#44095</t>
        </is>
      </c>
      <c r="B1478" t="inlineStr">
        <is>
          <t>lailabenchelh1999@outlook.com</t>
        </is>
      </c>
      <c r="C1478" t="inlineStr">
        <is>
          <t>paid</t>
        </is>
      </c>
      <c r="D1478" t="inlineStr">
        <is>
          <t>2024-11-29 17:27:26 +0100</t>
        </is>
      </c>
      <c r="E1478" t="inlineStr">
        <is>
          <t>2024-11-29</t>
        </is>
      </c>
      <c r="F1478" t="inlineStr">
        <is>
          <t>fulfilled</t>
        </is>
      </c>
      <c r="G1478" t="inlineStr">
        <is>
          <t>2024-11-29 17:27:26 +0100</t>
        </is>
      </c>
      <c r="H1478" t="inlineStr">
        <is>
          <t>no</t>
        </is>
      </c>
      <c r="I1478" t="inlineStr">
        <is>
          <t>EUR</t>
        </is>
      </c>
      <c r="J1478" t="n">
        <v>180</v>
      </c>
      <c r="K1478" t="n">
        <v>0</v>
      </c>
      <c r="L1478" t="n">
        <v>32.46</v>
      </c>
      <c r="M1478" t="n">
        <v>180</v>
      </c>
      <c r="O1478" t="n">
        <v>0</v>
      </c>
      <c r="Q1478" t="inlineStr">
        <is>
          <t>2024-11-29 17:27:25 +0100</t>
        </is>
      </c>
      <c r="R1478" t="n">
        <v>1</v>
      </c>
      <c r="S1478" t="inlineStr">
        <is>
          <t>Glow Ring - Yellow / 11</t>
        </is>
      </c>
      <c r="T1478" t="n">
        <v>180</v>
      </c>
      <c r="U1478" t="n">
        <v>180</v>
      </c>
      <c r="V1478" t="inlineStr">
        <is>
          <t>015790000337</t>
        </is>
      </c>
      <c r="W1478" t="b">
        <v>1</v>
      </c>
      <c r="X1478" t="b">
        <v>1</v>
      </c>
      <c r="Y1478" t="inlineStr">
        <is>
          <t>fulfilled</t>
        </is>
      </c>
      <c r="Z1478" t="inlineStr">
        <is>
          <t>Laila Benchel</t>
        </is>
      </c>
      <c r="AR1478" t="inlineStr">
        <is>
          <t>IT</t>
        </is>
      </c>
      <c r="AU1478" t="inlineStr">
        <is>
          <t>POS Device ID: B875F321-C644-4B7B-AFD0-9A280E48DB69
VariPrice price matched: Yes</t>
        </is>
      </c>
      <c r="AW1478" t="inlineStr">
        <is>
          <t>Qromo</t>
        </is>
      </c>
      <c r="AX1478" t="inlineStr">
        <is>
          <t>rFhz2NzGKFgfmUIg7K3ElFalG</t>
        </is>
      </c>
      <c r="AY1478" t="n">
        <v>0</v>
      </c>
      <c r="AZ1478" t="inlineStr">
        <is>
          <t>LIL Milan</t>
        </is>
      </c>
      <c r="BA1478" t="n">
        <v>0</v>
      </c>
      <c r="BB1478" t="inlineStr">
        <is>
          <t>Veronica Varetta</t>
        </is>
      </c>
      <c r="BC1478" t="inlineStr">
        <is>
          <t>LIL House</t>
        </is>
      </c>
      <c r="BD1478" t="n">
        <v>22</v>
      </c>
      <c r="BE1478" t="n">
        <v>11255901028701</v>
      </c>
      <c r="BG1478" t="inlineStr">
        <is>
          <t>Low</t>
        </is>
      </c>
      <c r="BH1478" t="inlineStr">
        <is>
          <t>pos</t>
        </is>
      </c>
      <c r="BI1478" t="n">
        <v>0</v>
      </c>
      <c r="BJ1478" t="inlineStr">
        <is>
          <t>IT IVA 22%</t>
        </is>
      </c>
      <c r="BK1478" t="n">
        <v>32.46</v>
      </c>
      <c r="BU1478" t="inlineStr">
        <is>
          <t>22-2893</t>
        </is>
      </c>
      <c r="BY1478" t="inlineStr">
        <is>
          <t>rFhz2NzGKFgfmUIg7K3ElFalG</t>
        </is>
      </c>
      <c r="CB1478" t="inlineStr">
        <is>
          <t>rFhz2NzGKFgfmUIg7K3ElFalG</t>
        </is>
      </c>
      <c r="CC1478" t="inlineStr">
        <is>
          <t>Ordini LIL</t>
        </is>
      </c>
    </row>
    <row r="1479">
      <c r="A1479" t="inlineStr">
        <is>
          <t>#44096</t>
        </is>
      </c>
      <c r="B1479" t="inlineStr">
        <is>
          <t>irenemariapachecogodina92@gmail.com</t>
        </is>
      </c>
      <c r="C1479" t="inlineStr">
        <is>
          <t>paid</t>
        </is>
      </c>
      <c r="D1479" t="inlineStr">
        <is>
          <t>2024-11-29 17:29:38 +0100</t>
        </is>
      </c>
      <c r="E1479" t="inlineStr">
        <is>
          <t>2024-11-29</t>
        </is>
      </c>
      <c r="F1479" t="inlineStr">
        <is>
          <t>unfulfilled</t>
        </is>
      </c>
      <c r="H1479" t="inlineStr">
        <is>
          <t>yes</t>
        </is>
      </c>
      <c r="I1479" t="inlineStr">
        <is>
          <t>EUR</t>
        </is>
      </c>
      <c r="J1479" t="n">
        <v>172</v>
      </c>
      <c r="K1479" t="n">
        <v>0</v>
      </c>
      <c r="L1479" t="n">
        <v>31.01</v>
      </c>
      <c r="M1479" t="n">
        <v>172</v>
      </c>
      <c r="O1479" t="n">
        <v>0</v>
      </c>
      <c r="P1479" t="inlineStr">
        <is>
          <t>Ups Standard Shipping</t>
        </is>
      </c>
      <c r="Q1479" t="inlineStr">
        <is>
          <t>2024-11-29 17:29:37 +0100</t>
        </is>
      </c>
      <c r="R1479" t="n">
        <v>1</v>
      </c>
      <c r="S1479" t="inlineStr">
        <is>
          <t>Christmas Luxury Pack</t>
        </is>
      </c>
      <c r="T1479" t="n">
        <v>0</v>
      </c>
      <c r="V1479" t="inlineStr">
        <is>
          <t>015790000687</t>
        </is>
      </c>
      <c r="W1479" t="b">
        <v>1</v>
      </c>
      <c r="X1479" t="b">
        <v>1</v>
      </c>
      <c r="Y1479" t="inlineStr">
        <is>
          <t>pending</t>
        </is>
      </c>
      <c r="Z1479" t="inlineStr">
        <is>
          <t>Irene maria Pacheco godina</t>
        </is>
      </c>
      <c r="AA1479" t="inlineStr">
        <is>
          <t>Via Principe Tommaso 34</t>
        </is>
      </c>
      <c r="AB1479" t="inlineStr">
        <is>
          <t>Via Principe Tommaso 34</t>
        </is>
      </c>
      <c r="AE1479" t="inlineStr">
        <is>
          <t>Torino</t>
        </is>
      </c>
      <c r="AF1479" t="inlineStr">
        <is>
          <t>'10125</t>
        </is>
      </c>
      <c r="AG1479" t="inlineStr">
        <is>
          <t>TO</t>
        </is>
      </c>
      <c r="AH1479" t="inlineStr">
        <is>
          <t>IT</t>
        </is>
      </c>
      <c r="AI1479" t="inlineStr">
        <is>
          <t>3454513516</t>
        </is>
      </c>
      <c r="AJ1479" t="inlineStr">
        <is>
          <t>Irene maria Pacheco godina</t>
        </is>
      </c>
      <c r="AK1479" t="inlineStr">
        <is>
          <t>Via Principe Tommaso 34</t>
        </is>
      </c>
      <c r="AL1479" t="inlineStr">
        <is>
          <t>Via Principe Tommaso 34</t>
        </is>
      </c>
      <c r="AO1479" t="inlineStr">
        <is>
          <t>Torino</t>
        </is>
      </c>
      <c r="AP1479" t="inlineStr">
        <is>
          <t>'10125</t>
        </is>
      </c>
      <c r="AQ1479" t="inlineStr">
        <is>
          <t>TO</t>
        </is>
      </c>
      <c r="AR1479" t="inlineStr">
        <is>
          <t>IT</t>
        </is>
      </c>
      <c r="AS1479" t="inlineStr">
        <is>
          <t>3454513516</t>
        </is>
      </c>
      <c r="AU1479" t="inlineStr">
        <is>
          <t>lang: en
Invoice Language: en
Do you need our ring sizer?: Yes
Popup Customer Country: IT</t>
        </is>
      </c>
      <c r="AW1479" t="inlineStr">
        <is>
          <t>Shopify Payments</t>
        </is>
      </c>
      <c r="AX1479" t="inlineStr">
        <is>
          <t>rUZuALCBEAawWe4Mt2BrkmPb0</t>
        </is>
      </c>
      <c r="AY1479" t="n">
        <v>0</v>
      </c>
      <c r="AZ1479" t="inlineStr">
        <is>
          <t>LIL Milan</t>
        </is>
      </c>
      <c r="BA1479" t="n">
        <v>0</v>
      </c>
      <c r="BC1479" t="inlineStr">
        <is>
          <t>Firgun House</t>
        </is>
      </c>
      <c r="BE1479" t="n">
        <v>11255910531421</v>
      </c>
      <c r="BG1479" t="inlineStr">
        <is>
          <t>Low</t>
        </is>
      </c>
      <c r="BH1479" t="inlineStr">
        <is>
          <t>web</t>
        </is>
      </c>
      <c r="BI1479" t="n">
        <v>0</v>
      </c>
      <c r="BJ1479" t="inlineStr">
        <is>
          <t>IT IVA 22%</t>
        </is>
      </c>
      <c r="BK1479" t="n">
        <v>31.01</v>
      </c>
      <c r="BW1479" t="inlineStr">
        <is>
          <t>Turin</t>
        </is>
      </c>
      <c r="BX1479" t="inlineStr">
        <is>
          <t>Turin</t>
        </is>
      </c>
      <c r="BY1479" t="inlineStr">
        <is>
          <t>rUZuALCBEAawWe4Mt2BrkmPb0</t>
        </is>
      </c>
      <c r="CB1479" t="inlineStr">
        <is>
          <t>rUZuALCBEAawWe4Mt2BrkmPb0</t>
        </is>
      </c>
      <c r="CC1479" t="inlineStr">
        <is>
          <t>Ordini LIL</t>
        </is>
      </c>
    </row>
    <row r="1480">
      <c r="A1480" t="inlineStr">
        <is>
          <t>#44096</t>
        </is>
      </c>
      <c r="B1480" t="inlineStr">
        <is>
          <t>irenemariapachecogodina92@gmail.com</t>
        </is>
      </c>
      <c r="C1480" t="inlineStr">
        <is>
          <t>paid</t>
        </is>
      </c>
      <c r="D1480" t="inlineStr">
        <is>
          <t>2024-11-29 17:29:38 +0100</t>
        </is>
      </c>
      <c r="E1480" t="inlineStr">
        <is>
          <t>2024-11-29</t>
        </is>
      </c>
      <c r="F1480" t="inlineStr">
        <is>
          <t>unfulfilled</t>
        </is>
      </c>
      <c r="H1480" t="inlineStr">
        <is>
          <t>yes</t>
        </is>
      </c>
      <c r="I1480" t="inlineStr">
        <is>
          <t>EUR</t>
        </is>
      </c>
      <c r="J1480" t="n">
        <v>172</v>
      </c>
      <c r="K1480" t="n">
        <v>0</v>
      </c>
      <c r="L1480" t="n">
        <v>31.01</v>
      </c>
      <c r="O1480" t="n">
        <v>0</v>
      </c>
      <c r="P1480" t="inlineStr">
        <is>
          <t>Ups Standard Shipping</t>
        </is>
      </c>
      <c r="Q1480" t="inlineStr">
        <is>
          <t>2024-11-29 17:29:37 +0100</t>
        </is>
      </c>
      <c r="R1480" t="n">
        <v>1</v>
      </c>
      <c r="S1480" t="inlineStr">
        <is>
          <t>Baby - Yellow</t>
        </is>
      </c>
      <c r="T1480" t="n">
        <v>162</v>
      </c>
      <c r="U1480" t="n">
        <v>180</v>
      </c>
      <c r="V1480" t="inlineStr">
        <is>
          <t>015790001199</t>
        </is>
      </c>
      <c r="W1480" t="b">
        <v>1</v>
      </c>
      <c r="X1480" t="b">
        <v>1</v>
      </c>
      <c r="Y1480" t="inlineStr">
        <is>
          <t>pending</t>
        </is>
      </c>
      <c r="Z1480" t="inlineStr">
        <is>
          <t>Irene maria Pacheco godina</t>
        </is>
      </c>
      <c r="AA1480" t="inlineStr">
        <is>
          <t>Via Principe Tommaso 34</t>
        </is>
      </c>
      <c r="AB1480" t="inlineStr">
        <is>
          <t>Via Principe Tommaso 34</t>
        </is>
      </c>
      <c r="AE1480" t="inlineStr">
        <is>
          <t>Torino</t>
        </is>
      </c>
      <c r="AF1480" t="inlineStr">
        <is>
          <t>'10125</t>
        </is>
      </c>
      <c r="AG1480" t="inlineStr">
        <is>
          <t>TO</t>
        </is>
      </c>
      <c r="AH1480" t="inlineStr">
        <is>
          <t>IT</t>
        </is>
      </c>
      <c r="AI1480" t="inlineStr">
        <is>
          <t>3454513516</t>
        </is>
      </c>
      <c r="AJ1480" t="inlineStr">
        <is>
          <t>Irene maria Pacheco godina</t>
        </is>
      </c>
      <c r="AK1480" t="inlineStr">
        <is>
          <t>Via Principe Tommaso 34</t>
        </is>
      </c>
      <c r="AL1480" t="inlineStr">
        <is>
          <t>Via Principe Tommaso 34</t>
        </is>
      </c>
      <c r="AO1480" t="inlineStr">
        <is>
          <t>Torino</t>
        </is>
      </c>
      <c r="AP1480" t="inlineStr">
        <is>
          <t>'10125</t>
        </is>
      </c>
      <c r="AQ1480" t="inlineStr">
        <is>
          <t>TO</t>
        </is>
      </c>
      <c r="AR1480" t="inlineStr">
        <is>
          <t>IT</t>
        </is>
      </c>
      <c r="AS1480" t="inlineStr">
        <is>
          <t>3454513516</t>
        </is>
      </c>
      <c r="AU1480" t="inlineStr">
        <is>
          <t>lang: en
Invoice Language: en
Do you need our ring sizer?: Yes
Popup Customer Country: IT</t>
        </is>
      </c>
      <c r="AW1480" t="inlineStr">
        <is>
          <t>Shopify Payments</t>
        </is>
      </c>
      <c r="AX1480" t="inlineStr">
        <is>
          <t>rUZuALCBEAawWe4Mt2BrkmPb0</t>
        </is>
      </c>
      <c r="AY1480" t="n">
        <v>0</v>
      </c>
      <c r="AZ1480" t="inlineStr">
        <is>
          <t>LIL Milan</t>
        </is>
      </c>
      <c r="BA1480" t="n">
        <v>0</v>
      </c>
      <c r="BC1480" t="inlineStr">
        <is>
          <t>Firgun House</t>
        </is>
      </c>
      <c r="BE1480" t="n">
        <v>11255910531421</v>
      </c>
      <c r="BG1480" t="inlineStr">
        <is>
          <t>Low</t>
        </is>
      </c>
      <c r="BH1480" t="inlineStr">
        <is>
          <t>web</t>
        </is>
      </c>
      <c r="BI1480" t="n">
        <v>0</v>
      </c>
      <c r="BJ1480" t="inlineStr">
        <is>
          <t>IT IVA 22%</t>
        </is>
      </c>
      <c r="BK1480" t="n">
        <v>31.01</v>
      </c>
      <c r="BW1480" t="inlineStr">
        <is>
          <t>Turin</t>
        </is>
      </c>
      <c r="BX1480" t="inlineStr">
        <is>
          <t>Turin</t>
        </is>
      </c>
      <c r="BY1480" t="inlineStr">
        <is>
          <t>rUZuALCBEAawWe4Mt2BrkmPb0</t>
        </is>
      </c>
      <c r="CB1480" t="inlineStr">
        <is>
          <t>rUZuALCBEAawWe4Mt2BrkmPb0</t>
        </is>
      </c>
      <c r="CC1480" t="inlineStr">
        <is>
          <t>Ordini LIL</t>
        </is>
      </c>
    </row>
    <row r="1481">
      <c r="A1481" t="inlineStr">
        <is>
          <t>#44096</t>
        </is>
      </c>
      <c r="B1481" t="inlineStr">
        <is>
          <t>irenemariapachecogodina92@gmail.com</t>
        </is>
      </c>
      <c r="C1481" t="inlineStr">
        <is>
          <t>paid</t>
        </is>
      </c>
      <c r="D1481" t="inlineStr">
        <is>
          <t>2024-11-29 17:29:38 +0100</t>
        </is>
      </c>
      <c r="E1481" t="inlineStr">
        <is>
          <t>2024-11-29</t>
        </is>
      </c>
      <c r="F1481" t="inlineStr">
        <is>
          <t>unfulfilled</t>
        </is>
      </c>
      <c r="H1481" t="inlineStr">
        <is>
          <t>yes</t>
        </is>
      </c>
      <c r="I1481" t="inlineStr">
        <is>
          <t>EUR</t>
        </is>
      </c>
      <c r="J1481" t="n">
        <v>172</v>
      </c>
      <c r="K1481" t="n">
        <v>0</v>
      </c>
      <c r="L1481" t="n">
        <v>31.01</v>
      </c>
      <c r="O1481" t="n">
        <v>0</v>
      </c>
      <c r="P1481" t="inlineStr">
        <is>
          <t>Ups Standard Shipping</t>
        </is>
      </c>
      <c r="Q1481" t="inlineStr">
        <is>
          <t>2024-11-29 17:29:37 +0100</t>
        </is>
      </c>
      <c r="R1481" t="n">
        <v>1</v>
      </c>
      <c r="S1481" t="inlineStr">
        <is>
          <t>Engraving</t>
        </is>
      </c>
      <c r="T1481" t="n">
        <v>10</v>
      </c>
      <c r="U1481" t="n">
        <v>180</v>
      </c>
      <c r="V1481" t="inlineStr">
        <is>
          <t>015790001502</t>
        </is>
      </c>
      <c r="W1481" t="b">
        <v>0</v>
      </c>
      <c r="X1481" t="b">
        <v>1</v>
      </c>
      <c r="Y1481" t="inlineStr">
        <is>
          <t>pending</t>
        </is>
      </c>
      <c r="Z1481" t="inlineStr">
        <is>
          <t>Irene maria Pacheco godina</t>
        </is>
      </c>
      <c r="AA1481" t="inlineStr">
        <is>
          <t>Via Principe Tommaso 34</t>
        </is>
      </c>
      <c r="AB1481" t="inlineStr">
        <is>
          <t>Via Principe Tommaso 34</t>
        </is>
      </c>
      <c r="AE1481" t="inlineStr">
        <is>
          <t>Torino</t>
        </is>
      </c>
      <c r="AF1481" t="inlineStr">
        <is>
          <t>'10125</t>
        </is>
      </c>
      <c r="AG1481" t="inlineStr">
        <is>
          <t>TO</t>
        </is>
      </c>
      <c r="AH1481" t="inlineStr">
        <is>
          <t>IT</t>
        </is>
      </c>
      <c r="AI1481" t="inlineStr">
        <is>
          <t>3454513516</t>
        </is>
      </c>
      <c r="AJ1481" t="inlineStr">
        <is>
          <t>Irene maria Pacheco godina</t>
        </is>
      </c>
      <c r="AK1481" t="inlineStr">
        <is>
          <t>Via Principe Tommaso 34</t>
        </is>
      </c>
      <c r="AL1481" t="inlineStr">
        <is>
          <t>Via Principe Tommaso 34</t>
        </is>
      </c>
      <c r="AO1481" t="inlineStr">
        <is>
          <t>Torino</t>
        </is>
      </c>
      <c r="AP1481" t="inlineStr">
        <is>
          <t>'10125</t>
        </is>
      </c>
      <c r="AQ1481" t="inlineStr">
        <is>
          <t>TO</t>
        </is>
      </c>
      <c r="AR1481" t="inlineStr">
        <is>
          <t>IT</t>
        </is>
      </c>
      <c r="AS1481" t="inlineStr">
        <is>
          <t>3454513516</t>
        </is>
      </c>
      <c r="AU1481" t="inlineStr">
        <is>
          <t>lang: en
Invoice Language: en
Do you need our ring sizer?: Yes
Popup Customer Country: IT</t>
        </is>
      </c>
      <c r="AW1481" t="inlineStr">
        <is>
          <t>Shopify Payments</t>
        </is>
      </c>
      <c r="AX1481" t="inlineStr">
        <is>
          <t>rUZuALCBEAawWe4Mt2BrkmPb0</t>
        </is>
      </c>
      <c r="AY1481" t="n">
        <v>0</v>
      </c>
      <c r="AZ1481" t="inlineStr">
        <is>
          <t>LIL Milan</t>
        </is>
      </c>
      <c r="BA1481" t="n">
        <v>0</v>
      </c>
      <c r="BC1481" t="inlineStr">
        <is>
          <t>Firgun House</t>
        </is>
      </c>
      <c r="BE1481" t="n">
        <v>11255910531421</v>
      </c>
      <c r="BG1481" t="inlineStr">
        <is>
          <t>Low</t>
        </is>
      </c>
      <c r="BH1481" t="inlineStr">
        <is>
          <t>web</t>
        </is>
      </c>
      <c r="BI1481" t="n">
        <v>0</v>
      </c>
      <c r="BJ1481" t="inlineStr">
        <is>
          <t>IT IVA 22%</t>
        </is>
      </c>
      <c r="BK1481" t="n">
        <v>31.01</v>
      </c>
      <c r="BW1481" t="inlineStr">
        <is>
          <t>Turin</t>
        </is>
      </c>
      <c r="BX1481" t="inlineStr">
        <is>
          <t>Turin</t>
        </is>
      </c>
      <c r="BY1481" t="inlineStr">
        <is>
          <t>rUZuALCBEAawWe4Mt2BrkmPb0</t>
        </is>
      </c>
      <c r="CB1481" t="inlineStr">
        <is>
          <t>rUZuALCBEAawWe4Mt2BrkmPb0</t>
        </is>
      </c>
      <c r="CC1481" t="inlineStr">
        <is>
          <t>Ordini LIL</t>
        </is>
      </c>
    </row>
    <row r="1482">
      <c r="A1482" t="inlineStr">
        <is>
          <t>#44097</t>
        </is>
      </c>
      <c r="B1482" t="inlineStr">
        <is>
          <t>bonaccorsi.lorenzo@hotmail.it</t>
        </is>
      </c>
      <c r="C1482" t="inlineStr">
        <is>
          <t>paid</t>
        </is>
      </c>
      <c r="D1482" t="inlineStr">
        <is>
          <t>2024-11-29 17:30:51 +0100</t>
        </is>
      </c>
      <c r="E1482" t="inlineStr">
        <is>
          <t>2024-11-29</t>
        </is>
      </c>
      <c r="F1482" t="inlineStr">
        <is>
          <t>unfulfilled</t>
        </is>
      </c>
      <c r="H1482" t="inlineStr">
        <is>
          <t>yes</t>
        </is>
      </c>
      <c r="I1482" t="inlineStr">
        <is>
          <t>EUR</t>
        </is>
      </c>
      <c r="J1482" t="n">
        <v>96</v>
      </c>
      <c r="K1482" t="n">
        <v>0</v>
      </c>
      <c r="L1482" t="n">
        <v>17.31</v>
      </c>
      <c r="M1482" t="n">
        <v>96</v>
      </c>
      <c r="O1482" t="n">
        <v>0</v>
      </c>
      <c r="P1482" t="inlineStr">
        <is>
          <t>Firgun House</t>
        </is>
      </c>
      <c r="Q1482" t="inlineStr">
        <is>
          <t>2024-11-29 17:30:51 +0100</t>
        </is>
      </c>
      <c r="R1482" t="n">
        <v>1</v>
      </c>
      <c r="S1482" t="inlineStr">
        <is>
          <t>Pensavo fosse amore - Yellow / M</t>
        </is>
      </c>
      <c r="T1482" t="n">
        <v>96</v>
      </c>
      <c r="U1482" t="n">
        <v>120</v>
      </c>
      <c r="V1482" t="inlineStr">
        <is>
          <t>015790001011</t>
        </is>
      </c>
      <c r="W1482" t="b">
        <v>1</v>
      </c>
      <c r="X1482" t="b">
        <v>1</v>
      </c>
      <c r="Y1482" t="inlineStr">
        <is>
          <t>pending</t>
        </is>
      </c>
      <c r="Z1482" t="inlineStr">
        <is>
          <t>Lorenzo Bonaccorsi</t>
        </is>
      </c>
      <c r="AA1482" t="inlineStr">
        <is>
          <t>133 Rue de Beggen</t>
        </is>
      </c>
      <c r="AB1482" t="inlineStr">
        <is>
          <t>133 Rue de Beggen</t>
        </is>
      </c>
      <c r="AE1482" t="inlineStr">
        <is>
          <t>Lussemburgo</t>
        </is>
      </c>
      <c r="AF1482" t="inlineStr">
        <is>
          <t>'1221</t>
        </is>
      </c>
      <c r="AH1482" t="inlineStr">
        <is>
          <t>LU</t>
        </is>
      </c>
      <c r="AI1482" t="inlineStr">
        <is>
          <t>+393455390695</t>
        </is>
      </c>
      <c r="AR1482" t="inlineStr">
        <is>
          <t>IT</t>
        </is>
      </c>
      <c r="AU1482" t="inlineStr">
        <is>
          <t>lang: it
Invoice Language: it
Do you need our ring sizer?: No
Popup Customer Country: IT</t>
        </is>
      </c>
      <c r="AW1482" t="inlineStr">
        <is>
          <t>Shopify Payments</t>
        </is>
      </c>
      <c r="AX1482" t="inlineStr">
        <is>
          <t>rgRj6o3p0KCVvU95Cdg2nzoW7</t>
        </is>
      </c>
      <c r="AY1482" t="n">
        <v>0</v>
      </c>
      <c r="AZ1482" t="inlineStr">
        <is>
          <t>LIL Milan</t>
        </is>
      </c>
      <c r="BA1482" t="n">
        <v>0</v>
      </c>
      <c r="BC1482" t="inlineStr">
        <is>
          <t>Firgun House</t>
        </is>
      </c>
      <c r="BE1482" t="n">
        <v>11255916003677</v>
      </c>
      <c r="BG1482" t="inlineStr">
        <is>
          <t>Low</t>
        </is>
      </c>
      <c r="BH1482" t="inlineStr">
        <is>
          <t>web</t>
        </is>
      </c>
      <c r="BI1482" t="n">
        <v>0</v>
      </c>
      <c r="BJ1482" t="inlineStr">
        <is>
          <t>IT IVA 22%</t>
        </is>
      </c>
      <c r="BK1482" t="n">
        <v>17.31</v>
      </c>
      <c r="BY1482" t="inlineStr">
        <is>
          <t>rgRj6o3p0KCVvU95Cdg2nzoW7</t>
        </is>
      </c>
      <c r="CB1482" t="inlineStr">
        <is>
          <t>rgRj6o3p0KCVvU95Cdg2nzoW7</t>
        </is>
      </c>
      <c r="CC1482" t="inlineStr">
        <is>
          <t>Ordini LIL</t>
        </is>
      </c>
    </row>
    <row r="1483">
      <c r="A1483" t="inlineStr">
        <is>
          <t>#44098</t>
        </is>
      </c>
      <c r="B1483" t="inlineStr">
        <is>
          <t>mr.giacomomarengo@gmail.com</t>
        </is>
      </c>
      <c r="C1483" t="inlineStr">
        <is>
          <t>paid</t>
        </is>
      </c>
      <c r="D1483" t="inlineStr">
        <is>
          <t>2024-11-29 17:37:31 +0100</t>
        </is>
      </c>
      <c r="E1483" t="inlineStr">
        <is>
          <t>2024-11-29</t>
        </is>
      </c>
      <c r="F1483" t="inlineStr">
        <is>
          <t>fulfilled</t>
        </is>
      </c>
      <c r="G1483" t="inlineStr">
        <is>
          <t>2024-12-02 07:46:58 +0100</t>
        </is>
      </c>
      <c r="H1483" t="inlineStr">
        <is>
          <t>yes</t>
        </is>
      </c>
      <c r="I1483" t="inlineStr">
        <is>
          <t>EUR</t>
        </is>
      </c>
      <c r="J1483" t="n">
        <v>192</v>
      </c>
      <c r="K1483" t="n">
        <v>0</v>
      </c>
      <c r="L1483" t="n">
        <v>34.62</v>
      </c>
      <c r="M1483" t="n">
        <v>192</v>
      </c>
      <c r="O1483" t="n">
        <v>0</v>
      </c>
      <c r="P1483" t="inlineStr">
        <is>
          <t>Ups Standard Shipping</t>
        </is>
      </c>
      <c r="Q1483" t="inlineStr">
        <is>
          <t>2024-11-29 17:37:31 +0100</t>
        </is>
      </c>
      <c r="R1483" t="n">
        <v>1</v>
      </c>
      <c r="S1483" t="inlineStr">
        <is>
          <t>Christmas Luxury Pack</t>
        </is>
      </c>
      <c r="T1483" t="n">
        <v>0</v>
      </c>
      <c r="V1483" t="inlineStr">
        <is>
          <t>015790000687</t>
        </is>
      </c>
      <c r="W1483" t="b">
        <v>1</v>
      </c>
      <c r="X1483" t="b">
        <v>1</v>
      </c>
      <c r="Y1483" t="inlineStr">
        <is>
          <t>fulfilled</t>
        </is>
      </c>
      <c r="Z1483" t="inlineStr">
        <is>
          <t>giacomo Marengo</t>
        </is>
      </c>
      <c r="AA1483" t="inlineStr">
        <is>
          <t>via ospedale, 75</t>
        </is>
      </c>
      <c r="AB1483" t="inlineStr">
        <is>
          <t>via ospedale</t>
        </is>
      </c>
      <c r="AC1483" t="inlineStr">
        <is>
          <t>75</t>
        </is>
      </c>
      <c r="AD1483" t="inlineStr">
        <is>
          <t>EOS SPA</t>
        </is>
      </c>
      <c r="AE1483" t="inlineStr">
        <is>
          <t>Centallo</t>
        </is>
      </c>
      <c r="AF1483" t="inlineStr">
        <is>
          <t>'12044</t>
        </is>
      </c>
      <c r="AG1483" t="inlineStr">
        <is>
          <t>CN</t>
        </is>
      </c>
      <c r="AH1483" t="inlineStr">
        <is>
          <t>IT</t>
        </is>
      </c>
      <c r="AI1483" t="inlineStr">
        <is>
          <t>3498467701</t>
        </is>
      </c>
      <c r="AJ1483" t="inlineStr">
        <is>
          <t>giacomo Marengo</t>
        </is>
      </c>
      <c r="AK1483" t="inlineStr">
        <is>
          <t>via ospedale, 75</t>
        </is>
      </c>
      <c r="AL1483" t="inlineStr">
        <is>
          <t>via ospedale</t>
        </is>
      </c>
      <c r="AM1483" t="inlineStr">
        <is>
          <t>75</t>
        </is>
      </c>
      <c r="AN1483" t="inlineStr">
        <is>
          <t>EOS SPA</t>
        </is>
      </c>
      <c r="AO1483" t="inlineStr">
        <is>
          <t>Centallo</t>
        </is>
      </c>
      <c r="AP1483" t="inlineStr">
        <is>
          <t>'12044</t>
        </is>
      </c>
      <c r="AQ1483" t="inlineStr">
        <is>
          <t>CN</t>
        </is>
      </c>
      <c r="AR1483" t="inlineStr">
        <is>
          <t>IT</t>
        </is>
      </c>
      <c r="AS1483" t="inlineStr">
        <is>
          <t>3498467701</t>
        </is>
      </c>
      <c r="AU1483" t="inlineStr">
        <is>
          <t>lang: en
Invoice Language: en
Do you need our ring sizer?: Yes
Popup Customer Country: IT</t>
        </is>
      </c>
      <c r="AW1483" t="inlineStr">
        <is>
          <t>PayPal Express Checkout</t>
        </is>
      </c>
      <c r="AX1483" t="inlineStr">
        <is>
          <t>rJPDn3HaKodQULWK8OOus6YGX</t>
        </is>
      </c>
      <c r="AY1483" t="n">
        <v>0</v>
      </c>
      <c r="AZ1483" t="inlineStr">
        <is>
          <t>LIL Milan</t>
        </is>
      </c>
      <c r="BA1483" t="n">
        <v>0</v>
      </c>
      <c r="BC1483" t="inlineStr">
        <is>
          <t>Firgun House</t>
        </is>
      </c>
      <c r="BE1483" t="n">
        <v>11255943135581</v>
      </c>
      <c r="BG1483" t="inlineStr">
        <is>
          <t>Low</t>
        </is>
      </c>
      <c r="BH1483" t="inlineStr">
        <is>
          <t>web</t>
        </is>
      </c>
      <c r="BI1483" t="n">
        <v>0</v>
      </c>
      <c r="BJ1483" t="inlineStr">
        <is>
          <t>IT IVA 22%</t>
        </is>
      </c>
      <c r="BK1483" t="n">
        <v>34.62</v>
      </c>
      <c r="BW1483" t="inlineStr">
        <is>
          <t>Cuneo</t>
        </is>
      </c>
      <c r="BX1483" t="inlineStr">
        <is>
          <t>Cuneo</t>
        </is>
      </c>
      <c r="BY1483" t="inlineStr">
        <is>
          <t>rJPDn3HaKodQULWK8OOus6YGX</t>
        </is>
      </c>
      <c r="CB1483" t="inlineStr">
        <is>
          <t>rJPDn3HaKodQULWK8OOus6YGX</t>
        </is>
      </c>
      <c r="CC1483" t="inlineStr">
        <is>
          <t>Ordini LIL</t>
        </is>
      </c>
    </row>
    <row r="1484">
      <c r="A1484" t="inlineStr">
        <is>
          <t>#44098</t>
        </is>
      </c>
      <c r="B1484" t="inlineStr">
        <is>
          <t>mr.giacomomarengo@gmail.com</t>
        </is>
      </c>
      <c r="C1484" t="inlineStr">
        <is>
          <t>paid</t>
        </is>
      </c>
      <c r="D1484" t="inlineStr">
        <is>
          <t>2024-11-29 17:37:31 +0100</t>
        </is>
      </c>
      <c r="E1484" t="inlineStr">
        <is>
          <t>2024-11-29</t>
        </is>
      </c>
      <c r="F1484" t="inlineStr">
        <is>
          <t>fulfilled</t>
        </is>
      </c>
      <c r="G1484" t="inlineStr">
        <is>
          <t>2024-12-02 07:46:58 +0100</t>
        </is>
      </c>
      <c r="H1484" t="inlineStr">
        <is>
          <t>yes</t>
        </is>
      </c>
      <c r="I1484" t="inlineStr">
        <is>
          <t>EUR</t>
        </is>
      </c>
      <c r="J1484" t="n">
        <v>192</v>
      </c>
      <c r="K1484" t="n">
        <v>0</v>
      </c>
      <c r="L1484" t="n">
        <v>34.62</v>
      </c>
      <c r="O1484" t="n">
        <v>0</v>
      </c>
      <c r="P1484" t="inlineStr">
        <is>
          <t>Ups Standard Shipping</t>
        </is>
      </c>
      <c r="Q1484" t="inlineStr">
        <is>
          <t>2024-11-29 17:37:31 +0100</t>
        </is>
      </c>
      <c r="R1484" t="n">
        <v>1</v>
      </c>
      <c r="S1484" t="inlineStr">
        <is>
          <t>Glimmer Ring Pink Ruby - Yellow / 16</t>
        </is>
      </c>
      <c r="T1484" t="n">
        <v>192</v>
      </c>
      <c r="U1484" t="n">
        <v>240</v>
      </c>
      <c r="V1484" t="inlineStr">
        <is>
          <t>015790001375</t>
        </is>
      </c>
      <c r="W1484" t="b">
        <v>1</v>
      </c>
      <c r="X1484" t="b">
        <v>1</v>
      </c>
      <c r="Y1484" t="inlineStr">
        <is>
          <t>fulfilled</t>
        </is>
      </c>
      <c r="Z1484" t="inlineStr">
        <is>
          <t>giacomo Marengo</t>
        </is>
      </c>
      <c r="AA1484" t="inlineStr">
        <is>
          <t>via ospedale, 75</t>
        </is>
      </c>
      <c r="AB1484" t="inlineStr">
        <is>
          <t>via ospedale</t>
        </is>
      </c>
      <c r="AC1484" t="inlineStr">
        <is>
          <t>75</t>
        </is>
      </c>
      <c r="AD1484" t="inlineStr">
        <is>
          <t>EOS SPA</t>
        </is>
      </c>
      <c r="AE1484" t="inlineStr">
        <is>
          <t>Centallo</t>
        </is>
      </c>
      <c r="AF1484" t="inlineStr">
        <is>
          <t>'12044</t>
        </is>
      </c>
      <c r="AG1484" t="inlineStr">
        <is>
          <t>CN</t>
        </is>
      </c>
      <c r="AH1484" t="inlineStr">
        <is>
          <t>IT</t>
        </is>
      </c>
      <c r="AI1484" t="inlineStr">
        <is>
          <t>3498467701</t>
        </is>
      </c>
      <c r="AJ1484" t="inlineStr">
        <is>
          <t>giacomo Marengo</t>
        </is>
      </c>
      <c r="AK1484" t="inlineStr">
        <is>
          <t>via ospedale, 75</t>
        </is>
      </c>
      <c r="AL1484" t="inlineStr">
        <is>
          <t>via ospedale</t>
        </is>
      </c>
      <c r="AM1484" t="inlineStr">
        <is>
          <t>75</t>
        </is>
      </c>
      <c r="AN1484" t="inlineStr">
        <is>
          <t>EOS SPA</t>
        </is>
      </c>
      <c r="AO1484" t="inlineStr">
        <is>
          <t>Centallo</t>
        </is>
      </c>
      <c r="AP1484" t="inlineStr">
        <is>
          <t>'12044</t>
        </is>
      </c>
      <c r="AQ1484" t="inlineStr">
        <is>
          <t>CN</t>
        </is>
      </c>
      <c r="AR1484" t="inlineStr">
        <is>
          <t>IT</t>
        </is>
      </c>
      <c r="AS1484" t="inlineStr">
        <is>
          <t>3498467701</t>
        </is>
      </c>
      <c r="AU1484" t="inlineStr">
        <is>
          <t>lang: en
Invoice Language: en
Do you need our ring sizer?: Yes
Popup Customer Country: IT</t>
        </is>
      </c>
      <c r="AW1484" t="inlineStr">
        <is>
          <t>PayPal Express Checkout</t>
        </is>
      </c>
      <c r="AX1484" t="inlineStr">
        <is>
          <t>rJPDn3HaKodQULWK8OOus6YGX</t>
        </is>
      </c>
      <c r="AY1484" t="n">
        <v>0</v>
      </c>
      <c r="AZ1484" t="inlineStr">
        <is>
          <t>LIL Milan</t>
        </is>
      </c>
      <c r="BA1484" t="n">
        <v>0</v>
      </c>
      <c r="BC1484" t="inlineStr">
        <is>
          <t>Firgun House</t>
        </is>
      </c>
      <c r="BE1484" t="n">
        <v>11255943135581</v>
      </c>
      <c r="BG1484" t="inlineStr">
        <is>
          <t>Low</t>
        </is>
      </c>
      <c r="BH1484" t="inlineStr">
        <is>
          <t>web</t>
        </is>
      </c>
      <c r="BI1484" t="n">
        <v>0</v>
      </c>
      <c r="BJ1484" t="inlineStr">
        <is>
          <t>IT IVA 22%</t>
        </is>
      </c>
      <c r="BK1484" t="n">
        <v>34.62</v>
      </c>
      <c r="BW1484" t="inlineStr">
        <is>
          <t>Cuneo</t>
        </is>
      </c>
      <c r="BX1484" t="inlineStr">
        <is>
          <t>Cuneo</t>
        </is>
      </c>
      <c r="BY1484" t="inlineStr">
        <is>
          <t>rJPDn3HaKodQULWK8OOus6YGX</t>
        </is>
      </c>
      <c r="CB1484" t="inlineStr">
        <is>
          <t>rJPDn3HaKodQULWK8OOus6YGX</t>
        </is>
      </c>
      <c r="CC1484" t="inlineStr">
        <is>
          <t>Ordini LIL</t>
        </is>
      </c>
    </row>
    <row r="1485">
      <c r="A1485" t="inlineStr">
        <is>
          <t>#44099</t>
        </is>
      </c>
      <c r="B1485" t="inlineStr">
        <is>
          <t>maria.spadaro1@gmail.com</t>
        </is>
      </c>
      <c r="C1485" t="inlineStr">
        <is>
          <t>paid</t>
        </is>
      </c>
      <c r="D1485" t="inlineStr">
        <is>
          <t>2024-11-29 17:41:15 +0100</t>
        </is>
      </c>
      <c r="E1485" t="inlineStr">
        <is>
          <t>2024-11-29</t>
        </is>
      </c>
      <c r="F1485" t="inlineStr">
        <is>
          <t>unfulfilled</t>
        </is>
      </c>
      <c r="H1485" t="inlineStr">
        <is>
          <t>yes</t>
        </is>
      </c>
      <c r="I1485" t="inlineStr">
        <is>
          <t>EUR</t>
        </is>
      </c>
      <c r="J1485" t="n">
        <v>208</v>
      </c>
      <c r="K1485" t="n">
        <v>0</v>
      </c>
      <c r="L1485" t="n">
        <v>33.21</v>
      </c>
      <c r="M1485" t="n">
        <v>208</v>
      </c>
      <c r="O1485" t="n">
        <v>0</v>
      </c>
      <c r="P1485" t="inlineStr">
        <is>
          <t>UPS Standard International</t>
        </is>
      </c>
      <c r="Q1485" t="inlineStr">
        <is>
          <t>2024-11-29 17:41:15 +0100</t>
        </is>
      </c>
      <c r="R1485" t="n">
        <v>1</v>
      </c>
      <c r="S1485" t="inlineStr">
        <is>
          <t>Christmas Luxury Pack</t>
        </is>
      </c>
      <c r="T1485" t="n">
        <v>0</v>
      </c>
      <c r="V1485" t="inlineStr">
        <is>
          <t>015790000687</t>
        </is>
      </c>
      <c r="W1485" t="b">
        <v>1</v>
      </c>
      <c r="X1485" t="b">
        <v>1</v>
      </c>
      <c r="Y1485" t="inlineStr">
        <is>
          <t>pending</t>
        </is>
      </c>
      <c r="Z1485" t="inlineStr">
        <is>
          <t>maria spadaro</t>
        </is>
      </c>
      <c r="AA1485" t="inlineStr">
        <is>
          <t>Am Friedrichshain 1A</t>
        </is>
      </c>
      <c r="AB1485" t="inlineStr">
        <is>
          <t>Am Friedrichshain 1A</t>
        </is>
      </c>
      <c r="AE1485" t="inlineStr">
        <is>
          <t>Berlin</t>
        </is>
      </c>
      <c r="AF1485" t="inlineStr">
        <is>
          <t>'10407</t>
        </is>
      </c>
      <c r="AH1485" t="inlineStr">
        <is>
          <t>DE</t>
        </is>
      </c>
      <c r="AI1485" t="inlineStr">
        <is>
          <t>15203237528</t>
        </is>
      </c>
      <c r="AJ1485" t="inlineStr">
        <is>
          <t>maria spadaro</t>
        </is>
      </c>
      <c r="AK1485" t="inlineStr">
        <is>
          <t>Am Friedrichshain 1A</t>
        </is>
      </c>
      <c r="AL1485" t="inlineStr">
        <is>
          <t>Am Friedrichshain 1A</t>
        </is>
      </c>
      <c r="AO1485" t="inlineStr">
        <is>
          <t>Berlin</t>
        </is>
      </c>
      <c r="AP1485" t="inlineStr">
        <is>
          <t>'10407</t>
        </is>
      </c>
      <c r="AR1485" t="inlineStr">
        <is>
          <t>DE</t>
        </is>
      </c>
      <c r="AS1485" t="inlineStr">
        <is>
          <t>15203237528</t>
        </is>
      </c>
      <c r="AU1485" t="inlineStr">
        <is>
          <t>lang: it
Invoice Language: it
Do you need our ring sizer?: No
Popup Customer Country: IT</t>
        </is>
      </c>
      <c r="AW1485" t="inlineStr">
        <is>
          <t>PayPal Express Checkout</t>
        </is>
      </c>
      <c r="AX1485" t="inlineStr">
        <is>
          <t>rmmY4VfhPHzzkDJlFeMk5ROv6</t>
        </is>
      </c>
      <c r="AY1485" t="n">
        <v>0</v>
      </c>
      <c r="AZ1485" t="inlineStr">
        <is>
          <t>LIL Milan</t>
        </is>
      </c>
      <c r="BA1485" t="n">
        <v>0</v>
      </c>
      <c r="BC1485" t="inlineStr">
        <is>
          <t>Firgun House</t>
        </is>
      </c>
      <c r="BE1485" t="n">
        <v>11255958405469</v>
      </c>
      <c r="BG1485" t="inlineStr">
        <is>
          <t>Low</t>
        </is>
      </c>
      <c r="BH1485" t="inlineStr">
        <is>
          <t>web</t>
        </is>
      </c>
      <c r="BI1485" t="n">
        <v>0</v>
      </c>
      <c r="BJ1485" t="inlineStr">
        <is>
          <t>DE MwSt 19%</t>
        </is>
      </c>
      <c r="BK1485" t="n">
        <v>33.21</v>
      </c>
      <c r="BY1485" t="inlineStr">
        <is>
          <t>rmmY4VfhPHzzkDJlFeMk5ROv6</t>
        </is>
      </c>
      <c r="CB1485" t="inlineStr">
        <is>
          <t>rmmY4VfhPHzzkDJlFeMk5ROv6</t>
        </is>
      </c>
      <c r="CC1485" t="inlineStr">
        <is>
          <t>Ordini LIL</t>
        </is>
      </c>
    </row>
    <row r="1486">
      <c r="A1486" t="inlineStr">
        <is>
          <t>#44099</t>
        </is>
      </c>
      <c r="B1486" t="inlineStr">
        <is>
          <t>maria.spadaro1@gmail.com</t>
        </is>
      </c>
      <c r="C1486" t="inlineStr">
        <is>
          <t>paid</t>
        </is>
      </c>
      <c r="D1486" t="inlineStr">
        <is>
          <t>2024-11-29 17:41:15 +0100</t>
        </is>
      </c>
      <c r="E1486" t="inlineStr">
        <is>
          <t>2024-11-29</t>
        </is>
      </c>
      <c r="F1486" t="inlineStr">
        <is>
          <t>unfulfilled</t>
        </is>
      </c>
      <c r="H1486" t="inlineStr">
        <is>
          <t>yes</t>
        </is>
      </c>
      <c r="I1486" t="inlineStr">
        <is>
          <t>EUR</t>
        </is>
      </c>
      <c r="J1486" t="n">
        <v>208</v>
      </c>
      <c r="K1486" t="n">
        <v>0</v>
      </c>
      <c r="L1486" t="n">
        <v>33.21</v>
      </c>
      <c r="O1486" t="n">
        <v>0</v>
      </c>
      <c r="P1486" t="inlineStr">
        <is>
          <t>UPS Standard International</t>
        </is>
      </c>
      <c r="Q1486" t="inlineStr">
        <is>
          <t>2024-11-29 17:41:15 +0100</t>
        </is>
      </c>
      <c r="R1486" t="n">
        <v>1</v>
      </c>
      <c r="S1486" t="inlineStr">
        <is>
          <t>Balmy Necklace - Yellow / 36cm</t>
        </is>
      </c>
      <c r="T1486" t="n">
        <v>208</v>
      </c>
      <c r="V1486" t="inlineStr">
        <is>
          <t>015790000028</t>
        </is>
      </c>
      <c r="W1486" t="b">
        <v>1</v>
      </c>
      <c r="X1486" t="b">
        <v>1</v>
      </c>
      <c r="Y1486" t="inlineStr">
        <is>
          <t>pending</t>
        </is>
      </c>
      <c r="Z1486" t="inlineStr">
        <is>
          <t>maria spadaro</t>
        </is>
      </c>
      <c r="AA1486" t="inlineStr">
        <is>
          <t>Am Friedrichshain 1A</t>
        </is>
      </c>
      <c r="AB1486" t="inlineStr">
        <is>
          <t>Am Friedrichshain 1A</t>
        </is>
      </c>
      <c r="AE1486" t="inlineStr">
        <is>
          <t>Berlin</t>
        </is>
      </c>
      <c r="AF1486" t="inlineStr">
        <is>
          <t>'10407</t>
        </is>
      </c>
      <c r="AH1486" t="inlineStr">
        <is>
          <t>DE</t>
        </is>
      </c>
      <c r="AI1486" t="inlineStr">
        <is>
          <t>15203237528</t>
        </is>
      </c>
      <c r="AJ1486" t="inlineStr">
        <is>
          <t>maria spadaro</t>
        </is>
      </c>
      <c r="AK1486" t="inlineStr">
        <is>
          <t>Am Friedrichshain 1A</t>
        </is>
      </c>
      <c r="AL1486" t="inlineStr">
        <is>
          <t>Am Friedrichshain 1A</t>
        </is>
      </c>
      <c r="AO1486" t="inlineStr">
        <is>
          <t>Berlin</t>
        </is>
      </c>
      <c r="AP1486" t="inlineStr">
        <is>
          <t>'10407</t>
        </is>
      </c>
      <c r="AR1486" t="inlineStr">
        <is>
          <t>DE</t>
        </is>
      </c>
      <c r="AS1486" t="inlineStr">
        <is>
          <t>15203237528</t>
        </is>
      </c>
      <c r="AU1486" t="inlineStr">
        <is>
          <t>lang: it
Invoice Language: it
Do you need our ring sizer?: No
Popup Customer Country: IT</t>
        </is>
      </c>
      <c r="AW1486" t="inlineStr">
        <is>
          <t>PayPal Express Checkout</t>
        </is>
      </c>
      <c r="AX1486" t="inlineStr">
        <is>
          <t>rmmY4VfhPHzzkDJlFeMk5ROv6</t>
        </is>
      </c>
      <c r="AY1486" t="n">
        <v>0</v>
      </c>
      <c r="AZ1486" t="inlineStr">
        <is>
          <t>LIL Milan</t>
        </is>
      </c>
      <c r="BA1486" t="n">
        <v>0</v>
      </c>
      <c r="BC1486" t="inlineStr">
        <is>
          <t>Firgun House</t>
        </is>
      </c>
      <c r="BE1486" t="n">
        <v>11255958405469</v>
      </c>
      <c r="BG1486" t="inlineStr">
        <is>
          <t>Low</t>
        </is>
      </c>
      <c r="BH1486" t="inlineStr">
        <is>
          <t>web</t>
        </is>
      </c>
      <c r="BI1486" t="n">
        <v>0</v>
      </c>
      <c r="BJ1486" t="inlineStr">
        <is>
          <t>DE MwSt 19%</t>
        </is>
      </c>
      <c r="BK1486" t="n">
        <v>33.21</v>
      </c>
      <c r="BY1486" t="inlineStr">
        <is>
          <t>rmmY4VfhPHzzkDJlFeMk5ROv6</t>
        </is>
      </c>
      <c r="CB1486" t="inlineStr">
        <is>
          <t>rmmY4VfhPHzzkDJlFeMk5ROv6</t>
        </is>
      </c>
      <c r="CC1486" t="inlineStr">
        <is>
          <t>Ordini LIL</t>
        </is>
      </c>
    </row>
    <row r="1487">
      <c r="A1487" t="inlineStr">
        <is>
          <t>#44100</t>
        </is>
      </c>
      <c r="B1487" t="inlineStr">
        <is>
          <t>lorenzo.setti1996@gmail.com</t>
        </is>
      </c>
      <c r="C1487" t="inlineStr">
        <is>
          <t>paid</t>
        </is>
      </c>
      <c r="D1487" t="inlineStr">
        <is>
          <t>2024-11-29 17:42:25 +0100</t>
        </is>
      </c>
      <c r="E1487" t="inlineStr">
        <is>
          <t>2024-11-29</t>
        </is>
      </c>
      <c r="F1487" t="inlineStr">
        <is>
          <t>fulfilled</t>
        </is>
      </c>
      <c r="G1487" t="inlineStr">
        <is>
          <t>2024-12-02 07:50:00 +0100</t>
        </is>
      </c>
      <c r="H1487" t="inlineStr">
        <is>
          <t>yes</t>
        </is>
      </c>
      <c r="I1487" t="inlineStr">
        <is>
          <t>EUR</t>
        </is>
      </c>
      <c r="J1487" t="n">
        <v>112</v>
      </c>
      <c r="K1487" t="n">
        <v>10</v>
      </c>
      <c r="L1487" t="n">
        <v>22</v>
      </c>
      <c r="M1487" t="n">
        <v>122</v>
      </c>
      <c r="O1487" t="n">
        <v>0</v>
      </c>
      <c r="P1487" t="inlineStr">
        <is>
          <t>Ups Standard Shipping</t>
        </is>
      </c>
      <c r="Q1487" t="inlineStr">
        <is>
          <t>2024-11-29 17:42:25 +0100</t>
        </is>
      </c>
      <c r="R1487" t="n">
        <v>1</v>
      </c>
      <c r="S1487" t="inlineStr">
        <is>
          <t>Christmas Luxury Pack</t>
        </is>
      </c>
      <c r="T1487" t="n">
        <v>0</v>
      </c>
      <c r="V1487" t="inlineStr">
        <is>
          <t>015790000687</t>
        </is>
      </c>
      <c r="W1487" t="b">
        <v>1</v>
      </c>
      <c r="X1487" t="b">
        <v>1</v>
      </c>
      <c r="Y1487" t="inlineStr">
        <is>
          <t>fulfilled</t>
        </is>
      </c>
      <c r="Z1487" t="inlineStr">
        <is>
          <t>lorenzo setti</t>
        </is>
      </c>
      <c r="AA1487" t="inlineStr">
        <is>
          <t>Strada Guidorossi 21</t>
        </is>
      </c>
      <c r="AB1487" t="inlineStr">
        <is>
          <t>Strada Guidorossi 21</t>
        </is>
      </c>
      <c r="AE1487" t="inlineStr">
        <is>
          <t>Parma</t>
        </is>
      </c>
      <c r="AF1487" t="inlineStr">
        <is>
          <t>'43126</t>
        </is>
      </c>
      <c r="AG1487" t="inlineStr">
        <is>
          <t>PR</t>
        </is>
      </c>
      <c r="AH1487" t="inlineStr">
        <is>
          <t>IT</t>
        </is>
      </c>
      <c r="AI1487" t="inlineStr">
        <is>
          <t>+393348312921</t>
        </is>
      </c>
      <c r="AJ1487" t="inlineStr">
        <is>
          <t>lorenzo setti</t>
        </is>
      </c>
      <c r="AK1487" t="inlineStr">
        <is>
          <t>Strada Guidorossi 21</t>
        </is>
      </c>
      <c r="AL1487" t="inlineStr">
        <is>
          <t>Strada Guidorossi 21</t>
        </is>
      </c>
      <c r="AO1487" t="inlineStr">
        <is>
          <t>Parma</t>
        </is>
      </c>
      <c r="AP1487" t="inlineStr">
        <is>
          <t>'43126</t>
        </is>
      </c>
      <c r="AQ1487" t="inlineStr">
        <is>
          <t>PR</t>
        </is>
      </c>
      <c r="AR1487" t="inlineStr">
        <is>
          <t>IT</t>
        </is>
      </c>
      <c r="AS1487" t="inlineStr">
        <is>
          <t>+393348312921</t>
        </is>
      </c>
      <c r="AU1487" t="inlineStr">
        <is>
          <t>lang: it
Invoice Language: it
Do you need our ring sizer?: No
Popup Customer Country: IT</t>
        </is>
      </c>
      <c r="AW1487" t="inlineStr">
        <is>
          <t>PayPal Express Checkout</t>
        </is>
      </c>
      <c r="AX1487" t="inlineStr">
        <is>
          <t>rsg4TztkXKqUBR5cm77jrwNja</t>
        </is>
      </c>
      <c r="AY1487" t="n">
        <v>0</v>
      </c>
      <c r="AZ1487" t="inlineStr">
        <is>
          <t>LIL Milan</t>
        </is>
      </c>
      <c r="BA1487" t="n">
        <v>0</v>
      </c>
      <c r="BC1487" t="inlineStr">
        <is>
          <t>Firgun House</t>
        </is>
      </c>
      <c r="BE1487" t="n">
        <v>11255962829149</v>
      </c>
      <c r="BG1487" t="inlineStr">
        <is>
          <t>Low</t>
        </is>
      </c>
      <c r="BH1487" t="inlineStr">
        <is>
          <t>web</t>
        </is>
      </c>
      <c r="BI1487" t="n">
        <v>0</v>
      </c>
      <c r="BJ1487" t="inlineStr">
        <is>
          <t>IT IVA 22%</t>
        </is>
      </c>
      <c r="BK1487" t="n">
        <v>22</v>
      </c>
      <c r="BW1487" t="inlineStr">
        <is>
          <t>Parma</t>
        </is>
      </c>
      <c r="BX1487" t="inlineStr">
        <is>
          <t>Parma</t>
        </is>
      </c>
      <c r="BY1487" t="inlineStr">
        <is>
          <t>rsg4TztkXKqUBR5cm77jrwNja</t>
        </is>
      </c>
      <c r="CB1487" t="inlineStr">
        <is>
          <t>rsg4TztkXKqUBR5cm77jrwNja</t>
        </is>
      </c>
      <c r="CC1487" t="inlineStr">
        <is>
          <t>Ordini LIL</t>
        </is>
      </c>
    </row>
    <row r="1488">
      <c r="A1488" t="inlineStr">
        <is>
          <t>#44100</t>
        </is>
      </c>
      <c r="B1488" t="inlineStr">
        <is>
          <t>lorenzo.setti1996@gmail.com</t>
        </is>
      </c>
      <c r="C1488" t="inlineStr">
        <is>
          <t>paid</t>
        </is>
      </c>
      <c r="D1488" t="inlineStr">
        <is>
          <t>2024-11-29 17:42:25 +0100</t>
        </is>
      </c>
      <c r="E1488" t="inlineStr">
        <is>
          <t>2024-11-29</t>
        </is>
      </c>
      <c r="F1488" t="inlineStr">
        <is>
          <t>fulfilled</t>
        </is>
      </c>
      <c r="G1488" t="inlineStr">
        <is>
          <t>2024-12-02 07:50:00 +0100</t>
        </is>
      </c>
      <c r="H1488" t="inlineStr">
        <is>
          <t>yes</t>
        </is>
      </c>
      <c r="I1488" t="inlineStr">
        <is>
          <t>EUR</t>
        </is>
      </c>
      <c r="J1488" t="n">
        <v>112</v>
      </c>
      <c r="K1488" t="n">
        <v>10</v>
      </c>
      <c r="L1488" t="n">
        <v>22</v>
      </c>
      <c r="O1488" t="n">
        <v>0</v>
      </c>
      <c r="P1488" t="inlineStr">
        <is>
          <t>Ups Standard Shipping</t>
        </is>
      </c>
      <c r="Q1488" t="inlineStr">
        <is>
          <t>2024-11-29 17:42:25 +0100</t>
        </is>
      </c>
      <c r="R1488" t="n">
        <v>1</v>
      </c>
      <c r="S1488" t="inlineStr">
        <is>
          <t>Boys Tears Ring - Yellow / 15</t>
        </is>
      </c>
      <c r="T1488" t="n">
        <v>112</v>
      </c>
      <c r="U1488" t="n">
        <v>140</v>
      </c>
      <c r="V1488" t="inlineStr">
        <is>
          <t>015790001403</t>
        </is>
      </c>
      <c r="W1488" t="b">
        <v>1</v>
      </c>
      <c r="X1488" t="b">
        <v>1</v>
      </c>
      <c r="Y1488" t="inlineStr">
        <is>
          <t>fulfilled</t>
        </is>
      </c>
      <c r="Z1488" t="inlineStr">
        <is>
          <t>lorenzo setti</t>
        </is>
      </c>
      <c r="AA1488" t="inlineStr">
        <is>
          <t>Strada Guidorossi 21</t>
        </is>
      </c>
      <c r="AB1488" t="inlineStr">
        <is>
          <t>Strada Guidorossi 21</t>
        </is>
      </c>
      <c r="AE1488" t="inlineStr">
        <is>
          <t>Parma</t>
        </is>
      </c>
      <c r="AF1488" t="inlineStr">
        <is>
          <t>'43126</t>
        </is>
      </c>
      <c r="AG1488" t="inlineStr">
        <is>
          <t>PR</t>
        </is>
      </c>
      <c r="AH1488" t="inlineStr">
        <is>
          <t>IT</t>
        </is>
      </c>
      <c r="AI1488" t="inlineStr">
        <is>
          <t>+393348312921</t>
        </is>
      </c>
      <c r="AJ1488" t="inlineStr">
        <is>
          <t>lorenzo setti</t>
        </is>
      </c>
      <c r="AK1488" t="inlineStr">
        <is>
          <t>Strada Guidorossi 21</t>
        </is>
      </c>
      <c r="AL1488" t="inlineStr">
        <is>
          <t>Strada Guidorossi 21</t>
        </is>
      </c>
      <c r="AO1488" t="inlineStr">
        <is>
          <t>Parma</t>
        </is>
      </c>
      <c r="AP1488" t="inlineStr">
        <is>
          <t>'43126</t>
        </is>
      </c>
      <c r="AQ1488" t="inlineStr">
        <is>
          <t>PR</t>
        </is>
      </c>
      <c r="AR1488" t="inlineStr">
        <is>
          <t>IT</t>
        </is>
      </c>
      <c r="AS1488" t="inlineStr">
        <is>
          <t>+393348312921</t>
        </is>
      </c>
      <c r="AU1488" t="inlineStr">
        <is>
          <t>lang: it
Invoice Language: it
Do you need our ring sizer?: No
Popup Customer Country: IT</t>
        </is>
      </c>
      <c r="AW1488" t="inlineStr">
        <is>
          <t>PayPal Express Checkout</t>
        </is>
      </c>
      <c r="AX1488" t="inlineStr">
        <is>
          <t>rsg4TztkXKqUBR5cm77jrwNja</t>
        </is>
      </c>
      <c r="AY1488" t="n">
        <v>0</v>
      </c>
      <c r="AZ1488" t="inlineStr">
        <is>
          <t>LIL Milan</t>
        </is>
      </c>
      <c r="BA1488" t="n">
        <v>0</v>
      </c>
      <c r="BC1488" t="inlineStr">
        <is>
          <t>Firgun House</t>
        </is>
      </c>
      <c r="BE1488" t="n">
        <v>11255962829149</v>
      </c>
      <c r="BG1488" t="inlineStr">
        <is>
          <t>Low</t>
        </is>
      </c>
      <c r="BH1488" t="inlineStr">
        <is>
          <t>web</t>
        </is>
      </c>
      <c r="BI1488" t="n">
        <v>0</v>
      </c>
      <c r="BJ1488" t="inlineStr">
        <is>
          <t>IT IVA 22%</t>
        </is>
      </c>
      <c r="BK1488" t="n">
        <v>22</v>
      </c>
      <c r="BW1488" t="inlineStr">
        <is>
          <t>Parma</t>
        </is>
      </c>
      <c r="BX1488" t="inlineStr">
        <is>
          <t>Parma</t>
        </is>
      </c>
      <c r="BY1488" t="inlineStr">
        <is>
          <t>rsg4TztkXKqUBR5cm77jrwNja</t>
        </is>
      </c>
      <c r="CB1488" t="inlineStr">
        <is>
          <t>rsg4TztkXKqUBR5cm77jrwNja</t>
        </is>
      </c>
      <c r="CC1488" t="inlineStr">
        <is>
          <t>Ordini LIL</t>
        </is>
      </c>
    </row>
    <row r="1489">
      <c r="A1489" t="inlineStr">
        <is>
          <t>#44101</t>
        </is>
      </c>
      <c r="B1489" t="inlineStr">
        <is>
          <t>mariani.elena@gmail.com</t>
        </is>
      </c>
      <c r="C1489" t="inlineStr">
        <is>
          <t>paid</t>
        </is>
      </c>
      <c r="D1489" t="inlineStr">
        <is>
          <t>2024-11-29 17:42:45 +0100</t>
        </is>
      </c>
      <c r="E1489" t="inlineStr">
        <is>
          <t>2024-11-29</t>
        </is>
      </c>
      <c r="F1489" t="inlineStr">
        <is>
          <t>fulfilled</t>
        </is>
      </c>
      <c r="G1489" t="inlineStr">
        <is>
          <t>2024-12-02 07:52:07 +0100</t>
        </is>
      </c>
      <c r="H1489" t="inlineStr">
        <is>
          <t>yes</t>
        </is>
      </c>
      <c r="I1489" t="inlineStr">
        <is>
          <t>EUR</t>
        </is>
      </c>
      <c r="J1489" t="n">
        <v>378</v>
      </c>
      <c r="K1489" t="n">
        <v>0</v>
      </c>
      <c r="L1489" t="n">
        <v>68.16</v>
      </c>
      <c r="M1489" t="n">
        <v>378</v>
      </c>
      <c r="O1489" t="n">
        <v>0</v>
      </c>
      <c r="P1489" t="inlineStr">
        <is>
          <t>Ups Standard Shipping</t>
        </is>
      </c>
      <c r="Q1489" t="inlineStr">
        <is>
          <t>2024-11-29 17:42:44 +0100</t>
        </is>
      </c>
      <c r="R1489" t="n">
        <v>1</v>
      </c>
      <c r="S1489" t="inlineStr">
        <is>
          <t>Lightly Chain Necklace - Yellow / 60cm</t>
        </is>
      </c>
      <c r="T1489" t="n">
        <v>378</v>
      </c>
      <c r="U1489" t="n">
        <v>420</v>
      </c>
      <c r="V1489" t="inlineStr">
        <is>
          <t>015790000021</t>
        </is>
      </c>
      <c r="W1489" t="b">
        <v>1</v>
      </c>
      <c r="X1489" t="b">
        <v>1</v>
      </c>
      <c r="Y1489" t="inlineStr">
        <is>
          <t>fulfilled</t>
        </is>
      </c>
      <c r="Z1489" t="inlineStr">
        <is>
          <t>Elena Mariani</t>
        </is>
      </c>
      <c r="AA1489" t="inlineStr">
        <is>
          <t>Via Don Luigi Cantini 87</t>
        </is>
      </c>
      <c r="AB1489" t="inlineStr">
        <is>
          <t>Via Don Luigi Cantini 87</t>
        </is>
      </c>
      <c r="AE1489" t="inlineStr">
        <is>
          <t>Agrate Brianza</t>
        </is>
      </c>
      <c r="AF1489" t="inlineStr">
        <is>
          <t>'20864</t>
        </is>
      </c>
      <c r="AG1489" t="inlineStr">
        <is>
          <t>MB</t>
        </is>
      </c>
      <c r="AH1489" t="inlineStr">
        <is>
          <t>IT</t>
        </is>
      </c>
      <c r="AI1489" t="inlineStr">
        <is>
          <t>+393403117434</t>
        </is>
      </c>
      <c r="AJ1489" t="inlineStr">
        <is>
          <t>Elena Mariani</t>
        </is>
      </c>
      <c r="AK1489" t="inlineStr">
        <is>
          <t>Via Don Luigi Cantini 87</t>
        </is>
      </c>
      <c r="AL1489" t="inlineStr">
        <is>
          <t>Via Don Luigi Cantini 87</t>
        </is>
      </c>
      <c r="AO1489" t="inlineStr">
        <is>
          <t>Agrate Brianza</t>
        </is>
      </c>
      <c r="AP1489" t="inlineStr">
        <is>
          <t>'20864</t>
        </is>
      </c>
      <c r="AQ1489" t="inlineStr">
        <is>
          <t>MB</t>
        </is>
      </c>
      <c r="AR1489" t="inlineStr">
        <is>
          <t>IT</t>
        </is>
      </c>
      <c r="AS1489" t="inlineStr">
        <is>
          <t>+393403117434</t>
        </is>
      </c>
      <c r="AU1489" t="inlineStr">
        <is>
          <t>lang: it
Invoice Language: it
Do you need our ring sizer?: Yes
Popup Customer Country: IT</t>
        </is>
      </c>
      <c r="AW1489" t="inlineStr">
        <is>
          <t>Shopify Payments</t>
        </is>
      </c>
      <c r="AX1489" t="inlineStr">
        <is>
          <t>r4ESKraVPv5e1enz1L4E6SQEI</t>
        </is>
      </c>
      <c r="AY1489" t="n">
        <v>0</v>
      </c>
      <c r="AZ1489" t="inlineStr">
        <is>
          <t>LIL Milan</t>
        </is>
      </c>
      <c r="BA1489" t="n">
        <v>0</v>
      </c>
      <c r="BC1489" t="inlineStr">
        <is>
          <t>Firgun House</t>
        </is>
      </c>
      <c r="BE1489" t="n">
        <v>11255963615581</v>
      </c>
      <c r="BG1489" t="inlineStr">
        <is>
          <t>Low</t>
        </is>
      </c>
      <c r="BH1489" t="inlineStr">
        <is>
          <t>web</t>
        </is>
      </c>
      <c r="BI1489" t="n">
        <v>0</v>
      </c>
      <c r="BJ1489" t="inlineStr">
        <is>
          <t>IT IVA 22%</t>
        </is>
      </c>
      <c r="BK1489" t="n">
        <v>68.16</v>
      </c>
      <c r="BW1489" t="inlineStr">
        <is>
          <t>Monza and Brianza</t>
        </is>
      </c>
      <c r="BX1489" t="inlineStr">
        <is>
          <t>Monza and Brianza</t>
        </is>
      </c>
      <c r="BY1489" t="inlineStr">
        <is>
          <t>r4ESKraVPv5e1enz1L4E6SQEI</t>
        </is>
      </c>
      <c r="CB1489" t="inlineStr">
        <is>
          <t>r4ESKraVPv5e1enz1L4E6SQEI</t>
        </is>
      </c>
      <c r="CC1489" t="inlineStr">
        <is>
          <t>Ordini LIL</t>
        </is>
      </c>
    </row>
    <row r="1490">
      <c r="A1490" t="inlineStr">
        <is>
          <t>#44102</t>
        </is>
      </c>
      <c r="B1490" t="inlineStr">
        <is>
          <t>carlotta.arico@gmail.com</t>
        </is>
      </c>
      <c r="C1490" t="inlineStr">
        <is>
          <t>paid</t>
        </is>
      </c>
      <c r="D1490" t="inlineStr">
        <is>
          <t>2024-11-29 17:57:04 +0100</t>
        </is>
      </c>
      <c r="E1490" t="inlineStr">
        <is>
          <t>2024-11-29</t>
        </is>
      </c>
      <c r="F1490" t="inlineStr">
        <is>
          <t>unfulfilled</t>
        </is>
      </c>
      <c r="H1490" t="inlineStr">
        <is>
          <t>yes</t>
        </is>
      </c>
      <c r="I1490" t="inlineStr">
        <is>
          <t>EUR</t>
        </is>
      </c>
      <c r="J1490" t="n">
        <v>224</v>
      </c>
      <c r="K1490" t="n">
        <v>0</v>
      </c>
      <c r="L1490" t="n">
        <v>40.39</v>
      </c>
      <c r="M1490" t="n">
        <v>224</v>
      </c>
      <c r="O1490" t="n">
        <v>0</v>
      </c>
      <c r="P1490" t="inlineStr">
        <is>
          <t>Ups Standard Shipping</t>
        </is>
      </c>
      <c r="Q1490" t="inlineStr">
        <is>
          <t>2024-11-29 17:57:03 +0100</t>
        </is>
      </c>
      <c r="R1490" t="n">
        <v>1</v>
      </c>
      <c r="S1490" t="inlineStr">
        <is>
          <t>Calypso Ring White - White / 13</t>
        </is>
      </c>
      <c r="T1490" t="n">
        <v>224</v>
      </c>
      <c r="U1490" t="n">
        <v>280</v>
      </c>
      <c r="V1490" t="inlineStr">
        <is>
          <t>015790000293</t>
        </is>
      </c>
      <c r="W1490" t="b">
        <v>1</v>
      </c>
      <c r="X1490" t="b">
        <v>1</v>
      </c>
      <c r="Y1490" t="inlineStr">
        <is>
          <t>pending</t>
        </is>
      </c>
      <c r="Z1490" t="inlineStr">
        <is>
          <t>Carlotta Aricò</t>
        </is>
      </c>
      <c r="AA1490" t="inlineStr">
        <is>
          <t>Via Barberia 30, Studio Avv. Gabriele Lenzi</t>
        </is>
      </c>
      <c r="AB1490" t="inlineStr">
        <is>
          <t>Via Barberia 30</t>
        </is>
      </c>
      <c r="AC1490" t="inlineStr">
        <is>
          <t>Studio Avv. Gabriele Lenzi</t>
        </is>
      </c>
      <c r="AE1490" t="inlineStr">
        <is>
          <t>Bologna</t>
        </is>
      </c>
      <c r="AF1490" t="inlineStr">
        <is>
          <t>'40123</t>
        </is>
      </c>
      <c r="AG1490" t="inlineStr">
        <is>
          <t>BO</t>
        </is>
      </c>
      <c r="AH1490" t="inlineStr">
        <is>
          <t>IT</t>
        </is>
      </c>
      <c r="AI1490" t="inlineStr">
        <is>
          <t>+393402444411</t>
        </is>
      </c>
      <c r="AJ1490" t="inlineStr">
        <is>
          <t>Carlotta Aricò</t>
        </is>
      </c>
      <c r="AK1490" t="inlineStr">
        <is>
          <t>Via Barberia 30, Studio Avv. Gabriele Lenzi</t>
        </is>
      </c>
      <c r="AL1490" t="inlineStr">
        <is>
          <t>Via Barberia 30</t>
        </is>
      </c>
      <c r="AM1490" t="inlineStr">
        <is>
          <t>Studio Avv. Gabriele Lenzi</t>
        </is>
      </c>
      <c r="AO1490" t="inlineStr">
        <is>
          <t>Bologna</t>
        </is>
      </c>
      <c r="AP1490" t="inlineStr">
        <is>
          <t>'40123</t>
        </is>
      </c>
      <c r="AQ1490" t="inlineStr">
        <is>
          <t>BO</t>
        </is>
      </c>
      <c r="AR1490" t="inlineStr">
        <is>
          <t>IT</t>
        </is>
      </c>
      <c r="AS1490" t="inlineStr">
        <is>
          <t>340 244 4411</t>
        </is>
      </c>
      <c r="AU1490" t="inlineStr">
        <is>
          <t>lang: it
Invoice Language: it
Do you need our ring sizer?: No
Popup Customer Country: IT</t>
        </is>
      </c>
      <c r="AW1490" t="inlineStr">
        <is>
          <t>Shopify Payments</t>
        </is>
      </c>
      <c r="AX1490" t="inlineStr">
        <is>
          <t>rx1IiuEXWxZjmTXiMJKVGoLLZ</t>
        </is>
      </c>
      <c r="AY1490" t="n">
        <v>0</v>
      </c>
      <c r="AZ1490" t="inlineStr">
        <is>
          <t>LIL Milan</t>
        </is>
      </c>
      <c r="BA1490" t="n">
        <v>0</v>
      </c>
      <c r="BC1490" t="inlineStr">
        <is>
          <t>Firgun House</t>
        </is>
      </c>
      <c r="BE1490" t="n">
        <v>11256024334685</v>
      </c>
      <c r="BG1490" t="inlineStr">
        <is>
          <t>Low</t>
        </is>
      </c>
      <c r="BH1490" t="inlineStr">
        <is>
          <t>web</t>
        </is>
      </c>
      <c r="BI1490" t="n">
        <v>0</v>
      </c>
      <c r="BJ1490" t="inlineStr">
        <is>
          <t>IT IVA 22%</t>
        </is>
      </c>
      <c r="BK1490" t="n">
        <v>40.39</v>
      </c>
      <c r="BW1490" t="inlineStr">
        <is>
          <t>Bologna</t>
        </is>
      </c>
      <c r="BX1490" t="inlineStr">
        <is>
          <t>Bologna</t>
        </is>
      </c>
      <c r="BY1490" t="inlineStr">
        <is>
          <t>rx1IiuEXWxZjmTXiMJKVGoLLZ</t>
        </is>
      </c>
      <c r="CB1490" t="inlineStr">
        <is>
          <t>rx1IiuEXWxZjmTXiMJKVGoLLZ</t>
        </is>
      </c>
      <c r="CC1490" t="inlineStr">
        <is>
          <t>Ordini LIL</t>
        </is>
      </c>
    </row>
    <row r="1491">
      <c r="A1491" t="inlineStr">
        <is>
          <t>#44103</t>
        </is>
      </c>
      <c r="B1491" t="inlineStr">
        <is>
          <t>alessandroaddifetti@hotmail.it</t>
        </is>
      </c>
      <c r="C1491" t="inlineStr">
        <is>
          <t>paid</t>
        </is>
      </c>
      <c r="D1491" t="inlineStr">
        <is>
          <t>2024-11-29 17:58:25 +0100</t>
        </is>
      </c>
      <c r="E1491" t="inlineStr">
        <is>
          <t>2024-11-29</t>
        </is>
      </c>
      <c r="F1491" t="inlineStr">
        <is>
          <t>fulfilled</t>
        </is>
      </c>
      <c r="G1491" t="inlineStr">
        <is>
          <t>2024-12-02 07:56:45 +0100</t>
        </is>
      </c>
      <c r="H1491" t="inlineStr">
        <is>
          <t>yes</t>
        </is>
      </c>
      <c r="I1491" t="inlineStr">
        <is>
          <t>EUR</t>
        </is>
      </c>
      <c r="J1491" t="n">
        <v>192</v>
      </c>
      <c r="K1491" t="n">
        <v>0</v>
      </c>
      <c r="L1491" t="n">
        <v>34.62</v>
      </c>
      <c r="M1491" t="n">
        <v>192</v>
      </c>
      <c r="O1491" t="n">
        <v>0</v>
      </c>
      <c r="P1491" t="inlineStr">
        <is>
          <t>Ups Standard Shipping</t>
        </is>
      </c>
      <c r="Q1491" t="inlineStr">
        <is>
          <t>2024-11-29 17:58:25 +0100</t>
        </is>
      </c>
      <c r="R1491" t="n">
        <v>1</v>
      </c>
      <c r="S1491" t="inlineStr">
        <is>
          <t>Glimmer Ring Blue Sapphire - Yellow / 7</t>
        </is>
      </c>
      <c r="T1491" t="n">
        <v>192</v>
      </c>
      <c r="U1491" t="n">
        <v>240</v>
      </c>
      <c r="V1491" t="inlineStr">
        <is>
          <t>015790001392</t>
        </is>
      </c>
      <c r="W1491" t="b">
        <v>1</v>
      </c>
      <c r="X1491" t="b">
        <v>1</v>
      </c>
      <c r="Y1491" t="inlineStr">
        <is>
          <t>fulfilled</t>
        </is>
      </c>
      <c r="Z1491" t="inlineStr">
        <is>
          <t>Alessandro Addifetti</t>
        </is>
      </c>
      <c r="AA1491" t="inlineStr">
        <is>
          <t>Via tosin 25</t>
        </is>
      </c>
      <c r="AB1491" t="inlineStr">
        <is>
          <t>Via tosin 25</t>
        </is>
      </c>
      <c r="AE1491" t="inlineStr">
        <is>
          <t>Cavaion veronese</t>
        </is>
      </c>
      <c r="AF1491" t="inlineStr">
        <is>
          <t>'37010</t>
        </is>
      </c>
      <c r="AG1491" t="inlineStr">
        <is>
          <t>VR</t>
        </is>
      </c>
      <c r="AH1491" t="inlineStr">
        <is>
          <t>IT</t>
        </is>
      </c>
      <c r="AI1491" t="inlineStr">
        <is>
          <t>3791057261</t>
        </is>
      </c>
      <c r="AJ1491" t="inlineStr">
        <is>
          <t>Alessandro Addifetti</t>
        </is>
      </c>
      <c r="AK1491" t="inlineStr">
        <is>
          <t>Via tosin 25</t>
        </is>
      </c>
      <c r="AL1491" t="inlineStr">
        <is>
          <t>Via tosin 25</t>
        </is>
      </c>
      <c r="AO1491" t="inlineStr">
        <is>
          <t>Cavaion veronese</t>
        </is>
      </c>
      <c r="AP1491" t="inlineStr">
        <is>
          <t>'37010</t>
        </is>
      </c>
      <c r="AQ1491" t="inlineStr">
        <is>
          <t>VR</t>
        </is>
      </c>
      <c r="AR1491" t="inlineStr">
        <is>
          <t>IT</t>
        </is>
      </c>
      <c r="AS1491" t="inlineStr">
        <is>
          <t>3791057261</t>
        </is>
      </c>
      <c r="AU1491" t="inlineStr">
        <is>
          <t>lang: it
Invoice Language: it
Do you need our ring sizer?: Yes
Popup Customer Country: IT</t>
        </is>
      </c>
      <c r="AW1491" t="inlineStr">
        <is>
          <t>Scalapay</t>
        </is>
      </c>
      <c r="AX1491" t="inlineStr">
        <is>
          <t>rGlF3CypHYkeqRPSyd0zO7BNr</t>
        </is>
      </c>
      <c r="AY1491" t="n">
        <v>0</v>
      </c>
      <c r="AZ1491" t="inlineStr">
        <is>
          <t>LIL Milan</t>
        </is>
      </c>
      <c r="BA1491" t="n">
        <v>0</v>
      </c>
      <c r="BC1491" t="inlineStr">
        <is>
          <t>Firgun House</t>
        </is>
      </c>
      <c r="BE1491" t="n">
        <v>11256029643101</v>
      </c>
      <c r="BG1491" t="inlineStr">
        <is>
          <t>Low</t>
        </is>
      </c>
      <c r="BH1491" t="inlineStr">
        <is>
          <t>web</t>
        </is>
      </c>
      <c r="BI1491" t="n">
        <v>0</v>
      </c>
      <c r="BJ1491" t="inlineStr">
        <is>
          <t>IT IVA 22%</t>
        </is>
      </c>
      <c r="BK1491" t="n">
        <v>34.62</v>
      </c>
      <c r="BW1491" t="inlineStr">
        <is>
          <t>Verona</t>
        </is>
      </c>
      <c r="BX1491" t="inlineStr">
        <is>
          <t>Verona</t>
        </is>
      </c>
      <c r="BY1491" t="inlineStr">
        <is>
          <t>rGlF3CypHYkeqRPSyd0zO7BNr</t>
        </is>
      </c>
      <c r="CB1491" t="inlineStr">
        <is>
          <t>rGlF3CypHYkeqRPSyd0zO7BNr</t>
        </is>
      </c>
      <c r="CC1491" t="inlineStr">
        <is>
          <t>Ordini LIL</t>
        </is>
      </c>
    </row>
    <row r="1492">
      <c r="A1492" t="inlineStr">
        <is>
          <t>#44104</t>
        </is>
      </c>
      <c r="B1492" t="inlineStr">
        <is>
          <t>lroman@hotmail.it</t>
        </is>
      </c>
      <c r="C1492" t="inlineStr">
        <is>
          <t>paid</t>
        </is>
      </c>
      <c r="D1492" t="inlineStr">
        <is>
          <t>2024-11-29 18:05:06 +0100</t>
        </is>
      </c>
      <c r="E1492" t="inlineStr">
        <is>
          <t>2024-11-29</t>
        </is>
      </c>
      <c r="F1492" t="inlineStr">
        <is>
          <t>fulfilled</t>
        </is>
      </c>
      <c r="G1492" t="inlineStr">
        <is>
          <t>2024-12-02 08:02:13 +0100</t>
        </is>
      </c>
      <c r="H1492" t="inlineStr">
        <is>
          <t>yes</t>
        </is>
      </c>
      <c r="I1492" t="inlineStr">
        <is>
          <t>EUR</t>
        </is>
      </c>
      <c r="J1492" t="n">
        <v>306</v>
      </c>
      <c r="K1492" t="n">
        <v>0</v>
      </c>
      <c r="L1492" t="n">
        <v>55.18</v>
      </c>
      <c r="M1492" t="n">
        <v>306</v>
      </c>
      <c r="O1492" t="n">
        <v>0</v>
      </c>
      <c r="P1492" t="inlineStr">
        <is>
          <t>Ups Standard Shipping</t>
        </is>
      </c>
      <c r="Q1492" t="inlineStr">
        <is>
          <t>2024-11-29 18:05:06 +0100</t>
        </is>
      </c>
      <c r="R1492" t="n">
        <v>2</v>
      </c>
      <c r="S1492" t="inlineStr">
        <is>
          <t>Glimmer Earring - Yellow / Single</t>
        </is>
      </c>
      <c r="T1492" t="n">
        <v>153</v>
      </c>
      <c r="U1492" t="n">
        <v>180</v>
      </c>
      <c r="V1492" t="inlineStr">
        <is>
          <t>015790000725</t>
        </is>
      </c>
      <c r="W1492" t="b">
        <v>1</v>
      </c>
      <c r="X1492" t="b">
        <v>1</v>
      </c>
      <c r="Y1492" t="inlineStr">
        <is>
          <t>fulfilled</t>
        </is>
      </c>
      <c r="Z1492" t="inlineStr">
        <is>
          <t>Luca Roman</t>
        </is>
      </c>
      <c r="AA1492" t="inlineStr">
        <is>
          <t>Via Friuli 132</t>
        </is>
      </c>
      <c r="AB1492" t="inlineStr">
        <is>
          <t>Via Friuli 132</t>
        </is>
      </c>
      <c r="AD1492" t="inlineStr">
        <is>
          <t>Factory Interni</t>
        </is>
      </c>
      <c r="AE1492" t="inlineStr">
        <is>
          <t>Prata di Pordenone</t>
        </is>
      </c>
      <c r="AF1492" t="inlineStr">
        <is>
          <t>'33080</t>
        </is>
      </c>
      <c r="AG1492" t="inlineStr">
        <is>
          <t>PN</t>
        </is>
      </c>
      <c r="AH1492" t="inlineStr">
        <is>
          <t>IT</t>
        </is>
      </c>
      <c r="AI1492" t="inlineStr">
        <is>
          <t>3478421104</t>
        </is>
      </c>
      <c r="AJ1492" t="inlineStr">
        <is>
          <t>Luca Roman</t>
        </is>
      </c>
      <c r="AK1492" t="inlineStr">
        <is>
          <t>Via Friuli 132</t>
        </is>
      </c>
      <c r="AL1492" t="inlineStr">
        <is>
          <t>Via Friuli 132</t>
        </is>
      </c>
      <c r="AN1492" t="inlineStr">
        <is>
          <t>Factory Interni</t>
        </is>
      </c>
      <c r="AO1492" t="inlineStr">
        <is>
          <t>Prata di Pordenone</t>
        </is>
      </c>
      <c r="AP1492" t="inlineStr">
        <is>
          <t>'33080</t>
        </is>
      </c>
      <c r="AQ1492" t="inlineStr">
        <is>
          <t>PN</t>
        </is>
      </c>
      <c r="AR1492" t="inlineStr">
        <is>
          <t>IT</t>
        </is>
      </c>
      <c r="AS1492" t="inlineStr">
        <is>
          <t>3478421104</t>
        </is>
      </c>
      <c r="AU1492" t="inlineStr">
        <is>
          <t>lang: it
Invoice Language: it
Do you need our ring sizer?: No
Popup Customer Country: IT</t>
        </is>
      </c>
      <c r="AW1492" t="inlineStr">
        <is>
          <t>Shopify Payments</t>
        </is>
      </c>
      <c r="AX1492" t="inlineStr">
        <is>
          <t>rumWw07lO0gfPbAOtvNbdgCfQ</t>
        </is>
      </c>
      <c r="AY1492" t="n">
        <v>0</v>
      </c>
      <c r="AZ1492" t="inlineStr">
        <is>
          <t>LIL Milan</t>
        </is>
      </c>
      <c r="BA1492" t="n">
        <v>0</v>
      </c>
      <c r="BC1492" t="inlineStr">
        <is>
          <t>Firgun House</t>
        </is>
      </c>
      <c r="BE1492" t="n">
        <v>11256058282333</v>
      </c>
      <c r="BG1492" t="inlineStr">
        <is>
          <t>Low</t>
        </is>
      </c>
      <c r="BH1492" t="inlineStr">
        <is>
          <t>web</t>
        </is>
      </c>
      <c r="BI1492" t="n">
        <v>0</v>
      </c>
      <c r="BJ1492" t="inlineStr">
        <is>
          <t>IT IVA 22%</t>
        </is>
      </c>
      <c r="BK1492" t="n">
        <v>55.18</v>
      </c>
      <c r="BW1492" t="inlineStr">
        <is>
          <t>Pordenone</t>
        </is>
      </c>
      <c r="BX1492" t="inlineStr">
        <is>
          <t>Pordenone</t>
        </is>
      </c>
      <c r="BY1492" t="inlineStr">
        <is>
          <t>rumWw07lO0gfPbAOtvNbdgCfQ</t>
        </is>
      </c>
      <c r="CB1492" t="inlineStr">
        <is>
          <t>rIucm3HcDmtjGKGkAJDVUz6rj + r0NArfDcS3StPya1kewO0XjSi + rkyMSel0nNfhIrN3nLEvvNqnm + rumWw07lO0gfPbAOtvNbdgCfQ</t>
        </is>
      </c>
      <c r="CC1492" t="inlineStr">
        <is>
          <t>Ordini LIL</t>
        </is>
      </c>
    </row>
    <row r="1493">
      <c r="A1493" t="inlineStr">
        <is>
          <t>#44106</t>
        </is>
      </c>
      <c r="B1493" t="inlineStr">
        <is>
          <t>elisadesole@hotmail.it</t>
        </is>
      </c>
      <c r="C1493" t="inlineStr">
        <is>
          <t>paid</t>
        </is>
      </c>
      <c r="D1493" t="inlineStr">
        <is>
          <t>2024-11-29 18:13:43 +0100</t>
        </is>
      </c>
      <c r="E1493" t="inlineStr">
        <is>
          <t>2024-11-29</t>
        </is>
      </c>
      <c r="F1493" t="inlineStr">
        <is>
          <t>unfulfilled</t>
        </is>
      </c>
      <c r="H1493" t="inlineStr">
        <is>
          <t>yes</t>
        </is>
      </c>
      <c r="I1493" t="inlineStr">
        <is>
          <t>EUR</t>
        </is>
      </c>
      <c r="J1493" t="n">
        <v>416</v>
      </c>
      <c r="K1493" t="n">
        <v>0</v>
      </c>
      <c r="L1493" t="n">
        <v>75.02</v>
      </c>
      <c r="M1493" t="n">
        <v>416</v>
      </c>
      <c r="O1493" t="n">
        <v>0</v>
      </c>
      <c r="P1493" t="inlineStr">
        <is>
          <t>Ups Standard Shipping</t>
        </is>
      </c>
      <c r="Q1493" t="inlineStr">
        <is>
          <t>2024-11-29 18:13:42 +0100</t>
        </is>
      </c>
      <c r="R1493" t="n">
        <v>1</v>
      </c>
      <c r="S1493" t="inlineStr">
        <is>
          <t>Boys Tears Ring - Yellow / 10</t>
        </is>
      </c>
      <c r="T1493" t="n">
        <v>112</v>
      </c>
      <c r="U1493" t="n">
        <v>140</v>
      </c>
      <c r="V1493" t="inlineStr">
        <is>
          <t>015790001507</t>
        </is>
      </c>
      <c r="W1493" t="b">
        <v>1</v>
      </c>
      <c r="X1493" t="b">
        <v>1</v>
      </c>
      <c r="Y1493" t="inlineStr">
        <is>
          <t>pending</t>
        </is>
      </c>
      <c r="Z1493" t="inlineStr">
        <is>
          <t>Elisa Desole</t>
        </is>
      </c>
      <c r="AA1493" t="inlineStr">
        <is>
          <t>Largo Molino a Vento 2, presso Banca d'Italia</t>
        </is>
      </c>
      <c r="AB1493" t="inlineStr">
        <is>
          <t>Largo Molino a Vento 2, presso Banca d'Italia</t>
        </is>
      </c>
      <c r="AE1493" t="inlineStr">
        <is>
          <t>Sassari</t>
        </is>
      </c>
      <c r="AF1493" t="inlineStr">
        <is>
          <t>'07100</t>
        </is>
      </c>
      <c r="AG1493" t="inlineStr">
        <is>
          <t>SS</t>
        </is>
      </c>
      <c r="AH1493" t="inlineStr">
        <is>
          <t>IT</t>
        </is>
      </c>
      <c r="AI1493" t="inlineStr">
        <is>
          <t>+393494459935</t>
        </is>
      </c>
      <c r="AJ1493" t="inlineStr">
        <is>
          <t>Elisa Desole</t>
        </is>
      </c>
      <c r="AK1493" t="inlineStr">
        <is>
          <t>Largo Molino a Vento 2, presso Banca d'Italia</t>
        </is>
      </c>
      <c r="AL1493" t="inlineStr">
        <is>
          <t>Largo Molino a Vento 2, presso Banca d'Italia</t>
        </is>
      </c>
      <c r="AO1493" t="inlineStr">
        <is>
          <t>Sassari</t>
        </is>
      </c>
      <c r="AP1493" t="inlineStr">
        <is>
          <t>'07100</t>
        </is>
      </c>
      <c r="AQ1493" t="inlineStr">
        <is>
          <t>SS</t>
        </is>
      </c>
      <c r="AR1493" t="inlineStr">
        <is>
          <t>IT</t>
        </is>
      </c>
      <c r="AS1493" t="inlineStr">
        <is>
          <t>+393494459935</t>
        </is>
      </c>
      <c r="AU1493" t="inlineStr">
        <is>
          <t>lang: it
Invoice Language: it
Do you need our ring sizer?: Yes
Popup Customer Country: IT</t>
        </is>
      </c>
      <c r="AW1493" t="inlineStr">
        <is>
          <t>Shopify Payments</t>
        </is>
      </c>
      <c r="AX1493" t="inlineStr">
        <is>
          <t>rxDCIJa2wXuqB0tMlKPMYZazt</t>
        </is>
      </c>
      <c r="AY1493" t="n">
        <v>0</v>
      </c>
      <c r="AZ1493" t="inlineStr">
        <is>
          <t>LIL Milan</t>
        </is>
      </c>
      <c r="BA1493" t="n">
        <v>0</v>
      </c>
      <c r="BC1493" t="inlineStr">
        <is>
          <t>Firgun House</t>
        </is>
      </c>
      <c r="BE1493" t="n">
        <v>11256095867229</v>
      </c>
      <c r="BG1493" t="inlineStr">
        <is>
          <t>Low</t>
        </is>
      </c>
      <c r="BH1493" t="inlineStr">
        <is>
          <t>web</t>
        </is>
      </c>
      <c r="BI1493" t="n">
        <v>0</v>
      </c>
      <c r="BJ1493" t="inlineStr">
        <is>
          <t>IT IVA 22%</t>
        </is>
      </c>
      <c r="BK1493" t="n">
        <v>75.02</v>
      </c>
      <c r="BW1493" t="inlineStr">
        <is>
          <t>Sassari</t>
        </is>
      </c>
      <c r="BX1493" t="inlineStr">
        <is>
          <t>Sassari</t>
        </is>
      </c>
      <c r="BY1493" t="inlineStr">
        <is>
          <t>rxDCIJa2wXuqB0tMlKPMYZazt</t>
        </is>
      </c>
      <c r="CB1493" t="inlineStr">
        <is>
          <t>rxDCIJa2wXuqB0tMlKPMYZazt</t>
        </is>
      </c>
      <c r="CC1493" t="inlineStr">
        <is>
          <t>Ordini LIL</t>
        </is>
      </c>
    </row>
    <row r="1494">
      <c r="A1494" t="inlineStr">
        <is>
          <t>#44106</t>
        </is>
      </c>
      <c r="B1494" t="inlineStr">
        <is>
          <t>elisadesole@hotmail.it</t>
        </is>
      </c>
      <c r="C1494" t="inlineStr">
        <is>
          <t>paid</t>
        </is>
      </c>
      <c r="D1494" t="inlineStr">
        <is>
          <t>2024-11-29 18:13:43 +0100</t>
        </is>
      </c>
      <c r="E1494" t="inlineStr">
        <is>
          <t>2024-11-29</t>
        </is>
      </c>
      <c r="F1494" t="inlineStr">
        <is>
          <t>unfulfilled</t>
        </is>
      </c>
      <c r="H1494" t="inlineStr">
        <is>
          <t>yes</t>
        </is>
      </c>
      <c r="I1494" t="inlineStr">
        <is>
          <t>EUR</t>
        </is>
      </c>
      <c r="J1494" t="n">
        <v>416</v>
      </c>
      <c r="K1494" t="n">
        <v>0</v>
      </c>
      <c r="L1494" t="n">
        <v>75.02</v>
      </c>
      <c r="O1494" t="n">
        <v>0</v>
      </c>
      <c r="P1494" t="inlineStr">
        <is>
          <t>Ups Standard Shipping</t>
        </is>
      </c>
      <c r="Q1494" t="inlineStr">
        <is>
          <t>2024-11-29 18:13:42 +0100</t>
        </is>
      </c>
      <c r="R1494" t="n">
        <v>1</v>
      </c>
      <c r="S1494" t="inlineStr">
        <is>
          <t>Glimmer Ring White Diamond - Yellow / 13</t>
        </is>
      </c>
      <c r="T1494" t="n">
        <v>304</v>
      </c>
      <c r="U1494" t="n">
        <v>380</v>
      </c>
      <c r="V1494" t="inlineStr">
        <is>
          <t>015790001366</t>
        </is>
      </c>
      <c r="W1494" t="b">
        <v>1</v>
      </c>
      <c r="X1494" t="b">
        <v>1</v>
      </c>
      <c r="Y1494" t="inlineStr">
        <is>
          <t>pending</t>
        </is>
      </c>
      <c r="Z1494" t="inlineStr">
        <is>
          <t>Elisa Desole</t>
        </is>
      </c>
      <c r="AA1494" t="inlineStr">
        <is>
          <t>Largo Molino a Vento 2, presso Banca d'Italia</t>
        </is>
      </c>
      <c r="AB1494" t="inlineStr">
        <is>
          <t>Largo Molino a Vento 2, presso Banca d'Italia</t>
        </is>
      </c>
      <c r="AE1494" t="inlineStr">
        <is>
          <t>Sassari</t>
        </is>
      </c>
      <c r="AF1494" t="inlineStr">
        <is>
          <t>'07100</t>
        </is>
      </c>
      <c r="AG1494" t="inlineStr">
        <is>
          <t>SS</t>
        </is>
      </c>
      <c r="AH1494" t="inlineStr">
        <is>
          <t>IT</t>
        </is>
      </c>
      <c r="AI1494" t="inlineStr">
        <is>
          <t>+393494459935</t>
        </is>
      </c>
      <c r="AJ1494" t="inlineStr">
        <is>
          <t>Elisa Desole</t>
        </is>
      </c>
      <c r="AK1494" t="inlineStr">
        <is>
          <t>Largo Molino a Vento 2, presso Banca d'Italia</t>
        </is>
      </c>
      <c r="AL1494" t="inlineStr">
        <is>
          <t>Largo Molino a Vento 2, presso Banca d'Italia</t>
        </is>
      </c>
      <c r="AO1494" t="inlineStr">
        <is>
          <t>Sassari</t>
        </is>
      </c>
      <c r="AP1494" t="inlineStr">
        <is>
          <t>'07100</t>
        </is>
      </c>
      <c r="AQ1494" t="inlineStr">
        <is>
          <t>SS</t>
        </is>
      </c>
      <c r="AR1494" t="inlineStr">
        <is>
          <t>IT</t>
        </is>
      </c>
      <c r="AS1494" t="inlineStr">
        <is>
          <t>+393494459935</t>
        </is>
      </c>
      <c r="AU1494" t="inlineStr">
        <is>
          <t>lang: it
Invoice Language: it
Do you need our ring sizer?: Yes
Popup Customer Country: IT</t>
        </is>
      </c>
      <c r="AW1494" t="inlineStr">
        <is>
          <t>Shopify Payments</t>
        </is>
      </c>
      <c r="AX1494" t="inlineStr">
        <is>
          <t>rxDCIJa2wXuqB0tMlKPMYZazt</t>
        </is>
      </c>
      <c r="AY1494" t="n">
        <v>0</v>
      </c>
      <c r="AZ1494" t="inlineStr">
        <is>
          <t>LIL Milan</t>
        </is>
      </c>
      <c r="BA1494" t="n">
        <v>0</v>
      </c>
      <c r="BC1494" t="inlineStr">
        <is>
          <t>Firgun House</t>
        </is>
      </c>
      <c r="BE1494" t="n">
        <v>11256095867229</v>
      </c>
      <c r="BG1494" t="inlineStr">
        <is>
          <t>Low</t>
        </is>
      </c>
      <c r="BH1494" t="inlineStr">
        <is>
          <t>web</t>
        </is>
      </c>
      <c r="BI1494" t="n">
        <v>0</v>
      </c>
      <c r="BJ1494" t="inlineStr">
        <is>
          <t>IT IVA 22%</t>
        </is>
      </c>
      <c r="BK1494" t="n">
        <v>75.02</v>
      </c>
      <c r="BW1494" t="inlineStr">
        <is>
          <t>Sassari</t>
        </is>
      </c>
      <c r="BX1494" t="inlineStr">
        <is>
          <t>Sassari</t>
        </is>
      </c>
      <c r="BY1494" t="inlineStr">
        <is>
          <t>rxDCIJa2wXuqB0tMlKPMYZazt</t>
        </is>
      </c>
      <c r="CB1494" t="inlineStr">
        <is>
          <t>rxDCIJa2wXuqB0tMlKPMYZazt</t>
        </is>
      </c>
      <c r="CC1494" t="inlineStr">
        <is>
          <t>Ordini LIL</t>
        </is>
      </c>
    </row>
    <row r="1495">
      <c r="A1495" t="inlineStr">
        <is>
          <t>#44107</t>
        </is>
      </c>
      <c r="B1495" t="inlineStr">
        <is>
          <t>deborahsementa@gmail.com</t>
        </is>
      </c>
      <c r="C1495" t="inlineStr">
        <is>
          <t>paid</t>
        </is>
      </c>
      <c r="D1495" t="inlineStr">
        <is>
          <t>2024-11-29 18:24:14 +0100</t>
        </is>
      </c>
      <c r="E1495" t="inlineStr">
        <is>
          <t>2024-11-29</t>
        </is>
      </c>
      <c r="F1495" t="inlineStr">
        <is>
          <t>unfulfilled</t>
        </is>
      </c>
      <c r="H1495" t="inlineStr">
        <is>
          <t>yes</t>
        </is>
      </c>
      <c r="I1495" t="inlineStr">
        <is>
          <t>EUR</t>
        </is>
      </c>
      <c r="J1495" t="n">
        <v>512</v>
      </c>
      <c r="K1495" t="n">
        <v>0</v>
      </c>
      <c r="L1495" t="n">
        <v>92.31999999999999</v>
      </c>
      <c r="M1495" t="n">
        <v>512</v>
      </c>
      <c r="O1495" t="n">
        <v>0</v>
      </c>
      <c r="P1495" t="inlineStr">
        <is>
          <t>Ups Standard Shipping</t>
        </is>
      </c>
      <c r="Q1495" t="inlineStr">
        <is>
          <t>2024-11-29 18:24:14 +0100</t>
        </is>
      </c>
      <c r="R1495" t="n">
        <v>1</v>
      </c>
      <c r="S1495" t="inlineStr">
        <is>
          <t>Boys Tears - Yellow / 39cm</t>
        </is>
      </c>
      <c r="T1495" t="n">
        <v>256</v>
      </c>
      <c r="U1495" t="n">
        <v>320</v>
      </c>
      <c r="V1495" t="inlineStr">
        <is>
          <t>015790000010</t>
        </is>
      </c>
      <c r="W1495" t="b">
        <v>1</v>
      </c>
      <c r="X1495" t="b">
        <v>1</v>
      </c>
      <c r="Y1495" t="inlineStr">
        <is>
          <t>pending</t>
        </is>
      </c>
      <c r="Z1495" t="inlineStr">
        <is>
          <t>Deborah Sementa</t>
        </is>
      </c>
      <c r="AA1495" t="inlineStr">
        <is>
          <t>Via Piano Alvanella, 7</t>
        </is>
      </c>
      <c r="AB1495" t="inlineStr">
        <is>
          <t>Via Piano Alvanella</t>
        </is>
      </c>
      <c r="AC1495" t="inlineStr">
        <is>
          <t>7</t>
        </is>
      </c>
      <c r="AE1495" t="inlineStr">
        <is>
          <t>Monteforte Irpino</t>
        </is>
      </c>
      <c r="AF1495" t="inlineStr">
        <is>
          <t>'83024</t>
        </is>
      </c>
      <c r="AG1495" t="inlineStr">
        <is>
          <t>AV</t>
        </is>
      </c>
      <c r="AH1495" t="inlineStr">
        <is>
          <t>IT</t>
        </is>
      </c>
      <c r="AI1495" t="inlineStr">
        <is>
          <t>+19294847878</t>
        </is>
      </c>
      <c r="AJ1495" t="inlineStr">
        <is>
          <t>Deborah Sementa</t>
        </is>
      </c>
      <c r="AK1495" t="inlineStr">
        <is>
          <t>Via Piano Alvanella, 7</t>
        </is>
      </c>
      <c r="AL1495" t="inlineStr">
        <is>
          <t>Via Piano Alvanella</t>
        </is>
      </c>
      <c r="AM1495" t="inlineStr">
        <is>
          <t>7</t>
        </is>
      </c>
      <c r="AO1495" t="inlineStr">
        <is>
          <t>Monteforte Irpino</t>
        </is>
      </c>
      <c r="AP1495" t="inlineStr">
        <is>
          <t>'83024</t>
        </is>
      </c>
      <c r="AQ1495" t="inlineStr">
        <is>
          <t>AV</t>
        </is>
      </c>
      <c r="AR1495" t="inlineStr">
        <is>
          <t>IT</t>
        </is>
      </c>
      <c r="AS1495" t="inlineStr">
        <is>
          <t>+19294847878</t>
        </is>
      </c>
      <c r="AU1495" t="inlineStr">
        <is>
          <t>lang: it
Invoice Language: it
Do you need our ring sizer?: Yes
Popup Customer Country: IT</t>
        </is>
      </c>
      <c r="AW1495" t="inlineStr">
        <is>
          <t>Shopify Payments</t>
        </is>
      </c>
      <c r="AX1495" t="inlineStr">
        <is>
          <t>rB13t8n5wo91wRzwPHwvmPf1E</t>
        </is>
      </c>
      <c r="AY1495" t="n">
        <v>0</v>
      </c>
      <c r="AZ1495" t="inlineStr">
        <is>
          <t>LIL Milan</t>
        </is>
      </c>
      <c r="BA1495" t="n">
        <v>0</v>
      </c>
      <c r="BC1495" t="inlineStr">
        <is>
          <t>Firgun House</t>
        </is>
      </c>
      <c r="BE1495" t="n">
        <v>11256137810269</v>
      </c>
      <c r="BG1495" t="inlineStr">
        <is>
          <t>Low</t>
        </is>
      </c>
      <c r="BH1495" t="inlineStr">
        <is>
          <t>web</t>
        </is>
      </c>
      <c r="BI1495" t="n">
        <v>0</v>
      </c>
      <c r="BJ1495" t="inlineStr">
        <is>
          <t>IT IVA 22%</t>
        </is>
      </c>
      <c r="BK1495" t="n">
        <v>92.31999999999999</v>
      </c>
      <c r="BW1495" t="inlineStr">
        <is>
          <t>Avellino</t>
        </is>
      </c>
      <c r="BX1495" t="inlineStr">
        <is>
          <t>Avellino</t>
        </is>
      </c>
      <c r="BY1495" t="inlineStr">
        <is>
          <t>rB13t8n5wo91wRzwPHwvmPf1E</t>
        </is>
      </c>
      <c r="CB1495" t="inlineStr">
        <is>
          <t>rB13t8n5wo91wRzwPHwvmPf1E</t>
        </is>
      </c>
      <c r="CC1495" t="inlineStr">
        <is>
          <t>Ordini LIL</t>
        </is>
      </c>
    </row>
    <row r="1496">
      <c r="A1496" t="inlineStr">
        <is>
          <t>#44107</t>
        </is>
      </c>
      <c r="B1496" t="inlineStr">
        <is>
          <t>deborahsementa@gmail.com</t>
        </is>
      </c>
      <c r="C1496" t="inlineStr">
        <is>
          <t>paid</t>
        </is>
      </c>
      <c r="D1496" t="inlineStr">
        <is>
          <t>2024-11-29 18:24:14 +0100</t>
        </is>
      </c>
      <c r="E1496" t="inlineStr">
        <is>
          <t>2024-11-29</t>
        </is>
      </c>
      <c r="F1496" t="inlineStr">
        <is>
          <t>unfulfilled</t>
        </is>
      </c>
      <c r="H1496" t="inlineStr">
        <is>
          <t>yes</t>
        </is>
      </c>
      <c r="I1496" t="inlineStr">
        <is>
          <t>EUR</t>
        </is>
      </c>
      <c r="J1496" t="n">
        <v>512</v>
      </c>
      <c r="K1496" t="n">
        <v>0</v>
      </c>
      <c r="L1496" t="n">
        <v>92.31999999999999</v>
      </c>
      <c r="O1496" t="n">
        <v>0</v>
      </c>
      <c r="P1496" t="inlineStr">
        <is>
          <t>Ups Standard Shipping</t>
        </is>
      </c>
      <c r="Q1496" t="inlineStr">
        <is>
          <t>2024-11-29 18:24:14 +0100</t>
        </is>
      </c>
      <c r="R1496" t="n">
        <v>1</v>
      </c>
      <c r="S1496" t="inlineStr">
        <is>
          <t>Honey Ring - Yellow / 16</t>
        </is>
      </c>
      <c r="T1496" t="n">
        <v>256</v>
      </c>
      <c r="U1496" t="n">
        <v>320</v>
      </c>
      <c r="V1496" t="inlineStr">
        <is>
          <t>015790000592</t>
        </is>
      </c>
      <c r="W1496" t="b">
        <v>1</v>
      </c>
      <c r="X1496" t="b">
        <v>1</v>
      </c>
      <c r="Y1496" t="inlineStr">
        <is>
          <t>pending</t>
        </is>
      </c>
      <c r="Z1496" t="inlineStr">
        <is>
          <t>Deborah Sementa</t>
        </is>
      </c>
      <c r="AA1496" t="inlineStr">
        <is>
          <t>Via Piano Alvanella, 7</t>
        </is>
      </c>
      <c r="AB1496" t="inlineStr">
        <is>
          <t>Via Piano Alvanella</t>
        </is>
      </c>
      <c r="AC1496" t="inlineStr">
        <is>
          <t>7</t>
        </is>
      </c>
      <c r="AE1496" t="inlineStr">
        <is>
          <t>Monteforte Irpino</t>
        </is>
      </c>
      <c r="AF1496" t="inlineStr">
        <is>
          <t>'83024</t>
        </is>
      </c>
      <c r="AG1496" t="inlineStr">
        <is>
          <t>AV</t>
        </is>
      </c>
      <c r="AH1496" t="inlineStr">
        <is>
          <t>IT</t>
        </is>
      </c>
      <c r="AI1496" t="inlineStr">
        <is>
          <t>+19294847878</t>
        </is>
      </c>
      <c r="AJ1496" t="inlineStr">
        <is>
          <t>Deborah Sementa</t>
        </is>
      </c>
      <c r="AK1496" t="inlineStr">
        <is>
          <t>Via Piano Alvanella, 7</t>
        </is>
      </c>
      <c r="AL1496" t="inlineStr">
        <is>
          <t>Via Piano Alvanella</t>
        </is>
      </c>
      <c r="AM1496" t="inlineStr">
        <is>
          <t>7</t>
        </is>
      </c>
      <c r="AO1496" t="inlineStr">
        <is>
          <t>Monteforte Irpino</t>
        </is>
      </c>
      <c r="AP1496" t="inlineStr">
        <is>
          <t>'83024</t>
        </is>
      </c>
      <c r="AQ1496" t="inlineStr">
        <is>
          <t>AV</t>
        </is>
      </c>
      <c r="AR1496" t="inlineStr">
        <is>
          <t>IT</t>
        </is>
      </c>
      <c r="AS1496" t="inlineStr">
        <is>
          <t>+19294847878</t>
        </is>
      </c>
      <c r="AU1496" t="inlineStr">
        <is>
          <t>lang: it
Invoice Language: it
Do you need our ring sizer?: Yes
Popup Customer Country: IT</t>
        </is>
      </c>
      <c r="AW1496" t="inlineStr">
        <is>
          <t>Shopify Payments</t>
        </is>
      </c>
      <c r="AX1496" t="inlineStr">
        <is>
          <t>rB13t8n5wo91wRzwPHwvmPf1E</t>
        </is>
      </c>
      <c r="AY1496" t="n">
        <v>0</v>
      </c>
      <c r="AZ1496" t="inlineStr">
        <is>
          <t>LIL Milan</t>
        </is>
      </c>
      <c r="BA1496" t="n">
        <v>0</v>
      </c>
      <c r="BC1496" t="inlineStr">
        <is>
          <t>Firgun House</t>
        </is>
      </c>
      <c r="BE1496" t="n">
        <v>11256137810269</v>
      </c>
      <c r="BG1496" t="inlineStr">
        <is>
          <t>Low</t>
        </is>
      </c>
      <c r="BH1496" t="inlineStr">
        <is>
          <t>web</t>
        </is>
      </c>
      <c r="BI1496" t="n">
        <v>0</v>
      </c>
      <c r="BJ1496" t="inlineStr">
        <is>
          <t>IT IVA 22%</t>
        </is>
      </c>
      <c r="BK1496" t="n">
        <v>92.31999999999999</v>
      </c>
      <c r="BW1496" t="inlineStr">
        <is>
          <t>Avellino</t>
        </is>
      </c>
      <c r="BX1496" t="inlineStr">
        <is>
          <t>Avellino</t>
        </is>
      </c>
      <c r="BY1496" t="inlineStr">
        <is>
          <t>rB13t8n5wo91wRzwPHwvmPf1E</t>
        </is>
      </c>
      <c r="CB1496" t="inlineStr">
        <is>
          <t>rB13t8n5wo91wRzwPHwvmPf1E</t>
        </is>
      </c>
      <c r="CC1496" t="inlineStr">
        <is>
          <t>Ordini LIL</t>
        </is>
      </c>
    </row>
    <row r="1497">
      <c r="A1497" t="inlineStr">
        <is>
          <t>#44108</t>
        </is>
      </c>
      <c r="B1497" t="inlineStr">
        <is>
          <t>paolopassera88@gmail.com</t>
        </is>
      </c>
      <c r="C1497" t="inlineStr">
        <is>
          <t>paid</t>
        </is>
      </c>
      <c r="D1497" t="inlineStr">
        <is>
          <t>2024-11-29 18:24:41 +0100</t>
        </is>
      </c>
      <c r="E1497" t="inlineStr">
        <is>
          <t>2024-11-29</t>
        </is>
      </c>
      <c r="F1497" t="inlineStr">
        <is>
          <t>fulfilled</t>
        </is>
      </c>
      <c r="G1497" t="inlineStr">
        <is>
          <t>2024-12-02 08:07:25 +0100</t>
        </is>
      </c>
      <c r="H1497" t="inlineStr">
        <is>
          <t>yes</t>
        </is>
      </c>
      <c r="I1497" t="inlineStr">
        <is>
          <t>EUR</t>
        </is>
      </c>
      <c r="J1497" t="n">
        <v>96</v>
      </c>
      <c r="K1497" t="n">
        <v>10</v>
      </c>
      <c r="L1497" t="n">
        <v>19.11</v>
      </c>
      <c r="M1497" t="n">
        <v>106</v>
      </c>
      <c r="O1497" t="n">
        <v>0</v>
      </c>
      <c r="P1497" t="inlineStr">
        <is>
          <t>Ups Standard Shipping</t>
        </is>
      </c>
      <c r="Q1497" t="inlineStr">
        <is>
          <t>2024-11-29 18:24:41 +0100</t>
        </is>
      </c>
      <c r="R1497" t="n">
        <v>1</v>
      </c>
      <c r="S1497" t="inlineStr">
        <is>
          <t>Pensavo fosse amore - Yellow / L</t>
        </is>
      </c>
      <c r="T1497" t="n">
        <v>96</v>
      </c>
      <c r="U1497" t="n">
        <v>120</v>
      </c>
      <c r="V1497" t="inlineStr">
        <is>
          <t>015790001010</t>
        </is>
      </c>
      <c r="W1497" t="b">
        <v>1</v>
      </c>
      <c r="X1497" t="b">
        <v>1</v>
      </c>
      <c r="Y1497" t="inlineStr">
        <is>
          <t>fulfilled</t>
        </is>
      </c>
      <c r="Z1497" t="inlineStr">
        <is>
          <t>Paolo Passera Gritti</t>
        </is>
      </c>
      <c r="AA1497" t="inlineStr">
        <is>
          <t>via Martiri di Nassirya n2</t>
        </is>
      </c>
      <c r="AB1497" t="inlineStr">
        <is>
          <t>via Martiri di Nassirya n2</t>
        </is>
      </c>
      <c r="AE1497" t="inlineStr">
        <is>
          <t>Salsomaggiore terme</t>
        </is>
      </c>
      <c r="AF1497" t="inlineStr">
        <is>
          <t>'43039</t>
        </is>
      </c>
      <c r="AG1497" t="inlineStr">
        <is>
          <t>PR</t>
        </is>
      </c>
      <c r="AH1497" t="inlineStr">
        <is>
          <t>IT</t>
        </is>
      </c>
      <c r="AI1497" t="inlineStr">
        <is>
          <t>+393498304892</t>
        </is>
      </c>
      <c r="AJ1497" t="inlineStr">
        <is>
          <t>Paolo Passera Gritti</t>
        </is>
      </c>
      <c r="AK1497" t="inlineStr">
        <is>
          <t>via Martiri di Nassirya n2</t>
        </is>
      </c>
      <c r="AL1497" t="inlineStr">
        <is>
          <t>via Martiri di Nassirya n2</t>
        </is>
      </c>
      <c r="AO1497" t="inlineStr">
        <is>
          <t>Salsomaggiore terme</t>
        </is>
      </c>
      <c r="AP1497" t="inlineStr">
        <is>
          <t>'43039</t>
        </is>
      </c>
      <c r="AQ1497" t="inlineStr">
        <is>
          <t>PR</t>
        </is>
      </c>
      <c r="AR1497" t="inlineStr">
        <is>
          <t>IT</t>
        </is>
      </c>
      <c r="AS1497" t="inlineStr">
        <is>
          <t>+393498304892</t>
        </is>
      </c>
      <c r="AU1497" t="inlineStr">
        <is>
          <t>lang: it
Invoice Language: it
Do you need our ring sizer?: No
Popup Customer Country: IT</t>
        </is>
      </c>
      <c r="AW1497" t="inlineStr">
        <is>
          <t>PayPal Express Checkout</t>
        </is>
      </c>
      <c r="AX1497" t="inlineStr">
        <is>
          <t>rE7drgcMTlEApXFTwAUagP1Fw</t>
        </is>
      </c>
      <c r="AY1497" t="n">
        <v>0</v>
      </c>
      <c r="AZ1497" t="inlineStr">
        <is>
          <t>LIL Milan</t>
        </is>
      </c>
      <c r="BA1497" t="n">
        <v>0</v>
      </c>
      <c r="BC1497" t="inlineStr">
        <is>
          <t>Firgun House</t>
        </is>
      </c>
      <c r="BE1497" t="n">
        <v>11256139678045</v>
      </c>
      <c r="BG1497" t="inlineStr">
        <is>
          <t>Low</t>
        </is>
      </c>
      <c r="BH1497" t="inlineStr">
        <is>
          <t>web</t>
        </is>
      </c>
      <c r="BI1497" t="n">
        <v>0</v>
      </c>
      <c r="BJ1497" t="inlineStr">
        <is>
          <t>IT IVA 22%</t>
        </is>
      </c>
      <c r="BK1497" t="n">
        <v>19.11</v>
      </c>
      <c r="BW1497" t="inlineStr">
        <is>
          <t>Parma</t>
        </is>
      </c>
      <c r="BX1497" t="inlineStr">
        <is>
          <t>Parma</t>
        </is>
      </c>
      <c r="BY1497" t="inlineStr">
        <is>
          <t>rE7drgcMTlEApXFTwAUagP1Fw</t>
        </is>
      </c>
      <c r="CB1497" t="inlineStr">
        <is>
          <t>rE7drgcMTlEApXFTwAUagP1Fw</t>
        </is>
      </c>
      <c r="CC1497" t="inlineStr">
        <is>
          <t>Ordini LIL</t>
        </is>
      </c>
    </row>
    <row r="1498">
      <c r="A1498" t="inlineStr">
        <is>
          <t>#44109</t>
        </is>
      </c>
      <c r="B1498" t="inlineStr">
        <is>
          <t>annaterribilini@gmaill.com</t>
        </is>
      </c>
      <c r="C1498" t="inlineStr">
        <is>
          <t>paid</t>
        </is>
      </c>
      <c r="D1498" t="inlineStr">
        <is>
          <t>2024-11-29 18:29:06 +0100</t>
        </is>
      </c>
      <c r="E1498" t="inlineStr">
        <is>
          <t>2024-11-29</t>
        </is>
      </c>
      <c r="F1498" t="inlineStr">
        <is>
          <t>unfulfilled</t>
        </is>
      </c>
      <c r="H1498" t="inlineStr">
        <is>
          <t>yes</t>
        </is>
      </c>
      <c r="I1498" t="inlineStr">
        <is>
          <t>EUR</t>
        </is>
      </c>
      <c r="J1498" t="n">
        <v>238</v>
      </c>
      <c r="K1498" t="n">
        <v>0</v>
      </c>
      <c r="L1498" t="n">
        <v>42.92</v>
      </c>
      <c r="M1498" t="n">
        <v>238</v>
      </c>
      <c r="O1498" t="n">
        <v>0</v>
      </c>
      <c r="P1498" t="inlineStr">
        <is>
          <t>Eco Bike Delivery</t>
        </is>
      </c>
      <c r="Q1498" t="inlineStr">
        <is>
          <t>2024-11-29 18:29:06 +0100</t>
        </is>
      </c>
      <c r="R1498" t="n">
        <v>1</v>
      </c>
      <c r="S1498" t="inlineStr">
        <is>
          <t>Dna Bracelet - Yellow / 16cm</t>
        </is>
      </c>
      <c r="T1498" t="n">
        <v>238</v>
      </c>
      <c r="U1498" t="n">
        <v>280</v>
      </c>
      <c r="V1498" t="inlineStr">
        <is>
          <t>015790000395</t>
        </is>
      </c>
      <c r="W1498" t="b">
        <v>1</v>
      </c>
      <c r="X1498" t="b">
        <v>1</v>
      </c>
      <c r="Y1498" t="inlineStr">
        <is>
          <t>pending</t>
        </is>
      </c>
      <c r="Z1498" t="inlineStr">
        <is>
          <t>Anna Terribilini</t>
        </is>
      </c>
      <c r="AA1498" t="inlineStr">
        <is>
          <t>Via Francesco Londonio 15</t>
        </is>
      </c>
      <c r="AB1498" t="inlineStr">
        <is>
          <t>Via Francesco Londonio 15</t>
        </is>
      </c>
      <c r="AE1498" t="inlineStr">
        <is>
          <t>Milano</t>
        </is>
      </c>
      <c r="AF1498" t="inlineStr">
        <is>
          <t>'20154</t>
        </is>
      </c>
      <c r="AG1498" t="inlineStr">
        <is>
          <t>MI</t>
        </is>
      </c>
      <c r="AH1498" t="inlineStr">
        <is>
          <t>IT</t>
        </is>
      </c>
      <c r="AI1498" t="inlineStr">
        <is>
          <t>392 792 6986</t>
        </is>
      </c>
      <c r="AJ1498" t="inlineStr">
        <is>
          <t>Anna Terribilini</t>
        </is>
      </c>
      <c r="AK1498" t="inlineStr">
        <is>
          <t>Via Francesco Londonio 15</t>
        </is>
      </c>
      <c r="AL1498" t="inlineStr">
        <is>
          <t>Via Francesco Londonio 15</t>
        </is>
      </c>
      <c r="AO1498" t="inlineStr">
        <is>
          <t>Milano</t>
        </is>
      </c>
      <c r="AP1498" t="inlineStr">
        <is>
          <t>'20154</t>
        </is>
      </c>
      <c r="AQ1498" t="inlineStr">
        <is>
          <t>MI</t>
        </is>
      </c>
      <c r="AR1498" t="inlineStr">
        <is>
          <t>IT</t>
        </is>
      </c>
      <c r="AS1498" t="inlineStr">
        <is>
          <t>392 792 6986</t>
        </is>
      </c>
      <c r="AU1498" t="inlineStr">
        <is>
          <t>lang: it
Invoice Language: it
Do you need our ring sizer?: Yes
Popup Customer Country: IT</t>
        </is>
      </c>
      <c r="AW1498" t="inlineStr">
        <is>
          <t>PayPal Express Checkout</t>
        </is>
      </c>
      <c r="AX1498" t="inlineStr">
        <is>
          <t>rRRHbVikVc8QCJGCKHeo80hJV</t>
        </is>
      </c>
      <c r="AY1498" t="n">
        <v>0</v>
      </c>
      <c r="AZ1498" t="inlineStr">
        <is>
          <t>LIL Milan</t>
        </is>
      </c>
      <c r="BA1498" t="n">
        <v>0</v>
      </c>
      <c r="BC1498" t="inlineStr">
        <is>
          <t>Firgun House</t>
        </is>
      </c>
      <c r="BE1498" t="n">
        <v>11256158454109</v>
      </c>
      <c r="BG1498" t="inlineStr">
        <is>
          <t>Low</t>
        </is>
      </c>
      <c r="BH1498" t="inlineStr">
        <is>
          <t>web</t>
        </is>
      </c>
      <c r="BI1498" t="n">
        <v>0</v>
      </c>
      <c r="BJ1498" t="inlineStr">
        <is>
          <t>IT IVA 22%</t>
        </is>
      </c>
      <c r="BK1498" t="n">
        <v>42.92</v>
      </c>
      <c r="BW1498" t="inlineStr">
        <is>
          <t>Milan</t>
        </is>
      </c>
      <c r="BX1498" t="inlineStr">
        <is>
          <t>Milan</t>
        </is>
      </c>
      <c r="BY1498" t="inlineStr">
        <is>
          <t>rRRHbVikVc8QCJGCKHeo80hJV</t>
        </is>
      </c>
      <c r="CB1498" t="inlineStr">
        <is>
          <t>rRRHbVikVc8QCJGCKHeo80hJV</t>
        </is>
      </c>
      <c r="CC1498" t="inlineStr">
        <is>
          <t>Ordini LIL</t>
        </is>
      </c>
    </row>
    <row r="1499">
      <c r="A1499" t="inlineStr">
        <is>
          <t>#44110</t>
        </is>
      </c>
      <c r="B1499" t="inlineStr">
        <is>
          <t>fodras075@gmail.com</t>
        </is>
      </c>
      <c r="C1499" t="inlineStr">
        <is>
          <t>paid</t>
        </is>
      </c>
      <c r="D1499" t="inlineStr">
        <is>
          <t>2024-11-29 18:30:00 +0100</t>
        </is>
      </c>
      <c r="E1499" t="inlineStr">
        <is>
          <t>2024-11-29</t>
        </is>
      </c>
      <c r="F1499" t="inlineStr">
        <is>
          <t>unfulfilled</t>
        </is>
      </c>
      <c r="H1499" t="inlineStr">
        <is>
          <t>yes</t>
        </is>
      </c>
      <c r="I1499" t="inlineStr">
        <is>
          <t>EUR</t>
        </is>
      </c>
      <c r="J1499" t="n">
        <v>128</v>
      </c>
      <c r="K1499" t="n">
        <v>0</v>
      </c>
      <c r="L1499" t="n">
        <v>23.08</v>
      </c>
      <c r="M1499" t="n">
        <v>128</v>
      </c>
      <c r="O1499" t="n">
        <v>0</v>
      </c>
      <c r="P1499" t="inlineStr">
        <is>
          <t>Firgun House</t>
        </is>
      </c>
      <c r="Q1499" t="inlineStr">
        <is>
          <t>2024-11-29 18:30:00 +0100</t>
        </is>
      </c>
      <c r="R1499" t="n">
        <v>1</v>
      </c>
      <c r="S1499" t="inlineStr">
        <is>
          <t>Firefly Ring - Yellow / 9</t>
        </is>
      </c>
      <c r="T1499" t="n">
        <v>128</v>
      </c>
      <c r="U1499" t="n">
        <v>160</v>
      </c>
      <c r="V1499" t="inlineStr">
        <is>
          <t>015790000493</t>
        </is>
      </c>
      <c r="W1499" t="b">
        <v>1</v>
      </c>
      <c r="X1499" t="b">
        <v>1</v>
      </c>
      <c r="Y1499" t="inlineStr">
        <is>
          <t>pending</t>
        </is>
      </c>
      <c r="Z1499" t="inlineStr">
        <is>
          <t>Margherita Vitali</t>
        </is>
      </c>
      <c r="AA1499" t="inlineStr">
        <is>
          <t>Via Giovanni Pacini 28</t>
        </is>
      </c>
      <c r="AB1499" t="inlineStr">
        <is>
          <t>Via Giovanni Pacini 28</t>
        </is>
      </c>
      <c r="AE1499" t="inlineStr">
        <is>
          <t>Milano</t>
        </is>
      </c>
      <c r="AF1499" t="inlineStr">
        <is>
          <t>'20131</t>
        </is>
      </c>
      <c r="AG1499" t="inlineStr">
        <is>
          <t>MI</t>
        </is>
      </c>
      <c r="AH1499" t="inlineStr">
        <is>
          <t>IT</t>
        </is>
      </c>
      <c r="AI1499" t="inlineStr">
        <is>
          <t>3391859626</t>
        </is>
      </c>
      <c r="AR1499" t="inlineStr">
        <is>
          <t>IT</t>
        </is>
      </c>
      <c r="AU1499" t="inlineStr">
        <is>
          <t>lang: it
Invoice Language: it
Do you need our ring sizer?: No
Popup Customer Country: IT</t>
        </is>
      </c>
      <c r="AW1499" t="inlineStr">
        <is>
          <t>Satispay</t>
        </is>
      </c>
      <c r="AX1499" t="inlineStr">
        <is>
          <t>r8FxgXJpAHs2tIX6aAxl2J6ae</t>
        </is>
      </c>
      <c r="AY1499" t="n">
        <v>0</v>
      </c>
      <c r="AZ1499" t="inlineStr">
        <is>
          <t>LIL Milan</t>
        </is>
      </c>
      <c r="BA1499" t="n">
        <v>0</v>
      </c>
      <c r="BC1499" t="inlineStr">
        <is>
          <t>Firgun House</t>
        </is>
      </c>
      <c r="BE1499" t="n">
        <v>11256162222429</v>
      </c>
      <c r="BG1499" t="inlineStr">
        <is>
          <t>Low</t>
        </is>
      </c>
      <c r="BH1499" t="inlineStr">
        <is>
          <t>web</t>
        </is>
      </c>
      <c r="BI1499" t="n">
        <v>0</v>
      </c>
      <c r="BJ1499" t="inlineStr">
        <is>
          <t>IT IVA 22%</t>
        </is>
      </c>
      <c r="BK1499" t="n">
        <v>23.08</v>
      </c>
      <c r="BW1499" t="inlineStr">
        <is>
          <t>Milan</t>
        </is>
      </c>
      <c r="BY1499" t="inlineStr">
        <is>
          <t>r8FxgXJpAHs2tIX6aAxl2J6ae</t>
        </is>
      </c>
      <c r="CB1499" t="inlineStr">
        <is>
          <t>r8FxgXJpAHs2tIX6aAxl2J6ae</t>
        </is>
      </c>
      <c r="CC1499" t="inlineStr">
        <is>
          <t>Ordini LIL</t>
        </is>
      </c>
    </row>
    <row r="1500">
      <c r="A1500" t="inlineStr">
        <is>
          <t>#44111</t>
        </is>
      </c>
      <c r="B1500" t="inlineStr">
        <is>
          <t>maddina-95@hotmail.it</t>
        </is>
      </c>
      <c r="C1500" t="inlineStr">
        <is>
          <t>paid</t>
        </is>
      </c>
      <c r="D1500" t="inlineStr">
        <is>
          <t>2024-11-29 18:34:37 +0100</t>
        </is>
      </c>
      <c r="E1500" t="inlineStr">
        <is>
          <t>2024-11-29</t>
        </is>
      </c>
      <c r="F1500" t="inlineStr">
        <is>
          <t>unfulfilled</t>
        </is>
      </c>
      <c r="H1500" t="inlineStr">
        <is>
          <t>yes</t>
        </is>
      </c>
      <c r="I1500" t="inlineStr">
        <is>
          <t>EUR</t>
        </is>
      </c>
      <c r="J1500" t="n">
        <v>96</v>
      </c>
      <c r="K1500" t="n">
        <v>0</v>
      </c>
      <c r="L1500" t="n">
        <v>17.31</v>
      </c>
      <c r="M1500" t="n">
        <v>96</v>
      </c>
      <c r="O1500" t="n">
        <v>0</v>
      </c>
      <c r="P1500" t="inlineStr">
        <is>
          <t>Firgun House</t>
        </is>
      </c>
      <c r="Q1500" t="inlineStr">
        <is>
          <t>2024-11-29 18:34:37 +0100</t>
        </is>
      </c>
      <c r="R1500" t="n">
        <v>1</v>
      </c>
      <c r="S1500" t="inlineStr">
        <is>
          <t>Christmas Luxury Pack</t>
        </is>
      </c>
      <c r="T1500" t="n">
        <v>0</v>
      </c>
      <c r="V1500" t="inlineStr">
        <is>
          <t>015790000687</t>
        </is>
      </c>
      <c r="W1500" t="b">
        <v>1</v>
      </c>
      <c r="X1500" t="b">
        <v>1</v>
      </c>
      <c r="Y1500" t="inlineStr">
        <is>
          <t>pending</t>
        </is>
      </c>
      <c r="Z1500" t="inlineStr">
        <is>
          <t>Maddalena Pistolesi</t>
        </is>
      </c>
      <c r="AA1500" t="inlineStr">
        <is>
          <t>Via delle Camelie 10</t>
        </is>
      </c>
      <c r="AB1500" t="inlineStr">
        <is>
          <t>Via delle Camelie 10</t>
        </is>
      </c>
      <c r="AE1500" t="inlineStr">
        <is>
          <t>Milano</t>
        </is>
      </c>
      <c r="AF1500" t="inlineStr">
        <is>
          <t>'20147</t>
        </is>
      </c>
      <c r="AG1500" t="inlineStr">
        <is>
          <t>MI</t>
        </is>
      </c>
      <c r="AH1500" t="inlineStr">
        <is>
          <t>IT</t>
        </is>
      </c>
      <c r="AR1500" t="inlineStr">
        <is>
          <t>IT</t>
        </is>
      </c>
      <c r="AU1500" t="inlineStr">
        <is>
          <t>lang: it
Invoice Language: it
Do you need our ring sizer?: No
Popup Customer Country: IT</t>
        </is>
      </c>
      <c r="AW1500" t="inlineStr">
        <is>
          <t>PayPal Express Checkout</t>
        </is>
      </c>
      <c r="AX1500" t="inlineStr">
        <is>
          <t>r91S6LIDNaouhuCCR9vYassjD</t>
        </is>
      </c>
      <c r="AY1500" t="n">
        <v>0</v>
      </c>
      <c r="AZ1500" t="inlineStr">
        <is>
          <t>LIL Milan</t>
        </is>
      </c>
      <c r="BA1500" t="n">
        <v>0</v>
      </c>
      <c r="BC1500" t="inlineStr">
        <is>
          <t>Firgun House</t>
        </is>
      </c>
      <c r="BE1500" t="n">
        <v>11256181457245</v>
      </c>
      <c r="BG1500" t="inlineStr">
        <is>
          <t>Low</t>
        </is>
      </c>
      <c r="BH1500" t="inlineStr">
        <is>
          <t>web</t>
        </is>
      </c>
      <c r="BI1500" t="n">
        <v>0</v>
      </c>
      <c r="BJ1500" t="inlineStr">
        <is>
          <t>IT IVA 22%</t>
        </is>
      </c>
      <c r="BK1500" t="n">
        <v>17.31</v>
      </c>
      <c r="BW1500" t="inlineStr">
        <is>
          <t>Milan</t>
        </is>
      </c>
      <c r="BY1500" t="inlineStr">
        <is>
          <t>r91S6LIDNaouhuCCR9vYassjD</t>
        </is>
      </c>
      <c r="CB1500" t="inlineStr">
        <is>
          <t>r91S6LIDNaouhuCCR9vYassjD</t>
        </is>
      </c>
      <c r="CC1500" t="inlineStr">
        <is>
          <t>Ordini LIL</t>
        </is>
      </c>
    </row>
    <row r="1501">
      <c r="A1501" t="inlineStr">
        <is>
          <t>#44111</t>
        </is>
      </c>
      <c r="B1501" t="inlineStr">
        <is>
          <t>maddina-95@hotmail.it</t>
        </is>
      </c>
      <c r="C1501" t="inlineStr">
        <is>
          <t>paid</t>
        </is>
      </c>
      <c r="D1501" t="inlineStr">
        <is>
          <t>2024-11-29 18:34:37 +0100</t>
        </is>
      </c>
      <c r="E1501" t="inlineStr">
        <is>
          <t>2024-11-29</t>
        </is>
      </c>
      <c r="F1501" t="inlineStr">
        <is>
          <t>unfulfilled</t>
        </is>
      </c>
      <c r="H1501" t="inlineStr">
        <is>
          <t>yes</t>
        </is>
      </c>
      <c r="I1501" t="inlineStr">
        <is>
          <t>EUR</t>
        </is>
      </c>
      <c r="J1501" t="n">
        <v>96</v>
      </c>
      <c r="K1501" t="n">
        <v>0</v>
      </c>
      <c r="L1501" t="n">
        <v>17.31</v>
      </c>
      <c r="O1501" t="n">
        <v>0</v>
      </c>
      <c r="P1501" t="inlineStr">
        <is>
          <t>Firgun House</t>
        </is>
      </c>
      <c r="Q1501" t="inlineStr">
        <is>
          <t>2024-11-29 18:34:37 +0100</t>
        </is>
      </c>
      <c r="R1501" t="n">
        <v>1</v>
      </c>
      <c r="S1501" t="inlineStr">
        <is>
          <t>Pensavo fosse amore - Yellow / M</t>
        </is>
      </c>
      <c r="T1501" t="n">
        <v>96</v>
      </c>
      <c r="U1501" t="n">
        <v>120</v>
      </c>
      <c r="V1501" t="inlineStr">
        <is>
          <t>015790001011</t>
        </is>
      </c>
      <c r="W1501" t="b">
        <v>1</v>
      </c>
      <c r="X1501" t="b">
        <v>1</v>
      </c>
      <c r="Y1501" t="inlineStr">
        <is>
          <t>pending</t>
        </is>
      </c>
      <c r="Z1501" t="inlineStr">
        <is>
          <t>Maddalena Pistolesi</t>
        </is>
      </c>
      <c r="AA1501" t="inlineStr">
        <is>
          <t>Via delle Camelie 10</t>
        </is>
      </c>
      <c r="AB1501" t="inlineStr">
        <is>
          <t>Via delle Camelie 10</t>
        </is>
      </c>
      <c r="AE1501" t="inlineStr">
        <is>
          <t>Milano</t>
        </is>
      </c>
      <c r="AF1501" t="inlineStr">
        <is>
          <t>'20147</t>
        </is>
      </c>
      <c r="AG1501" t="inlineStr">
        <is>
          <t>MI</t>
        </is>
      </c>
      <c r="AH1501" t="inlineStr">
        <is>
          <t>IT</t>
        </is>
      </c>
      <c r="AR1501" t="inlineStr">
        <is>
          <t>IT</t>
        </is>
      </c>
      <c r="AU1501" t="inlineStr">
        <is>
          <t>lang: it
Invoice Language: it
Do you need our ring sizer?: No
Popup Customer Country: IT</t>
        </is>
      </c>
      <c r="AW1501" t="inlineStr">
        <is>
          <t>PayPal Express Checkout</t>
        </is>
      </c>
      <c r="AX1501" t="inlineStr">
        <is>
          <t>r91S6LIDNaouhuCCR9vYassjD</t>
        </is>
      </c>
      <c r="AY1501" t="n">
        <v>0</v>
      </c>
      <c r="AZ1501" t="inlineStr">
        <is>
          <t>LIL Milan</t>
        </is>
      </c>
      <c r="BA1501" t="n">
        <v>0</v>
      </c>
      <c r="BC1501" t="inlineStr">
        <is>
          <t>Firgun House</t>
        </is>
      </c>
      <c r="BE1501" t="n">
        <v>11256181457245</v>
      </c>
      <c r="BG1501" t="inlineStr">
        <is>
          <t>Low</t>
        </is>
      </c>
      <c r="BH1501" t="inlineStr">
        <is>
          <t>web</t>
        </is>
      </c>
      <c r="BI1501" t="n">
        <v>0</v>
      </c>
      <c r="BJ1501" t="inlineStr">
        <is>
          <t>IT IVA 22%</t>
        </is>
      </c>
      <c r="BK1501" t="n">
        <v>17.31</v>
      </c>
      <c r="BW1501" t="inlineStr">
        <is>
          <t>Milan</t>
        </is>
      </c>
      <c r="BY1501" t="inlineStr">
        <is>
          <t>r91S6LIDNaouhuCCR9vYassjD</t>
        </is>
      </c>
      <c r="CB1501" t="inlineStr">
        <is>
          <t>r91S6LIDNaouhuCCR9vYassjD</t>
        </is>
      </c>
      <c r="CC1501" t="inlineStr">
        <is>
          <t>Ordini LIL</t>
        </is>
      </c>
    </row>
    <row r="1502">
      <c r="A1502" t="inlineStr">
        <is>
          <t>#44112</t>
        </is>
      </c>
      <c r="B1502" t="inlineStr">
        <is>
          <t>mcanonico@studiocanonico.com</t>
        </is>
      </c>
      <c r="C1502" t="inlineStr">
        <is>
          <t>paid</t>
        </is>
      </c>
      <c r="D1502" t="inlineStr">
        <is>
          <t>2024-11-29 18:34:53 +0100</t>
        </is>
      </c>
      <c r="E1502" t="inlineStr">
        <is>
          <t>2024-11-29</t>
        </is>
      </c>
      <c r="F1502" t="inlineStr">
        <is>
          <t>unfulfilled</t>
        </is>
      </c>
      <c r="H1502" t="inlineStr">
        <is>
          <t>yes</t>
        </is>
      </c>
      <c r="I1502" t="inlineStr">
        <is>
          <t>EUR</t>
        </is>
      </c>
      <c r="J1502" t="n">
        <v>85</v>
      </c>
      <c r="K1502" t="n">
        <v>0</v>
      </c>
      <c r="L1502" t="n">
        <v>15.33</v>
      </c>
      <c r="M1502" t="n">
        <v>85</v>
      </c>
      <c r="O1502" t="n">
        <v>0</v>
      </c>
      <c r="P1502" t="inlineStr">
        <is>
          <t>Firgun House</t>
        </is>
      </c>
      <c r="Q1502" t="inlineStr">
        <is>
          <t>2024-11-29 18:34:53 +0100</t>
        </is>
      </c>
      <c r="R1502" t="n">
        <v>1</v>
      </c>
      <c r="S1502" t="inlineStr">
        <is>
          <t>Christmas Luxury Pack</t>
        </is>
      </c>
      <c r="T1502" t="n">
        <v>0</v>
      </c>
      <c r="V1502" t="inlineStr">
        <is>
          <t>015790000687</t>
        </is>
      </c>
      <c r="W1502" t="b">
        <v>1</v>
      </c>
      <c r="X1502" t="b">
        <v>1</v>
      </c>
      <c r="Y1502" t="inlineStr">
        <is>
          <t>pending</t>
        </is>
      </c>
      <c r="Z1502" t="inlineStr">
        <is>
          <t>mariacristina canonico</t>
        </is>
      </c>
      <c r="AA1502" t="inlineStr">
        <is>
          <t>Via durini 26</t>
        </is>
      </c>
      <c r="AB1502" t="inlineStr">
        <is>
          <t>Via durini 26</t>
        </is>
      </c>
      <c r="AE1502" t="inlineStr">
        <is>
          <t>Milano</t>
        </is>
      </c>
      <c r="AF1502" t="inlineStr">
        <is>
          <t>'20122</t>
        </is>
      </c>
      <c r="AG1502" t="inlineStr">
        <is>
          <t>MI</t>
        </is>
      </c>
      <c r="AH1502" t="inlineStr">
        <is>
          <t>IT</t>
        </is>
      </c>
      <c r="AI1502" t="inlineStr">
        <is>
          <t>3335238702</t>
        </is>
      </c>
      <c r="AR1502" t="inlineStr">
        <is>
          <t>IT</t>
        </is>
      </c>
      <c r="AT1502" t="inlineStr">
        <is>
          <t xml:space="preserve">Buonasera , questo regalo lo consegnerò il 20 dicembre , chiedo cortesemente quindi di permettere il cambio dopo tale data. Grazie </t>
        </is>
      </c>
      <c r="AU1502" t="inlineStr">
        <is>
          <t>lang: en
Invoice Language: en
Do you need our ring sizer?: Yes
Popup Customer Country: IT</t>
        </is>
      </c>
      <c r="AW1502" t="inlineStr">
        <is>
          <t>Shopify Payments</t>
        </is>
      </c>
      <c r="AX1502" t="inlineStr">
        <is>
          <t>rQzwAN7YDPkYFucfP445DkHi5</t>
        </is>
      </c>
      <c r="AY1502" t="n">
        <v>0</v>
      </c>
      <c r="AZ1502" t="inlineStr">
        <is>
          <t>LIL Milan</t>
        </is>
      </c>
      <c r="BA1502" t="n">
        <v>0</v>
      </c>
      <c r="BC1502" t="inlineStr">
        <is>
          <t>Firgun House</t>
        </is>
      </c>
      <c r="BE1502" t="n">
        <v>11256182800733</v>
      </c>
      <c r="BG1502" t="inlineStr">
        <is>
          <t>Low</t>
        </is>
      </c>
      <c r="BH1502" t="inlineStr">
        <is>
          <t>web</t>
        </is>
      </c>
      <c r="BI1502" t="n">
        <v>0</v>
      </c>
      <c r="BJ1502" t="inlineStr">
        <is>
          <t>IT IVA 22%</t>
        </is>
      </c>
      <c r="BK1502" t="n">
        <v>15.33</v>
      </c>
      <c r="BW1502" t="inlineStr">
        <is>
          <t>Milan</t>
        </is>
      </c>
      <c r="BY1502" t="inlineStr">
        <is>
          <t>rQzwAN7YDPkYFucfP445DkHi5</t>
        </is>
      </c>
      <c r="CB1502" t="inlineStr">
        <is>
          <t>rQzwAN7YDPkYFucfP445DkHi5</t>
        </is>
      </c>
      <c r="CC1502" t="inlineStr">
        <is>
          <t>Ordini LIL</t>
        </is>
      </c>
    </row>
    <row r="1503">
      <c r="A1503" t="inlineStr">
        <is>
          <t>#44112</t>
        </is>
      </c>
      <c r="B1503" t="inlineStr">
        <is>
          <t>mcanonico@studiocanonico.com</t>
        </is>
      </c>
      <c r="C1503" t="inlineStr">
        <is>
          <t>paid</t>
        </is>
      </c>
      <c r="D1503" t="inlineStr">
        <is>
          <t>2024-11-29 18:34:53 +0100</t>
        </is>
      </c>
      <c r="E1503" t="inlineStr">
        <is>
          <t>2024-11-29</t>
        </is>
      </c>
      <c r="F1503" t="inlineStr">
        <is>
          <t>unfulfilled</t>
        </is>
      </c>
      <c r="H1503" t="inlineStr">
        <is>
          <t>yes</t>
        </is>
      </c>
      <c r="I1503" t="inlineStr">
        <is>
          <t>EUR</t>
        </is>
      </c>
      <c r="J1503" t="n">
        <v>85</v>
      </c>
      <c r="K1503" t="n">
        <v>0</v>
      </c>
      <c r="L1503" t="n">
        <v>15.33</v>
      </c>
      <c r="O1503" t="n">
        <v>0</v>
      </c>
      <c r="P1503" t="inlineStr">
        <is>
          <t>Firgun House</t>
        </is>
      </c>
      <c r="Q1503" t="inlineStr">
        <is>
          <t>2024-11-29 18:34:53 +0100</t>
        </is>
      </c>
      <c r="R1503" t="n">
        <v>1</v>
      </c>
      <c r="S1503" t="inlineStr">
        <is>
          <t>Lightly Ring - Yellow / 11</t>
        </is>
      </c>
      <c r="T1503" t="n">
        <v>85</v>
      </c>
      <c r="U1503" t="n">
        <v>100</v>
      </c>
      <c r="V1503" t="inlineStr">
        <is>
          <t>015790000374</t>
        </is>
      </c>
      <c r="W1503" t="b">
        <v>1</v>
      </c>
      <c r="X1503" t="b">
        <v>1</v>
      </c>
      <c r="Y1503" t="inlineStr">
        <is>
          <t>pending</t>
        </is>
      </c>
      <c r="Z1503" t="inlineStr">
        <is>
          <t>mariacristina canonico</t>
        </is>
      </c>
      <c r="AA1503" t="inlineStr">
        <is>
          <t>Via durini 26</t>
        </is>
      </c>
      <c r="AB1503" t="inlineStr">
        <is>
          <t>Via durini 26</t>
        </is>
      </c>
      <c r="AE1503" t="inlineStr">
        <is>
          <t>Milano</t>
        </is>
      </c>
      <c r="AF1503" t="inlineStr">
        <is>
          <t>'20122</t>
        </is>
      </c>
      <c r="AG1503" t="inlineStr">
        <is>
          <t>MI</t>
        </is>
      </c>
      <c r="AH1503" t="inlineStr">
        <is>
          <t>IT</t>
        </is>
      </c>
      <c r="AI1503" t="inlineStr">
        <is>
          <t>3335238702</t>
        </is>
      </c>
      <c r="AR1503" t="inlineStr">
        <is>
          <t>IT</t>
        </is>
      </c>
      <c r="AT1503" t="inlineStr">
        <is>
          <t xml:space="preserve">Buonasera , questo regalo lo consegnerò il 20 dicembre , chiedo cortesemente quindi di permettere il cambio dopo tale data. Grazie </t>
        </is>
      </c>
      <c r="AU1503" t="inlineStr">
        <is>
          <t>lang: en
Invoice Language: en
Do you need our ring sizer?: Yes
Popup Customer Country: IT</t>
        </is>
      </c>
      <c r="AW1503" t="inlineStr">
        <is>
          <t>Shopify Payments</t>
        </is>
      </c>
      <c r="AX1503" t="inlineStr">
        <is>
          <t>rQzwAN7YDPkYFucfP445DkHi5</t>
        </is>
      </c>
      <c r="AY1503" t="n">
        <v>0</v>
      </c>
      <c r="AZ1503" t="inlineStr">
        <is>
          <t>LIL Milan</t>
        </is>
      </c>
      <c r="BA1503" t="n">
        <v>0</v>
      </c>
      <c r="BC1503" t="inlineStr">
        <is>
          <t>Firgun House</t>
        </is>
      </c>
      <c r="BE1503" t="n">
        <v>11256182800733</v>
      </c>
      <c r="BG1503" t="inlineStr">
        <is>
          <t>Low</t>
        </is>
      </c>
      <c r="BH1503" t="inlineStr">
        <is>
          <t>web</t>
        </is>
      </c>
      <c r="BI1503" t="n">
        <v>0</v>
      </c>
      <c r="BJ1503" t="inlineStr">
        <is>
          <t>IT IVA 22%</t>
        </is>
      </c>
      <c r="BK1503" t="n">
        <v>15.33</v>
      </c>
      <c r="BW1503" t="inlineStr">
        <is>
          <t>Milan</t>
        </is>
      </c>
      <c r="BY1503" t="inlineStr">
        <is>
          <t>rQzwAN7YDPkYFucfP445DkHi5</t>
        </is>
      </c>
      <c r="CB1503" t="inlineStr">
        <is>
          <t>rQzwAN7YDPkYFucfP445DkHi5</t>
        </is>
      </c>
      <c r="CC1503" t="inlineStr">
        <is>
          <t>Ordini LIL</t>
        </is>
      </c>
    </row>
    <row r="1504">
      <c r="A1504" t="inlineStr">
        <is>
          <t>#44113</t>
        </is>
      </c>
      <c r="B1504" t="inlineStr">
        <is>
          <t>miranda11@live.it</t>
        </is>
      </c>
      <c r="C1504" t="inlineStr">
        <is>
          <t>paid</t>
        </is>
      </c>
      <c r="D1504" t="inlineStr">
        <is>
          <t>2024-11-29 18:41:55 +0100</t>
        </is>
      </c>
      <c r="E1504" t="inlineStr">
        <is>
          <t>2024-11-29</t>
        </is>
      </c>
      <c r="F1504" t="inlineStr">
        <is>
          <t>fulfilled</t>
        </is>
      </c>
      <c r="G1504" t="inlineStr">
        <is>
          <t>2024-12-02 08:19:17 +0100</t>
        </is>
      </c>
      <c r="H1504" t="inlineStr">
        <is>
          <t>yes</t>
        </is>
      </c>
      <c r="I1504" t="inlineStr">
        <is>
          <t>EUR</t>
        </is>
      </c>
      <c r="J1504" t="n">
        <v>320</v>
      </c>
      <c r="K1504" t="n">
        <v>0</v>
      </c>
      <c r="L1504" t="n">
        <v>57.7</v>
      </c>
      <c r="M1504" t="n">
        <v>320</v>
      </c>
      <c r="O1504" t="n">
        <v>0</v>
      </c>
      <c r="P1504" t="inlineStr">
        <is>
          <t>Eco Bike Delivery</t>
        </is>
      </c>
      <c r="Q1504" t="inlineStr">
        <is>
          <t>2024-11-29 18:41:54 +0100</t>
        </is>
      </c>
      <c r="R1504" t="n">
        <v>1</v>
      </c>
      <c r="S1504" t="inlineStr">
        <is>
          <t>Girls Tears Necklace - Yellow / 37cm</t>
        </is>
      </c>
      <c r="T1504" t="n">
        <v>320</v>
      </c>
      <c r="U1504" t="n">
        <v>400</v>
      </c>
      <c r="V1504" t="inlineStr">
        <is>
          <t>015790000833</t>
        </is>
      </c>
      <c r="W1504" t="b">
        <v>1</v>
      </c>
      <c r="X1504" t="b">
        <v>1</v>
      </c>
      <c r="Y1504" t="inlineStr">
        <is>
          <t>fulfilled</t>
        </is>
      </c>
      <c r="Z1504" t="inlineStr">
        <is>
          <t>Miranda Buonomo</t>
        </is>
      </c>
      <c r="AA1504" t="inlineStr">
        <is>
          <t>Via Merano 3</t>
        </is>
      </c>
      <c r="AB1504" t="inlineStr">
        <is>
          <t>Via Merano 3</t>
        </is>
      </c>
      <c r="AE1504" t="inlineStr">
        <is>
          <t>Cologno Monzese</t>
        </is>
      </c>
      <c r="AF1504" t="inlineStr">
        <is>
          <t>'20093</t>
        </is>
      </c>
      <c r="AG1504" t="inlineStr">
        <is>
          <t>MI</t>
        </is>
      </c>
      <c r="AH1504" t="inlineStr">
        <is>
          <t>IT</t>
        </is>
      </c>
      <c r="AI1504" t="inlineStr">
        <is>
          <t>3490029511</t>
        </is>
      </c>
      <c r="AJ1504" t="inlineStr">
        <is>
          <t>Miranda Buonomo</t>
        </is>
      </c>
      <c r="AK1504" t="inlineStr">
        <is>
          <t>Via Merano 3</t>
        </is>
      </c>
      <c r="AL1504" t="inlineStr">
        <is>
          <t>Via Merano 3</t>
        </is>
      </c>
      <c r="AO1504" t="inlineStr">
        <is>
          <t>Cologno Monzese</t>
        </is>
      </c>
      <c r="AP1504" t="inlineStr">
        <is>
          <t>'20093</t>
        </is>
      </c>
      <c r="AQ1504" t="inlineStr">
        <is>
          <t>MI</t>
        </is>
      </c>
      <c r="AR1504" t="inlineStr">
        <is>
          <t>IT</t>
        </is>
      </c>
      <c r="AS1504" t="inlineStr">
        <is>
          <t>3490029511</t>
        </is>
      </c>
      <c r="AU1504" t="inlineStr">
        <is>
          <t>lang: en
Invoice Language: en
Do you need our ring sizer?: No
Popup Customer Country: IT</t>
        </is>
      </c>
      <c r="AW1504" t="inlineStr">
        <is>
          <t>Shopify Payments</t>
        </is>
      </c>
      <c r="AX1504" t="inlineStr">
        <is>
          <t>rPYw96w8AeOX2koSofu44Zr22</t>
        </is>
      </c>
      <c r="AY1504" t="n">
        <v>0</v>
      </c>
      <c r="AZ1504" t="inlineStr">
        <is>
          <t>LIL Milan</t>
        </is>
      </c>
      <c r="BA1504" t="n">
        <v>0</v>
      </c>
      <c r="BC1504" t="inlineStr">
        <is>
          <t>Firgun House</t>
        </is>
      </c>
      <c r="BE1504" t="n">
        <v>11256211865949</v>
      </c>
      <c r="BG1504" t="inlineStr">
        <is>
          <t>Low</t>
        </is>
      </c>
      <c r="BH1504" t="inlineStr">
        <is>
          <t>web</t>
        </is>
      </c>
      <c r="BI1504" t="n">
        <v>0</v>
      </c>
      <c r="BJ1504" t="inlineStr">
        <is>
          <t>IT IVA 22%</t>
        </is>
      </c>
      <c r="BK1504" t="n">
        <v>57.7</v>
      </c>
      <c r="BW1504" t="inlineStr">
        <is>
          <t>Milan</t>
        </is>
      </c>
      <c r="BX1504" t="inlineStr">
        <is>
          <t>Milan</t>
        </is>
      </c>
      <c r="BY1504" t="inlineStr">
        <is>
          <t>rPYw96w8AeOX2koSofu44Zr22</t>
        </is>
      </c>
      <c r="CB1504" t="inlineStr">
        <is>
          <t>rsWxvXxdKNGnRg7rbHh3PeSWw + rPYw96w8AeOX2koSofu44Zr22</t>
        </is>
      </c>
      <c r="CC1504" t="inlineStr">
        <is>
          <t>Ordini LIL</t>
        </is>
      </c>
    </row>
    <row r="1505">
      <c r="A1505" t="inlineStr">
        <is>
          <t>#44113</t>
        </is>
      </c>
      <c r="B1505" t="inlineStr">
        <is>
          <t>miranda11@live.it</t>
        </is>
      </c>
      <c r="C1505" t="inlineStr">
        <is>
          <t>paid</t>
        </is>
      </c>
      <c r="D1505" t="inlineStr">
        <is>
          <t>2024-11-29 18:41:55 +0100</t>
        </is>
      </c>
      <c r="E1505" t="inlineStr">
        <is>
          <t>2024-11-29</t>
        </is>
      </c>
      <c r="F1505" t="inlineStr">
        <is>
          <t>fulfilled</t>
        </is>
      </c>
      <c r="G1505" t="inlineStr">
        <is>
          <t>2024-12-02 08:19:17 +0100</t>
        </is>
      </c>
      <c r="H1505" t="inlineStr">
        <is>
          <t>yes</t>
        </is>
      </c>
      <c r="I1505" t="inlineStr">
        <is>
          <t>EUR</t>
        </is>
      </c>
      <c r="J1505" t="n">
        <v>320</v>
      </c>
      <c r="K1505" t="n">
        <v>0</v>
      </c>
      <c r="L1505" t="n">
        <v>57.7</v>
      </c>
      <c r="O1505" t="n">
        <v>0</v>
      </c>
      <c r="P1505" t="inlineStr">
        <is>
          <t>Eco Bike Delivery</t>
        </is>
      </c>
      <c r="Q1505" t="inlineStr">
        <is>
          <t>2024-11-29 18:41:54 +0100</t>
        </is>
      </c>
      <c r="R1505" t="n">
        <v>1</v>
      </c>
      <c r="S1505" t="inlineStr">
        <is>
          <t>Christmas Luxury Pack</t>
        </is>
      </c>
      <c r="T1505" t="n">
        <v>0</v>
      </c>
      <c r="U1505" t="n">
        <v>400</v>
      </c>
      <c r="V1505" t="inlineStr">
        <is>
          <t>015790000687</t>
        </is>
      </c>
      <c r="W1505" t="b">
        <v>1</v>
      </c>
      <c r="X1505" t="b">
        <v>1</v>
      </c>
      <c r="Y1505" t="inlineStr">
        <is>
          <t>fulfilled</t>
        </is>
      </c>
      <c r="Z1505" t="inlineStr">
        <is>
          <t>Miranda Buonomo</t>
        </is>
      </c>
      <c r="AA1505" t="inlineStr">
        <is>
          <t>Via Merano 3</t>
        </is>
      </c>
      <c r="AB1505" t="inlineStr">
        <is>
          <t>Via Merano 3</t>
        </is>
      </c>
      <c r="AE1505" t="inlineStr">
        <is>
          <t>Cologno Monzese</t>
        </is>
      </c>
      <c r="AF1505" t="inlineStr">
        <is>
          <t>'20093</t>
        </is>
      </c>
      <c r="AG1505" t="inlineStr">
        <is>
          <t>MI</t>
        </is>
      </c>
      <c r="AH1505" t="inlineStr">
        <is>
          <t>IT</t>
        </is>
      </c>
      <c r="AI1505" t="inlineStr">
        <is>
          <t>3490029511</t>
        </is>
      </c>
      <c r="AJ1505" t="inlineStr">
        <is>
          <t>Miranda Buonomo</t>
        </is>
      </c>
      <c r="AK1505" t="inlineStr">
        <is>
          <t>Via Merano 3</t>
        </is>
      </c>
      <c r="AL1505" t="inlineStr">
        <is>
          <t>Via Merano 3</t>
        </is>
      </c>
      <c r="AO1505" t="inlineStr">
        <is>
          <t>Cologno Monzese</t>
        </is>
      </c>
      <c r="AP1505" t="inlineStr">
        <is>
          <t>'20093</t>
        </is>
      </c>
      <c r="AQ1505" t="inlineStr">
        <is>
          <t>MI</t>
        </is>
      </c>
      <c r="AR1505" t="inlineStr">
        <is>
          <t>IT</t>
        </is>
      </c>
      <c r="AS1505" t="inlineStr">
        <is>
          <t>3490029511</t>
        </is>
      </c>
      <c r="AU1505" t="inlineStr">
        <is>
          <t>lang: en
Invoice Language: en
Do you need our ring sizer?: No
Popup Customer Country: IT</t>
        </is>
      </c>
      <c r="AW1505" t="inlineStr">
        <is>
          <t>Shopify Payments</t>
        </is>
      </c>
      <c r="AX1505" t="inlineStr">
        <is>
          <t>rPYw96w8AeOX2koSofu44Zr22</t>
        </is>
      </c>
      <c r="AY1505" t="n">
        <v>0</v>
      </c>
      <c r="AZ1505" t="inlineStr">
        <is>
          <t>LIL Milan</t>
        </is>
      </c>
      <c r="BA1505" t="n">
        <v>0</v>
      </c>
      <c r="BC1505" t="inlineStr">
        <is>
          <t>Firgun House</t>
        </is>
      </c>
      <c r="BE1505" t="n">
        <v>11256211865949</v>
      </c>
      <c r="BG1505" t="inlineStr">
        <is>
          <t>Low</t>
        </is>
      </c>
      <c r="BH1505" t="inlineStr">
        <is>
          <t>web</t>
        </is>
      </c>
      <c r="BI1505" t="n">
        <v>0</v>
      </c>
      <c r="BJ1505" t="inlineStr">
        <is>
          <t>IT IVA 22%</t>
        </is>
      </c>
      <c r="BK1505" t="n">
        <v>57.7</v>
      </c>
      <c r="BW1505" t="inlineStr">
        <is>
          <t>Milan</t>
        </is>
      </c>
      <c r="BX1505" t="inlineStr">
        <is>
          <t>Milan</t>
        </is>
      </c>
      <c r="BY1505" t="inlineStr">
        <is>
          <t>rPYw96w8AeOX2koSofu44Zr22</t>
        </is>
      </c>
      <c r="CB1505" t="inlineStr">
        <is>
          <t>rsWxvXxdKNGnRg7rbHh3PeSWw + rPYw96w8AeOX2koSofu44Zr22</t>
        </is>
      </c>
      <c r="CC1505" t="inlineStr">
        <is>
          <t>Ordini LIL</t>
        </is>
      </c>
    </row>
    <row r="1506">
      <c r="A1506" t="inlineStr">
        <is>
          <t>#44114</t>
        </is>
      </c>
      <c r="B1506" t="inlineStr">
        <is>
          <t>chiaratrotta997@gmail.com</t>
        </is>
      </c>
      <c r="C1506" t="inlineStr">
        <is>
          <t>paid</t>
        </is>
      </c>
      <c r="D1506" t="inlineStr">
        <is>
          <t>2024-11-29 18:42:27 +0100</t>
        </is>
      </c>
      <c r="E1506" t="inlineStr">
        <is>
          <t>2024-11-29</t>
        </is>
      </c>
      <c r="F1506" t="inlineStr">
        <is>
          <t>fulfilled</t>
        </is>
      </c>
      <c r="G1506" t="inlineStr">
        <is>
          <t>2024-12-02 08:23:47 +0100</t>
        </is>
      </c>
      <c r="H1506" t="inlineStr">
        <is>
          <t>yes</t>
        </is>
      </c>
      <c r="I1506" t="inlineStr">
        <is>
          <t>EUR</t>
        </is>
      </c>
      <c r="J1506" t="n">
        <v>214</v>
      </c>
      <c r="K1506" t="n">
        <v>0</v>
      </c>
      <c r="L1506" t="n">
        <v>38.59</v>
      </c>
      <c r="M1506" t="n">
        <v>214</v>
      </c>
      <c r="O1506" t="n">
        <v>0</v>
      </c>
      <c r="P1506" t="inlineStr">
        <is>
          <t>Ups Standard Shipping</t>
        </is>
      </c>
      <c r="Q1506" t="inlineStr">
        <is>
          <t>2024-11-29 18:42:27 +0100</t>
        </is>
      </c>
      <c r="R1506" t="n">
        <v>1</v>
      </c>
      <c r="S1506" t="inlineStr">
        <is>
          <t>Boys Tears Ring - White / 15</t>
        </is>
      </c>
      <c r="T1506" t="n">
        <v>112</v>
      </c>
      <c r="U1506" t="n">
        <v>140</v>
      </c>
      <c r="V1506" t="inlineStr">
        <is>
          <t>015790001408</t>
        </is>
      </c>
      <c r="W1506" t="b">
        <v>1</v>
      </c>
      <c r="X1506" t="b">
        <v>1</v>
      </c>
      <c r="Y1506" t="inlineStr">
        <is>
          <t>fulfilled</t>
        </is>
      </c>
      <c r="Z1506" t="inlineStr">
        <is>
          <t>Chiara Trotta</t>
        </is>
      </c>
      <c r="AA1506" t="inlineStr">
        <is>
          <t>Via Cosenza 29</t>
        </is>
      </c>
      <c r="AB1506" t="inlineStr">
        <is>
          <t>Via Cosenza 29</t>
        </is>
      </c>
      <c r="AE1506" t="inlineStr">
        <is>
          <t>Gravina in Puglia</t>
        </is>
      </c>
      <c r="AF1506" t="inlineStr">
        <is>
          <t>'70024</t>
        </is>
      </c>
      <c r="AG1506" t="inlineStr">
        <is>
          <t>BA</t>
        </is>
      </c>
      <c r="AH1506" t="inlineStr">
        <is>
          <t>IT</t>
        </is>
      </c>
      <c r="AI1506" t="inlineStr">
        <is>
          <t>333 167 0500</t>
        </is>
      </c>
      <c r="AJ1506" t="inlineStr">
        <is>
          <t>Chiara Trotta</t>
        </is>
      </c>
      <c r="AK1506" t="inlineStr">
        <is>
          <t>Via Cosenza 29</t>
        </is>
      </c>
      <c r="AL1506" t="inlineStr">
        <is>
          <t>Via Cosenza 29</t>
        </is>
      </c>
      <c r="AO1506" t="inlineStr">
        <is>
          <t>Gravina in Puglia</t>
        </is>
      </c>
      <c r="AP1506" t="inlineStr">
        <is>
          <t>'70024</t>
        </is>
      </c>
      <c r="AQ1506" t="inlineStr">
        <is>
          <t>BA</t>
        </is>
      </c>
      <c r="AR1506" t="inlineStr">
        <is>
          <t>IT</t>
        </is>
      </c>
      <c r="AS1506" t="inlineStr">
        <is>
          <t>333 167 0500</t>
        </is>
      </c>
      <c r="AU1506" t="inlineStr">
        <is>
          <t>lang: it
Invoice Language: it
Do you need our ring sizer?: Yes
Popup Customer Country: IT</t>
        </is>
      </c>
      <c r="AW1506" t="inlineStr">
        <is>
          <t>Shopify Payments</t>
        </is>
      </c>
      <c r="AX1506" t="inlineStr">
        <is>
          <t>r3ITyfke4HQEho67WHhhIWzyY</t>
        </is>
      </c>
      <c r="AY1506" t="n">
        <v>0</v>
      </c>
      <c r="AZ1506" t="inlineStr">
        <is>
          <t>LIL Milan</t>
        </is>
      </c>
      <c r="BA1506" t="n">
        <v>0</v>
      </c>
      <c r="BC1506" t="inlineStr">
        <is>
          <t>Firgun House</t>
        </is>
      </c>
      <c r="BE1506" t="n">
        <v>11256214323549</v>
      </c>
      <c r="BG1506" t="inlineStr">
        <is>
          <t>Low</t>
        </is>
      </c>
      <c r="BH1506" t="inlineStr">
        <is>
          <t>web</t>
        </is>
      </c>
      <c r="BI1506" t="n">
        <v>0</v>
      </c>
      <c r="BJ1506" t="inlineStr">
        <is>
          <t>IT IVA 22%</t>
        </is>
      </c>
      <c r="BK1506" t="n">
        <v>38.59</v>
      </c>
      <c r="BW1506" t="inlineStr">
        <is>
          <t>Bari</t>
        </is>
      </c>
      <c r="BX1506" t="inlineStr">
        <is>
          <t>Bari</t>
        </is>
      </c>
      <c r="BY1506" t="inlineStr">
        <is>
          <t>r3ITyfke4HQEho67WHhhIWzyY</t>
        </is>
      </c>
      <c r="CB1506" t="inlineStr">
        <is>
          <t>r3ITyfke4HQEho67WHhhIWzyY</t>
        </is>
      </c>
      <c r="CC1506" t="inlineStr">
        <is>
          <t>Ordini LIL</t>
        </is>
      </c>
    </row>
    <row r="1507">
      <c r="A1507" t="inlineStr">
        <is>
          <t>#44114</t>
        </is>
      </c>
      <c r="B1507" t="inlineStr">
        <is>
          <t>chiaratrotta997@gmail.com</t>
        </is>
      </c>
      <c r="C1507" t="inlineStr">
        <is>
          <t>paid</t>
        </is>
      </c>
      <c r="D1507" t="inlineStr">
        <is>
          <t>2024-11-29 18:42:27 +0100</t>
        </is>
      </c>
      <c r="E1507" t="inlineStr">
        <is>
          <t>2024-11-29</t>
        </is>
      </c>
      <c r="F1507" t="inlineStr">
        <is>
          <t>fulfilled</t>
        </is>
      </c>
      <c r="G1507" t="inlineStr">
        <is>
          <t>2024-12-02 08:23:47 +0100</t>
        </is>
      </c>
      <c r="H1507" t="inlineStr">
        <is>
          <t>yes</t>
        </is>
      </c>
      <c r="I1507" t="inlineStr">
        <is>
          <t>EUR</t>
        </is>
      </c>
      <c r="J1507" t="n">
        <v>214</v>
      </c>
      <c r="K1507" t="n">
        <v>0</v>
      </c>
      <c r="L1507" t="n">
        <v>38.59</v>
      </c>
      <c r="O1507" t="n">
        <v>0</v>
      </c>
      <c r="P1507" t="inlineStr">
        <is>
          <t>Ups Standard Shipping</t>
        </is>
      </c>
      <c r="Q1507" t="inlineStr">
        <is>
          <t>2024-11-29 18:42:27 +0100</t>
        </is>
      </c>
      <c r="R1507" t="n">
        <v>1</v>
      </c>
      <c r="S1507" t="inlineStr">
        <is>
          <t>Christmas Luxury Pack</t>
        </is>
      </c>
      <c r="T1507" t="n">
        <v>0</v>
      </c>
      <c r="U1507" t="n">
        <v>140</v>
      </c>
      <c r="V1507" t="inlineStr">
        <is>
          <t>015790000687</t>
        </is>
      </c>
      <c r="W1507" t="b">
        <v>1</v>
      </c>
      <c r="X1507" t="b">
        <v>1</v>
      </c>
      <c r="Y1507" t="inlineStr">
        <is>
          <t>fulfilled</t>
        </is>
      </c>
      <c r="Z1507" t="inlineStr">
        <is>
          <t>Chiara Trotta</t>
        </is>
      </c>
      <c r="AA1507" t="inlineStr">
        <is>
          <t>Via Cosenza 29</t>
        </is>
      </c>
      <c r="AB1507" t="inlineStr">
        <is>
          <t>Via Cosenza 29</t>
        </is>
      </c>
      <c r="AE1507" t="inlineStr">
        <is>
          <t>Gravina in Puglia</t>
        </is>
      </c>
      <c r="AF1507" t="inlineStr">
        <is>
          <t>'70024</t>
        </is>
      </c>
      <c r="AG1507" t="inlineStr">
        <is>
          <t>BA</t>
        </is>
      </c>
      <c r="AH1507" t="inlineStr">
        <is>
          <t>IT</t>
        </is>
      </c>
      <c r="AI1507" t="inlineStr">
        <is>
          <t>333 167 0500</t>
        </is>
      </c>
      <c r="AJ1507" t="inlineStr">
        <is>
          <t>Chiara Trotta</t>
        </is>
      </c>
      <c r="AK1507" t="inlineStr">
        <is>
          <t>Via Cosenza 29</t>
        </is>
      </c>
      <c r="AL1507" t="inlineStr">
        <is>
          <t>Via Cosenza 29</t>
        </is>
      </c>
      <c r="AO1507" t="inlineStr">
        <is>
          <t>Gravina in Puglia</t>
        </is>
      </c>
      <c r="AP1507" t="inlineStr">
        <is>
          <t>'70024</t>
        </is>
      </c>
      <c r="AQ1507" t="inlineStr">
        <is>
          <t>BA</t>
        </is>
      </c>
      <c r="AR1507" t="inlineStr">
        <is>
          <t>IT</t>
        </is>
      </c>
      <c r="AS1507" t="inlineStr">
        <is>
          <t>333 167 0500</t>
        </is>
      </c>
      <c r="AU1507" t="inlineStr">
        <is>
          <t>lang: it
Invoice Language: it
Do you need our ring sizer?: Yes
Popup Customer Country: IT</t>
        </is>
      </c>
      <c r="AW1507" t="inlineStr">
        <is>
          <t>Shopify Payments</t>
        </is>
      </c>
      <c r="AX1507" t="inlineStr">
        <is>
          <t>r3ITyfke4HQEho67WHhhIWzyY</t>
        </is>
      </c>
      <c r="AY1507" t="n">
        <v>0</v>
      </c>
      <c r="AZ1507" t="inlineStr">
        <is>
          <t>LIL Milan</t>
        </is>
      </c>
      <c r="BA1507" t="n">
        <v>0</v>
      </c>
      <c r="BC1507" t="inlineStr">
        <is>
          <t>Firgun House</t>
        </is>
      </c>
      <c r="BE1507" t="n">
        <v>11256214323549</v>
      </c>
      <c r="BG1507" t="inlineStr">
        <is>
          <t>Low</t>
        </is>
      </c>
      <c r="BH1507" t="inlineStr">
        <is>
          <t>web</t>
        </is>
      </c>
      <c r="BI1507" t="n">
        <v>0</v>
      </c>
      <c r="BJ1507" t="inlineStr">
        <is>
          <t>IT IVA 22%</t>
        </is>
      </c>
      <c r="BK1507" t="n">
        <v>38.59</v>
      </c>
      <c r="BW1507" t="inlineStr">
        <is>
          <t>Bari</t>
        </is>
      </c>
      <c r="BX1507" t="inlineStr">
        <is>
          <t>Bari</t>
        </is>
      </c>
      <c r="BY1507" t="inlineStr">
        <is>
          <t>r3ITyfke4HQEho67WHhhIWzyY</t>
        </is>
      </c>
      <c r="CB1507" t="inlineStr">
        <is>
          <t>r3ITyfke4HQEho67WHhhIWzyY</t>
        </is>
      </c>
      <c r="CC1507" t="inlineStr">
        <is>
          <t>Ordini LIL</t>
        </is>
      </c>
    </row>
    <row r="1508">
      <c r="A1508" t="inlineStr">
        <is>
          <t>#44114</t>
        </is>
      </c>
      <c r="B1508" t="inlineStr">
        <is>
          <t>chiaratrotta997@gmail.com</t>
        </is>
      </c>
      <c r="C1508" t="inlineStr">
        <is>
          <t>paid</t>
        </is>
      </c>
      <c r="D1508" t="inlineStr">
        <is>
          <t>2024-11-29 18:42:27 +0100</t>
        </is>
      </c>
      <c r="E1508" t="inlineStr">
        <is>
          <t>2024-11-29</t>
        </is>
      </c>
      <c r="F1508" t="inlineStr">
        <is>
          <t>fulfilled</t>
        </is>
      </c>
      <c r="G1508" t="inlineStr">
        <is>
          <t>2024-12-02 08:23:47 +0100</t>
        </is>
      </c>
      <c r="H1508" t="inlineStr">
        <is>
          <t>yes</t>
        </is>
      </c>
      <c r="I1508" t="inlineStr">
        <is>
          <t>EUR</t>
        </is>
      </c>
      <c r="J1508" t="n">
        <v>214</v>
      </c>
      <c r="K1508" t="n">
        <v>0</v>
      </c>
      <c r="L1508" t="n">
        <v>38.59</v>
      </c>
      <c r="O1508" t="n">
        <v>0</v>
      </c>
      <c r="P1508" t="inlineStr">
        <is>
          <t>Ups Standard Shipping</t>
        </is>
      </c>
      <c r="Q1508" t="inlineStr">
        <is>
          <t>2024-11-29 18:42:27 +0100</t>
        </is>
      </c>
      <c r="R1508" t="n">
        <v>1</v>
      </c>
      <c r="S1508" t="inlineStr">
        <is>
          <t>Girls Tears Ring - Yellow / 17</t>
        </is>
      </c>
      <c r="T1508" t="n">
        <v>102</v>
      </c>
      <c r="U1508" t="n">
        <v>120</v>
      </c>
      <c r="V1508" t="inlineStr">
        <is>
          <t>015790000959</t>
        </is>
      </c>
      <c r="W1508" t="b">
        <v>1</v>
      </c>
      <c r="X1508" t="b">
        <v>1</v>
      </c>
      <c r="Y1508" t="inlineStr">
        <is>
          <t>fulfilled</t>
        </is>
      </c>
      <c r="Z1508" t="inlineStr">
        <is>
          <t>Chiara Trotta</t>
        </is>
      </c>
      <c r="AA1508" t="inlineStr">
        <is>
          <t>Via Cosenza 29</t>
        </is>
      </c>
      <c r="AB1508" t="inlineStr">
        <is>
          <t>Via Cosenza 29</t>
        </is>
      </c>
      <c r="AE1508" t="inlineStr">
        <is>
          <t>Gravina in Puglia</t>
        </is>
      </c>
      <c r="AF1508" t="inlineStr">
        <is>
          <t>'70024</t>
        </is>
      </c>
      <c r="AG1508" t="inlineStr">
        <is>
          <t>BA</t>
        </is>
      </c>
      <c r="AH1508" t="inlineStr">
        <is>
          <t>IT</t>
        </is>
      </c>
      <c r="AI1508" t="inlineStr">
        <is>
          <t>333 167 0500</t>
        </is>
      </c>
      <c r="AJ1508" t="inlineStr">
        <is>
          <t>Chiara Trotta</t>
        </is>
      </c>
      <c r="AK1508" t="inlineStr">
        <is>
          <t>Via Cosenza 29</t>
        </is>
      </c>
      <c r="AL1508" t="inlineStr">
        <is>
          <t>Via Cosenza 29</t>
        </is>
      </c>
      <c r="AO1508" t="inlineStr">
        <is>
          <t>Gravina in Puglia</t>
        </is>
      </c>
      <c r="AP1508" t="inlineStr">
        <is>
          <t>'70024</t>
        </is>
      </c>
      <c r="AQ1508" t="inlineStr">
        <is>
          <t>BA</t>
        </is>
      </c>
      <c r="AR1508" t="inlineStr">
        <is>
          <t>IT</t>
        </is>
      </c>
      <c r="AS1508" t="inlineStr">
        <is>
          <t>333 167 0500</t>
        </is>
      </c>
      <c r="AU1508" t="inlineStr">
        <is>
          <t>lang: it
Invoice Language: it
Do you need our ring sizer?: Yes
Popup Customer Country: IT</t>
        </is>
      </c>
      <c r="AW1508" t="inlineStr">
        <is>
          <t>Shopify Payments</t>
        </is>
      </c>
      <c r="AX1508" t="inlineStr">
        <is>
          <t>r3ITyfke4HQEho67WHhhIWzyY</t>
        </is>
      </c>
      <c r="AY1508" t="n">
        <v>0</v>
      </c>
      <c r="AZ1508" t="inlineStr">
        <is>
          <t>LIL Milan</t>
        </is>
      </c>
      <c r="BA1508" t="n">
        <v>0</v>
      </c>
      <c r="BC1508" t="inlineStr">
        <is>
          <t>Firgun House</t>
        </is>
      </c>
      <c r="BE1508" t="n">
        <v>11256214323549</v>
      </c>
      <c r="BG1508" t="inlineStr">
        <is>
          <t>Low</t>
        </is>
      </c>
      <c r="BH1508" t="inlineStr">
        <is>
          <t>web</t>
        </is>
      </c>
      <c r="BI1508" t="n">
        <v>0</v>
      </c>
      <c r="BJ1508" t="inlineStr">
        <is>
          <t>IT IVA 22%</t>
        </is>
      </c>
      <c r="BK1508" t="n">
        <v>38.59</v>
      </c>
      <c r="BW1508" t="inlineStr">
        <is>
          <t>Bari</t>
        </is>
      </c>
      <c r="BX1508" t="inlineStr">
        <is>
          <t>Bari</t>
        </is>
      </c>
      <c r="BY1508" t="inlineStr">
        <is>
          <t>r3ITyfke4HQEho67WHhhIWzyY</t>
        </is>
      </c>
      <c r="CB1508" t="inlineStr">
        <is>
          <t>r3ITyfke4HQEho67WHhhIWzyY</t>
        </is>
      </c>
      <c r="CC1508" t="inlineStr">
        <is>
          <t>Ordini LIL</t>
        </is>
      </c>
    </row>
    <row r="1509">
      <c r="A1509" t="inlineStr">
        <is>
          <t>#44115</t>
        </is>
      </c>
      <c r="B1509" t="inlineStr">
        <is>
          <t>sefora.avenia@outlook.it</t>
        </is>
      </c>
      <c r="C1509" t="inlineStr">
        <is>
          <t>paid</t>
        </is>
      </c>
      <c r="D1509" t="inlineStr">
        <is>
          <t>2024-11-29 18:47:48 +0100</t>
        </is>
      </c>
      <c r="E1509" t="inlineStr">
        <is>
          <t>2024-11-29</t>
        </is>
      </c>
      <c r="F1509" t="inlineStr">
        <is>
          <t>unfulfilled</t>
        </is>
      </c>
      <c r="H1509" t="inlineStr">
        <is>
          <t>yes</t>
        </is>
      </c>
      <c r="I1509" t="inlineStr">
        <is>
          <t>EUR</t>
        </is>
      </c>
      <c r="J1509" t="n">
        <v>96</v>
      </c>
      <c r="K1509" t="n">
        <v>0</v>
      </c>
      <c r="L1509" t="n">
        <v>17.31</v>
      </c>
      <c r="M1509" t="n">
        <v>96</v>
      </c>
      <c r="O1509" t="n">
        <v>0</v>
      </c>
      <c r="P1509" t="inlineStr">
        <is>
          <t>Firgun House</t>
        </is>
      </c>
      <c r="Q1509" t="inlineStr">
        <is>
          <t>2024-11-29 18:47:48 +0100</t>
        </is>
      </c>
      <c r="R1509" t="n">
        <v>1</v>
      </c>
      <c r="S1509" t="inlineStr">
        <is>
          <t>Christmas Luxury Pack</t>
        </is>
      </c>
      <c r="T1509" t="n">
        <v>0</v>
      </c>
      <c r="V1509" t="inlineStr">
        <is>
          <t>015790000687</t>
        </is>
      </c>
      <c r="W1509" t="b">
        <v>1</v>
      </c>
      <c r="X1509" t="b">
        <v>1</v>
      </c>
      <c r="Y1509" t="inlineStr">
        <is>
          <t>pending</t>
        </is>
      </c>
      <c r="Z1509" t="inlineStr">
        <is>
          <t>Sefora Avenia</t>
        </is>
      </c>
      <c r="AA1509" t="inlineStr">
        <is>
          <t>Via Benigno Crespi 6</t>
        </is>
      </c>
      <c r="AB1509" t="inlineStr">
        <is>
          <t>Via Benigno Crespi 6</t>
        </is>
      </c>
      <c r="AE1509" t="inlineStr">
        <is>
          <t>Milano</t>
        </is>
      </c>
      <c r="AF1509" t="inlineStr">
        <is>
          <t>'20159</t>
        </is>
      </c>
      <c r="AG1509" t="inlineStr">
        <is>
          <t>MI</t>
        </is>
      </c>
      <c r="AH1509" t="inlineStr">
        <is>
          <t>IT</t>
        </is>
      </c>
      <c r="AI1509" t="inlineStr">
        <is>
          <t>3318423659</t>
        </is>
      </c>
      <c r="AR1509" t="inlineStr">
        <is>
          <t>IT</t>
        </is>
      </c>
      <c r="AU1509" t="inlineStr">
        <is>
          <t>lang: it
Invoice Language: it
Do you need our ring sizer?: No
Popup Customer Country: IT</t>
        </is>
      </c>
      <c r="AW1509" t="inlineStr">
        <is>
          <t>PayPal Express Checkout</t>
        </is>
      </c>
      <c r="AX1509" t="inlineStr">
        <is>
          <t>rQYNQI8jQb0VM3gtGzUaoXE0k</t>
        </is>
      </c>
      <c r="AY1509" t="n">
        <v>0</v>
      </c>
      <c r="AZ1509" t="inlineStr">
        <is>
          <t>LIL Milan</t>
        </is>
      </c>
      <c r="BA1509" t="n">
        <v>0</v>
      </c>
      <c r="BC1509" t="inlineStr">
        <is>
          <t>Firgun House</t>
        </is>
      </c>
      <c r="BE1509" t="n">
        <v>11256236441949</v>
      </c>
      <c r="BG1509" t="inlineStr">
        <is>
          <t>Low</t>
        </is>
      </c>
      <c r="BH1509" t="inlineStr">
        <is>
          <t>web</t>
        </is>
      </c>
      <c r="BI1509" t="n">
        <v>0</v>
      </c>
      <c r="BJ1509" t="inlineStr">
        <is>
          <t>IT IVA 22%</t>
        </is>
      </c>
      <c r="BK1509" t="n">
        <v>17.31</v>
      </c>
      <c r="BW1509" t="inlineStr">
        <is>
          <t>Milan</t>
        </is>
      </c>
      <c r="BY1509" t="inlineStr">
        <is>
          <t>rQYNQI8jQb0VM3gtGzUaoXE0k</t>
        </is>
      </c>
      <c r="CB1509" t="inlineStr">
        <is>
          <t>rQYNQI8jQb0VM3gtGzUaoXE0k</t>
        </is>
      </c>
      <c r="CC1509" t="inlineStr">
        <is>
          <t>Ordini LIL</t>
        </is>
      </c>
    </row>
    <row r="1510">
      <c r="A1510" t="inlineStr">
        <is>
          <t>#44115</t>
        </is>
      </c>
      <c r="B1510" t="inlineStr">
        <is>
          <t>sefora.avenia@outlook.it</t>
        </is>
      </c>
      <c r="C1510" t="inlineStr">
        <is>
          <t>paid</t>
        </is>
      </c>
      <c r="D1510" t="inlineStr">
        <is>
          <t>2024-11-29 18:47:48 +0100</t>
        </is>
      </c>
      <c r="E1510" t="inlineStr">
        <is>
          <t>2024-11-29</t>
        </is>
      </c>
      <c r="F1510" t="inlineStr">
        <is>
          <t>unfulfilled</t>
        </is>
      </c>
      <c r="H1510" t="inlineStr">
        <is>
          <t>yes</t>
        </is>
      </c>
      <c r="I1510" t="inlineStr">
        <is>
          <t>EUR</t>
        </is>
      </c>
      <c r="J1510" t="n">
        <v>96</v>
      </c>
      <c r="K1510" t="n">
        <v>0</v>
      </c>
      <c r="L1510" t="n">
        <v>17.31</v>
      </c>
      <c r="O1510" t="n">
        <v>0</v>
      </c>
      <c r="P1510" t="inlineStr">
        <is>
          <t>Firgun House</t>
        </is>
      </c>
      <c r="Q1510" t="inlineStr">
        <is>
          <t>2024-11-29 18:47:48 +0100</t>
        </is>
      </c>
      <c r="R1510" t="n">
        <v>1</v>
      </c>
      <c r="S1510" t="inlineStr">
        <is>
          <t>Pensavo fosse amore - Yellow / V</t>
        </is>
      </c>
      <c r="T1510" t="n">
        <v>96</v>
      </c>
      <c r="U1510" t="n">
        <v>120</v>
      </c>
      <c r="V1510" t="inlineStr">
        <is>
          <t>015790001020</t>
        </is>
      </c>
      <c r="W1510" t="b">
        <v>1</v>
      </c>
      <c r="X1510" t="b">
        <v>1</v>
      </c>
      <c r="Y1510" t="inlineStr">
        <is>
          <t>pending</t>
        </is>
      </c>
      <c r="Z1510" t="inlineStr">
        <is>
          <t>Sefora Avenia</t>
        </is>
      </c>
      <c r="AA1510" t="inlineStr">
        <is>
          <t>Via Benigno Crespi 6</t>
        </is>
      </c>
      <c r="AB1510" t="inlineStr">
        <is>
          <t>Via Benigno Crespi 6</t>
        </is>
      </c>
      <c r="AE1510" t="inlineStr">
        <is>
          <t>Milano</t>
        </is>
      </c>
      <c r="AF1510" t="inlineStr">
        <is>
          <t>'20159</t>
        </is>
      </c>
      <c r="AG1510" t="inlineStr">
        <is>
          <t>MI</t>
        </is>
      </c>
      <c r="AH1510" t="inlineStr">
        <is>
          <t>IT</t>
        </is>
      </c>
      <c r="AI1510" t="inlineStr">
        <is>
          <t>3318423659</t>
        </is>
      </c>
      <c r="AR1510" t="inlineStr">
        <is>
          <t>IT</t>
        </is>
      </c>
      <c r="AU1510" t="inlineStr">
        <is>
          <t>lang: it
Invoice Language: it
Do you need our ring sizer?: No
Popup Customer Country: IT</t>
        </is>
      </c>
      <c r="AW1510" t="inlineStr">
        <is>
          <t>PayPal Express Checkout</t>
        </is>
      </c>
      <c r="AX1510" t="inlineStr">
        <is>
          <t>rQYNQI8jQb0VM3gtGzUaoXE0k</t>
        </is>
      </c>
      <c r="AY1510" t="n">
        <v>0</v>
      </c>
      <c r="AZ1510" t="inlineStr">
        <is>
          <t>LIL Milan</t>
        </is>
      </c>
      <c r="BA1510" t="n">
        <v>0</v>
      </c>
      <c r="BC1510" t="inlineStr">
        <is>
          <t>Firgun House</t>
        </is>
      </c>
      <c r="BE1510" t="n">
        <v>11256236441949</v>
      </c>
      <c r="BG1510" t="inlineStr">
        <is>
          <t>Low</t>
        </is>
      </c>
      <c r="BH1510" t="inlineStr">
        <is>
          <t>web</t>
        </is>
      </c>
      <c r="BI1510" t="n">
        <v>0</v>
      </c>
      <c r="BJ1510" t="inlineStr">
        <is>
          <t>IT IVA 22%</t>
        </is>
      </c>
      <c r="BK1510" t="n">
        <v>17.31</v>
      </c>
      <c r="BW1510" t="inlineStr">
        <is>
          <t>Milan</t>
        </is>
      </c>
      <c r="BY1510" t="inlineStr">
        <is>
          <t>rQYNQI8jQb0VM3gtGzUaoXE0k</t>
        </is>
      </c>
      <c r="CB1510" t="inlineStr">
        <is>
          <t>rQYNQI8jQb0VM3gtGzUaoXE0k</t>
        </is>
      </c>
      <c r="CC1510" t="inlineStr">
        <is>
          <t>Ordini LIL</t>
        </is>
      </c>
    </row>
    <row r="1511">
      <c r="A1511" t="inlineStr">
        <is>
          <t>#44116</t>
        </is>
      </c>
      <c r="B1511" t="inlineStr">
        <is>
          <t>vale.corradi30@hotmail.com</t>
        </is>
      </c>
      <c r="C1511" t="inlineStr">
        <is>
          <t>paid</t>
        </is>
      </c>
      <c r="D1511" t="inlineStr">
        <is>
          <t>2024-11-29 18:50:21 +0100</t>
        </is>
      </c>
      <c r="E1511" t="inlineStr">
        <is>
          <t>2024-11-29</t>
        </is>
      </c>
      <c r="F1511" t="inlineStr">
        <is>
          <t>fulfilled</t>
        </is>
      </c>
      <c r="G1511" t="inlineStr">
        <is>
          <t>2024-12-02 08:27:38 +0100</t>
        </is>
      </c>
      <c r="H1511" t="inlineStr">
        <is>
          <t>yes</t>
        </is>
      </c>
      <c r="I1511" t="inlineStr">
        <is>
          <t>EUR</t>
        </is>
      </c>
      <c r="J1511" t="n">
        <v>448</v>
      </c>
      <c r="K1511" t="n">
        <v>0</v>
      </c>
      <c r="L1511" t="n">
        <v>80.78</v>
      </c>
      <c r="M1511" t="n">
        <v>448</v>
      </c>
      <c r="O1511" t="n">
        <v>0</v>
      </c>
      <c r="P1511" t="inlineStr">
        <is>
          <t>Eco Bike Delivery</t>
        </is>
      </c>
      <c r="Q1511" t="inlineStr">
        <is>
          <t>2024-11-29 18:50:20 +0100</t>
        </is>
      </c>
      <c r="R1511" t="n">
        <v>1</v>
      </c>
      <c r="S1511" t="inlineStr">
        <is>
          <t>Jupiter Ring - Yellow / White / onesize (11-17)</t>
        </is>
      </c>
      <c r="T1511" t="n">
        <v>192</v>
      </c>
      <c r="U1511" t="n">
        <v>240</v>
      </c>
      <c r="V1511" t="inlineStr">
        <is>
          <t>015790000235</t>
        </is>
      </c>
      <c r="W1511" t="b">
        <v>1</v>
      </c>
      <c r="X1511" t="b">
        <v>1</v>
      </c>
      <c r="Y1511" t="inlineStr">
        <is>
          <t>fulfilled</t>
        </is>
      </c>
      <c r="Z1511" t="inlineStr">
        <is>
          <t>Valentina Corradi</t>
        </is>
      </c>
      <c r="AA1511" t="inlineStr">
        <is>
          <t>Via Ciro Menotti 27</t>
        </is>
      </c>
      <c r="AB1511" t="inlineStr">
        <is>
          <t>Via Ciro Menotti 27</t>
        </is>
      </c>
      <c r="AE1511" t="inlineStr">
        <is>
          <t>Milano</t>
        </is>
      </c>
      <c r="AF1511" t="inlineStr">
        <is>
          <t>'20129</t>
        </is>
      </c>
      <c r="AG1511" t="inlineStr">
        <is>
          <t>MI</t>
        </is>
      </c>
      <c r="AH1511" t="inlineStr">
        <is>
          <t>IT</t>
        </is>
      </c>
      <c r="AI1511" t="inlineStr">
        <is>
          <t>3464911085</t>
        </is>
      </c>
      <c r="AJ1511" t="inlineStr">
        <is>
          <t>Valentina Corradi</t>
        </is>
      </c>
      <c r="AK1511" t="inlineStr">
        <is>
          <t>Via Ciro Menotti 27</t>
        </is>
      </c>
      <c r="AL1511" t="inlineStr">
        <is>
          <t>Via Ciro Menotti 27</t>
        </is>
      </c>
      <c r="AO1511" t="inlineStr">
        <is>
          <t>Milano</t>
        </is>
      </c>
      <c r="AP1511" t="inlineStr">
        <is>
          <t>'20129</t>
        </is>
      </c>
      <c r="AQ1511" t="inlineStr">
        <is>
          <t>MI</t>
        </is>
      </c>
      <c r="AR1511" t="inlineStr">
        <is>
          <t>IT</t>
        </is>
      </c>
      <c r="AS1511" t="inlineStr">
        <is>
          <t>3464911085</t>
        </is>
      </c>
      <c r="AU1511" t="inlineStr">
        <is>
          <t>lang: it
Invoice Language: it
Do you need our ring sizer?: Yes
Popup Customer Country: IT</t>
        </is>
      </c>
      <c r="AW1511" t="inlineStr">
        <is>
          <t>Shopify Payments</t>
        </is>
      </c>
      <c r="AX1511" t="inlineStr">
        <is>
          <t>rzoqfQpwoPsrJqt0Fz2JON7Xm</t>
        </is>
      </c>
      <c r="AY1511" t="n">
        <v>0</v>
      </c>
      <c r="AZ1511" t="inlineStr">
        <is>
          <t>LIL Milan</t>
        </is>
      </c>
      <c r="BA1511" t="n">
        <v>0</v>
      </c>
      <c r="BC1511" t="inlineStr">
        <is>
          <t>Firgun House</t>
        </is>
      </c>
      <c r="BE1511" t="n">
        <v>11256245289309</v>
      </c>
      <c r="BG1511" t="inlineStr">
        <is>
          <t>Low</t>
        </is>
      </c>
      <c r="BH1511" t="inlineStr">
        <is>
          <t>web</t>
        </is>
      </c>
      <c r="BI1511" t="n">
        <v>0</v>
      </c>
      <c r="BJ1511" t="inlineStr">
        <is>
          <t>IT IVA 22%</t>
        </is>
      </c>
      <c r="BK1511" t="n">
        <v>80.78</v>
      </c>
      <c r="BW1511" t="inlineStr">
        <is>
          <t>Milan</t>
        </is>
      </c>
      <c r="BX1511" t="inlineStr">
        <is>
          <t>Milan</t>
        </is>
      </c>
      <c r="BY1511" t="inlineStr">
        <is>
          <t>rzoqfQpwoPsrJqt0Fz2JON7Xm</t>
        </is>
      </c>
      <c r="CB1511" t="inlineStr">
        <is>
          <t>rzoqfQpwoPsrJqt0Fz2JON7Xm</t>
        </is>
      </c>
      <c r="CC1511" t="inlineStr">
        <is>
          <t>Ordini LIL</t>
        </is>
      </c>
    </row>
    <row r="1512">
      <c r="A1512" t="inlineStr">
        <is>
          <t>#44116</t>
        </is>
      </c>
      <c r="B1512" t="inlineStr">
        <is>
          <t>vale.corradi30@hotmail.com</t>
        </is>
      </c>
      <c r="C1512" t="inlineStr">
        <is>
          <t>paid</t>
        </is>
      </c>
      <c r="D1512" t="inlineStr">
        <is>
          <t>2024-11-29 18:50:21 +0100</t>
        </is>
      </c>
      <c r="E1512" t="inlineStr">
        <is>
          <t>2024-11-29</t>
        </is>
      </c>
      <c r="F1512" t="inlineStr">
        <is>
          <t>fulfilled</t>
        </is>
      </c>
      <c r="G1512" t="inlineStr">
        <is>
          <t>2024-12-02 08:27:38 +0100</t>
        </is>
      </c>
      <c r="H1512" t="inlineStr">
        <is>
          <t>yes</t>
        </is>
      </c>
      <c r="I1512" t="inlineStr">
        <is>
          <t>EUR</t>
        </is>
      </c>
      <c r="J1512" t="n">
        <v>448</v>
      </c>
      <c r="K1512" t="n">
        <v>0</v>
      </c>
      <c r="L1512" t="n">
        <v>80.78</v>
      </c>
      <c r="O1512" t="n">
        <v>0</v>
      </c>
      <c r="P1512" t="inlineStr">
        <is>
          <t>Eco Bike Delivery</t>
        </is>
      </c>
      <c r="Q1512" t="inlineStr">
        <is>
          <t>2024-11-29 18:50:20 +0100</t>
        </is>
      </c>
      <c r="R1512" t="n">
        <v>1</v>
      </c>
      <c r="S1512" t="inlineStr">
        <is>
          <t>Christmas Luxury Pack</t>
        </is>
      </c>
      <c r="T1512" t="n">
        <v>0</v>
      </c>
      <c r="U1512" t="n">
        <v>240</v>
      </c>
      <c r="V1512" t="inlineStr">
        <is>
          <t>015790000687</t>
        </is>
      </c>
      <c r="W1512" t="b">
        <v>1</v>
      </c>
      <c r="X1512" t="b">
        <v>1</v>
      </c>
      <c r="Y1512" t="inlineStr">
        <is>
          <t>fulfilled</t>
        </is>
      </c>
      <c r="Z1512" t="inlineStr">
        <is>
          <t>Valentina Corradi</t>
        </is>
      </c>
      <c r="AA1512" t="inlineStr">
        <is>
          <t>Via Ciro Menotti 27</t>
        </is>
      </c>
      <c r="AB1512" t="inlineStr">
        <is>
          <t>Via Ciro Menotti 27</t>
        </is>
      </c>
      <c r="AE1512" t="inlineStr">
        <is>
          <t>Milano</t>
        </is>
      </c>
      <c r="AF1512" t="inlineStr">
        <is>
          <t>'20129</t>
        </is>
      </c>
      <c r="AG1512" t="inlineStr">
        <is>
          <t>MI</t>
        </is>
      </c>
      <c r="AH1512" t="inlineStr">
        <is>
          <t>IT</t>
        </is>
      </c>
      <c r="AI1512" t="inlineStr">
        <is>
          <t>3464911085</t>
        </is>
      </c>
      <c r="AJ1512" t="inlineStr">
        <is>
          <t>Valentina Corradi</t>
        </is>
      </c>
      <c r="AK1512" t="inlineStr">
        <is>
          <t>Via Ciro Menotti 27</t>
        </is>
      </c>
      <c r="AL1512" t="inlineStr">
        <is>
          <t>Via Ciro Menotti 27</t>
        </is>
      </c>
      <c r="AO1512" t="inlineStr">
        <is>
          <t>Milano</t>
        </is>
      </c>
      <c r="AP1512" t="inlineStr">
        <is>
          <t>'20129</t>
        </is>
      </c>
      <c r="AQ1512" t="inlineStr">
        <is>
          <t>MI</t>
        </is>
      </c>
      <c r="AR1512" t="inlineStr">
        <is>
          <t>IT</t>
        </is>
      </c>
      <c r="AS1512" t="inlineStr">
        <is>
          <t>3464911085</t>
        </is>
      </c>
      <c r="AU1512" t="inlineStr">
        <is>
          <t>lang: it
Invoice Language: it
Do you need our ring sizer?: Yes
Popup Customer Country: IT</t>
        </is>
      </c>
      <c r="AW1512" t="inlineStr">
        <is>
          <t>Shopify Payments</t>
        </is>
      </c>
      <c r="AX1512" t="inlineStr">
        <is>
          <t>rzoqfQpwoPsrJqt0Fz2JON7Xm</t>
        </is>
      </c>
      <c r="AY1512" t="n">
        <v>0</v>
      </c>
      <c r="AZ1512" t="inlineStr">
        <is>
          <t>LIL Milan</t>
        </is>
      </c>
      <c r="BA1512" t="n">
        <v>0</v>
      </c>
      <c r="BC1512" t="inlineStr">
        <is>
          <t>Firgun House</t>
        </is>
      </c>
      <c r="BE1512" t="n">
        <v>11256245289309</v>
      </c>
      <c r="BG1512" t="inlineStr">
        <is>
          <t>Low</t>
        </is>
      </c>
      <c r="BH1512" t="inlineStr">
        <is>
          <t>web</t>
        </is>
      </c>
      <c r="BI1512" t="n">
        <v>0</v>
      </c>
      <c r="BJ1512" t="inlineStr">
        <is>
          <t>IT IVA 22%</t>
        </is>
      </c>
      <c r="BK1512" t="n">
        <v>80.78</v>
      </c>
      <c r="BW1512" t="inlineStr">
        <is>
          <t>Milan</t>
        </is>
      </c>
      <c r="BX1512" t="inlineStr">
        <is>
          <t>Milan</t>
        </is>
      </c>
      <c r="BY1512" t="inlineStr">
        <is>
          <t>rzoqfQpwoPsrJqt0Fz2JON7Xm</t>
        </is>
      </c>
      <c r="CB1512" t="inlineStr">
        <is>
          <t>rzoqfQpwoPsrJqt0Fz2JON7Xm</t>
        </is>
      </c>
      <c r="CC1512" t="inlineStr">
        <is>
          <t>Ordini LIL</t>
        </is>
      </c>
    </row>
    <row r="1513">
      <c r="A1513" t="inlineStr">
        <is>
          <t>#44116</t>
        </is>
      </c>
      <c r="B1513" t="inlineStr">
        <is>
          <t>vale.corradi30@hotmail.com</t>
        </is>
      </c>
      <c r="C1513" t="inlineStr">
        <is>
          <t>paid</t>
        </is>
      </c>
      <c r="D1513" t="inlineStr">
        <is>
          <t>2024-11-29 18:50:21 +0100</t>
        </is>
      </c>
      <c r="E1513" t="inlineStr">
        <is>
          <t>2024-11-29</t>
        </is>
      </c>
      <c r="F1513" t="inlineStr">
        <is>
          <t>fulfilled</t>
        </is>
      </c>
      <c r="G1513" t="inlineStr">
        <is>
          <t>2024-12-02 08:27:38 +0100</t>
        </is>
      </c>
      <c r="H1513" t="inlineStr">
        <is>
          <t>yes</t>
        </is>
      </c>
      <c r="I1513" t="inlineStr">
        <is>
          <t>EUR</t>
        </is>
      </c>
      <c r="J1513" t="n">
        <v>448</v>
      </c>
      <c r="K1513" t="n">
        <v>0</v>
      </c>
      <c r="L1513" t="n">
        <v>80.78</v>
      </c>
      <c r="O1513" t="n">
        <v>0</v>
      </c>
      <c r="P1513" t="inlineStr">
        <is>
          <t>Eco Bike Delivery</t>
        </is>
      </c>
      <c r="Q1513" t="inlineStr">
        <is>
          <t>2024-11-29 18:50:20 +0100</t>
        </is>
      </c>
      <c r="R1513" t="n">
        <v>1</v>
      </c>
      <c r="S1513" t="inlineStr">
        <is>
          <t>Honey Ring - Yellow / 10</t>
        </is>
      </c>
      <c r="T1513" t="n">
        <v>256</v>
      </c>
      <c r="U1513" t="n">
        <v>320</v>
      </c>
      <c r="V1513" t="inlineStr">
        <is>
          <t>015790000581</t>
        </is>
      </c>
      <c r="W1513" t="b">
        <v>1</v>
      </c>
      <c r="X1513" t="b">
        <v>1</v>
      </c>
      <c r="Y1513" t="inlineStr">
        <is>
          <t>fulfilled</t>
        </is>
      </c>
      <c r="Z1513" t="inlineStr">
        <is>
          <t>Valentina Corradi</t>
        </is>
      </c>
      <c r="AA1513" t="inlineStr">
        <is>
          <t>Via Ciro Menotti 27</t>
        </is>
      </c>
      <c r="AB1513" t="inlineStr">
        <is>
          <t>Via Ciro Menotti 27</t>
        </is>
      </c>
      <c r="AE1513" t="inlineStr">
        <is>
          <t>Milano</t>
        </is>
      </c>
      <c r="AF1513" t="inlineStr">
        <is>
          <t>'20129</t>
        </is>
      </c>
      <c r="AG1513" t="inlineStr">
        <is>
          <t>MI</t>
        </is>
      </c>
      <c r="AH1513" t="inlineStr">
        <is>
          <t>IT</t>
        </is>
      </c>
      <c r="AI1513" t="inlineStr">
        <is>
          <t>3464911085</t>
        </is>
      </c>
      <c r="AJ1513" t="inlineStr">
        <is>
          <t>Valentina Corradi</t>
        </is>
      </c>
      <c r="AK1513" t="inlineStr">
        <is>
          <t>Via Ciro Menotti 27</t>
        </is>
      </c>
      <c r="AL1513" t="inlineStr">
        <is>
          <t>Via Ciro Menotti 27</t>
        </is>
      </c>
      <c r="AO1513" t="inlineStr">
        <is>
          <t>Milano</t>
        </is>
      </c>
      <c r="AP1513" t="inlineStr">
        <is>
          <t>'20129</t>
        </is>
      </c>
      <c r="AQ1513" t="inlineStr">
        <is>
          <t>MI</t>
        </is>
      </c>
      <c r="AR1513" t="inlineStr">
        <is>
          <t>IT</t>
        </is>
      </c>
      <c r="AS1513" t="inlineStr">
        <is>
          <t>3464911085</t>
        </is>
      </c>
      <c r="AU1513" t="inlineStr">
        <is>
          <t>lang: it
Invoice Language: it
Do you need our ring sizer?: Yes
Popup Customer Country: IT</t>
        </is>
      </c>
      <c r="AW1513" t="inlineStr">
        <is>
          <t>Shopify Payments</t>
        </is>
      </c>
      <c r="AX1513" t="inlineStr">
        <is>
          <t>rzoqfQpwoPsrJqt0Fz2JON7Xm</t>
        </is>
      </c>
      <c r="AY1513" t="n">
        <v>0</v>
      </c>
      <c r="AZ1513" t="inlineStr">
        <is>
          <t>LIL Milan</t>
        </is>
      </c>
      <c r="BA1513" t="n">
        <v>0</v>
      </c>
      <c r="BC1513" t="inlineStr">
        <is>
          <t>Firgun House</t>
        </is>
      </c>
      <c r="BE1513" t="n">
        <v>11256245289309</v>
      </c>
      <c r="BG1513" t="inlineStr">
        <is>
          <t>Low</t>
        </is>
      </c>
      <c r="BH1513" t="inlineStr">
        <is>
          <t>web</t>
        </is>
      </c>
      <c r="BI1513" t="n">
        <v>0</v>
      </c>
      <c r="BJ1513" t="inlineStr">
        <is>
          <t>IT IVA 22%</t>
        </is>
      </c>
      <c r="BK1513" t="n">
        <v>80.78</v>
      </c>
      <c r="BW1513" t="inlineStr">
        <is>
          <t>Milan</t>
        </is>
      </c>
      <c r="BX1513" t="inlineStr">
        <is>
          <t>Milan</t>
        </is>
      </c>
      <c r="BY1513" t="inlineStr">
        <is>
          <t>rzoqfQpwoPsrJqt0Fz2JON7Xm</t>
        </is>
      </c>
      <c r="CB1513" t="inlineStr">
        <is>
          <t>rzoqfQpwoPsrJqt0Fz2JON7Xm</t>
        </is>
      </c>
      <c r="CC1513" t="inlineStr">
        <is>
          <t>Ordini LIL</t>
        </is>
      </c>
    </row>
    <row r="1514">
      <c r="A1514" t="inlineStr">
        <is>
          <t>#44117</t>
        </is>
      </c>
      <c r="B1514" t="inlineStr">
        <is>
          <t>simonafrau30@gmail.com</t>
        </is>
      </c>
      <c r="C1514" t="inlineStr">
        <is>
          <t>paid</t>
        </is>
      </c>
      <c r="D1514" t="inlineStr">
        <is>
          <t>2024-11-29 18:50:37 +0100</t>
        </is>
      </c>
      <c r="E1514" t="inlineStr">
        <is>
          <t>2024-11-29</t>
        </is>
      </c>
      <c r="F1514" t="inlineStr">
        <is>
          <t>unfulfilled</t>
        </is>
      </c>
      <c r="H1514" t="inlineStr">
        <is>
          <t>yes</t>
        </is>
      </c>
      <c r="I1514" t="inlineStr">
        <is>
          <t>EUR</t>
        </is>
      </c>
      <c r="J1514" t="n">
        <v>96</v>
      </c>
      <c r="K1514" t="n">
        <v>0</v>
      </c>
      <c r="L1514" t="n">
        <v>17.31</v>
      </c>
      <c r="M1514" t="n">
        <v>96</v>
      </c>
      <c r="O1514" t="n">
        <v>0</v>
      </c>
      <c r="P1514" t="inlineStr">
        <is>
          <t>Firgun House</t>
        </is>
      </c>
      <c r="Q1514" t="inlineStr">
        <is>
          <t>2024-11-29 18:50:37 +0100</t>
        </is>
      </c>
      <c r="R1514" t="n">
        <v>1</v>
      </c>
      <c r="S1514" t="inlineStr">
        <is>
          <t>Christmas Luxury Pack</t>
        </is>
      </c>
      <c r="T1514" t="n">
        <v>0</v>
      </c>
      <c r="V1514" t="inlineStr">
        <is>
          <t>015790000687</t>
        </is>
      </c>
      <c r="W1514" t="b">
        <v>1</v>
      </c>
      <c r="X1514" t="b">
        <v>1</v>
      </c>
      <c r="Y1514" t="inlineStr">
        <is>
          <t>pending</t>
        </is>
      </c>
      <c r="Z1514" t="inlineStr">
        <is>
          <t>Simona Frau</t>
        </is>
      </c>
      <c r="AA1514" t="inlineStr">
        <is>
          <t>Via San Siro 9</t>
        </is>
      </c>
      <c r="AB1514" t="inlineStr">
        <is>
          <t>Via San Siro 9</t>
        </is>
      </c>
      <c r="AE1514" t="inlineStr">
        <is>
          <t>Milano</t>
        </is>
      </c>
      <c r="AF1514" t="inlineStr">
        <is>
          <t>'20149</t>
        </is>
      </c>
      <c r="AG1514" t="inlineStr">
        <is>
          <t>MI</t>
        </is>
      </c>
      <c r="AH1514" t="inlineStr">
        <is>
          <t>IT</t>
        </is>
      </c>
      <c r="AR1514" t="inlineStr">
        <is>
          <t>IT</t>
        </is>
      </c>
      <c r="AU1514" t="inlineStr">
        <is>
          <t>lang: it
Invoice Language: it
Do you need our ring sizer?: No
Popup Customer Country: IT</t>
        </is>
      </c>
      <c r="AW1514" t="inlineStr">
        <is>
          <t>Shopify Payments</t>
        </is>
      </c>
      <c r="AX1514" t="inlineStr">
        <is>
          <t>rA3PjWJWscM2KI4IvJUFZq3YB</t>
        </is>
      </c>
      <c r="AY1514" t="n">
        <v>0</v>
      </c>
      <c r="AZ1514" t="inlineStr">
        <is>
          <t>LIL Milan</t>
        </is>
      </c>
      <c r="BA1514" t="n">
        <v>0</v>
      </c>
      <c r="BC1514" t="inlineStr">
        <is>
          <t>Firgun House</t>
        </is>
      </c>
      <c r="BE1514" t="n">
        <v>11256246731101</v>
      </c>
      <c r="BG1514" t="inlineStr">
        <is>
          <t>Low</t>
        </is>
      </c>
      <c r="BH1514" t="inlineStr">
        <is>
          <t>web</t>
        </is>
      </c>
      <c r="BI1514" t="n">
        <v>0</v>
      </c>
      <c r="BJ1514" t="inlineStr">
        <is>
          <t>IT IVA 22%</t>
        </is>
      </c>
      <c r="BK1514" t="n">
        <v>17.31</v>
      </c>
      <c r="BW1514" t="inlineStr">
        <is>
          <t>Milan</t>
        </is>
      </c>
      <c r="BY1514" t="inlineStr">
        <is>
          <t>rA3PjWJWscM2KI4IvJUFZq3YB</t>
        </is>
      </c>
      <c r="CB1514" t="inlineStr">
        <is>
          <t>rA3PjWJWscM2KI4IvJUFZq3YB</t>
        </is>
      </c>
      <c r="CC1514" t="inlineStr">
        <is>
          <t>Ordini LIL</t>
        </is>
      </c>
    </row>
    <row r="1515">
      <c r="A1515" t="inlineStr">
        <is>
          <t>#44117</t>
        </is>
      </c>
      <c r="B1515" t="inlineStr">
        <is>
          <t>simonafrau30@gmail.com</t>
        </is>
      </c>
      <c r="C1515" t="inlineStr">
        <is>
          <t>paid</t>
        </is>
      </c>
      <c r="D1515" t="inlineStr">
        <is>
          <t>2024-11-29 18:50:37 +0100</t>
        </is>
      </c>
      <c r="E1515" t="inlineStr">
        <is>
          <t>2024-11-29</t>
        </is>
      </c>
      <c r="F1515" t="inlineStr">
        <is>
          <t>unfulfilled</t>
        </is>
      </c>
      <c r="H1515" t="inlineStr">
        <is>
          <t>yes</t>
        </is>
      </c>
      <c r="I1515" t="inlineStr">
        <is>
          <t>EUR</t>
        </is>
      </c>
      <c r="J1515" t="n">
        <v>96</v>
      </c>
      <c r="K1515" t="n">
        <v>0</v>
      </c>
      <c r="L1515" t="n">
        <v>17.31</v>
      </c>
      <c r="O1515" t="n">
        <v>0</v>
      </c>
      <c r="P1515" t="inlineStr">
        <is>
          <t>Firgun House</t>
        </is>
      </c>
      <c r="Q1515" t="inlineStr">
        <is>
          <t>2024-11-29 18:50:37 +0100</t>
        </is>
      </c>
      <c r="R1515" t="n">
        <v>1</v>
      </c>
      <c r="S1515" t="inlineStr">
        <is>
          <t>Pensavo fosse amore - Yellow / J</t>
        </is>
      </c>
      <c r="T1515" t="n">
        <v>96</v>
      </c>
      <c r="U1515" t="n">
        <v>120</v>
      </c>
      <c r="V1515" t="inlineStr">
        <is>
          <t>015790001008</t>
        </is>
      </c>
      <c r="W1515" t="b">
        <v>1</v>
      </c>
      <c r="X1515" t="b">
        <v>1</v>
      </c>
      <c r="Y1515" t="inlineStr">
        <is>
          <t>pending</t>
        </is>
      </c>
      <c r="Z1515" t="inlineStr">
        <is>
          <t>Simona Frau</t>
        </is>
      </c>
      <c r="AA1515" t="inlineStr">
        <is>
          <t>Via San Siro 9</t>
        </is>
      </c>
      <c r="AB1515" t="inlineStr">
        <is>
          <t>Via San Siro 9</t>
        </is>
      </c>
      <c r="AE1515" t="inlineStr">
        <is>
          <t>Milano</t>
        </is>
      </c>
      <c r="AF1515" t="inlineStr">
        <is>
          <t>'20149</t>
        </is>
      </c>
      <c r="AG1515" t="inlineStr">
        <is>
          <t>MI</t>
        </is>
      </c>
      <c r="AH1515" t="inlineStr">
        <is>
          <t>IT</t>
        </is>
      </c>
      <c r="AR1515" t="inlineStr">
        <is>
          <t>IT</t>
        </is>
      </c>
      <c r="AU1515" t="inlineStr">
        <is>
          <t>lang: it
Invoice Language: it
Do you need our ring sizer?: No
Popup Customer Country: IT</t>
        </is>
      </c>
      <c r="AW1515" t="inlineStr">
        <is>
          <t>Shopify Payments</t>
        </is>
      </c>
      <c r="AX1515" t="inlineStr">
        <is>
          <t>rA3PjWJWscM2KI4IvJUFZq3YB</t>
        </is>
      </c>
      <c r="AY1515" t="n">
        <v>0</v>
      </c>
      <c r="AZ1515" t="inlineStr">
        <is>
          <t>LIL Milan</t>
        </is>
      </c>
      <c r="BA1515" t="n">
        <v>0</v>
      </c>
      <c r="BC1515" t="inlineStr">
        <is>
          <t>Firgun House</t>
        </is>
      </c>
      <c r="BE1515" t="n">
        <v>11256246731101</v>
      </c>
      <c r="BG1515" t="inlineStr">
        <is>
          <t>Low</t>
        </is>
      </c>
      <c r="BH1515" t="inlineStr">
        <is>
          <t>web</t>
        </is>
      </c>
      <c r="BI1515" t="n">
        <v>0</v>
      </c>
      <c r="BJ1515" t="inlineStr">
        <is>
          <t>IT IVA 22%</t>
        </is>
      </c>
      <c r="BK1515" t="n">
        <v>17.31</v>
      </c>
      <c r="BW1515" t="inlineStr">
        <is>
          <t>Milan</t>
        </is>
      </c>
      <c r="BY1515" t="inlineStr">
        <is>
          <t>rA3PjWJWscM2KI4IvJUFZq3YB</t>
        </is>
      </c>
      <c r="CB1515" t="inlineStr">
        <is>
          <t>rA3PjWJWscM2KI4IvJUFZq3YB</t>
        </is>
      </c>
      <c r="CC1515" t="inlineStr">
        <is>
          <t>Ordini LIL</t>
        </is>
      </c>
    </row>
    <row r="1516">
      <c r="A1516" t="inlineStr">
        <is>
          <t>#44118</t>
        </is>
      </c>
      <c r="B1516" t="inlineStr">
        <is>
          <t>giuly.ofelia@hotmail.it</t>
        </is>
      </c>
      <c r="C1516" t="inlineStr">
        <is>
          <t>paid</t>
        </is>
      </c>
      <c r="D1516" t="inlineStr">
        <is>
          <t>2024-11-29 18:55:50 +0100</t>
        </is>
      </c>
      <c r="E1516" t="inlineStr">
        <is>
          <t>2024-11-29</t>
        </is>
      </c>
      <c r="F1516" t="inlineStr">
        <is>
          <t>fulfilled</t>
        </is>
      </c>
      <c r="G1516" t="inlineStr">
        <is>
          <t>2024-12-02 08:35:09 +0100</t>
        </is>
      </c>
      <c r="H1516" t="inlineStr">
        <is>
          <t>yes</t>
        </is>
      </c>
      <c r="I1516" t="inlineStr">
        <is>
          <t>EUR</t>
        </is>
      </c>
      <c r="J1516" t="n">
        <v>192</v>
      </c>
      <c r="K1516" t="n">
        <v>0</v>
      </c>
      <c r="L1516" t="n">
        <v>34.62</v>
      </c>
      <c r="M1516" t="n">
        <v>192</v>
      </c>
      <c r="O1516" t="n">
        <v>0</v>
      </c>
      <c r="P1516" t="inlineStr">
        <is>
          <t>Eco Bike Delivery</t>
        </is>
      </c>
      <c r="Q1516" t="inlineStr">
        <is>
          <t>2024-11-29 18:55:50 +0100</t>
        </is>
      </c>
      <c r="R1516" t="n">
        <v>1</v>
      </c>
      <c r="S1516" t="inlineStr">
        <is>
          <t>Glimmer Ring Blue Sapphire - Yellow / 13</t>
        </is>
      </c>
      <c r="T1516" t="n">
        <v>192</v>
      </c>
      <c r="U1516" t="n">
        <v>240</v>
      </c>
      <c r="V1516" t="inlineStr">
        <is>
          <t>015790001370</t>
        </is>
      </c>
      <c r="W1516" t="b">
        <v>1</v>
      </c>
      <c r="X1516" t="b">
        <v>1</v>
      </c>
      <c r="Y1516" t="inlineStr">
        <is>
          <t>fulfilled</t>
        </is>
      </c>
      <c r="Z1516" t="inlineStr">
        <is>
          <t>Francesco Iazzetta</t>
        </is>
      </c>
      <c r="AA1516" t="inlineStr">
        <is>
          <t>Via Michelangelo Buonarroti 11</t>
        </is>
      </c>
      <c r="AB1516" t="inlineStr">
        <is>
          <t>Via Michelangelo Buonarroti 11</t>
        </is>
      </c>
      <c r="AE1516" t="inlineStr">
        <is>
          <t>Milano</t>
        </is>
      </c>
      <c r="AF1516" t="inlineStr">
        <is>
          <t>'20149</t>
        </is>
      </c>
      <c r="AG1516" t="inlineStr">
        <is>
          <t>MI</t>
        </is>
      </c>
      <c r="AH1516" t="inlineStr">
        <is>
          <t>IT</t>
        </is>
      </c>
      <c r="AI1516" t="inlineStr">
        <is>
          <t>3331548078</t>
        </is>
      </c>
      <c r="AJ1516" t="inlineStr">
        <is>
          <t>Giulia Sangiovanni</t>
        </is>
      </c>
      <c r="AK1516" t="inlineStr">
        <is>
          <t>Via Buonarroti 7</t>
        </is>
      </c>
      <c r="AL1516" t="inlineStr">
        <is>
          <t>Via Buonarroti 7</t>
        </is>
      </c>
      <c r="AO1516" t="inlineStr">
        <is>
          <t>Milano</t>
        </is>
      </c>
      <c r="AP1516" t="inlineStr">
        <is>
          <t>'20149</t>
        </is>
      </c>
      <c r="AQ1516" t="inlineStr">
        <is>
          <t>MI</t>
        </is>
      </c>
      <c r="AR1516" t="inlineStr">
        <is>
          <t>IT</t>
        </is>
      </c>
      <c r="AS1516" t="inlineStr">
        <is>
          <t>+393911047396</t>
        </is>
      </c>
      <c r="AT1516" t="inlineStr">
        <is>
          <t xml:space="preserve">Come da accordi, via chat vorrei riceverlo in tempo per il Natale. </t>
        </is>
      </c>
      <c r="AU1516" t="inlineStr">
        <is>
          <t>lang: it
Invoice Language: it
Do you need our ring sizer?: No
Popup Customer Country: IT</t>
        </is>
      </c>
      <c r="AW1516" t="inlineStr">
        <is>
          <t>Shopify Payments</t>
        </is>
      </c>
      <c r="AX1516" t="inlineStr">
        <is>
          <t>rZ4La7UuPYddzWInTpcq5baZe</t>
        </is>
      </c>
      <c r="AY1516" t="n">
        <v>0</v>
      </c>
      <c r="AZ1516" t="inlineStr">
        <is>
          <t>LIL Milan</t>
        </is>
      </c>
      <c r="BA1516" t="n">
        <v>0</v>
      </c>
      <c r="BC1516" t="inlineStr">
        <is>
          <t>Firgun House</t>
        </is>
      </c>
      <c r="BE1516" t="n">
        <v>11256265572701</v>
      </c>
      <c r="BG1516" t="inlineStr">
        <is>
          <t>Low</t>
        </is>
      </c>
      <c r="BH1516" t="inlineStr">
        <is>
          <t>web</t>
        </is>
      </c>
      <c r="BI1516" t="n">
        <v>0</v>
      </c>
      <c r="BJ1516" t="inlineStr">
        <is>
          <t>IT IVA 22%</t>
        </is>
      </c>
      <c r="BK1516" t="n">
        <v>34.62</v>
      </c>
      <c r="BW1516" t="inlineStr">
        <is>
          <t>Milan</t>
        </is>
      </c>
      <c r="BX1516" t="inlineStr">
        <is>
          <t>Milan</t>
        </is>
      </c>
      <c r="BY1516" t="inlineStr">
        <is>
          <t>rZ4La7UuPYddzWInTpcq5baZe</t>
        </is>
      </c>
      <c r="CB1516" t="inlineStr">
        <is>
          <t>rZ4La7UuPYddzWInTpcq5baZe</t>
        </is>
      </c>
      <c r="CC1516" t="inlineStr">
        <is>
          <t>Ordini LIL</t>
        </is>
      </c>
    </row>
    <row r="1517">
      <c r="A1517" t="inlineStr">
        <is>
          <t>#44119</t>
        </is>
      </c>
      <c r="B1517" t="inlineStr">
        <is>
          <t>Kano_seven@hotmail.com</t>
        </is>
      </c>
      <c r="C1517" t="inlineStr">
        <is>
          <t>paid</t>
        </is>
      </c>
      <c r="D1517" t="inlineStr">
        <is>
          <t>2024-11-29 18:57:41 +0100</t>
        </is>
      </c>
      <c r="E1517" t="inlineStr">
        <is>
          <t>2024-11-29</t>
        </is>
      </c>
      <c r="F1517" t="inlineStr">
        <is>
          <t>fulfilled</t>
        </is>
      </c>
      <c r="G1517" t="inlineStr">
        <is>
          <t>2024-12-02 08:38:36 +0100</t>
        </is>
      </c>
      <c r="H1517" t="inlineStr">
        <is>
          <t>yes</t>
        </is>
      </c>
      <c r="I1517" t="inlineStr">
        <is>
          <t>EUR</t>
        </is>
      </c>
      <c r="J1517" t="n">
        <v>192</v>
      </c>
      <c r="K1517" t="n">
        <v>0</v>
      </c>
      <c r="L1517" t="n">
        <v>33.32</v>
      </c>
      <c r="M1517" t="n">
        <v>192</v>
      </c>
      <c r="O1517" t="n">
        <v>0</v>
      </c>
      <c r="P1517" t="inlineStr">
        <is>
          <t>UPS Standard International</t>
        </is>
      </c>
      <c r="Q1517" t="inlineStr">
        <is>
          <t>2024-11-29 18:57:41 +0100</t>
        </is>
      </c>
      <c r="R1517" t="n">
        <v>1</v>
      </c>
      <c r="S1517" t="inlineStr">
        <is>
          <t>Threesome Ring - Yellow / 12</t>
        </is>
      </c>
      <c r="T1517" t="n">
        <v>192</v>
      </c>
      <c r="V1517" t="inlineStr">
        <is>
          <t>015790001039</t>
        </is>
      </c>
      <c r="W1517" t="b">
        <v>1</v>
      </c>
      <c r="X1517" t="b">
        <v>1</v>
      </c>
      <c r="Y1517" t="inlineStr">
        <is>
          <t>fulfilled</t>
        </is>
      </c>
      <c r="Z1517" t="inlineStr">
        <is>
          <t>Jorge Cano Bermúdez De Castro</t>
        </is>
      </c>
      <c r="AA1517" t="inlineStr">
        <is>
          <t>Paseo De Ronda N15 Esc 2 2C</t>
        </is>
      </c>
      <c r="AB1517" t="inlineStr">
        <is>
          <t>Paseo De Ronda N15 Esc 2 2C</t>
        </is>
      </c>
      <c r="AE1517" t="inlineStr">
        <is>
          <t>A Coruña</t>
        </is>
      </c>
      <c r="AF1517" t="inlineStr">
        <is>
          <t>'15011</t>
        </is>
      </c>
      <c r="AG1517" t="inlineStr">
        <is>
          <t>C</t>
        </is>
      </c>
      <c r="AH1517" t="inlineStr">
        <is>
          <t>ES</t>
        </is>
      </c>
      <c r="AI1517" t="inlineStr">
        <is>
          <t>'+34 618569448</t>
        </is>
      </c>
      <c r="AJ1517" t="inlineStr">
        <is>
          <t>Jorge Cano Bermúdez De Castro</t>
        </is>
      </c>
      <c r="AK1517" t="inlineStr">
        <is>
          <t>Paseo De Ronda N15 Esc 2 2C</t>
        </is>
      </c>
      <c r="AL1517" t="inlineStr">
        <is>
          <t>Paseo De Ronda N15 Esc 2 2C</t>
        </is>
      </c>
      <c r="AO1517" t="inlineStr">
        <is>
          <t>A Coruña</t>
        </is>
      </c>
      <c r="AP1517" t="inlineStr">
        <is>
          <t>'15011</t>
        </is>
      </c>
      <c r="AQ1517" t="inlineStr">
        <is>
          <t>C</t>
        </is>
      </c>
      <c r="AR1517" t="inlineStr">
        <is>
          <t>ES</t>
        </is>
      </c>
      <c r="AS1517" t="inlineStr">
        <is>
          <t>'+34 618569448</t>
        </is>
      </c>
      <c r="AU1517" t="inlineStr">
        <is>
          <t>lang: it
Invoice Language: it
Do you need our ring sizer?: No
Popup Customer Country: IT</t>
        </is>
      </c>
      <c r="AW1517" t="inlineStr">
        <is>
          <t>PayPal Express Checkout</t>
        </is>
      </c>
      <c r="AX1517" t="inlineStr">
        <is>
          <t>rDOXatKGeT9chrga6qPpDQ1Nc</t>
        </is>
      </c>
      <c r="AY1517" t="n">
        <v>0</v>
      </c>
      <c r="AZ1517" t="inlineStr">
        <is>
          <t>LIL Milan</t>
        </is>
      </c>
      <c r="BA1517" t="n">
        <v>0</v>
      </c>
      <c r="BC1517" t="inlineStr">
        <is>
          <t>Firgun House</t>
        </is>
      </c>
      <c r="BE1517" t="n">
        <v>11256273600861</v>
      </c>
      <c r="BG1517" t="inlineStr">
        <is>
          <t>Low</t>
        </is>
      </c>
      <c r="BH1517" t="inlineStr">
        <is>
          <t>web</t>
        </is>
      </c>
      <c r="BI1517" t="n">
        <v>0</v>
      </c>
      <c r="BJ1517" t="inlineStr">
        <is>
          <t>ES IVA 21%</t>
        </is>
      </c>
      <c r="BK1517" t="n">
        <v>33.32</v>
      </c>
      <c r="BW1517" t="inlineStr">
        <is>
          <t>A Coruña</t>
        </is>
      </c>
      <c r="BX1517" t="inlineStr">
        <is>
          <t>A Coruña</t>
        </is>
      </c>
      <c r="BY1517" t="inlineStr">
        <is>
          <t>rDOXatKGeT9chrga6qPpDQ1Nc</t>
        </is>
      </c>
      <c r="CB1517" t="inlineStr">
        <is>
          <t>rDOXatKGeT9chrga6qPpDQ1Nc</t>
        </is>
      </c>
      <c r="CC1517" t="inlineStr">
        <is>
          <t>Ordini LIL</t>
        </is>
      </c>
    </row>
    <row r="1518">
      <c r="A1518" t="inlineStr">
        <is>
          <t>#44120</t>
        </is>
      </c>
      <c r="B1518" t="inlineStr">
        <is>
          <t>bene.09@hotmail.it</t>
        </is>
      </c>
      <c r="C1518" t="inlineStr">
        <is>
          <t>paid</t>
        </is>
      </c>
      <c r="D1518" t="inlineStr">
        <is>
          <t>2024-11-29 19:04:35 +0100</t>
        </is>
      </c>
      <c r="E1518" t="inlineStr">
        <is>
          <t>2024-11-29</t>
        </is>
      </c>
      <c r="F1518" t="inlineStr">
        <is>
          <t>fulfilled</t>
        </is>
      </c>
      <c r="G1518" t="inlineStr">
        <is>
          <t>2024-12-02 08:40:46 +0100</t>
        </is>
      </c>
      <c r="H1518" t="inlineStr">
        <is>
          <t>no</t>
        </is>
      </c>
      <c r="I1518" t="inlineStr">
        <is>
          <t>EUR</t>
        </is>
      </c>
      <c r="J1518" t="n">
        <v>256</v>
      </c>
      <c r="K1518" t="n">
        <v>0</v>
      </c>
      <c r="L1518" t="n">
        <v>46.16</v>
      </c>
      <c r="M1518" t="n">
        <v>256</v>
      </c>
      <c r="O1518" t="n">
        <v>0</v>
      </c>
      <c r="P1518" t="inlineStr">
        <is>
          <t>Ups Standard Shipping</t>
        </is>
      </c>
      <c r="Q1518" t="inlineStr">
        <is>
          <t>2024-11-29 19:04:35 +0100</t>
        </is>
      </c>
      <c r="R1518" t="n">
        <v>1</v>
      </c>
      <c r="S1518" t="inlineStr">
        <is>
          <t>Sunshine Ring - Yellow / 3 / White</t>
        </is>
      </c>
      <c r="T1518" t="n">
        <v>256</v>
      </c>
      <c r="U1518" t="n">
        <v>320</v>
      </c>
      <c r="V1518" t="inlineStr">
        <is>
          <t>015790000237</t>
        </is>
      </c>
      <c r="W1518" t="b">
        <v>1</v>
      </c>
      <c r="X1518" t="b">
        <v>1</v>
      </c>
      <c r="Y1518" t="inlineStr">
        <is>
          <t>fulfilled</t>
        </is>
      </c>
      <c r="Z1518" t="inlineStr">
        <is>
          <t>Benedetta Battistini</t>
        </is>
      </c>
      <c r="AA1518" t="inlineStr">
        <is>
          <t>Via Provinciale Lucchese 98</t>
        </is>
      </c>
      <c r="AB1518" t="inlineStr">
        <is>
          <t>Via Provinciale Lucchese 98</t>
        </is>
      </c>
      <c r="AE1518" t="inlineStr">
        <is>
          <t>Ponte di Serravalle</t>
        </is>
      </c>
      <c r="AF1518" t="inlineStr">
        <is>
          <t>'51034</t>
        </is>
      </c>
      <c r="AG1518" t="inlineStr">
        <is>
          <t>PT</t>
        </is>
      </c>
      <c r="AH1518" t="inlineStr">
        <is>
          <t>IT</t>
        </is>
      </c>
      <c r="AI1518" t="inlineStr">
        <is>
          <t>3663665804</t>
        </is>
      </c>
      <c r="AJ1518" t="inlineStr">
        <is>
          <t>Benedetta Battistini</t>
        </is>
      </c>
      <c r="AK1518" t="inlineStr">
        <is>
          <t>Via Provinciale Lucchese 98</t>
        </is>
      </c>
      <c r="AL1518" t="inlineStr">
        <is>
          <t>Via Provinciale Lucchese 98</t>
        </is>
      </c>
      <c r="AO1518" t="inlineStr">
        <is>
          <t>Ponte di Serravalle</t>
        </is>
      </c>
      <c r="AP1518" t="inlineStr">
        <is>
          <t>'51034</t>
        </is>
      </c>
      <c r="AQ1518" t="inlineStr">
        <is>
          <t>PT</t>
        </is>
      </c>
      <c r="AR1518" t="inlineStr">
        <is>
          <t>IT</t>
        </is>
      </c>
      <c r="AS1518" t="inlineStr">
        <is>
          <t>3663665804</t>
        </is>
      </c>
      <c r="AU1518" t="inlineStr">
        <is>
          <t>lang: it
Invoice Language: it
Do you need our ring sizer?: No
Popup Customer Country: IT</t>
        </is>
      </c>
      <c r="AW1518" t="inlineStr">
        <is>
          <t>PayPal Express Checkout</t>
        </is>
      </c>
      <c r="AX1518" t="inlineStr">
        <is>
          <t>rvZPfBaKXaZzavdSewLQgV4gV</t>
        </is>
      </c>
      <c r="AY1518" t="n">
        <v>0</v>
      </c>
      <c r="AZ1518" t="inlineStr">
        <is>
          <t>LIL Milan</t>
        </is>
      </c>
      <c r="BA1518" t="n">
        <v>0</v>
      </c>
      <c r="BC1518" t="inlineStr">
        <is>
          <t>Firgun House</t>
        </is>
      </c>
      <c r="BE1518" t="n">
        <v>11256303583581</v>
      </c>
      <c r="BG1518" t="inlineStr">
        <is>
          <t>Low</t>
        </is>
      </c>
      <c r="BH1518" t="inlineStr">
        <is>
          <t>web</t>
        </is>
      </c>
      <c r="BI1518" t="n">
        <v>0</v>
      </c>
      <c r="BJ1518" t="inlineStr">
        <is>
          <t>IT IVA 22%</t>
        </is>
      </c>
      <c r="BK1518" t="n">
        <v>46.16</v>
      </c>
      <c r="BW1518" t="inlineStr">
        <is>
          <t>Pistoia</t>
        </is>
      </c>
      <c r="BX1518" t="inlineStr">
        <is>
          <t>Pistoia</t>
        </is>
      </c>
      <c r="BY1518" t="inlineStr">
        <is>
          <t>rvZPfBaKXaZzavdSewLQgV4gV</t>
        </is>
      </c>
      <c r="CB1518" t="inlineStr">
        <is>
          <t>rvZPfBaKXaZzavdSewLQgV4gV</t>
        </is>
      </c>
      <c r="CC1518" t="inlineStr">
        <is>
          <t>Ordini LIL</t>
        </is>
      </c>
    </row>
    <row r="1519">
      <c r="A1519" t="inlineStr">
        <is>
          <t>#44121</t>
        </is>
      </c>
      <c r="B1519" t="inlineStr">
        <is>
          <t>joamamilano@gmail.com</t>
        </is>
      </c>
      <c r="C1519" t="inlineStr">
        <is>
          <t>paid</t>
        </is>
      </c>
      <c r="D1519" t="inlineStr">
        <is>
          <t>2024-11-29 19:06:39 +0100</t>
        </is>
      </c>
      <c r="E1519" t="inlineStr">
        <is>
          <t>2024-11-29</t>
        </is>
      </c>
      <c r="F1519" t="inlineStr">
        <is>
          <t>unfulfilled</t>
        </is>
      </c>
      <c r="H1519" t="inlineStr">
        <is>
          <t>yes</t>
        </is>
      </c>
      <c r="I1519" t="inlineStr">
        <is>
          <t>EUR</t>
        </is>
      </c>
      <c r="J1519" t="n">
        <v>289</v>
      </c>
      <c r="K1519" t="n">
        <v>0</v>
      </c>
      <c r="L1519" t="n">
        <v>52.11</v>
      </c>
      <c r="M1519" t="n">
        <v>289</v>
      </c>
      <c r="O1519" t="n">
        <v>0</v>
      </c>
      <c r="P1519" t="inlineStr">
        <is>
          <t>Firgun House</t>
        </is>
      </c>
      <c r="Q1519" t="inlineStr">
        <is>
          <t>2024-11-29 19:06:39 +0100</t>
        </is>
      </c>
      <c r="R1519" t="n">
        <v>1</v>
      </c>
      <c r="S1519" t="inlineStr">
        <is>
          <t>Christmas Luxury Pack</t>
        </is>
      </c>
      <c r="T1519" t="n">
        <v>0</v>
      </c>
      <c r="V1519" t="inlineStr">
        <is>
          <t>015790000687</t>
        </is>
      </c>
      <c r="W1519" t="b">
        <v>1</v>
      </c>
      <c r="X1519" t="b">
        <v>1</v>
      </c>
      <c r="Y1519" t="inlineStr">
        <is>
          <t>pending</t>
        </is>
      </c>
      <c r="Z1519" t="inlineStr">
        <is>
          <t>Joana Saldanha de Almeida</t>
        </is>
      </c>
      <c r="AA1519" t="inlineStr">
        <is>
          <t>Via Porta Lodi, 12</t>
        </is>
      </c>
      <c r="AB1519" t="inlineStr">
        <is>
          <t>Via Porta Lodi, 12</t>
        </is>
      </c>
      <c r="AE1519" t="inlineStr">
        <is>
          <t>Monza</t>
        </is>
      </c>
      <c r="AF1519" t="inlineStr">
        <is>
          <t>'20900</t>
        </is>
      </c>
      <c r="AG1519" t="inlineStr">
        <is>
          <t>MB</t>
        </is>
      </c>
      <c r="AH1519" t="inlineStr">
        <is>
          <t>IT</t>
        </is>
      </c>
      <c r="AI1519" t="inlineStr">
        <is>
          <t>3331215768</t>
        </is>
      </c>
      <c r="AR1519" t="inlineStr">
        <is>
          <t>IT</t>
        </is>
      </c>
      <c r="AU1519" t="inlineStr">
        <is>
          <t>lang: en
Invoice Language: en
Do you need our ring sizer?: Yes
Popup Customer Country: IT</t>
        </is>
      </c>
      <c r="AW1519" t="inlineStr">
        <is>
          <t>Scalapay</t>
        </is>
      </c>
      <c r="AX1519" t="inlineStr">
        <is>
          <t>rQK4N8QEyTfI4VhWOvdVa3z79</t>
        </is>
      </c>
      <c r="AY1519" t="n">
        <v>0</v>
      </c>
      <c r="AZ1519" t="inlineStr">
        <is>
          <t>LIL Milan</t>
        </is>
      </c>
      <c r="BA1519" t="n">
        <v>0</v>
      </c>
      <c r="BC1519" t="inlineStr">
        <is>
          <t>Firgun House</t>
        </is>
      </c>
      <c r="BE1519" t="n">
        <v>11256312398173</v>
      </c>
      <c r="BG1519" t="inlineStr">
        <is>
          <t>Low</t>
        </is>
      </c>
      <c r="BH1519" t="inlineStr">
        <is>
          <t>web</t>
        </is>
      </c>
      <c r="BI1519" t="n">
        <v>0</v>
      </c>
      <c r="BJ1519" t="inlineStr">
        <is>
          <t>IT IVA 22%</t>
        </is>
      </c>
      <c r="BK1519" t="n">
        <v>52.11</v>
      </c>
      <c r="BW1519" t="inlineStr">
        <is>
          <t>Monza and Brianza</t>
        </is>
      </c>
      <c r="BY1519" t="inlineStr">
        <is>
          <t>rQK4N8QEyTfI4VhWOvdVa3z79</t>
        </is>
      </c>
      <c r="CB1519" t="inlineStr">
        <is>
          <t>rQK4N8QEyTfI4VhWOvdVa3z79</t>
        </is>
      </c>
      <c r="CC1519" t="inlineStr">
        <is>
          <t>Ordini LIL</t>
        </is>
      </c>
    </row>
    <row r="1520">
      <c r="A1520" t="inlineStr">
        <is>
          <t>#44121</t>
        </is>
      </c>
      <c r="B1520" t="inlineStr">
        <is>
          <t>joamamilano@gmail.com</t>
        </is>
      </c>
      <c r="C1520" t="inlineStr">
        <is>
          <t>paid</t>
        </is>
      </c>
      <c r="D1520" t="inlineStr">
        <is>
          <t>2024-11-29 19:06:39 +0100</t>
        </is>
      </c>
      <c r="E1520" t="inlineStr">
        <is>
          <t>2024-11-29</t>
        </is>
      </c>
      <c r="F1520" t="inlineStr">
        <is>
          <t>unfulfilled</t>
        </is>
      </c>
      <c r="H1520" t="inlineStr">
        <is>
          <t>yes</t>
        </is>
      </c>
      <c r="I1520" t="inlineStr">
        <is>
          <t>EUR</t>
        </is>
      </c>
      <c r="J1520" t="n">
        <v>289</v>
      </c>
      <c r="K1520" t="n">
        <v>0</v>
      </c>
      <c r="L1520" t="n">
        <v>52.11</v>
      </c>
      <c r="O1520" t="n">
        <v>0</v>
      </c>
      <c r="P1520" t="inlineStr">
        <is>
          <t>Firgun House</t>
        </is>
      </c>
      <c r="Q1520" t="inlineStr">
        <is>
          <t>2024-11-29 19:06:39 +0100</t>
        </is>
      </c>
      <c r="R1520" t="n">
        <v>1</v>
      </c>
      <c r="S1520" t="inlineStr">
        <is>
          <t>Breeze Necklace - Yellow / 60cm</t>
        </is>
      </c>
      <c r="T1520" t="n">
        <v>289</v>
      </c>
      <c r="U1520" t="n">
        <v>340</v>
      </c>
      <c r="V1520" t="inlineStr">
        <is>
          <t>015790001390</t>
        </is>
      </c>
      <c r="W1520" t="b">
        <v>1</v>
      </c>
      <c r="X1520" t="b">
        <v>1</v>
      </c>
      <c r="Y1520" t="inlineStr">
        <is>
          <t>pending</t>
        </is>
      </c>
      <c r="Z1520" t="inlineStr">
        <is>
          <t>Joana Saldanha de Almeida</t>
        </is>
      </c>
      <c r="AA1520" t="inlineStr">
        <is>
          <t>Via Porta Lodi, 12</t>
        </is>
      </c>
      <c r="AB1520" t="inlineStr">
        <is>
          <t>Via Porta Lodi, 12</t>
        </is>
      </c>
      <c r="AE1520" t="inlineStr">
        <is>
          <t>Monza</t>
        </is>
      </c>
      <c r="AF1520" t="inlineStr">
        <is>
          <t>'20900</t>
        </is>
      </c>
      <c r="AG1520" t="inlineStr">
        <is>
          <t>MB</t>
        </is>
      </c>
      <c r="AH1520" t="inlineStr">
        <is>
          <t>IT</t>
        </is>
      </c>
      <c r="AI1520" t="inlineStr">
        <is>
          <t>3331215768</t>
        </is>
      </c>
      <c r="AR1520" t="inlineStr">
        <is>
          <t>IT</t>
        </is>
      </c>
      <c r="AU1520" t="inlineStr">
        <is>
          <t>lang: en
Invoice Language: en
Do you need our ring sizer?: Yes
Popup Customer Country: IT</t>
        </is>
      </c>
      <c r="AW1520" t="inlineStr">
        <is>
          <t>Scalapay</t>
        </is>
      </c>
      <c r="AX1520" t="inlineStr">
        <is>
          <t>rQK4N8QEyTfI4VhWOvdVa3z79</t>
        </is>
      </c>
      <c r="AY1520" t="n">
        <v>0</v>
      </c>
      <c r="AZ1520" t="inlineStr">
        <is>
          <t>LIL Milan</t>
        </is>
      </c>
      <c r="BA1520" t="n">
        <v>0</v>
      </c>
      <c r="BC1520" t="inlineStr">
        <is>
          <t>Firgun House</t>
        </is>
      </c>
      <c r="BE1520" t="n">
        <v>11256312398173</v>
      </c>
      <c r="BG1520" t="inlineStr">
        <is>
          <t>Low</t>
        </is>
      </c>
      <c r="BH1520" t="inlineStr">
        <is>
          <t>web</t>
        </is>
      </c>
      <c r="BI1520" t="n">
        <v>0</v>
      </c>
      <c r="BJ1520" t="inlineStr">
        <is>
          <t>IT IVA 22%</t>
        </is>
      </c>
      <c r="BK1520" t="n">
        <v>52.11</v>
      </c>
      <c r="BW1520" t="inlineStr">
        <is>
          <t>Monza and Brianza</t>
        </is>
      </c>
      <c r="BY1520" t="inlineStr">
        <is>
          <t>rQK4N8QEyTfI4VhWOvdVa3z79</t>
        </is>
      </c>
      <c r="CB1520" t="inlineStr">
        <is>
          <t>rQK4N8QEyTfI4VhWOvdVa3z79</t>
        </is>
      </c>
      <c r="CC1520" t="inlineStr">
        <is>
          <t>Ordini LIL</t>
        </is>
      </c>
    </row>
    <row r="1521">
      <c r="A1521" t="inlineStr">
        <is>
          <t>#44122</t>
        </is>
      </c>
      <c r="B1521" t="inlineStr">
        <is>
          <t>andrea97.fave@gmail.com</t>
        </is>
      </c>
      <c r="C1521" t="inlineStr">
        <is>
          <t>paid</t>
        </is>
      </c>
      <c r="D1521" t="inlineStr">
        <is>
          <t>2024-11-29 19:08:19 +0100</t>
        </is>
      </c>
      <c r="E1521" t="inlineStr">
        <is>
          <t>2024-11-29</t>
        </is>
      </c>
      <c r="F1521" t="inlineStr">
        <is>
          <t>unfulfilled</t>
        </is>
      </c>
      <c r="H1521" t="inlineStr">
        <is>
          <t>yes</t>
        </is>
      </c>
      <c r="I1521" t="inlineStr">
        <is>
          <t>EUR</t>
        </is>
      </c>
      <c r="J1521" t="n">
        <v>112</v>
      </c>
      <c r="K1521" t="n">
        <v>10</v>
      </c>
      <c r="L1521" t="n">
        <v>22</v>
      </c>
      <c r="M1521" t="n">
        <v>122</v>
      </c>
      <c r="O1521" t="n">
        <v>0</v>
      </c>
      <c r="P1521" t="inlineStr">
        <is>
          <t>Ups Standard Shipping</t>
        </is>
      </c>
      <c r="Q1521" t="inlineStr">
        <is>
          <t>2024-11-29 19:08:19 +0100</t>
        </is>
      </c>
      <c r="R1521" t="n">
        <v>1</v>
      </c>
      <c r="S1521" t="inlineStr">
        <is>
          <t>Christmas Luxury Pack</t>
        </is>
      </c>
      <c r="T1521" t="n">
        <v>0</v>
      </c>
      <c r="V1521" t="inlineStr">
        <is>
          <t>015790000687</t>
        </is>
      </c>
      <c r="W1521" t="b">
        <v>1</v>
      </c>
      <c r="X1521" t="b">
        <v>1</v>
      </c>
      <c r="Y1521" t="inlineStr">
        <is>
          <t>pending</t>
        </is>
      </c>
      <c r="Z1521" t="inlineStr">
        <is>
          <t>Andrea Fave</t>
        </is>
      </c>
      <c r="AA1521" t="inlineStr">
        <is>
          <t>Via Roma 36, C/O Muner Franco Adolfo</t>
        </is>
      </c>
      <c r="AB1521" t="inlineStr">
        <is>
          <t>Via Roma 36</t>
        </is>
      </c>
      <c r="AC1521" t="inlineStr">
        <is>
          <t>C/O Muner Franco Adolfo</t>
        </is>
      </c>
      <c r="AE1521" t="inlineStr">
        <is>
          <t>Cremnago</t>
        </is>
      </c>
      <c r="AF1521" t="inlineStr">
        <is>
          <t>'22044</t>
        </is>
      </c>
      <c r="AG1521" t="inlineStr">
        <is>
          <t>CO</t>
        </is>
      </c>
      <c r="AH1521" t="inlineStr">
        <is>
          <t>IT</t>
        </is>
      </c>
      <c r="AI1521" t="inlineStr">
        <is>
          <t>3662065775</t>
        </is>
      </c>
      <c r="AJ1521" t="inlineStr">
        <is>
          <t>Andrea Fave</t>
        </is>
      </c>
      <c r="AK1521" t="inlineStr">
        <is>
          <t>Via Roma 36, C/O Muner Franco Adolfo</t>
        </is>
      </c>
      <c r="AL1521" t="inlineStr">
        <is>
          <t>Via Roma 36</t>
        </is>
      </c>
      <c r="AM1521" t="inlineStr">
        <is>
          <t>C/O Muner Franco Adolfo</t>
        </is>
      </c>
      <c r="AO1521" t="inlineStr">
        <is>
          <t>Cremnago</t>
        </is>
      </c>
      <c r="AP1521" t="inlineStr">
        <is>
          <t>'22044</t>
        </is>
      </c>
      <c r="AQ1521" t="inlineStr">
        <is>
          <t>CO</t>
        </is>
      </c>
      <c r="AR1521" t="inlineStr">
        <is>
          <t>IT</t>
        </is>
      </c>
      <c r="AS1521" t="inlineStr">
        <is>
          <t>3662065775</t>
        </is>
      </c>
      <c r="AU1521" t="inlineStr">
        <is>
          <t>lang: it
Invoice Language: it
Do you need our ring sizer?: No
Popup Customer Country: IT</t>
        </is>
      </c>
      <c r="AW1521" t="inlineStr">
        <is>
          <t>PayPal Express Checkout</t>
        </is>
      </c>
      <c r="AX1521" t="inlineStr">
        <is>
          <t>rXEys98Ng7KDqZNCAg2YSo8F2</t>
        </is>
      </c>
      <c r="AY1521" t="n">
        <v>0</v>
      </c>
      <c r="AZ1521" t="inlineStr">
        <is>
          <t>LIL Milan</t>
        </is>
      </c>
      <c r="BA1521" t="n">
        <v>0</v>
      </c>
      <c r="BC1521" t="inlineStr">
        <is>
          <t>Firgun House</t>
        </is>
      </c>
      <c r="BE1521" t="n">
        <v>11256320491869</v>
      </c>
      <c r="BG1521" t="inlineStr">
        <is>
          <t>Low</t>
        </is>
      </c>
      <c r="BH1521" t="inlineStr">
        <is>
          <t>web</t>
        </is>
      </c>
      <c r="BI1521" t="n">
        <v>0</v>
      </c>
      <c r="BJ1521" t="inlineStr">
        <is>
          <t>IT IVA 22%</t>
        </is>
      </c>
      <c r="BK1521" t="n">
        <v>22</v>
      </c>
      <c r="BW1521" t="inlineStr">
        <is>
          <t>Como</t>
        </is>
      </c>
      <c r="BX1521" t="inlineStr">
        <is>
          <t>Como</t>
        </is>
      </c>
      <c r="BY1521" t="inlineStr">
        <is>
          <t>rXEys98Ng7KDqZNCAg2YSo8F2</t>
        </is>
      </c>
      <c r="CB1521" t="inlineStr">
        <is>
          <t>rXEys98Ng7KDqZNCAg2YSo8F2</t>
        </is>
      </c>
      <c r="CC1521" t="inlineStr">
        <is>
          <t>Ordini LIL</t>
        </is>
      </c>
    </row>
    <row r="1522">
      <c r="A1522" t="inlineStr">
        <is>
          <t>#44122</t>
        </is>
      </c>
      <c r="B1522" t="inlineStr">
        <is>
          <t>andrea97.fave@gmail.com</t>
        </is>
      </c>
      <c r="C1522" t="inlineStr">
        <is>
          <t>paid</t>
        </is>
      </c>
      <c r="D1522" t="inlineStr">
        <is>
          <t>2024-11-29 19:08:19 +0100</t>
        </is>
      </c>
      <c r="E1522" t="inlineStr">
        <is>
          <t>2024-11-29</t>
        </is>
      </c>
      <c r="F1522" t="inlineStr">
        <is>
          <t>unfulfilled</t>
        </is>
      </c>
      <c r="H1522" t="inlineStr">
        <is>
          <t>yes</t>
        </is>
      </c>
      <c r="I1522" t="inlineStr">
        <is>
          <t>EUR</t>
        </is>
      </c>
      <c r="J1522" t="n">
        <v>112</v>
      </c>
      <c r="K1522" t="n">
        <v>10</v>
      </c>
      <c r="L1522" t="n">
        <v>22</v>
      </c>
      <c r="O1522" t="n">
        <v>0</v>
      </c>
      <c r="P1522" t="inlineStr">
        <is>
          <t>Ups Standard Shipping</t>
        </is>
      </c>
      <c r="Q1522" t="inlineStr">
        <is>
          <t>2024-11-29 19:08:19 +0100</t>
        </is>
      </c>
      <c r="R1522" t="n">
        <v>1</v>
      </c>
      <c r="S1522" t="inlineStr">
        <is>
          <t>Pensavo fosse amore - Yellow / 2</t>
        </is>
      </c>
      <c r="T1522" t="n">
        <v>112</v>
      </c>
      <c r="U1522" t="n">
        <v>140</v>
      </c>
      <c r="V1522" t="inlineStr">
        <is>
          <t>015790001163</t>
        </is>
      </c>
      <c r="W1522" t="b">
        <v>1</v>
      </c>
      <c r="X1522" t="b">
        <v>1</v>
      </c>
      <c r="Y1522" t="inlineStr">
        <is>
          <t>pending</t>
        </is>
      </c>
      <c r="Z1522" t="inlineStr">
        <is>
          <t>Andrea Fave</t>
        </is>
      </c>
      <c r="AA1522" t="inlineStr">
        <is>
          <t>Via Roma 36, C/O Muner Franco Adolfo</t>
        </is>
      </c>
      <c r="AB1522" t="inlineStr">
        <is>
          <t>Via Roma 36</t>
        </is>
      </c>
      <c r="AC1522" t="inlineStr">
        <is>
          <t>C/O Muner Franco Adolfo</t>
        </is>
      </c>
      <c r="AE1522" t="inlineStr">
        <is>
          <t>Cremnago</t>
        </is>
      </c>
      <c r="AF1522" t="inlineStr">
        <is>
          <t>'22044</t>
        </is>
      </c>
      <c r="AG1522" t="inlineStr">
        <is>
          <t>CO</t>
        </is>
      </c>
      <c r="AH1522" t="inlineStr">
        <is>
          <t>IT</t>
        </is>
      </c>
      <c r="AI1522" t="inlineStr">
        <is>
          <t>3662065775</t>
        </is>
      </c>
      <c r="AJ1522" t="inlineStr">
        <is>
          <t>Andrea Fave</t>
        </is>
      </c>
      <c r="AK1522" t="inlineStr">
        <is>
          <t>Via Roma 36, C/O Muner Franco Adolfo</t>
        </is>
      </c>
      <c r="AL1522" t="inlineStr">
        <is>
          <t>Via Roma 36</t>
        </is>
      </c>
      <c r="AM1522" t="inlineStr">
        <is>
          <t>C/O Muner Franco Adolfo</t>
        </is>
      </c>
      <c r="AO1522" t="inlineStr">
        <is>
          <t>Cremnago</t>
        </is>
      </c>
      <c r="AP1522" t="inlineStr">
        <is>
          <t>'22044</t>
        </is>
      </c>
      <c r="AQ1522" t="inlineStr">
        <is>
          <t>CO</t>
        </is>
      </c>
      <c r="AR1522" t="inlineStr">
        <is>
          <t>IT</t>
        </is>
      </c>
      <c r="AS1522" t="inlineStr">
        <is>
          <t>3662065775</t>
        </is>
      </c>
      <c r="AU1522" t="inlineStr">
        <is>
          <t>lang: it
Invoice Language: it
Do you need our ring sizer?: No
Popup Customer Country: IT</t>
        </is>
      </c>
      <c r="AW1522" t="inlineStr">
        <is>
          <t>PayPal Express Checkout</t>
        </is>
      </c>
      <c r="AX1522" t="inlineStr">
        <is>
          <t>rXEys98Ng7KDqZNCAg2YSo8F2</t>
        </is>
      </c>
      <c r="AY1522" t="n">
        <v>0</v>
      </c>
      <c r="AZ1522" t="inlineStr">
        <is>
          <t>LIL Milan</t>
        </is>
      </c>
      <c r="BA1522" t="n">
        <v>0</v>
      </c>
      <c r="BC1522" t="inlineStr">
        <is>
          <t>Firgun House</t>
        </is>
      </c>
      <c r="BE1522" t="n">
        <v>11256320491869</v>
      </c>
      <c r="BG1522" t="inlineStr">
        <is>
          <t>Low</t>
        </is>
      </c>
      <c r="BH1522" t="inlineStr">
        <is>
          <t>web</t>
        </is>
      </c>
      <c r="BI1522" t="n">
        <v>0</v>
      </c>
      <c r="BJ1522" t="inlineStr">
        <is>
          <t>IT IVA 22%</t>
        </is>
      </c>
      <c r="BK1522" t="n">
        <v>22</v>
      </c>
      <c r="BW1522" t="inlineStr">
        <is>
          <t>Como</t>
        </is>
      </c>
      <c r="BX1522" t="inlineStr">
        <is>
          <t>Como</t>
        </is>
      </c>
      <c r="BY1522" t="inlineStr">
        <is>
          <t>rXEys98Ng7KDqZNCAg2YSo8F2</t>
        </is>
      </c>
      <c r="CB1522" t="inlineStr">
        <is>
          <t>rXEys98Ng7KDqZNCAg2YSo8F2</t>
        </is>
      </c>
      <c r="CC1522" t="inlineStr">
        <is>
          <t>Ordini LIL</t>
        </is>
      </c>
    </row>
    <row r="1523">
      <c r="A1523" t="inlineStr">
        <is>
          <t>#44123</t>
        </is>
      </c>
      <c r="B1523" t="inlineStr">
        <is>
          <t>francescovalente@ymail.com</t>
        </is>
      </c>
      <c r="C1523" t="inlineStr">
        <is>
          <t>paid</t>
        </is>
      </c>
      <c r="D1523" t="inlineStr">
        <is>
          <t>2024-11-29 19:19:43 +0100</t>
        </is>
      </c>
      <c r="E1523" t="inlineStr">
        <is>
          <t>2024-11-29</t>
        </is>
      </c>
      <c r="F1523" t="inlineStr">
        <is>
          <t>fulfilled</t>
        </is>
      </c>
      <c r="G1523" t="inlineStr">
        <is>
          <t>2024-12-02 08:50:08 +0100</t>
        </is>
      </c>
      <c r="H1523" t="inlineStr">
        <is>
          <t>yes</t>
        </is>
      </c>
      <c r="I1523" t="inlineStr">
        <is>
          <t>EUR</t>
        </is>
      </c>
      <c r="J1523" t="n">
        <v>266</v>
      </c>
      <c r="K1523" t="n">
        <v>0</v>
      </c>
      <c r="L1523" t="n">
        <v>47.96</v>
      </c>
      <c r="M1523" t="n">
        <v>266</v>
      </c>
      <c r="O1523" t="n">
        <v>0</v>
      </c>
      <c r="P1523" t="inlineStr">
        <is>
          <t>Ups Standard Shipping</t>
        </is>
      </c>
      <c r="Q1523" t="inlineStr">
        <is>
          <t>2024-11-29 19:19:42 +0100</t>
        </is>
      </c>
      <c r="R1523" t="n">
        <v>1</v>
      </c>
      <c r="S1523" t="inlineStr">
        <is>
          <t>Luxury Pack + LIL Bag</t>
        </is>
      </c>
      <c r="T1523" t="n">
        <v>10</v>
      </c>
      <c r="V1523" t="inlineStr">
        <is>
          <t>015790000687</t>
        </is>
      </c>
      <c r="W1523" t="b">
        <v>1</v>
      </c>
      <c r="X1523" t="b">
        <v>1</v>
      </c>
      <c r="Y1523" t="inlineStr">
        <is>
          <t>fulfilled</t>
        </is>
      </c>
      <c r="Z1523" t="inlineStr">
        <is>
          <t>Francesco Valente</t>
        </is>
      </c>
      <c r="AA1523" t="inlineStr">
        <is>
          <t>Piazzetta Giuseppe Dossi 5</t>
        </is>
      </c>
      <c r="AB1523" t="inlineStr">
        <is>
          <t>Piazzetta Giuseppe Dossi 5</t>
        </is>
      </c>
      <c r="AE1523" t="inlineStr">
        <is>
          <t>Viserba</t>
        </is>
      </c>
      <c r="AF1523" t="inlineStr">
        <is>
          <t>'47922</t>
        </is>
      </c>
      <c r="AG1523" t="inlineStr">
        <is>
          <t>RN</t>
        </is>
      </c>
      <c r="AH1523" t="inlineStr">
        <is>
          <t>IT</t>
        </is>
      </c>
      <c r="AI1523" t="inlineStr">
        <is>
          <t>3204988031</t>
        </is>
      </c>
      <c r="AJ1523" t="inlineStr">
        <is>
          <t>Francesco Valente</t>
        </is>
      </c>
      <c r="AK1523" t="inlineStr">
        <is>
          <t>Piazzetta Giuseppe Dossi 5</t>
        </is>
      </c>
      <c r="AL1523" t="inlineStr">
        <is>
          <t>Piazzetta Giuseppe Dossi 5</t>
        </is>
      </c>
      <c r="AO1523" t="inlineStr">
        <is>
          <t>Viserba</t>
        </is>
      </c>
      <c r="AP1523" t="inlineStr">
        <is>
          <t>'47922</t>
        </is>
      </c>
      <c r="AQ1523" t="inlineStr">
        <is>
          <t>RN</t>
        </is>
      </c>
      <c r="AR1523" t="inlineStr">
        <is>
          <t>IT</t>
        </is>
      </c>
      <c r="AS1523" t="inlineStr">
        <is>
          <t>3204988031</t>
        </is>
      </c>
      <c r="AU1523" t="inlineStr">
        <is>
          <t>lang: it
Invoice Language: it
Do you need our ring sizer?: Yes
Popup Customer Country: IT</t>
        </is>
      </c>
      <c r="AW1523" t="inlineStr">
        <is>
          <t>Shopify Payments</t>
        </is>
      </c>
      <c r="AX1523" t="inlineStr">
        <is>
          <t>rGUrmiZXIV10L3DtYLXFX3D3W</t>
        </is>
      </c>
      <c r="AY1523" t="n">
        <v>0</v>
      </c>
      <c r="AZ1523" t="inlineStr">
        <is>
          <t>LIL Milan</t>
        </is>
      </c>
      <c r="BA1523" t="n">
        <v>0</v>
      </c>
      <c r="BC1523" t="inlineStr">
        <is>
          <t>Firgun House</t>
        </is>
      </c>
      <c r="BE1523" t="n">
        <v>11256368136541</v>
      </c>
      <c r="BG1523" t="inlineStr">
        <is>
          <t>Low</t>
        </is>
      </c>
      <c r="BH1523" t="inlineStr">
        <is>
          <t>web</t>
        </is>
      </c>
      <c r="BI1523" t="n">
        <v>0</v>
      </c>
      <c r="BJ1523" t="inlineStr">
        <is>
          <t>IT IVA 22%</t>
        </is>
      </c>
      <c r="BK1523" t="n">
        <v>47.96</v>
      </c>
      <c r="BW1523" t="inlineStr">
        <is>
          <t>Rimini</t>
        </is>
      </c>
      <c r="BX1523" t="inlineStr">
        <is>
          <t>Rimini</t>
        </is>
      </c>
      <c r="BY1523" t="inlineStr">
        <is>
          <t>rGUrmiZXIV10L3DtYLXFX3D3W</t>
        </is>
      </c>
      <c r="CB1523" t="inlineStr">
        <is>
          <t>rGUrmiZXIV10L3DtYLXFX3D3W</t>
        </is>
      </c>
      <c r="CC1523" t="inlineStr">
        <is>
          <t>Ordini LIL</t>
        </is>
      </c>
    </row>
    <row r="1524">
      <c r="A1524" t="inlineStr">
        <is>
          <t>#44123</t>
        </is>
      </c>
      <c r="B1524" t="inlineStr">
        <is>
          <t>francescovalente@ymail.com</t>
        </is>
      </c>
      <c r="C1524" t="inlineStr">
        <is>
          <t>paid</t>
        </is>
      </c>
      <c r="D1524" t="inlineStr">
        <is>
          <t>2024-11-29 19:19:43 +0100</t>
        </is>
      </c>
      <c r="E1524" t="inlineStr">
        <is>
          <t>2024-11-29</t>
        </is>
      </c>
      <c r="F1524" t="inlineStr">
        <is>
          <t>fulfilled</t>
        </is>
      </c>
      <c r="G1524" t="inlineStr">
        <is>
          <t>2024-12-02 08:50:08 +0100</t>
        </is>
      </c>
      <c r="H1524" t="inlineStr">
        <is>
          <t>yes</t>
        </is>
      </c>
      <c r="I1524" t="inlineStr">
        <is>
          <t>EUR</t>
        </is>
      </c>
      <c r="J1524" t="n">
        <v>266</v>
      </c>
      <c r="K1524" t="n">
        <v>0</v>
      </c>
      <c r="L1524" t="n">
        <v>47.96</v>
      </c>
      <c r="O1524" t="n">
        <v>0</v>
      </c>
      <c r="P1524" t="inlineStr">
        <is>
          <t>Ups Standard Shipping</t>
        </is>
      </c>
      <c r="Q1524" t="inlineStr">
        <is>
          <t>2024-11-29 19:19:42 +0100</t>
        </is>
      </c>
      <c r="R1524" t="n">
        <v>1</v>
      </c>
      <c r="S1524" t="inlineStr">
        <is>
          <t>Sunshine Ring - Yellow / 5 / White</t>
        </is>
      </c>
      <c r="T1524" t="n">
        <v>256</v>
      </c>
      <c r="U1524" t="n">
        <v>320</v>
      </c>
      <c r="V1524" t="inlineStr">
        <is>
          <t>015790000239</t>
        </is>
      </c>
      <c r="W1524" t="b">
        <v>1</v>
      </c>
      <c r="X1524" t="b">
        <v>1</v>
      </c>
      <c r="Y1524" t="inlineStr">
        <is>
          <t>fulfilled</t>
        </is>
      </c>
      <c r="Z1524" t="inlineStr">
        <is>
          <t>Francesco Valente</t>
        </is>
      </c>
      <c r="AA1524" t="inlineStr">
        <is>
          <t>Piazzetta Giuseppe Dossi 5</t>
        </is>
      </c>
      <c r="AB1524" t="inlineStr">
        <is>
          <t>Piazzetta Giuseppe Dossi 5</t>
        </is>
      </c>
      <c r="AE1524" t="inlineStr">
        <is>
          <t>Viserba</t>
        </is>
      </c>
      <c r="AF1524" t="inlineStr">
        <is>
          <t>'47922</t>
        </is>
      </c>
      <c r="AG1524" t="inlineStr">
        <is>
          <t>RN</t>
        </is>
      </c>
      <c r="AH1524" t="inlineStr">
        <is>
          <t>IT</t>
        </is>
      </c>
      <c r="AI1524" t="inlineStr">
        <is>
          <t>3204988031</t>
        </is>
      </c>
      <c r="AJ1524" t="inlineStr">
        <is>
          <t>Francesco Valente</t>
        </is>
      </c>
      <c r="AK1524" t="inlineStr">
        <is>
          <t>Piazzetta Giuseppe Dossi 5</t>
        </is>
      </c>
      <c r="AL1524" t="inlineStr">
        <is>
          <t>Piazzetta Giuseppe Dossi 5</t>
        </is>
      </c>
      <c r="AO1524" t="inlineStr">
        <is>
          <t>Viserba</t>
        </is>
      </c>
      <c r="AP1524" t="inlineStr">
        <is>
          <t>'47922</t>
        </is>
      </c>
      <c r="AQ1524" t="inlineStr">
        <is>
          <t>RN</t>
        </is>
      </c>
      <c r="AR1524" t="inlineStr">
        <is>
          <t>IT</t>
        </is>
      </c>
      <c r="AS1524" t="inlineStr">
        <is>
          <t>3204988031</t>
        </is>
      </c>
      <c r="AU1524" t="inlineStr">
        <is>
          <t>lang: it
Invoice Language: it
Do you need our ring sizer?: Yes
Popup Customer Country: IT</t>
        </is>
      </c>
      <c r="AW1524" t="inlineStr">
        <is>
          <t>Shopify Payments</t>
        </is>
      </c>
      <c r="AX1524" t="inlineStr">
        <is>
          <t>rGUrmiZXIV10L3DtYLXFX3D3W</t>
        </is>
      </c>
      <c r="AY1524" t="n">
        <v>0</v>
      </c>
      <c r="AZ1524" t="inlineStr">
        <is>
          <t>LIL Milan</t>
        </is>
      </c>
      <c r="BA1524" t="n">
        <v>0</v>
      </c>
      <c r="BC1524" t="inlineStr">
        <is>
          <t>Firgun House</t>
        </is>
      </c>
      <c r="BE1524" t="n">
        <v>11256368136541</v>
      </c>
      <c r="BG1524" t="inlineStr">
        <is>
          <t>Low</t>
        </is>
      </c>
      <c r="BH1524" t="inlineStr">
        <is>
          <t>web</t>
        </is>
      </c>
      <c r="BI1524" t="n">
        <v>0</v>
      </c>
      <c r="BJ1524" t="inlineStr">
        <is>
          <t>IT IVA 22%</t>
        </is>
      </c>
      <c r="BK1524" t="n">
        <v>47.96</v>
      </c>
      <c r="BW1524" t="inlineStr">
        <is>
          <t>Rimini</t>
        </is>
      </c>
      <c r="BX1524" t="inlineStr">
        <is>
          <t>Rimini</t>
        </is>
      </c>
      <c r="BY1524" t="inlineStr">
        <is>
          <t>rGUrmiZXIV10L3DtYLXFX3D3W</t>
        </is>
      </c>
      <c r="CB1524" t="inlineStr">
        <is>
          <t>rGUrmiZXIV10L3DtYLXFX3D3W</t>
        </is>
      </c>
      <c r="CC1524" t="inlineStr">
        <is>
          <t>Ordini LIL</t>
        </is>
      </c>
    </row>
    <row r="1525">
      <c r="A1525" t="inlineStr">
        <is>
          <t>#44124</t>
        </is>
      </c>
      <c r="B1525" t="inlineStr">
        <is>
          <t>ritacoscia2@gmail.com</t>
        </is>
      </c>
      <c r="C1525" t="inlineStr">
        <is>
          <t>paid</t>
        </is>
      </c>
      <c r="D1525" t="inlineStr">
        <is>
          <t>2024-11-29 19:20:30 +0100</t>
        </is>
      </c>
      <c r="E1525" t="inlineStr">
        <is>
          <t>2024-11-29</t>
        </is>
      </c>
      <c r="F1525" t="inlineStr">
        <is>
          <t>unfulfilled</t>
        </is>
      </c>
      <c r="H1525" t="inlineStr">
        <is>
          <t>yes</t>
        </is>
      </c>
      <c r="I1525" t="inlineStr">
        <is>
          <t>EUR</t>
        </is>
      </c>
      <c r="J1525" t="n">
        <v>320</v>
      </c>
      <c r="K1525" t="n">
        <v>0</v>
      </c>
      <c r="L1525" t="n">
        <v>57.7</v>
      </c>
      <c r="M1525" t="n">
        <v>320</v>
      </c>
      <c r="O1525" t="n">
        <v>0</v>
      </c>
      <c r="P1525" t="inlineStr">
        <is>
          <t>Ups Standard Shipping</t>
        </is>
      </c>
      <c r="Q1525" t="inlineStr">
        <is>
          <t>2024-11-29 19:20:30 +0100</t>
        </is>
      </c>
      <c r="R1525" t="n">
        <v>1</v>
      </c>
      <c r="S1525" t="inlineStr">
        <is>
          <t>Pensavo fosse amore - Yellow / 3</t>
        </is>
      </c>
      <c r="T1525" t="n">
        <v>128</v>
      </c>
      <c r="U1525" t="n">
        <v>160</v>
      </c>
      <c r="V1525" t="inlineStr">
        <is>
          <t>015790001164</t>
        </is>
      </c>
      <c r="W1525" t="b">
        <v>1</v>
      </c>
      <c r="X1525" t="b">
        <v>1</v>
      </c>
      <c r="Y1525" t="inlineStr">
        <is>
          <t>pending</t>
        </is>
      </c>
      <c r="Z1525" t="inlineStr">
        <is>
          <t>Victoria Barrett</t>
        </is>
      </c>
      <c r="AA1525" t="inlineStr">
        <is>
          <t>Via Mocenigo 22, Interno 5</t>
        </is>
      </c>
      <c r="AB1525" t="inlineStr">
        <is>
          <t>Via Mocenigo 22</t>
        </is>
      </c>
      <c r="AC1525" t="inlineStr">
        <is>
          <t>Interno 5</t>
        </is>
      </c>
      <c r="AE1525" t="inlineStr">
        <is>
          <t>Roma</t>
        </is>
      </c>
      <c r="AF1525" t="inlineStr">
        <is>
          <t>'00192</t>
        </is>
      </c>
      <c r="AG1525" t="inlineStr">
        <is>
          <t>RM</t>
        </is>
      </c>
      <c r="AH1525" t="inlineStr">
        <is>
          <t>IT</t>
        </is>
      </c>
      <c r="AI1525" t="inlineStr">
        <is>
          <t>3339480471</t>
        </is>
      </c>
      <c r="AJ1525" t="inlineStr">
        <is>
          <t>Victoria Barrett</t>
        </is>
      </c>
      <c r="AK1525" t="inlineStr">
        <is>
          <t>Via Mocenigo 22, Interno 5</t>
        </is>
      </c>
      <c r="AL1525" t="inlineStr">
        <is>
          <t>Via Mocenigo 22</t>
        </is>
      </c>
      <c r="AM1525" t="inlineStr">
        <is>
          <t>Interno 5</t>
        </is>
      </c>
      <c r="AO1525" t="inlineStr">
        <is>
          <t>Roma</t>
        </is>
      </c>
      <c r="AP1525" t="inlineStr">
        <is>
          <t>'00192</t>
        </is>
      </c>
      <c r="AQ1525" t="inlineStr">
        <is>
          <t>RM</t>
        </is>
      </c>
      <c r="AR1525" t="inlineStr">
        <is>
          <t>IT</t>
        </is>
      </c>
      <c r="AS1525" t="inlineStr">
        <is>
          <t>3339480471</t>
        </is>
      </c>
      <c r="AU1525" t="inlineStr">
        <is>
          <t>lang: it
Invoice Language: it
Do you need our ring sizer?: No
Popup Customer Country: IT</t>
        </is>
      </c>
      <c r="AW1525" t="inlineStr">
        <is>
          <t>PayPal Express Checkout</t>
        </is>
      </c>
      <c r="AX1525" t="inlineStr">
        <is>
          <t>rCcWsc9gwvmi4auxouGr0pkEJ</t>
        </is>
      </c>
      <c r="AY1525" t="n">
        <v>0</v>
      </c>
      <c r="AZ1525" t="inlineStr">
        <is>
          <t>LIL Milan</t>
        </is>
      </c>
      <c r="BA1525" t="n">
        <v>0</v>
      </c>
      <c r="BC1525" t="inlineStr">
        <is>
          <t>Firgun House</t>
        </is>
      </c>
      <c r="BE1525" t="n">
        <v>11256370921821</v>
      </c>
      <c r="BG1525" t="inlineStr">
        <is>
          <t>Low</t>
        </is>
      </c>
      <c r="BH1525" t="inlineStr">
        <is>
          <t>web</t>
        </is>
      </c>
      <c r="BI1525" t="n">
        <v>0</v>
      </c>
      <c r="BJ1525" t="inlineStr">
        <is>
          <t>IT IVA 22%</t>
        </is>
      </c>
      <c r="BK1525" t="n">
        <v>57.7</v>
      </c>
      <c r="BW1525" t="inlineStr">
        <is>
          <t>Rome</t>
        </is>
      </c>
      <c r="BX1525" t="inlineStr">
        <is>
          <t>Rome</t>
        </is>
      </c>
      <c r="BY1525" t="inlineStr">
        <is>
          <t>rCcWsc9gwvmi4auxouGr0pkEJ</t>
        </is>
      </c>
      <c r="CB1525" t="inlineStr">
        <is>
          <t>rCcWsc9gwvmi4auxouGr0pkEJ</t>
        </is>
      </c>
      <c r="CC1525" t="inlineStr">
        <is>
          <t>Ordini LIL</t>
        </is>
      </c>
    </row>
    <row r="1526">
      <c r="A1526" t="inlineStr">
        <is>
          <t>#44124</t>
        </is>
      </c>
      <c r="B1526" t="inlineStr">
        <is>
          <t>ritacoscia2@gmail.com</t>
        </is>
      </c>
      <c r="C1526" t="inlineStr">
        <is>
          <t>paid</t>
        </is>
      </c>
      <c r="D1526" t="inlineStr">
        <is>
          <t>2024-11-29 19:20:30 +0100</t>
        </is>
      </c>
      <c r="E1526" t="inlineStr">
        <is>
          <t>2024-11-29</t>
        </is>
      </c>
      <c r="F1526" t="inlineStr">
        <is>
          <t>unfulfilled</t>
        </is>
      </c>
      <c r="H1526" t="inlineStr">
        <is>
          <t>yes</t>
        </is>
      </c>
      <c r="I1526" t="inlineStr">
        <is>
          <t>EUR</t>
        </is>
      </c>
      <c r="J1526" t="n">
        <v>320</v>
      </c>
      <c r="K1526" t="n">
        <v>0</v>
      </c>
      <c r="L1526" t="n">
        <v>57.7</v>
      </c>
      <c r="O1526" t="n">
        <v>0</v>
      </c>
      <c r="P1526" t="inlineStr">
        <is>
          <t>Ups Standard Shipping</t>
        </is>
      </c>
      <c r="Q1526" t="inlineStr">
        <is>
          <t>2024-11-29 19:20:30 +0100</t>
        </is>
      </c>
      <c r="R1526" t="n">
        <v>1</v>
      </c>
      <c r="S1526" t="inlineStr">
        <is>
          <t>Jupiter Ring - Yellow / White / onesize (11-17)</t>
        </is>
      </c>
      <c r="T1526" t="n">
        <v>192</v>
      </c>
      <c r="U1526" t="n">
        <v>240</v>
      </c>
      <c r="V1526" t="inlineStr">
        <is>
          <t>015790000235</t>
        </is>
      </c>
      <c r="W1526" t="b">
        <v>1</v>
      </c>
      <c r="X1526" t="b">
        <v>1</v>
      </c>
      <c r="Y1526" t="inlineStr">
        <is>
          <t>pending</t>
        </is>
      </c>
      <c r="Z1526" t="inlineStr">
        <is>
          <t>Victoria Barrett</t>
        </is>
      </c>
      <c r="AA1526" t="inlineStr">
        <is>
          <t>Via Mocenigo 22, Interno 5</t>
        </is>
      </c>
      <c r="AB1526" t="inlineStr">
        <is>
          <t>Via Mocenigo 22</t>
        </is>
      </c>
      <c r="AC1526" t="inlineStr">
        <is>
          <t>Interno 5</t>
        </is>
      </c>
      <c r="AE1526" t="inlineStr">
        <is>
          <t>Roma</t>
        </is>
      </c>
      <c r="AF1526" t="inlineStr">
        <is>
          <t>'00192</t>
        </is>
      </c>
      <c r="AG1526" t="inlineStr">
        <is>
          <t>RM</t>
        </is>
      </c>
      <c r="AH1526" t="inlineStr">
        <is>
          <t>IT</t>
        </is>
      </c>
      <c r="AI1526" t="inlineStr">
        <is>
          <t>3339480471</t>
        </is>
      </c>
      <c r="AJ1526" t="inlineStr">
        <is>
          <t>Victoria Barrett</t>
        </is>
      </c>
      <c r="AK1526" t="inlineStr">
        <is>
          <t>Via Mocenigo 22, Interno 5</t>
        </is>
      </c>
      <c r="AL1526" t="inlineStr">
        <is>
          <t>Via Mocenigo 22</t>
        </is>
      </c>
      <c r="AM1526" t="inlineStr">
        <is>
          <t>Interno 5</t>
        </is>
      </c>
      <c r="AO1526" t="inlineStr">
        <is>
          <t>Roma</t>
        </is>
      </c>
      <c r="AP1526" t="inlineStr">
        <is>
          <t>'00192</t>
        </is>
      </c>
      <c r="AQ1526" t="inlineStr">
        <is>
          <t>RM</t>
        </is>
      </c>
      <c r="AR1526" t="inlineStr">
        <is>
          <t>IT</t>
        </is>
      </c>
      <c r="AS1526" t="inlineStr">
        <is>
          <t>3339480471</t>
        </is>
      </c>
      <c r="AU1526" t="inlineStr">
        <is>
          <t>lang: it
Invoice Language: it
Do you need our ring sizer?: No
Popup Customer Country: IT</t>
        </is>
      </c>
      <c r="AW1526" t="inlineStr">
        <is>
          <t>PayPal Express Checkout</t>
        </is>
      </c>
      <c r="AX1526" t="inlineStr">
        <is>
          <t>rCcWsc9gwvmi4auxouGr0pkEJ</t>
        </is>
      </c>
      <c r="AY1526" t="n">
        <v>0</v>
      </c>
      <c r="AZ1526" t="inlineStr">
        <is>
          <t>LIL Milan</t>
        </is>
      </c>
      <c r="BA1526" t="n">
        <v>0</v>
      </c>
      <c r="BC1526" t="inlineStr">
        <is>
          <t>Firgun House</t>
        </is>
      </c>
      <c r="BE1526" t="n">
        <v>11256370921821</v>
      </c>
      <c r="BG1526" t="inlineStr">
        <is>
          <t>Low</t>
        </is>
      </c>
      <c r="BH1526" t="inlineStr">
        <is>
          <t>web</t>
        </is>
      </c>
      <c r="BI1526" t="n">
        <v>0</v>
      </c>
      <c r="BJ1526" t="inlineStr">
        <is>
          <t>IT IVA 22%</t>
        </is>
      </c>
      <c r="BK1526" t="n">
        <v>57.7</v>
      </c>
      <c r="BW1526" t="inlineStr">
        <is>
          <t>Rome</t>
        </is>
      </c>
      <c r="BX1526" t="inlineStr">
        <is>
          <t>Rome</t>
        </is>
      </c>
      <c r="BY1526" t="inlineStr">
        <is>
          <t>rCcWsc9gwvmi4auxouGr0pkEJ</t>
        </is>
      </c>
      <c r="CB1526" t="inlineStr">
        <is>
          <t>rCcWsc9gwvmi4auxouGr0pkEJ</t>
        </is>
      </c>
      <c r="CC1526" t="inlineStr">
        <is>
          <t>Ordini LIL</t>
        </is>
      </c>
    </row>
    <row r="1527">
      <c r="A1527" t="inlineStr">
        <is>
          <t>#44125</t>
        </is>
      </c>
      <c r="B1527" t="inlineStr">
        <is>
          <t>esposito.ilaria.9311@gmail.com</t>
        </is>
      </c>
      <c r="C1527" t="inlineStr">
        <is>
          <t>paid</t>
        </is>
      </c>
      <c r="D1527" t="inlineStr">
        <is>
          <t>2024-11-29 19:34:27 +0100</t>
        </is>
      </c>
      <c r="E1527" t="inlineStr">
        <is>
          <t>2024-11-29</t>
        </is>
      </c>
      <c r="F1527" t="inlineStr">
        <is>
          <t>unfulfilled</t>
        </is>
      </c>
      <c r="H1527" t="inlineStr">
        <is>
          <t>yes</t>
        </is>
      </c>
      <c r="I1527" t="inlineStr">
        <is>
          <t>EUR</t>
        </is>
      </c>
      <c r="J1527" t="n">
        <v>248</v>
      </c>
      <c r="K1527" t="n">
        <v>0</v>
      </c>
      <c r="L1527" t="n">
        <v>44.72</v>
      </c>
      <c r="M1527" t="n">
        <v>248</v>
      </c>
      <c r="O1527" t="n">
        <v>0</v>
      </c>
      <c r="P1527" t="inlineStr">
        <is>
          <t>Ups Standard Shipping</t>
        </is>
      </c>
      <c r="Q1527" t="inlineStr">
        <is>
          <t>2024-11-29 19:34:27 +0100</t>
        </is>
      </c>
      <c r="R1527" t="n">
        <v>1</v>
      </c>
      <c r="S1527" t="inlineStr">
        <is>
          <t>Christmas Luxury Pack</t>
        </is>
      </c>
      <c r="T1527" t="n">
        <v>0</v>
      </c>
      <c r="V1527" t="inlineStr">
        <is>
          <t>015790000687</t>
        </is>
      </c>
      <c r="W1527" t="b">
        <v>1</v>
      </c>
      <c r="X1527" t="b">
        <v>1</v>
      </c>
      <c r="Y1527" t="inlineStr">
        <is>
          <t>pending</t>
        </is>
      </c>
      <c r="Z1527" t="inlineStr">
        <is>
          <t>Ilaria Esposito</t>
        </is>
      </c>
      <c r="AA1527" t="inlineStr">
        <is>
          <t>via prataccio, 247</t>
        </is>
      </c>
      <c r="AB1527" t="inlineStr">
        <is>
          <t>via prataccio, 247</t>
        </is>
      </c>
      <c r="AE1527" t="inlineStr">
        <is>
          <t>Larciano</t>
        </is>
      </c>
      <c r="AF1527" t="inlineStr">
        <is>
          <t>'51036</t>
        </is>
      </c>
      <c r="AG1527" t="inlineStr">
        <is>
          <t>PT</t>
        </is>
      </c>
      <c r="AH1527" t="inlineStr">
        <is>
          <t>IT</t>
        </is>
      </c>
      <c r="AI1527" t="inlineStr">
        <is>
          <t>+393485548244</t>
        </is>
      </c>
      <c r="AJ1527" t="inlineStr">
        <is>
          <t>Ilaria Esposito</t>
        </is>
      </c>
      <c r="AK1527" t="inlineStr">
        <is>
          <t>via prataccio, 247</t>
        </is>
      </c>
      <c r="AL1527" t="inlineStr">
        <is>
          <t>via prataccio, 247</t>
        </is>
      </c>
      <c r="AO1527" t="inlineStr">
        <is>
          <t>Larciano</t>
        </is>
      </c>
      <c r="AP1527" t="inlineStr">
        <is>
          <t>'51036</t>
        </is>
      </c>
      <c r="AQ1527" t="inlineStr">
        <is>
          <t>PT</t>
        </is>
      </c>
      <c r="AR1527" t="inlineStr">
        <is>
          <t>IT</t>
        </is>
      </c>
      <c r="AS1527" t="inlineStr">
        <is>
          <t>+393485548244</t>
        </is>
      </c>
      <c r="AU1527" t="inlineStr">
        <is>
          <t>lang: it
Invoice Language: it
Do you need our ring sizer?: Yes
Popup Customer Country: IT</t>
        </is>
      </c>
      <c r="AW1527" t="inlineStr">
        <is>
          <t>PayPal Express Checkout</t>
        </is>
      </c>
      <c r="AX1527" t="inlineStr">
        <is>
          <t>rCHm8la9Rh3SaXIwtCz32zMMt</t>
        </is>
      </c>
      <c r="AY1527" t="n">
        <v>0</v>
      </c>
      <c r="AZ1527" t="inlineStr">
        <is>
          <t>LIL Milan</t>
        </is>
      </c>
      <c r="BA1527" t="n">
        <v>0</v>
      </c>
      <c r="BC1527" t="inlineStr">
        <is>
          <t>Firgun House</t>
        </is>
      </c>
      <c r="BE1527" t="n">
        <v>11256424726877</v>
      </c>
      <c r="BG1527" t="inlineStr">
        <is>
          <t>Low</t>
        </is>
      </c>
      <c r="BH1527" t="inlineStr">
        <is>
          <t>web</t>
        </is>
      </c>
      <c r="BI1527" t="n">
        <v>0</v>
      </c>
      <c r="BJ1527" t="inlineStr">
        <is>
          <t>IT IVA 22%</t>
        </is>
      </c>
      <c r="BK1527" t="n">
        <v>44.72</v>
      </c>
      <c r="BW1527" t="inlineStr">
        <is>
          <t>Pistoia</t>
        </is>
      </c>
      <c r="BX1527" t="inlineStr">
        <is>
          <t>Pistoia</t>
        </is>
      </c>
      <c r="BY1527" t="inlineStr">
        <is>
          <t>rCHm8la9Rh3SaXIwtCz32zMMt</t>
        </is>
      </c>
      <c r="CB1527" t="inlineStr">
        <is>
          <t>rCHm8la9Rh3SaXIwtCz32zMMt</t>
        </is>
      </c>
      <c r="CC1527" t="inlineStr">
        <is>
          <t>Ordini LIL</t>
        </is>
      </c>
    </row>
    <row r="1528">
      <c r="A1528" t="inlineStr">
        <is>
          <t>#44125</t>
        </is>
      </c>
      <c r="B1528" t="inlineStr">
        <is>
          <t>esposito.ilaria.9311@gmail.com</t>
        </is>
      </c>
      <c r="C1528" t="inlineStr">
        <is>
          <t>paid</t>
        </is>
      </c>
      <c r="D1528" t="inlineStr">
        <is>
          <t>2024-11-29 19:34:27 +0100</t>
        </is>
      </c>
      <c r="E1528" t="inlineStr">
        <is>
          <t>2024-11-29</t>
        </is>
      </c>
      <c r="F1528" t="inlineStr">
        <is>
          <t>unfulfilled</t>
        </is>
      </c>
      <c r="H1528" t="inlineStr">
        <is>
          <t>yes</t>
        </is>
      </c>
      <c r="I1528" t="inlineStr">
        <is>
          <t>EUR</t>
        </is>
      </c>
      <c r="J1528" t="n">
        <v>248</v>
      </c>
      <c r="K1528" t="n">
        <v>0</v>
      </c>
      <c r="L1528" t="n">
        <v>44.72</v>
      </c>
      <c r="O1528" t="n">
        <v>0</v>
      </c>
      <c r="P1528" t="inlineStr">
        <is>
          <t>Ups Standard Shipping</t>
        </is>
      </c>
      <c r="Q1528" t="inlineStr">
        <is>
          <t>2024-11-29 19:34:27 +0100</t>
        </is>
      </c>
      <c r="R1528" t="n">
        <v>1</v>
      </c>
      <c r="S1528" t="inlineStr">
        <is>
          <t>Sweet Spot - Yellow / matte / White</t>
        </is>
      </c>
      <c r="T1528" t="n">
        <v>238</v>
      </c>
      <c r="U1528" t="n">
        <v>280</v>
      </c>
      <c r="V1528" t="inlineStr">
        <is>
          <t>015790000015</t>
        </is>
      </c>
      <c r="W1528" t="b">
        <v>1</v>
      </c>
      <c r="X1528" t="b">
        <v>1</v>
      </c>
      <c r="Y1528" t="inlineStr">
        <is>
          <t>pending</t>
        </is>
      </c>
      <c r="Z1528" t="inlineStr">
        <is>
          <t>Ilaria Esposito</t>
        </is>
      </c>
      <c r="AA1528" t="inlineStr">
        <is>
          <t>via prataccio, 247</t>
        </is>
      </c>
      <c r="AB1528" t="inlineStr">
        <is>
          <t>via prataccio, 247</t>
        </is>
      </c>
      <c r="AE1528" t="inlineStr">
        <is>
          <t>Larciano</t>
        </is>
      </c>
      <c r="AF1528" t="inlineStr">
        <is>
          <t>'51036</t>
        </is>
      </c>
      <c r="AG1528" t="inlineStr">
        <is>
          <t>PT</t>
        </is>
      </c>
      <c r="AH1528" t="inlineStr">
        <is>
          <t>IT</t>
        </is>
      </c>
      <c r="AI1528" t="inlineStr">
        <is>
          <t>+393485548244</t>
        </is>
      </c>
      <c r="AJ1528" t="inlineStr">
        <is>
          <t>Ilaria Esposito</t>
        </is>
      </c>
      <c r="AK1528" t="inlineStr">
        <is>
          <t>via prataccio, 247</t>
        </is>
      </c>
      <c r="AL1528" t="inlineStr">
        <is>
          <t>via prataccio, 247</t>
        </is>
      </c>
      <c r="AO1528" t="inlineStr">
        <is>
          <t>Larciano</t>
        </is>
      </c>
      <c r="AP1528" t="inlineStr">
        <is>
          <t>'51036</t>
        </is>
      </c>
      <c r="AQ1528" t="inlineStr">
        <is>
          <t>PT</t>
        </is>
      </c>
      <c r="AR1528" t="inlineStr">
        <is>
          <t>IT</t>
        </is>
      </c>
      <c r="AS1528" t="inlineStr">
        <is>
          <t>+393485548244</t>
        </is>
      </c>
      <c r="AU1528" t="inlineStr">
        <is>
          <t>lang: it
Invoice Language: it
Do you need our ring sizer?: Yes
Popup Customer Country: IT</t>
        </is>
      </c>
      <c r="AW1528" t="inlineStr">
        <is>
          <t>PayPal Express Checkout</t>
        </is>
      </c>
      <c r="AX1528" t="inlineStr">
        <is>
          <t>rCHm8la9Rh3SaXIwtCz32zMMt</t>
        </is>
      </c>
      <c r="AY1528" t="n">
        <v>0</v>
      </c>
      <c r="AZ1528" t="inlineStr">
        <is>
          <t>LIL Milan</t>
        </is>
      </c>
      <c r="BA1528" t="n">
        <v>0</v>
      </c>
      <c r="BC1528" t="inlineStr">
        <is>
          <t>Firgun House</t>
        </is>
      </c>
      <c r="BE1528" t="n">
        <v>11256424726877</v>
      </c>
      <c r="BG1528" t="inlineStr">
        <is>
          <t>Low</t>
        </is>
      </c>
      <c r="BH1528" t="inlineStr">
        <is>
          <t>web</t>
        </is>
      </c>
      <c r="BI1528" t="n">
        <v>0</v>
      </c>
      <c r="BJ1528" t="inlineStr">
        <is>
          <t>IT IVA 22%</t>
        </is>
      </c>
      <c r="BK1528" t="n">
        <v>44.72</v>
      </c>
      <c r="BW1528" t="inlineStr">
        <is>
          <t>Pistoia</t>
        </is>
      </c>
      <c r="BX1528" t="inlineStr">
        <is>
          <t>Pistoia</t>
        </is>
      </c>
      <c r="BY1528" t="inlineStr">
        <is>
          <t>rCHm8la9Rh3SaXIwtCz32zMMt</t>
        </is>
      </c>
      <c r="CB1528" t="inlineStr">
        <is>
          <t>rCHm8la9Rh3SaXIwtCz32zMMt</t>
        </is>
      </c>
      <c r="CC1528" t="inlineStr">
        <is>
          <t>Ordini LIL</t>
        </is>
      </c>
    </row>
    <row r="1529">
      <c r="A1529" t="inlineStr">
        <is>
          <t>#44125</t>
        </is>
      </c>
      <c r="B1529" t="inlineStr">
        <is>
          <t>esposito.ilaria.9311@gmail.com</t>
        </is>
      </c>
      <c r="C1529" t="inlineStr">
        <is>
          <t>paid</t>
        </is>
      </c>
      <c r="D1529" t="inlineStr">
        <is>
          <t>2024-11-29 19:34:27 +0100</t>
        </is>
      </c>
      <c r="E1529" t="inlineStr">
        <is>
          <t>2024-11-29</t>
        </is>
      </c>
      <c r="F1529" t="inlineStr">
        <is>
          <t>unfulfilled</t>
        </is>
      </c>
      <c r="H1529" t="inlineStr">
        <is>
          <t>yes</t>
        </is>
      </c>
      <c r="I1529" t="inlineStr">
        <is>
          <t>EUR</t>
        </is>
      </c>
      <c r="J1529" t="n">
        <v>248</v>
      </c>
      <c r="K1529" t="n">
        <v>0</v>
      </c>
      <c r="L1529" t="n">
        <v>44.72</v>
      </c>
      <c r="O1529" t="n">
        <v>0</v>
      </c>
      <c r="P1529" t="inlineStr">
        <is>
          <t>Ups Standard Shipping</t>
        </is>
      </c>
      <c r="Q1529" t="inlineStr">
        <is>
          <t>2024-11-29 19:34:27 +0100</t>
        </is>
      </c>
      <c r="R1529" t="n">
        <v>1</v>
      </c>
      <c r="S1529" t="inlineStr">
        <is>
          <t>Engraving</t>
        </is>
      </c>
      <c r="T1529" t="n">
        <v>10</v>
      </c>
      <c r="U1529" t="n">
        <v>280</v>
      </c>
      <c r="V1529" t="inlineStr">
        <is>
          <t>015790001502</t>
        </is>
      </c>
      <c r="W1529" t="b">
        <v>0</v>
      </c>
      <c r="X1529" t="b">
        <v>1</v>
      </c>
      <c r="Y1529" t="inlineStr">
        <is>
          <t>pending</t>
        </is>
      </c>
      <c r="Z1529" t="inlineStr">
        <is>
          <t>Ilaria Esposito</t>
        </is>
      </c>
      <c r="AA1529" t="inlineStr">
        <is>
          <t>via prataccio, 247</t>
        </is>
      </c>
      <c r="AB1529" t="inlineStr">
        <is>
          <t>via prataccio, 247</t>
        </is>
      </c>
      <c r="AE1529" t="inlineStr">
        <is>
          <t>Larciano</t>
        </is>
      </c>
      <c r="AF1529" t="inlineStr">
        <is>
          <t>'51036</t>
        </is>
      </c>
      <c r="AG1529" t="inlineStr">
        <is>
          <t>PT</t>
        </is>
      </c>
      <c r="AH1529" t="inlineStr">
        <is>
          <t>IT</t>
        </is>
      </c>
      <c r="AI1529" t="inlineStr">
        <is>
          <t>+393485548244</t>
        </is>
      </c>
      <c r="AJ1529" t="inlineStr">
        <is>
          <t>Ilaria Esposito</t>
        </is>
      </c>
      <c r="AK1529" t="inlineStr">
        <is>
          <t>via prataccio, 247</t>
        </is>
      </c>
      <c r="AL1529" t="inlineStr">
        <is>
          <t>via prataccio, 247</t>
        </is>
      </c>
      <c r="AO1529" t="inlineStr">
        <is>
          <t>Larciano</t>
        </is>
      </c>
      <c r="AP1529" t="inlineStr">
        <is>
          <t>'51036</t>
        </is>
      </c>
      <c r="AQ1529" t="inlineStr">
        <is>
          <t>PT</t>
        </is>
      </c>
      <c r="AR1529" t="inlineStr">
        <is>
          <t>IT</t>
        </is>
      </c>
      <c r="AS1529" t="inlineStr">
        <is>
          <t>+393485548244</t>
        </is>
      </c>
      <c r="AU1529" t="inlineStr">
        <is>
          <t>lang: it
Invoice Language: it
Do you need our ring sizer?: Yes
Popup Customer Country: IT</t>
        </is>
      </c>
      <c r="AW1529" t="inlineStr">
        <is>
          <t>PayPal Express Checkout</t>
        </is>
      </c>
      <c r="AX1529" t="inlineStr">
        <is>
          <t>rCHm8la9Rh3SaXIwtCz32zMMt</t>
        </is>
      </c>
      <c r="AY1529" t="n">
        <v>0</v>
      </c>
      <c r="AZ1529" t="inlineStr">
        <is>
          <t>LIL Milan</t>
        </is>
      </c>
      <c r="BA1529" t="n">
        <v>0</v>
      </c>
      <c r="BC1529" t="inlineStr">
        <is>
          <t>Firgun House</t>
        </is>
      </c>
      <c r="BE1529" t="n">
        <v>11256424726877</v>
      </c>
      <c r="BG1529" t="inlineStr">
        <is>
          <t>Low</t>
        </is>
      </c>
      <c r="BH1529" t="inlineStr">
        <is>
          <t>web</t>
        </is>
      </c>
      <c r="BI1529" t="n">
        <v>0</v>
      </c>
      <c r="BJ1529" t="inlineStr">
        <is>
          <t>IT IVA 22%</t>
        </is>
      </c>
      <c r="BK1529" t="n">
        <v>44.72</v>
      </c>
      <c r="BW1529" t="inlineStr">
        <is>
          <t>Pistoia</t>
        </is>
      </c>
      <c r="BX1529" t="inlineStr">
        <is>
          <t>Pistoia</t>
        </is>
      </c>
      <c r="BY1529" t="inlineStr">
        <is>
          <t>rCHm8la9Rh3SaXIwtCz32zMMt</t>
        </is>
      </c>
      <c r="CB1529" t="inlineStr">
        <is>
          <t>rCHm8la9Rh3SaXIwtCz32zMMt</t>
        </is>
      </c>
      <c r="CC1529" t="inlineStr">
        <is>
          <t>Ordini LIL</t>
        </is>
      </c>
    </row>
    <row r="1530">
      <c r="A1530" t="inlineStr">
        <is>
          <t>#44126</t>
        </is>
      </c>
      <c r="B1530" t="inlineStr">
        <is>
          <t>elisatriulzi@yahoo.it</t>
        </is>
      </c>
      <c r="C1530" t="inlineStr">
        <is>
          <t>paid</t>
        </is>
      </c>
      <c r="D1530" t="inlineStr">
        <is>
          <t>2024-11-29 19:35:51 +0100</t>
        </is>
      </c>
      <c r="E1530" t="inlineStr">
        <is>
          <t>2024-11-29</t>
        </is>
      </c>
      <c r="F1530" t="inlineStr">
        <is>
          <t>unfulfilled</t>
        </is>
      </c>
      <c r="H1530" t="inlineStr">
        <is>
          <t>yes</t>
        </is>
      </c>
      <c r="I1530" t="inlineStr">
        <is>
          <t>EUR</t>
        </is>
      </c>
      <c r="J1530" t="n">
        <v>256</v>
      </c>
      <c r="K1530" t="n">
        <v>0</v>
      </c>
      <c r="L1530" t="n">
        <v>46.16</v>
      </c>
      <c r="M1530" t="n">
        <v>256</v>
      </c>
      <c r="O1530" t="n">
        <v>0</v>
      </c>
      <c r="P1530" t="inlineStr">
        <is>
          <t>Firgun House</t>
        </is>
      </c>
      <c r="Q1530" t="inlineStr">
        <is>
          <t>2024-11-29 19:35:51 +0100</t>
        </is>
      </c>
      <c r="R1530" t="n">
        <v>1</v>
      </c>
      <c r="S1530" t="inlineStr">
        <is>
          <t>Boys Tears - Yellow / 37cm</t>
        </is>
      </c>
      <c r="T1530" t="n">
        <v>256</v>
      </c>
      <c r="U1530" t="n">
        <v>320</v>
      </c>
      <c r="V1530" t="inlineStr">
        <is>
          <t>015790000009</t>
        </is>
      </c>
      <c r="W1530" t="b">
        <v>1</v>
      </c>
      <c r="X1530" t="b">
        <v>1</v>
      </c>
      <c r="Y1530" t="inlineStr">
        <is>
          <t>pending</t>
        </is>
      </c>
      <c r="Z1530" t="inlineStr">
        <is>
          <t>Elisa Triulzi</t>
        </is>
      </c>
      <c r="AA1530" t="inlineStr">
        <is>
          <t>Via Manduria 108/8</t>
        </is>
      </c>
      <c r="AB1530" t="inlineStr">
        <is>
          <t>Via Manduria 108/8</t>
        </is>
      </c>
      <c r="AE1530" t="inlineStr">
        <is>
          <t>Ronchetto delle Rane</t>
        </is>
      </c>
      <c r="AF1530" t="inlineStr">
        <is>
          <t>'20142</t>
        </is>
      </c>
      <c r="AG1530" t="inlineStr">
        <is>
          <t>MI</t>
        </is>
      </c>
      <c r="AH1530" t="inlineStr">
        <is>
          <t>IT</t>
        </is>
      </c>
      <c r="AR1530" t="inlineStr">
        <is>
          <t>IT</t>
        </is>
      </c>
      <c r="AU1530" t="inlineStr">
        <is>
          <t>lang: it
Invoice Language: it</t>
        </is>
      </c>
      <c r="AW1530" t="inlineStr">
        <is>
          <t>PayPal Express Checkout</t>
        </is>
      </c>
      <c r="AX1530" t="inlineStr">
        <is>
          <t>rQ6AjNF58Hx0o8wkLDNzW6Lw7</t>
        </is>
      </c>
      <c r="AY1530" t="n">
        <v>0</v>
      </c>
      <c r="AZ1530" t="inlineStr">
        <is>
          <t>LIL Milan</t>
        </is>
      </c>
      <c r="BA1530" t="n">
        <v>0</v>
      </c>
      <c r="BC1530" t="inlineStr">
        <is>
          <t>Firgun House</t>
        </is>
      </c>
      <c r="BE1530" t="n">
        <v>11256430461277</v>
      </c>
      <c r="BG1530" t="inlineStr">
        <is>
          <t>Low</t>
        </is>
      </c>
      <c r="BH1530" t="inlineStr">
        <is>
          <t>web</t>
        </is>
      </c>
      <c r="BI1530" t="n">
        <v>0</v>
      </c>
      <c r="BJ1530" t="inlineStr">
        <is>
          <t>IT IVA 22%</t>
        </is>
      </c>
      <c r="BK1530" t="n">
        <v>46.16</v>
      </c>
      <c r="BW1530" t="inlineStr">
        <is>
          <t>Milan</t>
        </is>
      </c>
      <c r="BY1530" t="inlineStr">
        <is>
          <t>rQ6AjNF58Hx0o8wkLDNzW6Lw7</t>
        </is>
      </c>
      <c r="CB1530" t="inlineStr">
        <is>
          <t>rQ6AjNF58Hx0o8wkLDNzW6Lw7</t>
        </is>
      </c>
      <c r="CC1530" t="inlineStr">
        <is>
          <t>Ordini LIL</t>
        </is>
      </c>
    </row>
    <row r="1531">
      <c r="A1531" t="inlineStr">
        <is>
          <t>#44127</t>
        </is>
      </c>
      <c r="B1531" t="inlineStr">
        <is>
          <t>ricciardulliantonio@gmail.com</t>
        </is>
      </c>
      <c r="C1531" t="inlineStr">
        <is>
          <t>paid</t>
        </is>
      </c>
      <c r="D1531" t="inlineStr">
        <is>
          <t>2024-11-29 19:51:13 +0100</t>
        </is>
      </c>
      <c r="E1531" t="inlineStr">
        <is>
          <t>2024-11-29</t>
        </is>
      </c>
      <c r="F1531" t="inlineStr">
        <is>
          <t>fulfilled</t>
        </is>
      </c>
      <c r="G1531" t="inlineStr">
        <is>
          <t>2024-12-02 09:00:24 +0100</t>
        </is>
      </c>
      <c r="H1531" t="inlineStr">
        <is>
          <t>yes</t>
        </is>
      </c>
      <c r="I1531" t="inlineStr">
        <is>
          <t>EUR</t>
        </is>
      </c>
      <c r="J1531" t="n">
        <v>176</v>
      </c>
      <c r="K1531" t="n">
        <v>0</v>
      </c>
      <c r="L1531" t="n">
        <v>31.74</v>
      </c>
      <c r="M1531" t="n">
        <v>176</v>
      </c>
      <c r="O1531" t="n">
        <v>0</v>
      </c>
      <c r="P1531" t="inlineStr">
        <is>
          <t>Eco Bike Delivery</t>
        </is>
      </c>
      <c r="Q1531" t="inlineStr">
        <is>
          <t>2024-11-29 19:51:13 +0100</t>
        </is>
      </c>
      <c r="R1531" t="n">
        <v>1</v>
      </c>
      <c r="S1531" t="inlineStr">
        <is>
          <t>LIL Cord - Brown</t>
        </is>
      </c>
      <c r="T1531" t="n">
        <v>80</v>
      </c>
      <c r="V1531" t="inlineStr">
        <is>
          <t>015790001441</t>
        </is>
      </c>
      <c r="W1531" t="b">
        <v>1</v>
      </c>
      <c r="X1531" t="b">
        <v>1</v>
      </c>
      <c r="Y1531" t="inlineStr">
        <is>
          <t>fulfilled</t>
        </is>
      </c>
      <c r="Z1531" t="inlineStr">
        <is>
          <t>Antonio Ricciardulli</t>
        </is>
      </c>
      <c r="AA1531" t="inlineStr">
        <is>
          <t>Via Tertulliano, 70</t>
        </is>
      </c>
      <c r="AB1531" t="inlineStr">
        <is>
          <t>Via Tertulliano</t>
        </is>
      </c>
      <c r="AC1531" t="inlineStr">
        <is>
          <t>70</t>
        </is>
      </c>
      <c r="AE1531" t="inlineStr">
        <is>
          <t>Milano</t>
        </is>
      </c>
      <c r="AF1531" t="inlineStr">
        <is>
          <t>'20137</t>
        </is>
      </c>
      <c r="AG1531" t="inlineStr">
        <is>
          <t>MI</t>
        </is>
      </c>
      <c r="AH1531" t="inlineStr">
        <is>
          <t>IT</t>
        </is>
      </c>
      <c r="AI1531" t="inlineStr">
        <is>
          <t>+393442918265</t>
        </is>
      </c>
      <c r="AJ1531" t="inlineStr">
        <is>
          <t>Antonio Ricciardulli</t>
        </is>
      </c>
      <c r="AK1531" t="inlineStr">
        <is>
          <t>Via Tertulliano 70, 70/b</t>
        </is>
      </c>
      <c r="AL1531" t="inlineStr">
        <is>
          <t>Via Tertulliano 70</t>
        </is>
      </c>
      <c r="AM1531" t="inlineStr">
        <is>
          <t>70/b</t>
        </is>
      </c>
      <c r="AO1531" t="inlineStr">
        <is>
          <t>Milano</t>
        </is>
      </c>
      <c r="AP1531" t="inlineStr">
        <is>
          <t>'20137</t>
        </is>
      </c>
      <c r="AQ1531" t="inlineStr">
        <is>
          <t>MI</t>
        </is>
      </c>
      <c r="AR1531" t="inlineStr">
        <is>
          <t>IT</t>
        </is>
      </c>
      <c r="AS1531" t="inlineStr">
        <is>
          <t>+393442918265</t>
        </is>
      </c>
      <c r="AU1531" t="inlineStr">
        <is>
          <t>lang: it
Invoice Language: it
Do you need our ring sizer?: No
Popup Customer Country: IT</t>
        </is>
      </c>
      <c r="AW1531" t="inlineStr">
        <is>
          <t>Shopify Payments</t>
        </is>
      </c>
      <c r="AX1531" t="inlineStr">
        <is>
          <t>r49TiXw015UyLmwLiWec6xxqq</t>
        </is>
      </c>
      <c r="AY1531" t="n">
        <v>0</v>
      </c>
      <c r="AZ1531" t="inlineStr">
        <is>
          <t>LIL Milan</t>
        </is>
      </c>
      <c r="BA1531" t="n">
        <v>0</v>
      </c>
      <c r="BC1531" t="inlineStr">
        <is>
          <t>Firgun House</t>
        </is>
      </c>
      <c r="BE1531" t="n">
        <v>11256489410909</v>
      </c>
      <c r="BG1531" t="inlineStr">
        <is>
          <t>Low</t>
        </is>
      </c>
      <c r="BH1531" t="inlineStr">
        <is>
          <t>web</t>
        </is>
      </c>
      <c r="BI1531" t="n">
        <v>0</v>
      </c>
      <c r="BJ1531" t="inlineStr">
        <is>
          <t>IT IVA 22%</t>
        </is>
      </c>
      <c r="BK1531" t="n">
        <v>31.74</v>
      </c>
      <c r="BW1531" t="inlineStr">
        <is>
          <t>Milan</t>
        </is>
      </c>
      <c r="BX1531" t="inlineStr">
        <is>
          <t>Milan</t>
        </is>
      </c>
      <c r="BY1531" t="inlineStr">
        <is>
          <t>r49TiXw015UyLmwLiWec6xxqq</t>
        </is>
      </c>
      <c r="CB1531" t="inlineStr">
        <is>
          <t>r49TiXw015UyLmwLiWec6xxqq</t>
        </is>
      </c>
      <c r="CC1531" t="inlineStr">
        <is>
          <t>Ordini LIL</t>
        </is>
      </c>
    </row>
    <row r="1532">
      <c r="A1532" t="inlineStr">
        <is>
          <t>#44127</t>
        </is>
      </c>
      <c r="B1532" t="inlineStr">
        <is>
          <t>ricciardulliantonio@gmail.com</t>
        </is>
      </c>
      <c r="C1532" t="inlineStr">
        <is>
          <t>paid</t>
        </is>
      </c>
      <c r="D1532" t="inlineStr">
        <is>
          <t>2024-11-29 19:51:13 +0100</t>
        </is>
      </c>
      <c r="E1532" t="inlineStr">
        <is>
          <t>2024-11-29</t>
        </is>
      </c>
      <c r="F1532" t="inlineStr">
        <is>
          <t>fulfilled</t>
        </is>
      </c>
      <c r="G1532" t="inlineStr">
        <is>
          <t>2024-12-02 09:00:24 +0100</t>
        </is>
      </c>
      <c r="H1532" t="inlineStr">
        <is>
          <t>yes</t>
        </is>
      </c>
      <c r="I1532" t="inlineStr">
        <is>
          <t>EUR</t>
        </is>
      </c>
      <c r="J1532" t="n">
        <v>176</v>
      </c>
      <c r="K1532" t="n">
        <v>0</v>
      </c>
      <c r="L1532" t="n">
        <v>31.74</v>
      </c>
      <c r="O1532" t="n">
        <v>0</v>
      </c>
      <c r="P1532" t="inlineStr">
        <is>
          <t>Eco Bike Delivery</t>
        </is>
      </c>
      <c r="Q1532" t="inlineStr">
        <is>
          <t>2024-11-29 19:51:13 +0100</t>
        </is>
      </c>
      <c r="R1532" t="n">
        <v>1</v>
      </c>
      <c r="S1532" t="inlineStr">
        <is>
          <t>Pensavo fosse amore - Yellow / L</t>
        </is>
      </c>
      <c r="T1532" t="n">
        <v>96</v>
      </c>
      <c r="U1532" t="n">
        <v>120</v>
      </c>
      <c r="V1532" t="inlineStr">
        <is>
          <t>015790001010</t>
        </is>
      </c>
      <c r="W1532" t="b">
        <v>1</v>
      </c>
      <c r="X1532" t="b">
        <v>1</v>
      </c>
      <c r="Y1532" t="inlineStr">
        <is>
          <t>fulfilled</t>
        </is>
      </c>
      <c r="Z1532" t="inlineStr">
        <is>
          <t>Antonio Ricciardulli</t>
        </is>
      </c>
      <c r="AA1532" t="inlineStr">
        <is>
          <t>Via Tertulliano, 70</t>
        </is>
      </c>
      <c r="AB1532" t="inlineStr">
        <is>
          <t>Via Tertulliano</t>
        </is>
      </c>
      <c r="AC1532" t="inlineStr">
        <is>
          <t>70</t>
        </is>
      </c>
      <c r="AE1532" t="inlineStr">
        <is>
          <t>Milano</t>
        </is>
      </c>
      <c r="AF1532" t="inlineStr">
        <is>
          <t>'20137</t>
        </is>
      </c>
      <c r="AG1532" t="inlineStr">
        <is>
          <t>MI</t>
        </is>
      </c>
      <c r="AH1532" t="inlineStr">
        <is>
          <t>IT</t>
        </is>
      </c>
      <c r="AI1532" t="inlineStr">
        <is>
          <t>+393442918265</t>
        </is>
      </c>
      <c r="AJ1532" t="inlineStr">
        <is>
          <t>Antonio Ricciardulli</t>
        </is>
      </c>
      <c r="AK1532" t="inlineStr">
        <is>
          <t>Via Tertulliano 70, 70/b</t>
        </is>
      </c>
      <c r="AL1532" t="inlineStr">
        <is>
          <t>Via Tertulliano 70</t>
        </is>
      </c>
      <c r="AM1532" t="inlineStr">
        <is>
          <t>70/b</t>
        </is>
      </c>
      <c r="AO1532" t="inlineStr">
        <is>
          <t>Milano</t>
        </is>
      </c>
      <c r="AP1532" t="inlineStr">
        <is>
          <t>'20137</t>
        </is>
      </c>
      <c r="AQ1532" t="inlineStr">
        <is>
          <t>MI</t>
        </is>
      </c>
      <c r="AR1532" t="inlineStr">
        <is>
          <t>IT</t>
        </is>
      </c>
      <c r="AS1532" t="inlineStr">
        <is>
          <t>+393442918265</t>
        </is>
      </c>
      <c r="AU1532" t="inlineStr">
        <is>
          <t>lang: it
Invoice Language: it
Do you need our ring sizer?: No
Popup Customer Country: IT</t>
        </is>
      </c>
      <c r="AW1532" t="inlineStr">
        <is>
          <t>Shopify Payments</t>
        </is>
      </c>
      <c r="AX1532" t="inlineStr">
        <is>
          <t>r49TiXw015UyLmwLiWec6xxqq</t>
        </is>
      </c>
      <c r="AY1532" t="n">
        <v>0</v>
      </c>
      <c r="AZ1532" t="inlineStr">
        <is>
          <t>LIL Milan</t>
        </is>
      </c>
      <c r="BA1532" t="n">
        <v>0</v>
      </c>
      <c r="BC1532" t="inlineStr">
        <is>
          <t>Firgun House</t>
        </is>
      </c>
      <c r="BE1532" t="n">
        <v>11256489410909</v>
      </c>
      <c r="BG1532" t="inlineStr">
        <is>
          <t>Low</t>
        </is>
      </c>
      <c r="BH1532" t="inlineStr">
        <is>
          <t>web</t>
        </is>
      </c>
      <c r="BI1532" t="n">
        <v>0</v>
      </c>
      <c r="BJ1532" t="inlineStr">
        <is>
          <t>IT IVA 22%</t>
        </is>
      </c>
      <c r="BK1532" t="n">
        <v>31.74</v>
      </c>
      <c r="BW1532" t="inlineStr">
        <is>
          <t>Milan</t>
        </is>
      </c>
      <c r="BX1532" t="inlineStr">
        <is>
          <t>Milan</t>
        </is>
      </c>
      <c r="BY1532" t="inlineStr">
        <is>
          <t>r49TiXw015UyLmwLiWec6xxqq</t>
        </is>
      </c>
      <c r="CB1532" t="inlineStr">
        <is>
          <t>r49TiXw015UyLmwLiWec6xxqq</t>
        </is>
      </c>
      <c r="CC1532" t="inlineStr">
        <is>
          <t>Ordini LIL</t>
        </is>
      </c>
    </row>
    <row r="1533">
      <c r="A1533" t="inlineStr">
        <is>
          <t>#44128</t>
        </is>
      </c>
      <c r="B1533" t="inlineStr">
        <is>
          <t>fedistrada@gmail.com</t>
        </is>
      </c>
      <c r="C1533" t="inlineStr">
        <is>
          <t>paid</t>
        </is>
      </c>
      <c r="D1533" t="inlineStr">
        <is>
          <t>2024-11-29 19:57:12 +0100</t>
        </is>
      </c>
      <c r="E1533" t="inlineStr">
        <is>
          <t>2024-11-29</t>
        </is>
      </c>
      <c r="F1533" t="inlineStr">
        <is>
          <t>unfulfilled</t>
        </is>
      </c>
      <c r="H1533" t="inlineStr">
        <is>
          <t>yes</t>
        </is>
      </c>
      <c r="I1533" t="inlineStr">
        <is>
          <t>EUR</t>
        </is>
      </c>
      <c r="J1533" t="n">
        <v>344</v>
      </c>
      <c r="K1533" t="n">
        <v>0</v>
      </c>
      <c r="L1533" t="n">
        <v>62.03</v>
      </c>
      <c r="M1533" t="n">
        <v>344</v>
      </c>
      <c r="O1533" t="n">
        <v>0</v>
      </c>
      <c r="P1533" t="inlineStr">
        <is>
          <t>Firgun House</t>
        </is>
      </c>
      <c r="Q1533" t="inlineStr">
        <is>
          <t>2024-11-29 19:57:12 +0100</t>
        </is>
      </c>
      <c r="R1533" t="n">
        <v>1</v>
      </c>
      <c r="S1533" t="inlineStr">
        <is>
          <t>Pensavo fosse amore - Yellow / F</t>
        </is>
      </c>
      <c r="T1533" t="n">
        <v>96</v>
      </c>
      <c r="U1533" t="n">
        <v>120</v>
      </c>
      <c r="V1533" t="inlineStr">
        <is>
          <t>015790001004</t>
        </is>
      </c>
      <c r="W1533" t="b">
        <v>1</v>
      </c>
      <c r="X1533" t="b">
        <v>1</v>
      </c>
      <c r="Y1533" t="inlineStr">
        <is>
          <t>pending</t>
        </is>
      </c>
      <c r="Z1533" t="inlineStr">
        <is>
          <t>federica strada</t>
        </is>
      </c>
      <c r="AA1533" t="inlineStr">
        <is>
          <t>via Trento 20</t>
        </is>
      </c>
      <c r="AB1533" t="inlineStr">
        <is>
          <t>via Trento 20</t>
        </is>
      </c>
      <c r="AE1533" t="inlineStr">
        <is>
          <t>Milano</t>
        </is>
      </c>
      <c r="AF1533" t="inlineStr">
        <is>
          <t>'20011</t>
        </is>
      </c>
      <c r="AG1533" t="inlineStr">
        <is>
          <t>MI</t>
        </is>
      </c>
      <c r="AH1533" t="inlineStr">
        <is>
          <t>IT</t>
        </is>
      </c>
      <c r="AI1533" t="inlineStr">
        <is>
          <t>3386928000</t>
        </is>
      </c>
      <c r="AR1533" t="inlineStr">
        <is>
          <t>IT</t>
        </is>
      </c>
      <c r="AU1533" t="inlineStr">
        <is>
          <t>lang: it
Invoice Language: it
Do you need our ring sizer?: No
Popup Customer Country: IT</t>
        </is>
      </c>
      <c r="AW1533" t="inlineStr">
        <is>
          <t>PayPal Express Checkout</t>
        </is>
      </c>
      <c r="AX1533" t="inlineStr">
        <is>
          <t>rKbdyu5e8F0RfUmOkC8HICtGx</t>
        </is>
      </c>
      <c r="AY1533" t="n">
        <v>0</v>
      </c>
      <c r="AZ1533" t="inlineStr">
        <is>
          <t>LIL Milan</t>
        </is>
      </c>
      <c r="BA1533" t="n">
        <v>0</v>
      </c>
      <c r="BC1533" t="inlineStr">
        <is>
          <t>Firgun House</t>
        </is>
      </c>
      <c r="BE1533" t="n">
        <v>11256514183517</v>
      </c>
      <c r="BG1533" t="inlineStr">
        <is>
          <t>Low</t>
        </is>
      </c>
      <c r="BH1533" t="inlineStr">
        <is>
          <t>web</t>
        </is>
      </c>
      <c r="BI1533" t="n">
        <v>0</v>
      </c>
      <c r="BJ1533" t="inlineStr">
        <is>
          <t>IT IVA 22%</t>
        </is>
      </c>
      <c r="BK1533" t="n">
        <v>62.03</v>
      </c>
      <c r="BW1533" t="inlineStr">
        <is>
          <t>Milan</t>
        </is>
      </c>
      <c r="BY1533" t="inlineStr">
        <is>
          <t>rKbdyu5e8F0RfUmOkC8HICtGx</t>
        </is>
      </c>
      <c r="CB1533" t="inlineStr">
        <is>
          <t>rKbdyu5e8F0RfUmOkC8HICtGx</t>
        </is>
      </c>
      <c r="CC1533" t="inlineStr">
        <is>
          <t>Ordini LIL</t>
        </is>
      </c>
    </row>
    <row r="1534">
      <c r="A1534" t="inlineStr">
        <is>
          <t>#44128</t>
        </is>
      </c>
      <c r="B1534" t="inlineStr">
        <is>
          <t>fedistrada@gmail.com</t>
        </is>
      </c>
      <c r="C1534" t="inlineStr">
        <is>
          <t>paid</t>
        </is>
      </c>
      <c r="D1534" t="inlineStr">
        <is>
          <t>2024-11-29 19:57:12 +0100</t>
        </is>
      </c>
      <c r="E1534" t="inlineStr">
        <is>
          <t>2024-11-29</t>
        </is>
      </c>
      <c r="F1534" t="inlineStr">
        <is>
          <t>unfulfilled</t>
        </is>
      </c>
      <c r="H1534" t="inlineStr">
        <is>
          <t>yes</t>
        </is>
      </c>
      <c r="I1534" t="inlineStr">
        <is>
          <t>EUR</t>
        </is>
      </c>
      <c r="J1534" t="n">
        <v>344</v>
      </c>
      <c r="K1534" t="n">
        <v>0</v>
      </c>
      <c r="L1534" t="n">
        <v>62.03</v>
      </c>
      <c r="O1534" t="n">
        <v>0</v>
      </c>
      <c r="P1534" t="inlineStr">
        <is>
          <t>Firgun House</t>
        </is>
      </c>
      <c r="Q1534" t="inlineStr">
        <is>
          <t>2024-11-29 19:57:12 +0100</t>
        </is>
      </c>
      <c r="R1534" t="n">
        <v>1</v>
      </c>
      <c r="S1534" t="inlineStr">
        <is>
          <t>Christmas Luxury Pack</t>
        </is>
      </c>
      <c r="T1534" t="n">
        <v>0</v>
      </c>
      <c r="U1534" t="n">
        <v>120</v>
      </c>
      <c r="V1534" t="inlineStr">
        <is>
          <t>015790000687</t>
        </is>
      </c>
      <c r="W1534" t="b">
        <v>1</v>
      </c>
      <c r="X1534" t="b">
        <v>1</v>
      </c>
      <c r="Y1534" t="inlineStr">
        <is>
          <t>pending</t>
        </is>
      </c>
      <c r="Z1534" t="inlineStr">
        <is>
          <t>federica strada</t>
        </is>
      </c>
      <c r="AA1534" t="inlineStr">
        <is>
          <t>via Trento 20</t>
        </is>
      </c>
      <c r="AB1534" t="inlineStr">
        <is>
          <t>via Trento 20</t>
        </is>
      </c>
      <c r="AE1534" t="inlineStr">
        <is>
          <t>Milano</t>
        </is>
      </c>
      <c r="AF1534" t="inlineStr">
        <is>
          <t>'20011</t>
        </is>
      </c>
      <c r="AG1534" t="inlineStr">
        <is>
          <t>MI</t>
        </is>
      </c>
      <c r="AH1534" t="inlineStr">
        <is>
          <t>IT</t>
        </is>
      </c>
      <c r="AI1534" t="inlineStr">
        <is>
          <t>3386928000</t>
        </is>
      </c>
      <c r="AR1534" t="inlineStr">
        <is>
          <t>IT</t>
        </is>
      </c>
      <c r="AU1534" t="inlineStr">
        <is>
          <t>lang: it
Invoice Language: it
Do you need our ring sizer?: No
Popup Customer Country: IT</t>
        </is>
      </c>
      <c r="AW1534" t="inlineStr">
        <is>
          <t>PayPal Express Checkout</t>
        </is>
      </c>
      <c r="AX1534" t="inlineStr">
        <is>
          <t>rKbdyu5e8F0RfUmOkC8HICtGx</t>
        </is>
      </c>
      <c r="AY1534" t="n">
        <v>0</v>
      </c>
      <c r="AZ1534" t="inlineStr">
        <is>
          <t>LIL Milan</t>
        </is>
      </c>
      <c r="BA1534" t="n">
        <v>0</v>
      </c>
      <c r="BC1534" t="inlineStr">
        <is>
          <t>Firgun House</t>
        </is>
      </c>
      <c r="BE1534" t="n">
        <v>11256514183517</v>
      </c>
      <c r="BG1534" t="inlineStr">
        <is>
          <t>Low</t>
        </is>
      </c>
      <c r="BH1534" t="inlineStr">
        <is>
          <t>web</t>
        </is>
      </c>
      <c r="BI1534" t="n">
        <v>0</v>
      </c>
      <c r="BJ1534" t="inlineStr">
        <is>
          <t>IT IVA 22%</t>
        </is>
      </c>
      <c r="BK1534" t="n">
        <v>62.03</v>
      </c>
      <c r="BW1534" t="inlineStr">
        <is>
          <t>Milan</t>
        </is>
      </c>
      <c r="BY1534" t="inlineStr">
        <is>
          <t>rKbdyu5e8F0RfUmOkC8HICtGx</t>
        </is>
      </c>
      <c r="CB1534" t="inlineStr">
        <is>
          <t>rKbdyu5e8F0RfUmOkC8HICtGx</t>
        </is>
      </c>
      <c r="CC1534" t="inlineStr">
        <is>
          <t>Ordini LIL</t>
        </is>
      </c>
    </row>
    <row r="1535">
      <c r="A1535" t="inlineStr">
        <is>
          <t>#44128</t>
        </is>
      </c>
      <c r="B1535" t="inlineStr">
        <is>
          <t>fedistrada@gmail.com</t>
        </is>
      </c>
      <c r="C1535" t="inlineStr">
        <is>
          <t>paid</t>
        </is>
      </c>
      <c r="D1535" t="inlineStr">
        <is>
          <t>2024-11-29 19:57:12 +0100</t>
        </is>
      </c>
      <c r="E1535" t="inlineStr">
        <is>
          <t>2024-11-29</t>
        </is>
      </c>
      <c r="F1535" t="inlineStr">
        <is>
          <t>unfulfilled</t>
        </is>
      </c>
      <c r="H1535" t="inlineStr">
        <is>
          <t>yes</t>
        </is>
      </c>
      <c r="I1535" t="inlineStr">
        <is>
          <t>EUR</t>
        </is>
      </c>
      <c r="J1535" t="n">
        <v>344</v>
      </c>
      <c r="K1535" t="n">
        <v>0</v>
      </c>
      <c r="L1535" t="n">
        <v>62.03</v>
      </c>
      <c r="O1535" t="n">
        <v>0</v>
      </c>
      <c r="P1535" t="inlineStr">
        <is>
          <t>Firgun House</t>
        </is>
      </c>
      <c r="Q1535" t="inlineStr">
        <is>
          <t>2024-11-29 19:57:12 +0100</t>
        </is>
      </c>
      <c r="R1535" t="n">
        <v>1</v>
      </c>
      <c r="S1535" t="inlineStr">
        <is>
          <t>Sweet Spot - Yellow / matte / White</t>
        </is>
      </c>
      <c r="T1535" t="n">
        <v>238</v>
      </c>
      <c r="U1535" t="n">
        <v>280</v>
      </c>
      <c r="V1535" t="inlineStr">
        <is>
          <t>015790000015</t>
        </is>
      </c>
      <c r="W1535" t="b">
        <v>1</v>
      </c>
      <c r="X1535" t="b">
        <v>1</v>
      </c>
      <c r="Y1535" t="inlineStr">
        <is>
          <t>pending</t>
        </is>
      </c>
      <c r="Z1535" t="inlineStr">
        <is>
          <t>federica strada</t>
        </is>
      </c>
      <c r="AA1535" t="inlineStr">
        <is>
          <t>via Trento 20</t>
        </is>
      </c>
      <c r="AB1535" t="inlineStr">
        <is>
          <t>via Trento 20</t>
        </is>
      </c>
      <c r="AE1535" t="inlineStr">
        <is>
          <t>Milano</t>
        </is>
      </c>
      <c r="AF1535" t="inlineStr">
        <is>
          <t>'20011</t>
        </is>
      </c>
      <c r="AG1535" t="inlineStr">
        <is>
          <t>MI</t>
        </is>
      </c>
      <c r="AH1535" t="inlineStr">
        <is>
          <t>IT</t>
        </is>
      </c>
      <c r="AI1535" t="inlineStr">
        <is>
          <t>3386928000</t>
        </is>
      </c>
      <c r="AR1535" t="inlineStr">
        <is>
          <t>IT</t>
        </is>
      </c>
      <c r="AU1535" t="inlineStr">
        <is>
          <t>lang: it
Invoice Language: it
Do you need our ring sizer?: No
Popup Customer Country: IT</t>
        </is>
      </c>
      <c r="AW1535" t="inlineStr">
        <is>
          <t>PayPal Express Checkout</t>
        </is>
      </c>
      <c r="AX1535" t="inlineStr">
        <is>
          <t>rKbdyu5e8F0RfUmOkC8HICtGx</t>
        </is>
      </c>
      <c r="AY1535" t="n">
        <v>0</v>
      </c>
      <c r="AZ1535" t="inlineStr">
        <is>
          <t>LIL Milan</t>
        </is>
      </c>
      <c r="BA1535" t="n">
        <v>0</v>
      </c>
      <c r="BC1535" t="inlineStr">
        <is>
          <t>Firgun House</t>
        </is>
      </c>
      <c r="BE1535" t="n">
        <v>11256514183517</v>
      </c>
      <c r="BG1535" t="inlineStr">
        <is>
          <t>Low</t>
        </is>
      </c>
      <c r="BH1535" t="inlineStr">
        <is>
          <t>web</t>
        </is>
      </c>
      <c r="BI1535" t="n">
        <v>0</v>
      </c>
      <c r="BJ1535" t="inlineStr">
        <is>
          <t>IT IVA 22%</t>
        </is>
      </c>
      <c r="BK1535" t="n">
        <v>62.03</v>
      </c>
      <c r="BW1535" t="inlineStr">
        <is>
          <t>Milan</t>
        </is>
      </c>
      <c r="BY1535" t="inlineStr">
        <is>
          <t>rKbdyu5e8F0RfUmOkC8HICtGx</t>
        </is>
      </c>
      <c r="CB1535" t="inlineStr">
        <is>
          <t>rKbdyu5e8F0RfUmOkC8HICtGx</t>
        </is>
      </c>
      <c r="CC1535" t="inlineStr">
        <is>
          <t>Ordini LIL</t>
        </is>
      </c>
    </row>
    <row r="1536">
      <c r="A1536" t="inlineStr">
        <is>
          <t>#44128</t>
        </is>
      </c>
      <c r="B1536" t="inlineStr">
        <is>
          <t>fedistrada@gmail.com</t>
        </is>
      </c>
      <c r="C1536" t="inlineStr">
        <is>
          <t>paid</t>
        </is>
      </c>
      <c r="D1536" t="inlineStr">
        <is>
          <t>2024-11-29 19:57:12 +0100</t>
        </is>
      </c>
      <c r="E1536" t="inlineStr">
        <is>
          <t>2024-11-29</t>
        </is>
      </c>
      <c r="F1536" t="inlineStr">
        <is>
          <t>unfulfilled</t>
        </is>
      </c>
      <c r="H1536" t="inlineStr">
        <is>
          <t>yes</t>
        </is>
      </c>
      <c r="I1536" t="inlineStr">
        <is>
          <t>EUR</t>
        </is>
      </c>
      <c r="J1536" t="n">
        <v>344</v>
      </c>
      <c r="K1536" t="n">
        <v>0</v>
      </c>
      <c r="L1536" t="n">
        <v>62.03</v>
      </c>
      <c r="O1536" t="n">
        <v>0</v>
      </c>
      <c r="P1536" t="inlineStr">
        <is>
          <t>Firgun House</t>
        </is>
      </c>
      <c r="Q1536" t="inlineStr">
        <is>
          <t>2024-11-29 19:57:12 +0100</t>
        </is>
      </c>
      <c r="R1536" t="n">
        <v>1</v>
      </c>
      <c r="S1536" t="inlineStr">
        <is>
          <t>Engraving</t>
        </is>
      </c>
      <c r="T1536" t="n">
        <v>10</v>
      </c>
      <c r="U1536" t="n">
        <v>280</v>
      </c>
      <c r="V1536" t="inlineStr">
        <is>
          <t>015790001502</t>
        </is>
      </c>
      <c r="W1536" t="b">
        <v>0</v>
      </c>
      <c r="X1536" t="b">
        <v>1</v>
      </c>
      <c r="Y1536" t="inlineStr">
        <is>
          <t>pending</t>
        </is>
      </c>
      <c r="Z1536" t="inlineStr">
        <is>
          <t>federica strada</t>
        </is>
      </c>
      <c r="AA1536" t="inlineStr">
        <is>
          <t>via Trento 20</t>
        </is>
      </c>
      <c r="AB1536" t="inlineStr">
        <is>
          <t>via Trento 20</t>
        </is>
      </c>
      <c r="AE1536" t="inlineStr">
        <is>
          <t>Milano</t>
        </is>
      </c>
      <c r="AF1536" t="inlineStr">
        <is>
          <t>'20011</t>
        </is>
      </c>
      <c r="AG1536" t="inlineStr">
        <is>
          <t>MI</t>
        </is>
      </c>
      <c r="AH1536" t="inlineStr">
        <is>
          <t>IT</t>
        </is>
      </c>
      <c r="AI1536" t="inlineStr">
        <is>
          <t>3386928000</t>
        </is>
      </c>
      <c r="AR1536" t="inlineStr">
        <is>
          <t>IT</t>
        </is>
      </c>
      <c r="AU1536" t="inlineStr">
        <is>
          <t>lang: it
Invoice Language: it
Do you need our ring sizer?: No
Popup Customer Country: IT</t>
        </is>
      </c>
      <c r="AW1536" t="inlineStr">
        <is>
          <t>PayPal Express Checkout</t>
        </is>
      </c>
      <c r="AX1536" t="inlineStr">
        <is>
          <t>rKbdyu5e8F0RfUmOkC8HICtGx</t>
        </is>
      </c>
      <c r="AY1536" t="n">
        <v>0</v>
      </c>
      <c r="AZ1536" t="inlineStr">
        <is>
          <t>LIL Milan</t>
        </is>
      </c>
      <c r="BA1536" t="n">
        <v>0</v>
      </c>
      <c r="BC1536" t="inlineStr">
        <is>
          <t>Firgun House</t>
        </is>
      </c>
      <c r="BE1536" t="n">
        <v>11256514183517</v>
      </c>
      <c r="BG1536" t="inlineStr">
        <is>
          <t>Low</t>
        </is>
      </c>
      <c r="BH1536" t="inlineStr">
        <is>
          <t>web</t>
        </is>
      </c>
      <c r="BI1536" t="n">
        <v>0</v>
      </c>
      <c r="BJ1536" t="inlineStr">
        <is>
          <t>IT IVA 22%</t>
        </is>
      </c>
      <c r="BK1536" t="n">
        <v>62.03</v>
      </c>
      <c r="BW1536" t="inlineStr">
        <is>
          <t>Milan</t>
        </is>
      </c>
      <c r="BY1536" t="inlineStr">
        <is>
          <t>rKbdyu5e8F0RfUmOkC8HICtGx</t>
        </is>
      </c>
      <c r="CB1536" t="inlineStr">
        <is>
          <t>rKbdyu5e8F0RfUmOkC8HICtGx</t>
        </is>
      </c>
      <c r="CC1536" t="inlineStr">
        <is>
          <t>Ordini LIL</t>
        </is>
      </c>
    </row>
    <row r="1537">
      <c r="A1537" t="inlineStr">
        <is>
          <t>#44129</t>
        </is>
      </c>
      <c r="B1537" t="inlineStr">
        <is>
          <t>sara.pavone@outlook.com</t>
        </is>
      </c>
      <c r="C1537" t="inlineStr">
        <is>
          <t>paid</t>
        </is>
      </c>
      <c r="D1537" t="inlineStr">
        <is>
          <t>2024-11-29 19:57:45 +0100</t>
        </is>
      </c>
      <c r="E1537" t="inlineStr">
        <is>
          <t>2024-11-29</t>
        </is>
      </c>
      <c r="F1537" t="inlineStr">
        <is>
          <t>unfulfilled</t>
        </is>
      </c>
      <c r="H1537" t="inlineStr">
        <is>
          <t>yes</t>
        </is>
      </c>
      <c r="I1537" t="inlineStr">
        <is>
          <t>EUR</t>
        </is>
      </c>
      <c r="J1537" t="n">
        <v>112</v>
      </c>
      <c r="K1537" t="n">
        <v>0</v>
      </c>
      <c r="L1537" t="n">
        <v>20.2</v>
      </c>
      <c r="M1537" t="n">
        <v>112</v>
      </c>
      <c r="O1537" t="n">
        <v>0</v>
      </c>
      <c r="P1537" t="inlineStr">
        <is>
          <t>Firgun House</t>
        </is>
      </c>
      <c r="Q1537" t="inlineStr">
        <is>
          <t>2024-11-29 19:57:44 +0100</t>
        </is>
      </c>
      <c r="R1537" t="n">
        <v>1</v>
      </c>
      <c r="S1537" t="inlineStr">
        <is>
          <t>Christmas Luxury Pack</t>
        </is>
      </c>
      <c r="T1537" t="n">
        <v>0</v>
      </c>
      <c r="V1537" t="inlineStr">
        <is>
          <t>015790000687</t>
        </is>
      </c>
      <c r="W1537" t="b">
        <v>1</v>
      </c>
      <c r="X1537" t="b">
        <v>1</v>
      </c>
      <c r="Y1537" t="inlineStr">
        <is>
          <t>pending</t>
        </is>
      </c>
      <c r="Z1537" t="inlineStr">
        <is>
          <t>Sara Pavone</t>
        </is>
      </c>
      <c r="AA1537" t="inlineStr">
        <is>
          <t>Cascina Luisa 1</t>
        </is>
      </c>
      <c r="AB1537" t="inlineStr">
        <is>
          <t>Cascina Luisa 1</t>
        </is>
      </c>
      <c r="AE1537" t="inlineStr">
        <is>
          <t>Zibido San Giacomo</t>
        </is>
      </c>
      <c r="AF1537" t="inlineStr">
        <is>
          <t>'20058</t>
        </is>
      </c>
      <c r="AG1537" t="inlineStr">
        <is>
          <t>MI</t>
        </is>
      </c>
      <c r="AH1537" t="inlineStr">
        <is>
          <t>IT</t>
        </is>
      </c>
      <c r="AI1537" t="inlineStr">
        <is>
          <t>3337144353</t>
        </is>
      </c>
      <c r="AR1537" t="inlineStr">
        <is>
          <t>IT</t>
        </is>
      </c>
      <c r="AU1537" t="inlineStr">
        <is>
          <t>lang: it
Invoice Language: it
Do you need our ring sizer?: Yes
Popup Customer Country: IT</t>
        </is>
      </c>
      <c r="AW1537" t="inlineStr">
        <is>
          <t>Scalapay</t>
        </is>
      </c>
      <c r="AX1537" t="inlineStr">
        <is>
          <t>rGaehTuEyLkdQQVg114F7Ufmt</t>
        </is>
      </c>
      <c r="AY1537" t="n">
        <v>0</v>
      </c>
      <c r="AZ1537" t="inlineStr">
        <is>
          <t>LIL Milan</t>
        </is>
      </c>
      <c r="BA1537" t="n">
        <v>0</v>
      </c>
      <c r="BC1537" t="inlineStr">
        <is>
          <t>Firgun House</t>
        </is>
      </c>
      <c r="BE1537" t="n">
        <v>11256516247901</v>
      </c>
      <c r="BG1537" t="inlineStr">
        <is>
          <t>Low</t>
        </is>
      </c>
      <c r="BH1537" t="inlineStr">
        <is>
          <t>web</t>
        </is>
      </c>
      <c r="BI1537" t="n">
        <v>0</v>
      </c>
      <c r="BJ1537" t="inlineStr">
        <is>
          <t>IT IVA 22%</t>
        </is>
      </c>
      <c r="BK1537" t="n">
        <v>20.2</v>
      </c>
      <c r="BW1537" t="inlineStr">
        <is>
          <t>Milan</t>
        </is>
      </c>
      <c r="BY1537" t="inlineStr">
        <is>
          <t>rGaehTuEyLkdQQVg114F7Ufmt</t>
        </is>
      </c>
      <c r="CB1537" t="inlineStr">
        <is>
          <t>rGaehTuEyLkdQQVg114F7Ufmt</t>
        </is>
      </c>
      <c r="CC1537" t="inlineStr">
        <is>
          <t>Ordini LIL</t>
        </is>
      </c>
    </row>
    <row r="1538">
      <c r="A1538" t="inlineStr">
        <is>
          <t>#44129</t>
        </is>
      </c>
      <c r="B1538" t="inlineStr">
        <is>
          <t>sara.pavone@outlook.com</t>
        </is>
      </c>
      <c r="C1538" t="inlineStr">
        <is>
          <t>paid</t>
        </is>
      </c>
      <c r="D1538" t="inlineStr">
        <is>
          <t>2024-11-29 19:57:45 +0100</t>
        </is>
      </c>
      <c r="E1538" t="inlineStr">
        <is>
          <t>2024-11-29</t>
        </is>
      </c>
      <c r="F1538" t="inlineStr">
        <is>
          <t>unfulfilled</t>
        </is>
      </c>
      <c r="H1538" t="inlineStr">
        <is>
          <t>yes</t>
        </is>
      </c>
      <c r="I1538" t="inlineStr">
        <is>
          <t>EUR</t>
        </is>
      </c>
      <c r="J1538" t="n">
        <v>112</v>
      </c>
      <c r="K1538" t="n">
        <v>0</v>
      </c>
      <c r="L1538" t="n">
        <v>20.2</v>
      </c>
      <c r="O1538" t="n">
        <v>0</v>
      </c>
      <c r="P1538" t="inlineStr">
        <is>
          <t>Firgun House</t>
        </is>
      </c>
      <c r="Q1538" t="inlineStr">
        <is>
          <t>2024-11-29 19:57:44 +0100</t>
        </is>
      </c>
      <c r="R1538" t="n">
        <v>1</v>
      </c>
      <c r="S1538" t="inlineStr">
        <is>
          <t>Insieme Ring - Yellow / onesize (10-17)</t>
        </is>
      </c>
      <c r="T1538" t="n">
        <v>112</v>
      </c>
      <c r="U1538" t="n">
        <v>140</v>
      </c>
      <c r="V1538" t="inlineStr">
        <is>
          <t>015790001254</t>
        </is>
      </c>
      <c r="W1538" t="b">
        <v>1</v>
      </c>
      <c r="X1538" t="b">
        <v>1</v>
      </c>
      <c r="Y1538" t="inlineStr">
        <is>
          <t>pending</t>
        </is>
      </c>
      <c r="Z1538" t="inlineStr">
        <is>
          <t>Sara Pavone</t>
        </is>
      </c>
      <c r="AA1538" t="inlineStr">
        <is>
          <t>Cascina Luisa 1</t>
        </is>
      </c>
      <c r="AB1538" t="inlineStr">
        <is>
          <t>Cascina Luisa 1</t>
        </is>
      </c>
      <c r="AE1538" t="inlineStr">
        <is>
          <t>Zibido San Giacomo</t>
        </is>
      </c>
      <c r="AF1538" t="inlineStr">
        <is>
          <t>'20058</t>
        </is>
      </c>
      <c r="AG1538" t="inlineStr">
        <is>
          <t>MI</t>
        </is>
      </c>
      <c r="AH1538" t="inlineStr">
        <is>
          <t>IT</t>
        </is>
      </c>
      <c r="AI1538" t="inlineStr">
        <is>
          <t>3337144353</t>
        </is>
      </c>
      <c r="AR1538" t="inlineStr">
        <is>
          <t>IT</t>
        </is>
      </c>
      <c r="AU1538" t="inlineStr">
        <is>
          <t>lang: it
Invoice Language: it
Do you need our ring sizer?: Yes
Popup Customer Country: IT</t>
        </is>
      </c>
      <c r="AW1538" t="inlineStr">
        <is>
          <t>Scalapay</t>
        </is>
      </c>
      <c r="AX1538" t="inlineStr">
        <is>
          <t>rGaehTuEyLkdQQVg114F7Ufmt</t>
        </is>
      </c>
      <c r="AY1538" t="n">
        <v>0</v>
      </c>
      <c r="AZ1538" t="inlineStr">
        <is>
          <t>LIL Milan</t>
        </is>
      </c>
      <c r="BA1538" t="n">
        <v>0</v>
      </c>
      <c r="BC1538" t="inlineStr">
        <is>
          <t>Firgun House</t>
        </is>
      </c>
      <c r="BE1538" t="n">
        <v>11256516247901</v>
      </c>
      <c r="BG1538" t="inlineStr">
        <is>
          <t>Low</t>
        </is>
      </c>
      <c r="BH1538" t="inlineStr">
        <is>
          <t>web</t>
        </is>
      </c>
      <c r="BI1538" t="n">
        <v>0</v>
      </c>
      <c r="BJ1538" t="inlineStr">
        <is>
          <t>IT IVA 22%</t>
        </is>
      </c>
      <c r="BK1538" t="n">
        <v>20.2</v>
      </c>
      <c r="BW1538" t="inlineStr">
        <is>
          <t>Milan</t>
        </is>
      </c>
      <c r="BY1538" t="inlineStr">
        <is>
          <t>rGaehTuEyLkdQQVg114F7Ufmt</t>
        </is>
      </c>
      <c r="CB1538" t="inlineStr">
        <is>
          <t>rGaehTuEyLkdQQVg114F7Ufmt</t>
        </is>
      </c>
      <c r="CC1538" t="inlineStr">
        <is>
          <t>Ordini LIL</t>
        </is>
      </c>
    </row>
    <row r="1539">
      <c r="A1539" t="inlineStr">
        <is>
          <t>#44130</t>
        </is>
      </c>
      <c r="B1539" t="inlineStr">
        <is>
          <t>himeka@hotmail.it</t>
        </is>
      </c>
      <c r="C1539" t="inlineStr">
        <is>
          <t>paid</t>
        </is>
      </c>
      <c r="D1539" t="inlineStr">
        <is>
          <t>2024-11-29 19:59:23 +0100</t>
        </is>
      </c>
      <c r="E1539" t="inlineStr">
        <is>
          <t>2024-11-29</t>
        </is>
      </c>
      <c r="F1539" t="inlineStr">
        <is>
          <t>fulfilled</t>
        </is>
      </c>
      <c r="G1539" t="inlineStr">
        <is>
          <t>2024-12-02 09:12:04 +0100</t>
        </is>
      </c>
      <c r="H1539" t="inlineStr">
        <is>
          <t>no</t>
        </is>
      </c>
      <c r="I1539" t="inlineStr">
        <is>
          <t>EUR</t>
        </is>
      </c>
      <c r="J1539" t="n">
        <v>256</v>
      </c>
      <c r="K1539" t="n">
        <v>0</v>
      </c>
      <c r="L1539" t="n">
        <v>46.16</v>
      </c>
      <c r="M1539" t="n">
        <v>256</v>
      </c>
      <c r="O1539" t="n">
        <v>0</v>
      </c>
      <c r="P1539" t="inlineStr">
        <is>
          <t>Ups Standard Shipping</t>
        </is>
      </c>
      <c r="Q1539" t="inlineStr">
        <is>
          <t>2024-11-29 19:59:23 +0100</t>
        </is>
      </c>
      <c r="R1539" t="n">
        <v>1</v>
      </c>
      <c r="S1539" t="inlineStr">
        <is>
          <t>Christmas Luxury Pack</t>
        </is>
      </c>
      <c r="T1539" t="n">
        <v>0</v>
      </c>
      <c r="V1539" t="inlineStr">
        <is>
          <t>015790000687</t>
        </is>
      </c>
      <c r="W1539" t="b">
        <v>1</v>
      </c>
      <c r="X1539" t="b">
        <v>1</v>
      </c>
      <c r="Y1539" t="inlineStr">
        <is>
          <t>fulfilled</t>
        </is>
      </c>
      <c r="Z1539" t="inlineStr">
        <is>
          <t>Beatrice Cesaroni</t>
        </is>
      </c>
      <c r="AA1539" t="inlineStr">
        <is>
          <t>Via di Torre Gaia 8, c/o COCCO A.</t>
        </is>
      </c>
      <c r="AB1539" t="inlineStr">
        <is>
          <t>Via di Torre Gaia 8</t>
        </is>
      </c>
      <c r="AC1539" t="inlineStr">
        <is>
          <t>c/o COCCO A.</t>
        </is>
      </c>
      <c r="AE1539" t="inlineStr">
        <is>
          <t>Roma</t>
        </is>
      </c>
      <c r="AF1539" t="inlineStr">
        <is>
          <t>'00133</t>
        </is>
      </c>
      <c r="AG1539" t="inlineStr">
        <is>
          <t>RM</t>
        </is>
      </c>
      <c r="AH1539" t="inlineStr">
        <is>
          <t>IT</t>
        </is>
      </c>
      <c r="AI1539" t="inlineStr">
        <is>
          <t>331 333 8880</t>
        </is>
      </c>
      <c r="AJ1539" t="inlineStr">
        <is>
          <t>Beatrice Cesaroni</t>
        </is>
      </c>
      <c r="AK1539" t="inlineStr">
        <is>
          <t>Via di Torre Gaia 8, c/o COCCO A.</t>
        </is>
      </c>
      <c r="AL1539" t="inlineStr">
        <is>
          <t>Via di Torre Gaia 8</t>
        </is>
      </c>
      <c r="AM1539" t="inlineStr">
        <is>
          <t>c/o COCCO A.</t>
        </is>
      </c>
      <c r="AO1539" t="inlineStr">
        <is>
          <t>Roma</t>
        </is>
      </c>
      <c r="AP1539" t="inlineStr">
        <is>
          <t>'00133</t>
        </is>
      </c>
      <c r="AQ1539" t="inlineStr">
        <is>
          <t>RM</t>
        </is>
      </c>
      <c r="AR1539" t="inlineStr">
        <is>
          <t>IT</t>
        </is>
      </c>
      <c r="AS1539" t="inlineStr">
        <is>
          <t>331 333 8880</t>
        </is>
      </c>
      <c r="AU1539" t="inlineStr">
        <is>
          <t>lang: it
Invoice Language: it
Do you need our ring sizer?: No
Popup Customer Country: IT</t>
        </is>
      </c>
      <c r="AW1539" t="inlineStr">
        <is>
          <t>PayPal Express Checkout</t>
        </is>
      </c>
      <c r="AX1539" t="inlineStr">
        <is>
          <t>r7oRhSAqRStKhLS125jURHe0D</t>
        </is>
      </c>
      <c r="AY1539" t="n">
        <v>0</v>
      </c>
      <c r="AZ1539" t="inlineStr">
        <is>
          <t>LIL Milan</t>
        </is>
      </c>
      <c r="BA1539" t="n">
        <v>0</v>
      </c>
      <c r="BC1539" t="inlineStr">
        <is>
          <t>Firgun House</t>
        </is>
      </c>
      <c r="BE1539" t="n">
        <v>11256521982301</v>
      </c>
      <c r="BG1539" t="inlineStr">
        <is>
          <t>Low</t>
        </is>
      </c>
      <c r="BH1539" t="inlineStr">
        <is>
          <t>web</t>
        </is>
      </c>
      <c r="BI1539" t="n">
        <v>0</v>
      </c>
      <c r="BJ1539" t="inlineStr">
        <is>
          <t>IT IVA 22%</t>
        </is>
      </c>
      <c r="BK1539" t="n">
        <v>46.16</v>
      </c>
      <c r="BW1539" t="inlineStr">
        <is>
          <t>Rome</t>
        </is>
      </c>
      <c r="BX1539" t="inlineStr">
        <is>
          <t>Rome</t>
        </is>
      </c>
      <c r="BY1539" t="inlineStr">
        <is>
          <t>r7oRhSAqRStKhLS125jURHe0D</t>
        </is>
      </c>
      <c r="CB1539" t="inlineStr">
        <is>
          <t>r7oRhSAqRStKhLS125jURHe0D</t>
        </is>
      </c>
      <c r="CC1539" t="inlineStr">
        <is>
          <t>Ordini LIL</t>
        </is>
      </c>
    </row>
    <row r="1540">
      <c r="A1540" t="inlineStr">
        <is>
          <t>#44130</t>
        </is>
      </c>
      <c r="B1540" t="inlineStr">
        <is>
          <t>himeka@hotmail.it</t>
        </is>
      </c>
      <c r="C1540" t="inlineStr">
        <is>
          <t>paid</t>
        </is>
      </c>
      <c r="D1540" t="inlineStr">
        <is>
          <t>2024-11-29 19:59:23 +0100</t>
        </is>
      </c>
      <c r="E1540" t="inlineStr">
        <is>
          <t>2024-11-29</t>
        </is>
      </c>
      <c r="F1540" t="inlineStr">
        <is>
          <t>fulfilled</t>
        </is>
      </c>
      <c r="G1540" t="inlineStr">
        <is>
          <t>2024-12-02 09:12:04 +0100</t>
        </is>
      </c>
      <c r="H1540" t="inlineStr">
        <is>
          <t>no</t>
        </is>
      </c>
      <c r="I1540" t="inlineStr">
        <is>
          <t>EUR</t>
        </is>
      </c>
      <c r="J1540" t="n">
        <v>256</v>
      </c>
      <c r="K1540" t="n">
        <v>0</v>
      </c>
      <c r="L1540" t="n">
        <v>46.16</v>
      </c>
      <c r="O1540" t="n">
        <v>0</v>
      </c>
      <c r="P1540" t="inlineStr">
        <is>
          <t>Ups Standard Shipping</t>
        </is>
      </c>
      <c r="Q1540" t="inlineStr">
        <is>
          <t>2024-11-29 19:59:23 +0100</t>
        </is>
      </c>
      <c r="R1540" t="n">
        <v>1</v>
      </c>
      <c r="S1540" t="inlineStr">
        <is>
          <t>Boys Tears - White / 39cm</t>
        </is>
      </c>
      <c r="T1540" t="n">
        <v>256</v>
      </c>
      <c r="U1540" t="n">
        <v>320</v>
      </c>
      <c r="V1540" t="inlineStr">
        <is>
          <t>015790000014</t>
        </is>
      </c>
      <c r="W1540" t="b">
        <v>1</v>
      </c>
      <c r="X1540" t="b">
        <v>1</v>
      </c>
      <c r="Y1540" t="inlineStr">
        <is>
          <t>fulfilled</t>
        </is>
      </c>
      <c r="Z1540" t="inlineStr">
        <is>
          <t>Beatrice Cesaroni</t>
        </is>
      </c>
      <c r="AA1540" t="inlineStr">
        <is>
          <t>Via di Torre Gaia 8, c/o COCCO A.</t>
        </is>
      </c>
      <c r="AB1540" t="inlineStr">
        <is>
          <t>Via di Torre Gaia 8</t>
        </is>
      </c>
      <c r="AC1540" t="inlineStr">
        <is>
          <t>c/o COCCO A.</t>
        </is>
      </c>
      <c r="AE1540" t="inlineStr">
        <is>
          <t>Roma</t>
        </is>
      </c>
      <c r="AF1540" t="inlineStr">
        <is>
          <t>'00133</t>
        </is>
      </c>
      <c r="AG1540" t="inlineStr">
        <is>
          <t>RM</t>
        </is>
      </c>
      <c r="AH1540" t="inlineStr">
        <is>
          <t>IT</t>
        </is>
      </c>
      <c r="AI1540" t="inlineStr">
        <is>
          <t>331 333 8880</t>
        </is>
      </c>
      <c r="AJ1540" t="inlineStr">
        <is>
          <t>Beatrice Cesaroni</t>
        </is>
      </c>
      <c r="AK1540" t="inlineStr">
        <is>
          <t>Via di Torre Gaia 8, c/o COCCO A.</t>
        </is>
      </c>
      <c r="AL1540" t="inlineStr">
        <is>
          <t>Via di Torre Gaia 8</t>
        </is>
      </c>
      <c r="AM1540" t="inlineStr">
        <is>
          <t>c/o COCCO A.</t>
        </is>
      </c>
      <c r="AO1540" t="inlineStr">
        <is>
          <t>Roma</t>
        </is>
      </c>
      <c r="AP1540" t="inlineStr">
        <is>
          <t>'00133</t>
        </is>
      </c>
      <c r="AQ1540" t="inlineStr">
        <is>
          <t>RM</t>
        </is>
      </c>
      <c r="AR1540" t="inlineStr">
        <is>
          <t>IT</t>
        </is>
      </c>
      <c r="AS1540" t="inlineStr">
        <is>
          <t>331 333 8880</t>
        </is>
      </c>
      <c r="AU1540" t="inlineStr">
        <is>
          <t>lang: it
Invoice Language: it
Do you need our ring sizer?: No
Popup Customer Country: IT</t>
        </is>
      </c>
      <c r="AW1540" t="inlineStr">
        <is>
          <t>PayPal Express Checkout</t>
        </is>
      </c>
      <c r="AX1540" t="inlineStr">
        <is>
          <t>r7oRhSAqRStKhLS125jURHe0D</t>
        </is>
      </c>
      <c r="AY1540" t="n">
        <v>0</v>
      </c>
      <c r="AZ1540" t="inlineStr">
        <is>
          <t>LIL Milan</t>
        </is>
      </c>
      <c r="BA1540" t="n">
        <v>0</v>
      </c>
      <c r="BC1540" t="inlineStr">
        <is>
          <t>Firgun House</t>
        </is>
      </c>
      <c r="BE1540" t="n">
        <v>11256521982301</v>
      </c>
      <c r="BG1540" t="inlineStr">
        <is>
          <t>Low</t>
        </is>
      </c>
      <c r="BH1540" t="inlineStr">
        <is>
          <t>web</t>
        </is>
      </c>
      <c r="BI1540" t="n">
        <v>0</v>
      </c>
      <c r="BJ1540" t="inlineStr">
        <is>
          <t>IT IVA 22%</t>
        </is>
      </c>
      <c r="BK1540" t="n">
        <v>46.16</v>
      </c>
      <c r="BW1540" t="inlineStr">
        <is>
          <t>Rome</t>
        </is>
      </c>
      <c r="BX1540" t="inlineStr">
        <is>
          <t>Rome</t>
        </is>
      </c>
      <c r="BY1540" t="inlineStr">
        <is>
          <t>r7oRhSAqRStKhLS125jURHe0D</t>
        </is>
      </c>
      <c r="CB1540" t="inlineStr">
        <is>
          <t>r7oRhSAqRStKhLS125jURHe0D</t>
        </is>
      </c>
      <c r="CC1540" t="inlineStr">
        <is>
          <t>Ordini LIL</t>
        </is>
      </c>
    </row>
    <row r="1541">
      <c r="A1541" t="inlineStr">
        <is>
          <t>#44131</t>
        </is>
      </c>
      <c r="B1541" t="inlineStr">
        <is>
          <t>nenec91@hotmail.it</t>
        </is>
      </c>
      <c r="C1541" t="inlineStr">
        <is>
          <t>paid</t>
        </is>
      </c>
      <c r="D1541" t="inlineStr">
        <is>
          <t>2024-11-29 20:05:32 +0100</t>
        </is>
      </c>
      <c r="E1541" t="inlineStr">
        <is>
          <t>2024-11-29</t>
        </is>
      </c>
      <c r="F1541" t="inlineStr">
        <is>
          <t>fulfilled</t>
        </is>
      </c>
      <c r="G1541" t="inlineStr">
        <is>
          <t>2024-12-02 09:14:25 +0100</t>
        </is>
      </c>
      <c r="H1541" t="inlineStr">
        <is>
          <t>yes</t>
        </is>
      </c>
      <c r="I1541" t="inlineStr">
        <is>
          <t>EUR</t>
        </is>
      </c>
      <c r="J1541" t="n">
        <v>204</v>
      </c>
      <c r="K1541" t="n">
        <v>0</v>
      </c>
      <c r="L1541" t="n">
        <v>36.79</v>
      </c>
      <c r="M1541" t="n">
        <v>204</v>
      </c>
      <c r="O1541" t="n">
        <v>0</v>
      </c>
      <c r="P1541" t="inlineStr">
        <is>
          <t>Eco Bike Delivery</t>
        </is>
      </c>
      <c r="Q1541" t="inlineStr">
        <is>
          <t>2024-11-29 20:05:32 +0100</t>
        </is>
      </c>
      <c r="R1541" t="n">
        <v>1</v>
      </c>
      <c r="S1541" t="inlineStr">
        <is>
          <t>Boys Tears Bracelet - Yellow</t>
        </is>
      </c>
      <c r="T1541" t="n">
        <v>204</v>
      </c>
      <c r="U1541" t="n">
        <v>240</v>
      </c>
      <c r="V1541" t="inlineStr">
        <is>
          <t>015790000400</t>
        </is>
      </c>
      <c r="W1541" t="b">
        <v>1</v>
      </c>
      <c r="X1541" t="b">
        <v>1</v>
      </c>
      <c r="Y1541" t="inlineStr">
        <is>
          <t>fulfilled</t>
        </is>
      </c>
      <c r="Z1541" t="inlineStr">
        <is>
          <t>Irene guenda Cola</t>
        </is>
      </c>
      <c r="AA1541" t="inlineStr">
        <is>
          <t>Via Aristotele 39, Vetrine sulla destra del civico</t>
        </is>
      </c>
      <c r="AB1541" t="inlineStr">
        <is>
          <t>Via Aristotele 39</t>
        </is>
      </c>
      <c r="AC1541" t="inlineStr">
        <is>
          <t>Vetrine sulla destra del civico</t>
        </is>
      </c>
      <c r="AD1541" t="inlineStr">
        <is>
          <t>C/o Didattica AthenA</t>
        </is>
      </c>
      <c r="AE1541" t="inlineStr">
        <is>
          <t>Milano</t>
        </is>
      </c>
      <c r="AF1541" t="inlineStr">
        <is>
          <t>'20128</t>
        </is>
      </c>
      <c r="AG1541" t="inlineStr">
        <is>
          <t>MI</t>
        </is>
      </c>
      <c r="AH1541" t="inlineStr">
        <is>
          <t>IT</t>
        </is>
      </c>
      <c r="AI1541" t="inlineStr">
        <is>
          <t>3455805296</t>
        </is>
      </c>
      <c r="AJ1541" t="inlineStr">
        <is>
          <t>Irene guenda Cola</t>
        </is>
      </c>
      <c r="AK1541" t="inlineStr">
        <is>
          <t>Via Aristotele 39, Vetrine sulla destra del civico</t>
        </is>
      </c>
      <c r="AL1541" t="inlineStr">
        <is>
          <t>Via Aristotele 39</t>
        </is>
      </c>
      <c r="AM1541" t="inlineStr">
        <is>
          <t>Vetrine sulla destra del civico</t>
        </is>
      </c>
      <c r="AN1541" t="inlineStr">
        <is>
          <t>C/o Didattica AthenA</t>
        </is>
      </c>
      <c r="AO1541" t="inlineStr">
        <is>
          <t>Milano</t>
        </is>
      </c>
      <c r="AP1541" t="inlineStr">
        <is>
          <t>'20128</t>
        </is>
      </c>
      <c r="AQ1541" t="inlineStr">
        <is>
          <t>MI</t>
        </is>
      </c>
      <c r="AR1541" t="inlineStr">
        <is>
          <t>IT</t>
        </is>
      </c>
      <c r="AS1541" t="inlineStr">
        <is>
          <t>3455805296</t>
        </is>
      </c>
      <c r="AU1541" t="inlineStr">
        <is>
          <t>lang: it
Invoice Language: it
Do you need our ring sizer?: No
Popup Customer Country: IT</t>
        </is>
      </c>
      <c r="AW1541" t="inlineStr">
        <is>
          <t>PayPal Express Checkout</t>
        </is>
      </c>
      <c r="AX1541" t="inlineStr">
        <is>
          <t>rL3V8WdhtDtXX4lp2Jr1nWwsy</t>
        </is>
      </c>
      <c r="AY1541" t="n">
        <v>0</v>
      </c>
      <c r="AZ1541" t="inlineStr">
        <is>
          <t>LIL Milan</t>
        </is>
      </c>
      <c r="BA1541" t="n">
        <v>0</v>
      </c>
      <c r="BC1541" t="inlineStr">
        <is>
          <t>Firgun House</t>
        </is>
      </c>
      <c r="BE1541" t="n">
        <v>11256545509725</v>
      </c>
      <c r="BG1541" t="inlineStr">
        <is>
          <t>Low</t>
        </is>
      </c>
      <c r="BH1541" t="inlineStr">
        <is>
          <t>web</t>
        </is>
      </c>
      <c r="BI1541" t="n">
        <v>0</v>
      </c>
      <c r="BJ1541" t="inlineStr">
        <is>
          <t>IT IVA 22%</t>
        </is>
      </c>
      <c r="BK1541" t="n">
        <v>36.79</v>
      </c>
      <c r="BW1541" t="inlineStr">
        <is>
          <t>Milan</t>
        </is>
      </c>
      <c r="BX1541" t="inlineStr">
        <is>
          <t>Milan</t>
        </is>
      </c>
      <c r="BY1541" t="inlineStr">
        <is>
          <t>rL3V8WdhtDtXX4lp2Jr1nWwsy</t>
        </is>
      </c>
      <c r="CB1541" t="inlineStr">
        <is>
          <t>rL3V8WdhtDtXX4lp2Jr1nWwsy</t>
        </is>
      </c>
      <c r="CC1541" t="inlineStr">
        <is>
          <t>Ordini LIL</t>
        </is>
      </c>
    </row>
    <row r="1542">
      <c r="A1542" t="inlineStr">
        <is>
          <t>#44132</t>
        </is>
      </c>
      <c r="B1542" t="inlineStr">
        <is>
          <t>eliana.cremona@gmail.com</t>
        </is>
      </c>
      <c r="C1542" t="inlineStr">
        <is>
          <t>paid</t>
        </is>
      </c>
      <c r="D1542" t="inlineStr">
        <is>
          <t>2024-11-29 20:07:00 +0100</t>
        </is>
      </c>
      <c r="E1542" t="inlineStr">
        <is>
          <t>2024-11-29</t>
        </is>
      </c>
      <c r="F1542" t="inlineStr">
        <is>
          <t>fulfilled</t>
        </is>
      </c>
      <c r="G1542" t="inlineStr">
        <is>
          <t>2024-12-02 09:16:38 +0100</t>
        </is>
      </c>
      <c r="H1542" t="inlineStr">
        <is>
          <t>yes</t>
        </is>
      </c>
      <c r="I1542" t="inlineStr">
        <is>
          <t>EUR</t>
        </is>
      </c>
      <c r="J1542" t="n">
        <v>80</v>
      </c>
      <c r="K1542" t="n">
        <v>10</v>
      </c>
      <c r="L1542" t="n">
        <v>16.23</v>
      </c>
      <c r="M1542" t="n">
        <v>90</v>
      </c>
      <c r="O1542" t="n">
        <v>0</v>
      </c>
      <c r="P1542" t="inlineStr">
        <is>
          <t>Ups Standard Shipping</t>
        </is>
      </c>
      <c r="Q1542" t="inlineStr">
        <is>
          <t>2024-11-29 20:07:00 +0100</t>
        </is>
      </c>
      <c r="R1542" t="n">
        <v>1</v>
      </c>
      <c r="S1542" t="inlineStr">
        <is>
          <t>Nude Ring - White / 14</t>
        </is>
      </c>
      <c r="T1542" t="n">
        <v>80</v>
      </c>
      <c r="U1542" t="n">
        <v>100</v>
      </c>
      <c r="V1542" t="inlineStr">
        <is>
          <t>015790000228</t>
        </is>
      </c>
      <c r="W1542" t="b">
        <v>1</v>
      </c>
      <c r="X1542" t="b">
        <v>1</v>
      </c>
      <c r="Y1542" t="inlineStr">
        <is>
          <t>fulfilled</t>
        </is>
      </c>
      <c r="Z1542" t="inlineStr">
        <is>
          <t>Eliana Cremona</t>
        </is>
      </c>
      <c r="AA1542" t="inlineStr">
        <is>
          <t>Via Savoia 82</t>
        </is>
      </c>
      <c r="AB1542" t="inlineStr">
        <is>
          <t>Via Savoia 82</t>
        </is>
      </c>
      <c r="AD1542" t="inlineStr">
        <is>
          <t>c/o fondo pegaso</t>
        </is>
      </c>
      <c r="AE1542" t="inlineStr">
        <is>
          <t>Roma</t>
        </is>
      </c>
      <c r="AF1542" t="inlineStr">
        <is>
          <t>'00198</t>
        </is>
      </c>
      <c r="AG1542" t="inlineStr">
        <is>
          <t>RM</t>
        </is>
      </c>
      <c r="AH1542" t="inlineStr">
        <is>
          <t>IT</t>
        </is>
      </c>
      <c r="AI1542" t="inlineStr">
        <is>
          <t>3394849000</t>
        </is>
      </c>
      <c r="AJ1542" t="inlineStr">
        <is>
          <t>Eliana Cremona</t>
        </is>
      </c>
      <c r="AK1542" t="inlineStr">
        <is>
          <t>Via Savoia 82</t>
        </is>
      </c>
      <c r="AL1542" t="inlineStr">
        <is>
          <t>Via Savoia 82</t>
        </is>
      </c>
      <c r="AN1542" t="inlineStr">
        <is>
          <t>c/o fondo pegaso</t>
        </is>
      </c>
      <c r="AO1542" t="inlineStr">
        <is>
          <t>Roma</t>
        </is>
      </c>
      <c r="AP1542" t="inlineStr">
        <is>
          <t>'00198</t>
        </is>
      </c>
      <c r="AQ1542" t="inlineStr">
        <is>
          <t>RM</t>
        </is>
      </c>
      <c r="AR1542" t="inlineStr">
        <is>
          <t>IT</t>
        </is>
      </c>
      <c r="AS1542" t="inlineStr">
        <is>
          <t>3394849000</t>
        </is>
      </c>
      <c r="AU1542" t="inlineStr">
        <is>
          <t>lang: it
Invoice Language: it
Do you need our ring sizer?: Yes
Popup Customer Country: IT</t>
        </is>
      </c>
      <c r="AW1542" t="inlineStr">
        <is>
          <t>PayPal Express Checkout</t>
        </is>
      </c>
      <c r="AX1542" t="inlineStr">
        <is>
          <t>rS2MednD3g1wM6VWkgKMOhzaH</t>
        </is>
      </c>
      <c r="AY1542" t="n">
        <v>0</v>
      </c>
      <c r="AZ1542" t="inlineStr">
        <is>
          <t>LIL Milan</t>
        </is>
      </c>
      <c r="BA1542" t="n">
        <v>0</v>
      </c>
      <c r="BC1542" t="inlineStr">
        <is>
          <t>Firgun House</t>
        </is>
      </c>
      <c r="BE1542" t="n">
        <v>11256550916445</v>
      </c>
      <c r="BG1542" t="inlineStr">
        <is>
          <t>Low</t>
        </is>
      </c>
      <c r="BH1542" t="inlineStr">
        <is>
          <t>web</t>
        </is>
      </c>
      <c r="BI1542" t="n">
        <v>0</v>
      </c>
      <c r="BJ1542" t="inlineStr">
        <is>
          <t>IT IVA 22%</t>
        </is>
      </c>
      <c r="BK1542" t="n">
        <v>16.23</v>
      </c>
      <c r="BW1542" t="inlineStr">
        <is>
          <t>Rome</t>
        </is>
      </c>
      <c r="BX1542" t="inlineStr">
        <is>
          <t>Rome</t>
        </is>
      </c>
      <c r="BY1542" t="inlineStr">
        <is>
          <t>rS2MednD3g1wM6VWkgKMOhzaH</t>
        </is>
      </c>
      <c r="CB1542" t="inlineStr">
        <is>
          <t>rS2MednD3g1wM6VWkgKMOhzaH</t>
        </is>
      </c>
      <c r="CC1542" t="inlineStr">
        <is>
          <t>Ordini LIL</t>
        </is>
      </c>
    </row>
    <row r="1543">
      <c r="A1543" t="inlineStr">
        <is>
          <t>#44133</t>
        </is>
      </c>
      <c r="B1543" t="inlineStr">
        <is>
          <t>ornella_fasulo@hotmail.it</t>
        </is>
      </c>
      <c r="C1543" t="inlineStr">
        <is>
          <t>paid</t>
        </is>
      </c>
      <c r="D1543" t="inlineStr">
        <is>
          <t>2024-11-29 20:09:26 +0100</t>
        </is>
      </c>
      <c r="E1543" t="inlineStr">
        <is>
          <t>2024-11-29</t>
        </is>
      </c>
      <c r="F1543" t="inlineStr">
        <is>
          <t>fulfilled</t>
        </is>
      </c>
      <c r="G1543" t="inlineStr">
        <is>
          <t>2024-12-02 10:10:28 +0100</t>
        </is>
      </c>
      <c r="H1543" t="inlineStr">
        <is>
          <t>yes</t>
        </is>
      </c>
      <c r="I1543" t="inlineStr">
        <is>
          <t>EUR</t>
        </is>
      </c>
      <c r="J1543" t="n">
        <v>422</v>
      </c>
      <c r="K1543" t="n">
        <v>0</v>
      </c>
      <c r="L1543" t="n">
        <v>76.09</v>
      </c>
      <c r="M1543" t="n">
        <v>422</v>
      </c>
      <c r="O1543" t="n">
        <v>0</v>
      </c>
      <c r="P1543" t="inlineStr">
        <is>
          <t>Eco Bike Delivery</t>
        </is>
      </c>
      <c r="Q1543" t="inlineStr">
        <is>
          <t>2024-11-29 20:09:25 +0100</t>
        </is>
      </c>
      <c r="R1543" t="n">
        <v>1</v>
      </c>
      <c r="S1543" t="inlineStr">
        <is>
          <t>Christmas Luxury Pack</t>
        </is>
      </c>
      <c r="T1543" t="n">
        <v>0</v>
      </c>
      <c r="V1543" t="inlineStr">
        <is>
          <t>015790000687</t>
        </is>
      </c>
      <c r="W1543" t="b">
        <v>1</v>
      </c>
      <c r="X1543" t="b">
        <v>1</v>
      </c>
      <c r="Y1543" t="inlineStr">
        <is>
          <t>fulfilled</t>
        </is>
      </c>
      <c r="Z1543" t="inlineStr">
        <is>
          <t>Ornella Fasulo</t>
        </is>
      </c>
      <c r="AA1543" t="inlineStr">
        <is>
          <t>Via Ciro Menotti 2A</t>
        </is>
      </c>
      <c r="AB1543" t="inlineStr">
        <is>
          <t>Via Ciro Menotti 2A</t>
        </is>
      </c>
      <c r="AE1543" t="inlineStr">
        <is>
          <t>Milano</t>
        </is>
      </c>
      <c r="AF1543" t="inlineStr">
        <is>
          <t>'20129</t>
        </is>
      </c>
      <c r="AG1543" t="inlineStr">
        <is>
          <t>MI</t>
        </is>
      </c>
      <c r="AH1543" t="inlineStr">
        <is>
          <t>IT</t>
        </is>
      </c>
      <c r="AI1543" t="inlineStr">
        <is>
          <t>320 076 0010</t>
        </is>
      </c>
      <c r="AJ1543" t="inlineStr">
        <is>
          <t>Ornella Fasulo</t>
        </is>
      </c>
      <c r="AK1543" t="inlineStr">
        <is>
          <t>Viale Romagna 22</t>
        </is>
      </c>
      <c r="AL1543" t="inlineStr">
        <is>
          <t>Viale Romagna 22</t>
        </is>
      </c>
      <c r="AO1543" t="inlineStr">
        <is>
          <t>Milano</t>
        </is>
      </c>
      <c r="AP1543" t="inlineStr">
        <is>
          <t>'20133</t>
        </is>
      </c>
      <c r="AQ1543" t="inlineStr">
        <is>
          <t>MI</t>
        </is>
      </c>
      <c r="AR1543" t="inlineStr">
        <is>
          <t>IT</t>
        </is>
      </c>
      <c r="AS1543" t="inlineStr">
        <is>
          <t>+393200760010</t>
        </is>
      </c>
      <c r="AU1543" t="inlineStr">
        <is>
          <t>lang: it
Invoice Language: it
Do you need our ring sizer?: No
Popup Customer Country: IT</t>
        </is>
      </c>
      <c r="AW1543" t="inlineStr">
        <is>
          <t>Shopify Payments</t>
        </is>
      </c>
      <c r="AX1543" t="inlineStr">
        <is>
          <t>r8RNjjNOFzQaEQkmbm68yudGN</t>
        </is>
      </c>
      <c r="AY1543" t="n">
        <v>0</v>
      </c>
      <c r="AZ1543" t="inlineStr">
        <is>
          <t>LIL Milan</t>
        </is>
      </c>
      <c r="BA1543" t="n">
        <v>0</v>
      </c>
      <c r="BC1543" t="inlineStr">
        <is>
          <t>Firgun House</t>
        </is>
      </c>
      <c r="BE1543" t="n">
        <v>11256561140061</v>
      </c>
      <c r="BG1543" t="inlineStr">
        <is>
          <t>Low</t>
        </is>
      </c>
      <c r="BH1543" t="inlineStr">
        <is>
          <t>web</t>
        </is>
      </c>
      <c r="BI1543" t="n">
        <v>0</v>
      </c>
      <c r="BJ1543" t="inlineStr">
        <is>
          <t>IT IVA 22%</t>
        </is>
      </c>
      <c r="BK1543" t="n">
        <v>76.09</v>
      </c>
      <c r="BT1543" t="n">
        <v>393200760010</v>
      </c>
      <c r="BW1543" t="inlineStr">
        <is>
          <t>Milan</t>
        </is>
      </c>
      <c r="BX1543" t="inlineStr">
        <is>
          <t>Milan</t>
        </is>
      </c>
      <c r="BY1543" t="inlineStr">
        <is>
          <t>r8RNjjNOFzQaEQkmbm68yudGN</t>
        </is>
      </c>
      <c r="CB1543" t="inlineStr">
        <is>
          <t>r8RNjjNOFzQaEQkmbm68yudGN</t>
        </is>
      </c>
      <c r="CC1543" t="inlineStr">
        <is>
          <t>Ordini LIL</t>
        </is>
      </c>
    </row>
    <row r="1544">
      <c r="A1544" t="inlineStr">
        <is>
          <t>#44133</t>
        </is>
      </c>
      <c r="B1544" t="inlineStr">
        <is>
          <t>ornella_fasulo@hotmail.it</t>
        </is>
      </c>
      <c r="C1544" t="inlineStr">
        <is>
          <t>paid</t>
        </is>
      </c>
      <c r="D1544" t="inlineStr">
        <is>
          <t>2024-11-29 20:09:26 +0100</t>
        </is>
      </c>
      <c r="E1544" t="inlineStr">
        <is>
          <t>2024-11-29</t>
        </is>
      </c>
      <c r="F1544" t="inlineStr">
        <is>
          <t>fulfilled</t>
        </is>
      </c>
      <c r="G1544" t="inlineStr">
        <is>
          <t>2024-12-02 10:10:28 +0100</t>
        </is>
      </c>
      <c r="H1544" t="inlineStr">
        <is>
          <t>yes</t>
        </is>
      </c>
      <c r="I1544" t="inlineStr">
        <is>
          <t>EUR</t>
        </is>
      </c>
      <c r="J1544" t="n">
        <v>422</v>
      </c>
      <c r="K1544" t="n">
        <v>0</v>
      </c>
      <c r="L1544" t="n">
        <v>76.09</v>
      </c>
      <c r="O1544" t="n">
        <v>0</v>
      </c>
      <c r="P1544" t="inlineStr">
        <is>
          <t>Eco Bike Delivery</t>
        </is>
      </c>
      <c r="Q1544" t="inlineStr">
        <is>
          <t>2024-11-29 20:09:25 +0100</t>
        </is>
      </c>
      <c r="R1544" t="n">
        <v>1</v>
      </c>
      <c r="S1544" t="inlineStr">
        <is>
          <t>Girls Tears Ring - White / 19</t>
        </is>
      </c>
      <c r="T1544" t="n">
        <v>102</v>
      </c>
      <c r="U1544" t="n">
        <v>120</v>
      </c>
      <c r="V1544" t="inlineStr">
        <is>
          <t>015790001320</t>
        </is>
      </c>
      <c r="W1544" t="b">
        <v>1</v>
      </c>
      <c r="X1544" t="b">
        <v>1</v>
      </c>
      <c r="Y1544" t="inlineStr">
        <is>
          <t>fulfilled</t>
        </is>
      </c>
      <c r="Z1544" t="inlineStr">
        <is>
          <t>Ornella Fasulo</t>
        </is>
      </c>
      <c r="AA1544" t="inlineStr">
        <is>
          <t>Via Ciro Menotti 2A</t>
        </is>
      </c>
      <c r="AB1544" t="inlineStr">
        <is>
          <t>Via Ciro Menotti 2A</t>
        </is>
      </c>
      <c r="AE1544" t="inlineStr">
        <is>
          <t>Milano</t>
        </is>
      </c>
      <c r="AF1544" t="inlineStr">
        <is>
          <t>'20129</t>
        </is>
      </c>
      <c r="AG1544" t="inlineStr">
        <is>
          <t>MI</t>
        </is>
      </c>
      <c r="AH1544" t="inlineStr">
        <is>
          <t>IT</t>
        </is>
      </c>
      <c r="AI1544" t="inlineStr">
        <is>
          <t>320 076 0010</t>
        </is>
      </c>
      <c r="AJ1544" t="inlineStr">
        <is>
          <t>Ornella Fasulo</t>
        </is>
      </c>
      <c r="AK1544" t="inlineStr">
        <is>
          <t>Viale Romagna 22</t>
        </is>
      </c>
      <c r="AL1544" t="inlineStr">
        <is>
          <t>Viale Romagna 22</t>
        </is>
      </c>
      <c r="AO1544" t="inlineStr">
        <is>
          <t>Milano</t>
        </is>
      </c>
      <c r="AP1544" t="inlineStr">
        <is>
          <t>'20133</t>
        </is>
      </c>
      <c r="AQ1544" t="inlineStr">
        <is>
          <t>MI</t>
        </is>
      </c>
      <c r="AR1544" t="inlineStr">
        <is>
          <t>IT</t>
        </is>
      </c>
      <c r="AS1544" t="inlineStr">
        <is>
          <t>+393200760010</t>
        </is>
      </c>
      <c r="AU1544" t="inlineStr">
        <is>
          <t>lang: it
Invoice Language: it
Do you need our ring sizer?: No
Popup Customer Country: IT</t>
        </is>
      </c>
      <c r="AW1544" t="inlineStr">
        <is>
          <t>Shopify Payments</t>
        </is>
      </c>
      <c r="AX1544" t="inlineStr">
        <is>
          <t>r8RNjjNOFzQaEQkmbm68yudGN</t>
        </is>
      </c>
      <c r="AY1544" t="n">
        <v>0</v>
      </c>
      <c r="AZ1544" t="inlineStr">
        <is>
          <t>LIL Milan</t>
        </is>
      </c>
      <c r="BA1544" t="n">
        <v>0</v>
      </c>
      <c r="BC1544" t="inlineStr">
        <is>
          <t>Firgun House</t>
        </is>
      </c>
      <c r="BE1544" t="n">
        <v>11256561140061</v>
      </c>
      <c r="BG1544" t="inlineStr">
        <is>
          <t>Low</t>
        </is>
      </c>
      <c r="BH1544" t="inlineStr">
        <is>
          <t>web</t>
        </is>
      </c>
      <c r="BI1544" t="n">
        <v>0</v>
      </c>
      <c r="BJ1544" t="inlineStr">
        <is>
          <t>IT IVA 22%</t>
        </is>
      </c>
      <c r="BK1544" t="n">
        <v>76.09</v>
      </c>
      <c r="BT1544" t="n">
        <v>393200760010</v>
      </c>
      <c r="BW1544" t="inlineStr">
        <is>
          <t>Milan</t>
        </is>
      </c>
      <c r="BX1544" t="inlineStr">
        <is>
          <t>Milan</t>
        </is>
      </c>
      <c r="BY1544" t="inlineStr">
        <is>
          <t>r8RNjjNOFzQaEQkmbm68yudGN</t>
        </is>
      </c>
      <c r="CB1544" t="inlineStr">
        <is>
          <t>r8RNjjNOFzQaEQkmbm68yudGN</t>
        </is>
      </c>
      <c r="CC1544" t="inlineStr">
        <is>
          <t>Ordini LIL</t>
        </is>
      </c>
    </row>
    <row r="1545">
      <c r="A1545" t="inlineStr">
        <is>
          <t>#44133</t>
        </is>
      </c>
      <c r="B1545" t="inlineStr">
        <is>
          <t>ornella_fasulo@hotmail.it</t>
        </is>
      </c>
      <c r="C1545" t="inlineStr">
        <is>
          <t>paid</t>
        </is>
      </c>
      <c r="D1545" t="inlineStr">
        <is>
          <t>2024-11-29 20:09:26 +0100</t>
        </is>
      </c>
      <c r="E1545" t="inlineStr">
        <is>
          <t>2024-11-29</t>
        </is>
      </c>
      <c r="F1545" t="inlineStr">
        <is>
          <t>fulfilled</t>
        </is>
      </c>
      <c r="G1545" t="inlineStr">
        <is>
          <t>2024-12-02 10:10:28 +0100</t>
        </is>
      </c>
      <c r="H1545" t="inlineStr">
        <is>
          <t>yes</t>
        </is>
      </c>
      <c r="I1545" t="inlineStr">
        <is>
          <t>EUR</t>
        </is>
      </c>
      <c r="J1545" t="n">
        <v>422</v>
      </c>
      <c r="K1545" t="n">
        <v>0</v>
      </c>
      <c r="L1545" t="n">
        <v>76.09</v>
      </c>
      <c r="O1545" t="n">
        <v>0</v>
      </c>
      <c r="P1545" t="inlineStr">
        <is>
          <t>Eco Bike Delivery</t>
        </is>
      </c>
      <c r="Q1545" t="inlineStr">
        <is>
          <t>2024-11-29 20:09:25 +0100</t>
        </is>
      </c>
      <c r="R1545" t="n">
        <v>1</v>
      </c>
      <c r="S1545" t="inlineStr">
        <is>
          <t>Girls Tears Necklace - White / 39cm</t>
        </is>
      </c>
      <c r="T1545" t="n">
        <v>320</v>
      </c>
      <c r="U1545" t="n">
        <v>400</v>
      </c>
      <c r="V1545" t="inlineStr">
        <is>
          <t>015790001307</t>
        </is>
      </c>
      <c r="W1545" t="b">
        <v>1</v>
      </c>
      <c r="X1545" t="b">
        <v>1</v>
      </c>
      <c r="Y1545" t="inlineStr">
        <is>
          <t>fulfilled</t>
        </is>
      </c>
      <c r="Z1545" t="inlineStr">
        <is>
          <t>Ornella Fasulo</t>
        </is>
      </c>
      <c r="AA1545" t="inlineStr">
        <is>
          <t>Via Ciro Menotti 2A</t>
        </is>
      </c>
      <c r="AB1545" t="inlineStr">
        <is>
          <t>Via Ciro Menotti 2A</t>
        </is>
      </c>
      <c r="AE1545" t="inlineStr">
        <is>
          <t>Milano</t>
        </is>
      </c>
      <c r="AF1545" t="inlineStr">
        <is>
          <t>'20129</t>
        </is>
      </c>
      <c r="AG1545" t="inlineStr">
        <is>
          <t>MI</t>
        </is>
      </c>
      <c r="AH1545" t="inlineStr">
        <is>
          <t>IT</t>
        </is>
      </c>
      <c r="AI1545" t="inlineStr">
        <is>
          <t>320 076 0010</t>
        </is>
      </c>
      <c r="AJ1545" t="inlineStr">
        <is>
          <t>Ornella Fasulo</t>
        </is>
      </c>
      <c r="AK1545" t="inlineStr">
        <is>
          <t>Viale Romagna 22</t>
        </is>
      </c>
      <c r="AL1545" t="inlineStr">
        <is>
          <t>Viale Romagna 22</t>
        </is>
      </c>
      <c r="AO1545" t="inlineStr">
        <is>
          <t>Milano</t>
        </is>
      </c>
      <c r="AP1545" t="inlineStr">
        <is>
          <t>'20133</t>
        </is>
      </c>
      <c r="AQ1545" t="inlineStr">
        <is>
          <t>MI</t>
        </is>
      </c>
      <c r="AR1545" t="inlineStr">
        <is>
          <t>IT</t>
        </is>
      </c>
      <c r="AS1545" t="inlineStr">
        <is>
          <t>+393200760010</t>
        </is>
      </c>
      <c r="AU1545" t="inlineStr">
        <is>
          <t>lang: it
Invoice Language: it
Do you need our ring sizer?: No
Popup Customer Country: IT</t>
        </is>
      </c>
      <c r="AW1545" t="inlineStr">
        <is>
          <t>Shopify Payments</t>
        </is>
      </c>
      <c r="AX1545" t="inlineStr">
        <is>
          <t>r8RNjjNOFzQaEQkmbm68yudGN</t>
        </is>
      </c>
      <c r="AY1545" t="n">
        <v>0</v>
      </c>
      <c r="AZ1545" t="inlineStr">
        <is>
          <t>LIL Milan</t>
        </is>
      </c>
      <c r="BA1545" t="n">
        <v>0</v>
      </c>
      <c r="BC1545" t="inlineStr">
        <is>
          <t>Firgun House</t>
        </is>
      </c>
      <c r="BE1545" t="n">
        <v>11256561140061</v>
      </c>
      <c r="BG1545" t="inlineStr">
        <is>
          <t>Low</t>
        </is>
      </c>
      <c r="BH1545" t="inlineStr">
        <is>
          <t>web</t>
        </is>
      </c>
      <c r="BI1545" t="n">
        <v>0</v>
      </c>
      <c r="BJ1545" t="inlineStr">
        <is>
          <t>IT IVA 22%</t>
        </is>
      </c>
      <c r="BK1545" t="n">
        <v>76.09</v>
      </c>
      <c r="BT1545" t="n">
        <v>393200760010</v>
      </c>
      <c r="BW1545" t="inlineStr">
        <is>
          <t>Milan</t>
        </is>
      </c>
      <c r="BX1545" t="inlineStr">
        <is>
          <t>Milan</t>
        </is>
      </c>
      <c r="BY1545" t="inlineStr">
        <is>
          <t>r8RNjjNOFzQaEQkmbm68yudGN</t>
        </is>
      </c>
      <c r="CB1545" t="inlineStr">
        <is>
          <t>r8RNjjNOFzQaEQkmbm68yudGN</t>
        </is>
      </c>
      <c r="CC1545" t="inlineStr">
        <is>
          <t>Ordini LIL</t>
        </is>
      </c>
    </row>
    <row r="1546">
      <c r="A1546" t="inlineStr">
        <is>
          <t>#44134</t>
        </is>
      </c>
      <c r="B1546" t="inlineStr">
        <is>
          <t>fedeporta.98@gmail.com</t>
        </is>
      </c>
      <c r="C1546" t="inlineStr">
        <is>
          <t>paid</t>
        </is>
      </c>
      <c r="D1546" t="inlineStr">
        <is>
          <t>2024-11-29 20:18:25 +0100</t>
        </is>
      </c>
      <c r="E1546" t="inlineStr">
        <is>
          <t>2024-11-29</t>
        </is>
      </c>
      <c r="F1546" t="inlineStr">
        <is>
          <t>unfulfilled</t>
        </is>
      </c>
      <c r="H1546" t="inlineStr">
        <is>
          <t>yes</t>
        </is>
      </c>
      <c r="I1546" t="inlineStr">
        <is>
          <t>EUR</t>
        </is>
      </c>
      <c r="J1546" t="n">
        <v>102</v>
      </c>
      <c r="K1546" t="n">
        <v>0</v>
      </c>
      <c r="L1546" t="n">
        <v>18.39</v>
      </c>
      <c r="M1546" t="n">
        <v>102</v>
      </c>
      <c r="O1546" t="n">
        <v>0</v>
      </c>
      <c r="P1546" t="inlineStr">
        <is>
          <t>Firgun House</t>
        </is>
      </c>
      <c r="Q1546" t="inlineStr">
        <is>
          <t>2024-11-29 20:18:25 +0100</t>
        </is>
      </c>
      <c r="R1546" t="n">
        <v>1</v>
      </c>
      <c r="S1546" t="inlineStr">
        <is>
          <t>Girls Tears Ring - White / 10</t>
        </is>
      </c>
      <c r="T1546" t="n">
        <v>102</v>
      </c>
      <c r="U1546" t="n">
        <v>120</v>
      </c>
      <c r="V1546" t="inlineStr">
        <is>
          <t>015790001311</t>
        </is>
      </c>
      <c r="W1546" t="b">
        <v>1</v>
      </c>
      <c r="X1546" t="b">
        <v>1</v>
      </c>
      <c r="Y1546" t="inlineStr">
        <is>
          <t>pending</t>
        </is>
      </c>
      <c r="Z1546" t="inlineStr">
        <is>
          <t>Federica Porta</t>
        </is>
      </c>
      <c r="AA1546" t="inlineStr">
        <is>
          <t>Via Giovanni Omboni 4</t>
        </is>
      </c>
      <c r="AB1546" t="inlineStr">
        <is>
          <t>Via Giovanni Omboni 4</t>
        </is>
      </c>
      <c r="AE1546" t="inlineStr">
        <is>
          <t>Milano</t>
        </is>
      </c>
      <c r="AF1546" t="inlineStr">
        <is>
          <t>'20129</t>
        </is>
      </c>
      <c r="AG1546" t="inlineStr">
        <is>
          <t>MI</t>
        </is>
      </c>
      <c r="AH1546" t="inlineStr">
        <is>
          <t>IT</t>
        </is>
      </c>
      <c r="AR1546" t="inlineStr">
        <is>
          <t>IT</t>
        </is>
      </c>
      <c r="AU1546" t="inlineStr">
        <is>
          <t>lang: it
Invoice Language: it
Do you need our ring sizer?: No
Popup Customer Country: IT</t>
        </is>
      </c>
      <c r="AW1546" t="inlineStr">
        <is>
          <t>Shopify Payments</t>
        </is>
      </c>
      <c r="AX1546" t="inlineStr">
        <is>
          <t>r6gG7VMTklhHrWQYWNvt6U5IQ</t>
        </is>
      </c>
      <c r="AY1546" t="n">
        <v>0</v>
      </c>
      <c r="AZ1546" t="inlineStr">
        <is>
          <t>LIL Milan</t>
        </is>
      </c>
      <c r="BA1546" t="n">
        <v>0</v>
      </c>
      <c r="BC1546" t="inlineStr">
        <is>
          <t>Firgun House</t>
        </is>
      </c>
      <c r="BE1546" t="n">
        <v>11256596889949</v>
      </c>
      <c r="BG1546" t="inlineStr">
        <is>
          <t>Low</t>
        </is>
      </c>
      <c r="BH1546" t="inlineStr">
        <is>
          <t>web</t>
        </is>
      </c>
      <c r="BI1546" t="n">
        <v>0</v>
      </c>
      <c r="BJ1546" t="inlineStr">
        <is>
          <t>IT IVA 22%</t>
        </is>
      </c>
      <c r="BK1546" t="n">
        <v>18.39</v>
      </c>
      <c r="BW1546" t="inlineStr">
        <is>
          <t>Milan</t>
        </is>
      </c>
      <c r="BY1546" t="inlineStr">
        <is>
          <t>r6gG7VMTklhHrWQYWNvt6U5IQ</t>
        </is>
      </c>
      <c r="CB1546" t="inlineStr">
        <is>
          <t>r6gG7VMTklhHrWQYWNvt6U5IQ</t>
        </is>
      </c>
      <c r="CC1546" t="inlineStr">
        <is>
          <t>Ordini LIL</t>
        </is>
      </c>
    </row>
    <row r="1547">
      <c r="A1547" t="inlineStr">
        <is>
          <t>#44134</t>
        </is>
      </c>
      <c r="B1547" t="inlineStr">
        <is>
          <t>fedeporta.98@gmail.com</t>
        </is>
      </c>
      <c r="C1547" t="inlineStr">
        <is>
          <t>paid</t>
        </is>
      </c>
      <c r="D1547" t="inlineStr">
        <is>
          <t>2024-11-29 20:18:25 +0100</t>
        </is>
      </c>
      <c r="E1547" t="inlineStr">
        <is>
          <t>2024-11-29</t>
        </is>
      </c>
      <c r="F1547" t="inlineStr">
        <is>
          <t>unfulfilled</t>
        </is>
      </c>
      <c r="H1547" t="inlineStr">
        <is>
          <t>yes</t>
        </is>
      </c>
      <c r="I1547" t="inlineStr">
        <is>
          <t>EUR</t>
        </is>
      </c>
      <c r="J1547" t="n">
        <v>102</v>
      </c>
      <c r="K1547" t="n">
        <v>0</v>
      </c>
      <c r="L1547" t="n">
        <v>18.39</v>
      </c>
      <c r="O1547" t="n">
        <v>0</v>
      </c>
      <c r="P1547" t="inlineStr">
        <is>
          <t>Firgun House</t>
        </is>
      </c>
      <c r="Q1547" t="inlineStr">
        <is>
          <t>2024-11-29 20:18:25 +0100</t>
        </is>
      </c>
      <c r="R1547" t="n">
        <v>1</v>
      </c>
      <c r="S1547" t="inlineStr">
        <is>
          <t>Christmas Luxury Pack</t>
        </is>
      </c>
      <c r="T1547" t="n">
        <v>0</v>
      </c>
      <c r="U1547" t="n">
        <v>120</v>
      </c>
      <c r="V1547" t="inlineStr">
        <is>
          <t>015790000687</t>
        </is>
      </c>
      <c r="W1547" t="b">
        <v>1</v>
      </c>
      <c r="X1547" t="b">
        <v>1</v>
      </c>
      <c r="Y1547" t="inlineStr">
        <is>
          <t>pending</t>
        </is>
      </c>
      <c r="Z1547" t="inlineStr">
        <is>
          <t>Federica Porta</t>
        </is>
      </c>
      <c r="AA1547" t="inlineStr">
        <is>
          <t>Via Giovanni Omboni 4</t>
        </is>
      </c>
      <c r="AB1547" t="inlineStr">
        <is>
          <t>Via Giovanni Omboni 4</t>
        </is>
      </c>
      <c r="AE1547" t="inlineStr">
        <is>
          <t>Milano</t>
        </is>
      </c>
      <c r="AF1547" t="inlineStr">
        <is>
          <t>'20129</t>
        </is>
      </c>
      <c r="AG1547" t="inlineStr">
        <is>
          <t>MI</t>
        </is>
      </c>
      <c r="AH1547" t="inlineStr">
        <is>
          <t>IT</t>
        </is>
      </c>
      <c r="AR1547" t="inlineStr">
        <is>
          <t>IT</t>
        </is>
      </c>
      <c r="AU1547" t="inlineStr">
        <is>
          <t>lang: it
Invoice Language: it
Do you need our ring sizer?: No
Popup Customer Country: IT</t>
        </is>
      </c>
      <c r="AW1547" t="inlineStr">
        <is>
          <t>Shopify Payments</t>
        </is>
      </c>
      <c r="AX1547" t="inlineStr">
        <is>
          <t>r6gG7VMTklhHrWQYWNvt6U5IQ</t>
        </is>
      </c>
      <c r="AY1547" t="n">
        <v>0</v>
      </c>
      <c r="AZ1547" t="inlineStr">
        <is>
          <t>LIL Milan</t>
        </is>
      </c>
      <c r="BA1547" t="n">
        <v>0</v>
      </c>
      <c r="BC1547" t="inlineStr">
        <is>
          <t>Firgun House</t>
        </is>
      </c>
      <c r="BE1547" t="n">
        <v>11256596889949</v>
      </c>
      <c r="BG1547" t="inlineStr">
        <is>
          <t>Low</t>
        </is>
      </c>
      <c r="BH1547" t="inlineStr">
        <is>
          <t>web</t>
        </is>
      </c>
      <c r="BI1547" t="n">
        <v>0</v>
      </c>
      <c r="BJ1547" t="inlineStr">
        <is>
          <t>IT IVA 22%</t>
        </is>
      </c>
      <c r="BK1547" t="n">
        <v>18.39</v>
      </c>
      <c r="BW1547" t="inlineStr">
        <is>
          <t>Milan</t>
        </is>
      </c>
      <c r="BY1547" t="inlineStr">
        <is>
          <t>r6gG7VMTklhHrWQYWNvt6U5IQ</t>
        </is>
      </c>
      <c r="CB1547" t="inlineStr">
        <is>
          <t>r6gG7VMTklhHrWQYWNvt6U5IQ</t>
        </is>
      </c>
      <c r="CC1547" t="inlineStr">
        <is>
          <t>Ordini LIL</t>
        </is>
      </c>
    </row>
    <row r="1548">
      <c r="A1548" t="inlineStr">
        <is>
          <t>#44135</t>
        </is>
      </c>
      <c r="B1548" t="inlineStr">
        <is>
          <t>ilariabenedetti1303@gmail.com</t>
        </is>
      </c>
      <c r="C1548" t="inlineStr">
        <is>
          <t>paid</t>
        </is>
      </c>
      <c r="D1548" t="inlineStr">
        <is>
          <t>2024-11-29 20:19:58 +0100</t>
        </is>
      </c>
      <c r="E1548" t="inlineStr">
        <is>
          <t>2024-11-29</t>
        </is>
      </c>
      <c r="F1548" t="inlineStr">
        <is>
          <t>unfulfilled</t>
        </is>
      </c>
      <c r="H1548" t="inlineStr">
        <is>
          <t>yes</t>
        </is>
      </c>
      <c r="I1548" t="inlineStr">
        <is>
          <t>EUR</t>
        </is>
      </c>
      <c r="J1548" t="n">
        <v>248</v>
      </c>
      <c r="K1548" t="n">
        <v>0</v>
      </c>
      <c r="L1548" t="n">
        <v>44.72</v>
      </c>
      <c r="M1548" t="n">
        <v>248</v>
      </c>
      <c r="O1548" t="n">
        <v>0</v>
      </c>
      <c r="P1548" t="inlineStr">
        <is>
          <t>Ups Standard Shipping</t>
        </is>
      </c>
      <c r="Q1548" t="inlineStr">
        <is>
          <t>2024-11-29 20:19:57 +0100</t>
        </is>
      </c>
      <c r="R1548" t="n">
        <v>1</v>
      </c>
      <c r="S1548" t="inlineStr">
        <is>
          <t>Christmas Luxury Pack</t>
        </is>
      </c>
      <c r="T1548" t="n">
        <v>0</v>
      </c>
      <c r="V1548" t="inlineStr">
        <is>
          <t>015790000687</t>
        </is>
      </c>
      <c r="W1548" t="b">
        <v>1</v>
      </c>
      <c r="X1548" t="b">
        <v>1</v>
      </c>
      <c r="Y1548" t="inlineStr">
        <is>
          <t>pending</t>
        </is>
      </c>
      <c r="Z1548" t="inlineStr">
        <is>
          <t>Leonardo Di vittorio</t>
        </is>
      </c>
      <c r="AA1548" t="inlineStr">
        <is>
          <t>Via Magenta 5, Pini Group</t>
        </is>
      </c>
      <c r="AB1548" t="inlineStr">
        <is>
          <t>Via Magenta 5</t>
        </is>
      </c>
      <c r="AC1548" t="inlineStr">
        <is>
          <t>Pini Group</t>
        </is>
      </c>
      <c r="AE1548" t="inlineStr">
        <is>
          <t>Roma</t>
        </is>
      </c>
      <c r="AF1548" t="inlineStr">
        <is>
          <t>'00185</t>
        </is>
      </c>
      <c r="AG1548" t="inlineStr">
        <is>
          <t>RM</t>
        </is>
      </c>
      <c r="AH1548" t="inlineStr">
        <is>
          <t>IT</t>
        </is>
      </c>
      <c r="AI1548" t="inlineStr">
        <is>
          <t>3381105016</t>
        </is>
      </c>
      <c r="AJ1548" t="inlineStr">
        <is>
          <t>Leonardo Di vittorio</t>
        </is>
      </c>
      <c r="AK1548" t="inlineStr">
        <is>
          <t>Via Magenta 5, Pini Group</t>
        </is>
      </c>
      <c r="AL1548" t="inlineStr">
        <is>
          <t>Via Magenta 5</t>
        </is>
      </c>
      <c r="AM1548" t="inlineStr">
        <is>
          <t>Pini Group</t>
        </is>
      </c>
      <c r="AO1548" t="inlineStr">
        <is>
          <t>Roma</t>
        </is>
      </c>
      <c r="AP1548" t="inlineStr">
        <is>
          <t>'00185</t>
        </is>
      </c>
      <c r="AQ1548" t="inlineStr">
        <is>
          <t>RM</t>
        </is>
      </c>
      <c r="AR1548" t="inlineStr">
        <is>
          <t>IT</t>
        </is>
      </c>
      <c r="AS1548" t="inlineStr">
        <is>
          <t>3381105016</t>
        </is>
      </c>
      <c r="AT1548" t="inlineStr">
        <is>
          <t>Incisione sul retro</t>
        </is>
      </c>
      <c r="AU1548" t="inlineStr">
        <is>
          <t>lang: it
Invoice Language: it
Do you need our ring sizer?: Yes
Popup Customer Country: IT</t>
        </is>
      </c>
      <c r="AW1548" t="inlineStr">
        <is>
          <t>PayPal Express Checkout</t>
        </is>
      </c>
      <c r="AX1548" t="inlineStr">
        <is>
          <t>ro1FZhthV3kur7T1TfBWU2efs</t>
        </is>
      </c>
      <c r="AY1548" t="n">
        <v>0</v>
      </c>
      <c r="AZ1548" t="inlineStr">
        <is>
          <t>LIL Milan</t>
        </is>
      </c>
      <c r="BA1548" t="n">
        <v>0</v>
      </c>
      <c r="BC1548" t="inlineStr">
        <is>
          <t>Firgun House</t>
        </is>
      </c>
      <c r="BE1548" t="n">
        <v>11256602460509</v>
      </c>
      <c r="BG1548" t="inlineStr">
        <is>
          <t>Low</t>
        </is>
      </c>
      <c r="BH1548" t="inlineStr">
        <is>
          <t>web</t>
        </is>
      </c>
      <c r="BI1548" t="n">
        <v>0</v>
      </c>
      <c r="BJ1548" t="inlineStr">
        <is>
          <t>IT IVA 22%</t>
        </is>
      </c>
      <c r="BK1548" t="n">
        <v>44.72</v>
      </c>
      <c r="BW1548" t="inlineStr">
        <is>
          <t>Rome</t>
        </is>
      </c>
      <c r="BX1548" t="inlineStr">
        <is>
          <t>Rome</t>
        </is>
      </c>
      <c r="BY1548" t="inlineStr">
        <is>
          <t>ro1FZhthV3kur7T1TfBWU2efs</t>
        </is>
      </c>
      <c r="CB1548" t="inlineStr">
        <is>
          <t>ro1FZhthV3kur7T1TfBWU2efs</t>
        </is>
      </c>
      <c r="CC1548" t="inlineStr">
        <is>
          <t>Ordini LIL</t>
        </is>
      </c>
    </row>
    <row r="1549">
      <c r="A1549" t="inlineStr">
        <is>
          <t>#44135</t>
        </is>
      </c>
      <c r="B1549" t="inlineStr">
        <is>
          <t>ilariabenedetti1303@gmail.com</t>
        </is>
      </c>
      <c r="C1549" t="inlineStr">
        <is>
          <t>paid</t>
        </is>
      </c>
      <c r="D1549" t="inlineStr">
        <is>
          <t>2024-11-29 20:19:58 +0100</t>
        </is>
      </c>
      <c r="E1549" t="inlineStr">
        <is>
          <t>2024-11-29</t>
        </is>
      </c>
      <c r="F1549" t="inlineStr">
        <is>
          <t>unfulfilled</t>
        </is>
      </c>
      <c r="H1549" t="inlineStr">
        <is>
          <t>yes</t>
        </is>
      </c>
      <c r="I1549" t="inlineStr">
        <is>
          <t>EUR</t>
        </is>
      </c>
      <c r="J1549" t="n">
        <v>248</v>
      </c>
      <c r="K1549" t="n">
        <v>0</v>
      </c>
      <c r="L1549" t="n">
        <v>44.72</v>
      </c>
      <c r="O1549" t="n">
        <v>0</v>
      </c>
      <c r="P1549" t="inlineStr">
        <is>
          <t>Ups Standard Shipping</t>
        </is>
      </c>
      <c r="Q1549" t="inlineStr">
        <is>
          <t>2024-11-29 20:19:57 +0100</t>
        </is>
      </c>
      <c r="R1549" t="n">
        <v>1</v>
      </c>
      <c r="S1549" t="inlineStr">
        <is>
          <t>Sweet Spot - White / matte / White</t>
        </is>
      </c>
      <c r="T1549" t="n">
        <v>238</v>
      </c>
      <c r="U1549" t="n">
        <v>280</v>
      </c>
      <c r="V1549" t="inlineStr">
        <is>
          <t>015790000626</t>
        </is>
      </c>
      <c r="W1549" t="b">
        <v>1</v>
      </c>
      <c r="X1549" t="b">
        <v>1</v>
      </c>
      <c r="Y1549" t="inlineStr">
        <is>
          <t>pending</t>
        </is>
      </c>
      <c r="Z1549" t="inlineStr">
        <is>
          <t>Leonardo Di vittorio</t>
        </is>
      </c>
      <c r="AA1549" t="inlineStr">
        <is>
          <t>Via Magenta 5, Pini Group</t>
        </is>
      </c>
      <c r="AB1549" t="inlineStr">
        <is>
          <t>Via Magenta 5</t>
        </is>
      </c>
      <c r="AC1549" t="inlineStr">
        <is>
          <t>Pini Group</t>
        </is>
      </c>
      <c r="AE1549" t="inlineStr">
        <is>
          <t>Roma</t>
        </is>
      </c>
      <c r="AF1549" t="inlineStr">
        <is>
          <t>'00185</t>
        </is>
      </c>
      <c r="AG1549" t="inlineStr">
        <is>
          <t>RM</t>
        </is>
      </c>
      <c r="AH1549" t="inlineStr">
        <is>
          <t>IT</t>
        </is>
      </c>
      <c r="AI1549" t="inlineStr">
        <is>
          <t>3381105016</t>
        </is>
      </c>
      <c r="AJ1549" t="inlineStr">
        <is>
          <t>Leonardo Di vittorio</t>
        </is>
      </c>
      <c r="AK1549" t="inlineStr">
        <is>
          <t>Via Magenta 5, Pini Group</t>
        </is>
      </c>
      <c r="AL1549" t="inlineStr">
        <is>
          <t>Via Magenta 5</t>
        </is>
      </c>
      <c r="AM1549" t="inlineStr">
        <is>
          <t>Pini Group</t>
        </is>
      </c>
      <c r="AO1549" t="inlineStr">
        <is>
          <t>Roma</t>
        </is>
      </c>
      <c r="AP1549" t="inlineStr">
        <is>
          <t>'00185</t>
        </is>
      </c>
      <c r="AQ1549" t="inlineStr">
        <is>
          <t>RM</t>
        </is>
      </c>
      <c r="AR1549" t="inlineStr">
        <is>
          <t>IT</t>
        </is>
      </c>
      <c r="AS1549" t="inlineStr">
        <is>
          <t>3381105016</t>
        </is>
      </c>
      <c r="AT1549" t="inlineStr">
        <is>
          <t>Incisione sul retro</t>
        </is>
      </c>
      <c r="AU1549" t="inlineStr">
        <is>
          <t>lang: it
Invoice Language: it
Do you need our ring sizer?: Yes
Popup Customer Country: IT</t>
        </is>
      </c>
      <c r="AW1549" t="inlineStr">
        <is>
          <t>PayPal Express Checkout</t>
        </is>
      </c>
      <c r="AX1549" t="inlineStr">
        <is>
          <t>ro1FZhthV3kur7T1TfBWU2efs</t>
        </is>
      </c>
      <c r="AY1549" t="n">
        <v>0</v>
      </c>
      <c r="AZ1549" t="inlineStr">
        <is>
          <t>LIL Milan</t>
        </is>
      </c>
      <c r="BA1549" t="n">
        <v>0</v>
      </c>
      <c r="BC1549" t="inlineStr">
        <is>
          <t>Firgun House</t>
        </is>
      </c>
      <c r="BE1549" t="n">
        <v>11256602460509</v>
      </c>
      <c r="BG1549" t="inlineStr">
        <is>
          <t>Low</t>
        </is>
      </c>
      <c r="BH1549" t="inlineStr">
        <is>
          <t>web</t>
        </is>
      </c>
      <c r="BI1549" t="n">
        <v>0</v>
      </c>
      <c r="BJ1549" t="inlineStr">
        <is>
          <t>IT IVA 22%</t>
        </is>
      </c>
      <c r="BK1549" t="n">
        <v>44.72</v>
      </c>
      <c r="BW1549" t="inlineStr">
        <is>
          <t>Rome</t>
        </is>
      </c>
      <c r="BX1549" t="inlineStr">
        <is>
          <t>Rome</t>
        </is>
      </c>
      <c r="BY1549" t="inlineStr">
        <is>
          <t>ro1FZhthV3kur7T1TfBWU2efs</t>
        </is>
      </c>
      <c r="CB1549" t="inlineStr">
        <is>
          <t>ro1FZhthV3kur7T1TfBWU2efs</t>
        </is>
      </c>
      <c r="CC1549" t="inlineStr">
        <is>
          <t>Ordini LIL</t>
        </is>
      </c>
    </row>
    <row r="1550">
      <c r="A1550" t="inlineStr">
        <is>
          <t>#44135</t>
        </is>
      </c>
      <c r="B1550" t="inlineStr">
        <is>
          <t>ilariabenedetti1303@gmail.com</t>
        </is>
      </c>
      <c r="C1550" t="inlineStr">
        <is>
          <t>paid</t>
        </is>
      </c>
      <c r="D1550" t="inlineStr">
        <is>
          <t>2024-11-29 20:19:58 +0100</t>
        </is>
      </c>
      <c r="E1550" t="inlineStr">
        <is>
          <t>2024-11-29</t>
        </is>
      </c>
      <c r="F1550" t="inlineStr">
        <is>
          <t>unfulfilled</t>
        </is>
      </c>
      <c r="H1550" t="inlineStr">
        <is>
          <t>yes</t>
        </is>
      </c>
      <c r="I1550" t="inlineStr">
        <is>
          <t>EUR</t>
        </is>
      </c>
      <c r="J1550" t="n">
        <v>248</v>
      </c>
      <c r="K1550" t="n">
        <v>0</v>
      </c>
      <c r="L1550" t="n">
        <v>44.72</v>
      </c>
      <c r="O1550" t="n">
        <v>0</v>
      </c>
      <c r="P1550" t="inlineStr">
        <is>
          <t>Ups Standard Shipping</t>
        </is>
      </c>
      <c r="Q1550" t="inlineStr">
        <is>
          <t>2024-11-29 20:19:57 +0100</t>
        </is>
      </c>
      <c r="R1550" t="n">
        <v>1</v>
      </c>
      <c r="S1550" t="inlineStr">
        <is>
          <t>Engraving</t>
        </is>
      </c>
      <c r="T1550" t="n">
        <v>10</v>
      </c>
      <c r="U1550" t="n">
        <v>280</v>
      </c>
      <c r="V1550" t="inlineStr">
        <is>
          <t>015790001502</t>
        </is>
      </c>
      <c r="W1550" t="b">
        <v>0</v>
      </c>
      <c r="X1550" t="b">
        <v>1</v>
      </c>
      <c r="Y1550" t="inlineStr">
        <is>
          <t>pending</t>
        </is>
      </c>
      <c r="Z1550" t="inlineStr">
        <is>
          <t>Leonardo Di vittorio</t>
        </is>
      </c>
      <c r="AA1550" t="inlineStr">
        <is>
          <t>Via Magenta 5, Pini Group</t>
        </is>
      </c>
      <c r="AB1550" t="inlineStr">
        <is>
          <t>Via Magenta 5</t>
        </is>
      </c>
      <c r="AC1550" t="inlineStr">
        <is>
          <t>Pini Group</t>
        </is>
      </c>
      <c r="AE1550" t="inlineStr">
        <is>
          <t>Roma</t>
        </is>
      </c>
      <c r="AF1550" t="inlineStr">
        <is>
          <t>'00185</t>
        </is>
      </c>
      <c r="AG1550" t="inlineStr">
        <is>
          <t>RM</t>
        </is>
      </c>
      <c r="AH1550" t="inlineStr">
        <is>
          <t>IT</t>
        </is>
      </c>
      <c r="AI1550" t="inlineStr">
        <is>
          <t>3381105016</t>
        </is>
      </c>
      <c r="AJ1550" t="inlineStr">
        <is>
          <t>Leonardo Di vittorio</t>
        </is>
      </c>
      <c r="AK1550" t="inlineStr">
        <is>
          <t>Via Magenta 5, Pini Group</t>
        </is>
      </c>
      <c r="AL1550" t="inlineStr">
        <is>
          <t>Via Magenta 5</t>
        </is>
      </c>
      <c r="AM1550" t="inlineStr">
        <is>
          <t>Pini Group</t>
        </is>
      </c>
      <c r="AO1550" t="inlineStr">
        <is>
          <t>Roma</t>
        </is>
      </c>
      <c r="AP1550" t="inlineStr">
        <is>
          <t>'00185</t>
        </is>
      </c>
      <c r="AQ1550" t="inlineStr">
        <is>
          <t>RM</t>
        </is>
      </c>
      <c r="AR1550" t="inlineStr">
        <is>
          <t>IT</t>
        </is>
      </c>
      <c r="AS1550" t="inlineStr">
        <is>
          <t>3381105016</t>
        </is>
      </c>
      <c r="AT1550" t="inlineStr">
        <is>
          <t>Incisione sul retro</t>
        </is>
      </c>
      <c r="AU1550" t="inlineStr">
        <is>
          <t>lang: it
Invoice Language: it
Do you need our ring sizer?: Yes
Popup Customer Country: IT</t>
        </is>
      </c>
      <c r="AW1550" t="inlineStr">
        <is>
          <t>PayPal Express Checkout</t>
        </is>
      </c>
      <c r="AX1550" t="inlineStr">
        <is>
          <t>ro1FZhthV3kur7T1TfBWU2efs</t>
        </is>
      </c>
      <c r="AY1550" t="n">
        <v>0</v>
      </c>
      <c r="AZ1550" t="inlineStr">
        <is>
          <t>LIL Milan</t>
        </is>
      </c>
      <c r="BA1550" t="n">
        <v>0</v>
      </c>
      <c r="BC1550" t="inlineStr">
        <is>
          <t>Firgun House</t>
        </is>
      </c>
      <c r="BE1550" t="n">
        <v>11256602460509</v>
      </c>
      <c r="BG1550" t="inlineStr">
        <is>
          <t>Low</t>
        </is>
      </c>
      <c r="BH1550" t="inlineStr">
        <is>
          <t>web</t>
        </is>
      </c>
      <c r="BI1550" t="n">
        <v>0</v>
      </c>
      <c r="BJ1550" t="inlineStr">
        <is>
          <t>IT IVA 22%</t>
        </is>
      </c>
      <c r="BK1550" t="n">
        <v>44.72</v>
      </c>
      <c r="BW1550" t="inlineStr">
        <is>
          <t>Rome</t>
        </is>
      </c>
      <c r="BX1550" t="inlineStr">
        <is>
          <t>Rome</t>
        </is>
      </c>
      <c r="BY1550" t="inlineStr">
        <is>
          <t>ro1FZhthV3kur7T1TfBWU2efs</t>
        </is>
      </c>
      <c r="CB1550" t="inlineStr">
        <is>
          <t>ro1FZhthV3kur7T1TfBWU2efs</t>
        </is>
      </c>
      <c r="CC1550" t="inlineStr">
        <is>
          <t>Ordini LIL</t>
        </is>
      </c>
    </row>
    <row r="1551">
      <c r="A1551" t="inlineStr">
        <is>
          <t>#44136</t>
        </is>
      </c>
      <c r="B1551" t="inlineStr">
        <is>
          <t>elelate@yahoo.it</t>
        </is>
      </c>
      <c r="C1551" t="inlineStr">
        <is>
          <t>paid</t>
        </is>
      </c>
      <c r="D1551" t="inlineStr">
        <is>
          <t>2024-11-29 20:25:43 +0100</t>
        </is>
      </c>
      <c r="E1551" t="inlineStr">
        <is>
          <t>2024-11-29</t>
        </is>
      </c>
      <c r="F1551" t="inlineStr">
        <is>
          <t>unfulfilled</t>
        </is>
      </c>
      <c r="H1551" t="inlineStr">
        <is>
          <t>yes</t>
        </is>
      </c>
      <c r="I1551" t="inlineStr">
        <is>
          <t>EUR</t>
        </is>
      </c>
      <c r="J1551" t="n">
        <v>256</v>
      </c>
      <c r="K1551" t="n">
        <v>0</v>
      </c>
      <c r="L1551" t="n">
        <v>46.16</v>
      </c>
      <c r="M1551" t="n">
        <v>256</v>
      </c>
      <c r="O1551" t="n">
        <v>0</v>
      </c>
      <c r="P1551" t="inlineStr">
        <is>
          <t>Ups Standard Shipping</t>
        </is>
      </c>
      <c r="Q1551" t="inlineStr">
        <is>
          <t>2024-11-29 20:25:43 +0100</t>
        </is>
      </c>
      <c r="R1551" t="n">
        <v>1</v>
      </c>
      <c r="S1551" t="inlineStr">
        <is>
          <t>Christmas Luxury Pack</t>
        </is>
      </c>
      <c r="T1551" t="n">
        <v>0</v>
      </c>
      <c r="V1551" t="inlineStr">
        <is>
          <t>015790000687</t>
        </is>
      </c>
      <c r="W1551" t="b">
        <v>1</v>
      </c>
      <c r="X1551" t="b">
        <v>1</v>
      </c>
      <c r="Y1551" t="inlineStr">
        <is>
          <t>pending</t>
        </is>
      </c>
      <c r="Z1551" t="inlineStr">
        <is>
          <t>Eleonora Laterza</t>
        </is>
      </c>
      <c r="AA1551" t="inlineStr">
        <is>
          <t>via Marconi n°185</t>
        </is>
      </c>
      <c r="AB1551" t="inlineStr">
        <is>
          <t>via Marconi n°185</t>
        </is>
      </c>
      <c r="AE1551" t="inlineStr">
        <is>
          <t>Mesagne</t>
        </is>
      </c>
      <c r="AF1551" t="inlineStr">
        <is>
          <t>'72023</t>
        </is>
      </c>
      <c r="AG1551" t="inlineStr">
        <is>
          <t>BR</t>
        </is>
      </c>
      <c r="AH1551" t="inlineStr">
        <is>
          <t>IT</t>
        </is>
      </c>
      <c r="AI1551" t="inlineStr">
        <is>
          <t>+393331750032</t>
        </is>
      </c>
      <c r="AJ1551" t="inlineStr">
        <is>
          <t>Eleonora Laterza</t>
        </is>
      </c>
      <c r="AK1551" t="inlineStr">
        <is>
          <t>via Marconi n°185</t>
        </is>
      </c>
      <c r="AL1551" t="inlineStr">
        <is>
          <t>via Marconi n°185</t>
        </is>
      </c>
      <c r="AO1551" t="inlineStr">
        <is>
          <t>Mesagne</t>
        </is>
      </c>
      <c r="AP1551" t="inlineStr">
        <is>
          <t>'72023</t>
        </is>
      </c>
      <c r="AQ1551" t="inlineStr">
        <is>
          <t>BR</t>
        </is>
      </c>
      <c r="AR1551" t="inlineStr">
        <is>
          <t>IT</t>
        </is>
      </c>
      <c r="AS1551" t="inlineStr">
        <is>
          <t>+393331750032</t>
        </is>
      </c>
      <c r="AU1551" t="inlineStr">
        <is>
          <t>lang: it
Invoice Language: it
Do you need our ring sizer?: No
Popup Customer Country: IT</t>
        </is>
      </c>
      <c r="AW1551" t="inlineStr">
        <is>
          <t>Shopify Payments</t>
        </is>
      </c>
      <c r="AX1551" t="inlineStr">
        <is>
          <t>run7mStG3vYIJSK0YPhZm5uZ5</t>
        </is>
      </c>
      <c r="AY1551" t="n">
        <v>0</v>
      </c>
      <c r="AZ1551" t="inlineStr">
        <is>
          <t>LIL Milan</t>
        </is>
      </c>
      <c r="BA1551" t="n">
        <v>0</v>
      </c>
      <c r="BC1551" t="inlineStr">
        <is>
          <t>Firgun House</t>
        </is>
      </c>
      <c r="BE1551" t="n">
        <v>11256624120157</v>
      </c>
      <c r="BG1551" t="inlineStr">
        <is>
          <t>Low</t>
        </is>
      </c>
      <c r="BH1551" t="inlineStr">
        <is>
          <t>web</t>
        </is>
      </c>
      <c r="BI1551" t="n">
        <v>0</v>
      </c>
      <c r="BJ1551" t="inlineStr">
        <is>
          <t>IT IVA 22%</t>
        </is>
      </c>
      <c r="BK1551" t="n">
        <v>46.16</v>
      </c>
      <c r="BW1551" t="inlineStr">
        <is>
          <t>Brindisi</t>
        </is>
      </c>
      <c r="BX1551" t="inlineStr">
        <is>
          <t>Brindisi</t>
        </is>
      </c>
      <c r="BY1551" t="inlineStr">
        <is>
          <t>run7mStG3vYIJSK0YPhZm5uZ5</t>
        </is>
      </c>
      <c r="CB1551" t="inlineStr">
        <is>
          <t>run7mStG3vYIJSK0YPhZm5uZ5</t>
        </is>
      </c>
      <c r="CC1551" t="inlineStr">
        <is>
          <t>Ordini LIL</t>
        </is>
      </c>
    </row>
    <row r="1552">
      <c r="A1552" t="inlineStr">
        <is>
          <t>#44136</t>
        </is>
      </c>
      <c r="B1552" t="inlineStr">
        <is>
          <t>elelate@yahoo.it</t>
        </is>
      </c>
      <c r="C1552" t="inlineStr">
        <is>
          <t>paid</t>
        </is>
      </c>
      <c r="D1552" t="inlineStr">
        <is>
          <t>2024-11-29 20:25:43 +0100</t>
        </is>
      </c>
      <c r="E1552" t="inlineStr">
        <is>
          <t>2024-11-29</t>
        </is>
      </c>
      <c r="F1552" t="inlineStr">
        <is>
          <t>unfulfilled</t>
        </is>
      </c>
      <c r="H1552" t="inlineStr">
        <is>
          <t>yes</t>
        </is>
      </c>
      <c r="I1552" t="inlineStr">
        <is>
          <t>EUR</t>
        </is>
      </c>
      <c r="J1552" t="n">
        <v>256</v>
      </c>
      <c r="K1552" t="n">
        <v>0</v>
      </c>
      <c r="L1552" t="n">
        <v>46.16</v>
      </c>
      <c r="O1552" t="n">
        <v>0</v>
      </c>
      <c r="P1552" t="inlineStr">
        <is>
          <t>Ups Standard Shipping</t>
        </is>
      </c>
      <c r="Q1552" t="inlineStr">
        <is>
          <t>2024-11-29 20:25:43 +0100</t>
        </is>
      </c>
      <c r="R1552" t="n">
        <v>1</v>
      </c>
      <c r="S1552" t="inlineStr">
        <is>
          <t>Boys Tears - Yellow / 35cm</t>
        </is>
      </c>
      <c r="T1552" t="n">
        <v>256</v>
      </c>
      <c r="U1552" t="n">
        <v>320</v>
      </c>
      <c r="V1552" t="inlineStr">
        <is>
          <t>015790000008</t>
        </is>
      </c>
      <c r="W1552" t="b">
        <v>1</v>
      </c>
      <c r="X1552" t="b">
        <v>1</v>
      </c>
      <c r="Y1552" t="inlineStr">
        <is>
          <t>pending</t>
        </is>
      </c>
      <c r="Z1552" t="inlineStr">
        <is>
          <t>Eleonora Laterza</t>
        </is>
      </c>
      <c r="AA1552" t="inlineStr">
        <is>
          <t>via Marconi n°185</t>
        </is>
      </c>
      <c r="AB1552" t="inlineStr">
        <is>
          <t>via Marconi n°185</t>
        </is>
      </c>
      <c r="AE1552" t="inlineStr">
        <is>
          <t>Mesagne</t>
        </is>
      </c>
      <c r="AF1552" t="inlineStr">
        <is>
          <t>'72023</t>
        </is>
      </c>
      <c r="AG1552" t="inlineStr">
        <is>
          <t>BR</t>
        </is>
      </c>
      <c r="AH1552" t="inlineStr">
        <is>
          <t>IT</t>
        </is>
      </c>
      <c r="AI1552" t="inlineStr">
        <is>
          <t>+393331750032</t>
        </is>
      </c>
      <c r="AJ1552" t="inlineStr">
        <is>
          <t>Eleonora Laterza</t>
        </is>
      </c>
      <c r="AK1552" t="inlineStr">
        <is>
          <t>via Marconi n°185</t>
        </is>
      </c>
      <c r="AL1552" t="inlineStr">
        <is>
          <t>via Marconi n°185</t>
        </is>
      </c>
      <c r="AO1552" t="inlineStr">
        <is>
          <t>Mesagne</t>
        </is>
      </c>
      <c r="AP1552" t="inlineStr">
        <is>
          <t>'72023</t>
        </is>
      </c>
      <c r="AQ1552" t="inlineStr">
        <is>
          <t>BR</t>
        </is>
      </c>
      <c r="AR1552" t="inlineStr">
        <is>
          <t>IT</t>
        </is>
      </c>
      <c r="AS1552" t="inlineStr">
        <is>
          <t>+393331750032</t>
        </is>
      </c>
      <c r="AU1552" t="inlineStr">
        <is>
          <t>lang: it
Invoice Language: it
Do you need our ring sizer?: No
Popup Customer Country: IT</t>
        </is>
      </c>
      <c r="AW1552" t="inlineStr">
        <is>
          <t>Shopify Payments</t>
        </is>
      </c>
      <c r="AX1552" t="inlineStr">
        <is>
          <t>run7mStG3vYIJSK0YPhZm5uZ5</t>
        </is>
      </c>
      <c r="AY1552" t="n">
        <v>0</v>
      </c>
      <c r="AZ1552" t="inlineStr">
        <is>
          <t>LIL Milan</t>
        </is>
      </c>
      <c r="BA1552" t="n">
        <v>0</v>
      </c>
      <c r="BC1552" t="inlineStr">
        <is>
          <t>Firgun House</t>
        </is>
      </c>
      <c r="BE1552" t="n">
        <v>11256624120157</v>
      </c>
      <c r="BG1552" t="inlineStr">
        <is>
          <t>Low</t>
        </is>
      </c>
      <c r="BH1552" t="inlineStr">
        <is>
          <t>web</t>
        </is>
      </c>
      <c r="BI1552" t="n">
        <v>0</v>
      </c>
      <c r="BJ1552" t="inlineStr">
        <is>
          <t>IT IVA 22%</t>
        </is>
      </c>
      <c r="BK1552" t="n">
        <v>46.16</v>
      </c>
      <c r="BW1552" t="inlineStr">
        <is>
          <t>Brindisi</t>
        </is>
      </c>
      <c r="BX1552" t="inlineStr">
        <is>
          <t>Brindisi</t>
        </is>
      </c>
      <c r="BY1552" t="inlineStr">
        <is>
          <t>run7mStG3vYIJSK0YPhZm5uZ5</t>
        </is>
      </c>
      <c r="CB1552" t="inlineStr">
        <is>
          <t>run7mStG3vYIJSK0YPhZm5uZ5</t>
        </is>
      </c>
      <c r="CC1552" t="inlineStr">
        <is>
          <t>Ordini LIL</t>
        </is>
      </c>
    </row>
    <row r="1553">
      <c r="A1553" t="inlineStr">
        <is>
          <t>#44137</t>
        </is>
      </c>
      <c r="B1553" t="inlineStr">
        <is>
          <t>chiara.maritan@gmail.com</t>
        </is>
      </c>
      <c r="C1553" t="inlineStr">
        <is>
          <t>paid</t>
        </is>
      </c>
      <c r="D1553" t="inlineStr">
        <is>
          <t>2024-11-29 20:27:53 +0100</t>
        </is>
      </c>
      <c r="E1553" t="inlineStr">
        <is>
          <t>2024-11-29</t>
        </is>
      </c>
      <c r="F1553" t="inlineStr">
        <is>
          <t>unfulfilled</t>
        </is>
      </c>
      <c r="H1553" t="inlineStr">
        <is>
          <t>yes</t>
        </is>
      </c>
      <c r="I1553" t="inlineStr">
        <is>
          <t>EUR</t>
        </is>
      </c>
      <c r="J1553" t="n">
        <v>256</v>
      </c>
      <c r="K1553" t="n">
        <v>0</v>
      </c>
      <c r="L1553" t="n">
        <v>46.16</v>
      </c>
      <c r="M1553" t="n">
        <v>256</v>
      </c>
      <c r="O1553" t="n">
        <v>0</v>
      </c>
      <c r="P1553" t="inlineStr">
        <is>
          <t>Ups Standard Shipping</t>
        </is>
      </c>
      <c r="Q1553" t="inlineStr">
        <is>
          <t>2024-11-29 20:27:52 +0100</t>
        </is>
      </c>
      <c r="R1553" t="n">
        <v>1</v>
      </c>
      <c r="S1553" t="inlineStr">
        <is>
          <t>Christmas Luxury Pack</t>
        </is>
      </c>
      <c r="T1553" t="n">
        <v>0</v>
      </c>
      <c r="V1553" t="inlineStr">
        <is>
          <t>015790000687</t>
        </is>
      </c>
      <c r="W1553" t="b">
        <v>1</v>
      </c>
      <c r="X1553" t="b">
        <v>1</v>
      </c>
      <c r="Y1553" t="inlineStr">
        <is>
          <t>pending</t>
        </is>
      </c>
      <c r="Z1553" t="inlineStr">
        <is>
          <t>Chiara Maritan</t>
        </is>
      </c>
      <c r="AA1553" t="inlineStr">
        <is>
          <t>Via Altichiero 180, Villa Zaguri</t>
        </is>
      </c>
      <c r="AB1553" t="inlineStr">
        <is>
          <t>Via Altichiero 180</t>
        </is>
      </c>
      <c r="AC1553" t="inlineStr">
        <is>
          <t>Villa Zaguri</t>
        </is>
      </c>
      <c r="AE1553" t="inlineStr">
        <is>
          <t>Padova</t>
        </is>
      </c>
      <c r="AF1553" t="inlineStr">
        <is>
          <t>'35135</t>
        </is>
      </c>
      <c r="AG1553" t="inlineStr">
        <is>
          <t>PD</t>
        </is>
      </c>
      <c r="AH1553" t="inlineStr">
        <is>
          <t>IT</t>
        </is>
      </c>
      <c r="AI1553" t="inlineStr">
        <is>
          <t>3457646310</t>
        </is>
      </c>
      <c r="AJ1553" t="inlineStr">
        <is>
          <t>Chiara Maritan</t>
        </is>
      </c>
      <c r="AK1553" t="inlineStr">
        <is>
          <t>Via Altichiero 180, Villa Zaguri</t>
        </is>
      </c>
      <c r="AL1553" t="inlineStr">
        <is>
          <t>Via Altichiero 180</t>
        </is>
      </c>
      <c r="AM1553" t="inlineStr">
        <is>
          <t>Villa Zaguri</t>
        </is>
      </c>
      <c r="AO1553" t="inlineStr">
        <is>
          <t>Padova</t>
        </is>
      </c>
      <c r="AP1553" t="inlineStr">
        <is>
          <t>'35135</t>
        </is>
      </c>
      <c r="AQ1553" t="inlineStr">
        <is>
          <t>PD</t>
        </is>
      </c>
      <c r="AR1553" t="inlineStr">
        <is>
          <t>IT</t>
        </is>
      </c>
      <c r="AS1553" t="inlineStr">
        <is>
          <t>3457646310</t>
        </is>
      </c>
      <c r="AU1553" t="inlineStr">
        <is>
          <t>lang: en
Invoice Language: en
Do you need our ring sizer?: No
Popup Customer Country: IT</t>
        </is>
      </c>
      <c r="AW1553" t="inlineStr">
        <is>
          <t>Shopify Payments</t>
        </is>
      </c>
      <c r="AX1553" t="inlineStr">
        <is>
          <t>rKcSXW7lN0188VmO4NCX4cwak</t>
        </is>
      </c>
      <c r="AY1553" t="n">
        <v>0</v>
      </c>
      <c r="AZ1553" t="inlineStr">
        <is>
          <t>LIL Milan</t>
        </is>
      </c>
      <c r="BA1553" t="n">
        <v>0</v>
      </c>
      <c r="BC1553" t="inlineStr">
        <is>
          <t>Firgun House</t>
        </is>
      </c>
      <c r="BE1553" t="n">
        <v>11256631591261</v>
      </c>
      <c r="BG1553" t="inlineStr">
        <is>
          <t>Low</t>
        </is>
      </c>
      <c r="BH1553" t="inlineStr">
        <is>
          <t>web</t>
        </is>
      </c>
      <c r="BI1553" t="n">
        <v>0</v>
      </c>
      <c r="BJ1553" t="inlineStr">
        <is>
          <t>IT IVA 22%</t>
        </is>
      </c>
      <c r="BK1553" t="n">
        <v>46.16</v>
      </c>
      <c r="BW1553" t="inlineStr">
        <is>
          <t>Padua</t>
        </is>
      </c>
      <c r="BX1553" t="inlineStr">
        <is>
          <t>Padua</t>
        </is>
      </c>
      <c r="BY1553" t="inlineStr">
        <is>
          <t>rKcSXW7lN0188VmO4NCX4cwak</t>
        </is>
      </c>
      <c r="CB1553" t="inlineStr">
        <is>
          <t>rKcSXW7lN0188VmO4NCX4cwak</t>
        </is>
      </c>
      <c r="CC1553" t="inlineStr">
        <is>
          <t>Ordini LIL</t>
        </is>
      </c>
    </row>
    <row r="1554">
      <c r="A1554" t="inlineStr">
        <is>
          <t>#44137</t>
        </is>
      </c>
      <c r="B1554" t="inlineStr">
        <is>
          <t>chiara.maritan@gmail.com</t>
        </is>
      </c>
      <c r="C1554" t="inlineStr">
        <is>
          <t>paid</t>
        </is>
      </c>
      <c r="D1554" t="inlineStr">
        <is>
          <t>2024-11-29 20:27:53 +0100</t>
        </is>
      </c>
      <c r="E1554" t="inlineStr">
        <is>
          <t>2024-11-29</t>
        </is>
      </c>
      <c r="F1554" t="inlineStr">
        <is>
          <t>unfulfilled</t>
        </is>
      </c>
      <c r="H1554" t="inlineStr">
        <is>
          <t>yes</t>
        </is>
      </c>
      <c r="I1554" t="inlineStr">
        <is>
          <t>EUR</t>
        </is>
      </c>
      <c r="J1554" t="n">
        <v>256</v>
      </c>
      <c r="K1554" t="n">
        <v>0</v>
      </c>
      <c r="L1554" t="n">
        <v>46.16</v>
      </c>
      <c r="O1554" t="n">
        <v>0</v>
      </c>
      <c r="P1554" t="inlineStr">
        <is>
          <t>Ups Standard Shipping</t>
        </is>
      </c>
      <c r="Q1554" t="inlineStr">
        <is>
          <t>2024-11-29 20:27:52 +0100</t>
        </is>
      </c>
      <c r="R1554" t="n">
        <v>1</v>
      </c>
      <c r="S1554" t="inlineStr">
        <is>
          <t>Boys Tears - White / 37cm</t>
        </is>
      </c>
      <c r="T1554" t="n">
        <v>256</v>
      </c>
      <c r="U1554" t="n">
        <v>320</v>
      </c>
      <c r="V1554" t="inlineStr">
        <is>
          <t>015790000013</t>
        </is>
      </c>
      <c r="W1554" t="b">
        <v>1</v>
      </c>
      <c r="X1554" t="b">
        <v>1</v>
      </c>
      <c r="Y1554" t="inlineStr">
        <is>
          <t>pending</t>
        </is>
      </c>
      <c r="Z1554" t="inlineStr">
        <is>
          <t>Chiara Maritan</t>
        </is>
      </c>
      <c r="AA1554" t="inlineStr">
        <is>
          <t>Via Altichiero 180, Villa Zaguri</t>
        </is>
      </c>
      <c r="AB1554" t="inlineStr">
        <is>
          <t>Via Altichiero 180</t>
        </is>
      </c>
      <c r="AC1554" t="inlineStr">
        <is>
          <t>Villa Zaguri</t>
        </is>
      </c>
      <c r="AE1554" t="inlineStr">
        <is>
          <t>Padova</t>
        </is>
      </c>
      <c r="AF1554" t="inlineStr">
        <is>
          <t>'35135</t>
        </is>
      </c>
      <c r="AG1554" t="inlineStr">
        <is>
          <t>PD</t>
        </is>
      </c>
      <c r="AH1554" t="inlineStr">
        <is>
          <t>IT</t>
        </is>
      </c>
      <c r="AI1554" t="inlineStr">
        <is>
          <t>3457646310</t>
        </is>
      </c>
      <c r="AJ1554" t="inlineStr">
        <is>
          <t>Chiara Maritan</t>
        </is>
      </c>
      <c r="AK1554" t="inlineStr">
        <is>
          <t>Via Altichiero 180, Villa Zaguri</t>
        </is>
      </c>
      <c r="AL1554" t="inlineStr">
        <is>
          <t>Via Altichiero 180</t>
        </is>
      </c>
      <c r="AM1554" t="inlineStr">
        <is>
          <t>Villa Zaguri</t>
        </is>
      </c>
      <c r="AO1554" t="inlineStr">
        <is>
          <t>Padova</t>
        </is>
      </c>
      <c r="AP1554" t="inlineStr">
        <is>
          <t>'35135</t>
        </is>
      </c>
      <c r="AQ1554" t="inlineStr">
        <is>
          <t>PD</t>
        </is>
      </c>
      <c r="AR1554" t="inlineStr">
        <is>
          <t>IT</t>
        </is>
      </c>
      <c r="AS1554" t="inlineStr">
        <is>
          <t>3457646310</t>
        </is>
      </c>
      <c r="AU1554" t="inlineStr">
        <is>
          <t>lang: en
Invoice Language: en
Do you need our ring sizer?: No
Popup Customer Country: IT</t>
        </is>
      </c>
      <c r="AW1554" t="inlineStr">
        <is>
          <t>Shopify Payments</t>
        </is>
      </c>
      <c r="AX1554" t="inlineStr">
        <is>
          <t>rKcSXW7lN0188VmO4NCX4cwak</t>
        </is>
      </c>
      <c r="AY1554" t="n">
        <v>0</v>
      </c>
      <c r="AZ1554" t="inlineStr">
        <is>
          <t>LIL Milan</t>
        </is>
      </c>
      <c r="BA1554" t="n">
        <v>0</v>
      </c>
      <c r="BC1554" t="inlineStr">
        <is>
          <t>Firgun House</t>
        </is>
      </c>
      <c r="BE1554" t="n">
        <v>11256631591261</v>
      </c>
      <c r="BG1554" t="inlineStr">
        <is>
          <t>Low</t>
        </is>
      </c>
      <c r="BH1554" t="inlineStr">
        <is>
          <t>web</t>
        </is>
      </c>
      <c r="BI1554" t="n">
        <v>0</v>
      </c>
      <c r="BJ1554" t="inlineStr">
        <is>
          <t>IT IVA 22%</t>
        </is>
      </c>
      <c r="BK1554" t="n">
        <v>46.16</v>
      </c>
      <c r="BW1554" t="inlineStr">
        <is>
          <t>Padua</t>
        </is>
      </c>
      <c r="BX1554" t="inlineStr">
        <is>
          <t>Padua</t>
        </is>
      </c>
      <c r="BY1554" t="inlineStr">
        <is>
          <t>rKcSXW7lN0188VmO4NCX4cwak</t>
        </is>
      </c>
      <c r="CB1554" t="inlineStr">
        <is>
          <t>rKcSXW7lN0188VmO4NCX4cwak</t>
        </is>
      </c>
      <c r="CC1554" t="inlineStr">
        <is>
          <t>Ordini LIL</t>
        </is>
      </c>
    </row>
    <row r="1555">
      <c r="A1555" t="inlineStr">
        <is>
          <t>#44138</t>
        </is>
      </c>
      <c r="B1555" t="inlineStr">
        <is>
          <t>francesca-tagliabue@live.it</t>
        </is>
      </c>
      <c r="C1555" t="inlineStr">
        <is>
          <t>paid</t>
        </is>
      </c>
      <c r="D1555" t="inlineStr">
        <is>
          <t>2024-11-29 20:30:55 +0100</t>
        </is>
      </c>
      <c r="E1555" t="inlineStr">
        <is>
          <t>2024-11-29</t>
        </is>
      </c>
      <c r="F1555" t="inlineStr">
        <is>
          <t>fulfilled</t>
        </is>
      </c>
      <c r="G1555" t="inlineStr">
        <is>
          <t>2024-12-02 09:28:26 +0100</t>
        </is>
      </c>
      <c r="H1555" t="inlineStr">
        <is>
          <t>yes</t>
        </is>
      </c>
      <c r="I1555" t="inlineStr">
        <is>
          <t>EUR</t>
        </is>
      </c>
      <c r="J1555" t="n">
        <v>561</v>
      </c>
      <c r="K1555" t="n">
        <v>0</v>
      </c>
      <c r="L1555" t="n">
        <v>101.16</v>
      </c>
      <c r="M1555" t="n">
        <v>561</v>
      </c>
      <c r="O1555" t="n">
        <v>0</v>
      </c>
      <c r="P1555" t="inlineStr">
        <is>
          <t>Ups Standard Shipping</t>
        </is>
      </c>
      <c r="Q1555" t="inlineStr">
        <is>
          <t>2024-11-29 20:30:55 +0100</t>
        </is>
      </c>
      <c r="R1555" t="n">
        <v>1</v>
      </c>
      <c r="S1555" t="inlineStr">
        <is>
          <t>Christmas Luxury Pack</t>
        </is>
      </c>
      <c r="T1555" t="n">
        <v>0</v>
      </c>
      <c r="V1555" t="inlineStr">
        <is>
          <t>015790000687</t>
        </is>
      </c>
      <c r="W1555" t="b">
        <v>1</v>
      </c>
      <c r="X1555" t="b">
        <v>1</v>
      </c>
      <c r="Y1555" t="inlineStr">
        <is>
          <t>fulfilled</t>
        </is>
      </c>
      <c r="Z1555" t="inlineStr">
        <is>
          <t>Francesca Tagliabue</t>
        </is>
      </c>
      <c r="AA1555" t="inlineStr">
        <is>
          <t>Via P. Ferrero 19</t>
        </is>
      </c>
      <c r="AB1555" t="inlineStr">
        <is>
          <t>Via P. Ferrero 19</t>
        </is>
      </c>
      <c r="AE1555" t="inlineStr">
        <is>
          <t>Alba</t>
        </is>
      </c>
      <c r="AF1555" t="inlineStr">
        <is>
          <t>'12051</t>
        </is>
      </c>
      <c r="AG1555" t="inlineStr">
        <is>
          <t>CN</t>
        </is>
      </c>
      <c r="AH1555" t="inlineStr">
        <is>
          <t>IT</t>
        </is>
      </c>
      <c r="AI1555" t="inlineStr">
        <is>
          <t>+393475147449</t>
        </is>
      </c>
      <c r="AJ1555" t="inlineStr">
        <is>
          <t>Francesca Tagliabue</t>
        </is>
      </c>
      <c r="AK1555" t="inlineStr">
        <is>
          <t>Via P. Ferrero 19</t>
        </is>
      </c>
      <c r="AL1555" t="inlineStr">
        <is>
          <t>Via P. Ferrero 19</t>
        </is>
      </c>
      <c r="AO1555" t="inlineStr">
        <is>
          <t>Alba</t>
        </is>
      </c>
      <c r="AP1555" t="inlineStr">
        <is>
          <t>'12051</t>
        </is>
      </c>
      <c r="AQ1555" t="inlineStr">
        <is>
          <t>CN</t>
        </is>
      </c>
      <c r="AR1555" t="inlineStr">
        <is>
          <t>IT</t>
        </is>
      </c>
      <c r="AS1555" t="inlineStr">
        <is>
          <t>+393475147449</t>
        </is>
      </c>
      <c r="AT1555" t="inlineStr">
        <is>
          <t>Taglia della collana 39</t>
        </is>
      </c>
      <c r="AU1555" t="inlineStr">
        <is>
          <t>lang: it
Invoice Language: it
Do you need our ring sizer?: Yes
Popup Customer Country: IT</t>
        </is>
      </c>
      <c r="AW1555" t="inlineStr">
        <is>
          <t>Shopify Payments</t>
        </is>
      </c>
      <c r="AX1555" t="inlineStr">
        <is>
          <t>rS5hxK8hhJhjRZKRJGTSb0fbs</t>
        </is>
      </c>
      <c r="AY1555" t="n">
        <v>0</v>
      </c>
      <c r="AZ1555" t="inlineStr">
        <is>
          <t>LIL Milan</t>
        </is>
      </c>
      <c r="BA1555" t="n">
        <v>0</v>
      </c>
      <c r="BC1555" t="inlineStr">
        <is>
          <t>Firgun House</t>
        </is>
      </c>
      <c r="BE1555" t="n">
        <v>11256643584349</v>
      </c>
      <c r="BG1555" t="inlineStr">
        <is>
          <t>Low</t>
        </is>
      </c>
      <c r="BH1555" t="inlineStr">
        <is>
          <t>web</t>
        </is>
      </c>
      <c r="BI1555" t="n">
        <v>0</v>
      </c>
      <c r="BJ1555" t="inlineStr">
        <is>
          <t>IT IVA 22%</t>
        </is>
      </c>
      <c r="BK1555" t="n">
        <v>101.16</v>
      </c>
      <c r="BT1555" t="n">
        <v>393475147449</v>
      </c>
      <c r="BW1555" t="inlineStr">
        <is>
          <t>Cuneo</t>
        </is>
      </c>
      <c r="BX1555" t="inlineStr">
        <is>
          <t>Cuneo</t>
        </is>
      </c>
      <c r="BY1555" t="inlineStr">
        <is>
          <t>rS5hxK8hhJhjRZKRJGTSb0fbs</t>
        </is>
      </c>
      <c r="CB1555" t="inlineStr">
        <is>
          <t>rS5hxK8hhJhjRZKRJGTSb0fbs</t>
        </is>
      </c>
      <c r="CC1555" t="inlineStr">
        <is>
          <t>Ordini LIL</t>
        </is>
      </c>
    </row>
    <row r="1556">
      <c r="A1556" t="inlineStr">
        <is>
          <t>#44138</t>
        </is>
      </c>
      <c r="B1556" t="inlineStr">
        <is>
          <t>francesca-tagliabue@live.it</t>
        </is>
      </c>
      <c r="C1556" t="inlineStr">
        <is>
          <t>paid</t>
        </is>
      </c>
      <c r="D1556" t="inlineStr">
        <is>
          <t>2024-11-29 20:30:55 +0100</t>
        </is>
      </c>
      <c r="E1556" t="inlineStr">
        <is>
          <t>2024-11-29</t>
        </is>
      </c>
      <c r="F1556" t="inlineStr">
        <is>
          <t>fulfilled</t>
        </is>
      </c>
      <c r="G1556" t="inlineStr">
        <is>
          <t>2024-12-02 09:28:26 +0100</t>
        </is>
      </c>
      <c r="H1556" t="inlineStr">
        <is>
          <t>yes</t>
        </is>
      </c>
      <c r="I1556" t="inlineStr">
        <is>
          <t>EUR</t>
        </is>
      </c>
      <c r="J1556" t="n">
        <v>561</v>
      </c>
      <c r="K1556" t="n">
        <v>0</v>
      </c>
      <c r="L1556" t="n">
        <v>101.16</v>
      </c>
      <c r="O1556" t="n">
        <v>0</v>
      </c>
      <c r="P1556" t="inlineStr">
        <is>
          <t>Ups Standard Shipping</t>
        </is>
      </c>
      <c r="Q1556" t="inlineStr">
        <is>
          <t>2024-11-29 20:30:55 +0100</t>
        </is>
      </c>
      <c r="R1556" t="n">
        <v>1</v>
      </c>
      <c r="S1556" t="inlineStr">
        <is>
          <t>Stardust Necklace - Yellow</t>
        </is>
      </c>
      <c r="T1556" t="n">
        <v>561</v>
      </c>
      <c r="U1556" t="n">
        <v>660</v>
      </c>
      <c r="V1556" t="inlineStr">
        <is>
          <t>15790000027</t>
        </is>
      </c>
      <c r="W1556" t="b">
        <v>1</v>
      </c>
      <c r="X1556" t="b">
        <v>1</v>
      </c>
      <c r="Y1556" t="inlineStr">
        <is>
          <t>fulfilled</t>
        </is>
      </c>
      <c r="Z1556" t="inlineStr">
        <is>
          <t>Francesca Tagliabue</t>
        </is>
      </c>
      <c r="AA1556" t="inlineStr">
        <is>
          <t>Via P. Ferrero 19</t>
        </is>
      </c>
      <c r="AB1556" t="inlineStr">
        <is>
          <t>Via P. Ferrero 19</t>
        </is>
      </c>
      <c r="AE1556" t="inlineStr">
        <is>
          <t>Alba</t>
        </is>
      </c>
      <c r="AF1556" t="inlineStr">
        <is>
          <t>'12051</t>
        </is>
      </c>
      <c r="AG1556" t="inlineStr">
        <is>
          <t>CN</t>
        </is>
      </c>
      <c r="AH1556" t="inlineStr">
        <is>
          <t>IT</t>
        </is>
      </c>
      <c r="AI1556" t="inlineStr">
        <is>
          <t>+393475147449</t>
        </is>
      </c>
      <c r="AJ1556" t="inlineStr">
        <is>
          <t>Francesca Tagliabue</t>
        </is>
      </c>
      <c r="AK1556" t="inlineStr">
        <is>
          <t>Via P. Ferrero 19</t>
        </is>
      </c>
      <c r="AL1556" t="inlineStr">
        <is>
          <t>Via P. Ferrero 19</t>
        </is>
      </c>
      <c r="AO1556" t="inlineStr">
        <is>
          <t>Alba</t>
        </is>
      </c>
      <c r="AP1556" t="inlineStr">
        <is>
          <t>'12051</t>
        </is>
      </c>
      <c r="AQ1556" t="inlineStr">
        <is>
          <t>CN</t>
        </is>
      </c>
      <c r="AR1556" t="inlineStr">
        <is>
          <t>IT</t>
        </is>
      </c>
      <c r="AS1556" t="inlineStr">
        <is>
          <t>+393475147449</t>
        </is>
      </c>
      <c r="AT1556" t="inlineStr">
        <is>
          <t>Taglia della collana 39</t>
        </is>
      </c>
      <c r="AU1556" t="inlineStr">
        <is>
          <t>lang: it
Invoice Language: it
Do you need our ring sizer?: Yes
Popup Customer Country: IT</t>
        </is>
      </c>
      <c r="AW1556" t="inlineStr">
        <is>
          <t>Shopify Payments</t>
        </is>
      </c>
      <c r="AX1556" t="inlineStr">
        <is>
          <t>rS5hxK8hhJhjRZKRJGTSb0fbs</t>
        </is>
      </c>
      <c r="AY1556" t="n">
        <v>0</v>
      </c>
      <c r="AZ1556" t="inlineStr">
        <is>
          <t>LIL Milan</t>
        </is>
      </c>
      <c r="BA1556" t="n">
        <v>0</v>
      </c>
      <c r="BC1556" t="inlineStr">
        <is>
          <t>Firgun House</t>
        </is>
      </c>
      <c r="BE1556" t="n">
        <v>11256643584349</v>
      </c>
      <c r="BG1556" t="inlineStr">
        <is>
          <t>Low</t>
        </is>
      </c>
      <c r="BH1556" t="inlineStr">
        <is>
          <t>web</t>
        </is>
      </c>
      <c r="BI1556" t="n">
        <v>0</v>
      </c>
      <c r="BJ1556" t="inlineStr">
        <is>
          <t>IT IVA 22%</t>
        </is>
      </c>
      <c r="BK1556" t="n">
        <v>101.16</v>
      </c>
      <c r="BT1556" t="n">
        <v>393475147449</v>
      </c>
      <c r="BW1556" t="inlineStr">
        <is>
          <t>Cuneo</t>
        </is>
      </c>
      <c r="BX1556" t="inlineStr">
        <is>
          <t>Cuneo</t>
        </is>
      </c>
      <c r="BY1556" t="inlineStr">
        <is>
          <t>rS5hxK8hhJhjRZKRJGTSb0fbs</t>
        </is>
      </c>
      <c r="CB1556" t="inlineStr">
        <is>
          <t>rS5hxK8hhJhjRZKRJGTSb0fbs</t>
        </is>
      </c>
      <c r="CC1556" t="inlineStr">
        <is>
          <t>Ordini LIL</t>
        </is>
      </c>
    </row>
    <row r="1557">
      <c r="A1557" t="inlineStr">
        <is>
          <t>#44139</t>
        </is>
      </c>
      <c r="B1557" t="inlineStr">
        <is>
          <t>fachetumabbracce@gmail.com</t>
        </is>
      </c>
      <c r="C1557" t="inlineStr">
        <is>
          <t>paid</t>
        </is>
      </c>
      <c r="D1557" t="inlineStr">
        <is>
          <t>2024-11-29 20:31:43 +0100</t>
        </is>
      </c>
      <c r="E1557" t="inlineStr">
        <is>
          <t>2024-11-29</t>
        </is>
      </c>
      <c r="F1557" t="inlineStr">
        <is>
          <t>fulfilled</t>
        </is>
      </c>
      <c r="G1557" t="inlineStr">
        <is>
          <t>2024-12-02 09:36:53 +0100</t>
        </is>
      </c>
      <c r="H1557" t="inlineStr">
        <is>
          <t>yes</t>
        </is>
      </c>
      <c r="I1557" t="inlineStr">
        <is>
          <t>EUR</t>
        </is>
      </c>
      <c r="J1557" t="n">
        <v>224</v>
      </c>
      <c r="K1557" t="n">
        <v>0</v>
      </c>
      <c r="L1557" t="n">
        <v>40.39</v>
      </c>
      <c r="M1557" t="n">
        <v>224</v>
      </c>
      <c r="O1557" t="n">
        <v>0</v>
      </c>
      <c r="P1557" t="inlineStr">
        <is>
          <t>Eco Bike Delivery</t>
        </is>
      </c>
      <c r="Q1557" t="inlineStr">
        <is>
          <t>2024-11-29 20:31:43 +0100</t>
        </is>
      </c>
      <c r="R1557" t="n">
        <v>1</v>
      </c>
      <c r="S1557" t="inlineStr">
        <is>
          <t>Christmas Luxury Pack</t>
        </is>
      </c>
      <c r="T1557" t="n">
        <v>0</v>
      </c>
      <c r="V1557" t="inlineStr">
        <is>
          <t>015790000687</t>
        </is>
      </c>
      <c r="W1557" t="b">
        <v>1</v>
      </c>
      <c r="X1557" t="b">
        <v>1</v>
      </c>
      <c r="Y1557" t="inlineStr">
        <is>
          <t>fulfilled</t>
        </is>
      </c>
      <c r="Z1557" t="inlineStr">
        <is>
          <t>Marina Deodato</t>
        </is>
      </c>
      <c r="AA1557" t="inlineStr">
        <is>
          <t>Via Fabio Filzi 2, Via Fabio Filzi 2</t>
        </is>
      </c>
      <c r="AB1557" t="inlineStr">
        <is>
          <t>Via Fabio Filzi 2</t>
        </is>
      </c>
      <c r="AC1557" t="inlineStr">
        <is>
          <t>Via Fabio Filzi 2</t>
        </is>
      </c>
      <c r="AE1557" t="inlineStr">
        <is>
          <t>Bareggio</t>
        </is>
      </c>
      <c r="AF1557" t="inlineStr">
        <is>
          <t>'20008</t>
        </is>
      </c>
      <c r="AG1557" t="inlineStr">
        <is>
          <t>MI</t>
        </is>
      </c>
      <c r="AH1557" t="inlineStr">
        <is>
          <t>IT</t>
        </is>
      </c>
      <c r="AI1557" t="inlineStr">
        <is>
          <t>+393477609058</t>
        </is>
      </c>
      <c r="AJ1557" t="inlineStr">
        <is>
          <t>Marina Deodato</t>
        </is>
      </c>
      <c r="AK1557" t="inlineStr">
        <is>
          <t>Via Fabio Filzi 2, Via Fabio Filzi 2</t>
        </is>
      </c>
      <c r="AL1557" t="inlineStr">
        <is>
          <t>Via Fabio Filzi 2</t>
        </is>
      </c>
      <c r="AM1557" t="inlineStr">
        <is>
          <t>Via Fabio Filzi 2</t>
        </is>
      </c>
      <c r="AO1557" t="inlineStr">
        <is>
          <t>Bareggio</t>
        </is>
      </c>
      <c r="AP1557" t="inlineStr">
        <is>
          <t>'20008</t>
        </is>
      </c>
      <c r="AQ1557" t="inlineStr">
        <is>
          <t>MI</t>
        </is>
      </c>
      <c r="AR1557" t="inlineStr">
        <is>
          <t>IT</t>
        </is>
      </c>
      <c r="AS1557" t="inlineStr">
        <is>
          <t>+393477609058</t>
        </is>
      </c>
      <c r="AU1557" t="inlineStr">
        <is>
          <t>lang: it
Invoice Language: it
Do you need our ring sizer?: No
Popup Customer Country: IT</t>
        </is>
      </c>
      <c r="AW1557" t="inlineStr">
        <is>
          <t>PayPal Express Checkout</t>
        </is>
      </c>
      <c r="AX1557" t="inlineStr">
        <is>
          <t>rQFOgzL14C7QIjTkTaC41iz5y</t>
        </is>
      </c>
      <c r="AY1557" t="n">
        <v>0</v>
      </c>
      <c r="AZ1557" t="inlineStr">
        <is>
          <t>LIL Milan</t>
        </is>
      </c>
      <c r="BA1557" t="n">
        <v>0</v>
      </c>
      <c r="BC1557" t="inlineStr">
        <is>
          <t>Firgun House</t>
        </is>
      </c>
      <c r="BE1557" t="n">
        <v>11256646795613</v>
      </c>
      <c r="BG1557" t="inlineStr">
        <is>
          <t>Low</t>
        </is>
      </c>
      <c r="BH1557" t="inlineStr">
        <is>
          <t>web</t>
        </is>
      </c>
      <c r="BI1557" t="n">
        <v>0</v>
      </c>
      <c r="BJ1557" t="inlineStr">
        <is>
          <t>IT IVA 22%</t>
        </is>
      </c>
      <c r="BK1557" t="n">
        <v>40.39</v>
      </c>
      <c r="BW1557" t="inlineStr">
        <is>
          <t>Milan</t>
        </is>
      </c>
      <c r="BX1557" t="inlineStr">
        <is>
          <t>Milan</t>
        </is>
      </c>
      <c r="BY1557" t="inlineStr">
        <is>
          <t>rQFOgzL14C7QIjTkTaC41iz5y</t>
        </is>
      </c>
      <c r="CB1557" t="inlineStr">
        <is>
          <t>rQFOgzL14C7QIjTkTaC41iz5y</t>
        </is>
      </c>
      <c r="CC1557" t="inlineStr">
        <is>
          <t>Ordini LIL</t>
        </is>
      </c>
    </row>
    <row r="1558">
      <c r="A1558" t="inlineStr">
        <is>
          <t>#44139</t>
        </is>
      </c>
      <c r="B1558" t="inlineStr">
        <is>
          <t>fachetumabbracce@gmail.com</t>
        </is>
      </c>
      <c r="C1558" t="inlineStr">
        <is>
          <t>paid</t>
        </is>
      </c>
      <c r="D1558" t="inlineStr">
        <is>
          <t>2024-11-29 20:31:43 +0100</t>
        </is>
      </c>
      <c r="E1558" t="inlineStr">
        <is>
          <t>2024-11-29</t>
        </is>
      </c>
      <c r="F1558" t="inlineStr">
        <is>
          <t>fulfilled</t>
        </is>
      </c>
      <c r="G1558" t="inlineStr">
        <is>
          <t>2024-12-02 09:36:53 +0100</t>
        </is>
      </c>
      <c r="H1558" t="inlineStr">
        <is>
          <t>yes</t>
        </is>
      </c>
      <c r="I1558" t="inlineStr">
        <is>
          <t>EUR</t>
        </is>
      </c>
      <c r="J1558" t="n">
        <v>224</v>
      </c>
      <c r="K1558" t="n">
        <v>0</v>
      </c>
      <c r="L1558" t="n">
        <v>40.39</v>
      </c>
      <c r="O1558" t="n">
        <v>0</v>
      </c>
      <c r="P1558" t="inlineStr">
        <is>
          <t>Eco Bike Delivery</t>
        </is>
      </c>
      <c r="Q1558" t="inlineStr">
        <is>
          <t>2024-11-29 20:31:43 +0100</t>
        </is>
      </c>
      <c r="R1558" t="n">
        <v>2</v>
      </c>
      <c r="S1558" t="inlineStr">
        <is>
          <t>Solo tu Earring - Yellow / Single</t>
        </is>
      </c>
      <c r="T1558" t="n">
        <v>112</v>
      </c>
      <c r="U1558" t="n">
        <v>140</v>
      </c>
      <c r="V1558" t="inlineStr">
        <is>
          <t>015790001253</t>
        </is>
      </c>
      <c r="W1558" t="b">
        <v>1</v>
      </c>
      <c r="X1558" t="b">
        <v>1</v>
      </c>
      <c r="Y1558" t="inlineStr">
        <is>
          <t>fulfilled</t>
        </is>
      </c>
      <c r="Z1558" t="inlineStr">
        <is>
          <t>Marina Deodato</t>
        </is>
      </c>
      <c r="AA1558" t="inlineStr">
        <is>
          <t>Via Fabio Filzi 2, Via Fabio Filzi 2</t>
        </is>
      </c>
      <c r="AB1558" t="inlineStr">
        <is>
          <t>Via Fabio Filzi 2</t>
        </is>
      </c>
      <c r="AC1558" t="inlineStr">
        <is>
          <t>Via Fabio Filzi 2</t>
        </is>
      </c>
      <c r="AE1558" t="inlineStr">
        <is>
          <t>Bareggio</t>
        </is>
      </c>
      <c r="AF1558" t="inlineStr">
        <is>
          <t>'20008</t>
        </is>
      </c>
      <c r="AG1558" t="inlineStr">
        <is>
          <t>MI</t>
        </is>
      </c>
      <c r="AH1558" t="inlineStr">
        <is>
          <t>IT</t>
        </is>
      </c>
      <c r="AI1558" t="inlineStr">
        <is>
          <t>+393477609058</t>
        </is>
      </c>
      <c r="AJ1558" t="inlineStr">
        <is>
          <t>Marina Deodato</t>
        </is>
      </c>
      <c r="AK1558" t="inlineStr">
        <is>
          <t>Via Fabio Filzi 2, Via Fabio Filzi 2</t>
        </is>
      </c>
      <c r="AL1558" t="inlineStr">
        <is>
          <t>Via Fabio Filzi 2</t>
        </is>
      </c>
      <c r="AM1558" t="inlineStr">
        <is>
          <t>Via Fabio Filzi 2</t>
        </is>
      </c>
      <c r="AO1558" t="inlineStr">
        <is>
          <t>Bareggio</t>
        </is>
      </c>
      <c r="AP1558" t="inlineStr">
        <is>
          <t>'20008</t>
        </is>
      </c>
      <c r="AQ1558" t="inlineStr">
        <is>
          <t>MI</t>
        </is>
      </c>
      <c r="AR1558" t="inlineStr">
        <is>
          <t>IT</t>
        </is>
      </c>
      <c r="AS1558" t="inlineStr">
        <is>
          <t>+393477609058</t>
        </is>
      </c>
      <c r="AU1558" t="inlineStr">
        <is>
          <t>lang: it
Invoice Language: it
Do you need our ring sizer?: No
Popup Customer Country: IT</t>
        </is>
      </c>
      <c r="AW1558" t="inlineStr">
        <is>
          <t>PayPal Express Checkout</t>
        </is>
      </c>
      <c r="AX1558" t="inlineStr">
        <is>
          <t>rQFOgzL14C7QIjTkTaC41iz5y</t>
        </is>
      </c>
      <c r="AY1558" t="n">
        <v>0</v>
      </c>
      <c r="AZ1558" t="inlineStr">
        <is>
          <t>LIL Milan</t>
        </is>
      </c>
      <c r="BA1558" t="n">
        <v>0</v>
      </c>
      <c r="BC1558" t="inlineStr">
        <is>
          <t>Firgun House</t>
        </is>
      </c>
      <c r="BE1558" t="n">
        <v>11256646795613</v>
      </c>
      <c r="BG1558" t="inlineStr">
        <is>
          <t>Low</t>
        </is>
      </c>
      <c r="BH1558" t="inlineStr">
        <is>
          <t>web</t>
        </is>
      </c>
      <c r="BI1558" t="n">
        <v>0</v>
      </c>
      <c r="BJ1558" t="inlineStr">
        <is>
          <t>IT IVA 22%</t>
        </is>
      </c>
      <c r="BK1558" t="n">
        <v>40.39</v>
      </c>
      <c r="BW1558" t="inlineStr">
        <is>
          <t>Milan</t>
        </is>
      </c>
      <c r="BX1558" t="inlineStr">
        <is>
          <t>Milan</t>
        </is>
      </c>
      <c r="BY1558" t="inlineStr">
        <is>
          <t>rQFOgzL14C7QIjTkTaC41iz5y</t>
        </is>
      </c>
      <c r="CB1558" t="inlineStr">
        <is>
          <t>rQFOgzL14C7QIjTkTaC41iz5y</t>
        </is>
      </c>
      <c r="CC1558" t="inlineStr">
        <is>
          <t>Ordini LIL</t>
        </is>
      </c>
    </row>
    <row r="1559">
      <c r="A1559" t="inlineStr">
        <is>
          <t>#44140</t>
        </is>
      </c>
      <c r="B1559" t="inlineStr">
        <is>
          <t>molteni.beatrice01@gmail.it</t>
        </is>
      </c>
      <c r="C1559" t="inlineStr">
        <is>
          <t>paid</t>
        </is>
      </c>
      <c r="D1559" t="inlineStr">
        <is>
          <t>2024-11-29 20:34:24 +0100</t>
        </is>
      </c>
      <c r="E1559" t="inlineStr">
        <is>
          <t>2024-11-29</t>
        </is>
      </c>
      <c r="F1559" t="inlineStr">
        <is>
          <t>fulfilled</t>
        </is>
      </c>
      <c r="G1559" t="inlineStr">
        <is>
          <t>2024-12-02 09:37:30 +0100</t>
        </is>
      </c>
      <c r="H1559" t="inlineStr">
        <is>
          <t>yes</t>
        </is>
      </c>
      <c r="I1559" t="inlineStr">
        <is>
          <t>EUR</t>
        </is>
      </c>
      <c r="J1559" t="n">
        <v>252</v>
      </c>
      <c r="K1559" t="n">
        <v>0</v>
      </c>
      <c r="L1559" t="n">
        <v>45.44</v>
      </c>
      <c r="M1559" t="n">
        <v>252</v>
      </c>
      <c r="O1559" t="n">
        <v>0</v>
      </c>
      <c r="P1559" t="inlineStr">
        <is>
          <t>Eco Bike Delivery</t>
        </is>
      </c>
      <c r="Q1559" t="inlineStr">
        <is>
          <t>2024-11-29 20:34:23 +0100</t>
        </is>
      </c>
      <c r="R1559" t="n">
        <v>2</v>
      </c>
      <c r="S1559" t="inlineStr">
        <is>
          <t>Rainbow Earring - Yellow / Single / None</t>
        </is>
      </c>
      <c r="T1559" t="n">
        <v>126</v>
      </c>
      <c r="U1559" t="n">
        <v>140</v>
      </c>
      <c r="V1559" t="inlineStr">
        <is>
          <t>015790000616</t>
        </is>
      </c>
      <c r="W1559" t="b">
        <v>1</v>
      </c>
      <c r="X1559" t="b">
        <v>1</v>
      </c>
      <c r="Y1559" t="inlineStr">
        <is>
          <t>fulfilled</t>
        </is>
      </c>
      <c r="Z1559" t="inlineStr">
        <is>
          <t>Beatrice Molteni</t>
        </is>
      </c>
      <c r="AA1559" t="inlineStr">
        <is>
          <t>Via Chiossetto 18</t>
        </is>
      </c>
      <c r="AB1559" t="inlineStr">
        <is>
          <t>Via Chiossetto 18</t>
        </is>
      </c>
      <c r="AD1559" t="inlineStr">
        <is>
          <t>Studio legale Fornari&amp;Associati</t>
        </is>
      </c>
      <c r="AE1559" t="inlineStr">
        <is>
          <t>Milano</t>
        </is>
      </c>
      <c r="AF1559" t="inlineStr">
        <is>
          <t>'20122</t>
        </is>
      </c>
      <c r="AG1559" t="inlineStr">
        <is>
          <t>MI</t>
        </is>
      </c>
      <c r="AH1559" t="inlineStr">
        <is>
          <t>IT</t>
        </is>
      </c>
      <c r="AI1559" t="inlineStr">
        <is>
          <t>3493105841</t>
        </is>
      </c>
      <c r="AJ1559" t="inlineStr">
        <is>
          <t>Beatrice Molteni</t>
        </is>
      </c>
      <c r="AK1559" t="inlineStr">
        <is>
          <t>Via Chiossetto 18</t>
        </is>
      </c>
      <c r="AL1559" t="inlineStr">
        <is>
          <t>Via Chiossetto 18</t>
        </is>
      </c>
      <c r="AN1559" t="inlineStr">
        <is>
          <t>Studio legale Fornari&amp;Associati</t>
        </is>
      </c>
      <c r="AO1559" t="inlineStr">
        <is>
          <t>Milano</t>
        </is>
      </c>
      <c r="AP1559" t="inlineStr">
        <is>
          <t>'20122</t>
        </is>
      </c>
      <c r="AQ1559" t="inlineStr">
        <is>
          <t>MI</t>
        </is>
      </c>
      <c r="AR1559" t="inlineStr">
        <is>
          <t>IT</t>
        </is>
      </c>
      <c r="AS1559" t="inlineStr">
        <is>
          <t>3493105841</t>
        </is>
      </c>
      <c r="AU1559" t="inlineStr">
        <is>
          <t>lang: it
Invoice Language: it
Do you need our ring sizer?: No
Popup Customer Country: IT</t>
        </is>
      </c>
      <c r="AW1559" t="inlineStr">
        <is>
          <t>Shopify Payments</t>
        </is>
      </c>
      <c r="AX1559" t="inlineStr">
        <is>
          <t>rRmHm8MIVy9xLVuyxXyXqXCkw</t>
        </is>
      </c>
      <c r="AY1559" t="n">
        <v>0</v>
      </c>
      <c r="AZ1559" t="inlineStr">
        <is>
          <t>LIL Milan</t>
        </is>
      </c>
      <c r="BA1559" t="n">
        <v>0</v>
      </c>
      <c r="BC1559" t="inlineStr">
        <is>
          <t>Firgun House</t>
        </is>
      </c>
      <c r="BE1559" t="n">
        <v>11256656953693</v>
      </c>
      <c r="BG1559" t="inlineStr">
        <is>
          <t>Low</t>
        </is>
      </c>
      <c r="BH1559" t="inlineStr">
        <is>
          <t>web</t>
        </is>
      </c>
      <c r="BI1559" t="n">
        <v>0</v>
      </c>
      <c r="BJ1559" t="inlineStr">
        <is>
          <t>IT IVA 22%</t>
        </is>
      </c>
      <c r="BK1559" t="n">
        <v>45.44</v>
      </c>
      <c r="BW1559" t="inlineStr">
        <is>
          <t>Milan</t>
        </is>
      </c>
      <c r="BX1559" t="inlineStr">
        <is>
          <t>Milan</t>
        </is>
      </c>
      <c r="BY1559" t="inlineStr">
        <is>
          <t>rRmHm8MIVy9xLVuyxXyXqXCkw</t>
        </is>
      </c>
      <c r="CB1559" t="inlineStr">
        <is>
          <t>rRmHm8MIVy9xLVuyxXyXqXCkw</t>
        </is>
      </c>
      <c r="CC1559" t="inlineStr">
        <is>
          <t>Ordini LIL</t>
        </is>
      </c>
    </row>
    <row r="1560">
      <c r="A1560" t="inlineStr">
        <is>
          <t>#44141</t>
        </is>
      </c>
      <c r="B1560" t="inlineStr">
        <is>
          <t>s.salamina@libero.it</t>
        </is>
      </c>
      <c r="C1560" t="inlineStr">
        <is>
          <t>paid</t>
        </is>
      </c>
      <c r="D1560" t="inlineStr">
        <is>
          <t>2024-11-29 20:42:35 +0100</t>
        </is>
      </c>
      <c r="E1560" t="inlineStr">
        <is>
          <t>2024-11-29</t>
        </is>
      </c>
      <c r="F1560" t="inlineStr">
        <is>
          <t>unfulfilled</t>
        </is>
      </c>
      <c r="H1560" t="inlineStr">
        <is>
          <t>yes</t>
        </is>
      </c>
      <c r="I1560" t="inlineStr">
        <is>
          <t>EUR</t>
        </is>
      </c>
      <c r="J1560" t="n">
        <v>144</v>
      </c>
      <c r="K1560" t="n">
        <v>10</v>
      </c>
      <c r="L1560" t="n">
        <v>27.77</v>
      </c>
      <c r="M1560" t="n">
        <v>154</v>
      </c>
      <c r="O1560" t="n">
        <v>0</v>
      </c>
      <c r="P1560" t="inlineStr">
        <is>
          <t>Ups Standard Shipping</t>
        </is>
      </c>
      <c r="Q1560" t="inlineStr">
        <is>
          <t>2024-11-29 20:42:35 +0100</t>
        </is>
      </c>
      <c r="R1560" t="n">
        <v>1</v>
      </c>
      <c r="S1560" t="inlineStr">
        <is>
          <t>Glow Ring - Yellow / 10</t>
        </is>
      </c>
      <c r="T1560" t="n">
        <v>144</v>
      </c>
      <c r="U1560" t="n">
        <v>180</v>
      </c>
      <c r="V1560" t="inlineStr">
        <is>
          <t>015790000336</t>
        </is>
      </c>
      <c r="W1560" t="b">
        <v>1</v>
      </c>
      <c r="X1560" t="b">
        <v>1</v>
      </c>
      <c r="Y1560" t="inlineStr">
        <is>
          <t>pending</t>
        </is>
      </c>
      <c r="Z1560" t="inlineStr">
        <is>
          <t>Silvia Silvia</t>
        </is>
      </c>
      <c r="AA1560" t="inlineStr">
        <is>
          <t>Via Gino strada 12</t>
        </is>
      </c>
      <c r="AB1560" t="inlineStr">
        <is>
          <t>Via Gino strada 12</t>
        </is>
      </c>
      <c r="AE1560" t="inlineStr">
        <is>
          <t>Bari</t>
        </is>
      </c>
      <c r="AF1560" t="inlineStr">
        <is>
          <t>'70126</t>
        </is>
      </c>
      <c r="AG1560" t="inlineStr">
        <is>
          <t>BA</t>
        </is>
      </c>
      <c r="AH1560" t="inlineStr">
        <is>
          <t>IT</t>
        </is>
      </c>
      <c r="AI1560" t="inlineStr">
        <is>
          <t>+393333199244</t>
        </is>
      </c>
      <c r="AJ1560" t="inlineStr">
        <is>
          <t>Silvia Silvia</t>
        </is>
      </c>
      <c r="AK1560" t="inlineStr">
        <is>
          <t>Via Gino strada 12</t>
        </is>
      </c>
      <c r="AL1560" t="inlineStr">
        <is>
          <t>Via Gino strada 12</t>
        </is>
      </c>
      <c r="AO1560" t="inlineStr">
        <is>
          <t>Bari</t>
        </is>
      </c>
      <c r="AP1560" t="inlineStr">
        <is>
          <t>'70126</t>
        </is>
      </c>
      <c r="AQ1560" t="inlineStr">
        <is>
          <t>BA</t>
        </is>
      </c>
      <c r="AR1560" t="inlineStr">
        <is>
          <t>IT</t>
        </is>
      </c>
      <c r="AS1560" t="inlineStr">
        <is>
          <t>+393333199244</t>
        </is>
      </c>
      <c r="AU1560" t="inlineStr">
        <is>
          <t>lang: en
Invoice Language: en
Do you need our ring sizer?: No
Popup Customer Country: IT</t>
        </is>
      </c>
      <c r="AW1560" t="inlineStr">
        <is>
          <t>PayPal Express Checkout</t>
        </is>
      </c>
      <c r="AX1560" t="inlineStr">
        <is>
          <t>rum6ga46MQTOfZSXIuxlnxd1u</t>
        </is>
      </c>
      <c r="AY1560" t="n">
        <v>0</v>
      </c>
      <c r="AZ1560" t="inlineStr">
        <is>
          <t>LIL Milan</t>
        </is>
      </c>
      <c r="BA1560" t="n">
        <v>0</v>
      </c>
      <c r="BC1560" t="inlineStr">
        <is>
          <t>Firgun House</t>
        </is>
      </c>
      <c r="BE1560" t="n">
        <v>11256689164637</v>
      </c>
      <c r="BG1560" t="inlineStr">
        <is>
          <t>Low</t>
        </is>
      </c>
      <c r="BH1560" t="inlineStr">
        <is>
          <t>web</t>
        </is>
      </c>
      <c r="BI1560" t="n">
        <v>0</v>
      </c>
      <c r="BJ1560" t="inlineStr">
        <is>
          <t>IT IVA 22%</t>
        </is>
      </c>
      <c r="BK1560" t="n">
        <v>27.77</v>
      </c>
      <c r="BW1560" t="inlineStr">
        <is>
          <t>Bari</t>
        </is>
      </c>
      <c r="BX1560" t="inlineStr">
        <is>
          <t>Bari</t>
        </is>
      </c>
      <c r="BY1560" t="inlineStr">
        <is>
          <t>rum6ga46MQTOfZSXIuxlnxd1u</t>
        </is>
      </c>
      <c r="CB1560" t="inlineStr">
        <is>
          <t>rum6ga46MQTOfZSXIuxlnxd1u</t>
        </is>
      </c>
      <c r="CC1560" t="inlineStr">
        <is>
          <t>Ordini LIL</t>
        </is>
      </c>
    </row>
    <row r="1561">
      <c r="A1561" t="inlineStr">
        <is>
          <t>#44142</t>
        </is>
      </c>
      <c r="B1561" t="inlineStr">
        <is>
          <t>seleneromano7@gmail.com</t>
        </is>
      </c>
      <c r="C1561" t="inlineStr">
        <is>
          <t>paid</t>
        </is>
      </c>
      <c r="D1561" t="inlineStr">
        <is>
          <t>2024-11-29 20:42:38 +0100</t>
        </is>
      </c>
      <c r="E1561" t="inlineStr">
        <is>
          <t>2024-11-29</t>
        </is>
      </c>
      <c r="F1561" t="inlineStr">
        <is>
          <t>partial</t>
        </is>
      </c>
      <c r="H1561" t="inlineStr">
        <is>
          <t>yes</t>
        </is>
      </c>
      <c r="I1561" t="inlineStr">
        <is>
          <t>EUR</t>
        </is>
      </c>
      <c r="J1561" t="n">
        <v>238</v>
      </c>
      <c r="K1561" t="n">
        <v>0</v>
      </c>
      <c r="L1561" t="n">
        <v>42.92</v>
      </c>
      <c r="M1561" t="n">
        <v>238</v>
      </c>
      <c r="O1561" t="n">
        <v>0</v>
      </c>
      <c r="P1561" t="inlineStr">
        <is>
          <t>Eco Bike Delivery</t>
        </is>
      </c>
      <c r="Q1561" t="inlineStr">
        <is>
          <t>2024-11-29 20:42:38 +0100</t>
        </is>
      </c>
      <c r="R1561" t="n">
        <v>1</v>
      </c>
      <c r="S1561" t="inlineStr">
        <is>
          <t>Piercing Party</t>
        </is>
      </c>
      <c r="T1561" t="n">
        <v>30</v>
      </c>
      <c r="W1561" t="b">
        <v>0</v>
      </c>
      <c r="X1561" t="b">
        <v>1</v>
      </c>
      <c r="Y1561" t="inlineStr">
        <is>
          <t>pending</t>
        </is>
      </c>
      <c r="Z1561" t="inlineStr">
        <is>
          <t>Selene Romano</t>
        </is>
      </c>
      <c r="AA1561" t="inlineStr">
        <is>
          <t>Via Luigi Soderini 19</t>
        </is>
      </c>
      <c r="AB1561" t="inlineStr">
        <is>
          <t>Via Luigi Soderini 19</t>
        </is>
      </c>
      <c r="AE1561" t="inlineStr">
        <is>
          <t>Milano</t>
        </is>
      </c>
      <c r="AF1561" t="inlineStr">
        <is>
          <t>'20146</t>
        </is>
      </c>
      <c r="AG1561" t="inlineStr">
        <is>
          <t>MI</t>
        </is>
      </c>
      <c r="AH1561" t="inlineStr">
        <is>
          <t>IT</t>
        </is>
      </c>
      <c r="AI1561" t="inlineStr">
        <is>
          <t>+393886507657</t>
        </is>
      </c>
      <c r="AJ1561" t="inlineStr">
        <is>
          <t>Selene Romano</t>
        </is>
      </c>
      <c r="AK1561" t="inlineStr">
        <is>
          <t>Via Luigi Soderini 19</t>
        </is>
      </c>
      <c r="AL1561" t="inlineStr">
        <is>
          <t>Via Luigi Soderini 19</t>
        </is>
      </c>
      <c r="AO1561" t="inlineStr">
        <is>
          <t>Milano</t>
        </is>
      </c>
      <c r="AP1561" t="inlineStr">
        <is>
          <t>'20146</t>
        </is>
      </c>
      <c r="AQ1561" t="inlineStr">
        <is>
          <t>MI</t>
        </is>
      </c>
      <c r="AR1561" t="inlineStr">
        <is>
          <t>IT</t>
        </is>
      </c>
      <c r="AS1561" t="inlineStr">
        <is>
          <t>+393886507657</t>
        </is>
      </c>
      <c r="AU1561" t="inlineStr">
        <is>
          <t>lang: it
Invoice Language: it
Do you need our ring sizer?: No
Popup Customer Country: IT</t>
        </is>
      </c>
      <c r="AW1561" t="inlineStr">
        <is>
          <t>Shopify Payments</t>
        </is>
      </c>
      <c r="AX1561" t="inlineStr">
        <is>
          <t>r6dO7Lwx8IJ3dGhcJKS1YKmLV</t>
        </is>
      </c>
      <c r="AY1561" t="n">
        <v>0</v>
      </c>
      <c r="AZ1561" t="inlineStr">
        <is>
          <t>LIL Milan</t>
        </is>
      </c>
      <c r="BA1561" t="n">
        <v>0</v>
      </c>
      <c r="BC1561" t="inlineStr">
        <is>
          <t>Firgun House</t>
        </is>
      </c>
      <c r="BE1561" t="n">
        <v>11256689295709</v>
      </c>
      <c r="BG1561" t="inlineStr">
        <is>
          <t>Low</t>
        </is>
      </c>
      <c r="BH1561" t="inlineStr">
        <is>
          <t>web</t>
        </is>
      </c>
      <c r="BI1561" t="n">
        <v>0</v>
      </c>
      <c r="BJ1561" t="inlineStr">
        <is>
          <t>IT IVA 22%</t>
        </is>
      </c>
      <c r="BK1561" t="n">
        <v>42.92</v>
      </c>
      <c r="BW1561" t="inlineStr">
        <is>
          <t>Milan</t>
        </is>
      </c>
      <c r="BX1561" t="inlineStr">
        <is>
          <t>Milan</t>
        </is>
      </c>
      <c r="BY1561" t="inlineStr">
        <is>
          <t>r6dO7Lwx8IJ3dGhcJKS1YKmLV</t>
        </is>
      </c>
      <c r="CB1561" t="inlineStr">
        <is>
          <t>r6dO7Lwx8IJ3dGhcJKS1YKmLV</t>
        </is>
      </c>
      <c r="CC1561" t="inlineStr">
        <is>
          <t>Ordini LIL</t>
        </is>
      </c>
    </row>
    <row r="1562">
      <c r="A1562" t="inlineStr">
        <is>
          <t>#44142</t>
        </is>
      </c>
      <c r="B1562" t="inlineStr">
        <is>
          <t>seleneromano7@gmail.com</t>
        </is>
      </c>
      <c r="C1562" t="inlineStr">
        <is>
          <t>paid</t>
        </is>
      </c>
      <c r="D1562" t="inlineStr">
        <is>
          <t>2024-11-29 20:42:38 +0100</t>
        </is>
      </c>
      <c r="E1562" t="inlineStr">
        <is>
          <t>2024-11-29</t>
        </is>
      </c>
      <c r="F1562" t="inlineStr">
        <is>
          <t>partial</t>
        </is>
      </c>
      <c r="H1562" t="inlineStr">
        <is>
          <t>yes</t>
        </is>
      </c>
      <c r="I1562" t="inlineStr">
        <is>
          <t>EUR</t>
        </is>
      </c>
      <c r="J1562" t="n">
        <v>238</v>
      </c>
      <c r="K1562" t="n">
        <v>0</v>
      </c>
      <c r="L1562" t="n">
        <v>42.92</v>
      </c>
      <c r="O1562" t="n">
        <v>0</v>
      </c>
      <c r="P1562" t="inlineStr">
        <is>
          <t>Eco Bike Delivery</t>
        </is>
      </c>
      <c r="Q1562" t="inlineStr">
        <is>
          <t>2024-11-29 20:42:38 +0100</t>
        </is>
      </c>
      <c r="R1562" t="n">
        <v>1</v>
      </c>
      <c r="S1562" t="inlineStr">
        <is>
          <t>Portami a Ballare Necklace - Yellow / onesize</t>
        </is>
      </c>
      <c r="T1562" t="n">
        <v>208</v>
      </c>
      <c r="U1562" t="n">
        <v>260</v>
      </c>
      <c r="V1562" t="inlineStr">
        <is>
          <t>015790001250</t>
        </is>
      </c>
      <c r="W1562" t="b">
        <v>1</v>
      </c>
      <c r="X1562" t="b">
        <v>1</v>
      </c>
      <c r="Y1562" t="inlineStr">
        <is>
          <t>fulfilled</t>
        </is>
      </c>
      <c r="Z1562" t="inlineStr">
        <is>
          <t>Selene Romano</t>
        </is>
      </c>
      <c r="AA1562" t="inlineStr">
        <is>
          <t>Via Luigi Soderini 19</t>
        </is>
      </c>
      <c r="AB1562" t="inlineStr">
        <is>
          <t>Via Luigi Soderini 19</t>
        </is>
      </c>
      <c r="AE1562" t="inlineStr">
        <is>
          <t>Milano</t>
        </is>
      </c>
      <c r="AF1562" t="inlineStr">
        <is>
          <t>'20146</t>
        </is>
      </c>
      <c r="AG1562" t="inlineStr">
        <is>
          <t>MI</t>
        </is>
      </c>
      <c r="AH1562" t="inlineStr">
        <is>
          <t>IT</t>
        </is>
      </c>
      <c r="AI1562" t="inlineStr">
        <is>
          <t>+393886507657</t>
        </is>
      </c>
      <c r="AJ1562" t="inlineStr">
        <is>
          <t>Selene Romano</t>
        </is>
      </c>
      <c r="AK1562" t="inlineStr">
        <is>
          <t>Via Luigi Soderini 19</t>
        </is>
      </c>
      <c r="AL1562" t="inlineStr">
        <is>
          <t>Via Luigi Soderini 19</t>
        </is>
      </c>
      <c r="AO1562" t="inlineStr">
        <is>
          <t>Milano</t>
        </is>
      </c>
      <c r="AP1562" t="inlineStr">
        <is>
          <t>'20146</t>
        </is>
      </c>
      <c r="AQ1562" t="inlineStr">
        <is>
          <t>MI</t>
        </is>
      </c>
      <c r="AR1562" t="inlineStr">
        <is>
          <t>IT</t>
        </is>
      </c>
      <c r="AS1562" t="inlineStr">
        <is>
          <t>+393886507657</t>
        </is>
      </c>
      <c r="AU1562" t="inlineStr">
        <is>
          <t>lang: it
Invoice Language: it
Do you need our ring sizer?: No
Popup Customer Country: IT</t>
        </is>
      </c>
      <c r="AW1562" t="inlineStr">
        <is>
          <t>Shopify Payments</t>
        </is>
      </c>
      <c r="AX1562" t="inlineStr">
        <is>
          <t>r6dO7Lwx8IJ3dGhcJKS1YKmLV</t>
        </is>
      </c>
      <c r="AY1562" t="n">
        <v>0</v>
      </c>
      <c r="AZ1562" t="inlineStr">
        <is>
          <t>LIL Milan</t>
        </is>
      </c>
      <c r="BA1562" t="n">
        <v>0</v>
      </c>
      <c r="BC1562" t="inlineStr">
        <is>
          <t>Firgun House</t>
        </is>
      </c>
      <c r="BE1562" t="n">
        <v>11256689295709</v>
      </c>
      <c r="BG1562" t="inlineStr">
        <is>
          <t>Low</t>
        </is>
      </c>
      <c r="BH1562" t="inlineStr">
        <is>
          <t>web</t>
        </is>
      </c>
      <c r="BI1562" t="n">
        <v>0</v>
      </c>
      <c r="BJ1562" t="inlineStr">
        <is>
          <t>IT IVA 22%</t>
        </is>
      </c>
      <c r="BK1562" t="n">
        <v>42.92</v>
      </c>
      <c r="BW1562" t="inlineStr">
        <is>
          <t>Milan</t>
        </is>
      </c>
      <c r="BX1562" t="inlineStr">
        <is>
          <t>Milan</t>
        </is>
      </c>
      <c r="BY1562" t="inlineStr">
        <is>
          <t>r6dO7Lwx8IJ3dGhcJKS1YKmLV</t>
        </is>
      </c>
      <c r="CB1562" t="inlineStr">
        <is>
          <t>r6dO7Lwx8IJ3dGhcJKS1YKmLV</t>
        </is>
      </c>
      <c r="CC1562" t="inlineStr">
        <is>
          <t>Ordini LIL</t>
        </is>
      </c>
    </row>
    <row r="1563">
      <c r="A1563" t="inlineStr">
        <is>
          <t>#44143</t>
        </is>
      </c>
      <c r="B1563" t="inlineStr">
        <is>
          <t>sabrina.turati@gmail.com</t>
        </is>
      </c>
      <c r="C1563" t="inlineStr">
        <is>
          <t>paid</t>
        </is>
      </c>
      <c r="D1563" t="inlineStr">
        <is>
          <t>2024-11-29 20:47:01 +0100</t>
        </is>
      </c>
      <c r="E1563" t="inlineStr">
        <is>
          <t>2024-11-29</t>
        </is>
      </c>
      <c r="F1563" t="inlineStr">
        <is>
          <t>unfulfilled</t>
        </is>
      </c>
      <c r="H1563" t="inlineStr">
        <is>
          <t>yes</t>
        </is>
      </c>
      <c r="I1563" t="inlineStr">
        <is>
          <t>EUR</t>
        </is>
      </c>
      <c r="J1563" t="n">
        <v>304</v>
      </c>
      <c r="K1563" t="n">
        <v>0</v>
      </c>
      <c r="L1563" t="n">
        <v>54.82</v>
      </c>
      <c r="M1563" t="n">
        <v>304</v>
      </c>
      <c r="O1563" t="n">
        <v>0</v>
      </c>
      <c r="P1563" t="inlineStr">
        <is>
          <t>Ups Standard Shipping</t>
        </is>
      </c>
      <c r="Q1563" t="inlineStr">
        <is>
          <t>2024-11-29 20:47:01 +0100</t>
        </is>
      </c>
      <c r="R1563" t="n">
        <v>1</v>
      </c>
      <c r="S1563" t="inlineStr">
        <is>
          <t>Christmas Luxury Pack</t>
        </is>
      </c>
      <c r="T1563" t="n">
        <v>0</v>
      </c>
      <c r="V1563" t="inlineStr">
        <is>
          <t>015790000687</t>
        </is>
      </c>
      <c r="W1563" t="b">
        <v>1</v>
      </c>
      <c r="X1563" t="b">
        <v>1</v>
      </c>
      <c r="Y1563" t="inlineStr">
        <is>
          <t>pending</t>
        </is>
      </c>
      <c r="Z1563" t="inlineStr">
        <is>
          <t>Sabrina Turati</t>
        </is>
      </c>
      <c r="AA1563" t="inlineStr">
        <is>
          <t>Via Tommaso Grossi 5, C/o MANDELLI SRL</t>
        </is>
      </c>
      <c r="AB1563" t="inlineStr">
        <is>
          <t>Via Tommaso Grossi 5</t>
        </is>
      </c>
      <c r="AC1563" t="inlineStr">
        <is>
          <t>C/o MANDELLI SRL</t>
        </is>
      </c>
      <c r="AE1563" t="inlineStr">
        <is>
          <t>Carate Brianza</t>
        </is>
      </c>
      <c r="AF1563" t="inlineStr">
        <is>
          <t>'20841</t>
        </is>
      </c>
      <c r="AG1563" t="inlineStr">
        <is>
          <t>MB</t>
        </is>
      </c>
      <c r="AH1563" t="inlineStr">
        <is>
          <t>IT</t>
        </is>
      </c>
      <c r="AI1563" t="inlineStr">
        <is>
          <t>3356971485</t>
        </is>
      </c>
      <c r="AJ1563" t="inlineStr">
        <is>
          <t>Sabrina Turati</t>
        </is>
      </c>
      <c r="AK1563" t="inlineStr">
        <is>
          <t>Via Tommaso Grossi 5, C/o MANDELLI SRL</t>
        </is>
      </c>
      <c r="AL1563" t="inlineStr">
        <is>
          <t>Via Tommaso Grossi 5</t>
        </is>
      </c>
      <c r="AM1563" t="inlineStr">
        <is>
          <t>C/o MANDELLI SRL</t>
        </is>
      </c>
      <c r="AO1563" t="inlineStr">
        <is>
          <t>Carate Brianza</t>
        </is>
      </c>
      <c r="AP1563" t="inlineStr">
        <is>
          <t>'20841</t>
        </is>
      </c>
      <c r="AQ1563" t="inlineStr">
        <is>
          <t>MB</t>
        </is>
      </c>
      <c r="AR1563" t="inlineStr">
        <is>
          <t>IT</t>
        </is>
      </c>
      <c r="AS1563" t="inlineStr">
        <is>
          <t>3356971485</t>
        </is>
      </c>
      <c r="AU1563" t="inlineStr">
        <is>
          <t>lang: it
Invoice Language: it
Do you need our ring sizer?: No
Popup Customer Country: IT</t>
        </is>
      </c>
      <c r="AW1563" t="inlineStr">
        <is>
          <t>PayPal Express Checkout</t>
        </is>
      </c>
      <c r="AX1563" t="inlineStr">
        <is>
          <t>rC9PSuskPhl2KCvNvIgWjNxMC</t>
        </is>
      </c>
      <c r="AY1563" t="n">
        <v>0</v>
      </c>
      <c r="AZ1563" t="inlineStr">
        <is>
          <t>LIL Milan</t>
        </is>
      </c>
      <c r="BA1563" t="n">
        <v>0</v>
      </c>
      <c r="BC1563" t="inlineStr">
        <is>
          <t>Firgun House</t>
        </is>
      </c>
      <c r="BE1563" t="n">
        <v>11256707580253</v>
      </c>
      <c r="BG1563" t="inlineStr">
        <is>
          <t>Low</t>
        </is>
      </c>
      <c r="BH1563" t="inlineStr">
        <is>
          <t>web</t>
        </is>
      </c>
      <c r="BI1563" t="n">
        <v>0</v>
      </c>
      <c r="BJ1563" t="inlineStr">
        <is>
          <t>IT IVA 22%</t>
        </is>
      </c>
      <c r="BK1563" t="n">
        <v>54.82</v>
      </c>
      <c r="BW1563" t="inlineStr">
        <is>
          <t>Monza and Brianza</t>
        </is>
      </c>
      <c r="BX1563" t="inlineStr">
        <is>
          <t>Monza and Brianza</t>
        </is>
      </c>
      <c r="BY1563" t="inlineStr">
        <is>
          <t>rC9PSuskPhl2KCvNvIgWjNxMC</t>
        </is>
      </c>
      <c r="CB1563" t="inlineStr">
        <is>
          <t>rC9PSuskPhl2KCvNvIgWjNxMC</t>
        </is>
      </c>
      <c r="CC1563" t="inlineStr">
        <is>
          <t>Ordini LIL</t>
        </is>
      </c>
    </row>
    <row r="1564">
      <c r="A1564" t="inlineStr">
        <is>
          <t>#44143</t>
        </is>
      </c>
      <c r="B1564" t="inlineStr">
        <is>
          <t>sabrina.turati@gmail.com</t>
        </is>
      </c>
      <c r="C1564" t="inlineStr">
        <is>
          <t>paid</t>
        </is>
      </c>
      <c r="D1564" t="inlineStr">
        <is>
          <t>2024-11-29 20:47:01 +0100</t>
        </is>
      </c>
      <c r="E1564" t="inlineStr">
        <is>
          <t>2024-11-29</t>
        </is>
      </c>
      <c r="F1564" t="inlineStr">
        <is>
          <t>unfulfilled</t>
        </is>
      </c>
      <c r="H1564" t="inlineStr">
        <is>
          <t>yes</t>
        </is>
      </c>
      <c r="I1564" t="inlineStr">
        <is>
          <t>EUR</t>
        </is>
      </c>
      <c r="J1564" t="n">
        <v>304</v>
      </c>
      <c r="K1564" t="n">
        <v>0</v>
      </c>
      <c r="L1564" t="n">
        <v>54.82</v>
      </c>
      <c r="O1564" t="n">
        <v>0</v>
      </c>
      <c r="P1564" t="inlineStr">
        <is>
          <t>Ups Standard Shipping</t>
        </is>
      </c>
      <c r="Q1564" t="inlineStr">
        <is>
          <t>2024-11-29 20:47:01 +0100</t>
        </is>
      </c>
      <c r="R1564" t="n">
        <v>1</v>
      </c>
      <c r="S1564" t="inlineStr">
        <is>
          <t>Portami a Ballare Necklace - Yellow / onesize</t>
        </is>
      </c>
      <c r="T1564" t="n">
        <v>208</v>
      </c>
      <c r="U1564" t="n">
        <v>260</v>
      </c>
      <c r="V1564" t="inlineStr">
        <is>
          <t>015790001250</t>
        </is>
      </c>
      <c r="W1564" t="b">
        <v>1</v>
      </c>
      <c r="X1564" t="b">
        <v>1</v>
      </c>
      <c r="Y1564" t="inlineStr">
        <is>
          <t>pending</t>
        </is>
      </c>
      <c r="Z1564" t="inlineStr">
        <is>
          <t>Sabrina Turati</t>
        </is>
      </c>
      <c r="AA1564" t="inlineStr">
        <is>
          <t>Via Tommaso Grossi 5, C/o MANDELLI SRL</t>
        </is>
      </c>
      <c r="AB1564" t="inlineStr">
        <is>
          <t>Via Tommaso Grossi 5</t>
        </is>
      </c>
      <c r="AC1564" t="inlineStr">
        <is>
          <t>C/o MANDELLI SRL</t>
        </is>
      </c>
      <c r="AE1564" t="inlineStr">
        <is>
          <t>Carate Brianza</t>
        </is>
      </c>
      <c r="AF1564" t="inlineStr">
        <is>
          <t>'20841</t>
        </is>
      </c>
      <c r="AG1564" t="inlineStr">
        <is>
          <t>MB</t>
        </is>
      </c>
      <c r="AH1564" t="inlineStr">
        <is>
          <t>IT</t>
        </is>
      </c>
      <c r="AI1564" t="inlineStr">
        <is>
          <t>3356971485</t>
        </is>
      </c>
      <c r="AJ1564" t="inlineStr">
        <is>
          <t>Sabrina Turati</t>
        </is>
      </c>
      <c r="AK1564" t="inlineStr">
        <is>
          <t>Via Tommaso Grossi 5, C/o MANDELLI SRL</t>
        </is>
      </c>
      <c r="AL1564" t="inlineStr">
        <is>
          <t>Via Tommaso Grossi 5</t>
        </is>
      </c>
      <c r="AM1564" t="inlineStr">
        <is>
          <t>C/o MANDELLI SRL</t>
        </is>
      </c>
      <c r="AO1564" t="inlineStr">
        <is>
          <t>Carate Brianza</t>
        </is>
      </c>
      <c r="AP1564" t="inlineStr">
        <is>
          <t>'20841</t>
        </is>
      </c>
      <c r="AQ1564" t="inlineStr">
        <is>
          <t>MB</t>
        </is>
      </c>
      <c r="AR1564" t="inlineStr">
        <is>
          <t>IT</t>
        </is>
      </c>
      <c r="AS1564" t="inlineStr">
        <is>
          <t>3356971485</t>
        </is>
      </c>
      <c r="AU1564" t="inlineStr">
        <is>
          <t>lang: it
Invoice Language: it
Do you need our ring sizer?: No
Popup Customer Country: IT</t>
        </is>
      </c>
      <c r="AW1564" t="inlineStr">
        <is>
          <t>PayPal Express Checkout</t>
        </is>
      </c>
      <c r="AX1564" t="inlineStr">
        <is>
          <t>rC9PSuskPhl2KCvNvIgWjNxMC</t>
        </is>
      </c>
      <c r="AY1564" t="n">
        <v>0</v>
      </c>
      <c r="AZ1564" t="inlineStr">
        <is>
          <t>LIL Milan</t>
        </is>
      </c>
      <c r="BA1564" t="n">
        <v>0</v>
      </c>
      <c r="BC1564" t="inlineStr">
        <is>
          <t>Firgun House</t>
        </is>
      </c>
      <c r="BE1564" t="n">
        <v>11256707580253</v>
      </c>
      <c r="BG1564" t="inlineStr">
        <is>
          <t>Low</t>
        </is>
      </c>
      <c r="BH1564" t="inlineStr">
        <is>
          <t>web</t>
        </is>
      </c>
      <c r="BI1564" t="n">
        <v>0</v>
      </c>
      <c r="BJ1564" t="inlineStr">
        <is>
          <t>IT IVA 22%</t>
        </is>
      </c>
      <c r="BK1564" t="n">
        <v>54.82</v>
      </c>
      <c r="BW1564" t="inlineStr">
        <is>
          <t>Monza and Brianza</t>
        </is>
      </c>
      <c r="BX1564" t="inlineStr">
        <is>
          <t>Monza and Brianza</t>
        </is>
      </c>
      <c r="BY1564" t="inlineStr">
        <is>
          <t>rC9PSuskPhl2KCvNvIgWjNxMC</t>
        </is>
      </c>
      <c r="CB1564" t="inlineStr">
        <is>
          <t>rC9PSuskPhl2KCvNvIgWjNxMC</t>
        </is>
      </c>
      <c r="CC1564" t="inlineStr">
        <is>
          <t>Ordini LIL</t>
        </is>
      </c>
    </row>
    <row r="1565">
      <c r="A1565" t="inlineStr">
        <is>
          <t>#44143</t>
        </is>
      </c>
      <c r="B1565" t="inlineStr">
        <is>
          <t>sabrina.turati@gmail.com</t>
        </is>
      </c>
      <c r="C1565" t="inlineStr">
        <is>
          <t>paid</t>
        </is>
      </c>
      <c r="D1565" t="inlineStr">
        <is>
          <t>2024-11-29 20:47:01 +0100</t>
        </is>
      </c>
      <c r="E1565" t="inlineStr">
        <is>
          <t>2024-11-29</t>
        </is>
      </c>
      <c r="F1565" t="inlineStr">
        <is>
          <t>unfulfilled</t>
        </is>
      </c>
      <c r="H1565" t="inlineStr">
        <is>
          <t>yes</t>
        </is>
      </c>
      <c r="I1565" t="inlineStr">
        <is>
          <t>EUR</t>
        </is>
      </c>
      <c r="J1565" t="n">
        <v>304</v>
      </c>
      <c r="K1565" t="n">
        <v>0</v>
      </c>
      <c r="L1565" t="n">
        <v>54.82</v>
      </c>
      <c r="O1565" t="n">
        <v>0</v>
      </c>
      <c r="P1565" t="inlineStr">
        <is>
          <t>Ups Standard Shipping</t>
        </is>
      </c>
      <c r="Q1565" t="inlineStr">
        <is>
          <t>2024-11-29 20:47:01 +0100</t>
        </is>
      </c>
      <c r="R1565" t="n">
        <v>1</v>
      </c>
      <c r="S1565" t="inlineStr">
        <is>
          <t>Pensavo fosse amore - Yellow / C</t>
        </is>
      </c>
      <c r="T1565" t="n">
        <v>96</v>
      </c>
      <c r="U1565" t="n">
        <v>120</v>
      </c>
      <c r="V1565" t="inlineStr">
        <is>
          <t>015790001001</t>
        </is>
      </c>
      <c r="W1565" t="b">
        <v>1</v>
      </c>
      <c r="X1565" t="b">
        <v>1</v>
      </c>
      <c r="Y1565" t="inlineStr">
        <is>
          <t>pending</t>
        </is>
      </c>
      <c r="Z1565" t="inlineStr">
        <is>
          <t>Sabrina Turati</t>
        </is>
      </c>
      <c r="AA1565" t="inlineStr">
        <is>
          <t>Via Tommaso Grossi 5, C/o MANDELLI SRL</t>
        </is>
      </c>
      <c r="AB1565" t="inlineStr">
        <is>
          <t>Via Tommaso Grossi 5</t>
        </is>
      </c>
      <c r="AC1565" t="inlineStr">
        <is>
          <t>C/o MANDELLI SRL</t>
        </is>
      </c>
      <c r="AE1565" t="inlineStr">
        <is>
          <t>Carate Brianza</t>
        </is>
      </c>
      <c r="AF1565" t="inlineStr">
        <is>
          <t>'20841</t>
        </is>
      </c>
      <c r="AG1565" t="inlineStr">
        <is>
          <t>MB</t>
        </is>
      </c>
      <c r="AH1565" t="inlineStr">
        <is>
          <t>IT</t>
        </is>
      </c>
      <c r="AI1565" t="inlineStr">
        <is>
          <t>3356971485</t>
        </is>
      </c>
      <c r="AJ1565" t="inlineStr">
        <is>
          <t>Sabrina Turati</t>
        </is>
      </c>
      <c r="AK1565" t="inlineStr">
        <is>
          <t>Via Tommaso Grossi 5, C/o MANDELLI SRL</t>
        </is>
      </c>
      <c r="AL1565" t="inlineStr">
        <is>
          <t>Via Tommaso Grossi 5</t>
        </is>
      </c>
      <c r="AM1565" t="inlineStr">
        <is>
          <t>C/o MANDELLI SRL</t>
        </is>
      </c>
      <c r="AO1565" t="inlineStr">
        <is>
          <t>Carate Brianza</t>
        </is>
      </c>
      <c r="AP1565" t="inlineStr">
        <is>
          <t>'20841</t>
        </is>
      </c>
      <c r="AQ1565" t="inlineStr">
        <is>
          <t>MB</t>
        </is>
      </c>
      <c r="AR1565" t="inlineStr">
        <is>
          <t>IT</t>
        </is>
      </c>
      <c r="AS1565" t="inlineStr">
        <is>
          <t>3356971485</t>
        </is>
      </c>
      <c r="AU1565" t="inlineStr">
        <is>
          <t>lang: it
Invoice Language: it
Do you need our ring sizer?: No
Popup Customer Country: IT</t>
        </is>
      </c>
      <c r="AW1565" t="inlineStr">
        <is>
          <t>PayPal Express Checkout</t>
        </is>
      </c>
      <c r="AX1565" t="inlineStr">
        <is>
          <t>rC9PSuskPhl2KCvNvIgWjNxMC</t>
        </is>
      </c>
      <c r="AY1565" t="n">
        <v>0</v>
      </c>
      <c r="AZ1565" t="inlineStr">
        <is>
          <t>LIL Milan</t>
        </is>
      </c>
      <c r="BA1565" t="n">
        <v>0</v>
      </c>
      <c r="BC1565" t="inlineStr">
        <is>
          <t>Firgun House</t>
        </is>
      </c>
      <c r="BE1565" t="n">
        <v>11256707580253</v>
      </c>
      <c r="BG1565" t="inlineStr">
        <is>
          <t>Low</t>
        </is>
      </c>
      <c r="BH1565" t="inlineStr">
        <is>
          <t>web</t>
        </is>
      </c>
      <c r="BI1565" t="n">
        <v>0</v>
      </c>
      <c r="BJ1565" t="inlineStr">
        <is>
          <t>IT IVA 22%</t>
        </is>
      </c>
      <c r="BK1565" t="n">
        <v>54.82</v>
      </c>
      <c r="BW1565" t="inlineStr">
        <is>
          <t>Monza and Brianza</t>
        </is>
      </c>
      <c r="BX1565" t="inlineStr">
        <is>
          <t>Monza and Brianza</t>
        </is>
      </c>
      <c r="BY1565" t="inlineStr">
        <is>
          <t>rC9PSuskPhl2KCvNvIgWjNxMC</t>
        </is>
      </c>
      <c r="CB1565" t="inlineStr">
        <is>
          <t>rC9PSuskPhl2KCvNvIgWjNxMC</t>
        </is>
      </c>
      <c r="CC1565" t="inlineStr">
        <is>
          <t>Ordini LIL</t>
        </is>
      </c>
    </row>
    <row r="1566">
      <c r="A1566" t="inlineStr">
        <is>
          <t>#44144</t>
        </is>
      </c>
      <c r="B1566" t="inlineStr">
        <is>
          <t>costymazzei@gmail.com</t>
        </is>
      </c>
      <c r="C1566" t="inlineStr">
        <is>
          <t>paid</t>
        </is>
      </c>
      <c r="D1566" t="inlineStr">
        <is>
          <t>2024-11-29 20:48:48 +0100</t>
        </is>
      </c>
      <c r="E1566" t="inlineStr">
        <is>
          <t>2024-11-29</t>
        </is>
      </c>
      <c r="F1566" t="inlineStr">
        <is>
          <t>unfulfilled</t>
        </is>
      </c>
      <c r="H1566" t="inlineStr">
        <is>
          <t>yes</t>
        </is>
      </c>
      <c r="I1566" t="inlineStr">
        <is>
          <t>EUR</t>
        </is>
      </c>
      <c r="J1566" t="n">
        <v>238</v>
      </c>
      <c r="K1566" t="n">
        <v>0</v>
      </c>
      <c r="L1566" t="n">
        <v>42.92</v>
      </c>
      <c r="M1566" t="n">
        <v>238</v>
      </c>
      <c r="O1566" t="n">
        <v>0</v>
      </c>
      <c r="P1566" t="inlineStr">
        <is>
          <t>Firgun House</t>
        </is>
      </c>
      <c r="Q1566" t="inlineStr">
        <is>
          <t>2024-11-29 20:48:48 +0100</t>
        </is>
      </c>
      <c r="R1566" t="n">
        <v>1</v>
      </c>
      <c r="S1566" t="inlineStr">
        <is>
          <t>Christmas Luxury Pack</t>
        </is>
      </c>
      <c r="T1566" t="n">
        <v>0</v>
      </c>
      <c r="V1566" t="inlineStr">
        <is>
          <t>015790000687</t>
        </is>
      </c>
      <c r="W1566" t="b">
        <v>1</v>
      </c>
      <c r="X1566" t="b">
        <v>1</v>
      </c>
      <c r="Y1566" t="inlineStr">
        <is>
          <t>pending</t>
        </is>
      </c>
      <c r="Z1566" t="inlineStr">
        <is>
          <t>Costanza Mazzei</t>
        </is>
      </c>
      <c r="AA1566" t="inlineStr">
        <is>
          <t>Via Renato Fucini 36</t>
        </is>
      </c>
      <c r="AB1566" t="inlineStr">
        <is>
          <t>Via Renato Fucini 36</t>
        </is>
      </c>
      <c r="AE1566" t="inlineStr">
        <is>
          <t>Pisa</t>
        </is>
      </c>
      <c r="AF1566" t="inlineStr">
        <is>
          <t>'56127</t>
        </is>
      </c>
      <c r="AG1566" t="inlineStr">
        <is>
          <t>PI</t>
        </is>
      </c>
      <c r="AH1566" t="inlineStr">
        <is>
          <t>IT</t>
        </is>
      </c>
      <c r="AI1566" t="inlineStr">
        <is>
          <t>333 791 5341</t>
        </is>
      </c>
      <c r="AR1566" t="inlineStr">
        <is>
          <t>IT</t>
        </is>
      </c>
      <c r="AU1566" t="inlineStr">
        <is>
          <t>lang: en
Invoice Language: en
Do you need our ring sizer?: Yes
Popup Customer Country: IT</t>
        </is>
      </c>
      <c r="AW1566" t="inlineStr">
        <is>
          <t>Shopify Payments</t>
        </is>
      </c>
      <c r="AX1566" t="inlineStr">
        <is>
          <t>rbZX4TDayo22KCqaUyUpYgWka</t>
        </is>
      </c>
      <c r="AY1566" t="n">
        <v>0</v>
      </c>
      <c r="AZ1566" t="inlineStr">
        <is>
          <t>LIL Milan</t>
        </is>
      </c>
      <c r="BA1566" t="n">
        <v>0</v>
      </c>
      <c r="BC1566" t="inlineStr">
        <is>
          <t>Firgun House</t>
        </is>
      </c>
      <c r="BE1566" t="n">
        <v>11256715444573</v>
      </c>
      <c r="BG1566" t="inlineStr">
        <is>
          <t>Low</t>
        </is>
      </c>
      <c r="BH1566" t="inlineStr">
        <is>
          <t>web</t>
        </is>
      </c>
      <c r="BI1566" t="n">
        <v>0</v>
      </c>
      <c r="BJ1566" t="inlineStr">
        <is>
          <t>IT IVA 22%</t>
        </is>
      </c>
      <c r="BK1566" t="n">
        <v>42.92</v>
      </c>
      <c r="BW1566" t="inlineStr">
        <is>
          <t>Pisa</t>
        </is>
      </c>
      <c r="BY1566" t="inlineStr">
        <is>
          <t>rbZX4TDayo22KCqaUyUpYgWka</t>
        </is>
      </c>
      <c r="CB1566" t="inlineStr">
        <is>
          <t>rbZX4TDayo22KCqaUyUpYgWka</t>
        </is>
      </c>
      <c r="CC1566" t="inlineStr">
        <is>
          <t>Ordini LIL</t>
        </is>
      </c>
    </row>
    <row r="1567">
      <c r="A1567" t="inlineStr">
        <is>
          <t>#44144</t>
        </is>
      </c>
      <c r="B1567" t="inlineStr">
        <is>
          <t>costymazzei@gmail.com</t>
        </is>
      </c>
      <c r="C1567" t="inlineStr">
        <is>
          <t>paid</t>
        </is>
      </c>
      <c r="D1567" t="inlineStr">
        <is>
          <t>2024-11-29 20:48:48 +0100</t>
        </is>
      </c>
      <c r="E1567" t="inlineStr">
        <is>
          <t>2024-11-29</t>
        </is>
      </c>
      <c r="F1567" t="inlineStr">
        <is>
          <t>unfulfilled</t>
        </is>
      </c>
      <c r="H1567" t="inlineStr">
        <is>
          <t>yes</t>
        </is>
      </c>
      <c r="I1567" t="inlineStr">
        <is>
          <t>EUR</t>
        </is>
      </c>
      <c r="J1567" t="n">
        <v>238</v>
      </c>
      <c r="K1567" t="n">
        <v>0</v>
      </c>
      <c r="L1567" t="n">
        <v>42.92</v>
      </c>
      <c r="O1567" t="n">
        <v>0</v>
      </c>
      <c r="P1567" t="inlineStr">
        <is>
          <t>Firgun House</t>
        </is>
      </c>
      <c r="Q1567" t="inlineStr">
        <is>
          <t>2024-11-29 20:48:48 +0100</t>
        </is>
      </c>
      <c r="R1567" t="n">
        <v>1</v>
      </c>
      <c r="S1567" t="inlineStr">
        <is>
          <t>Dna Bracelet - Yellow / 18cm</t>
        </is>
      </c>
      <c r="T1567" t="n">
        <v>238</v>
      </c>
      <c r="U1567" t="n">
        <v>280</v>
      </c>
      <c r="V1567" t="inlineStr">
        <is>
          <t>015790000397</t>
        </is>
      </c>
      <c r="W1567" t="b">
        <v>1</v>
      </c>
      <c r="X1567" t="b">
        <v>1</v>
      </c>
      <c r="Y1567" t="inlineStr">
        <is>
          <t>pending</t>
        </is>
      </c>
      <c r="Z1567" t="inlineStr">
        <is>
          <t>Costanza Mazzei</t>
        </is>
      </c>
      <c r="AA1567" t="inlineStr">
        <is>
          <t>Via Renato Fucini 36</t>
        </is>
      </c>
      <c r="AB1567" t="inlineStr">
        <is>
          <t>Via Renato Fucini 36</t>
        </is>
      </c>
      <c r="AE1567" t="inlineStr">
        <is>
          <t>Pisa</t>
        </is>
      </c>
      <c r="AF1567" t="inlineStr">
        <is>
          <t>'56127</t>
        </is>
      </c>
      <c r="AG1567" t="inlineStr">
        <is>
          <t>PI</t>
        </is>
      </c>
      <c r="AH1567" t="inlineStr">
        <is>
          <t>IT</t>
        </is>
      </c>
      <c r="AI1567" t="inlineStr">
        <is>
          <t>333 791 5341</t>
        </is>
      </c>
      <c r="AR1567" t="inlineStr">
        <is>
          <t>IT</t>
        </is>
      </c>
      <c r="AU1567" t="inlineStr">
        <is>
          <t>lang: en
Invoice Language: en
Do you need our ring sizer?: Yes
Popup Customer Country: IT</t>
        </is>
      </c>
      <c r="AW1567" t="inlineStr">
        <is>
          <t>Shopify Payments</t>
        </is>
      </c>
      <c r="AX1567" t="inlineStr">
        <is>
          <t>rbZX4TDayo22KCqaUyUpYgWka</t>
        </is>
      </c>
      <c r="AY1567" t="n">
        <v>0</v>
      </c>
      <c r="AZ1567" t="inlineStr">
        <is>
          <t>LIL Milan</t>
        </is>
      </c>
      <c r="BA1567" t="n">
        <v>0</v>
      </c>
      <c r="BC1567" t="inlineStr">
        <is>
          <t>Firgun House</t>
        </is>
      </c>
      <c r="BE1567" t="n">
        <v>11256715444573</v>
      </c>
      <c r="BG1567" t="inlineStr">
        <is>
          <t>Low</t>
        </is>
      </c>
      <c r="BH1567" t="inlineStr">
        <is>
          <t>web</t>
        </is>
      </c>
      <c r="BI1567" t="n">
        <v>0</v>
      </c>
      <c r="BJ1567" t="inlineStr">
        <is>
          <t>IT IVA 22%</t>
        </is>
      </c>
      <c r="BK1567" t="n">
        <v>42.92</v>
      </c>
      <c r="BW1567" t="inlineStr">
        <is>
          <t>Pisa</t>
        </is>
      </c>
      <c r="BY1567" t="inlineStr">
        <is>
          <t>rbZX4TDayo22KCqaUyUpYgWka</t>
        </is>
      </c>
      <c r="CB1567" t="inlineStr">
        <is>
          <t>rbZX4TDayo22KCqaUyUpYgWka</t>
        </is>
      </c>
      <c r="CC1567" t="inlineStr">
        <is>
          <t>Ordini LIL</t>
        </is>
      </c>
    </row>
    <row r="1568">
      <c r="A1568" t="inlineStr">
        <is>
          <t>#44145</t>
        </is>
      </c>
      <c r="B1568" t="inlineStr">
        <is>
          <t>valeria.oberti96@gmail.com</t>
        </is>
      </c>
      <c r="C1568" t="inlineStr">
        <is>
          <t>paid</t>
        </is>
      </c>
      <c r="D1568" t="inlineStr">
        <is>
          <t>2024-11-29 20:54:10 +0100</t>
        </is>
      </c>
      <c r="E1568" t="inlineStr">
        <is>
          <t>2024-11-29</t>
        </is>
      </c>
      <c r="F1568" t="inlineStr">
        <is>
          <t>fulfilled</t>
        </is>
      </c>
      <c r="G1568" t="inlineStr">
        <is>
          <t>2024-12-02 09:49:58 +0100</t>
        </is>
      </c>
      <c r="H1568" t="inlineStr">
        <is>
          <t>yes</t>
        </is>
      </c>
      <c r="I1568" t="inlineStr">
        <is>
          <t>EUR</t>
        </is>
      </c>
      <c r="J1568" t="n">
        <v>128</v>
      </c>
      <c r="K1568" t="n">
        <v>10</v>
      </c>
      <c r="L1568" t="n">
        <v>24.88</v>
      </c>
      <c r="M1568" t="n">
        <v>138</v>
      </c>
      <c r="O1568" t="n">
        <v>0</v>
      </c>
      <c r="P1568" t="inlineStr">
        <is>
          <t>Ups Standard Shipping</t>
        </is>
      </c>
      <c r="Q1568" t="inlineStr">
        <is>
          <t>2024-11-29 20:54:09 +0100</t>
        </is>
      </c>
      <c r="R1568" t="n">
        <v>1</v>
      </c>
      <c r="S1568" t="inlineStr">
        <is>
          <t>Christmas Luxury Pack</t>
        </is>
      </c>
      <c r="T1568" t="n">
        <v>0</v>
      </c>
      <c r="V1568" t="inlineStr">
        <is>
          <t>015790000687</t>
        </is>
      </c>
      <c r="W1568" t="b">
        <v>1</v>
      </c>
      <c r="X1568" t="b">
        <v>1</v>
      </c>
      <c r="Y1568" t="inlineStr">
        <is>
          <t>fulfilled</t>
        </is>
      </c>
      <c r="Z1568" t="inlineStr">
        <is>
          <t>Valeria Oberti</t>
        </is>
      </c>
      <c r="AA1568" t="inlineStr">
        <is>
          <t>via adamello 2</t>
        </is>
      </c>
      <c r="AB1568" t="inlineStr">
        <is>
          <t>via adamello 2</t>
        </is>
      </c>
      <c r="AE1568" t="inlineStr">
        <is>
          <t>seriate</t>
        </is>
      </c>
      <c r="AF1568" t="inlineStr">
        <is>
          <t>'24068</t>
        </is>
      </c>
      <c r="AG1568" t="inlineStr">
        <is>
          <t>BG</t>
        </is>
      </c>
      <c r="AH1568" t="inlineStr">
        <is>
          <t>IT</t>
        </is>
      </c>
      <c r="AI1568" t="inlineStr">
        <is>
          <t>393407312361</t>
        </is>
      </c>
      <c r="AJ1568" t="inlineStr">
        <is>
          <t>Valeria Oberti</t>
        </is>
      </c>
      <c r="AK1568" t="inlineStr">
        <is>
          <t>Via Monte Adamello 2, .</t>
        </is>
      </c>
      <c r="AL1568" t="inlineStr">
        <is>
          <t>Via Monte Adamello 2</t>
        </is>
      </c>
      <c r="AM1568" t="inlineStr">
        <is>
          <t>.</t>
        </is>
      </c>
      <c r="AO1568" t="inlineStr">
        <is>
          <t>Seriate</t>
        </is>
      </c>
      <c r="AP1568" t="inlineStr">
        <is>
          <t>'24068</t>
        </is>
      </c>
      <c r="AQ1568" t="inlineStr">
        <is>
          <t>BG</t>
        </is>
      </c>
      <c r="AR1568" t="inlineStr">
        <is>
          <t>IT</t>
        </is>
      </c>
      <c r="AS1568" t="inlineStr">
        <is>
          <t>393407312361</t>
        </is>
      </c>
      <c r="AU1568" t="inlineStr">
        <is>
          <t>lang: it
Invoice Language: it
Do you need our ring sizer?: No
Popup Customer Country: IT</t>
        </is>
      </c>
      <c r="AW1568" t="inlineStr">
        <is>
          <t>Shopify Payments</t>
        </is>
      </c>
      <c r="AX1568" t="inlineStr">
        <is>
          <t>ryUEzHgiRO8NyiclEmkhQsQ9O</t>
        </is>
      </c>
      <c r="AY1568" t="n">
        <v>0</v>
      </c>
      <c r="AZ1568" t="inlineStr">
        <is>
          <t>LIL Milan</t>
        </is>
      </c>
      <c r="BA1568" t="n">
        <v>0</v>
      </c>
      <c r="BC1568" t="inlineStr">
        <is>
          <t>Firgun House</t>
        </is>
      </c>
      <c r="BE1568" t="n">
        <v>11256736678237</v>
      </c>
      <c r="BG1568" t="inlineStr">
        <is>
          <t>Low</t>
        </is>
      </c>
      <c r="BH1568" t="inlineStr">
        <is>
          <t>web</t>
        </is>
      </c>
      <c r="BI1568" t="n">
        <v>0</v>
      </c>
      <c r="BJ1568" t="inlineStr">
        <is>
          <t>IT IVA 22%</t>
        </is>
      </c>
      <c r="BK1568" t="n">
        <v>24.88</v>
      </c>
      <c r="BW1568" t="inlineStr">
        <is>
          <t>Bergamo</t>
        </is>
      </c>
      <c r="BX1568" t="inlineStr">
        <is>
          <t>Bergamo</t>
        </is>
      </c>
      <c r="BY1568" t="inlineStr">
        <is>
          <t>ryUEzHgiRO8NyiclEmkhQsQ9O</t>
        </is>
      </c>
      <c r="CB1568" t="inlineStr">
        <is>
          <t>ryUEzHgiRO8NyiclEmkhQsQ9O</t>
        </is>
      </c>
      <c r="CC1568" t="inlineStr">
        <is>
          <t>Ordini LIL</t>
        </is>
      </c>
    </row>
    <row r="1569">
      <c r="A1569" t="inlineStr">
        <is>
          <t>#44145</t>
        </is>
      </c>
      <c r="B1569" t="inlineStr">
        <is>
          <t>valeria.oberti96@gmail.com</t>
        </is>
      </c>
      <c r="C1569" t="inlineStr">
        <is>
          <t>paid</t>
        </is>
      </c>
      <c r="D1569" t="inlineStr">
        <is>
          <t>2024-11-29 20:54:10 +0100</t>
        </is>
      </c>
      <c r="E1569" t="inlineStr">
        <is>
          <t>2024-11-29</t>
        </is>
      </c>
      <c r="F1569" t="inlineStr">
        <is>
          <t>fulfilled</t>
        </is>
      </c>
      <c r="G1569" t="inlineStr">
        <is>
          <t>2024-12-02 09:49:58 +0100</t>
        </is>
      </c>
      <c r="H1569" t="inlineStr">
        <is>
          <t>yes</t>
        </is>
      </c>
      <c r="I1569" t="inlineStr">
        <is>
          <t>EUR</t>
        </is>
      </c>
      <c r="J1569" t="n">
        <v>128</v>
      </c>
      <c r="K1569" t="n">
        <v>10</v>
      </c>
      <c r="L1569" t="n">
        <v>24.88</v>
      </c>
      <c r="O1569" t="n">
        <v>0</v>
      </c>
      <c r="P1569" t="inlineStr">
        <is>
          <t>Ups Standard Shipping</t>
        </is>
      </c>
      <c r="Q1569" t="inlineStr">
        <is>
          <t>2024-11-29 20:54:09 +0100</t>
        </is>
      </c>
      <c r="R1569" t="n">
        <v>1</v>
      </c>
      <c r="S1569" t="inlineStr">
        <is>
          <t>Firefly Ring - Yellow / 16</t>
        </is>
      </c>
      <c r="T1569" t="n">
        <v>128</v>
      </c>
      <c r="U1569" t="n">
        <v>160</v>
      </c>
      <c r="V1569" t="inlineStr">
        <is>
          <t>015790000500</t>
        </is>
      </c>
      <c r="W1569" t="b">
        <v>1</v>
      </c>
      <c r="X1569" t="b">
        <v>1</v>
      </c>
      <c r="Y1569" t="inlineStr">
        <is>
          <t>fulfilled</t>
        </is>
      </c>
      <c r="Z1569" t="inlineStr">
        <is>
          <t>Valeria Oberti</t>
        </is>
      </c>
      <c r="AA1569" t="inlineStr">
        <is>
          <t>via adamello 2</t>
        </is>
      </c>
      <c r="AB1569" t="inlineStr">
        <is>
          <t>via adamello 2</t>
        </is>
      </c>
      <c r="AE1569" t="inlineStr">
        <is>
          <t>seriate</t>
        </is>
      </c>
      <c r="AF1569" t="inlineStr">
        <is>
          <t>'24068</t>
        </is>
      </c>
      <c r="AG1569" t="inlineStr">
        <is>
          <t>BG</t>
        </is>
      </c>
      <c r="AH1569" t="inlineStr">
        <is>
          <t>IT</t>
        </is>
      </c>
      <c r="AI1569" t="inlineStr">
        <is>
          <t>393407312361</t>
        </is>
      </c>
      <c r="AJ1569" t="inlineStr">
        <is>
          <t>Valeria Oberti</t>
        </is>
      </c>
      <c r="AK1569" t="inlineStr">
        <is>
          <t>Via Monte Adamello 2, .</t>
        </is>
      </c>
      <c r="AL1569" t="inlineStr">
        <is>
          <t>Via Monte Adamello 2</t>
        </is>
      </c>
      <c r="AM1569" t="inlineStr">
        <is>
          <t>.</t>
        </is>
      </c>
      <c r="AO1569" t="inlineStr">
        <is>
          <t>Seriate</t>
        </is>
      </c>
      <c r="AP1569" t="inlineStr">
        <is>
          <t>'24068</t>
        </is>
      </c>
      <c r="AQ1569" t="inlineStr">
        <is>
          <t>BG</t>
        </is>
      </c>
      <c r="AR1569" t="inlineStr">
        <is>
          <t>IT</t>
        </is>
      </c>
      <c r="AS1569" t="inlineStr">
        <is>
          <t>393407312361</t>
        </is>
      </c>
      <c r="AU1569" t="inlineStr">
        <is>
          <t>lang: it
Invoice Language: it
Do you need our ring sizer?: No
Popup Customer Country: IT</t>
        </is>
      </c>
      <c r="AW1569" t="inlineStr">
        <is>
          <t>Shopify Payments</t>
        </is>
      </c>
      <c r="AX1569" t="inlineStr">
        <is>
          <t>ryUEzHgiRO8NyiclEmkhQsQ9O</t>
        </is>
      </c>
      <c r="AY1569" t="n">
        <v>0</v>
      </c>
      <c r="AZ1569" t="inlineStr">
        <is>
          <t>LIL Milan</t>
        </is>
      </c>
      <c r="BA1569" t="n">
        <v>0</v>
      </c>
      <c r="BC1569" t="inlineStr">
        <is>
          <t>Firgun House</t>
        </is>
      </c>
      <c r="BE1569" t="n">
        <v>11256736678237</v>
      </c>
      <c r="BG1569" t="inlineStr">
        <is>
          <t>Low</t>
        </is>
      </c>
      <c r="BH1569" t="inlineStr">
        <is>
          <t>web</t>
        </is>
      </c>
      <c r="BI1569" t="n">
        <v>0</v>
      </c>
      <c r="BJ1569" t="inlineStr">
        <is>
          <t>IT IVA 22%</t>
        </is>
      </c>
      <c r="BK1569" t="n">
        <v>24.88</v>
      </c>
      <c r="BW1569" t="inlineStr">
        <is>
          <t>Bergamo</t>
        </is>
      </c>
      <c r="BX1569" t="inlineStr">
        <is>
          <t>Bergamo</t>
        </is>
      </c>
      <c r="BY1569" t="inlineStr">
        <is>
          <t>ryUEzHgiRO8NyiclEmkhQsQ9O</t>
        </is>
      </c>
      <c r="CB1569" t="inlineStr">
        <is>
          <t>ryUEzHgiRO8NyiclEmkhQsQ9O</t>
        </is>
      </c>
      <c r="CC1569" t="inlineStr">
        <is>
          <t>Ordini LIL</t>
        </is>
      </c>
    </row>
    <row r="1570">
      <c r="A1570" t="inlineStr">
        <is>
          <t>#44147</t>
        </is>
      </c>
      <c r="B1570" t="inlineStr">
        <is>
          <t>paolabuzzoni89@gmail.com</t>
        </is>
      </c>
      <c r="C1570" t="inlineStr">
        <is>
          <t>paid</t>
        </is>
      </c>
      <c r="D1570" t="inlineStr">
        <is>
          <t>2024-11-29 20:54:50 +0100</t>
        </is>
      </c>
      <c r="E1570" t="inlineStr">
        <is>
          <t>2024-11-29</t>
        </is>
      </c>
      <c r="F1570" t="inlineStr">
        <is>
          <t>fulfilled</t>
        </is>
      </c>
      <c r="G1570" t="inlineStr">
        <is>
          <t>2024-12-02 09:57:10 +0100</t>
        </is>
      </c>
      <c r="H1570" t="inlineStr">
        <is>
          <t>yes</t>
        </is>
      </c>
      <c r="I1570" t="inlineStr">
        <is>
          <t>EUR</t>
        </is>
      </c>
      <c r="J1570" t="n">
        <v>267</v>
      </c>
      <c r="K1570" t="n">
        <v>0</v>
      </c>
      <c r="L1570" t="n">
        <v>48.15</v>
      </c>
      <c r="M1570" t="n">
        <v>267</v>
      </c>
      <c r="O1570" t="n">
        <v>0</v>
      </c>
      <c r="P1570" t="inlineStr">
        <is>
          <t>Ups Standard Shipping</t>
        </is>
      </c>
      <c r="Q1570" t="inlineStr">
        <is>
          <t>2024-11-29 20:54:49 +0100</t>
        </is>
      </c>
      <c r="R1570" t="n">
        <v>1</v>
      </c>
      <c r="S1570" t="inlineStr">
        <is>
          <t>Nude Ring - Yellow / 12</t>
        </is>
      </c>
      <c r="T1570" t="n">
        <v>80</v>
      </c>
      <c r="U1570" t="n">
        <v>100</v>
      </c>
      <c r="V1570" t="inlineStr">
        <is>
          <t>015790000208</t>
        </is>
      </c>
      <c r="W1570" t="b">
        <v>1</v>
      </c>
      <c r="X1570" t="b">
        <v>1</v>
      </c>
      <c r="Y1570" t="inlineStr">
        <is>
          <t>fulfilled</t>
        </is>
      </c>
      <c r="Z1570" t="inlineStr">
        <is>
          <t>Adolfo Buzzoni</t>
        </is>
      </c>
      <c r="AA1570" t="inlineStr">
        <is>
          <t>Via Cottarelli 15, Villa Tumiati</t>
        </is>
      </c>
      <c r="AB1570" t="inlineStr">
        <is>
          <t>Via Cottarelli 15</t>
        </is>
      </c>
      <c r="AC1570" t="inlineStr">
        <is>
          <t>Villa Tumiati</t>
        </is>
      </c>
      <c r="AE1570" t="inlineStr">
        <is>
          <t>Copparo</t>
        </is>
      </c>
      <c r="AF1570" t="inlineStr">
        <is>
          <t>'44034</t>
        </is>
      </c>
      <c r="AG1570" t="inlineStr">
        <is>
          <t>FE</t>
        </is>
      </c>
      <c r="AH1570" t="inlineStr">
        <is>
          <t>IT</t>
        </is>
      </c>
      <c r="AI1570" t="inlineStr">
        <is>
          <t>3473037978</t>
        </is>
      </c>
      <c r="AJ1570" t="inlineStr">
        <is>
          <t>Adolfo Buzzoni</t>
        </is>
      </c>
      <c r="AK1570" t="inlineStr">
        <is>
          <t>Via Cottarelli 15, Villa Tumiati</t>
        </is>
      </c>
      <c r="AL1570" t="inlineStr">
        <is>
          <t>Via Cottarelli 15</t>
        </is>
      </c>
      <c r="AM1570" t="inlineStr">
        <is>
          <t>Villa Tumiati</t>
        </is>
      </c>
      <c r="AO1570" t="inlineStr">
        <is>
          <t>Copparo</t>
        </is>
      </c>
      <c r="AP1570" t="inlineStr">
        <is>
          <t>'44034</t>
        </is>
      </c>
      <c r="AQ1570" t="inlineStr">
        <is>
          <t>FE</t>
        </is>
      </c>
      <c r="AR1570" t="inlineStr">
        <is>
          <t>IT</t>
        </is>
      </c>
      <c r="AS1570" t="inlineStr">
        <is>
          <t>3473037978</t>
        </is>
      </c>
      <c r="AU1570" t="inlineStr">
        <is>
          <t>lang: it
Invoice Language: it
Do you need our ring sizer?: Yes
Popup Customer Country: IT</t>
        </is>
      </c>
      <c r="AW1570" t="inlineStr">
        <is>
          <t>PayPal Express Checkout</t>
        </is>
      </c>
      <c r="AX1570" t="inlineStr">
        <is>
          <t>rgsCHSYxm7ecsedOXQzXPFiuX</t>
        </is>
      </c>
      <c r="AY1570" t="n">
        <v>0</v>
      </c>
      <c r="AZ1570" t="inlineStr">
        <is>
          <t>LIL Milan</t>
        </is>
      </c>
      <c r="BA1570" t="n">
        <v>0</v>
      </c>
      <c r="BC1570" t="inlineStr">
        <is>
          <t>Firgun House</t>
        </is>
      </c>
      <c r="BE1570" t="n">
        <v>11256739496285</v>
      </c>
      <c r="BG1570" t="inlineStr">
        <is>
          <t>Low</t>
        </is>
      </c>
      <c r="BH1570" t="inlineStr">
        <is>
          <t>web</t>
        </is>
      </c>
      <c r="BI1570" t="n">
        <v>0</v>
      </c>
      <c r="BJ1570" t="inlineStr">
        <is>
          <t>IT IVA 22%</t>
        </is>
      </c>
      <c r="BK1570" t="n">
        <v>48.15</v>
      </c>
      <c r="BW1570" t="inlineStr">
        <is>
          <t>Ferrara</t>
        </is>
      </c>
      <c r="BX1570" t="inlineStr">
        <is>
          <t>Ferrara</t>
        </is>
      </c>
      <c r="BY1570" t="inlineStr">
        <is>
          <t>rgsCHSYxm7ecsedOXQzXPFiuX</t>
        </is>
      </c>
      <c r="CB1570" t="inlineStr">
        <is>
          <t>robEfqUcNXs3k9XNR3n1TBrgK + rWX8tjA7l8kjwwjzlKI3j0lxz + rt7gNRdC0E1TcWDkskuTV7BQl + rTFnGpfFXjTqa5BhHp4LGlz35 + rDXfIZaRylkAW8WbssabOOJ5G + rgsCHSYxm7ecsedOXQzXPFiuX</t>
        </is>
      </c>
      <c r="CC1570" t="inlineStr">
        <is>
          <t>Ordini LIL</t>
        </is>
      </c>
    </row>
    <row r="1571">
      <c r="A1571" t="inlineStr">
        <is>
          <t>#44147</t>
        </is>
      </c>
      <c r="B1571" t="inlineStr">
        <is>
          <t>paolabuzzoni89@gmail.com</t>
        </is>
      </c>
      <c r="C1571" t="inlineStr">
        <is>
          <t>paid</t>
        </is>
      </c>
      <c r="D1571" t="inlineStr">
        <is>
          <t>2024-11-29 20:54:50 +0100</t>
        </is>
      </c>
      <c r="E1571" t="inlineStr">
        <is>
          <t>2024-11-29</t>
        </is>
      </c>
      <c r="F1571" t="inlineStr">
        <is>
          <t>fulfilled</t>
        </is>
      </c>
      <c r="G1571" t="inlineStr">
        <is>
          <t>2024-12-02 09:57:10 +0100</t>
        </is>
      </c>
      <c r="H1571" t="inlineStr">
        <is>
          <t>yes</t>
        </is>
      </c>
      <c r="I1571" t="inlineStr">
        <is>
          <t>EUR</t>
        </is>
      </c>
      <c r="J1571" t="n">
        <v>267</v>
      </c>
      <c r="K1571" t="n">
        <v>0</v>
      </c>
      <c r="L1571" t="n">
        <v>48.15</v>
      </c>
      <c r="O1571" t="n">
        <v>0</v>
      </c>
      <c r="P1571" t="inlineStr">
        <is>
          <t>Ups Standard Shipping</t>
        </is>
      </c>
      <c r="Q1571" t="inlineStr">
        <is>
          <t>2024-11-29 20:54:49 +0100</t>
        </is>
      </c>
      <c r="R1571" t="n">
        <v>1</v>
      </c>
      <c r="S1571" t="inlineStr">
        <is>
          <t>Girls Tears Ring - Yellow / 11</t>
        </is>
      </c>
      <c r="T1571" t="n">
        <v>102</v>
      </c>
      <c r="U1571" t="n">
        <v>120</v>
      </c>
      <c r="V1571" t="inlineStr">
        <is>
          <t>015790000954</t>
        </is>
      </c>
      <c r="W1571" t="b">
        <v>1</v>
      </c>
      <c r="X1571" t="b">
        <v>1</v>
      </c>
      <c r="Y1571" t="inlineStr">
        <is>
          <t>fulfilled</t>
        </is>
      </c>
      <c r="Z1571" t="inlineStr">
        <is>
          <t>Adolfo Buzzoni</t>
        </is>
      </c>
      <c r="AA1571" t="inlineStr">
        <is>
          <t>Via Cottarelli 15, Villa Tumiati</t>
        </is>
      </c>
      <c r="AB1571" t="inlineStr">
        <is>
          <t>Via Cottarelli 15</t>
        </is>
      </c>
      <c r="AC1571" t="inlineStr">
        <is>
          <t>Villa Tumiati</t>
        </is>
      </c>
      <c r="AE1571" t="inlineStr">
        <is>
          <t>Copparo</t>
        </is>
      </c>
      <c r="AF1571" t="inlineStr">
        <is>
          <t>'44034</t>
        </is>
      </c>
      <c r="AG1571" t="inlineStr">
        <is>
          <t>FE</t>
        </is>
      </c>
      <c r="AH1571" t="inlineStr">
        <is>
          <t>IT</t>
        </is>
      </c>
      <c r="AI1571" t="inlineStr">
        <is>
          <t>3473037978</t>
        </is>
      </c>
      <c r="AJ1571" t="inlineStr">
        <is>
          <t>Adolfo Buzzoni</t>
        </is>
      </c>
      <c r="AK1571" t="inlineStr">
        <is>
          <t>Via Cottarelli 15, Villa Tumiati</t>
        </is>
      </c>
      <c r="AL1571" t="inlineStr">
        <is>
          <t>Via Cottarelli 15</t>
        </is>
      </c>
      <c r="AM1571" t="inlineStr">
        <is>
          <t>Villa Tumiati</t>
        </is>
      </c>
      <c r="AO1571" t="inlineStr">
        <is>
          <t>Copparo</t>
        </is>
      </c>
      <c r="AP1571" t="inlineStr">
        <is>
          <t>'44034</t>
        </is>
      </c>
      <c r="AQ1571" t="inlineStr">
        <is>
          <t>FE</t>
        </is>
      </c>
      <c r="AR1571" t="inlineStr">
        <is>
          <t>IT</t>
        </is>
      </c>
      <c r="AS1571" t="inlineStr">
        <is>
          <t>3473037978</t>
        </is>
      </c>
      <c r="AU1571" t="inlineStr">
        <is>
          <t>lang: it
Invoice Language: it
Do you need our ring sizer?: Yes
Popup Customer Country: IT</t>
        </is>
      </c>
      <c r="AW1571" t="inlineStr">
        <is>
          <t>PayPal Express Checkout</t>
        </is>
      </c>
      <c r="AX1571" t="inlineStr">
        <is>
          <t>rgsCHSYxm7ecsedOXQzXPFiuX</t>
        </is>
      </c>
      <c r="AY1571" t="n">
        <v>0</v>
      </c>
      <c r="AZ1571" t="inlineStr">
        <is>
          <t>LIL Milan</t>
        </is>
      </c>
      <c r="BA1571" t="n">
        <v>0</v>
      </c>
      <c r="BC1571" t="inlineStr">
        <is>
          <t>Firgun House</t>
        </is>
      </c>
      <c r="BE1571" t="n">
        <v>11256739496285</v>
      </c>
      <c r="BG1571" t="inlineStr">
        <is>
          <t>Low</t>
        </is>
      </c>
      <c r="BH1571" t="inlineStr">
        <is>
          <t>web</t>
        </is>
      </c>
      <c r="BI1571" t="n">
        <v>0</v>
      </c>
      <c r="BJ1571" t="inlineStr">
        <is>
          <t>IT IVA 22%</t>
        </is>
      </c>
      <c r="BK1571" t="n">
        <v>48.15</v>
      </c>
      <c r="BW1571" t="inlineStr">
        <is>
          <t>Ferrara</t>
        </is>
      </c>
      <c r="BX1571" t="inlineStr">
        <is>
          <t>Ferrara</t>
        </is>
      </c>
      <c r="BY1571" t="inlineStr">
        <is>
          <t>rgsCHSYxm7ecsedOXQzXPFiuX</t>
        </is>
      </c>
      <c r="CB1571" t="inlineStr">
        <is>
          <t>robEfqUcNXs3k9XNR3n1TBrgK + rWX8tjA7l8kjwwjzlKI3j0lxz + rt7gNRdC0E1TcWDkskuTV7BQl + rTFnGpfFXjTqa5BhHp4LGlz35 + rDXfIZaRylkAW8WbssabOOJ5G + rgsCHSYxm7ecsedOXQzXPFiuX</t>
        </is>
      </c>
      <c r="CC1571" t="inlineStr">
        <is>
          <t>Ordini LIL</t>
        </is>
      </c>
    </row>
    <row r="1572">
      <c r="A1572" t="inlineStr">
        <is>
          <t>#44147</t>
        </is>
      </c>
      <c r="B1572" t="inlineStr">
        <is>
          <t>paolabuzzoni89@gmail.com</t>
        </is>
      </c>
      <c r="C1572" t="inlineStr">
        <is>
          <t>paid</t>
        </is>
      </c>
      <c r="D1572" t="inlineStr">
        <is>
          <t>2024-11-29 20:54:50 +0100</t>
        </is>
      </c>
      <c r="E1572" t="inlineStr">
        <is>
          <t>2024-11-29</t>
        </is>
      </c>
      <c r="F1572" t="inlineStr">
        <is>
          <t>fulfilled</t>
        </is>
      </c>
      <c r="G1572" t="inlineStr">
        <is>
          <t>2024-12-02 09:57:10 +0100</t>
        </is>
      </c>
      <c r="H1572" t="inlineStr">
        <is>
          <t>yes</t>
        </is>
      </c>
      <c r="I1572" t="inlineStr">
        <is>
          <t>EUR</t>
        </is>
      </c>
      <c r="J1572" t="n">
        <v>267</v>
      </c>
      <c r="K1572" t="n">
        <v>0</v>
      </c>
      <c r="L1572" t="n">
        <v>48.15</v>
      </c>
      <c r="O1572" t="n">
        <v>0</v>
      </c>
      <c r="P1572" t="inlineStr">
        <is>
          <t>Ups Standard Shipping</t>
        </is>
      </c>
      <c r="Q1572" t="inlineStr">
        <is>
          <t>2024-11-29 20:54:49 +0100</t>
        </is>
      </c>
      <c r="R1572" t="n">
        <v>1</v>
      </c>
      <c r="S1572" t="inlineStr">
        <is>
          <t>Giotto Ring - Yellow / 12</t>
        </is>
      </c>
      <c r="T1572" t="n">
        <v>85</v>
      </c>
      <c r="U1572" t="n">
        <v>100</v>
      </c>
      <c r="V1572" t="inlineStr">
        <is>
          <t>015790000146</t>
        </is>
      </c>
      <c r="W1572" t="b">
        <v>1</v>
      </c>
      <c r="X1572" t="b">
        <v>1</v>
      </c>
      <c r="Y1572" t="inlineStr">
        <is>
          <t>fulfilled</t>
        </is>
      </c>
      <c r="Z1572" t="inlineStr">
        <is>
          <t>Adolfo Buzzoni</t>
        </is>
      </c>
      <c r="AA1572" t="inlineStr">
        <is>
          <t>Via Cottarelli 15, Villa Tumiati</t>
        </is>
      </c>
      <c r="AB1572" t="inlineStr">
        <is>
          <t>Via Cottarelli 15</t>
        </is>
      </c>
      <c r="AC1572" t="inlineStr">
        <is>
          <t>Villa Tumiati</t>
        </is>
      </c>
      <c r="AE1572" t="inlineStr">
        <is>
          <t>Copparo</t>
        </is>
      </c>
      <c r="AF1572" t="inlineStr">
        <is>
          <t>'44034</t>
        </is>
      </c>
      <c r="AG1572" t="inlineStr">
        <is>
          <t>FE</t>
        </is>
      </c>
      <c r="AH1572" t="inlineStr">
        <is>
          <t>IT</t>
        </is>
      </c>
      <c r="AI1572" t="inlineStr">
        <is>
          <t>3473037978</t>
        </is>
      </c>
      <c r="AJ1572" t="inlineStr">
        <is>
          <t>Adolfo Buzzoni</t>
        </is>
      </c>
      <c r="AK1572" t="inlineStr">
        <is>
          <t>Via Cottarelli 15, Villa Tumiati</t>
        </is>
      </c>
      <c r="AL1572" t="inlineStr">
        <is>
          <t>Via Cottarelli 15</t>
        </is>
      </c>
      <c r="AM1572" t="inlineStr">
        <is>
          <t>Villa Tumiati</t>
        </is>
      </c>
      <c r="AO1572" t="inlineStr">
        <is>
          <t>Copparo</t>
        </is>
      </c>
      <c r="AP1572" t="inlineStr">
        <is>
          <t>'44034</t>
        </is>
      </c>
      <c r="AQ1572" t="inlineStr">
        <is>
          <t>FE</t>
        </is>
      </c>
      <c r="AR1572" t="inlineStr">
        <is>
          <t>IT</t>
        </is>
      </c>
      <c r="AS1572" t="inlineStr">
        <is>
          <t>3473037978</t>
        </is>
      </c>
      <c r="AU1572" t="inlineStr">
        <is>
          <t>lang: it
Invoice Language: it
Do you need our ring sizer?: Yes
Popup Customer Country: IT</t>
        </is>
      </c>
      <c r="AW1572" t="inlineStr">
        <is>
          <t>PayPal Express Checkout</t>
        </is>
      </c>
      <c r="AX1572" t="inlineStr">
        <is>
          <t>rgsCHSYxm7ecsedOXQzXPFiuX</t>
        </is>
      </c>
      <c r="AY1572" t="n">
        <v>0</v>
      </c>
      <c r="AZ1572" t="inlineStr">
        <is>
          <t>LIL Milan</t>
        </is>
      </c>
      <c r="BA1572" t="n">
        <v>0</v>
      </c>
      <c r="BC1572" t="inlineStr">
        <is>
          <t>Firgun House</t>
        </is>
      </c>
      <c r="BE1572" t="n">
        <v>11256739496285</v>
      </c>
      <c r="BG1572" t="inlineStr">
        <is>
          <t>Low</t>
        </is>
      </c>
      <c r="BH1572" t="inlineStr">
        <is>
          <t>web</t>
        </is>
      </c>
      <c r="BI1572" t="n">
        <v>0</v>
      </c>
      <c r="BJ1572" t="inlineStr">
        <is>
          <t>IT IVA 22%</t>
        </is>
      </c>
      <c r="BK1572" t="n">
        <v>48.15</v>
      </c>
      <c r="BW1572" t="inlineStr">
        <is>
          <t>Ferrara</t>
        </is>
      </c>
      <c r="BX1572" t="inlineStr">
        <is>
          <t>Ferrara</t>
        </is>
      </c>
      <c r="BY1572" t="inlineStr">
        <is>
          <t>rgsCHSYxm7ecsedOXQzXPFiuX</t>
        </is>
      </c>
      <c r="CB1572" t="inlineStr">
        <is>
          <t>robEfqUcNXs3k9XNR3n1TBrgK + rWX8tjA7l8kjwwjzlKI3j0lxz + rt7gNRdC0E1TcWDkskuTV7BQl + rTFnGpfFXjTqa5BhHp4LGlz35 + rDXfIZaRylkAW8WbssabOOJ5G + rgsCHSYxm7ecsedOXQzXPFiuX</t>
        </is>
      </c>
      <c r="CC1572" t="inlineStr">
        <is>
          <t>Ordini LIL</t>
        </is>
      </c>
    </row>
    <row r="1573">
      <c r="A1573" t="inlineStr">
        <is>
          <t>#44148</t>
        </is>
      </c>
      <c r="B1573" t="inlineStr">
        <is>
          <t>mannangia@hotmail.it</t>
        </is>
      </c>
      <c r="C1573" t="inlineStr">
        <is>
          <t>paid</t>
        </is>
      </c>
      <c r="D1573" t="inlineStr">
        <is>
          <t>2024-11-29 20:57:26 +0100</t>
        </is>
      </c>
      <c r="E1573" t="inlineStr">
        <is>
          <t>2024-11-29</t>
        </is>
      </c>
      <c r="F1573" t="inlineStr">
        <is>
          <t>fulfilled</t>
        </is>
      </c>
      <c r="G1573" t="inlineStr">
        <is>
          <t>2024-12-02 10:07:24 +0100</t>
        </is>
      </c>
      <c r="H1573" t="inlineStr">
        <is>
          <t>yes</t>
        </is>
      </c>
      <c r="I1573" t="inlineStr">
        <is>
          <t>EUR</t>
        </is>
      </c>
      <c r="J1573" t="n">
        <v>480</v>
      </c>
      <c r="K1573" t="n">
        <v>0</v>
      </c>
      <c r="L1573" t="n">
        <v>86.56</v>
      </c>
      <c r="M1573" t="n">
        <v>480</v>
      </c>
      <c r="O1573" t="n">
        <v>36</v>
      </c>
      <c r="P1573" t="inlineStr">
        <is>
          <t>Ups Standard Shipping</t>
        </is>
      </c>
      <c r="Q1573" t="inlineStr">
        <is>
          <t>2024-11-29 20:57:25 +0100</t>
        </is>
      </c>
      <c r="R1573" t="n">
        <v>1</v>
      </c>
      <c r="S1573" t="inlineStr">
        <is>
          <t>Glow Ring - Yellow / 10</t>
        </is>
      </c>
      <c r="T1573" t="n">
        <v>144</v>
      </c>
      <c r="U1573" t="n">
        <v>180</v>
      </c>
      <c r="V1573" t="inlineStr">
        <is>
          <t>015790000336</t>
        </is>
      </c>
      <c r="W1573" t="b">
        <v>1</v>
      </c>
      <c r="X1573" t="b">
        <v>1</v>
      </c>
      <c r="Y1573" t="inlineStr">
        <is>
          <t>pending</t>
        </is>
      </c>
      <c r="Z1573" t="inlineStr">
        <is>
          <t>DALILA GRECO</t>
        </is>
      </c>
      <c r="AA1573" t="inlineStr">
        <is>
          <t>VIA DELLA CERNAIA 20/A</t>
        </is>
      </c>
      <c r="AB1573" t="inlineStr">
        <is>
          <t>VIA DELLA CERNAIA 20/A</t>
        </is>
      </c>
      <c r="AE1573" t="inlineStr">
        <is>
          <t>FIRENZE</t>
        </is>
      </c>
      <c r="AF1573" t="inlineStr">
        <is>
          <t>'50129</t>
        </is>
      </c>
      <c r="AG1573" t="inlineStr">
        <is>
          <t>FI</t>
        </is>
      </c>
      <c r="AH1573" t="inlineStr">
        <is>
          <t>IT</t>
        </is>
      </c>
      <c r="AI1573" t="inlineStr">
        <is>
          <t>3518144472</t>
        </is>
      </c>
      <c r="AJ1573" t="inlineStr">
        <is>
          <t>DALILA GRECO</t>
        </is>
      </c>
      <c r="AK1573" t="inlineStr">
        <is>
          <t>VIA DELLA CERNAIA 20/A</t>
        </is>
      </c>
      <c r="AL1573" t="inlineStr">
        <is>
          <t>VIA DELLA CERNAIA 20/A</t>
        </is>
      </c>
      <c r="AO1573" t="inlineStr">
        <is>
          <t>FIRENZE</t>
        </is>
      </c>
      <c r="AP1573" t="inlineStr">
        <is>
          <t>'50129</t>
        </is>
      </c>
      <c r="AQ1573" t="inlineStr">
        <is>
          <t>FI</t>
        </is>
      </c>
      <c r="AR1573" t="inlineStr">
        <is>
          <t>IT</t>
        </is>
      </c>
      <c r="AS1573" t="inlineStr">
        <is>
          <t>3518144472</t>
        </is>
      </c>
      <c r="AT1573" t="inlineStr">
        <is>
          <t>L’anello glow dal checkout risulta in oro  giallo misura 10, invece ho scelto quello in oro bianco misura 21. Grazie</t>
        </is>
      </c>
      <c r="AU1573" t="inlineStr">
        <is>
          <t>lang: it
Invoice Language: it
Do you need our ring sizer?: Yes
Popup Customer Country: IT</t>
        </is>
      </c>
      <c r="AW1573" t="inlineStr">
        <is>
          <t>Shopify Payments</t>
        </is>
      </c>
      <c r="AX1573" t="inlineStr">
        <is>
          <t>rkpAwAS9Al58X0XsxbLcT5zfm</t>
        </is>
      </c>
      <c r="AY1573" t="n">
        <v>0</v>
      </c>
      <c r="AZ1573" t="inlineStr">
        <is>
          <t>LIL Milan</t>
        </is>
      </c>
      <c r="BA1573" t="n">
        <v>144</v>
      </c>
      <c r="BC1573" t="inlineStr">
        <is>
          <t>Firgun House</t>
        </is>
      </c>
      <c r="BE1573" t="n">
        <v>11256750604637</v>
      </c>
      <c r="BG1573" t="inlineStr">
        <is>
          <t>Low</t>
        </is>
      </c>
      <c r="BH1573" t="inlineStr">
        <is>
          <t>web</t>
        </is>
      </c>
      <c r="BI1573" t="n">
        <v>0</v>
      </c>
      <c r="BJ1573" t="inlineStr">
        <is>
          <t>IT IVA 22%</t>
        </is>
      </c>
      <c r="BK1573" t="n">
        <v>86.56</v>
      </c>
      <c r="BW1573" t="inlineStr">
        <is>
          <t>Florence</t>
        </is>
      </c>
      <c r="BX1573" t="inlineStr">
        <is>
          <t>Florence</t>
        </is>
      </c>
      <c r="BY1573" t="inlineStr">
        <is>
          <t>rkpAwAS9Al58X0XsxbLcT5zfm</t>
        </is>
      </c>
      <c r="CB1573" t="inlineStr">
        <is>
          <t>rkpAwAS9Al58X0XsxbLcT5zfm</t>
        </is>
      </c>
      <c r="CC1573" t="inlineStr">
        <is>
          <t>Ordini LIL</t>
        </is>
      </c>
    </row>
    <row r="1574">
      <c r="A1574" t="inlineStr">
        <is>
          <t>#44148</t>
        </is>
      </c>
      <c r="B1574" t="inlineStr">
        <is>
          <t>mannangia@hotmail.it</t>
        </is>
      </c>
      <c r="C1574" t="inlineStr">
        <is>
          <t>paid</t>
        </is>
      </c>
      <c r="D1574" t="inlineStr">
        <is>
          <t>2024-11-29 20:57:26 +0100</t>
        </is>
      </c>
      <c r="E1574" t="inlineStr">
        <is>
          <t>2024-11-29</t>
        </is>
      </c>
      <c r="F1574" t="inlineStr">
        <is>
          <t>fulfilled</t>
        </is>
      </c>
      <c r="G1574" t="inlineStr">
        <is>
          <t>2024-12-02 10:07:24 +0100</t>
        </is>
      </c>
      <c r="H1574" t="inlineStr">
        <is>
          <t>yes</t>
        </is>
      </c>
      <c r="I1574" t="inlineStr">
        <is>
          <t>EUR</t>
        </is>
      </c>
      <c r="J1574" t="n">
        <v>480</v>
      </c>
      <c r="K1574" t="n">
        <v>0</v>
      </c>
      <c r="L1574" t="n">
        <v>86.56</v>
      </c>
      <c r="O1574" t="n">
        <v>36</v>
      </c>
      <c r="P1574" t="inlineStr">
        <is>
          <t>Ups Standard Shipping</t>
        </is>
      </c>
      <c r="Q1574" t="inlineStr">
        <is>
          <t>2024-11-29 20:57:25 +0100</t>
        </is>
      </c>
      <c r="R1574" t="n">
        <v>1</v>
      </c>
      <c r="S1574" t="inlineStr">
        <is>
          <t>Christmas Luxury Pack</t>
        </is>
      </c>
      <c r="T1574" t="n">
        <v>0</v>
      </c>
      <c r="U1574" t="n">
        <v>180</v>
      </c>
      <c r="V1574" t="inlineStr">
        <is>
          <t>015790000687</t>
        </is>
      </c>
      <c r="W1574" t="b">
        <v>1</v>
      </c>
      <c r="X1574" t="b">
        <v>1</v>
      </c>
      <c r="Y1574" t="inlineStr">
        <is>
          <t>fulfilled</t>
        </is>
      </c>
      <c r="Z1574" t="inlineStr">
        <is>
          <t>DALILA GRECO</t>
        </is>
      </c>
      <c r="AA1574" t="inlineStr">
        <is>
          <t>VIA DELLA CERNAIA 20/A</t>
        </is>
      </c>
      <c r="AB1574" t="inlineStr">
        <is>
          <t>VIA DELLA CERNAIA 20/A</t>
        </is>
      </c>
      <c r="AE1574" t="inlineStr">
        <is>
          <t>FIRENZE</t>
        </is>
      </c>
      <c r="AF1574" t="inlineStr">
        <is>
          <t>'50129</t>
        </is>
      </c>
      <c r="AG1574" t="inlineStr">
        <is>
          <t>FI</t>
        </is>
      </c>
      <c r="AH1574" t="inlineStr">
        <is>
          <t>IT</t>
        </is>
      </c>
      <c r="AI1574" t="inlineStr">
        <is>
          <t>3518144472</t>
        </is>
      </c>
      <c r="AJ1574" t="inlineStr">
        <is>
          <t>DALILA GRECO</t>
        </is>
      </c>
      <c r="AK1574" t="inlineStr">
        <is>
          <t>VIA DELLA CERNAIA 20/A</t>
        </is>
      </c>
      <c r="AL1574" t="inlineStr">
        <is>
          <t>VIA DELLA CERNAIA 20/A</t>
        </is>
      </c>
      <c r="AO1574" t="inlineStr">
        <is>
          <t>FIRENZE</t>
        </is>
      </c>
      <c r="AP1574" t="inlineStr">
        <is>
          <t>'50129</t>
        </is>
      </c>
      <c r="AQ1574" t="inlineStr">
        <is>
          <t>FI</t>
        </is>
      </c>
      <c r="AR1574" t="inlineStr">
        <is>
          <t>IT</t>
        </is>
      </c>
      <c r="AS1574" t="inlineStr">
        <is>
          <t>3518144472</t>
        </is>
      </c>
      <c r="AT1574" t="inlineStr">
        <is>
          <t>L’anello glow dal checkout risulta in oro  giallo misura 10, invece ho scelto quello in oro bianco misura 21. Grazie</t>
        </is>
      </c>
      <c r="AU1574" t="inlineStr">
        <is>
          <t>lang: it
Invoice Language: it
Do you need our ring sizer?: Yes
Popup Customer Country: IT</t>
        </is>
      </c>
      <c r="AW1574" t="inlineStr">
        <is>
          <t>Shopify Payments</t>
        </is>
      </c>
      <c r="AX1574" t="inlineStr">
        <is>
          <t>rkpAwAS9Al58X0XsxbLcT5zfm</t>
        </is>
      </c>
      <c r="AY1574" t="n">
        <v>0</v>
      </c>
      <c r="AZ1574" t="inlineStr">
        <is>
          <t>LIL Milan</t>
        </is>
      </c>
      <c r="BA1574" t="n">
        <v>144</v>
      </c>
      <c r="BC1574" t="inlineStr">
        <is>
          <t>Firgun House</t>
        </is>
      </c>
      <c r="BE1574" t="n">
        <v>11256750604637</v>
      </c>
      <c r="BG1574" t="inlineStr">
        <is>
          <t>Low</t>
        </is>
      </c>
      <c r="BH1574" t="inlineStr">
        <is>
          <t>web</t>
        </is>
      </c>
      <c r="BI1574" t="n">
        <v>0</v>
      </c>
      <c r="BJ1574" t="inlineStr">
        <is>
          <t>IT IVA 22%</t>
        </is>
      </c>
      <c r="BK1574" t="n">
        <v>86.56</v>
      </c>
      <c r="BW1574" t="inlineStr">
        <is>
          <t>Florence</t>
        </is>
      </c>
      <c r="BX1574" t="inlineStr">
        <is>
          <t>Florence</t>
        </is>
      </c>
      <c r="BY1574" t="inlineStr">
        <is>
          <t>rkpAwAS9Al58X0XsxbLcT5zfm</t>
        </is>
      </c>
      <c r="CB1574" t="inlineStr">
        <is>
          <t>rkpAwAS9Al58X0XsxbLcT5zfm</t>
        </is>
      </c>
      <c r="CC1574" t="inlineStr">
        <is>
          <t>Ordini LIL</t>
        </is>
      </c>
    </row>
    <row r="1575">
      <c r="A1575" t="inlineStr">
        <is>
          <t>#44148</t>
        </is>
      </c>
      <c r="B1575" t="inlineStr">
        <is>
          <t>mannangia@hotmail.it</t>
        </is>
      </c>
      <c r="C1575" t="inlineStr">
        <is>
          <t>paid</t>
        </is>
      </c>
      <c r="D1575" t="inlineStr">
        <is>
          <t>2024-11-29 20:57:26 +0100</t>
        </is>
      </c>
      <c r="E1575" t="inlineStr">
        <is>
          <t>2024-11-29</t>
        </is>
      </c>
      <c r="F1575" t="inlineStr">
        <is>
          <t>fulfilled</t>
        </is>
      </c>
      <c r="G1575" t="inlineStr">
        <is>
          <t>2024-12-02 10:07:24 +0100</t>
        </is>
      </c>
      <c r="H1575" t="inlineStr">
        <is>
          <t>yes</t>
        </is>
      </c>
      <c r="I1575" t="inlineStr">
        <is>
          <t>EUR</t>
        </is>
      </c>
      <c r="J1575" t="n">
        <v>480</v>
      </c>
      <c r="K1575" t="n">
        <v>0</v>
      </c>
      <c r="L1575" t="n">
        <v>86.56</v>
      </c>
      <c r="O1575" t="n">
        <v>36</v>
      </c>
      <c r="P1575" t="inlineStr">
        <is>
          <t>Ups Standard Shipping</t>
        </is>
      </c>
      <c r="Q1575" t="inlineStr">
        <is>
          <t>2024-11-29 20:57:25 +0100</t>
        </is>
      </c>
      <c r="R1575" t="n">
        <v>1</v>
      </c>
      <c r="S1575" t="inlineStr">
        <is>
          <t>Threesome Ring - Yellow / 22</t>
        </is>
      </c>
      <c r="T1575" t="n">
        <v>192</v>
      </c>
      <c r="U1575" t="n">
        <v>240</v>
      </c>
      <c r="V1575" t="inlineStr">
        <is>
          <t>015790001107</t>
        </is>
      </c>
      <c r="W1575" t="b">
        <v>1</v>
      </c>
      <c r="X1575" t="b">
        <v>1</v>
      </c>
      <c r="Y1575" t="inlineStr">
        <is>
          <t>fulfilled</t>
        </is>
      </c>
      <c r="Z1575" t="inlineStr">
        <is>
          <t>DALILA GRECO</t>
        </is>
      </c>
      <c r="AA1575" t="inlineStr">
        <is>
          <t>VIA DELLA CERNAIA 20/A</t>
        </is>
      </c>
      <c r="AB1575" t="inlineStr">
        <is>
          <t>VIA DELLA CERNAIA 20/A</t>
        </is>
      </c>
      <c r="AE1575" t="inlineStr">
        <is>
          <t>FIRENZE</t>
        </is>
      </c>
      <c r="AF1575" t="inlineStr">
        <is>
          <t>'50129</t>
        </is>
      </c>
      <c r="AG1575" t="inlineStr">
        <is>
          <t>FI</t>
        </is>
      </c>
      <c r="AH1575" t="inlineStr">
        <is>
          <t>IT</t>
        </is>
      </c>
      <c r="AI1575" t="inlineStr">
        <is>
          <t>3518144472</t>
        </is>
      </c>
      <c r="AJ1575" t="inlineStr">
        <is>
          <t>DALILA GRECO</t>
        </is>
      </c>
      <c r="AK1575" t="inlineStr">
        <is>
          <t>VIA DELLA CERNAIA 20/A</t>
        </is>
      </c>
      <c r="AL1575" t="inlineStr">
        <is>
          <t>VIA DELLA CERNAIA 20/A</t>
        </is>
      </c>
      <c r="AO1575" t="inlineStr">
        <is>
          <t>FIRENZE</t>
        </is>
      </c>
      <c r="AP1575" t="inlineStr">
        <is>
          <t>'50129</t>
        </is>
      </c>
      <c r="AQ1575" t="inlineStr">
        <is>
          <t>FI</t>
        </is>
      </c>
      <c r="AR1575" t="inlineStr">
        <is>
          <t>IT</t>
        </is>
      </c>
      <c r="AS1575" t="inlineStr">
        <is>
          <t>3518144472</t>
        </is>
      </c>
      <c r="AT1575" t="inlineStr">
        <is>
          <t>L’anello glow dal checkout risulta in oro  giallo misura 10, invece ho scelto quello in oro bianco misura 21. Grazie</t>
        </is>
      </c>
      <c r="AU1575" t="inlineStr">
        <is>
          <t>lang: it
Invoice Language: it
Do you need our ring sizer?: Yes
Popup Customer Country: IT</t>
        </is>
      </c>
      <c r="AW1575" t="inlineStr">
        <is>
          <t>Shopify Payments</t>
        </is>
      </c>
      <c r="AX1575" t="inlineStr">
        <is>
          <t>rkpAwAS9Al58X0XsxbLcT5zfm</t>
        </is>
      </c>
      <c r="AY1575" t="n">
        <v>0</v>
      </c>
      <c r="AZ1575" t="inlineStr">
        <is>
          <t>LIL Milan</t>
        </is>
      </c>
      <c r="BA1575" t="n">
        <v>144</v>
      </c>
      <c r="BC1575" t="inlineStr">
        <is>
          <t>Firgun House</t>
        </is>
      </c>
      <c r="BE1575" t="n">
        <v>11256750604637</v>
      </c>
      <c r="BG1575" t="inlineStr">
        <is>
          <t>Low</t>
        </is>
      </c>
      <c r="BH1575" t="inlineStr">
        <is>
          <t>web</t>
        </is>
      </c>
      <c r="BI1575" t="n">
        <v>0</v>
      </c>
      <c r="BJ1575" t="inlineStr">
        <is>
          <t>IT IVA 22%</t>
        </is>
      </c>
      <c r="BK1575" t="n">
        <v>86.56</v>
      </c>
      <c r="BW1575" t="inlineStr">
        <is>
          <t>Florence</t>
        </is>
      </c>
      <c r="BX1575" t="inlineStr">
        <is>
          <t>Florence</t>
        </is>
      </c>
      <c r="BY1575" t="inlineStr">
        <is>
          <t>rkpAwAS9Al58X0XsxbLcT5zfm</t>
        </is>
      </c>
      <c r="CB1575" t="inlineStr">
        <is>
          <t>rkpAwAS9Al58X0XsxbLcT5zfm</t>
        </is>
      </c>
      <c r="CC1575" t="inlineStr">
        <is>
          <t>Ordini LIL</t>
        </is>
      </c>
    </row>
    <row r="1576">
      <c r="A1576" t="inlineStr">
        <is>
          <t>#44148</t>
        </is>
      </c>
      <c r="B1576" t="inlineStr">
        <is>
          <t>mannangia@hotmail.it</t>
        </is>
      </c>
      <c r="C1576" t="inlineStr">
        <is>
          <t>paid</t>
        </is>
      </c>
      <c r="D1576" t="inlineStr">
        <is>
          <t>2024-11-29 20:57:26 +0100</t>
        </is>
      </c>
      <c r="E1576" t="inlineStr">
        <is>
          <t>2024-11-29</t>
        </is>
      </c>
      <c r="F1576" t="inlineStr">
        <is>
          <t>fulfilled</t>
        </is>
      </c>
      <c r="G1576" t="inlineStr">
        <is>
          <t>2024-12-02 10:07:24 +0100</t>
        </is>
      </c>
      <c r="H1576" t="inlineStr">
        <is>
          <t>yes</t>
        </is>
      </c>
      <c r="I1576" t="inlineStr">
        <is>
          <t>EUR</t>
        </is>
      </c>
      <c r="J1576" t="n">
        <v>480</v>
      </c>
      <c r="K1576" t="n">
        <v>0</v>
      </c>
      <c r="L1576" t="n">
        <v>86.56</v>
      </c>
      <c r="O1576" t="n">
        <v>36</v>
      </c>
      <c r="P1576" t="inlineStr">
        <is>
          <t>Ups Standard Shipping</t>
        </is>
      </c>
      <c r="Q1576" t="inlineStr">
        <is>
          <t>2024-11-29 20:57:25 +0100</t>
        </is>
      </c>
      <c r="R1576" t="n">
        <v>1</v>
      </c>
      <c r="S1576" t="inlineStr">
        <is>
          <t>Glow Ring - White / 21</t>
        </is>
      </c>
      <c r="T1576" t="n">
        <v>180</v>
      </c>
      <c r="U1576" t="n">
        <v>0</v>
      </c>
      <c r="V1576" t="inlineStr">
        <is>
          <t>015790001107</t>
        </is>
      </c>
      <c r="W1576" t="b">
        <v>1</v>
      </c>
      <c r="X1576" t="b">
        <v>1</v>
      </c>
      <c r="Y1576" t="inlineStr">
        <is>
          <t>fulfilled</t>
        </is>
      </c>
      <c r="Z1576" t="inlineStr">
        <is>
          <t>DALILA GRECO</t>
        </is>
      </c>
      <c r="AA1576" t="inlineStr">
        <is>
          <t>VIA DELLA CERNAIA 20/A</t>
        </is>
      </c>
      <c r="AB1576" t="inlineStr">
        <is>
          <t>VIA DELLA CERNAIA 20/A</t>
        </is>
      </c>
      <c r="AE1576" t="inlineStr">
        <is>
          <t>FIRENZE</t>
        </is>
      </c>
      <c r="AF1576" t="inlineStr">
        <is>
          <t>'50129</t>
        </is>
      </c>
      <c r="AG1576" t="inlineStr">
        <is>
          <t>FI</t>
        </is>
      </c>
      <c r="AH1576" t="inlineStr">
        <is>
          <t>IT</t>
        </is>
      </c>
      <c r="AI1576" t="inlineStr">
        <is>
          <t>3518144472</t>
        </is>
      </c>
      <c r="AJ1576" t="inlineStr">
        <is>
          <t>DALILA GRECO</t>
        </is>
      </c>
      <c r="AK1576" t="inlineStr">
        <is>
          <t>VIA DELLA CERNAIA 20/A</t>
        </is>
      </c>
      <c r="AL1576" t="inlineStr">
        <is>
          <t>VIA DELLA CERNAIA 20/A</t>
        </is>
      </c>
      <c r="AO1576" t="inlineStr">
        <is>
          <t>FIRENZE</t>
        </is>
      </c>
      <c r="AP1576" t="inlineStr">
        <is>
          <t>'50129</t>
        </is>
      </c>
      <c r="AQ1576" t="inlineStr">
        <is>
          <t>FI</t>
        </is>
      </c>
      <c r="AR1576" t="inlineStr">
        <is>
          <t>IT</t>
        </is>
      </c>
      <c r="AS1576" t="inlineStr">
        <is>
          <t>3518144472</t>
        </is>
      </c>
      <c r="AT1576" t="inlineStr">
        <is>
          <t>L’anello glow dal checkout risulta in oro  giallo misura 10, invece ho scelto quello in oro bianco misura 21. Grazie</t>
        </is>
      </c>
      <c r="AU1576" t="inlineStr">
        <is>
          <t>lang: it
Invoice Language: it
Do you need our ring sizer?: Yes
Popup Customer Country: IT</t>
        </is>
      </c>
      <c r="AW1576" t="inlineStr">
        <is>
          <t>Shopify Payments</t>
        </is>
      </c>
      <c r="AX1576" t="inlineStr">
        <is>
          <t>rkpAwAS9Al58X0XsxbLcT5zfm</t>
        </is>
      </c>
      <c r="AY1576" t="n">
        <v>0</v>
      </c>
      <c r="AZ1576" t="inlineStr">
        <is>
          <t>LIL Milan</t>
        </is>
      </c>
      <c r="BA1576" t="n">
        <v>144</v>
      </c>
      <c r="BC1576" t="inlineStr">
        <is>
          <t>Firgun House</t>
        </is>
      </c>
      <c r="BE1576" t="n">
        <v>11256750604637</v>
      </c>
      <c r="BG1576" t="inlineStr">
        <is>
          <t>Low</t>
        </is>
      </c>
      <c r="BH1576" t="inlineStr">
        <is>
          <t>web</t>
        </is>
      </c>
      <c r="BI1576" t="n">
        <v>36</v>
      </c>
      <c r="BJ1576" t="inlineStr">
        <is>
          <t>IT IVA 22%</t>
        </is>
      </c>
      <c r="BK1576" t="n">
        <v>86.56</v>
      </c>
      <c r="BW1576" t="inlineStr">
        <is>
          <t>Florence</t>
        </is>
      </c>
      <c r="BX1576" t="inlineStr">
        <is>
          <t>Florence</t>
        </is>
      </c>
      <c r="BY1576" t="inlineStr">
        <is>
          <t>rkpAwAS9Al58X0XsxbLcT5zfm</t>
        </is>
      </c>
      <c r="CB1576" t="inlineStr">
        <is>
          <t>rkpAwAS9Al58X0XsxbLcT5zfm</t>
        </is>
      </c>
      <c r="CC1576" t="inlineStr">
        <is>
          <t>Ordini LIL</t>
        </is>
      </c>
    </row>
    <row r="1577">
      <c r="A1577" t="inlineStr">
        <is>
          <t>#44149</t>
        </is>
      </c>
      <c r="B1577" t="inlineStr">
        <is>
          <t>luca.gazzurelli@hotmail.it</t>
        </is>
      </c>
      <c r="C1577" t="inlineStr">
        <is>
          <t>paid</t>
        </is>
      </c>
      <c r="D1577" t="inlineStr">
        <is>
          <t>2024-11-29 20:58:14 +0100</t>
        </is>
      </c>
      <c r="E1577" t="inlineStr">
        <is>
          <t>2024-11-29</t>
        </is>
      </c>
      <c r="F1577" t="inlineStr">
        <is>
          <t>unfulfilled</t>
        </is>
      </c>
      <c r="H1577" t="inlineStr">
        <is>
          <t>yes</t>
        </is>
      </c>
      <c r="I1577" t="inlineStr">
        <is>
          <t>EUR</t>
        </is>
      </c>
      <c r="J1577" t="n">
        <v>368</v>
      </c>
      <c r="K1577" t="n">
        <v>0</v>
      </c>
      <c r="L1577" t="n">
        <v>66.36</v>
      </c>
      <c r="M1577" t="n">
        <v>368</v>
      </c>
      <c r="O1577" t="n">
        <v>0</v>
      </c>
      <c r="P1577" t="inlineStr">
        <is>
          <t>Ups Standard Shipping</t>
        </is>
      </c>
      <c r="Q1577" t="inlineStr">
        <is>
          <t>2024-11-29 20:58:13 +0100</t>
        </is>
      </c>
      <c r="R1577" t="n">
        <v>1</v>
      </c>
      <c r="S1577" t="inlineStr">
        <is>
          <t>Pensavo fosse amore - Yellow / 2</t>
        </is>
      </c>
      <c r="T1577" t="n">
        <v>112</v>
      </c>
      <c r="U1577" t="n">
        <v>140</v>
      </c>
      <c r="V1577" t="inlineStr">
        <is>
          <t>015790001163</t>
        </is>
      </c>
      <c r="W1577" t="b">
        <v>1</v>
      </c>
      <c r="X1577" t="b">
        <v>1</v>
      </c>
      <c r="Y1577" t="inlineStr">
        <is>
          <t>pending</t>
        </is>
      </c>
      <c r="Z1577" t="inlineStr">
        <is>
          <t>Luca Gazzurelli</t>
        </is>
      </c>
      <c r="AA1577" t="inlineStr">
        <is>
          <t>Via bagatte 6</t>
        </is>
      </c>
      <c r="AB1577" t="inlineStr">
        <is>
          <t>Via bagatte 6</t>
        </is>
      </c>
      <c r="AE1577" t="inlineStr">
        <is>
          <t>Bedizzole</t>
        </is>
      </c>
      <c r="AF1577" t="inlineStr">
        <is>
          <t>'25081</t>
        </is>
      </c>
      <c r="AG1577" t="inlineStr">
        <is>
          <t>BS</t>
        </is>
      </c>
      <c r="AH1577" t="inlineStr">
        <is>
          <t>IT</t>
        </is>
      </c>
      <c r="AI1577" t="inlineStr">
        <is>
          <t>3463754042</t>
        </is>
      </c>
      <c r="AJ1577" t="inlineStr">
        <is>
          <t>Luca Gazzurelli</t>
        </is>
      </c>
      <c r="AK1577" t="inlineStr">
        <is>
          <t>Via bagatte 6</t>
        </is>
      </c>
      <c r="AL1577" t="inlineStr">
        <is>
          <t>Via bagatte 6</t>
        </is>
      </c>
      <c r="AO1577" t="inlineStr">
        <is>
          <t>Bedizzole</t>
        </is>
      </c>
      <c r="AP1577" t="inlineStr">
        <is>
          <t>'25081</t>
        </is>
      </c>
      <c r="AQ1577" t="inlineStr">
        <is>
          <t>BS</t>
        </is>
      </c>
      <c r="AR1577" t="inlineStr">
        <is>
          <t>IT</t>
        </is>
      </c>
      <c r="AS1577" t="inlineStr">
        <is>
          <t>3463754042</t>
        </is>
      </c>
      <c r="AU1577" t="inlineStr">
        <is>
          <t>lang: it
Invoice Language: it
Do you need our ring sizer?: No
Popup Customer Country: IT</t>
        </is>
      </c>
      <c r="AW1577" t="inlineStr">
        <is>
          <t>Shopify Payments</t>
        </is>
      </c>
      <c r="AX1577" t="inlineStr">
        <is>
          <t>rJWDIG1nd15jJUDKyFFetjZMM</t>
        </is>
      </c>
      <c r="AY1577" t="n">
        <v>0</v>
      </c>
      <c r="AZ1577" t="inlineStr">
        <is>
          <t>LIL Milan</t>
        </is>
      </c>
      <c r="BA1577" t="n">
        <v>0</v>
      </c>
      <c r="BC1577" t="inlineStr">
        <is>
          <t>Firgun House</t>
        </is>
      </c>
      <c r="BE1577" t="n">
        <v>11256754045277</v>
      </c>
      <c r="BG1577" t="inlineStr">
        <is>
          <t>Low</t>
        </is>
      </c>
      <c r="BH1577" t="inlineStr">
        <is>
          <t>web</t>
        </is>
      </c>
      <c r="BI1577" t="n">
        <v>0</v>
      </c>
      <c r="BJ1577" t="inlineStr">
        <is>
          <t>IT IVA 22%</t>
        </is>
      </c>
      <c r="BK1577" t="n">
        <v>66.36</v>
      </c>
      <c r="BW1577" t="inlineStr">
        <is>
          <t>Brescia</t>
        </is>
      </c>
      <c r="BX1577" t="inlineStr">
        <is>
          <t>Brescia</t>
        </is>
      </c>
      <c r="BY1577" t="inlineStr">
        <is>
          <t>rJWDIG1nd15jJUDKyFFetjZMM</t>
        </is>
      </c>
      <c r="CB1577" t="inlineStr">
        <is>
          <t>rkmXW7kF7Htj6BfHD2gbadnwT + rJWDIG1nd15jJUDKyFFetjZMM</t>
        </is>
      </c>
      <c r="CC1577" t="inlineStr">
        <is>
          <t>Ordini LIL</t>
        </is>
      </c>
    </row>
    <row r="1578">
      <c r="A1578" t="inlineStr">
        <is>
          <t>#44149</t>
        </is>
      </c>
      <c r="B1578" t="inlineStr">
        <is>
          <t>luca.gazzurelli@hotmail.it</t>
        </is>
      </c>
      <c r="C1578" t="inlineStr">
        <is>
          <t>paid</t>
        </is>
      </c>
      <c r="D1578" t="inlineStr">
        <is>
          <t>2024-11-29 20:58:14 +0100</t>
        </is>
      </c>
      <c r="E1578" t="inlineStr">
        <is>
          <t>2024-11-29</t>
        </is>
      </c>
      <c r="F1578" t="inlineStr">
        <is>
          <t>unfulfilled</t>
        </is>
      </c>
      <c r="H1578" t="inlineStr">
        <is>
          <t>yes</t>
        </is>
      </c>
      <c r="I1578" t="inlineStr">
        <is>
          <t>EUR</t>
        </is>
      </c>
      <c r="J1578" t="n">
        <v>368</v>
      </c>
      <c r="K1578" t="n">
        <v>0</v>
      </c>
      <c r="L1578" t="n">
        <v>66.36</v>
      </c>
      <c r="O1578" t="n">
        <v>0</v>
      </c>
      <c r="P1578" t="inlineStr">
        <is>
          <t>Ups Standard Shipping</t>
        </is>
      </c>
      <c r="Q1578" t="inlineStr">
        <is>
          <t>2024-11-29 20:58:13 +0100</t>
        </is>
      </c>
      <c r="R1578" t="n">
        <v>1</v>
      </c>
      <c r="S1578" t="inlineStr">
        <is>
          <t>Christmas Luxury Pack</t>
        </is>
      </c>
      <c r="T1578" t="n">
        <v>0</v>
      </c>
      <c r="U1578" t="n">
        <v>140</v>
      </c>
      <c r="V1578" t="inlineStr">
        <is>
          <t>015790000687</t>
        </is>
      </c>
      <c r="W1578" t="b">
        <v>1</v>
      </c>
      <c r="X1578" t="b">
        <v>1</v>
      </c>
      <c r="Y1578" t="inlineStr">
        <is>
          <t>pending</t>
        </is>
      </c>
      <c r="Z1578" t="inlineStr">
        <is>
          <t>Luca Gazzurelli</t>
        </is>
      </c>
      <c r="AA1578" t="inlineStr">
        <is>
          <t>Via bagatte 6</t>
        </is>
      </c>
      <c r="AB1578" t="inlineStr">
        <is>
          <t>Via bagatte 6</t>
        </is>
      </c>
      <c r="AE1578" t="inlineStr">
        <is>
          <t>Bedizzole</t>
        </is>
      </c>
      <c r="AF1578" t="inlineStr">
        <is>
          <t>'25081</t>
        </is>
      </c>
      <c r="AG1578" t="inlineStr">
        <is>
          <t>BS</t>
        </is>
      </c>
      <c r="AH1578" t="inlineStr">
        <is>
          <t>IT</t>
        </is>
      </c>
      <c r="AI1578" t="inlineStr">
        <is>
          <t>3463754042</t>
        </is>
      </c>
      <c r="AJ1578" t="inlineStr">
        <is>
          <t>Luca Gazzurelli</t>
        </is>
      </c>
      <c r="AK1578" t="inlineStr">
        <is>
          <t>Via bagatte 6</t>
        </is>
      </c>
      <c r="AL1578" t="inlineStr">
        <is>
          <t>Via bagatte 6</t>
        </is>
      </c>
      <c r="AO1578" t="inlineStr">
        <is>
          <t>Bedizzole</t>
        </is>
      </c>
      <c r="AP1578" t="inlineStr">
        <is>
          <t>'25081</t>
        </is>
      </c>
      <c r="AQ1578" t="inlineStr">
        <is>
          <t>BS</t>
        </is>
      </c>
      <c r="AR1578" t="inlineStr">
        <is>
          <t>IT</t>
        </is>
      </c>
      <c r="AS1578" t="inlineStr">
        <is>
          <t>3463754042</t>
        </is>
      </c>
      <c r="AU1578" t="inlineStr">
        <is>
          <t>lang: it
Invoice Language: it
Do you need our ring sizer?: No
Popup Customer Country: IT</t>
        </is>
      </c>
      <c r="AW1578" t="inlineStr">
        <is>
          <t>Shopify Payments</t>
        </is>
      </c>
      <c r="AX1578" t="inlineStr">
        <is>
          <t>rJWDIG1nd15jJUDKyFFetjZMM</t>
        </is>
      </c>
      <c r="AY1578" t="n">
        <v>0</v>
      </c>
      <c r="AZ1578" t="inlineStr">
        <is>
          <t>LIL Milan</t>
        </is>
      </c>
      <c r="BA1578" t="n">
        <v>0</v>
      </c>
      <c r="BC1578" t="inlineStr">
        <is>
          <t>Firgun House</t>
        </is>
      </c>
      <c r="BE1578" t="n">
        <v>11256754045277</v>
      </c>
      <c r="BG1578" t="inlineStr">
        <is>
          <t>Low</t>
        </is>
      </c>
      <c r="BH1578" t="inlineStr">
        <is>
          <t>web</t>
        </is>
      </c>
      <c r="BI1578" t="n">
        <v>0</v>
      </c>
      <c r="BJ1578" t="inlineStr">
        <is>
          <t>IT IVA 22%</t>
        </is>
      </c>
      <c r="BK1578" t="n">
        <v>66.36</v>
      </c>
      <c r="BW1578" t="inlineStr">
        <is>
          <t>Brescia</t>
        </is>
      </c>
      <c r="BX1578" t="inlineStr">
        <is>
          <t>Brescia</t>
        </is>
      </c>
      <c r="BY1578" t="inlineStr">
        <is>
          <t>rJWDIG1nd15jJUDKyFFetjZMM</t>
        </is>
      </c>
      <c r="CB1578" t="inlineStr">
        <is>
          <t>rkmXW7kF7Htj6BfHD2gbadnwT + rJWDIG1nd15jJUDKyFFetjZMM</t>
        </is>
      </c>
      <c r="CC1578" t="inlineStr">
        <is>
          <t>Ordini LIL</t>
        </is>
      </c>
    </row>
    <row r="1579">
      <c r="A1579" t="inlineStr">
        <is>
          <t>#44149</t>
        </is>
      </c>
      <c r="B1579" t="inlineStr">
        <is>
          <t>luca.gazzurelli@hotmail.it</t>
        </is>
      </c>
      <c r="C1579" t="inlineStr">
        <is>
          <t>paid</t>
        </is>
      </c>
      <c r="D1579" t="inlineStr">
        <is>
          <t>2024-11-29 20:58:14 +0100</t>
        </is>
      </c>
      <c r="E1579" t="inlineStr">
        <is>
          <t>2024-11-29</t>
        </is>
      </c>
      <c r="F1579" t="inlineStr">
        <is>
          <t>unfulfilled</t>
        </is>
      </c>
      <c r="H1579" t="inlineStr">
        <is>
          <t>yes</t>
        </is>
      </c>
      <c r="I1579" t="inlineStr">
        <is>
          <t>EUR</t>
        </is>
      </c>
      <c r="J1579" t="n">
        <v>368</v>
      </c>
      <c r="K1579" t="n">
        <v>0</v>
      </c>
      <c r="L1579" t="n">
        <v>66.36</v>
      </c>
      <c r="O1579" t="n">
        <v>0</v>
      </c>
      <c r="P1579" t="inlineStr">
        <is>
          <t>Ups Standard Shipping</t>
        </is>
      </c>
      <c r="Q1579" t="inlineStr">
        <is>
          <t>2024-11-29 20:58:13 +0100</t>
        </is>
      </c>
      <c r="R1579" t="n">
        <v>1</v>
      </c>
      <c r="S1579" t="inlineStr">
        <is>
          <t>Boys Tears - Yellow / 35cm</t>
        </is>
      </c>
      <c r="T1579" t="n">
        <v>256</v>
      </c>
      <c r="U1579" t="n">
        <v>320</v>
      </c>
      <c r="V1579" t="inlineStr">
        <is>
          <t>015790000008</t>
        </is>
      </c>
      <c r="W1579" t="b">
        <v>1</v>
      </c>
      <c r="X1579" t="b">
        <v>1</v>
      </c>
      <c r="Y1579" t="inlineStr">
        <is>
          <t>pending</t>
        </is>
      </c>
      <c r="Z1579" t="inlineStr">
        <is>
          <t>Luca Gazzurelli</t>
        </is>
      </c>
      <c r="AA1579" t="inlineStr">
        <is>
          <t>Via bagatte 6</t>
        </is>
      </c>
      <c r="AB1579" t="inlineStr">
        <is>
          <t>Via bagatte 6</t>
        </is>
      </c>
      <c r="AE1579" t="inlineStr">
        <is>
          <t>Bedizzole</t>
        </is>
      </c>
      <c r="AF1579" t="inlineStr">
        <is>
          <t>'25081</t>
        </is>
      </c>
      <c r="AG1579" t="inlineStr">
        <is>
          <t>BS</t>
        </is>
      </c>
      <c r="AH1579" t="inlineStr">
        <is>
          <t>IT</t>
        </is>
      </c>
      <c r="AI1579" t="inlineStr">
        <is>
          <t>3463754042</t>
        </is>
      </c>
      <c r="AJ1579" t="inlineStr">
        <is>
          <t>Luca Gazzurelli</t>
        </is>
      </c>
      <c r="AK1579" t="inlineStr">
        <is>
          <t>Via bagatte 6</t>
        </is>
      </c>
      <c r="AL1579" t="inlineStr">
        <is>
          <t>Via bagatte 6</t>
        </is>
      </c>
      <c r="AO1579" t="inlineStr">
        <is>
          <t>Bedizzole</t>
        </is>
      </c>
      <c r="AP1579" t="inlineStr">
        <is>
          <t>'25081</t>
        </is>
      </c>
      <c r="AQ1579" t="inlineStr">
        <is>
          <t>BS</t>
        </is>
      </c>
      <c r="AR1579" t="inlineStr">
        <is>
          <t>IT</t>
        </is>
      </c>
      <c r="AS1579" t="inlineStr">
        <is>
          <t>3463754042</t>
        </is>
      </c>
      <c r="AU1579" t="inlineStr">
        <is>
          <t>lang: it
Invoice Language: it
Do you need our ring sizer?: No
Popup Customer Country: IT</t>
        </is>
      </c>
      <c r="AW1579" t="inlineStr">
        <is>
          <t>Shopify Payments</t>
        </is>
      </c>
      <c r="AX1579" t="inlineStr">
        <is>
          <t>rJWDIG1nd15jJUDKyFFetjZMM</t>
        </is>
      </c>
      <c r="AY1579" t="n">
        <v>0</v>
      </c>
      <c r="AZ1579" t="inlineStr">
        <is>
          <t>LIL Milan</t>
        </is>
      </c>
      <c r="BA1579" t="n">
        <v>0</v>
      </c>
      <c r="BC1579" t="inlineStr">
        <is>
          <t>Firgun House</t>
        </is>
      </c>
      <c r="BE1579" t="n">
        <v>11256754045277</v>
      </c>
      <c r="BG1579" t="inlineStr">
        <is>
          <t>Low</t>
        </is>
      </c>
      <c r="BH1579" t="inlineStr">
        <is>
          <t>web</t>
        </is>
      </c>
      <c r="BI1579" t="n">
        <v>0</v>
      </c>
      <c r="BJ1579" t="inlineStr">
        <is>
          <t>IT IVA 22%</t>
        </is>
      </c>
      <c r="BK1579" t="n">
        <v>66.36</v>
      </c>
      <c r="BW1579" t="inlineStr">
        <is>
          <t>Brescia</t>
        </is>
      </c>
      <c r="BX1579" t="inlineStr">
        <is>
          <t>Brescia</t>
        </is>
      </c>
      <c r="BY1579" t="inlineStr">
        <is>
          <t>rJWDIG1nd15jJUDKyFFetjZMM</t>
        </is>
      </c>
      <c r="CB1579" t="inlineStr">
        <is>
          <t>rkmXW7kF7Htj6BfHD2gbadnwT + rJWDIG1nd15jJUDKyFFetjZMM</t>
        </is>
      </c>
      <c r="CC1579" t="inlineStr">
        <is>
          <t>Ordini LIL</t>
        </is>
      </c>
    </row>
    <row r="1580">
      <c r="A1580" t="inlineStr">
        <is>
          <t>#44150</t>
        </is>
      </c>
      <c r="B1580" t="inlineStr">
        <is>
          <t>greta.tavecchi@hotmail.it</t>
        </is>
      </c>
      <c r="C1580" t="inlineStr">
        <is>
          <t>paid</t>
        </is>
      </c>
      <c r="D1580" t="inlineStr">
        <is>
          <t>2024-11-29 20:58:42 +0100</t>
        </is>
      </c>
      <c r="E1580" t="inlineStr">
        <is>
          <t>2024-11-29</t>
        </is>
      </c>
      <c r="F1580" t="inlineStr">
        <is>
          <t>fulfilled</t>
        </is>
      </c>
      <c r="G1580" t="inlineStr">
        <is>
          <t>2024-12-02 10:03:29 +0100</t>
        </is>
      </c>
      <c r="H1580" t="inlineStr">
        <is>
          <t>no</t>
        </is>
      </c>
      <c r="I1580" t="inlineStr">
        <is>
          <t>EUR</t>
        </is>
      </c>
      <c r="J1580" t="n">
        <v>256</v>
      </c>
      <c r="K1580" t="n">
        <v>0</v>
      </c>
      <c r="L1580" t="n">
        <v>46.16</v>
      </c>
      <c r="M1580" t="n">
        <v>256</v>
      </c>
      <c r="O1580" t="n">
        <v>0</v>
      </c>
      <c r="P1580" t="inlineStr">
        <is>
          <t>Ups Standard Shipping</t>
        </is>
      </c>
      <c r="Q1580" t="inlineStr">
        <is>
          <t>2024-11-29 20:58:42 +0100</t>
        </is>
      </c>
      <c r="R1580" t="n">
        <v>1</v>
      </c>
      <c r="S1580" t="inlineStr">
        <is>
          <t>Boys Tears - White / 35cm</t>
        </is>
      </c>
      <c r="T1580" t="n">
        <v>256</v>
      </c>
      <c r="U1580" t="n">
        <v>320</v>
      </c>
      <c r="V1580" t="inlineStr">
        <is>
          <t>015790000012</t>
        </is>
      </c>
      <c r="W1580" t="b">
        <v>1</v>
      </c>
      <c r="X1580" t="b">
        <v>1</v>
      </c>
      <c r="Y1580" t="inlineStr">
        <is>
          <t>fulfilled</t>
        </is>
      </c>
      <c r="Z1580" t="inlineStr">
        <is>
          <t>Greta Tavecchi</t>
        </is>
      </c>
      <c r="AA1580" t="inlineStr">
        <is>
          <t>Via Privata della Gera, 3</t>
        </is>
      </c>
      <c r="AB1580" t="inlineStr">
        <is>
          <t>Via Privata della Gera, 3</t>
        </is>
      </c>
      <c r="AE1580" t="inlineStr">
        <is>
          <t>Pisano</t>
        </is>
      </c>
      <c r="AF1580" t="inlineStr">
        <is>
          <t>'28010</t>
        </is>
      </c>
      <c r="AG1580" t="inlineStr">
        <is>
          <t>NO</t>
        </is>
      </c>
      <c r="AH1580" t="inlineStr">
        <is>
          <t>IT</t>
        </is>
      </c>
      <c r="AI1580" t="inlineStr">
        <is>
          <t>3297187328</t>
        </is>
      </c>
      <c r="AJ1580" t="inlineStr">
        <is>
          <t>Greta Tavecchi</t>
        </is>
      </c>
      <c r="AK1580" t="inlineStr">
        <is>
          <t>Via Privata della Gera 3</t>
        </is>
      </c>
      <c r="AL1580" t="inlineStr">
        <is>
          <t>Via Privata della Gera 3</t>
        </is>
      </c>
      <c r="AO1580" t="inlineStr">
        <is>
          <t>Pisano</t>
        </is>
      </c>
      <c r="AP1580" t="inlineStr">
        <is>
          <t>'28010</t>
        </is>
      </c>
      <c r="AQ1580" t="inlineStr">
        <is>
          <t>NO</t>
        </is>
      </c>
      <c r="AR1580" t="inlineStr">
        <is>
          <t>IT</t>
        </is>
      </c>
      <c r="AS1580" t="inlineStr">
        <is>
          <t>3297187328</t>
        </is>
      </c>
      <c r="AU1580" t="inlineStr">
        <is>
          <t>lang: it
Invoice Language: it
Do you need our ring sizer?: No
Popup Customer Country: IT</t>
        </is>
      </c>
      <c r="AW1580" t="inlineStr">
        <is>
          <t>Shopify Payments</t>
        </is>
      </c>
      <c r="AX1580" t="inlineStr">
        <is>
          <t>rRfgqMqJMdUq3KlbyDd3zY7CW</t>
        </is>
      </c>
      <c r="AY1580" t="n">
        <v>0</v>
      </c>
      <c r="AZ1580" t="inlineStr">
        <is>
          <t>LIL Milan</t>
        </is>
      </c>
      <c r="BA1580" t="n">
        <v>0</v>
      </c>
      <c r="BC1580" t="inlineStr">
        <is>
          <t>Firgun House</t>
        </is>
      </c>
      <c r="BE1580" t="n">
        <v>11256755978589</v>
      </c>
      <c r="BG1580" t="inlineStr">
        <is>
          <t>Low</t>
        </is>
      </c>
      <c r="BH1580" t="inlineStr">
        <is>
          <t>web</t>
        </is>
      </c>
      <c r="BI1580" t="n">
        <v>0</v>
      </c>
      <c r="BJ1580" t="inlineStr">
        <is>
          <t>IT IVA 22%</t>
        </is>
      </c>
      <c r="BK1580" t="n">
        <v>46.16</v>
      </c>
      <c r="BW1580" t="inlineStr">
        <is>
          <t>Novara</t>
        </is>
      </c>
      <c r="BX1580" t="inlineStr">
        <is>
          <t>Novara</t>
        </is>
      </c>
      <c r="BY1580" t="inlineStr">
        <is>
          <t>rRfgqMqJMdUq3KlbyDd3zY7CW</t>
        </is>
      </c>
      <c r="CB1580" t="inlineStr">
        <is>
          <t>rRfgqMqJMdUq3KlbyDd3zY7CW</t>
        </is>
      </c>
      <c r="CC1580" t="inlineStr">
        <is>
          <t>Ordini LIL</t>
        </is>
      </c>
    </row>
    <row r="1581">
      <c r="A1581" t="inlineStr">
        <is>
          <t>#44151</t>
        </is>
      </c>
      <c r="B1581" t="inlineStr">
        <is>
          <t>ilariagigante89@gmail.com</t>
        </is>
      </c>
      <c r="C1581" t="inlineStr">
        <is>
          <t>paid</t>
        </is>
      </c>
      <c r="D1581" t="inlineStr">
        <is>
          <t>2024-11-29 21:04:06 +0100</t>
        </is>
      </c>
      <c r="E1581" t="inlineStr">
        <is>
          <t>2024-11-29</t>
        </is>
      </c>
      <c r="F1581" t="inlineStr">
        <is>
          <t>unfulfilled</t>
        </is>
      </c>
      <c r="H1581" t="inlineStr">
        <is>
          <t>yes</t>
        </is>
      </c>
      <c r="I1581" t="inlineStr">
        <is>
          <t>EUR</t>
        </is>
      </c>
      <c r="J1581" t="n">
        <v>256</v>
      </c>
      <c r="K1581" t="n">
        <v>0</v>
      </c>
      <c r="L1581" t="n">
        <v>46.16</v>
      </c>
      <c r="M1581" t="n">
        <v>256</v>
      </c>
      <c r="O1581" t="n">
        <v>0</v>
      </c>
      <c r="P1581" t="inlineStr">
        <is>
          <t>Ups Standard Shipping</t>
        </is>
      </c>
      <c r="Q1581" t="inlineStr">
        <is>
          <t>2024-11-29 21:04:05 +0100</t>
        </is>
      </c>
      <c r="R1581" t="n">
        <v>1</v>
      </c>
      <c r="S1581" t="inlineStr">
        <is>
          <t>Christmas Luxury Pack</t>
        </is>
      </c>
      <c r="T1581" t="n">
        <v>0</v>
      </c>
      <c r="V1581" t="inlineStr">
        <is>
          <t>015790000687</t>
        </is>
      </c>
      <c r="W1581" t="b">
        <v>1</v>
      </c>
      <c r="X1581" t="b">
        <v>1</v>
      </c>
      <c r="Y1581" t="inlineStr">
        <is>
          <t>pending</t>
        </is>
      </c>
      <c r="Z1581" t="inlineStr">
        <is>
          <t>Rosa Lippolis Atelier Sposa</t>
        </is>
      </c>
      <c r="AA1581" t="inlineStr">
        <is>
          <t>Via San Lorenzo 87</t>
        </is>
      </c>
      <c r="AB1581" t="inlineStr">
        <is>
          <t>Via San Lorenzo 87</t>
        </is>
      </c>
      <c r="AD1581" t="inlineStr">
        <is>
          <t>Atelier Sposa Rosa Lippolis</t>
        </is>
      </c>
      <c r="AE1581" t="inlineStr">
        <is>
          <t>Conversano</t>
        </is>
      </c>
      <c r="AF1581" t="inlineStr">
        <is>
          <t>'70014</t>
        </is>
      </c>
      <c r="AG1581" t="inlineStr">
        <is>
          <t>BA</t>
        </is>
      </c>
      <c r="AH1581" t="inlineStr">
        <is>
          <t>IT</t>
        </is>
      </c>
      <c r="AI1581" t="inlineStr">
        <is>
          <t>3338021089</t>
        </is>
      </c>
      <c r="AJ1581" t="inlineStr">
        <is>
          <t>Rosa Lippolis Atelier Sposa</t>
        </is>
      </c>
      <c r="AK1581" t="inlineStr">
        <is>
          <t>Via San Lorenzo 87</t>
        </is>
      </c>
      <c r="AL1581" t="inlineStr">
        <is>
          <t>Via San Lorenzo 87</t>
        </is>
      </c>
      <c r="AN1581" t="inlineStr">
        <is>
          <t>Atelier Sposa Rosa Lippolis</t>
        </is>
      </c>
      <c r="AO1581" t="inlineStr">
        <is>
          <t>Conversano</t>
        </is>
      </c>
      <c r="AP1581" t="inlineStr">
        <is>
          <t>'70014</t>
        </is>
      </c>
      <c r="AQ1581" t="inlineStr">
        <is>
          <t>BA</t>
        </is>
      </c>
      <c r="AR1581" t="inlineStr">
        <is>
          <t>IT</t>
        </is>
      </c>
      <c r="AS1581" t="inlineStr">
        <is>
          <t>3338021089</t>
        </is>
      </c>
      <c r="AU1581" t="inlineStr">
        <is>
          <t>lang: it
Invoice Language: it
Do you need our ring sizer?: No
Popup Customer Country: IT</t>
        </is>
      </c>
      <c r="AW1581" t="inlineStr">
        <is>
          <t>Shopify Payments</t>
        </is>
      </c>
      <c r="AX1581" t="inlineStr">
        <is>
          <t>rOlSk0ho30NIWcSlkYFNX8dom</t>
        </is>
      </c>
      <c r="AY1581" t="n">
        <v>0</v>
      </c>
      <c r="AZ1581" t="inlineStr">
        <is>
          <t>LIL Milan</t>
        </is>
      </c>
      <c r="BA1581" t="n">
        <v>0</v>
      </c>
      <c r="BC1581" t="inlineStr">
        <is>
          <t>Firgun House</t>
        </is>
      </c>
      <c r="BE1581" t="n">
        <v>11256777081181</v>
      </c>
      <c r="BG1581" t="inlineStr">
        <is>
          <t>Low</t>
        </is>
      </c>
      <c r="BH1581" t="inlineStr">
        <is>
          <t>web</t>
        </is>
      </c>
      <c r="BI1581" t="n">
        <v>0</v>
      </c>
      <c r="BJ1581" t="inlineStr">
        <is>
          <t>IT IVA 22%</t>
        </is>
      </c>
      <c r="BK1581" t="n">
        <v>46.16</v>
      </c>
      <c r="BW1581" t="inlineStr">
        <is>
          <t>Bari</t>
        </is>
      </c>
      <c r="BX1581" t="inlineStr">
        <is>
          <t>Bari</t>
        </is>
      </c>
      <c r="BY1581" t="inlineStr">
        <is>
          <t>rOlSk0ho30NIWcSlkYFNX8dom</t>
        </is>
      </c>
      <c r="CB1581" t="inlineStr">
        <is>
          <t>rGPWwOSEC76jYssX0zApAdg5e + rmaib5RVshsq9Dstv7goO8GBN + rOlSk0ho30NIWcSlkYFNX8dom</t>
        </is>
      </c>
      <c r="CC1581" t="inlineStr">
        <is>
          <t>Ordini LIL</t>
        </is>
      </c>
    </row>
    <row r="1582">
      <c r="A1582" t="inlineStr">
        <is>
          <t>#44151</t>
        </is>
      </c>
      <c r="B1582" t="inlineStr">
        <is>
          <t>ilariagigante89@gmail.com</t>
        </is>
      </c>
      <c r="C1582" t="inlineStr">
        <is>
          <t>paid</t>
        </is>
      </c>
      <c r="D1582" t="inlineStr">
        <is>
          <t>2024-11-29 21:04:06 +0100</t>
        </is>
      </c>
      <c r="E1582" t="inlineStr">
        <is>
          <t>2024-11-29</t>
        </is>
      </c>
      <c r="F1582" t="inlineStr">
        <is>
          <t>unfulfilled</t>
        </is>
      </c>
      <c r="H1582" t="inlineStr">
        <is>
          <t>yes</t>
        </is>
      </c>
      <c r="I1582" t="inlineStr">
        <is>
          <t>EUR</t>
        </is>
      </c>
      <c r="J1582" t="n">
        <v>256</v>
      </c>
      <c r="K1582" t="n">
        <v>0</v>
      </c>
      <c r="L1582" t="n">
        <v>46.16</v>
      </c>
      <c r="O1582" t="n">
        <v>0</v>
      </c>
      <c r="P1582" t="inlineStr">
        <is>
          <t>Ups Standard Shipping</t>
        </is>
      </c>
      <c r="Q1582" t="inlineStr">
        <is>
          <t>2024-11-29 21:04:05 +0100</t>
        </is>
      </c>
      <c r="R1582" t="n">
        <v>1</v>
      </c>
      <c r="S1582" t="inlineStr">
        <is>
          <t>Boys Tears - Yellow / 35cm</t>
        </is>
      </c>
      <c r="T1582" t="n">
        <v>256</v>
      </c>
      <c r="U1582" t="n">
        <v>320</v>
      </c>
      <c r="V1582" t="inlineStr">
        <is>
          <t>015790000008</t>
        </is>
      </c>
      <c r="W1582" t="b">
        <v>1</v>
      </c>
      <c r="X1582" t="b">
        <v>1</v>
      </c>
      <c r="Y1582" t="inlineStr">
        <is>
          <t>pending</t>
        </is>
      </c>
      <c r="Z1582" t="inlineStr">
        <is>
          <t>Rosa Lippolis Atelier Sposa</t>
        </is>
      </c>
      <c r="AA1582" t="inlineStr">
        <is>
          <t>Via San Lorenzo 87</t>
        </is>
      </c>
      <c r="AB1582" t="inlineStr">
        <is>
          <t>Via San Lorenzo 87</t>
        </is>
      </c>
      <c r="AD1582" t="inlineStr">
        <is>
          <t>Atelier Sposa Rosa Lippolis</t>
        </is>
      </c>
      <c r="AE1582" t="inlineStr">
        <is>
          <t>Conversano</t>
        </is>
      </c>
      <c r="AF1582" t="inlineStr">
        <is>
          <t>'70014</t>
        </is>
      </c>
      <c r="AG1582" t="inlineStr">
        <is>
          <t>BA</t>
        </is>
      </c>
      <c r="AH1582" t="inlineStr">
        <is>
          <t>IT</t>
        </is>
      </c>
      <c r="AI1582" t="inlineStr">
        <is>
          <t>3338021089</t>
        </is>
      </c>
      <c r="AJ1582" t="inlineStr">
        <is>
          <t>Rosa Lippolis Atelier Sposa</t>
        </is>
      </c>
      <c r="AK1582" t="inlineStr">
        <is>
          <t>Via San Lorenzo 87</t>
        </is>
      </c>
      <c r="AL1582" t="inlineStr">
        <is>
          <t>Via San Lorenzo 87</t>
        </is>
      </c>
      <c r="AN1582" t="inlineStr">
        <is>
          <t>Atelier Sposa Rosa Lippolis</t>
        </is>
      </c>
      <c r="AO1582" t="inlineStr">
        <is>
          <t>Conversano</t>
        </is>
      </c>
      <c r="AP1582" t="inlineStr">
        <is>
          <t>'70014</t>
        </is>
      </c>
      <c r="AQ1582" t="inlineStr">
        <is>
          <t>BA</t>
        </is>
      </c>
      <c r="AR1582" t="inlineStr">
        <is>
          <t>IT</t>
        </is>
      </c>
      <c r="AS1582" t="inlineStr">
        <is>
          <t>3338021089</t>
        </is>
      </c>
      <c r="AU1582" t="inlineStr">
        <is>
          <t>lang: it
Invoice Language: it
Do you need our ring sizer?: No
Popup Customer Country: IT</t>
        </is>
      </c>
      <c r="AW1582" t="inlineStr">
        <is>
          <t>Shopify Payments</t>
        </is>
      </c>
      <c r="AX1582" t="inlineStr">
        <is>
          <t>rOlSk0ho30NIWcSlkYFNX8dom</t>
        </is>
      </c>
      <c r="AY1582" t="n">
        <v>0</v>
      </c>
      <c r="AZ1582" t="inlineStr">
        <is>
          <t>LIL Milan</t>
        </is>
      </c>
      <c r="BA1582" t="n">
        <v>0</v>
      </c>
      <c r="BC1582" t="inlineStr">
        <is>
          <t>Firgun House</t>
        </is>
      </c>
      <c r="BE1582" t="n">
        <v>11256777081181</v>
      </c>
      <c r="BG1582" t="inlineStr">
        <is>
          <t>Low</t>
        </is>
      </c>
      <c r="BH1582" t="inlineStr">
        <is>
          <t>web</t>
        </is>
      </c>
      <c r="BI1582" t="n">
        <v>0</v>
      </c>
      <c r="BJ1582" t="inlineStr">
        <is>
          <t>IT IVA 22%</t>
        </is>
      </c>
      <c r="BK1582" t="n">
        <v>46.16</v>
      </c>
      <c r="BW1582" t="inlineStr">
        <is>
          <t>Bari</t>
        </is>
      </c>
      <c r="BX1582" t="inlineStr">
        <is>
          <t>Bari</t>
        </is>
      </c>
      <c r="BY1582" t="inlineStr">
        <is>
          <t>rOlSk0ho30NIWcSlkYFNX8dom</t>
        </is>
      </c>
      <c r="CB1582" t="inlineStr">
        <is>
          <t>rGPWwOSEC76jYssX0zApAdg5e + rmaib5RVshsq9Dstv7goO8GBN + rOlSk0ho30NIWcSlkYFNX8dom</t>
        </is>
      </c>
      <c r="CC1582" t="inlineStr">
        <is>
          <t>Ordini LIL</t>
        </is>
      </c>
    </row>
    <row r="1583">
      <c r="A1583" t="inlineStr">
        <is>
          <t>#44152</t>
        </is>
      </c>
      <c r="B1583" t="inlineStr">
        <is>
          <t>stefi.pasquale@gmail.com</t>
        </is>
      </c>
      <c r="C1583" t="inlineStr">
        <is>
          <t>paid</t>
        </is>
      </c>
      <c r="D1583" t="inlineStr">
        <is>
          <t>2024-11-29 21:06:53 +0100</t>
        </is>
      </c>
      <c r="E1583" t="inlineStr">
        <is>
          <t>2024-11-29</t>
        </is>
      </c>
      <c r="F1583" t="inlineStr">
        <is>
          <t>unfulfilled</t>
        </is>
      </c>
      <c r="H1583" t="inlineStr">
        <is>
          <t>yes</t>
        </is>
      </c>
      <c r="I1583" t="inlineStr">
        <is>
          <t>EUR</t>
        </is>
      </c>
      <c r="J1583" t="n">
        <v>224</v>
      </c>
      <c r="K1583" t="n">
        <v>0</v>
      </c>
      <c r="L1583" t="n">
        <v>40.39</v>
      </c>
      <c r="M1583" t="n">
        <v>224</v>
      </c>
      <c r="O1583" t="n">
        <v>0</v>
      </c>
      <c r="P1583" t="inlineStr">
        <is>
          <t>Eco Bike Delivery</t>
        </is>
      </c>
      <c r="Q1583" t="inlineStr">
        <is>
          <t>2024-11-29 21:06:53 +0100</t>
        </is>
      </c>
      <c r="R1583" t="n">
        <v>1</v>
      </c>
      <c r="S1583" t="inlineStr">
        <is>
          <t>Bloomy Piercing - Yellow / Lab grown diamond / White Sustainable Diamond</t>
        </is>
      </c>
      <c r="T1583" t="n">
        <v>224</v>
      </c>
      <c r="U1583" t="n">
        <v>280</v>
      </c>
      <c r="V1583" t="inlineStr">
        <is>
          <t>015790001332</t>
        </is>
      </c>
      <c r="W1583" t="b">
        <v>1</v>
      </c>
      <c r="X1583" t="b">
        <v>1</v>
      </c>
      <c r="Y1583" t="inlineStr">
        <is>
          <t>pending</t>
        </is>
      </c>
      <c r="Z1583" t="inlineStr">
        <is>
          <t>Stefania Pasquale</t>
        </is>
      </c>
      <c r="AA1583" t="inlineStr">
        <is>
          <t>Viale Andrea Doria 39</t>
        </is>
      </c>
      <c r="AB1583" t="inlineStr">
        <is>
          <t>Viale Andrea Doria 39</t>
        </is>
      </c>
      <c r="AE1583" t="inlineStr">
        <is>
          <t>Milano</t>
        </is>
      </c>
      <c r="AF1583" t="inlineStr">
        <is>
          <t>'20124</t>
        </is>
      </c>
      <c r="AG1583" t="inlineStr">
        <is>
          <t>MI</t>
        </is>
      </c>
      <c r="AH1583" t="inlineStr">
        <is>
          <t>IT</t>
        </is>
      </c>
      <c r="AI1583" t="inlineStr">
        <is>
          <t>3393040197</t>
        </is>
      </c>
      <c r="AJ1583" t="inlineStr">
        <is>
          <t>Stefania Pasquale</t>
        </is>
      </c>
      <c r="AK1583" t="inlineStr">
        <is>
          <t>Viale Andrea Doria 39</t>
        </is>
      </c>
      <c r="AL1583" t="inlineStr">
        <is>
          <t>Viale Andrea Doria 39</t>
        </is>
      </c>
      <c r="AO1583" t="inlineStr">
        <is>
          <t>Milano</t>
        </is>
      </c>
      <c r="AP1583" t="inlineStr">
        <is>
          <t>'20124</t>
        </is>
      </c>
      <c r="AQ1583" t="inlineStr">
        <is>
          <t>MI</t>
        </is>
      </c>
      <c r="AR1583" t="inlineStr">
        <is>
          <t>IT</t>
        </is>
      </c>
      <c r="AS1583" t="inlineStr">
        <is>
          <t>3393040197</t>
        </is>
      </c>
      <c r="AU1583" t="inlineStr">
        <is>
          <t>lang: it
Invoice Language: it
Do you need our ring sizer?: No
Popup Customer Country: IT</t>
        </is>
      </c>
      <c r="AW1583" t="inlineStr">
        <is>
          <t>Shopify Payments</t>
        </is>
      </c>
      <c r="AX1583" t="inlineStr">
        <is>
          <t>rybZOgBFmeEpHKlkoHZoHBXqP</t>
        </is>
      </c>
      <c r="AY1583" t="n">
        <v>0</v>
      </c>
      <c r="AZ1583" t="inlineStr">
        <is>
          <t>LIL Milan</t>
        </is>
      </c>
      <c r="BA1583" t="n">
        <v>0</v>
      </c>
      <c r="BC1583" t="inlineStr">
        <is>
          <t>Firgun House</t>
        </is>
      </c>
      <c r="BE1583" t="n">
        <v>11256787796317</v>
      </c>
      <c r="BG1583" t="inlineStr">
        <is>
          <t>Low</t>
        </is>
      </c>
      <c r="BH1583" t="inlineStr">
        <is>
          <t>web</t>
        </is>
      </c>
      <c r="BI1583" t="n">
        <v>0</v>
      </c>
      <c r="BJ1583" t="inlineStr">
        <is>
          <t>IT IVA 22%</t>
        </is>
      </c>
      <c r="BK1583" t="n">
        <v>40.39</v>
      </c>
      <c r="BW1583" t="inlineStr">
        <is>
          <t>Milan</t>
        </is>
      </c>
      <c r="BX1583" t="inlineStr">
        <is>
          <t>Milan</t>
        </is>
      </c>
      <c r="BY1583" t="inlineStr">
        <is>
          <t>rybZOgBFmeEpHKlkoHZoHBXqP</t>
        </is>
      </c>
      <c r="CB1583" t="inlineStr">
        <is>
          <t>rybZOgBFmeEpHKlkoHZoHBXqP</t>
        </is>
      </c>
      <c r="CC1583" t="inlineStr">
        <is>
          <t>Ordini LIL</t>
        </is>
      </c>
    </row>
    <row r="1584">
      <c r="A1584" t="inlineStr">
        <is>
          <t>#44153</t>
        </is>
      </c>
      <c r="B1584" t="inlineStr">
        <is>
          <t>marty-93@live.com</t>
        </is>
      </c>
      <c r="C1584" t="inlineStr">
        <is>
          <t>paid</t>
        </is>
      </c>
      <c r="D1584" t="inlineStr">
        <is>
          <t>2024-11-29 21:11:58 +0100</t>
        </is>
      </c>
      <c r="E1584" t="inlineStr">
        <is>
          <t>2024-11-29</t>
        </is>
      </c>
      <c r="F1584" t="inlineStr">
        <is>
          <t>unfulfilled</t>
        </is>
      </c>
      <c r="H1584" t="inlineStr">
        <is>
          <t>yes</t>
        </is>
      </c>
      <c r="I1584" t="inlineStr">
        <is>
          <t>EUR</t>
        </is>
      </c>
      <c r="J1584" t="n">
        <v>442</v>
      </c>
      <c r="K1584" t="n">
        <v>0</v>
      </c>
      <c r="L1584" t="n">
        <v>79.7</v>
      </c>
      <c r="M1584" t="n">
        <v>442</v>
      </c>
      <c r="O1584" t="n">
        <v>0</v>
      </c>
      <c r="P1584" t="inlineStr">
        <is>
          <t>Ups Standard Shipping</t>
        </is>
      </c>
      <c r="Q1584" t="inlineStr">
        <is>
          <t>2024-11-29 21:11:57 +0100</t>
        </is>
      </c>
      <c r="R1584" t="n">
        <v>1</v>
      </c>
      <c r="S1584" t="inlineStr">
        <is>
          <t>Eclipse Necklace - Yellow / 37cm</t>
        </is>
      </c>
      <c r="T1584" t="n">
        <v>442</v>
      </c>
      <c r="U1584" t="n">
        <v>520</v>
      </c>
      <c r="V1584" t="inlineStr">
        <is>
          <t>015790001504</t>
        </is>
      </c>
      <c r="W1584" t="b">
        <v>1</v>
      </c>
      <c r="X1584" t="b">
        <v>1</v>
      </c>
      <c r="Y1584" t="inlineStr">
        <is>
          <t>pending</t>
        </is>
      </c>
      <c r="Z1584" t="inlineStr">
        <is>
          <t>Martina Gesuita</t>
        </is>
      </c>
      <c r="AA1584" t="inlineStr">
        <is>
          <t>Via Montello, 42</t>
        </is>
      </c>
      <c r="AB1584" t="inlineStr">
        <is>
          <t>Via Montello, 42</t>
        </is>
      </c>
      <c r="AE1584" t="inlineStr">
        <is>
          <t>Brugherio</t>
        </is>
      </c>
      <c r="AF1584" t="inlineStr">
        <is>
          <t>'20861</t>
        </is>
      </c>
      <c r="AG1584" t="inlineStr">
        <is>
          <t>MB</t>
        </is>
      </c>
      <c r="AH1584" t="inlineStr">
        <is>
          <t>IT</t>
        </is>
      </c>
      <c r="AI1584" t="inlineStr">
        <is>
          <t>+393394912706</t>
        </is>
      </c>
      <c r="AJ1584" t="inlineStr">
        <is>
          <t>Martina Gesuita</t>
        </is>
      </c>
      <c r="AK1584" t="inlineStr">
        <is>
          <t>Via Felice Matteucci 50</t>
        </is>
      </c>
      <c r="AL1584" t="inlineStr">
        <is>
          <t>Via Felice Matteucci 50</t>
        </is>
      </c>
      <c r="AN1584" t="inlineStr">
        <is>
          <t>Rosso Monza</t>
        </is>
      </c>
      <c r="AO1584" t="inlineStr">
        <is>
          <t>Arcore</t>
        </is>
      </c>
      <c r="AP1584" t="inlineStr">
        <is>
          <t>'20862</t>
        </is>
      </c>
      <c r="AQ1584" t="inlineStr">
        <is>
          <t>MB</t>
        </is>
      </c>
      <c r="AR1584" t="inlineStr">
        <is>
          <t>IT</t>
        </is>
      </c>
      <c r="AS1584" t="inlineStr">
        <is>
          <t>+393394912706</t>
        </is>
      </c>
      <c r="AU1584" t="inlineStr">
        <is>
          <t>lang: it
Invoice Language: it
Do you need our ring sizer?: No
Popup Customer Country: IT</t>
        </is>
      </c>
      <c r="AW1584" t="inlineStr">
        <is>
          <t>Shopify Payments</t>
        </is>
      </c>
      <c r="AX1584" t="inlineStr">
        <is>
          <t>r6X2hM5HDqFfEACaNj31quHSV</t>
        </is>
      </c>
      <c r="AY1584" t="n">
        <v>0</v>
      </c>
      <c r="AZ1584" t="inlineStr">
        <is>
          <t>LIL Milan</t>
        </is>
      </c>
      <c r="BA1584" t="n">
        <v>0</v>
      </c>
      <c r="BC1584" t="inlineStr">
        <is>
          <t>Firgun House</t>
        </is>
      </c>
      <c r="BE1584" t="n">
        <v>11256809947485</v>
      </c>
      <c r="BG1584" t="inlineStr">
        <is>
          <t>Low</t>
        </is>
      </c>
      <c r="BH1584" t="inlineStr">
        <is>
          <t>web</t>
        </is>
      </c>
      <c r="BI1584" t="n">
        <v>0</v>
      </c>
      <c r="BJ1584" t="inlineStr">
        <is>
          <t>IT IVA 22%</t>
        </is>
      </c>
      <c r="BK1584" t="n">
        <v>79.7</v>
      </c>
      <c r="BT1584" t="n">
        <v>393394912706</v>
      </c>
      <c r="BW1584" t="inlineStr">
        <is>
          <t>Monza and Brianza</t>
        </is>
      </c>
      <c r="BX1584" t="inlineStr">
        <is>
          <t>Monza and Brianza</t>
        </is>
      </c>
      <c r="BY1584" t="inlineStr">
        <is>
          <t>r6X2hM5HDqFfEACaNj31quHSV</t>
        </is>
      </c>
      <c r="CB1584" t="inlineStr">
        <is>
          <t>r6X2hM5HDqFfEACaNj31quHSV</t>
        </is>
      </c>
      <c r="CC1584" t="inlineStr">
        <is>
          <t>Ordini LIL</t>
        </is>
      </c>
    </row>
    <row r="1585">
      <c r="A1585" t="inlineStr">
        <is>
          <t>#44154</t>
        </is>
      </c>
      <c r="B1585" t="inlineStr">
        <is>
          <t>anateresa.serafino@gmail.com</t>
        </is>
      </c>
      <c r="C1585" t="inlineStr">
        <is>
          <t>paid</t>
        </is>
      </c>
      <c r="D1585" t="inlineStr">
        <is>
          <t>2024-11-29 21:13:48 +0100</t>
        </is>
      </c>
      <c r="E1585" t="inlineStr">
        <is>
          <t>2024-11-29</t>
        </is>
      </c>
      <c r="F1585" t="inlineStr">
        <is>
          <t>unfulfilled</t>
        </is>
      </c>
      <c r="H1585" t="inlineStr">
        <is>
          <t>yes</t>
        </is>
      </c>
      <c r="I1585" t="inlineStr">
        <is>
          <t>EUR</t>
        </is>
      </c>
      <c r="J1585" t="n">
        <v>423.85</v>
      </c>
      <c r="K1585" t="n">
        <v>0</v>
      </c>
      <c r="L1585" t="n">
        <v>0</v>
      </c>
      <c r="M1585" t="n">
        <v>423.85</v>
      </c>
      <c r="O1585" t="n">
        <v>0</v>
      </c>
      <c r="P1585" t="inlineStr">
        <is>
          <t>Standard</t>
        </is>
      </c>
      <c r="Q1585" t="inlineStr">
        <is>
          <t>2024-11-29 21:13:47 +0100</t>
        </is>
      </c>
      <c r="R1585" t="n">
        <v>1</v>
      </c>
      <c r="S1585" t="inlineStr">
        <is>
          <t>Blink XXL Ring - Yellow / 10</t>
        </is>
      </c>
      <c r="T1585" t="n">
        <v>134.86</v>
      </c>
      <c r="U1585" t="n">
        <v>157.74</v>
      </c>
      <c r="V1585" t="inlineStr">
        <is>
          <t>015790001118</t>
        </is>
      </c>
      <c r="W1585" t="b">
        <v>1</v>
      </c>
      <c r="X1585" t="b">
        <v>1</v>
      </c>
      <c r="Y1585" t="inlineStr">
        <is>
          <t>pending</t>
        </is>
      </c>
      <c r="Z1585" t="inlineStr">
        <is>
          <t>Ana Teresa Serafino</t>
        </is>
      </c>
      <c r="AA1585" t="inlineStr">
        <is>
          <t>Flat 69, 57 Kingsland High Street, 57 Kingsland High Street</t>
        </is>
      </c>
      <c r="AB1585" t="inlineStr">
        <is>
          <t>Flat 69, 57 Kingsland High Street</t>
        </is>
      </c>
      <c r="AC1585" t="inlineStr">
        <is>
          <t>57 Kingsland High Street</t>
        </is>
      </c>
      <c r="AE1585" t="inlineStr">
        <is>
          <t>LONDON</t>
        </is>
      </c>
      <c r="AF1585" t="inlineStr">
        <is>
          <t>E8 2FA</t>
        </is>
      </c>
      <c r="AG1585" t="inlineStr">
        <is>
          <t>ENG</t>
        </is>
      </c>
      <c r="AH1585" t="inlineStr">
        <is>
          <t>GB</t>
        </is>
      </c>
      <c r="AI1585" t="inlineStr">
        <is>
          <t>07768529736</t>
        </is>
      </c>
      <c r="AJ1585" t="inlineStr">
        <is>
          <t>Ana Teresa Serafino</t>
        </is>
      </c>
      <c r="AK1585" t="inlineStr">
        <is>
          <t>55 Primrose Hill Road, Flat 17</t>
        </is>
      </c>
      <c r="AL1585" t="inlineStr">
        <is>
          <t>55 Primrose Hill Road</t>
        </is>
      </c>
      <c r="AM1585" t="inlineStr">
        <is>
          <t>Flat 17</t>
        </is>
      </c>
      <c r="AO1585" t="inlineStr">
        <is>
          <t>London</t>
        </is>
      </c>
      <c r="AP1585" t="inlineStr">
        <is>
          <t>NW3 3EA</t>
        </is>
      </c>
      <c r="AQ1585" t="inlineStr">
        <is>
          <t>ENG</t>
        </is>
      </c>
      <c r="AR1585" t="inlineStr">
        <is>
          <t>GB</t>
        </is>
      </c>
      <c r="AS1585" t="inlineStr">
        <is>
          <t>+447768529736</t>
        </is>
      </c>
      <c r="AU1585" t="inlineStr">
        <is>
          <t>lang: en
Invoice Language: en
Do you need our ring sizer?: No
Popup Customer Country: IT</t>
        </is>
      </c>
      <c r="AW1585" t="inlineStr">
        <is>
          <t>Shopify Payments</t>
        </is>
      </c>
      <c r="AX1585" t="inlineStr">
        <is>
          <t>rKsIc7eS5DhOoD3eGKkY7xIqF</t>
        </is>
      </c>
      <c r="AY1585" t="n">
        <v>0</v>
      </c>
      <c r="AZ1585" t="inlineStr">
        <is>
          <t>LIL Milan</t>
        </is>
      </c>
      <c r="BA1585" t="n">
        <v>0</v>
      </c>
      <c r="BC1585" t="inlineStr">
        <is>
          <t>LIL House London</t>
        </is>
      </c>
      <c r="BE1585" t="n">
        <v>11256817221981</v>
      </c>
      <c r="BG1585" t="inlineStr">
        <is>
          <t>Low</t>
        </is>
      </c>
      <c r="BH1585" t="inlineStr">
        <is>
          <t>web</t>
        </is>
      </c>
      <c r="BI1585" t="n">
        <v>0</v>
      </c>
      <c r="BW1585" t="inlineStr">
        <is>
          <t>England</t>
        </is>
      </c>
      <c r="BX1585" t="inlineStr">
        <is>
          <t>England</t>
        </is>
      </c>
      <c r="BY1585" t="inlineStr">
        <is>
          <t>rKsIc7eS5DhOoD3eGKkY7xIqF</t>
        </is>
      </c>
      <c r="CB1585" t="inlineStr">
        <is>
          <t>rKsIc7eS5DhOoD3eGKkY7xIqF</t>
        </is>
      </c>
      <c r="CC1585" t="inlineStr">
        <is>
          <t>Ordini LIL</t>
        </is>
      </c>
    </row>
    <row r="1586">
      <c r="A1586" t="inlineStr">
        <is>
          <t>#44154</t>
        </is>
      </c>
      <c r="B1586" t="inlineStr">
        <is>
          <t>anateresa.serafino@gmail.com</t>
        </is>
      </c>
      <c r="C1586" t="inlineStr">
        <is>
          <t>paid</t>
        </is>
      </c>
      <c r="D1586" t="inlineStr">
        <is>
          <t>2024-11-29 21:13:48 +0100</t>
        </is>
      </c>
      <c r="E1586" t="inlineStr">
        <is>
          <t>2024-11-29</t>
        </is>
      </c>
      <c r="F1586" t="inlineStr">
        <is>
          <t>unfulfilled</t>
        </is>
      </c>
      <c r="H1586" t="inlineStr">
        <is>
          <t>yes</t>
        </is>
      </c>
      <c r="I1586" t="inlineStr">
        <is>
          <t>EUR</t>
        </is>
      </c>
      <c r="J1586" t="n">
        <v>423.85</v>
      </c>
      <c r="K1586" t="n">
        <v>0</v>
      </c>
      <c r="L1586" t="n">
        <v>0</v>
      </c>
      <c r="O1586" t="n">
        <v>0</v>
      </c>
      <c r="P1586" t="inlineStr">
        <is>
          <t>Standard</t>
        </is>
      </c>
      <c r="Q1586" t="inlineStr">
        <is>
          <t>2024-11-29 21:13:47 +0100</t>
        </is>
      </c>
      <c r="R1586" t="n">
        <v>1</v>
      </c>
      <c r="S1586" t="inlineStr">
        <is>
          <t>Boys Tears - Yellow / 39cm</t>
        </is>
      </c>
      <c r="T1586" t="n">
        <v>288.99</v>
      </c>
      <c r="U1586" t="n">
        <v>361.24</v>
      </c>
      <c r="V1586" t="inlineStr">
        <is>
          <t>015790000010</t>
        </is>
      </c>
      <c r="W1586" t="b">
        <v>1</v>
      </c>
      <c r="X1586" t="b">
        <v>1</v>
      </c>
      <c r="Y1586" t="inlineStr">
        <is>
          <t>pending</t>
        </is>
      </c>
      <c r="Z1586" t="inlineStr">
        <is>
          <t>Ana Teresa Serafino</t>
        </is>
      </c>
      <c r="AA1586" t="inlineStr">
        <is>
          <t>Flat 69, 57 Kingsland High Street, 57 Kingsland High Street</t>
        </is>
      </c>
      <c r="AB1586" t="inlineStr">
        <is>
          <t>Flat 69, 57 Kingsland High Street</t>
        </is>
      </c>
      <c r="AC1586" t="inlineStr">
        <is>
          <t>57 Kingsland High Street</t>
        </is>
      </c>
      <c r="AE1586" t="inlineStr">
        <is>
          <t>LONDON</t>
        </is>
      </c>
      <c r="AF1586" t="inlineStr">
        <is>
          <t>E8 2FA</t>
        </is>
      </c>
      <c r="AG1586" t="inlineStr">
        <is>
          <t>ENG</t>
        </is>
      </c>
      <c r="AH1586" t="inlineStr">
        <is>
          <t>GB</t>
        </is>
      </c>
      <c r="AI1586" t="inlineStr">
        <is>
          <t>07768529736</t>
        </is>
      </c>
      <c r="AJ1586" t="inlineStr">
        <is>
          <t>Ana Teresa Serafino</t>
        </is>
      </c>
      <c r="AK1586" t="inlineStr">
        <is>
          <t>55 Primrose Hill Road, Flat 17</t>
        </is>
      </c>
      <c r="AL1586" t="inlineStr">
        <is>
          <t>55 Primrose Hill Road</t>
        </is>
      </c>
      <c r="AM1586" t="inlineStr">
        <is>
          <t>Flat 17</t>
        </is>
      </c>
      <c r="AO1586" t="inlineStr">
        <is>
          <t>London</t>
        </is>
      </c>
      <c r="AP1586" t="inlineStr">
        <is>
          <t>NW3 3EA</t>
        </is>
      </c>
      <c r="AQ1586" t="inlineStr">
        <is>
          <t>ENG</t>
        </is>
      </c>
      <c r="AR1586" t="inlineStr">
        <is>
          <t>GB</t>
        </is>
      </c>
      <c r="AS1586" t="inlineStr">
        <is>
          <t>+447768529736</t>
        </is>
      </c>
      <c r="AU1586" t="inlineStr">
        <is>
          <t>lang: en
Invoice Language: en
Do you need our ring sizer?: No
Popup Customer Country: IT</t>
        </is>
      </c>
      <c r="AW1586" t="inlineStr">
        <is>
          <t>Shopify Payments</t>
        </is>
      </c>
      <c r="AX1586" t="inlineStr">
        <is>
          <t>rKsIc7eS5DhOoD3eGKkY7xIqF</t>
        </is>
      </c>
      <c r="AY1586" t="n">
        <v>0</v>
      </c>
      <c r="AZ1586" t="inlineStr">
        <is>
          <t>LIL Milan</t>
        </is>
      </c>
      <c r="BA1586" t="n">
        <v>0</v>
      </c>
      <c r="BC1586" t="inlineStr">
        <is>
          <t>LIL House London</t>
        </is>
      </c>
      <c r="BE1586" t="n">
        <v>11256817221981</v>
      </c>
      <c r="BG1586" t="inlineStr">
        <is>
          <t>Low</t>
        </is>
      </c>
      <c r="BH1586" t="inlineStr">
        <is>
          <t>web</t>
        </is>
      </c>
      <c r="BI1586" t="n">
        <v>0</v>
      </c>
      <c r="BW1586" t="inlineStr">
        <is>
          <t>England</t>
        </is>
      </c>
      <c r="BX1586" t="inlineStr">
        <is>
          <t>England</t>
        </is>
      </c>
      <c r="BY1586" t="inlineStr">
        <is>
          <t>rKsIc7eS5DhOoD3eGKkY7xIqF</t>
        </is>
      </c>
      <c r="CB1586" t="inlineStr">
        <is>
          <t>rKsIc7eS5DhOoD3eGKkY7xIqF</t>
        </is>
      </c>
      <c r="CC1586" t="inlineStr">
        <is>
          <t>Ordini LIL</t>
        </is>
      </c>
    </row>
    <row r="1587">
      <c r="A1587" t="inlineStr">
        <is>
          <t>#44155</t>
        </is>
      </c>
      <c r="B1587" t="inlineStr">
        <is>
          <t>cy85@hotmail.it</t>
        </is>
      </c>
      <c r="C1587" t="inlineStr">
        <is>
          <t>paid</t>
        </is>
      </c>
      <c r="D1587" t="inlineStr">
        <is>
          <t>2024-11-29 21:14:20 +0100</t>
        </is>
      </c>
      <c r="E1587" t="inlineStr">
        <is>
          <t>2024-11-29</t>
        </is>
      </c>
      <c r="F1587" t="inlineStr">
        <is>
          <t>unfulfilled</t>
        </is>
      </c>
      <c r="H1587" t="inlineStr">
        <is>
          <t>yes</t>
        </is>
      </c>
      <c r="I1587" t="inlineStr">
        <is>
          <t>EUR</t>
        </is>
      </c>
      <c r="J1587" t="n">
        <v>85</v>
      </c>
      <c r="K1587" t="n">
        <v>10</v>
      </c>
      <c r="L1587" t="n">
        <v>17.13</v>
      </c>
      <c r="M1587" t="n">
        <v>95</v>
      </c>
      <c r="O1587" t="n">
        <v>0</v>
      </c>
      <c r="P1587" t="inlineStr">
        <is>
          <t>Ups Standard Shipping</t>
        </is>
      </c>
      <c r="Q1587" t="inlineStr">
        <is>
          <t>2024-11-29 21:14:20 +0100</t>
        </is>
      </c>
      <c r="R1587" t="n">
        <v>1</v>
      </c>
      <c r="S1587" t="inlineStr">
        <is>
          <t>Giotto Ring - Yellow / 8</t>
        </is>
      </c>
      <c r="T1587" t="n">
        <v>85</v>
      </c>
      <c r="U1587" t="n">
        <v>100</v>
      </c>
      <c r="V1587" t="inlineStr">
        <is>
          <t>015790000142</t>
        </is>
      </c>
      <c r="W1587" t="b">
        <v>1</v>
      </c>
      <c r="X1587" t="b">
        <v>1</v>
      </c>
      <c r="Y1587" t="inlineStr">
        <is>
          <t>pending</t>
        </is>
      </c>
      <c r="Z1587" t="inlineStr">
        <is>
          <t>Cinzia Narciso</t>
        </is>
      </c>
      <c r="AA1587" t="inlineStr">
        <is>
          <t>Corso Bernardo Leone  16</t>
        </is>
      </c>
      <c r="AB1587" t="inlineStr">
        <is>
          <t>Corso Bernardo Leone  16</t>
        </is>
      </c>
      <c r="AE1587" t="inlineStr">
        <is>
          <t>Seborga</t>
        </is>
      </c>
      <c r="AF1587" t="inlineStr">
        <is>
          <t>'18012</t>
        </is>
      </c>
      <c r="AG1587" t="inlineStr">
        <is>
          <t>IM</t>
        </is>
      </c>
      <c r="AH1587" t="inlineStr">
        <is>
          <t>IT</t>
        </is>
      </c>
      <c r="AI1587" t="inlineStr">
        <is>
          <t>3317667276</t>
        </is>
      </c>
      <c r="AJ1587" t="inlineStr">
        <is>
          <t>Cinzia Narciso</t>
        </is>
      </c>
      <c r="AK1587" t="inlineStr">
        <is>
          <t>Corso Bernardo Leone  16</t>
        </is>
      </c>
      <c r="AL1587" t="inlineStr">
        <is>
          <t>Corso Bernardo Leone  16</t>
        </is>
      </c>
      <c r="AO1587" t="inlineStr">
        <is>
          <t>Seborga</t>
        </is>
      </c>
      <c r="AP1587" t="inlineStr">
        <is>
          <t>'18012</t>
        </is>
      </c>
      <c r="AQ1587" t="inlineStr">
        <is>
          <t>IM</t>
        </is>
      </c>
      <c r="AR1587" t="inlineStr">
        <is>
          <t>IT</t>
        </is>
      </c>
      <c r="AS1587" t="inlineStr">
        <is>
          <t>3317667276</t>
        </is>
      </c>
      <c r="AU1587" t="inlineStr">
        <is>
          <t>lang: it
Invoice Language: it
Do you need our ring sizer?: No
Popup Customer Country: IT</t>
        </is>
      </c>
      <c r="AW1587" t="inlineStr">
        <is>
          <t>Shopify Payments</t>
        </is>
      </c>
      <c r="AX1587" t="inlineStr">
        <is>
          <t>rYGZWmAsTfdbKWhDP448bHtrv</t>
        </is>
      </c>
      <c r="AY1587" t="n">
        <v>0</v>
      </c>
      <c r="AZ1587" t="inlineStr">
        <is>
          <t>LIL Milan</t>
        </is>
      </c>
      <c r="BA1587" t="n">
        <v>0</v>
      </c>
      <c r="BC1587" t="inlineStr">
        <is>
          <t>Firgun House</t>
        </is>
      </c>
      <c r="BE1587" t="n">
        <v>11256819319133</v>
      </c>
      <c r="BG1587" t="inlineStr">
        <is>
          <t>Low</t>
        </is>
      </c>
      <c r="BH1587" t="inlineStr">
        <is>
          <t>web</t>
        </is>
      </c>
      <c r="BI1587" t="n">
        <v>0</v>
      </c>
      <c r="BJ1587" t="inlineStr">
        <is>
          <t>IT IVA 22%</t>
        </is>
      </c>
      <c r="BK1587" t="n">
        <v>17.13</v>
      </c>
      <c r="BW1587" t="inlineStr">
        <is>
          <t>Imperia</t>
        </is>
      </c>
      <c r="BX1587" t="inlineStr">
        <is>
          <t>Imperia</t>
        </is>
      </c>
      <c r="BY1587" t="inlineStr">
        <is>
          <t>rYGZWmAsTfdbKWhDP448bHtrv</t>
        </is>
      </c>
      <c r="CB1587" t="inlineStr">
        <is>
          <t>rYGZWmAsTfdbKWhDP448bHtrv</t>
        </is>
      </c>
      <c r="CC1587" t="inlineStr">
        <is>
          <t>Ordini LIL</t>
        </is>
      </c>
    </row>
    <row r="1588">
      <c r="A1588" t="inlineStr">
        <is>
          <t>#44156</t>
        </is>
      </c>
      <c r="B1588" t="inlineStr">
        <is>
          <t>di.cla@yahoo.com</t>
        </is>
      </c>
      <c r="C1588" t="inlineStr">
        <is>
          <t>paid</t>
        </is>
      </c>
      <c r="D1588" t="inlineStr">
        <is>
          <t>2024-11-29 21:18:51 +0100</t>
        </is>
      </c>
      <c r="E1588" t="inlineStr">
        <is>
          <t>2024-11-29</t>
        </is>
      </c>
      <c r="F1588" t="inlineStr">
        <is>
          <t>unfulfilled</t>
        </is>
      </c>
      <c r="H1588" t="inlineStr">
        <is>
          <t>yes</t>
        </is>
      </c>
      <c r="I1588" t="inlineStr">
        <is>
          <t>EUR</t>
        </is>
      </c>
      <c r="J1588" t="n">
        <v>204</v>
      </c>
      <c r="K1588" t="n">
        <v>0</v>
      </c>
      <c r="L1588" t="n">
        <v>36.79</v>
      </c>
      <c r="M1588" t="n">
        <v>204</v>
      </c>
      <c r="O1588" t="n">
        <v>0</v>
      </c>
      <c r="P1588" t="inlineStr">
        <is>
          <t>Ups Standard Shipping</t>
        </is>
      </c>
      <c r="Q1588" t="inlineStr">
        <is>
          <t>2024-11-29 21:18:51 +0100</t>
        </is>
      </c>
      <c r="R1588" t="n">
        <v>1</v>
      </c>
      <c r="S1588" t="inlineStr">
        <is>
          <t>Boys Tears Bracelet - Yellow</t>
        </is>
      </c>
      <c r="T1588" t="n">
        <v>204</v>
      </c>
      <c r="U1588" t="n">
        <v>240</v>
      </c>
      <c r="V1588" t="inlineStr">
        <is>
          <t>015790000400</t>
        </is>
      </c>
      <c r="W1588" t="b">
        <v>1</v>
      </c>
      <c r="X1588" t="b">
        <v>1</v>
      </c>
      <c r="Y1588" t="inlineStr">
        <is>
          <t>pending</t>
        </is>
      </c>
      <c r="Z1588" t="inlineStr">
        <is>
          <t>Clara Di Donato</t>
        </is>
      </c>
      <c r="AA1588" t="inlineStr">
        <is>
          <t>Via Cesare Battisti 5</t>
        </is>
      </c>
      <c r="AB1588" t="inlineStr">
        <is>
          <t>Via Cesare Battisti 5</t>
        </is>
      </c>
      <c r="AE1588" t="inlineStr">
        <is>
          <t>Feltre</t>
        </is>
      </c>
      <c r="AF1588" t="inlineStr">
        <is>
          <t>'32032</t>
        </is>
      </c>
      <c r="AG1588" t="inlineStr">
        <is>
          <t>BL</t>
        </is>
      </c>
      <c r="AH1588" t="inlineStr">
        <is>
          <t>IT</t>
        </is>
      </c>
      <c r="AI1588" t="inlineStr">
        <is>
          <t>+393395226355</t>
        </is>
      </c>
      <c r="AJ1588" t="inlineStr">
        <is>
          <t>Clara Di Donato</t>
        </is>
      </c>
      <c r="AK1588" t="inlineStr">
        <is>
          <t>Via Ramentera 52</t>
        </is>
      </c>
      <c r="AL1588" t="inlineStr">
        <is>
          <t>Via Ramentera 52</t>
        </is>
      </c>
      <c r="AN1588" t="inlineStr">
        <is>
          <t>Moritsch Cranes</t>
        </is>
      </c>
      <c r="AO1588" t="inlineStr">
        <is>
          <t>Santa Giustina</t>
        </is>
      </c>
      <c r="AP1588" t="inlineStr">
        <is>
          <t>'32035</t>
        </is>
      </c>
      <c r="AQ1588" t="inlineStr">
        <is>
          <t>BL</t>
        </is>
      </c>
      <c r="AR1588" t="inlineStr">
        <is>
          <t>IT</t>
        </is>
      </c>
      <c r="AS1588" t="inlineStr">
        <is>
          <t>+393395226355</t>
        </is>
      </c>
      <c r="AU1588" t="inlineStr">
        <is>
          <t>lang: it
Invoice Language: it
Do you need our ring sizer?: No
Popup Customer Country: IT</t>
        </is>
      </c>
      <c r="AW1588" t="inlineStr">
        <is>
          <t>PayPal Express Checkout</t>
        </is>
      </c>
      <c r="AX1588" t="inlineStr">
        <is>
          <t>r9VuKlmDglIC7odDFytvrI0q5</t>
        </is>
      </c>
      <c r="AY1588" t="n">
        <v>0</v>
      </c>
      <c r="AZ1588" t="inlineStr">
        <is>
          <t>LIL Milan</t>
        </is>
      </c>
      <c r="BA1588" t="n">
        <v>0</v>
      </c>
      <c r="BC1588" t="inlineStr">
        <is>
          <t>Firgun House</t>
        </is>
      </c>
      <c r="BE1588" t="n">
        <v>11256838881629</v>
      </c>
      <c r="BG1588" t="inlineStr">
        <is>
          <t>Low</t>
        </is>
      </c>
      <c r="BH1588" t="inlineStr">
        <is>
          <t>web</t>
        </is>
      </c>
      <c r="BI1588" t="n">
        <v>0</v>
      </c>
      <c r="BJ1588" t="inlineStr">
        <is>
          <t>IT IVA 22%</t>
        </is>
      </c>
      <c r="BK1588" t="n">
        <v>36.79</v>
      </c>
      <c r="BW1588" t="inlineStr">
        <is>
          <t>Belluno</t>
        </is>
      </c>
      <c r="BX1588" t="inlineStr">
        <is>
          <t>Belluno</t>
        </is>
      </c>
      <c r="BY1588" t="inlineStr">
        <is>
          <t>r9VuKlmDglIC7odDFytvrI0q5</t>
        </is>
      </c>
      <c r="CB1588" t="inlineStr">
        <is>
          <t>r9VuKlmDglIC7odDFytvrI0q5</t>
        </is>
      </c>
      <c r="CC1588" t="inlineStr">
        <is>
          <t>Ordini LIL</t>
        </is>
      </c>
    </row>
    <row r="1589">
      <c r="A1589" t="inlineStr">
        <is>
          <t>#44157</t>
        </is>
      </c>
      <c r="B1589" t="inlineStr">
        <is>
          <t>emanuele.brambati@gmail.com</t>
        </is>
      </c>
      <c r="C1589" t="inlineStr">
        <is>
          <t>paid</t>
        </is>
      </c>
      <c r="D1589" t="inlineStr">
        <is>
          <t>2024-11-29 21:19:01 +0100</t>
        </is>
      </c>
      <c r="E1589" t="inlineStr">
        <is>
          <t>2024-11-29</t>
        </is>
      </c>
      <c r="F1589" t="inlineStr">
        <is>
          <t>unfulfilled</t>
        </is>
      </c>
      <c r="H1589" t="inlineStr">
        <is>
          <t>yes</t>
        </is>
      </c>
      <c r="I1589" t="inlineStr">
        <is>
          <t>EUR</t>
        </is>
      </c>
      <c r="J1589" t="n">
        <v>300</v>
      </c>
      <c r="K1589" t="n">
        <v>0</v>
      </c>
      <c r="L1589" t="n">
        <v>54.1</v>
      </c>
      <c r="M1589" t="n">
        <v>300</v>
      </c>
      <c r="O1589" t="n">
        <v>0</v>
      </c>
      <c r="P1589" t="inlineStr">
        <is>
          <t>Ups Standard Shipping</t>
        </is>
      </c>
      <c r="Q1589" t="inlineStr">
        <is>
          <t>2024-11-29 21:19:01 +0100</t>
        </is>
      </c>
      <c r="R1589" t="n">
        <v>1</v>
      </c>
      <c r="S1589" t="inlineStr">
        <is>
          <t>Pensavo fosse amore - Yellow / S</t>
        </is>
      </c>
      <c r="T1589" t="n">
        <v>96</v>
      </c>
      <c r="U1589" t="n">
        <v>120</v>
      </c>
      <c r="V1589" t="inlineStr">
        <is>
          <t>015790001017</t>
        </is>
      </c>
      <c r="W1589" t="b">
        <v>1</v>
      </c>
      <c r="X1589" t="b">
        <v>1</v>
      </c>
      <c r="Y1589" t="inlineStr">
        <is>
          <t>pending</t>
        </is>
      </c>
      <c r="Z1589" t="inlineStr">
        <is>
          <t>Emanuele Brambati</t>
        </is>
      </c>
      <c r="AA1589" t="inlineStr">
        <is>
          <t>Via Don Bergamini, 3</t>
        </is>
      </c>
      <c r="AB1589" t="inlineStr">
        <is>
          <t>Via Don Bergamini, 3</t>
        </is>
      </c>
      <c r="AE1589" t="inlineStr">
        <is>
          <t>Verdello</t>
        </is>
      </c>
      <c r="AF1589" t="inlineStr">
        <is>
          <t>'24049</t>
        </is>
      </c>
      <c r="AG1589" t="inlineStr">
        <is>
          <t>BG</t>
        </is>
      </c>
      <c r="AH1589" t="inlineStr">
        <is>
          <t>IT</t>
        </is>
      </c>
      <c r="AI1589" t="inlineStr">
        <is>
          <t>+393357273086</t>
        </is>
      </c>
      <c r="AJ1589" t="inlineStr">
        <is>
          <t>Emanuele Brambati</t>
        </is>
      </c>
      <c r="AK1589" t="inlineStr">
        <is>
          <t>Via Don Bergamini, 3</t>
        </is>
      </c>
      <c r="AL1589" t="inlineStr">
        <is>
          <t>Via Don Bergamini, 3</t>
        </is>
      </c>
      <c r="AO1589" t="inlineStr">
        <is>
          <t>Verdello</t>
        </is>
      </c>
      <c r="AP1589" t="inlineStr">
        <is>
          <t>'24049</t>
        </is>
      </c>
      <c r="AQ1589" t="inlineStr">
        <is>
          <t>BG</t>
        </is>
      </c>
      <c r="AR1589" t="inlineStr">
        <is>
          <t>IT</t>
        </is>
      </c>
      <c r="AS1589" t="inlineStr">
        <is>
          <t>+393357273086</t>
        </is>
      </c>
      <c r="AU1589" t="inlineStr">
        <is>
          <t>lang: it
Invoice Language: it
Do you need our ring sizer?: No
Popup Customer Country: IT</t>
        </is>
      </c>
      <c r="AW1589" t="inlineStr">
        <is>
          <t>Shopify Payments</t>
        </is>
      </c>
      <c r="AX1589" t="inlineStr">
        <is>
          <t>rUhYoiCaZZG5kYU7FuoxCSyi4</t>
        </is>
      </c>
      <c r="AY1589" t="n">
        <v>0</v>
      </c>
      <c r="AZ1589" t="inlineStr">
        <is>
          <t>LIL Milan</t>
        </is>
      </c>
      <c r="BA1589" t="n">
        <v>0</v>
      </c>
      <c r="BC1589" t="inlineStr">
        <is>
          <t>Firgun House</t>
        </is>
      </c>
      <c r="BE1589" t="n">
        <v>11256839766365</v>
      </c>
      <c r="BG1589" t="inlineStr">
        <is>
          <t>Low</t>
        </is>
      </c>
      <c r="BH1589" t="inlineStr">
        <is>
          <t>web</t>
        </is>
      </c>
      <c r="BI1589" t="n">
        <v>0</v>
      </c>
      <c r="BJ1589" t="inlineStr">
        <is>
          <t>IT IVA 22%</t>
        </is>
      </c>
      <c r="BK1589" t="n">
        <v>54.1</v>
      </c>
      <c r="BW1589" t="inlineStr">
        <is>
          <t>Bergamo</t>
        </is>
      </c>
      <c r="BX1589" t="inlineStr">
        <is>
          <t>Bergamo</t>
        </is>
      </c>
      <c r="BY1589" t="inlineStr">
        <is>
          <t>rUhYoiCaZZG5kYU7FuoxCSyi4</t>
        </is>
      </c>
      <c r="CB1589" t="inlineStr">
        <is>
          <t>rUhYoiCaZZG5kYU7FuoxCSyi4</t>
        </is>
      </c>
      <c r="CC1589" t="inlineStr">
        <is>
          <t>Ordini LIL</t>
        </is>
      </c>
    </row>
    <row r="1590">
      <c r="A1590" t="inlineStr">
        <is>
          <t>#44157</t>
        </is>
      </c>
      <c r="B1590" t="inlineStr">
        <is>
          <t>emanuele.brambati@gmail.com</t>
        </is>
      </c>
      <c r="C1590" t="inlineStr">
        <is>
          <t>paid</t>
        </is>
      </c>
      <c r="D1590" t="inlineStr">
        <is>
          <t>2024-11-29 21:19:01 +0100</t>
        </is>
      </c>
      <c r="E1590" t="inlineStr">
        <is>
          <t>2024-11-29</t>
        </is>
      </c>
      <c r="F1590" t="inlineStr">
        <is>
          <t>unfulfilled</t>
        </is>
      </c>
      <c r="H1590" t="inlineStr">
        <is>
          <t>yes</t>
        </is>
      </c>
      <c r="I1590" t="inlineStr">
        <is>
          <t>EUR</t>
        </is>
      </c>
      <c r="J1590" t="n">
        <v>300</v>
      </c>
      <c r="K1590" t="n">
        <v>0</v>
      </c>
      <c r="L1590" t="n">
        <v>54.1</v>
      </c>
      <c r="O1590" t="n">
        <v>0</v>
      </c>
      <c r="P1590" t="inlineStr">
        <is>
          <t>Ups Standard Shipping</t>
        </is>
      </c>
      <c r="Q1590" t="inlineStr">
        <is>
          <t>2024-11-29 21:19:01 +0100</t>
        </is>
      </c>
      <c r="R1590" t="n">
        <v>1</v>
      </c>
      <c r="S1590" t="inlineStr">
        <is>
          <t>Breeze Necklace - Yellow / 40cm</t>
        </is>
      </c>
      <c r="T1590" t="n">
        <v>204</v>
      </c>
      <c r="U1590" t="n">
        <v>240</v>
      </c>
      <c r="V1590" t="inlineStr">
        <is>
          <t>015790001389</t>
        </is>
      </c>
      <c r="W1590" t="b">
        <v>1</v>
      </c>
      <c r="X1590" t="b">
        <v>1</v>
      </c>
      <c r="Y1590" t="inlineStr">
        <is>
          <t>pending</t>
        </is>
      </c>
      <c r="Z1590" t="inlineStr">
        <is>
          <t>Emanuele Brambati</t>
        </is>
      </c>
      <c r="AA1590" t="inlineStr">
        <is>
          <t>Via Don Bergamini, 3</t>
        </is>
      </c>
      <c r="AB1590" t="inlineStr">
        <is>
          <t>Via Don Bergamini, 3</t>
        </is>
      </c>
      <c r="AE1590" t="inlineStr">
        <is>
          <t>Verdello</t>
        </is>
      </c>
      <c r="AF1590" t="inlineStr">
        <is>
          <t>'24049</t>
        </is>
      </c>
      <c r="AG1590" t="inlineStr">
        <is>
          <t>BG</t>
        </is>
      </c>
      <c r="AH1590" t="inlineStr">
        <is>
          <t>IT</t>
        </is>
      </c>
      <c r="AI1590" t="inlineStr">
        <is>
          <t>+393357273086</t>
        </is>
      </c>
      <c r="AJ1590" t="inlineStr">
        <is>
          <t>Emanuele Brambati</t>
        </is>
      </c>
      <c r="AK1590" t="inlineStr">
        <is>
          <t>Via Don Bergamini, 3</t>
        </is>
      </c>
      <c r="AL1590" t="inlineStr">
        <is>
          <t>Via Don Bergamini, 3</t>
        </is>
      </c>
      <c r="AO1590" t="inlineStr">
        <is>
          <t>Verdello</t>
        </is>
      </c>
      <c r="AP1590" t="inlineStr">
        <is>
          <t>'24049</t>
        </is>
      </c>
      <c r="AQ1590" t="inlineStr">
        <is>
          <t>BG</t>
        </is>
      </c>
      <c r="AR1590" t="inlineStr">
        <is>
          <t>IT</t>
        </is>
      </c>
      <c r="AS1590" t="inlineStr">
        <is>
          <t>+393357273086</t>
        </is>
      </c>
      <c r="AU1590" t="inlineStr">
        <is>
          <t>lang: it
Invoice Language: it
Do you need our ring sizer?: No
Popup Customer Country: IT</t>
        </is>
      </c>
      <c r="AW1590" t="inlineStr">
        <is>
          <t>Shopify Payments</t>
        </is>
      </c>
      <c r="AX1590" t="inlineStr">
        <is>
          <t>rUhYoiCaZZG5kYU7FuoxCSyi4</t>
        </is>
      </c>
      <c r="AY1590" t="n">
        <v>0</v>
      </c>
      <c r="AZ1590" t="inlineStr">
        <is>
          <t>LIL Milan</t>
        </is>
      </c>
      <c r="BA1590" t="n">
        <v>0</v>
      </c>
      <c r="BC1590" t="inlineStr">
        <is>
          <t>Firgun House</t>
        </is>
      </c>
      <c r="BE1590" t="n">
        <v>11256839766365</v>
      </c>
      <c r="BG1590" t="inlineStr">
        <is>
          <t>Low</t>
        </is>
      </c>
      <c r="BH1590" t="inlineStr">
        <is>
          <t>web</t>
        </is>
      </c>
      <c r="BI1590" t="n">
        <v>0</v>
      </c>
      <c r="BJ1590" t="inlineStr">
        <is>
          <t>IT IVA 22%</t>
        </is>
      </c>
      <c r="BK1590" t="n">
        <v>54.1</v>
      </c>
      <c r="BW1590" t="inlineStr">
        <is>
          <t>Bergamo</t>
        </is>
      </c>
      <c r="BX1590" t="inlineStr">
        <is>
          <t>Bergamo</t>
        </is>
      </c>
      <c r="BY1590" t="inlineStr">
        <is>
          <t>rUhYoiCaZZG5kYU7FuoxCSyi4</t>
        </is>
      </c>
      <c r="CB1590" t="inlineStr">
        <is>
          <t>rUhYoiCaZZG5kYU7FuoxCSyi4</t>
        </is>
      </c>
      <c r="CC1590" t="inlineStr">
        <is>
          <t>Ordini LIL</t>
        </is>
      </c>
    </row>
    <row r="1591">
      <c r="A1591" t="inlineStr">
        <is>
          <t>#44158</t>
        </is>
      </c>
      <c r="B1591" t="inlineStr">
        <is>
          <t>danielarepetto@live.it</t>
        </is>
      </c>
      <c r="C1591" t="inlineStr">
        <is>
          <t>paid</t>
        </is>
      </c>
      <c r="D1591" t="inlineStr">
        <is>
          <t>2024-11-29 21:19:12 +0100</t>
        </is>
      </c>
      <c r="E1591" t="inlineStr">
        <is>
          <t>2024-11-29</t>
        </is>
      </c>
      <c r="F1591" t="inlineStr">
        <is>
          <t>unfulfilled</t>
        </is>
      </c>
      <c r="H1591" t="inlineStr">
        <is>
          <t>yes</t>
        </is>
      </c>
      <c r="I1591" t="inlineStr">
        <is>
          <t>EUR</t>
        </is>
      </c>
      <c r="J1591" t="n">
        <v>192</v>
      </c>
      <c r="K1591" t="n">
        <v>0</v>
      </c>
      <c r="L1591" t="n">
        <v>34.62</v>
      </c>
      <c r="M1591" t="n">
        <v>192</v>
      </c>
      <c r="O1591" t="n">
        <v>0</v>
      </c>
      <c r="P1591" t="inlineStr">
        <is>
          <t>Eco Bike Delivery</t>
        </is>
      </c>
      <c r="Q1591" t="inlineStr">
        <is>
          <t>2024-11-29 21:19:12 +0100</t>
        </is>
      </c>
      <c r="R1591" t="n">
        <v>1</v>
      </c>
      <c r="S1591" t="inlineStr">
        <is>
          <t>Christmas Luxury Pack</t>
        </is>
      </c>
      <c r="T1591" t="n">
        <v>0</v>
      </c>
      <c r="V1591" t="inlineStr">
        <is>
          <t>015790000687</t>
        </is>
      </c>
      <c r="W1591" t="b">
        <v>1</v>
      </c>
      <c r="X1591" t="b">
        <v>1</v>
      </c>
      <c r="Y1591" t="inlineStr">
        <is>
          <t>pending</t>
        </is>
      </c>
      <c r="Z1591" t="inlineStr">
        <is>
          <t>Nicola edoardo Minafra</t>
        </is>
      </c>
      <c r="AA1591" t="inlineStr">
        <is>
          <t>Via Coari 11, Citofono E 11  E 12</t>
        </is>
      </c>
      <c r="AB1591" t="inlineStr">
        <is>
          <t>Via Coari 11</t>
        </is>
      </c>
      <c r="AC1591" t="inlineStr">
        <is>
          <t>Citofono E 11  E 12</t>
        </is>
      </c>
      <c r="AE1591" t="inlineStr">
        <is>
          <t>Milano</t>
        </is>
      </c>
      <c r="AF1591" t="inlineStr">
        <is>
          <t>'20141</t>
        </is>
      </c>
      <c r="AG1591" t="inlineStr">
        <is>
          <t>MI</t>
        </is>
      </c>
      <c r="AH1591" t="inlineStr">
        <is>
          <t>IT</t>
        </is>
      </c>
      <c r="AI1591" t="inlineStr">
        <is>
          <t>+393355840797</t>
        </is>
      </c>
      <c r="AJ1591" t="inlineStr">
        <is>
          <t>Nicola edoardo Minafra</t>
        </is>
      </c>
      <c r="AK1591" t="inlineStr">
        <is>
          <t>Via Coari 11, Citofono E 11  E 12</t>
        </is>
      </c>
      <c r="AL1591" t="inlineStr">
        <is>
          <t>Via Coari 11</t>
        </is>
      </c>
      <c r="AM1591" t="inlineStr">
        <is>
          <t>Citofono E 11  E 12</t>
        </is>
      </c>
      <c r="AO1591" t="inlineStr">
        <is>
          <t>Milano</t>
        </is>
      </c>
      <c r="AP1591" t="inlineStr">
        <is>
          <t>'20141</t>
        </is>
      </c>
      <c r="AQ1591" t="inlineStr">
        <is>
          <t>MI</t>
        </is>
      </c>
      <c r="AR1591" t="inlineStr">
        <is>
          <t>IT</t>
        </is>
      </c>
      <c r="AS1591" t="inlineStr">
        <is>
          <t>+393355840797</t>
        </is>
      </c>
      <c r="AU1591" t="inlineStr">
        <is>
          <t>lang: en
Invoice Language: en
Do you need our ring sizer?: No
Popup Customer Country: IT</t>
        </is>
      </c>
      <c r="AW1591" t="inlineStr">
        <is>
          <t>PayPal Express Checkout</t>
        </is>
      </c>
      <c r="AX1591" t="inlineStr">
        <is>
          <t>rUUMIiq92ClmF7BEfB2dgjxft</t>
        </is>
      </c>
      <c r="AY1591" t="n">
        <v>0</v>
      </c>
      <c r="AZ1591" t="inlineStr">
        <is>
          <t>LIL Milan</t>
        </is>
      </c>
      <c r="BA1591" t="n">
        <v>0</v>
      </c>
      <c r="BC1591" t="inlineStr">
        <is>
          <t>Firgun House</t>
        </is>
      </c>
      <c r="BE1591" t="n">
        <v>11256840487261</v>
      </c>
      <c r="BG1591" t="inlineStr">
        <is>
          <t>Low</t>
        </is>
      </c>
      <c r="BH1591" t="inlineStr">
        <is>
          <t>web</t>
        </is>
      </c>
      <c r="BI1591" t="n">
        <v>0</v>
      </c>
      <c r="BJ1591" t="inlineStr">
        <is>
          <t>IT IVA 22%</t>
        </is>
      </c>
      <c r="BK1591" t="n">
        <v>34.62</v>
      </c>
      <c r="BW1591" t="inlineStr">
        <is>
          <t>Milan</t>
        </is>
      </c>
      <c r="BX1591" t="inlineStr">
        <is>
          <t>Milan</t>
        </is>
      </c>
      <c r="BY1591" t="inlineStr">
        <is>
          <t>rUUMIiq92ClmF7BEfB2dgjxft</t>
        </is>
      </c>
      <c r="CB1591" t="inlineStr">
        <is>
          <t>rUUMIiq92ClmF7BEfB2dgjxft</t>
        </is>
      </c>
      <c r="CC1591" t="inlineStr">
        <is>
          <t>Ordini LIL</t>
        </is>
      </c>
    </row>
    <row r="1592">
      <c r="A1592" t="inlineStr">
        <is>
          <t>#44158</t>
        </is>
      </c>
      <c r="B1592" t="inlineStr">
        <is>
          <t>danielarepetto@live.it</t>
        </is>
      </c>
      <c r="C1592" t="inlineStr">
        <is>
          <t>paid</t>
        </is>
      </c>
      <c r="D1592" t="inlineStr">
        <is>
          <t>2024-11-29 21:19:12 +0100</t>
        </is>
      </c>
      <c r="E1592" t="inlineStr">
        <is>
          <t>2024-11-29</t>
        </is>
      </c>
      <c r="F1592" t="inlineStr">
        <is>
          <t>unfulfilled</t>
        </is>
      </c>
      <c r="H1592" t="inlineStr">
        <is>
          <t>yes</t>
        </is>
      </c>
      <c r="I1592" t="inlineStr">
        <is>
          <t>EUR</t>
        </is>
      </c>
      <c r="J1592" t="n">
        <v>192</v>
      </c>
      <c r="K1592" t="n">
        <v>0</v>
      </c>
      <c r="L1592" t="n">
        <v>34.62</v>
      </c>
      <c r="O1592" t="n">
        <v>0</v>
      </c>
      <c r="P1592" t="inlineStr">
        <is>
          <t>Eco Bike Delivery</t>
        </is>
      </c>
      <c r="Q1592" t="inlineStr">
        <is>
          <t>2024-11-29 21:19:12 +0100</t>
        </is>
      </c>
      <c r="R1592" t="n">
        <v>1</v>
      </c>
      <c r="S1592" t="inlineStr">
        <is>
          <t>Jupiter Ring - Yellow / White / onesize (11-17)</t>
        </is>
      </c>
      <c r="T1592" t="n">
        <v>192</v>
      </c>
      <c r="U1592" t="n">
        <v>240</v>
      </c>
      <c r="V1592" t="inlineStr">
        <is>
          <t>015790000235</t>
        </is>
      </c>
      <c r="W1592" t="b">
        <v>1</v>
      </c>
      <c r="X1592" t="b">
        <v>1</v>
      </c>
      <c r="Y1592" t="inlineStr">
        <is>
          <t>pending</t>
        </is>
      </c>
      <c r="Z1592" t="inlineStr">
        <is>
          <t>Nicola edoardo Minafra</t>
        </is>
      </c>
      <c r="AA1592" t="inlineStr">
        <is>
          <t>Via Coari 11, Citofono E 11  E 12</t>
        </is>
      </c>
      <c r="AB1592" t="inlineStr">
        <is>
          <t>Via Coari 11</t>
        </is>
      </c>
      <c r="AC1592" t="inlineStr">
        <is>
          <t>Citofono E 11  E 12</t>
        </is>
      </c>
      <c r="AE1592" t="inlineStr">
        <is>
          <t>Milano</t>
        </is>
      </c>
      <c r="AF1592" t="inlineStr">
        <is>
          <t>'20141</t>
        </is>
      </c>
      <c r="AG1592" t="inlineStr">
        <is>
          <t>MI</t>
        </is>
      </c>
      <c r="AH1592" t="inlineStr">
        <is>
          <t>IT</t>
        </is>
      </c>
      <c r="AI1592" t="inlineStr">
        <is>
          <t>+393355840797</t>
        </is>
      </c>
      <c r="AJ1592" t="inlineStr">
        <is>
          <t>Nicola edoardo Minafra</t>
        </is>
      </c>
      <c r="AK1592" t="inlineStr">
        <is>
          <t>Via Coari 11, Citofono E 11  E 12</t>
        </is>
      </c>
      <c r="AL1592" t="inlineStr">
        <is>
          <t>Via Coari 11</t>
        </is>
      </c>
      <c r="AM1592" t="inlineStr">
        <is>
          <t>Citofono E 11  E 12</t>
        </is>
      </c>
      <c r="AO1592" t="inlineStr">
        <is>
          <t>Milano</t>
        </is>
      </c>
      <c r="AP1592" t="inlineStr">
        <is>
          <t>'20141</t>
        </is>
      </c>
      <c r="AQ1592" t="inlineStr">
        <is>
          <t>MI</t>
        </is>
      </c>
      <c r="AR1592" t="inlineStr">
        <is>
          <t>IT</t>
        </is>
      </c>
      <c r="AS1592" t="inlineStr">
        <is>
          <t>+393355840797</t>
        </is>
      </c>
      <c r="AU1592" t="inlineStr">
        <is>
          <t>lang: en
Invoice Language: en
Do you need our ring sizer?: No
Popup Customer Country: IT</t>
        </is>
      </c>
      <c r="AW1592" t="inlineStr">
        <is>
          <t>PayPal Express Checkout</t>
        </is>
      </c>
      <c r="AX1592" t="inlineStr">
        <is>
          <t>rUUMIiq92ClmF7BEfB2dgjxft</t>
        </is>
      </c>
      <c r="AY1592" t="n">
        <v>0</v>
      </c>
      <c r="AZ1592" t="inlineStr">
        <is>
          <t>LIL Milan</t>
        </is>
      </c>
      <c r="BA1592" t="n">
        <v>0</v>
      </c>
      <c r="BC1592" t="inlineStr">
        <is>
          <t>Firgun House</t>
        </is>
      </c>
      <c r="BE1592" t="n">
        <v>11256840487261</v>
      </c>
      <c r="BG1592" t="inlineStr">
        <is>
          <t>Low</t>
        </is>
      </c>
      <c r="BH1592" t="inlineStr">
        <is>
          <t>web</t>
        </is>
      </c>
      <c r="BI1592" t="n">
        <v>0</v>
      </c>
      <c r="BJ1592" t="inlineStr">
        <is>
          <t>IT IVA 22%</t>
        </is>
      </c>
      <c r="BK1592" t="n">
        <v>34.62</v>
      </c>
      <c r="BW1592" t="inlineStr">
        <is>
          <t>Milan</t>
        </is>
      </c>
      <c r="BX1592" t="inlineStr">
        <is>
          <t>Milan</t>
        </is>
      </c>
      <c r="BY1592" t="inlineStr">
        <is>
          <t>rUUMIiq92ClmF7BEfB2dgjxft</t>
        </is>
      </c>
      <c r="CB1592" t="inlineStr">
        <is>
          <t>rUUMIiq92ClmF7BEfB2dgjxft</t>
        </is>
      </c>
      <c r="CC1592" t="inlineStr">
        <is>
          <t>Ordini LIL</t>
        </is>
      </c>
    </row>
    <row r="1593">
      <c r="A1593" t="inlineStr">
        <is>
          <t>#44159</t>
        </is>
      </c>
      <c r="B1593" t="inlineStr">
        <is>
          <t>villanuevazaira2o@gmail.com</t>
        </is>
      </c>
      <c r="C1593" t="inlineStr">
        <is>
          <t>paid</t>
        </is>
      </c>
      <c r="D1593" t="inlineStr">
        <is>
          <t>2024-11-29 21:19:58 +0100</t>
        </is>
      </c>
      <c r="E1593" t="inlineStr">
        <is>
          <t>2024-11-29</t>
        </is>
      </c>
      <c r="F1593" t="inlineStr">
        <is>
          <t>unfulfilled</t>
        </is>
      </c>
      <c r="H1593" t="inlineStr">
        <is>
          <t>yes</t>
        </is>
      </c>
      <c r="I1593" t="inlineStr">
        <is>
          <t>EUR</t>
        </is>
      </c>
      <c r="J1593" t="n">
        <v>122</v>
      </c>
      <c r="K1593" t="n">
        <v>0</v>
      </c>
      <c r="L1593" t="n">
        <v>22</v>
      </c>
      <c r="M1593" t="n">
        <v>122</v>
      </c>
      <c r="O1593" t="n">
        <v>0</v>
      </c>
      <c r="P1593" t="inlineStr">
        <is>
          <t>Firgun House</t>
        </is>
      </c>
      <c r="Q1593" t="inlineStr">
        <is>
          <t>2024-11-29 21:19:58 +0100</t>
        </is>
      </c>
      <c r="R1593" t="n">
        <v>1</v>
      </c>
      <c r="S1593" t="inlineStr">
        <is>
          <t>Boys Tears Ring - Yellow / 12</t>
        </is>
      </c>
      <c r="T1593" t="n">
        <v>112</v>
      </c>
      <c r="U1593" t="n">
        <v>140</v>
      </c>
      <c r="V1593" t="inlineStr">
        <is>
          <t>015790001402</t>
        </is>
      </c>
      <c r="W1593" t="b">
        <v>1</v>
      </c>
      <c r="X1593" t="b">
        <v>1</v>
      </c>
      <c r="Y1593" t="inlineStr">
        <is>
          <t>pending</t>
        </is>
      </c>
      <c r="Z1593" t="inlineStr">
        <is>
          <t>Zaira Zhanyl Villanueva</t>
        </is>
      </c>
      <c r="AA1593" t="inlineStr">
        <is>
          <t>Viale Mentana 124, Citofono: AROA-VILLANUEVA</t>
        </is>
      </c>
      <c r="AB1593" t="inlineStr">
        <is>
          <t>Viale Mentana 124</t>
        </is>
      </c>
      <c r="AC1593" t="inlineStr">
        <is>
          <t>Citofono: AROA-VILLANUEVA</t>
        </is>
      </c>
      <c r="AE1593" t="inlineStr">
        <is>
          <t>Parma</t>
        </is>
      </c>
      <c r="AF1593" t="inlineStr">
        <is>
          <t>'43121</t>
        </is>
      </c>
      <c r="AG1593" t="inlineStr">
        <is>
          <t>PR</t>
        </is>
      </c>
      <c r="AH1593" t="inlineStr">
        <is>
          <t>IT</t>
        </is>
      </c>
      <c r="AI1593" t="inlineStr">
        <is>
          <t>389 151 5453</t>
        </is>
      </c>
      <c r="AR1593" t="inlineStr">
        <is>
          <t>IT</t>
        </is>
      </c>
      <c r="AU1593" t="inlineStr">
        <is>
          <t>lang: it
Invoice Language: it
Do you need our ring sizer?: No
Popup Customer Country: IT</t>
        </is>
      </c>
      <c r="AW1593" t="inlineStr">
        <is>
          <t>PayPal Express Checkout</t>
        </is>
      </c>
      <c r="AX1593" t="inlineStr">
        <is>
          <t>rOv7IYBWuXJEb2xDU6sP8CY25</t>
        </is>
      </c>
      <c r="AY1593" t="n">
        <v>0</v>
      </c>
      <c r="AZ1593" t="inlineStr">
        <is>
          <t>LIL Milan</t>
        </is>
      </c>
      <c r="BA1593" t="n">
        <v>0</v>
      </c>
      <c r="BC1593" t="inlineStr">
        <is>
          <t>Firgun House</t>
        </is>
      </c>
      <c r="BE1593" t="n">
        <v>11256843829597</v>
      </c>
      <c r="BG1593" t="inlineStr">
        <is>
          <t>Low</t>
        </is>
      </c>
      <c r="BH1593" t="inlineStr">
        <is>
          <t>web</t>
        </is>
      </c>
      <c r="BI1593" t="n">
        <v>0</v>
      </c>
      <c r="BJ1593" t="inlineStr">
        <is>
          <t>IT IVA 22%</t>
        </is>
      </c>
      <c r="BK1593" t="n">
        <v>22</v>
      </c>
      <c r="BW1593" t="inlineStr">
        <is>
          <t>Parma</t>
        </is>
      </c>
      <c r="BY1593" t="inlineStr">
        <is>
          <t>rOv7IYBWuXJEb2xDU6sP8CY25</t>
        </is>
      </c>
      <c r="CB1593" t="inlineStr">
        <is>
          <t>rOv7IYBWuXJEb2xDU6sP8CY25</t>
        </is>
      </c>
      <c r="CC1593" t="inlineStr">
        <is>
          <t>Ordini LIL</t>
        </is>
      </c>
    </row>
    <row r="1594">
      <c r="A1594" t="inlineStr">
        <is>
          <t>#44159</t>
        </is>
      </c>
      <c r="B1594" t="inlineStr">
        <is>
          <t>villanuevazaira2o@gmail.com</t>
        </is>
      </c>
      <c r="C1594" t="inlineStr">
        <is>
          <t>paid</t>
        </is>
      </c>
      <c r="D1594" t="inlineStr">
        <is>
          <t>2024-11-29 21:19:58 +0100</t>
        </is>
      </c>
      <c r="E1594" t="inlineStr">
        <is>
          <t>2024-11-29</t>
        </is>
      </c>
      <c r="F1594" t="inlineStr">
        <is>
          <t>unfulfilled</t>
        </is>
      </c>
      <c r="H1594" t="inlineStr">
        <is>
          <t>yes</t>
        </is>
      </c>
      <c r="I1594" t="inlineStr">
        <is>
          <t>EUR</t>
        </is>
      </c>
      <c r="J1594" t="n">
        <v>122</v>
      </c>
      <c r="K1594" t="n">
        <v>0</v>
      </c>
      <c r="L1594" t="n">
        <v>22</v>
      </c>
      <c r="O1594" t="n">
        <v>0</v>
      </c>
      <c r="P1594" t="inlineStr">
        <is>
          <t>Firgun House</t>
        </is>
      </c>
      <c r="Q1594" t="inlineStr">
        <is>
          <t>2024-11-29 21:19:58 +0100</t>
        </is>
      </c>
      <c r="R1594" t="n">
        <v>1</v>
      </c>
      <c r="S1594" t="inlineStr">
        <is>
          <t>Engraving</t>
        </is>
      </c>
      <c r="T1594" t="n">
        <v>10</v>
      </c>
      <c r="U1594" t="n">
        <v>140</v>
      </c>
      <c r="V1594" t="inlineStr">
        <is>
          <t>015790001502</t>
        </is>
      </c>
      <c r="W1594" t="b">
        <v>0</v>
      </c>
      <c r="X1594" t="b">
        <v>1</v>
      </c>
      <c r="Y1594" t="inlineStr">
        <is>
          <t>pending</t>
        </is>
      </c>
      <c r="Z1594" t="inlineStr">
        <is>
          <t>Zaira Zhanyl Villanueva</t>
        </is>
      </c>
      <c r="AA1594" t="inlineStr">
        <is>
          <t>Viale Mentana 124, Citofono: AROA-VILLANUEVA</t>
        </is>
      </c>
      <c r="AB1594" t="inlineStr">
        <is>
          <t>Viale Mentana 124</t>
        </is>
      </c>
      <c r="AC1594" t="inlineStr">
        <is>
          <t>Citofono: AROA-VILLANUEVA</t>
        </is>
      </c>
      <c r="AE1594" t="inlineStr">
        <is>
          <t>Parma</t>
        </is>
      </c>
      <c r="AF1594" t="inlineStr">
        <is>
          <t>'43121</t>
        </is>
      </c>
      <c r="AG1594" t="inlineStr">
        <is>
          <t>PR</t>
        </is>
      </c>
      <c r="AH1594" t="inlineStr">
        <is>
          <t>IT</t>
        </is>
      </c>
      <c r="AI1594" t="inlineStr">
        <is>
          <t>389 151 5453</t>
        </is>
      </c>
      <c r="AR1594" t="inlineStr">
        <is>
          <t>IT</t>
        </is>
      </c>
      <c r="AU1594" t="inlineStr">
        <is>
          <t>lang: it
Invoice Language: it
Do you need our ring sizer?: No
Popup Customer Country: IT</t>
        </is>
      </c>
      <c r="AW1594" t="inlineStr">
        <is>
          <t>PayPal Express Checkout</t>
        </is>
      </c>
      <c r="AX1594" t="inlineStr">
        <is>
          <t>rOv7IYBWuXJEb2xDU6sP8CY25</t>
        </is>
      </c>
      <c r="AY1594" t="n">
        <v>0</v>
      </c>
      <c r="AZ1594" t="inlineStr">
        <is>
          <t>LIL Milan</t>
        </is>
      </c>
      <c r="BA1594" t="n">
        <v>0</v>
      </c>
      <c r="BC1594" t="inlineStr">
        <is>
          <t>Firgun House</t>
        </is>
      </c>
      <c r="BE1594" t="n">
        <v>11256843829597</v>
      </c>
      <c r="BG1594" t="inlineStr">
        <is>
          <t>Low</t>
        </is>
      </c>
      <c r="BH1594" t="inlineStr">
        <is>
          <t>web</t>
        </is>
      </c>
      <c r="BI1594" t="n">
        <v>0</v>
      </c>
      <c r="BJ1594" t="inlineStr">
        <is>
          <t>IT IVA 22%</t>
        </is>
      </c>
      <c r="BK1594" t="n">
        <v>22</v>
      </c>
      <c r="BW1594" t="inlineStr">
        <is>
          <t>Parma</t>
        </is>
      </c>
      <c r="BY1594" t="inlineStr">
        <is>
          <t>rOv7IYBWuXJEb2xDU6sP8CY25</t>
        </is>
      </c>
      <c r="CB1594" t="inlineStr">
        <is>
          <t>rOv7IYBWuXJEb2xDU6sP8CY25</t>
        </is>
      </c>
      <c r="CC1594" t="inlineStr">
        <is>
          <t>Ordini LIL</t>
        </is>
      </c>
    </row>
    <row r="1595">
      <c r="A1595" t="inlineStr">
        <is>
          <t>#44160</t>
        </is>
      </c>
      <c r="B1595" t="inlineStr">
        <is>
          <t>shopping.gattinoni@gmail.com</t>
        </is>
      </c>
      <c r="C1595" t="inlineStr">
        <is>
          <t>paid</t>
        </is>
      </c>
      <c r="D1595" t="inlineStr">
        <is>
          <t>2024-11-29 21:20:43 +0100</t>
        </is>
      </c>
      <c r="E1595" t="inlineStr">
        <is>
          <t>2024-11-29</t>
        </is>
      </c>
      <c r="F1595" t="inlineStr">
        <is>
          <t>unfulfilled</t>
        </is>
      </c>
      <c r="H1595" t="inlineStr">
        <is>
          <t>yes</t>
        </is>
      </c>
      <c r="I1595" t="inlineStr">
        <is>
          <t>EUR</t>
        </is>
      </c>
      <c r="J1595" t="n">
        <v>107</v>
      </c>
      <c r="K1595" t="n">
        <v>10</v>
      </c>
      <c r="L1595" t="n">
        <v>21.09</v>
      </c>
      <c r="M1595" t="n">
        <v>117</v>
      </c>
      <c r="O1595" t="n">
        <v>0</v>
      </c>
      <c r="P1595" t="inlineStr">
        <is>
          <t>Ups Standard Shipping</t>
        </is>
      </c>
      <c r="Q1595" t="inlineStr">
        <is>
          <t>2024-11-29 21:20:43 +0100</t>
        </is>
      </c>
      <c r="R1595" t="n">
        <v>1</v>
      </c>
      <c r="S1595" t="inlineStr">
        <is>
          <t>LIL Bag</t>
        </is>
      </c>
      <c r="T1595" t="n">
        <v>5</v>
      </c>
      <c r="V1595" t="inlineStr">
        <is>
          <t>015790000689</t>
        </is>
      </c>
      <c r="W1595" t="b">
        <v>1</v>
      </c>
      <c r="X1595" t="b">
        <v>1</v>
      </c>
      <c r="Y1595" t="inlineStr">
        <is>
          <t>pending</t>
        </is>
      </c>
      <c r="Z1595" t="inlineStr">
        <is>
          <t>Giuseppe Gattinoni</t>
        </is>
      </c>
      <c r="AA1595" t="inlineStr">
        <is>
          <t>Località vignola 15/b</t>
        </is>
      </c>
      <c r="AB1595" t="inlineStr">
        <is>
          <t>Località vignola 15/b</t>
        </is>
      </c>
      <c r="AE1595" t="inlineStr">
        <is>
          <t>Galbiate</t>
        </is>
      </c>
      <c r="AF1595" t="inlineStr">
        <is>
          <t>'23851</t>
        </is>
      </c>
      <c r="AG1595" t="inlineStr">
        <is>
          <t>LC</t>
        </is>
      </c>
      <c r="AH1595" t="inlineStr">
        <is>
          <t>IT</t>
        </is>
      </c>
      <c r="AI1595" t="inlineStr">
        <is>
          <t>+393486591523</t>
        </is>
      </c>
      <c r="AJ1595" t="inlineStr">
        <is>
          <t>Giuseppe Gattinoni</t>
        </is>
      </c>
      <c r="AK1595" t="inlineStr">
        <is>
          <t>Località vignola 15/b</t>
        </is>
      </c>
      <c r="AL1595" t="inlineStr">
        <is>
          <t>Località vignola 15/b</t>
        </is>
      </c>
      <c r="AO1595" t="inlineStr">
        <is>
          <t>Galbiate</t>
        </is>
      </c>
      <c r="AP1595" t="inlineStr">
        <is>
          <t>'23851</t>
        </is>
      </c>
      <c r="AQ1595" t="inlineStr">
        <is>
          <t>LC</t>
        </is>
      </c>
      <c r="AR1595" t="inlineStr">
        <is>
          <t>IT</t>
        </is>
      </c>
      <c r="AS1595" t="inlineStr">
        <is>
          <t>+393486591523</t>
        </is>
      </c>
      <c r="AU1595" t="inlineStr">
        <is>
          <t>lang: it
Invoice Language: it
Do you need our ring sizer?: No
Popup Customer Country: IT</t>
        </is>
      </c>
      <c r="AW1595" t="inlineStr">
        <is>
          <t>Shopify Payments</t>
        </is>
      </c>
      <c r="AX1595" t="inlineStr">
        <is>
          <t>rATNqY5U0rvjsxvTLVY1PfSZN</t>
        </is>
      </c>
      <c r="AY1595" t="n">
        <v>0</v>
      </c>
      <c r="AZ1595" t="inlineStr">
        <is>
          <t>LIL Milan</t>
        </is>
      </c>
      <c r="BA1595" t="n">
        <v>0</v>
      </c>
      <c r="BC1595" t="inlineStr">
        <is>
          <t>Firgun House</t>
        </is>
      </c>
      <c r="BE1595" t="n">
        <v>11256846745949</v>
      </c>
      <c r="BG1595" t="inlineStr">
        <is>
          <t>Low</t>
        </is>
      </c>
      <c r="BH1595" t="inlineStr">
        <is>
          <t>web</t>
        </is>
      </c>
      <c r="BI1595" t="n">
        <v>0</v>
      </c>
      <c r="BJ1595" t="inlineStr">
        <is>
          <t>IT IVA 22%</t>
        </is>
      </c>
      <c r="BK1595" t="n">
        <v>21.09</v>
      </c>
      <c r="BW1595" t="inlineStr">
        <is>
          <t>Lecco</t>
        </is>
      </c>
      <c r="BX1595" t="inlineStr">
        <is>
          <t>Lecco</t>
        </is>
      </c>
      <c r="BY1595" t="inlineStr">
        <is>
          <t>rATNqY5U0rvjsxvTLVY1PfSZN</t>
        </is>
      </c>
      <c r="CB1595" t="inlineStr">
        <is>
          <t>rATNqY5U0rvjsxvTLVY1PfSZN</t>
        </is>
      </c>
      <c r="CC1595" t="inlineStr">
        <is>
          <t>Ordini LIL</t>
        </is>
      </c>
    </row>
    <row r="1596">
      <c r="A1596" t="inlineStr">
        <is>
          <t>#44160</t>
        </is>
      </c>
      <c r="B1596" t="inlineStr">
        <is>
          <t>shopping.gattinoni@gmail.com</t>
        </is>
      </c>
      <c r="C1596" t="inlineStr">
        <is>
          <t>paid</t>
        </is>
      </c>
      <c r="D1596" t="inlineStr">
        <is>
          <t>2024-11-29 21:20:43 +0100</t>
        </is>
      </c>
      <c r="E1596" t="inlineStr">
        <is>
          <t>2024-11-29</t>
        </is>
      </c>
      <c r="F1596" t="inlineStr">
        <is>
          <t>unfulfilled</t>
        </is>
      </c>
      <c r="H1596" t="inlineStr">
        <is>
          <t>yes</t>
        </is>
      </c>
      <c r="I1596" t="inlineStr">
        <is>
          <t>EUR</t>
        </is>
      </c>
      <c r="J1596" t="n">
        <v>107</v>
      </c>
      <c r="K1596" t="n">
        <v>10</v>
      </c>
      <c r="L1596" t="n">
        <v>21.09</v>
      </c>
      <c r="O1596" t="n">
        <v>0</v>
      </c>
      <c r="P1596" t="inlineStr">
        <is>
          <t>Ups Standard Shipping</t>
        </is>
      </c>
      <c r="Q1596" t="inlineStr">
        <is>
          <t>2024-11-29 21:20:43 +0100</t>
        </is>
      </c>
      <c r="R1596" t="n">
        <v>1</v>
      </c>
      <c r="S1596" t="inlineStr">
        <is>
          <t>Girls Tears Ring - White / 13</t>
        </is>
      </c>
      <c r="T1596" t="n">
        <v>102</v>
      </c>
      <c r="U1596" t="n">
        <v>120</v>
      </c>
      <c r="V1596" t="inlineStr">
        <is>
          <t>015790001314</t>
        </is>
      </c>
      <c r="W1596" t="b">
        <v>1</v>
      </c>
      <c r="X1596" t="b">
        <v>1</v>
      </c>
      <c r="Y1596" t="inlineStr">
        <is>
          <t>pending</t>
        </is>
      </c>
      <c r="Z1596" t="inlineStr">
        <is>
          <t>Giuseppe Gattinoni</t>
        </is>
      </c>
      <c r="AA1596" t="inlineStr">
        <is>
          <t>Località vignola 15/b</t>
        </is>
      </c>
      <c r="AB1596" t="inlineStr">
        <is>
          <t>Località vignola 15/b</t>
        </is>
      </c>
      <c r="AE1596" t="inlineStr">
        <is>
          <t>Galbiate</t>
        </is>
      </c>
      <c r="AF1596" t="inlineStr">
        <is>
          <t>'23851</t>
        </is>
      </c>
      <c r="AG1596" t="inlineStr">
        <is>
          <t>LC</t>
        </is>
      </c>
      <c r="AH1596" t="inlineStr">
        <is>
          <t>IT</t>
        </is>
      </c>
      <c r="AI1596" t="inlineStr">
        <is>
          <t>+393486591523</t>
        </is>
      </c>
      <c r="AJ1596" t="inlineStr">
        <is>
          <t>Giuseppe Gattinoni</t>
        </is>
      </c>
      <c r="AK1596" t="inlineStr">
        <is>
          <t>Località vignola 15/b</t>
        </is>
      </c>
      <c r="AL1596" t="inlineStr">
        <is>
          <t>Località vignola 15/b</t>
        </is>
      </c>
      <c r="AO1596" t="inlineStr">
        <is>
          <t>Galbiate</t>
        </is>
      </c>
      <c r="AP1596" t="inlineStr">
        <is>
          <t>'23851</t>
        </is>
      </c>
      <c r="AQ1596" t="inlineStr">
        <is>
          <t>LC</t>
        </is>
      </c>
      <c r="AR1596" t="inlineStr">
        <is>
          <t>IT</t>
        </is>
      </c>
      <c r="AS1596" t="inlineStr">
        <is>
          <t>+393486591523</t>
        </is>
      </c>
      <c r="AU1596" t="inlineStr">
        <is>
          <t>lang: it
Invoice Language: it
Do you need our ring sizer?: No
Popup Customer Country: IT</t>
        </is>
      </c>
      <c r="AW1596" t="inlineStr">
        <is>
          <t>Shopify Payments</t>
        </is>
      </c>
      <c r="AX1596" t="inlineStr">
        <is>
          <t>rATNqY5U0rvjsxvTLVY1PfSZN</t>
        </is>
      </c>
      <c r="AY1596" t="n">
        <v>0</v>
      </c>
      <c r="AZ1596" t="inlineStr">
        <is>
          <t>LIL Milan</t>
        </is>
      </c>
      <c r="BA1596" t="n">
        <v>0</v>
      </c>
      <c r="BC1596" t="inlineStr">
        <is>
          <t>Firgun House</t>
        </is>
      </c>
      <c r="BE1596" t="n">
        <v>11256846745949</v>
      </c>
      <c r="BG1596" t="inlineStr">
        <is>
          <t>Low</t>
        </is>
      </c>
      <c r="BH1596" t="inlineStr">
        <is>
          <t>web</t>
        </is>
      </c>
      <c r="BI1596" t="n">
        <v>0</v>
      </c>
      <c r="BJ1596" t="inlineStr">
        <is>
          <t>IT IVA 22%</t>
        </is>
      </c>
      <c r="BK1596" t="n">
        <v>21.09</v>
      </c>
      <c r="BW1596" t="inlineStr">
        <is>
          <t>Lecco</t>
        </is>
      </c>
      <c r="BX1596" t="inlineStr">
        <is>
          <t>Lecco</t>
        </is>
      </c>
      <c r="BY1596" t="inlineStr">
        <is>
          <t>rATNqY5U0rvjsxvTLVY1PfSZN</t>
        </is>
      </c>
      <c r="CB1596" t="inlineStr">
        <is>
          <t>rATNqY5U0rvjsxvTLVY1PfSZN</t>
        </is>
      </c>
      <c r="CC1596" t="inlineStr">
        <is>
          <t>Ordini LIL</t>
        </is>
      </c>
    </row>
    <row r="1597">
      <c r="A1597" t="inlineStr">
        <is>
          <t>#44160</t>
        </is>
      </c>
      <c r="B1597" t="inlineStr">
        <is>
          <t>shopping.gattinoni@gmail.com</t>
        </is>
      </c>
      <c r="C1597" t="inlineStr">
        <is>
          <t>paid</t>
        </is>
      </c>
      <c r="D1597" t="inlineStr">
        <is>
          <t>2024-11-29 21:20:43 +0100</t>
        </is>
      </c>
      <c r="E1597" t="inlineStr">
        <is>
          <t>2024-11-29</t>
        </is>
      </c>
      <c r="F1597" t="inlineStr">
        <is>
          <t>unfulfilled</t>
        </is>
      </c>
      <c r="H1597" t="inlineStr">
        <is>
          <t>yes</t>
        </is>
      </c>
      <c r="I1597" t="inlineStr">
        <is>
          <t>EUR</t>
        </is>
      </c>
      <c r="J1597" t="n">
        <v>107</v>
      </c>
      <c r="K1597" t="n">
        <v>10</v>
      </c>
      <c r="L1597" t="n">
        <v>21.09</v>
      </c>
      <c r="O1597" t="n">
        <v>0</v>
      </c>
      <c r="P1597" t="inlineStr">
        <is>
          <t>Ups Standard Shipping</t>
        </is>
      </c>
      <c r="Q1597" t="inlineStr">
        <is>
          <t>2024-11-29 21:20:43 +0100</t>
        </is>
      </c>
      <c r="R1597" t="n">
        <v>1</v>
      </c>
      <c r="S1597" t="inlineStr">
        <is>
          <t>Christmas Luxury Pack</t>
        </is>
      </c>
      <c r="T1597" t="n">
        <v>0</v>
      </c>
      <c r="U1597" t="n">
        <v>120</v>
      </c>
      <c r="V1597" t="inlineStr">
        <is>
          <t>015790000687</t>
        </is>
      </c>
      <c r="W1597" t="b">
        <v>1</v>
      </c>
      <c r="X1597" t="b">
        <v>1</v>
      </c>
      <c r="Y1597" t="inlineStr">
        <is>
          <t>pending</t>
        </is>
      </c>
      <c r="Z1597" t="inlineStr">
        <is>
          <t>Giuseppe Gattinoni</t>
        </is>
      </c>
      <c r="AA1597" t="inlineStr">
        <is>
          <t>Località vignola 15/b</t>
        </is>
      </c>
      <c r="AB1597" t="inlineStr">
        <is>
          <t>Località vignola 15/b</t>
        </is>
      </c>
      <c r="AE1597" t="inlineStr">
        <is>
          <t>Galbiate</t>
        </is>
      </c>
      <c r="AF1597" t="inlineStr">
        <is>
          <t>'23851</t>
        </is>
      </c>
      <c r="AG1597" t="inlineStr">
        <is>
          <t>LC</t>
        </is>
      </c>
      <c r="AH1597" t="inlineStr">
        <is>
          <t>IT</t>
        </is>
      </c>
      <c r="AI1597" t="inlineStr">
        <is>
          <t>+393486591523</t>
        </is>
      </c>
      <c r="AJ1597" t="inlineStr">
        <is>
          <t>Giuseppe Gattinoni</t>
        </is>
      </c>
      <c r="AK1597" t="inlineStr">
        <is>
          <t>Località vignola 15/b</t>
        </is>
      </c>
      <c r="AL1597" t="inlineStr">
        <is>
          <t>Località vignola 15/b</t>
        </is>
      </c>
      <c r="AO1597" t="inlineStr">
        <is>
          <t>Galbiate</t>
        </is>
      </c>
      <c r="AP1597" t="inlineStr">
        <is>
          <t>'23851</t>
        </is>
      </c>
      <c r="AQ1597" t="inlineStr">
        <is>
          <t>LC</t>
        </is>
      </c>
      <c r="AR1597" t="inlineStr">
        <is>
          <t>IT</t>
        </is>
      </c>
      <c r="AS1597" t="inlineStr">
        <is>
          <t>+393486591523</t>
        </is>
      </c>
      <c r="AU1597" t="inlineStr">
        <is>
          <t>lang: it
Invoice Language: it
Do you need our ring sizer?: No
Popup Customer Country: IT</t>
        </is>
      </c>
      <c r="AW1597" t="inlineStr">
        <is>
          <t>Shopify Payments</t>
        </is>
      </c>
      <c r="AX1597" t="inlineStr">
        <is>
          <t>rATNqY5U0rvjsxvTLVY1PfSZN</t>
        </is>
      </c>
      <c r="AY1597" t="n">
        <v>0</v>
      </c>
      <c r="AZ1597" t="inlineStr">
        <is>
          <t>LIL Milan</t>
        </is>
      </c>
      <c r="BA1597" t="n">
        <v>0</v>
      </c>
      <c r="BC1597" t="inlineStr">
        <is>
          <t>Firgun House</t>
        </is>
      </c>
      <c r="BE1597" t="n">
        <v>11256846745949</v>
      </c>
      <c r="BG1597" t="inlineStr">
        <is>
          <t>Low</t>
        </is>
      </c>
      <c r="BH1597" t="inlineStr">
        <is>
          <t>web</t>
        </is>
      </c>
      <c r="BI1597" t="n">
        <v>0</v>
      </c>
      <c r="BJ1597" t="inlineStr">
        <is>
          <t>IT IVA 22%</t>
        </is>
      </c>
      <c r="BK1597" t="n">
        <v>21.09</v>
      </c>
      <c r="BW1597" t="inlineStr">
        <is>
          <t>Lecco</t>
        </is>
      </c>
      <c r="BX1597" t="inlineStr">
        <is>
          <t>Lecco</t>
        </is>
      </c>
      <c r="BY1597" t="inlineStr">
        <is>
          <t>rATNqY5U0rvjsxvTLVY1PfSZN</t>
        </is>
      </c>
      <c r="CB1597" t="inlineStr">
        <is>
          <t>rATNqY5U0rvjsxvTLVY1PfSZN</t>
        </is>
      </c>
      <c r="CC1597" t="inlineStr">
        <is>
          <t>Ordini LIL</t>
        </is>
      </c>
    </row>
    <row r="1598">
      <c r="A1598" t="inlineStr">
        <is>
          <t>#44161</t>
        </is>
      </c>
      <c r="B1598" t="inlineStr">
        <is>
          <t>attardidamiana@outlook.it</t>
        </is>
      </c>
      <c r="C1598" t="inlineStr">
        <is>
          <t>paid</t>
        </is>
      </c>
      <c r="D1598" t="inlineStr">
        <is>
          <t>2024-11-29 21:26:59 +0100</t>
        </is>
      </c>
      <c r="E1598" t="inlineStr">
        <is>
          <t>2024-11-29</t>
        </is>
      </c>
      <c r="F1598" t="inlineStr">
        <is>
          <t>unfulfilled</t>
        </is>
      </c>
      <c r="H1598" t="inlineStr">
        <is>
          <t>yes</t>
        </is>
      </c>
      <c r="I1598" t="inlineStr">
        <is>
          <t>EUR</t>
        </is>
      </c>
      <c r="J1598" t="n">
        <v>256</v>
      </c>
      <c r="K1598" t="n">
        <v>0</v>
      </c>
      <c r="L1598" t="n">
        <v>46.16</v>
      </c>
      <c r="M1598" t="n">
        <v>256</v>
      </c>
      <c r="O1598" t="n">
        <v>0</v>
      </c>
      <c r="P1598" t="inlineStr">
        <is>
          <t>Ups Standard Shipping</t>
        </is>
      </c>
      <c r="Q1598" t="inlineStr">
        <is>
          <t>2024-11-29 21:26:59 +0100</t>
        </is>
      </c>
      <c r="R1598" t="n">
        <v>1</v>
      </c>
      <c r="S1598" t="inlineStr">
        <is>
          <t>Christmas Luxury Pack</t>
        </is>
      </c>
      <c r="T1598" t="n">
        <v>0</v>
      </c>
      <c r="V1598" t="inlineStr">
        <is>
          <t>015790000687</t>
        </is>
      </c>
      <c r="W1598" t="b">
        <v>1</v>
      </c>
      <c r="X1598" t="b">
        <v>1</v>
      </c>
      <c r="Y1598" t="inlineStr">
        <is>
          <t>pending</t>
        </is>
      </c>
      <c r="Z1598" t="inlineStr">
        <is>
          <t>Studio arancio Damiana Attardi</t>
        </is>
      </c>
      <c r="AA1598" t="inlineStr">
        <is>
          <t>Piazza della Repubblica 32</t>
        </is>
      </c>
      <c r="AB1598" t="inlineStr">
        <is>
          <t>Piazza della Repubblica 32</t>
        </is>
      </c>
      <c r="AE1598" t="inlineStr">
        <is>
          <t>Catania</t>
        </is>
      </c>
      <c r="AF1598" t="inlineStr">
        <is>
          <t>'95131</t>
        </is>
      </c>
      <c r="AG1598" t="inlineStr">
        <is>
          <t>CT</t>
        </is>
      </c>
      <c r="AH1598" t="inlineStr">
        <is>
          <t>IT</t>
        </is>
      </c>
      <c r="AI1598" t="inlineStr">
        <is>
          <t>3881595207</t>
        </is>
      </c>
      <c r="AJ1598" t="inlineStr">
        <is>
          <t>Studio arancio Damiana Attardi</t>
        </is>
      </c>
      <c r="AK1598" t="inlineStr">
        <is>
          <t>Piazza della Repubblica 32</t>
        </is>
      </c>
      <c r="AL1598" t="inlineStr">
        <is>
          <t>Piazza della Repubblica 32</t>
        </is>
      </c>
      <c r="AO1598" t="inlineStr">
        <is>
          <t>Catania</t>
        </is>
      </c>
      <c r="AP1598" t="inlineStr">
        <is>
          <t>'95131</t>
        </is>
      </c>
      <c r="AQ1598" t="inlineStr">
        <is>
          <t>CT</t>
        </is>
      </c>
      <c r="AR1598" t="inlineStr">
        <is>
          <t>IT</t>
        </is>
      </c>
      <c r="AS1598" t="inlineStr">
        <is>
          <t>3881595207</t>
        </is>
      </c>
      <c r="AU1598" t="inlineStr">
        <is>
          <t>lang: it
Invoice Language: it
Do you need our ring sizer?: No
Popup Customer Country: IT</t>
        </is>
      </c>
      <c r="AW1598" t="inlineStr">
        <is>
          <t>PayPal Express Checkout</t>
        </is>
      </c>
      <c r="AX1598" t="inlineStr">
        <is>
          <t>rXlI48NzmtL1JnUezPBLrOeuw</t>
        </is>
      </c>
      <c r="AY1598" t="n">
        <v>0</v>
      </c>
      <c r="AZ1598" t="inlineStr">
        <is>
          <t>LIL Milan</t>
        </is>
      </c>
      <c r="BA1598" t="n">
        <v>0</v>
      </c>
      <c r="BC1598" t="inlineStr">
        <is>
          <t>Firgun House</t>
        </is>
      </c>
      <c r="BE1598" t="n">
        <v>11256875745629</v>
      </c>
      <c r="BG1598" t="inlineStr">
        <is>
          <t>Low</t>
        </is>
      </c>
      <c r="BH1598" t="inlineStr">
        <is>
          <t>web</t>
        </is>
      </c>
      <c r="BI1598" t="n">
        <v>0</v>
      </c>
      <c r="BJ1598" t="inlineStr">
        <is>
          <t>IT IVA 22%</t>
        </is>
      </c>
      <c r="BK1598" t="n">
        <v>46.16</v>
      </c>
      <c r="BW1598" t="inlineStr">
        <is>
          <t>Catania</t>
        </is>
      </c>
      <c r="BX1598" t="inlineStr">
        <is>
          <t>Catania</t>
        </is>
      </c>
      <c r="BY1598" t="inlineStr">
        <is>
          <t>rXlI48NzmtL1JnUezPBLrOeuw</t>
        </is>
      </c>
      <c r="CB1598" t="inlineStr">
        <is>
          <t>rOkYFSjtGfP5JU4qCvtPPKQQU + rXlI48NzmtL1JnUezPBLrOeuw</t>
        </is>
      </c>
      <c r="CC1598" t="inlineStr">
        <is>
          <t>Ordini LIL</t>
        </is>
      </c>
    </row>
    <row r="1599">
      <c r="A1599" t="inlineStr">
        <is>
          <t>#44161</t>
        </is>
      </c>
      <c r="B1599" t="inlineStr">
        <is>
          <t>attardidamiana@outlook.it</t>
        </is>
      </c>
      <c r="C1599" t="inlineStr">
        <is>
          <t>paid</t>
        </is>
      </c>
      <c r="D1599" t="inlineStr">
        <is>
          <t>2024-11-29 21:26:59 +0100</t>
        </is>
      </c>
      <c r="E1599" t="inlineStr">
        <is>
          <t>2024-11-29</t>
        </is>
      </c>
      <c r="F1599" t="inlineStr">
        <is>
          <t>unfulfilled</t>
        </is>
      </c>
      <c r="H1599" t="inlineStr">
        <is>
          <t>yes</t>
        </is>
      </c>
      <c r="I1599" t="inlineStr">
        <is>
          <t>EUR</t>
        </is>
      </c>
      <c r="J1599" t="n">
        <v>256</v>
      </c>
      <c r="K1599" t="n">
        <v>0</v>
      </c>
      <c r="L1599" t="n">
        <v>46.16</v>
      </c>
      <c r="O1599" t="n">
        <v>0</v>
      </c>
      <c r="P1599" t="inlineStr">
        <is>
          <t>Ups Standard Shipping</t>
        </is>
      </c>
      <c r="Q1599" t="inlineStr">
        <is>
          <t>2024-11-29 21:26:59 +0100</t>
        </is>
      </c>
      <c r="R1599" t="n">
        <v>1</v>
      </c>
      <c r="S1599" t="inlineStr">
        <is>
          <t>Boys Tears - Yellow / 37cm</t>
        </is>
      </c>
      <c r="T1599" t="n">
        <v>256</v>
      </c>
      <c r="U1599" t="n">
        <v>320</v>
      </c>
      <c r="V1599" t="inlineStr">
        <is>
          <t>015790000009</t>
        </is>
      </c>
      <c r="W1599" t="b">
        <v>1</v>
      </c>
      <c r="X1599" t="b">
        <v>1</v>
      </c>
      <c r="Y1599" t="inlineStr">
        <is>
          <t>pending</t>
        </is>
      </c>
      <c r="Z1599" t="inlineStr">
        <is>
          <t>Studio arancio Damiana Attardi</t>
        </is>
      </c>
      <c r="AA1599" t="inlineStr">
        <is>
          <t>Piazza della Repubblica 32</t>
        </is>
      </c>
      <c r="AB1599" t="inlineStr">
        <is>
          <t>Piazza della Repubblica 32</t>
        </is>
      </c>
      <c r="AE1599" t="inlineStr">
        <is>
          <t>Catania</t>
        </is>
      </c>
      <c r="AF1599" t="inlineStr">
        <is>
          <t>'95131</t>
        </is>
      </c>
      <c r="AG1599" t="inlineStr">
        <is>
          <t>CT</t>
        </is>
      </c>
      <c r="AH1599" t="inlineStr">
        <is>
          <t>IT</t>
        </is>
      </c>
      <c r="AI1599" t="inlineStr">
        <is>
          <t>3881595207</t>
        </is>
      </c>
      <c r="AJ1599" t="inlineStr">
        <is>
          <t>Studio arancio Damiana Attardi</t>
        </is>
      </c>
      <c r="AK1599" t="inlineStr">
        <is>
          <t>Piazza della Repubblica 32</t>
        </is>
      </c>
      <c r="AL1599" t="inlineStr">
        <is>
          <t>Piazza della Repubblica 32</t>
        </is>
      </c>
      <c r="AO1599" t="inlineStr">
        <is>
          <t>Catania</t>
        </is>
      </c>
      <c r="AP1599" t="inlineStr">
        <is>
          <t>'95131</t>
        </is>
      </c>
      <c r="AQ1599" t="inlineStr">
        <is>
          <t>CT</t>
        </is>
      </c>
      <c r="AR1599" t="inlineStr">
        <is>
          <t>IT</t>
        </is>
      </c>
      <c r="AS1599" t="inlineStr">
        <is>
          <t>3881595207</t>
        </is>
      </c>
      <c r="AU1599" t="inlineStr">
        <is>
          <t>lang: it
Invoice Language: it
Do you need our ring sizer?: No
Popup Customer Country: IT</t>
        </is>
      </c>
      <c r="AW1599" t="inlineStr">
        <is>
          <t>PayPal Express Checkout</t>
        </is>
      </c>
      <c r="AX1599" t="inlineStr">
        <is>
          <t>rXlI48NzmtL1JnUezPBLrOeuw</t>
        </is>
      </c>
      <c r="AY1599" t="n">
        <v>0</v>
      </c>
      <c r="AZ1599" t="inlineStr">
        <is>
          <t>LIL Milan</t>
        </is>
      </c>
      <c r="BA1599" t="n">
        <v>0</v>
      </c>
      <c r="BC1599" t="inlineStr">
        <is>
          <t>Firgun House</t>
        </is>
      </c>
      <c r="BE1599" t="n">
        <v>11256875745629</v>
      </c>
      <c r="BG1599" t="inlineStr">
        <is>
          <t>Low</t>
        </is>
      </c>
      <c r="BH1599" t="inlineStr">
        <is>
          <t>web</t>
        </is>
      </c>
      <c r="BI1599" t="n">
        <v>0</v>
      </c>
      <c r="BJ1599" t="inlineStr">
        <is>
          <t>IT IVA 22%</t>
        </is>
      </c>
      <c r="BK1599" t="n">
        <v>46.16</v>
      </c>
      <c r="BW1599" t="inlineStr">
        <is>
          <t>Catania</t>
        </is>
      </c>
      <c r="BX1599" t="inlineStr">
        <is>
          <t>Catania</t>
        </is>
      </c>
      <c r="BY1599" t="inlineStr">
        <is>
          <t>rXlI48NzmtL1JnUezPBLrOeuw</t>
        </is>
      </c>
      <c r="CB1599" t="inlineStr">
        <is>
          <t>rOkYFSjtGfP5JU4qCvtPPKQQU + rXlI48NzmtL1JnUezPBLrOeuw</t>
        </is>
      </c>
      <c r="CC1599" t="inlineStr">
        <is>
          <t>Ordini LIL</t>
        </is>
      </c>
    </row>
    <row r="1600">
      <c r="A1600" t="inlineStr">
        <is>
          <t>#44162</t>
        </is>
      </c>
      <c r="B1600" t="inlineStr">
        <is>
          <t>milla.ledonne@hotmail.it</t>
        </is>
      </c>
      <c r="C1600" t="inlineStr">
        <is>
          <t>paid</t>
        </is>
      </c>
      <c r="D1600" t="inlineStr">
        <is>
          <t>2024-11-29 21:28:52 +0100</t>
        </is>
      </c>
      <c r="E1600" t="inlineStr">
        <is>
          <t>2024-11-29</t>
        </is>
      </c>
      <c r="F1600" t="inlineStr">
        <is>
          <t>unfulfilled</t>
        </is>
      </c>
      <c r="H1600" t="inlineStr">
        <is>
          <t>yes</t>
        </is>
      </c>
      <c r="I1600" t="inlineStr">
        <is>
          <t>EUR</t>
        </is>
      </c>
      <c r="J1600" t="n">
        <v>204</v>
      </c>
      <c r="K1600" t="n">
        <v>0</v>
      </c>
      <c r="L1600" t="n">
        <v>36.79</v>
      </c>
      <c r="M1600" t="n">
        <v>204</v>
      </c>
      <c r="O1600" t="n">
        <v>0</v>
      </c>
      <c r="P1600" t="inlineStr">
        <is>
          <t>Ups Standard Shipping</t>
        </is>
      </c>
      <c r="Q1600" t="inlineStr">
        <is>
          <t>2024-11-29 21:28:52 +0100</t>
        </is>
      </c>
      <c r="R1600" t="n">
        <v>1</v>
      </c>
      <c r="S1600" t="inlineStr">
        <is>
          <t>Christmas Luxury Pack</t>
        </is>
      </c>
      <c r="T1600" t="n">
        <v>0</v>
      </c>
      <c r="V1600" t="inlineStr">
        <is>
          <t>015790000687</t>
        </is>
      </c>
      <c r="W1600" t="b">
        <v>1</v>
      </c>
      <c r="X1600" t="b">
        <v>1</v>
      </c>
      <c r="Y1600" t="inlineStr">
        <is>
          <t>pending</t>
        </is>
      </c>
      <c r="Z1600" t="inlineStr">
        <is>
          <t>CAMILLA LE DONNE</t>
        </is>
      </c>
      <c r="AA1600" t="inlineStr">
        <is>
          <t>CORSO VITTORIO EMANUELE II 168, C/O CHIESA</t>
        </is>
      </c>
      <c r="AB1600" t="inlineStr">
        <is>
          <t>CORSO VITTORIO EMANUELE II 168</t>
        </is>
      </c>
      <c r="AC1600" t="inlineStr">
        <is>
          <t>C/O CHIESA</t>
        </is>
      </c>
      <c r="AE1600" t="inlineStr">
        <is>
          <t>TORINO</t>
        </is>
      </c>
      <c r="AF1600" t="inlineStr">
        <is>
          <t>'10138</t>
        </is>
      </c>
      <c r="AG1600" t="inlineStr">
        <is>
          <t>TO</t>
        </is>
      </c>
      <c r="AH1600" t="inlineStr">
        <is>
          <t>IT</t>
        </is>
      </c>
      <c r="AI1600" t="inlineStr">
        <is>
          <t>3319586535</t>
        </is>
      </c>
      <c r="AJ1600" t="inlineStr">
        <is>
          <t>CAMILLA LE DONNE</t>
        </is>
      </c>
      <c r="AK1600" t="inlineStr">
        <is>
          <t>Via Maria Vittoria 45A, C/O OFFICINA8A</t>
        </is>
      </c>
      <c r="AL1600" t="inlineStr">
        <is>
          <t>Via Maria Vittoria 45A</t>
        </is>
      </c>
      <c r="AM1600" t="inlineStr">
        <is>
          <t>C/O OFFICINA8A</t>
        </is>
      </c>
      <c r="AO1600" t="inlineStr">
        <is>
          <t>Turin</t>
        </is>
      </c>
      <c r="AP1600" t="inlineStr">
        <is>
          <t>'10123</t>
        </is>
      </c>
      <c r="AQ1600" t="inlineStr">
        <is>
          <t>TO</t>
        </is>
      </c>
      <c r="AR1600" t="inlineStr">
        <is>
          <t>IT</t>
        </is>
      </c>
      <c r="AS1600" t="inlineStr">
        <is>
          <t>3319586535</t>
        </is>
      </c>
      <c r="AU1600" t="inlineStr">
        <is>
          <t>lang: it
Invoice Language: it
Do you need our ring sizer?: Yes
Popup Customer Country: IT</t>
        </is>
      </c>
      <c r="AW1600" t="inlineStr">
        <is>
          <t>Shopify Payments</t>
        </is>
      </c>
      <c r="AX1600" t="inlineStr">
        <is>
          <t>rNDMfkZkPqLRq5h4gecAGgKRN</t>
        </is>
      </c>
      <c r="AY1600" t="n">
        <v>0</v>
      </c>
      <c r="AZ1600" t="inlineStr">
        <is>
          <t>LIL Milan</t>
        </is>
      </c>
      <c r="BA1600" t="n">
        <v>0</v>
      </c>
      <c r="BC1600" t="inlineStr">
        <is>
          <t>Firgun House</t>
        </is>
      </c>
      <c r="BE1600" t="n">
        <v>11256884232541</v>
      </c>
      <c r="BG1600" t="inlineStr">
        <is>
          <t>Low</t>
        </is>
      </c>
      <c r="BH1600" t="inlineStr">
        <is>
          <t>web</t>
        </is>
      </c>
      <c r="BI1600" t="n">
        <v>0</v>
      </c>
      <c r="BJ1600" t="inlineStr">
        <is>
          <t>IT IVA 22%</t>
        </is>
      </c>
      <c r="BK1600" t="n">
        <v>36.79</v>
      </c>
      <c r="BW1600" t="inlineStr">
        <is>
          <t>Turin</t>
        </is>
      </c>
      <c r="BX1600" t="inlineStr">
        <is>
          <t>Turin</t>
        </is>
      </c>
      <c r="BY1600" t="inlineStr">
        <is>
          <t>rNDMfkZkPqLRq5h4gecAGgKRN</t>
        </is>
      </c>
      <c r="CB1600" t="inlineStr">
        <is>
          <t>rNDMfkZkPqLRq5h4gecAGgKRN</t>
        </is>
      </c>
      <c r="CC1600" t="inlineStr">
        <is>
          <t>Ordini LIL</t>
        </is>
      </c>
    </row>
    <row r="1601">
      <c r="A1601" t="inlineStr">
        <is>
          <t>#44162</t>
        </is>
      </c>
      <c r="B1601" t="inlineStr">
        <is>
          <t>milla.ledonne@hotmail.it</t>
        </is>
      </c>
      <c r="C1601" t="inlineStr">
        <is>
          <t>paid</t>
        </is>
      </c>
      <c r="D1601" t="inlineStr">
        <is>
          <t>2024-11-29 21:28:52 +0100</t>
        </is>
      </c>
      <c r="E1601" t="inlineStr">
        <is>
          <t>2024-11-29</t>
        </is>
      </c>
      <c r="F1601" t="inlineStr">
        <is>
          <t>unfulfilled</t>
        </is>
      </c>
      <c r="H1601" t="inlineStr">
        <is>
          <t>yes</t>
        </is>
      </c>
      <c r="I1601" t="inlineStr">
        <is>
          <t>EUR</t>
        </is>
      </c>
      <c r="J1601" t="n">
        <v>204</v>
      </c>
      <c r="K1601" t="n">
        <v>0</v>
      </c>
      <c r="L1601" t="n">
        <v>36.79</v>
      </c>
      <c r="O1601" t="n">
        <v>0</v>
      </c>
      <c r="P1601" t="inlineStr">
        <is>
          <t>Ups Standard Shipping</t>
        </is>
      </c>
      <c r="Q1601" t="inlineStr">
        <is>
          <t>2024-11-29 21:28:52 +0100</t>
        </is>
      </c>
      <c r="R1601" t="n">
        <v>1</v>
      </c>
      <c r="S1601" t="inlineStr">
        <is>
          <t>Breeze Necklace - Yellow / 40cm</t>
        </is>
      </c>
      <c r="T1601" t="n">
        <v>204</v>
      </c>
      <c r="U1601" t="n">
        <v>240</v>
      </c>
      <c r="V1601" t="inlineStr">
        <is>
          <t>015790001389</t>
        </is>
      </c>
      <c r="W1601" t="b">
        <v>1</v>
      </c>
      <c r="X1601" t="b">
        <v>1</v>
      </c>
      <c r="Y1601" t="inlineStr">
        <is>
          <t>pending</t>
        </is>
      </c>
      <c r="Z1601" t="inlineStr">
        <is>
          <t>CAMILLA LE DONNE</t>
        </is>
      </c>
      <c r="AA1601" t="inlineStr">
        <is>
          <t>CORSO VITTORIO EMANUELE II 168, C/O CHIESA</t>
        </is>
      </c>
      <c r="AB1601" t="inlineStr">
        <is>
          <t>CORSO VITTORIO EMANUELE II 168</t>
        </is>
      </c>
      <c r="AC1601" t="inlineStr">
        <is>
          <t>C/O CHIESA</t>
        </is>
      </c>
      <c r="AE1601" t="inlineStr">
        <is>
          <t>TORINO</t>
        </is>
      </c>
      <c r="AF1601" t="inlineStr">
        <is>
          <t>'10138</t>
        </is>
      </c>
      <c r="AG1601" t="inlineStr">
        <is>
          <t>TO</t>
        </is>
      </c>
      <c r="AH1601" t="inlineStr">
        <is>
          <t>IT</t>
        </is>
      </c>
      <c r="AI1601" t="inlineStr">
        <is>
          <t>3319586535</t>
        </is>
      </c>
      <c r="AJ1601" t="inlineStr">
        <is>
          <t>CAMILLA LE DONNE</t>
        </is>
      </c>
      <c r="AK1601" t="inlineStr">
        <is>
          <t>Via Maria Vittoria 45A, C/O OFFICINA8A</t>
        </is>
      </c>
      <c r="AL1601" t="inlineStr">
        <is>
          <t>Via Maria Vittoria 45A</t>
        </is>
      </c>
      <c r="AM1601" t="inlineStr">
        <is>
          <t>C/O OFFICINA8A</t>
        </is>
      </c>
      <c r="AO1601" t="inlineStr">
        <is>
          <t>Turin</t>
        </is>
      </c>
      <c r="AP1601" t="inlineStr">
        <is>
          <t>'10123</t>
        </is>
      </c>
      <c r="AQ1601" t="inlineStr">
        <is>
          <t>TO</t>
        </is>
      </c>
      <c r="AR1601" t="inlineStr">
        <is>
          <t>IT</t>
        </is>
      </c>
      <c r="AS1601" t="inlineStr">
        <is>
          <t>3319586535</t>
        </is>
      </c>
      <c r="AU1601" t="inlineStr">
        <is>
          <t>lang: it
Invoice Language: it
Do you need our ring sizer?: Yes
Popup Customer Country: IT</t>
        </is>
      </c>
      <c r="AW1601" t="inlineStr">
        <is>
          <t>Shopify Payments</t>
        </is>
      </c>
      <c r="AX1601" t="inlineStr">
        <is>
          <t>rNDMfkZkPqLRq5h4gecAGgKRN</t>
        </is>
      </c>
      <c r="AY1601" t="n">
        <v>0</v>
      </c>
      <c r="AZ1601" t="inlineStr">
        <is>
          <t>LIL Milan</t>
        </is>
      </c>
      <c r="BA1601" t="n">
        <v>0</v>
      </c>
      <c r="BC1601" t="inlineStr">
        <is>
          <t>Firgun House</t>
        </is>
      </c>
      <c r="BE1601" t="n">
        <v>11256884232541</v>
      </c>
      <c r="BG1601" t="inlineStr">
        <is>
          <t>Low</t>
        </is>
      </c>
      <c r="BH1601" t="inlineStr">
        <is>
          <t>web</t>
        </is>
      </c>
      <c r="BI1601" t="n">
        <v>0</v>
      </c>
      <c r="BJ1601" t="inlineStr">
        <is>
          <t>IT IVA 22%</t>
        </is>
      </c>
      <c r="BK1601" t="n">
        <v>36.79</v>
      </c>
      <c r="BW1601" t="inlineStr">
        <is>
          <t>Turin</t>
        </is>
      </c>
      <c r="BX1601" t="inlineStr">
        <is>
          <t>Turin</t>
        </is>
      </c>
      <c r="BY1601" t="inlineStr">
        <is>
          <t>rNDMfkZkPqLRq5h4gecAGgKRN</t>
        </is>
      </c>
      <c r="CB1601" t="inlineStr">
        <is>
          <t>rNDMfkZkPqLRq5h4gecAGgKRN</t>
        </is>
      </c>
      <c r="CC1601" t="inlineStr">
        <is>
          <t>Ordini LIL</t>
        </is>
      </c>
    </row>
    <row r="1602">
      <c r="A1602" t="inlineStr">
        <is>
          <t>#44163</t>
        </is>
      </c>
      <c r="B1602" t="inlineStr">
        <is>
          <t>marghe88@hotmail.com</t>
        </is>
      </c>
      <c r="C1602" t="inlineStr">
        <is>
          <t>paid</t>
        </is>
      </c>
      <c r="D1602" t="inlineStr">
        <is>
          <t>2024-11-29 21:29:02 +0100</t>
        </is>
      </c>
      <c r="E1602" t="inlineStr">
        <is>
          <t>2024-11-29</t>
        </is>
      </c>
      <c r="F1602" t="inlineStr">
        <is>
          <t>unfulfilled</t>
        </is>
      </c>
      <c r="H1602" t="inlineStr">
        <is>
          <t>yes</t>
        </is>
      </c>
      <c r="I1602" t="inlineStr">
        <is>
          <t>EUR</t>
        </is>
      </c>
      <c r="J1602" t="n">
        <v>256</v>
      </c>
      <c r="K1602" t="n">
        <v>0</v>
      </c>
      <c r="L1602" t="n">
        <v>46.16</v>
      </c>
      <c r="M1602" t="n">
        <v>256</v>
      </c>
      <c r="O1602" t="n">
        <v>0</v>
      </c>
      <c r="P1602" t="inlineStr">
        <is>
          <t>Firgun House</t>
        </is>
      </c>
      <c r="Q1602" t="inlineStr">
        <is>
          <t>2024-11-29 21:29:02 +0100</t>
        </is>
      </c>
      <c r="R1602" t="n">
        <v>1</v>
      </c>
      <c r="S1602" t="inlineStr">
        <is>
          <t>Christmas Luxury Pack</t>
        </is>
      </c>
      <c r="T1602" t="n">
        <v>0</v>
      </c>
      <c r="V1602" t="inlineStr">
        <is>
          <t>015790000687</t>
        </is>
      </c>
      <c r="W1602" t="b">
        <v>1</v>
      </c>
      <c r="X1602" t="b">
        <v>1</v>
      </c>
      <c r="Y1602" t="inlineStr">
        <is>
          <t>pending</t>
        </is>
      </c>
      <c r="Z1602" t="inlineStr">
        <is>
          <t>Margherita Bonaccorsi</t>
        </is>
      </c>
      <c r="AA1602" t="inlineStr">
        <is>
          <t>via malachia Marchesi 4</t>
        </is>
      </c>
      <c r="AB1602" t="inlineStr">
        <is>
          <t>via malachia Marchesi 4</t>
        </is>
      </c>
      <c r="AE1602" t="inlineStr">
        <is>
          <t>milano</t>
        </is>
      </c>
      <c r="AF1602" t="inlineStr">
        <is>
          <t>'20146</t>
        </is>
      </c>
      <c r="AG1602" t="inlineStr">
        <is>
          <t>MI</t>
        </is>
      </c>
      <c r="AH1602" t="inlineStr">
        <is>
          <t>IT</t>
        </is>
      </c>
      <c r="AI1602" t="inlineStr">
        <is>
          <t>3474785495</t>
        </is>
      </c>
      <c r="AR1602" t="inlineStr">
        <is>
          <t>IT</t>
        </is>
      </c>
      <c r="AU1602" t="inlineStr">
        <is>
          <t>lang: it
Invoice Language: it
Do you need our ring sizer?: Yes
Popup Customer Country: IT</t>
        </is>
      </c>
      <c r="AW1602" t="inlineStr">
        <is>
          <t>Shopify Payments</t>
        </is>
      </c>
      <c r="AX1602" t="inlineStr">
        <is>
          <t>ryDj6BpUEdjfeKB18mbVXEKLg</t>
        </is>
      </c>
      <c r="AY1602" t="n">
        <v>0</v>
      </c>
      <c r="AZ1602" t="inlineStr">
        <is>
          <t>LIL Milan</t>
        </is>
      </c>
      <c r="BA1602" t="n">
        <v>0</v>
      </c>
      <c r="BC1602" t="inlineStr">
        <is>
          <t>Firgun House</t>
        </is>
      </c>
      <c r="BE1602" t="n">
        <v>11256885182813</v>
      </c>
      <c r="BG1602" t="inlineStr">
        <is>
          <t>Low</t>
        </is>
      </c>
      <c r="BH1602" t="inlineStr">
        <is>
          <t>web</t>
        </is>
      </c>
      <c r="BI1602" t="n">
        <v>0</v>
      </c>
      <c r="BJ1602" t="inlineStr">
        <is>
          <t>IT IVA 22%</t>
        </is>
      </c>
      <c r="BK1602" t="n">
        <v>46.16</v>
      </c>
      <c r="BT1602" t="n">
        <v>393474785495</v>
      </c>
      <c r="BW1602" t="inlineStr">
        <is>
          <t>Milan</t>
        </is>
      </c>
      <c r="BY1602" t="inlineStr">
        <is>
          <t>ryDj6BpUEdjfeKB18mbVXEKLg</t>
        </is>
      </c>
      <c r="CB1602" t="inlineStr">
        <is>
          <t>ryDj6BpUEdjfeKB18mbVXEKLg</t>
        </is>
      </c>
      <c r="CC1602" t="inlineStr">
        <is>
          <t>Ordini LIL</t>
        </is>
      </c>
    </row>
    <row r="1603">
      <c r="A1603" t="inlineStr">
        <is>
          <t>#44163</t>
        </is>
      </c>
      <c r="B1603" t="inlineStr">
        <is>
          <t>marghe88@hotmail.com</t>
        </is>
      </c>
      <c r="C1603" t="inlineStr">
        <is>
          <t>paid</t>
        </is>
      </c>
      <c r="D1603" t="inlineStr">
        <is>
          <t>2024-11-29 21:29:02 +0100</t>
        </is>
      </c>
      <c r="E1603" t="inlineStr">
        <is>
          <t>2024-11-29</t>
        </is>
      </c>
      <c r="F1603" t="inlineStr">
        <is>
          <t>unfulfilled</t>
        </is>
      </c>
      <c r="H1603" t="inlineStr">
        <is>
          <t>yes</t>
        </is>
      </c>
      <c r="I1603" t="inlineStr">
        <is>
          <t>EUR</t>
        </is>
      </c>
      <c r="J1603" t="n">
        <v>256</v>
      </c>
      <c r="K1603" t="n">
        <v>0</v>
      </c>
      <c r="L1603" t="n">
        <v>46.16</v>
      </c>
      <c r="O1603" t="n">
        <v>0</v>
      </c>
      <c r="P1603" t="inlineStr">
        <is>
          <t>Firgun House</t>
        </is>
      </c>
      <c r="Q1603" t="inlineStr">
        <is>
          <t>2024-11-29 21:29:02 +0100</t>
        </is>
      </c>
      <c r="R1603" t="n">
        <v>1</v>
      </c>
      <c r="S1603" t="inlineStr">
        <is>
          <t>Boys Tears - Yellow / 35cm</t>
        </is>
      </c>
      <c r="T1603" t="n">
        <v>256</v>
      </c>
      <c r="U1603" t="n">
        <v>320</v>
      </c>
      <c r="V1603" t="inlineStr">
        <is>
          <t>015790000008</t>
        </is>
      </c>
      <c r="W1603" t="b">
        <v>1</v>
      </c>
      <c r="X1603" t="b">
        <v>1</v>
      </c>
      <c r="Y1603" t="inlineStr">
        <is>
          <t>pending</t>
        </is>
      </c>
      <c r="Z1603" t="inlineStr">
        <is>
          <t>Margherita Bonaccorsi</t>
        </is>
      </c>
      <c r="AA1603" t="inlineStr">
        <is>
          <t>via malachia Marchesi 4</t>
        </is>
      </c>
      <c r="AB1603" t="inlineStr">
        <is>
          <t>via malachia Marchesi 4</t>
        </is>
      </c>
      <c r="AE1603" t="inlineStr">
        <is>
          <t>milano</t>
        </is>
      </c>
      <c r="AF1603" t="inlineStr">
        <is>
          <t>'20146</t>
        </is>
      </c>
      <c r="AG1603" t="inlineStr">
        <is>
          <t>MI</t>
        </is>
      </c>
      <c r="AH1603" t="inlineStr">
        <is>
          <t>IT</t>
        </is>
      </c>
      <c r="AI1603" t="inlineStr">
        <is>
          <t>3474785495</t>
        </is>
      </c>
      <c r="AR1603" t="inlineStr">
        <is>
          <t>IT</t>
        </is>
      </c>
      <c r="AU1603" t="inlineStr">
        <is>
          <t>lang: it
Invoice Language: it
Do you need our ring sizer?: Yes
Popup Customer Country: IT</t>
        </is>
      </c>
      <c r="AW1603" t="inlineStr">
        <is>
          <t>Shopify Payments</t>
        </is>
      </c>
      <c r="AX1603" t="inlineStr">
        <is>
          <t>ryDj6BpUEdjfeKB18mbVXEKLg</t>
        </is>
      </c>
      <c r="AY1603" t="n">
        <v>0</v>
      </c>
      <c r="AZ1603" t="inlineStr">
        <is>
          <t>LIL Milan</t>
        </is>
      </c>
      <c r="BA1603" t="n">
        <v>0</v>
      </c>
      <c r="BC1603" t="inlineStr">
        <is>
          <t>Firgun House</t>
        </is>
      </c>
      <c r="BE1603" t="n">
        <v>11256885182813</v>
      </c>
      <c r="BG1603" t="inlineStr">
        <is>
          <t>Low</t>
        </is>
      </c>
      <c r="BH1603" t="inlineStr">
        <is>
          <t>web</t>
        </is>
      </c>
      <c r="BI1603" t="n">
        <v>0</v>
      </c>
      <c r="BJ1603" t="inlineStr">
        <is>
          <t>IT IVA 22%</t>
        </is>
      </c>
      <c r="BK1603" t="n">
        <v>46.16</v>
      </c>
      <c r="BT1603" t="n">
        <v>393474785495</v>
      </c>
      <c r="BW1603" t="inlineStr">
        <is>
          <t>Milan</t>
        </is>
      </c>
      <c r="BY1603" t="inlineStr">
        <is>
          <t>ryDj6BpUEdjfeKB18mbVXEKLg</t>
        </is>
      </c>
      <c r="CB1603" t="inlineStr">
        <is>
          <t>ryDj6BpUEdjfeKB18mbVXEKLg</t>
        </is>
      </c>
      <c r="CC1603" t="inlineStr">
        <is>
          <t>Ordini LIL</t>
        </is>
      </c>
    </row>
    <row r="1604">
      <c r="A1604" t="inlineStr">
        <is>
          <t>#44164</t>
        </is>
      </c>
      <c r="B1604" t="inlineStr">
        <is>
          <t>artusomariella@gmail.com</t>
        </is>
      </c>
      <c r="C1604" t="inlineStr">
        <is>
          <t>paid</t>
        </is>
      </c>
      <c r="D1604" t="inlineStr">
        <is>
          <t>2024-11-29 21:32:50 +0100</t>
        </is>
      </c>
      <c r="E1604" t="inlineStr">
        <is>
          <t>2024-11-29</t>
        </is>
      </c>
      <c r="F1604" t="inlineStr">
        <is>
          <t>unfulfilled</t>
        </is>
      </c>
      <c r="H1604" t="inlineStr">
        <is>
          <t>yes</t>
        </is>
      </c>
      <c r="I1604" t="inlineStr">
        <is>
          <t>EUR</t>
        </is>
      </c>
      <c r="J1604" t="n">
        <v>96</v>
      </c>
      <c r="K1604" t="n">
        <v>10</v>
      </c>
      <c r="L1604" t="n">
        <v>19.11</v>
      </c>
      <c r="M1604" t="n">
        <v>106</v>
      </c>
      <c r="O1604" t="n">
        <v>0</v>
      </c>
      <c r="P1604" t="inlineStr">
        <is>
          <t>Ups Standard Shipping</t>
        </is>
      </c>
      <c r="Q1604" t="inlineStr">
        <is>
          <t>2024-11-29 21:32:49 +0100</t>
        </is>
      </c>
      <c r="R1604" t="n">
        <v>1</v>
      </c>
      <c r="S1604" t="inlineStr">
        <is>
          <t>Christmas Luxury Pack</t>
        </is>
      </c>
      <c r="T1604" t="n">
        <v>0</v>
      </c>
      <c r="V1604" t="inlineStr">
        <is>
          <t>015790000687</t>
        </is>
      </c>
      <c r="W1604" t="b">
        <v>1</v>
      </c>
      <c r="X1604" t="b">
        <v>1</v>
      </c>
      <c r="Y1604" t="inlineStr">
        <is>
          <t>pending</t>
        </is>
      </c>
      <c r="Z1604" t="inlineStr">
        <is>
          <t>Mariella Artuso</t>
        </is>
      </c>
      <c r="AA1604" t="inlineStr">
        <is>
          <t>Viale A. De Gasperi 9</t>
        </is>
      </c>
      <c r="AB1604" t="inlineStr">
        <is>
          <t>Viale A. De Gasperi 9</t>
        </is>
      </c>
      <c r="AE1604" t="inlineStr">
        <is>
          <t>Bassano del Grappa</t>
        </is>
      </c>
      <c r="AF1604" t="inlineStr">
        <is>
          <t>'36061</t>
        </is>
      </c>
      <c r="AG1604" t="inlineStr">
        <is>
          <t>VI</t>
        </is>
      </c>
      <c r="AH1604" t="inlineStr">
        <is>
          <t>IT</t>
        </is>
      </c>
      <c r="AI1604" t="inlineStr">
        <is>
          <t>3331315328</t>
        </is>
      </c>
      <c r="AJ1604" t="inlineStr">
        <is>
          <t>Mariella Artuso</t>
        </is>
      </c>
      <c r="AK1604" t="inlineStr">
        <is>
          <t>Viale A. De Gasperi 9</t>
        </is>
      </c>
      <c r="AL1604" t="inlineStr">
        <is>
          <t>Viale A. De Gasperi 9</t>
        </is>
      </c>
      <c r="AO1604" t="inlineStr">
        <is>
          <t>Bassano del Grappa</t>
        </is>
      </c>
      <c r="AP1604" t="inlineStr">
        <is>
          <t>'36061</t>
        </is>
      </c>
      <c r="AQ1604" t="inlineStr">
        <is>
          <t>VI</t>
        </is>
      </c>
      <c r="AR1604" t="inlineStr">
        <is>
          <t>IT</t>
        </is>
      </c>
      <c r="AS1604" t="inlineStr">
        <is>
          <t>3331315328</t>
        </is>
      </c>
      <c r="AU1604" t="inlineStr">
        <is>
          <t>lang: it
Invoice Language: it
Do you need our ring sizer?: Yes
Popup Customer Country: IT</t>
        </is>
      </c>
      <c r="AW1604" t="inlineStr">
        <is>
          <t>Shopify Payments</t>
        </is>
      </c>
      <c r="AX1604" t="inlineStr">
        <is>
          <t>rVnAWaHfG1WNbES2ruYit3n5T</t>
        </is>
      </c>
      <c r="AY1604" t="n">
        <v>0</v>
      </c>
      <c r="AZ1604" t="inlineStr">
        <is>
          <t>LIL Milan</t>
        </is>
      </c>
      <c r="BA1604" t="n">
        <v>0</v>
      </c>
      <c r="BC1604" t="inlineStr">
        <is>
          <t>Firgun House</t>
        </is>
      </c>
      <c r="BE1604" t="n">
        <v>11256904155485</v>
      </c>
      <c r="BG1604" t="inlineStr">
        <is>
          <t>Low</t>
        </is>
      </c>
      <c r="BH1604" t="inlineStr">
        <is>
          <t>web</t>
        </is>
      </c>
      <c r="BI1604" t="n">
        <v>0</v>
      </c>
      <c r="BJ1604" t="inlineStr">
        <is>
          <t>IT IVA 22%</t>
        </is>
      </c>
      <c r="BK1604" t="n">
        <v>19.11</v>
      </c>
      <c r="BW1604" t="inlineStr">
        <is>
          <t>Vicenza</t>
        </is>
      </c>
      <c r="BX1604" t="inlineStr">
        <is>
          <t>Vicenza</t>
        </is>
      </c>
      <c r="BY1604" t="inlineStr">
        <is>
          <t>rVnAWaHfG1WNbES2ruYit3n5T</t>
        </is>
      </c>
      <c r="CB1604" t="inlineStr">
        <is>
          <t>rlYysRwI1qdchyvmJWP0YHBrb + rVnAWaHfG1WNbES2ruYit3n5T</t>
        </is>
      </c>
      <c r="CC1604" t="inlineStr">
        <is>
          <t>Ordini LIL</t>
        </is>
      </c>
    </row>
    <row r="1605">
      <c r="A1605" t="inlineStr">
        <is>
          <t>#44164</t>
        </is>
      </c>
      <c r="B1605" t="inlineStr">
        <is>
          <t>artusomariella@gmail.com</t>
        </is>
      </c>
      <c r="C1605" t="inlineStr">
        <is>
          <t>paid</t>
        </is>
      </c>
      <c r="D1605" t="inlineStr">
        <is>
          <t>2024-11-29 21:32:50 +0100</t>
        </is>
      </c>
      <c r="E1605" t="inlineStr">
        <is>
          <t>2024-11-29</t>
        </is>
      </c>
      <c r="F1605" t="inlineStr">
        <is>
          <t>unfulfilled</t>
        </is>
      </c>
      <c r="H1605" t="inlineStr">
        <is>
          <t>yes</t>
        </is>
      </c>
      <c r="I1605" t="inlineStr">
        <is>
          <t>EUR</t>
        </is>
      </c>
      <c r="J1605" t="n">
        <v>96</v>
      </c>
      <c r="K1605" t="n">
        <v>10</v>
      </c>
      <c r="L1605" t="n">
        <v>19.11</v>
      </c>
      <c r="O1605" t="n">
        <v>0</v>
      </c>
      <c r="P1605" t="inlineStr">
        <is>
          <t>Ups Standard Shipping</t>
        </is>
      </c>
      <c r="Q1605" t="inlineStr">
        <is>
          <t>2024-11-29 21:32:49 +0100</t>
        </is>
      </c>
      <c r="R1605" t="n">
        <v>1</v>
      </c>
      <c r="S1605" t="inlineStr">
        <is>
          <t>Pensavo fosse amore - Yellow / M</t>
        </is>
      </c>
      <c r="T1605" t="n">
        <v>96</v>
      </c>
      <c r="U1605" t="n">
        <v>120</v>
      </c>
      <c r="V1605" t="inlineStr">
        <is>
          <t>015790001011</t>
        </is>
      </c>
      <c r="W1605" t="b">
        <v>1</v>
      </c>
      <c r="X1605" t="b">
        <v>1</v>
      </c>
      <c r="Y1605" t="inlineStr">
        <is>
          <t>pending</t>
        </is>
      </c>
      <c r="Z1605" t="inlineStr">
        <is>
          <t>Mariella Artuso</t>
        </is>
      </c>
      <c r="AA1605" t="inlineStr">
        <is>
          <t>Viale A. De Gasperi 9</t>
        </is>
      </c>
      <c r="AB1605" t="inlineStr">
        <is>
          <t>Viale A. De Gasperi 9</t>
        </is>
      </c>
      <c r="AE1605" t="inlineStr">
        <is>
          <t>Bassano del Grappa</t>
        </is>
      </c>
      <c r="AF1605" t="inlineStr">
        <is>
          <t>'36061</t>
        </is>
      </c>
      <c r="AG1605" t="inlineStr">
        <is>
          <t>VI</t>
        </is>
      </c>
      <c r="AH1605" t="inlineStr">
        <is>
          <t>IT</t>
        </is>
      </c>
      <c r="AI1605" t="inlineStr">
        <is>
          <t>3331315328</t>
        </is>
      </c>
      <c r="AJ1605" t="inlineStr">
        <is>
          <t>Mariella Artuso</t>
        </is>
      </c>
      <c r="AK1605" t="inlineStr">
        <is>
          <t>Viale A. De Gasperi 9</t>
        </is>
      </c>
      <c r="AL1605" t="inlineStr">
        <is>
          <t>Viale A. De Gasperi 9</t>
        </is>
      </c>
      <c r="AO1605" t="inlineStr">
        <is>
          <t>Bassano del Grappa</t>
        </is>
      </c>
      <c r="AP1605" t="inlineStr">
        <is>
          <t>'36061</t>
        </is>
      </c>
      <c r="AQ1605" t="inlineStr">
        <is>
          <t>VI</t>
        </is>
      </c>
      <c r="AR1605" t="inlineStr">
        <is>
          <t>IT</t>
        </is>
      </c>
      <c r="AS1605" t="inlineStr">
        <is>
          <t>3331315328</t>
        </is>
      </c>
      <c r="AU1605" t="inlineStr">
        <is>
          <t>lang: it
Invoice Language: it
Do you need our ring sizer?: Yes
Popup Customer Country: IT</t>
        </is>
      </c>
      <c r="AW1605" t="inlineStr">
        <is>
          <t>Shopify Payments</t>
        </is>
      </c>
      <c r="AX1605" t="inlineStr">
        <is>
          <t>rVnAWaHfG1WNbES2ruYit3n5T</t>
        </is>
      </c>
      <c r="AY1605" t="n">
        <v>0</v>
      </c>
      <c r="AZ1605" t="inlineStr">
        <is>
          <t>LIL Milan</t>
        </is>
      </c>
      <c r="BA1605" t="n">
        <v>0</v>
      </c>
      <c r="BC1605" t="inlineStr">
        <is>
          <t>Firgun House</t>
        </is>
      </c>
      <c r="BE1605" t="n">
        <v>11256904155485</v>
      </c>
      <c r="BG1605" t="inlineStr">
        <is>
          <t>Low</t>
        </is>
      </c>
      <c r="BH1605" t="inlineStr">
        <is>
          <t>web</t>
        </is>
      </c>
      <c r="BI1605" t="n">
        <v>0</v>
      </c>
      <c r="BJ1605" t="inlineStr">
        <is>
          <t>IT IVA 22%</t>
        </is>
      </c>
      <c r="BK1605" t="n">
        <v>19.11</v>
      </c>
      <c r="BW1605" t="inlineStr">
        <is>
          <t>Vicenza</t>
        </is>
      </c>
      <c r="BX1605" t="inlineStr">
        <is>
          <t>Vicenza</t>
        </is>
      </c>
      <c r="BY1605" t="inlineStr">
        <is>
          <t>rVnAWaHfG1WNbES2ruYit3n5T</t>
        </is>
      </c>
      <c r="CB1605" t="inlineStr">
        <is>
          <t>rlYysRwI1qdchyvmJWP0YHBrb + rVnAWaHfG1WNbES2ruYit3n5T</t>
        </is>
      </c>
      <c r="CC1605" t="inlineStr">
        <is>
          <t>Ordini LIL</t>
        </is>
      </c>
    </row>
    <row r="1606">
      <c r="A1606" t="inlineStr">
        <is>
          <t>#44165</t>
        </is>
      </c>
      <c r="B1606" t="inlineStr">
        <is>
          <t>alessia.gianinazzi@gmail.com</t>
        </is>
      </c>
      <c r="C1606" t="inlineStr">
        <is>
          <t>paid</t>
        </is>
      </c>
      <c r="D1606" t="inlineStr">
        <is>
          <t>2024-11-29 21:34:09 +0100</t>
        </is>
      </c>
      <c r="E1606" t="inlineStr">
        <is>
          <t>2024-11-29</t>
        </is>
      </c>
      <c r="F1606" t="inlineStr">
        <is>
          <t>unfulfilled</t>
        </is>
      </c>
      <c r="H1606" t="inlineStr">
        <is>
          <t>no</t>
        </is>
      </c>
      <c r="I1606" t="inlineStr">
        <is>
          <t>EUR</t>
        </is>
      </c>
      <c r="J1606" t="n">
        <v>274.9</v>
      </c>
      <c r="K1606" t="n">
        <v>0</v>
      </c>
      <c r="L1606" t="n">
        <v>0</v>
      </c>
      <c r="M1606" t="n">
        <v>274.9</v>
      </c>
      <c r="O1606" t="n">
        <v>0</v>
      </c>
      <c r="P1606" t="inlineStr">
        <is>
          <t>UPS Standard International</t>
        </is>
      </c>
      <c r="Q1606" t="inlineStr">
        <is>
          <t>2024-11-29 21:34:08 +0100</t>
        </is>
      </c>
      <c r="R1606" t="n">
        <v>1</v>
      </c>
      <c r="S1606" t="inlineStr">
        <is>
          <t>Boys Tears - White / 35cm</t>
        </is>
      </c>
      <c r="T1606" t="n">
        <v>274.9</v>
      </c>
      <c r="U1606" t="n">
        <v>343.62</v>
      </c>
      <c r="V1606" t="inlineStr">
        <is>
          <t>015790000012</t>
        </is>
      </c>
      <c r="W1606" t="b">
        <v>1</v>
      </c>
      <c r="X1606" t="b">
        <v>1</v>
      </c>
      <c r="Y1606" t="inlineStr">
        <is>
          <t>pending</t>
        </is>
      </c>
      <c r="Z1606" t="inlineStr">
        <is>
          <t>Alessia Gianinazzi</t>
        </is>
      </c>
      <c r="AA1606" t="inlineStr">
        <is>
          <t>Via Miravalle 31</t>
        </is>
      </c>
      <c r="AB1606" t="inlineStr">
        <is>
          <t>Via Miravalle 31</t>
        </is>
      </c>
      <c r="AE1606" t="inlineStr">
        <is>
          <t>Massagno</t>
        </is>
      </c>
      <c r="AF1606" t="inlineStr">
        <is>
          <t>'6900</t>
        </is>
      </c>
      <c r="AH1606" t="inlineStr">
        <is>
          <t>CH</t>
        </is>
      </c>
      <c r="AI1606" t="inlineStr">
        <is>
          <t>+41793152616</t>
        </is>
      </c>
      <c r="AJ1606" t="inlineStr">
        <is>
          <t>Alessia Gianinazzi</t>
        </is>
      </c>
      <c r="AK1606" t="inlineStr">
        <is>
          <t>Via Miravalle 31</t>
        </is>
      </c>
      <c r="AL1606" t="inlineStr">
        <is>
          <t>Via Miravalle 31</t>
        </is>
      </c>
      <c r="AO1606" t="inlineStr">
        <is>
          <t>Massagno</t>
        </is>
      </c>
      <c r="AP1606" t="inlineStr">
        <is>
          <t>'6900</t>
        </is>
      </c>
      <c r="AR1606" t="inlineStr">
        <is>
          <t>CH</t>
        </is>
      </c>
      <c r="AS1606" t="inlineStr">
        <is>
          <t>+41793152616</t>
        </is>
      </c>
      <c r="AU1606" t="inlineStr">
        <is>
          <t>lang: it
Invoice Language: it
Do you need our ring sizer?: No
Popup Customer Country: IT</t>
        </is>
      </c>
      <c r="AW1606" t="inlineStr">
        <is>
          <t>Shopify Payments</t>
        </is>
      </c>
      <c r="AX1606" t="inlineStr">
        <is>
          <t>rYOD1XiovMyy5kY3PZsppfIBb</t>
        </is>
      </c>
      <c r="AY1606" t="n">
        <v>0</v>
      </c>
      <c r="AZ1606" t="inlineStr">
        <is>
          <t>LIL Milan</t>
        </is>
      </c>
      <c r="BA1606" t="n">
        <v>0</v>
      </c>
      <c r="BC1606" t="inlineStr">
        <is>
          <t>Firgun House</t>
        </is>
      </c>
      <c r="BE1606" t="n">
        <v>11256910414173</v>
      </c>
      <c r="BG1606" t="inlineStr">
        <is>
          <t>Low</t>
        </is>
      </c>
      <c r="BH1606" t="inlineStr">
        <is>
          <t>web</t>
        </is>
      </c>
      <c r="BI1606" t="n">
        <v>0</v>
      </c>
      <c r="BY1606" t="inlineStr">
        <is>
          <t>rYOD1XiovMyy5kY3PZsppfIBb</t>
        </is>
      </c>
      <c r="CB1606" t="inlineStr">
        <is>
          <t>rYOD1XiovMyy5kY3PZsppfIBb</t>
        </is>
      </c>
      <c r="CC1606" t="inlineStr">
        <is>
          <t>Ordini LIL</t>
        </is>
      </c>
    </row>
    <row r="1607">
      <c r="A1607" t="inlineStr">
        <is>
          <t>#44166</t>
        </is>
      </c>
      <c r="B1607" t="inlineStr">
        <is>
          <t>irene.lobue45@gmail.com</t>
        </is>
      </c>
      <c r="C1607" t="inlineStr">
        <is>
          <t>paid</t>
        </is>
      </c>
      <c r="D1607" t="inlineStr">
        <is>
          <t>2024-11-29 21:35:45 +0100</t>
        </is>
      </c>
      <c r="E1607" t="inlineStr">
        <is>
          <t>2024-11-29</t>
        </is>
      </c>
      <c r="F1607" t="inlineStr">
        <is>
          <t>unfulfilled</t>
        </is>
      </c>
      <c r="H1607" t="inlineStr">
        <is>
          <t>no</t>
        </is>
      </c>
      <c r="I1607" t="inlineStr">
        <is>
          <t>EUR</t>
        </is>
      </c>
      <c r="J1607" t="n">
        <v>112</v>
      </c>
      <c r="K1607" t="n">
        <v>10</v>
      </c>
      <c r="L1607" t="n">
        <v>22</v>
      </c>
      <c r="M1607" t="n">
        <v>122</v>
      </c>
      <c r="O1607" t="n">
        <v>0</v>
      </c>
      <c r="P1607" t="inlineStr">
        <is>
          <t>Ups Standard Shipping</t>
        </is>
      </c>
      <c r="Q1607" t="inlineStr">
        <is>
          <t>2024-11-29 21:35:45 +0100</t>
        </is>
      </c>
      <c r="R1607" t="n">
        <v>1</v>
      </c>
      <c r="S1607" t="inlineStr">
        <is>
          <t>Insieme Ring - Yellow / onesize (10-17)</t>
        </is>
      </c>
      <c r="T1607" t="n">
        <v>112</v>
      </c>
      <c r="U1607" t="n">
        <v>140</v>
      </c>
      <c r="V1607" t="inlineStr">
        <is>
          <t>015790001254</t>
        </is>
      </c>
      <c r="W1607" t="b">
        <v>1</v>
      </c>
      <c r="X1607" t="b">
        <v>1</v>
      </c>
      <c r="Y1607" t="inlineStr">
        <is>
          <t>pending</t>
        </is>
      </c>
      <c r="Z1607" t="inlineStr">
        <is>
          <t>Irene Lo Bue</t>
        </is>
      </c>
      <c r="AA1607" t="inlineStr">
        <is>
          <t>Via Surrogazione 10</t>
        </is>
      </c>
      <c r="AB1607" t="inlineStr">
        <is>
          <t>Via Surrogazione 10</t>
        </is>
      </c>
      <c r="AE1607" t="inlineStr">
        <is>
          <t>Lippo</t>
        </is>
      </c>
      <c r="AF1607" t="inlineStr">
        <is>
          <t>'40012</t>
        </is>
      </c>
      <c r="AG1607" t="inlineStr">
        <is>
          <t>BO</t>
        </is>
      </c>
      <c r="AH1607" t="inlineStr">
        <is>
          <t>IT</t>
        </is>
      </c>
      <c r="AI1607" t="inlineStr">
        <is>
          <t>3284704410</t>
        </is>
      </c>
      <c r="AJ1607" t="inlineStr">
        <is>
          <t>Irene Lo Bue</t>
        </is>
      </c>
      <c r="AK1607" t="inlineStr">
        <is>
          <t>Via Surrogazione 10</t>
        </is>
      </c>
      <c r="AL1607" t="inlineStr">
        <is>
          <t>Via Surrogazione 10</t>
        </is>
      </c>
      <c r="AO1607" t="inlineStr">
        <is>
          <t>Lippo</t>
        </is>
      </c>
      <c r="AP1607" t="inlineStr">
        <is>
          <t>'40012</t>
        </is>
      </c>
      <c r="AQ1607" t="inlineStr">
        <is>
          <t>BO</t>
        </is>
      </c>
      <c r="AR1607" t="inlineStr">
        <is>
          <t>IT</t>
        </is>
      </c>
      <c r="AS1607" t="inlineStr">
        <is>
          <t>3284704410</t>
        </is>
      </c>
      <c r="AU1607" t="inlineStr">
        <is>
          <t>lang: it
Invoice Language: it
Do you need our ring sizer?: No
Popup Customer Country: IT</t>
        </is>
      </c>
      <c r="AW1607" t="inlineStr">
        <is>
          <t>PayPal Express Checkout</t>
        </is>
      </c>
      <c r="AX1607" t="inlineStr">
        <is>
          <t>roATYmOL320SUeu17mGL7R49p</t>
        </is>
      </c>
      <c r="AY1607" t="n">
        <v>0</v>
      </c>
      <c r="AZ1607" t="inlineStr">
        <is>
          <t>LIL Milan</t>
        </is>
      </c>
      <c r="BA1607" t="n">
        <v>0</v>
      </c>
      <c r="BC1607" t="inlineStr">
        <is>
          <t>Firgun House</t>
        </is>
      </c>
      <c r="BE1607" t="n">
        <v>11256916967773</v>
      </c>
      <c r="BG1607" t="inlineStr">
        <is>
          <t>Low</t>
        </is>
      </c>
      <c r="BH1607" t="inlineStr">
        <is>
          <t>web</t>
        </is>
      </c>
      <c r="BI1607" t="n">
        <v>0</v>
      </c>
      <c r="BJ1607" t="inlineStr">
        <is>
          <t>IT IVA 22%</t>
        </is>
      </c>
      <c r="BK1607" t="n">
        <v>22</v>
      </c>
      <c r="BW1607" t="inlineStr">
        <is>
          <t>Bologna</t>
        </is>
      </c>
      <c r="BX1607" t="inlineStr">
        <is>
          <t>Bologna</t>
        </is>
      </c>
      <c r="BY1607" t="inlineStr">
        <is>
          <t>roATYmOL320SUeu17mGL7R49p</t>
        </is>
      </c>
      <c r="CB1607" t="inlineStr">
        <is>
          <t>roATYmOL320SUeu17mGL7R49p</t>
        </is>
      </c>
      <c r="CC1607" t="inlineStr">
        <is>
          <t>Ordini LIL</t>
        </is>
      </c>
    </row>
    <row r="1608">
      <c r="A1608" t="inlineStr">
        <is>
          <t>#44167</t>
        </is>
      </c>
      <c r="B1608" t="inlineStr">
        <is>
          <t>alicezauli@gmail.com</t>
        </is>
      </c>
      <c r="C1608" t="inlineStr">
        <is>
          <t>paid</t>
        </is>
      </c>
      <c r="D1608" t="inlineStr">
        <is>
          <t>2024-11-29 21:38:07 +0100</t>
        </is>
      </c>
      <c r="E1608" t="inlineStr">
        <is>
          <t>2024-11-29</t>
        </is>
      </c>
      <c r="F1608" t="inlineStr">
        <is>
          <t>unfulfilled</t>
        </is>
      </c>
      <c r="H1608" t="inlineStr">
        <is>
          <t>yes</t>
        </is>
      </c>
      <c r="I1608" t="inlineStr">
        <is>
          <t>EUR</t>
        </is>
      </c>
      <c r="J1608" t="n">
        <v>162</v>
      </c>
      <c r="K1608" t="n">
        <v>0</v>
      </c>
      <c r="L1608" t="n">
        <v>29.21</v>
      </c>
      <c r="M1608" t="n">
        <v>162</v>
      </c>
      <c r="O1608" t="n">
        <v>0</v>
      </c>
      <c r="P1608" t="inlineStr">
        <is>
          <t>Ups Standard Shipping</t>
        </is>
      </c>
      <c r="Q1608" t="inlineStr">
        <is>
          <t>2024-11-29 21:38:06 +0100</t>
        </is>
      </c>
      <c r="R1608" t="n">
        <v>1</v>
      </c>
      <c r="S1608" t="inlineStr">
        <is>
          <t>Christmas Luxury Pack</t>
        </is>
      </c>
      <c r="T1608" t="n">
        <v>0</v>
      </c>
      <c r="V1608" t="inlineStr">
        <is>
          <t>015790000687</t>
        </is>
      </c>
      <c r="W1608" t="b">
        <v>1</v>
      </c>
      <c r="X1608" t="b">
        <v>1</v>
      </c>
      <c r="Y1608" t="inlineStr">
        <is>
          <t>pending</t>
        </is>
      </c>
      <c r="Z1608" t="inlineStr">
        <is>
          <t>Alice Zauli</t>
        </is>
      </c>
      <c r="AA1608" t="inlineStr">
        <is>
          <t>Via Giuseppe Mazzini 12B</t>
        </is>
      </c>
      <c r="AB1608" t="inlineStr">
        <is>
          <t>Via Giuseppe Mazzini 12B</t>
        </is>
      </c>
      <c r="AE1608" t="inlineStr">
        <is>
          <t>Fognano</t>
        </is>
      </c>
      <c r="AF1608" t="inlineStr">
        <is>
          <t>'48013</t>
        </is>
      </c>
      <c r="AG1608" t="inlineStr">
        <is>
          <t>RA</t>
        </is>
      </c>
      <c r="AH1608" t="inlineStr">
        <is>
          <t>IT</t>
        </is>
      </c>
      <c r="AI1608" t="inlineStr">
        <is>
          <t>3270084349</t>
        </is>
      </c>
      <c r="AJ1608" t="inlineStr">
        <is>
          <t>Alice Zauli</t>
        </is>
      </c>
      <c r="AK1608" t="inlineStr">
        <is>
          <t>Via Giuseppe Mazzini 12B</t>
        </is>
      </c>
      <c r="AL1608" t="inlineStr">
        <is>
          <t>Via Giuseppe Mazzini 12B</t>
        </is>
      </c>
      <c r="AO1608" t="inlineStr">
        <is>
          <t>Fognano</t>
        </is>
      </c>
      <c r="AP1608" t="inlineStr">
        <is>
          <t>'48013</t>
        </is>
      </c>
      <c r="AQ1608" t="inlineStr">
        <is>
          <t>RA</t>
        </is>
      </c>
      <c r="AR1608" t="inlineStr">
        <is>
          <t>IT</t>
        </is>
      </c>
      <c r="AS1608" t="inlineStr">
        <is>
          <t>3270084349</t>
        </is>
      </c>
      <c r="AU1608" t="inlineStr">
        <is>
          <t>lang: it
Invoice Language: it
Do you need our ring sizer?: No
Popup Customer Country: IT</t>
        </is>
      </c>
      <c r="AW1608" t="inlineStr">
        <is>
          <t>PayPal Express Checkout</t>
        </is>
      </c>
      <c r="AX1608" t="inlineStr">
        <is>
          <t>rp786WZfegNpu68opX2qZQLQZ</t>
        </is>
      </c>
      <c r="AY1608" t="n">
        <v>0</v>
      </c>
      <c r="AZ1608" t="inlineStr">
        <is>
          <t>LIL Milan</t>
        </is>
      </c>
      <c r="BA1608" t="n">
        <v>0</v>
      </c>
      <c r="BC1608" t="inlineStr">
        <is>
          <t>Firgun House</t>
        </is>
      </c>
      <c r="BE1608" t="n">
        <v>11256927748445</v>
      </c>
      <c r="BG1608" t="inlineStr">
        <is>
          <t>Low</t>
        </is>
      </c>
      <c r="BH1608" t="inlineStr">
        <is>
          <t>web</t>
        </is>
      </c>
      <c r="BI1608" t="n">
        <v>0</v>
      </c>
      <c r="BJ1608" t="inlineStr">
        <is>
          <t>IT IVA 22%</t>
        </is>
      </c>
      <c r="BK1608" t="n">
        <v>29.21</v>
      </c>
      <c r="BW1608" t="inlineStr">
        <is>
          <t>Ravenna</t>
        </is>
      </c>
      <c r="BX1608" t="inlineStr">
        <is>
          <t>Ravenna</t>
        </is>
      </c>
      <c r="BY1608" t="inlineStr">
        <is>
          <t>rp786WZfegNpu68opX2qZQLQZ</t>
        </is>
      </c>
      <c r="CB1608" t="inlineStr">
        <is>
          <t>rp786WZfegNpu68opX2qZQLQZ</t>
        </is>
      </c>
      <c r="CC1608" t="inlineStr">
        <is>
          <t>Ordini LIL</t>
        </is>
      </c>
    </row>
    <row r="1609">
      <c r="A1609" t="inlineStr">
        <is>
          <t>#44167</t>
        </is>
      </c>
      <c r="B1609" t="inlineStr">
        <is>
          <t>alicezauli@gmail.com</t>
        </is>
      </c>
      <c r="C1609" t="inlineStr">
        <is>
          <t>paid</t>
        </is>
      </c>
      <c r="D1609" t="inlineStr">
        <is>
          <t>2024-11-29 21:38:07 +0100</t>
        </is>
      </c>
      <c r="E1609" t="inlineStr">
        <is>
          <t>2024-11-29</t>
        </is>
      </c>
      <c r="F1609" t="inlineStr">
        <is>
          <t>unfulfilled</t>
        </is>
      </c>
      <c r="H1609" t="inlineStr">
        <is>
          <t>yes</t>
        </is>
      </c>
      <c r="I1609" t="inlineStr">
        <is>
          <t>EUR</t>
        </is>
      </c>
      <c r="J1609" t="n">
        <v>162</v>
      </c>
      <c r="K1609" t="n">
        <v>0</v>
      </c>
      <c r="L1609" t="n">
        <v>29.21</v>
      </c>
      <c r="O1609" t="n">
        <v>0</v>
      </c>
      <c r="P1609" t="inlineStr">
        <is>
          <t>Ups Standard Shipping</t>
        </is>
      </c>
      <c r="Q1609" t="inlineStr">
        <is>
          <t>2024-11-29 21:38:06 +0100</t>
        </is>
      </c>
      <c r="R1609" t="n">
        <v>1</v>
      </c>
      <c r="S1609" t="inlineStr">
        <is>
          <t>Baby - Yellow</t>
        </is>
      </c>
      <c r="T1609" t="n">
        <v>162</v>
      </c>
      <c r="U1609" t="n">
        <v>180</v>
      </c>
      <c r="V1609" t="inlineStr">
        <is>
          <t>015790001199</t>
        </is>
      </c>
      <c r="W1609" t="b">
        <v>1</v>
      </c>
      <c r="X1609" t="b">
        <v>1</v>
      </c>
      <c r="Y1609" t="inlineStr">
        <is>
          <t>pending</t>
        </is>
      </c>
      <c r="Z1609" t="inlineStr">
        <is>
          <t>Alice Zauli</t>
        </is>
      </c>
      <c r="AA1609" t="inlineStr">
        <is>
          <t>Via Giuseppe Mazzini 12B</t>
        </is>
      </c>
      <c r="AB1609" t="inlineStr">
        <is>
          <t>Via Giuseppe Mazzini 12B</t>
        </is>
      </c>
      <c r="AE1609" t="inlineStr">
        <is>
          <t>Fognano</t>
        </is>
      </c>
      <c r="AF1609" t="inlineStr">
        <is>
          <t>'48013</t>
        </is>
      </c>
      <c r="AG1609" t="inlineStr">
        <is>
          <t>RA</t>
        </is>
      </c>
      <c r="AH1609" t="inlineStr">
        <is>
          <t>IT</t>
        </is>
      </c>
      <c r="AI1609" t="inlineStr">
        <is>
          <t>3270084349</t>
        </is>
      </c>
      <c r="AJ1609" t="inlineStr">
        <is>
          <t>Alice Zauli</t>
        </is>
      </c>
      <c r="AK1609" t="inlineStr">
        <is>
          <t>Via Giuseppe Mazzini 12B</t>
        </is>
      </c>
      <c r="AL1609" t="inlineStr">
        <is>
          <t>Via Giuseppe Mazzini 12B</t>
        </is>
      </c>
      <c r="AO1609" t="inlineStr">
        <is>
          <t>Fognano</t>
        </is>
      </c>
      <c r="AP1609" t="inlineStr">
        <is>
          <t>'48013</t>
        </is>
      </c>
      <c r="AQ1609" t="inlineStr">
        <is>
          <t>RA</t>
        </is>
      </c>
      <c r="AR1609" t="inlineStr">
        <is>
          <t>IT</t>
        </is>
      </c>
      <c r="AS1609" t="inlineStr">
        <is>
          <t>3270084349</t>
        </is>
      </c>
      <c r="AU1609" t="inlineStr">
        <is>
          <t>lang: it
Invoice Language: it
Do you need our ring sizer?: No
Popup Customer Country: IT</t>
        </is>
      </c>
      <c r="AW1609" t="inlineStr">
        <is>
          <t>PayPal Express Checkout</t>
        </is>
      </c>
      <c r="AX1609" t="inlineStr">
        <is>
          <t>rp786WZfegNpu68opX2qZQLQZ</t>
        </is>
      </c>
      <c r="AY1609" t="n">
        <v>0</v>
      </c>
      <c r="AZ1609" t="inlineStr">
        <is>
          <t>LIL Milan</t>
        </is>
      </c>
      <c r="BA1609" t="n">
        <v>0</v>
      </c>
      <c r="BC1609" t="inlineStr">
        <is>
          <t>Firgun House</t>
        </is>
      </c>
      <c r="BE1609" t="n">
        <v>11256927748445</v>
      </c>
      <c r="BG1609" t="inlineStr">
        <is>
          <t>Low</t>
        </is>
      </c>
      <c r="BH1609" t="inlineStr">
        <is>
          <t>web</t>
        </is>
      </c>
      <c r="BI1609" t="n">
        <v>0</v>
      </c>
      <c r="BJ1609" t="inlineStr">
        <is>
          <t>IT IVA 22%</t>
        </is>
      </c>
      <c r="BK1609" t="n">
        <v>29.21</v>
      </c>
      <c r="BW1609" t="inlineStr">
        <is>
          <t>Ravenna</t>
        </is>
      </c>
      <c r="BX1609" t="inlineStr">
        <is>
          <t>Ravenna</t>
        </is>
      </c>
      <c r="BY1609" t="inlineStr">
        <is>
          <t>rp786WZfegNpu68opX2qZQLQZ</t>
        </is>
      </c>
      <c r="CB1609" t="inlineStr">
        <is>
          <t>rp786WZfegNpu68opX2qZQLQZ</t>
        </is>
      </c>
      <c r="CC1609" t="inlineStr">
        <is>
          <t>Ordini LIL</t>
        </is>
      </c>
    </row>
    <row r="1610">
      <c r="A1610" t="inlineStr">
        <is>
          <t>#44168</t>
        </is>
      </c>
      <c r="B1610" t="inlineStr">
        <is>
          <t>ariannabrambilla02@gmail.com</t>
        </is>
      </c>
      <c r="C1610" t="inlineStr">
        <is>
          <t>paid</t>
        </is>
      </c>
      <c r="D1610" t="inlineStr">
        <is>
          <t>2024-11-29 21:40:36 +0100</t>
        </is>
      </c>
      <c r="E1610" t="inlineStr">
        <is>
          <t>2024-11-29</t>
        </is>
      </c>
      <c r="F1610" t="inlineStr">
        <is>
          <t>unfulfilled</t>
        </is>
      </c>
      <c r="H1610" t="inlineStr">
        <is>
          <t>yes</t>
        </is>
      </c>
      <c r="I1610" t="inlineStr">
        <is>
          <t>EUR</t>
        </is>
      </c>
      <c r="J1610" t="n">
        <v>170</v>
      </c>
      <c r="K1610" t="n">
        <v>0</v>
      </c>
      <c r="L1610" t="n">
        <v>30.66</v>
      </c>
      <c r="M1610" t="n">
        <v>170</v>
      </c>
      <c r="O1610" t="n">
        <v>0</v>
      </c>
      <c r="P1610" t="inlineStr">
        <is>
          <t>Ups Standard Shipping</t>
        </is>
      </c>
      <c r="Q1610" t="inlineStr">
        <is>
          <t>2024-11-29 21:40:36 +0100</t>
        </is>
      </c>
      <c r="R1610" t="n">
        <v>1</v>
      </c>
      <c r="S1610" t="inlineStr">
        <is>
          <t>Christmas Luxury Pack</t>
        </is>
      </c>
      <c r="T1610" t="n">
        <v>0</v>
      </c>
      <c r="V1610" t="inlineStr">
        <is>
          <t>015790000687</t>
        </is>
      </c>
      <c r="W1610" t="b">
        <v>1</v>
      </c>
      <c r="X1610" t="b">
        <v>1</v>
      </c>
      <c r="Y1610" t="inlineStr">
        <is>
          <t>pending</t>
        </is>
      </c>
      <c r="Z1610" t="inlineStr">
        <is>
          <t>Arianna Brambilla</t>
        </is>
      </c>
      <c r="AA1610" t="inlineStr">
        <is>
          <t>Via Filippo Meda 11</t>
        </is>
      </c>
      <c r="AB1610" t="inlineStr">
        <is>
          <t>Via Filippo Meda 11</t>
        </is>
      </c>
      <c r="AE1610" t="inlineStr">
        <is>
          <t>Villasanta</t>
        </is>
      </c>
      <c r="AF1610" t="inlineStr">
        <is>
          <t>'20852</t>
        </is>
      </c>
      <c r="AG1610" t="inlineStr">
        <is>
          <t>MB</t>
        </is>
      </c>
      <c r="AH1610" t="inlineStr">
        <is>
          <t>IT</t>
        </is>
      </c>
      <c r="AI1610" t="inlineStr">
        <is>
          <t>333 925 1827</t>
        </is>
      </c>
      <c r="AJ1610" t="inlineStr">
        <is>
          <t>Arianna Brambilla</t>
        </is>
      </c>
      <c r="AK1610" t="inlineStr">
        <is>
          <t>Via Filippo Meda 11</t>
        </is>
      </c>
      <c r="AL1610" t="inlineStr">
        <is>
          <t>Via Filippo Meda 11</t>
        </is>
      </c>
      <c r="AO1610" t="inlineStr">
        <is>
          <t>Villasanta</t>
        </is>
      </c>
      <c r="AP1610" t="inlineStr">
        <is>
          <t>'20852</t>
        </is>
      </c>
      <c r="AQ1610" t="inlineStr">
        <is>
          <t>MB</t>
        </is>
      </c>
      <c r="AR1610" t="inlineStr">
        <is>
          <t>IT</t>
        </is>
      </c>
      <c r="AS1610" t="inlineStr">
        <is>
          <t>333 925 1827</t>
        </is>
      </c>
      <c r="AU1610" t="inlineStr">
        <is>
          <t>lang: en
Invoice Language: en
Do you need our ring sizer?: No
Popup Customer Country: IT</t>
        </is>
      </c>
      <c r="AW1610" t="inlineStr">
        <is>
          <t>Shopify Payments</t>
        </is>
      </c>
      <c r="AX1610" t="inlineStr">
        <is>
          <t>rjIstbCRaHlUFiPq6l3fDpa6y</t>
        </is>
      </c>
      <c r="AY1610" t="n">
        <v>0</v>
      </c>
      <c r="AZ1610" t="inlineStr">
        <is>
          <t>LIL Milan</t>
        </is>
      </c>
      <c r="BA1610" t="n">
        <v>0</v>
      </c>
      <c r="BC1610" t="inlineStr">
        <is>
          <t>Firgun House</t>
        </is>
      </c>
      <c r="BE1610" t="n">
        <v>11256939774301</v>
      </c>
      <c r="BG1610" t="inlineStr">
        <is>
          <t>Low</t>
        </is>
      </c>
      <c r="BH1610" t="inlineStr">
        <is>
          <t>web</t>
        </is>
      </c>
      <c r="BI1610" t="n">
        <v>0</v>
      </c>
      <c r="BJ1610" t="inlineStr">
        <is>
          <t>IT IVA 22%</t>
        </is>
      </c>
      <c r="BK1610" t="n">
        <v>30.66</v>
      </c>
      <c r="BW1610" t="inlineStr">
        <is>
          <t>Monza and Brianza</t>
        </is>
      </c>
      <c r="BX1610" t="inlineStr">
        <is>
          <t>Monza and Brianza</t>
        </is>
      </c>
      <c r="BY1610" t="inlineStr">
        <is>
          <t>rjIstbCRaHlUFiPq6l3fDpa6y</t>
        </is>
      </c>
      <c r="CB1610" t="inlineStr">
        <is>
          <t>rjIstbCRaHlUFiPq6l3fDpa6y</t>
        </is>
      </c>
      <c r="CC1610" t="inlineStr">
        <is>
          <t>Ordini LIL</t>
        </is>
      </c>
    </row>
    <row r="1611">
      <c r="A1611" t="inlineStr">
        <is>
          <t>#44168</t>
        </is>
      </c>
      <c r="B1611" t="inlineStr">
        <is>
          <t>ariannabrambilla02@gmail.com</t>
        </is>
      </c>
      <c r="C1611" t="inlineStr">
        <is>
          <t>paid</t>
        </is>
      </c>
      <c r="D1611" t="inlineStr">
        <is>
          <t>2024-11-29 21:40:36 +0100</t>
        </is>
      </c>
      <c r="E1611" t="inlineStr">
        <is>
          <t>2024-11-29</t>
        </is>
      </c>
      <c r="F1611" t="inlineStr">
        <is>
          <t>unfulfilled</t>
        </is>
      </c>
      <c r="H1611" t="inlineStr">
        <is>
          <t>yes</t>
        </is>
      </c>
      <c r="I1611" t="inlineStr">
        <is>
          <t>EUR</t>
        </is>
      </c>
      <c r="J1611" t="n">
        <v>170</v>
      </c>
      <c r="K1611" t="n">
        <v>0</v>
      </c>
      <c r="L1611" t="n">
        <v>30.66</v>
      </c>
      <c r="O1611" t="n">
        <v>0</v>
      </c>
      <c r="P1611" t="inlineStr">
        <is>
          <t>Ups Standard Shipping</t>
        </is>
      </c>
      <c r="Q1611" t="inlineStr">
        <is>
          <t>2024-11-29 21:40:36 +0100</t>
        </is>
      </c>
      <c r="R1611" t="n">
        <v>1</v>
      </c>
      <c r="S1611" t="inlineStr">
        <is>
          <t>Lightly Ring - Yellow / 11</t>
        </is>
      </c>
      <c r="T1611" t="n">
        <v>85</v>
      </c>
      <c r="U1611" t="n">
        <v>100</v>
      </c>
      <c r="V1611" t="inlineStr">
        <is>
          <t>015790000374</t>
        </is>
      </c>
      <c r="W1611" t="b">
        <v>1</v>
      </c>
      <c r="X1611" t="b">
        <v>1</v>
      </c>
      <c r="Y1611" t="inlineStr">
        <is>
          <t>pending</t>
        </is>
      </c>
      <c r="Z1611" t="inlineStr">
        <is>
          <t>Arianna Brambilla</t>
        </is>
      </c>
      <c r="AA1611" t="inlineStr">
        <is>
          <t>Via Filippo Meda 11</t>
        </is>
      </c>
      <c r="AB1611" t="inlineStr">
        <is>
          <t>Via Filippo Meda 11</t>
        </is>
      </c>
      <c r="AE1611" t="inlineStr">
        <is>
          <t>Villasanta</t>
        </is>
      </c>
      <c r="AF1611" t="inlineStr">
        <is>
          <t>'20852</t>
        </is>
      </c>
      <c r="AG1611" t="inlineStr">
        <is>
          <t>MB</t>
        </is>
      </c>
      <c r="AH1611" t="inlineStr">
        <is>
          <t>IT</t>
        </is>
      </c>
      <c r="AI1611" t="inlineStr">
        <is>
          <t>333 925 1827</t>
        </is>
      </c>
      <c r="AJ1611" t="inlineStr">
        <is>
          <t>Arianna Brambilla</t>
        </is>
      </c>
      <c r="AK1611" t="inlineStr">
        <is>
          <t>Via Filippo Meda 11</t>
        </is>
      </c>
      <c r="AL1611" t="inlineStr">
        <is>
          <t>Via Filippo Meda 11</t>
        </is>
      </c>
      <c r="AO1611" t="inlineStr">
        <is>
          <t>Villasanta</t>
        </is>
      </c>
      <c r="AP1611" t="inlineStr">
        <is>
          <t>'20852</t>
        </is>
      </c>
      <c r="AQ1611" t="inlineStr">
        <is>
          <t>MB</t>
        </is>
      </c>
      <c r="AR1611" t="inlineStr">
        <is>
          <t>IT</t>
        </is>
      </c>
      <c r="AS1611" t="inlineStr">
        <is>
          <t>333 925 1827</t>
        </is>
      </c>
      <c r="AU1611" t="inlineStr">
        <is>
          <t>lang: en
Invoice Language: en
Do you need our ring sizer?: No
Popup Customer Country: IT</t>
        </is>
      </c>
      <c r="AW1611" t="inlineStr">
        <is>
          <t>Shopify Payments</t>
        </is>
      </c>
      <c r="AX1611" t="inlineStr">
        <is>
          <t>rjIstbCRaHlUFiPq6l3fDpa6y</t>
        </is>
      </c>
      <c r="AY1611" t="n">
        <v>0</v>
      </c>
      <c r="AZ1611" t="inlineStr">
        <is>
          <t>LIL Milan</t>
        </is>
      </c>
      <c r="BA1611" t="n">
        <v>0</v>
      </c>
      <c r="BC1611" t="inlineStr">
        <is>
          <t>Firgun House</t>
        </is>
      </c>
      <c r="BE1611" t="n">
        <v>11256939774301</v>
      </c>
      <c r="BG1611" t="inlineStr">
        <is>
          <t>Low</t>
        </is>
      </c>
      <c r="BH1611" t="inlineStr">
        <is>
          <t>web</t>
        </is>
      </c>
      <c r="BI1611" t="n">
        <v>0</v>
      </c>
      <c r="BJ1611" t="inlineStr">
        <is>
          <t>IT IVA 22%</t>
        </is>
      </c>
      <c r="BK1611" t="n">
        <v>30.66</v>
      </c>
      <c r="BW1611" t="inlineStr">
        <is>
          <t>Monza and Brianza</t>
        </is>
      </c>
      <c r="BX1611" t="inlineStr">
        <is>
          <t>Monza and Brianza</t>
        </is>
      </c>
      <c r="BY1611" t="inlineStr">
        <is>
          <t>rjIstbCRaHlUFiPq6l3fDpa6y</t>
        </is>
      </c>
      <c r="CB1611" t="inlineStr">
        <is>
          <t>rjIstbCRaHlUFiPq6l3fDpa6y</t>
        </is>
      </c>
      <c r="CC1611" t="inlineStr">
        <is>
          <t>Ordini LIL</t>
        </is>
      </c>
    </row>
    <row r="1612">
      <c r="A1612" t="inlineStr">
        <is>
          <t>#44168</t>
        </is>
      </c>
      <c r="B1612" t="inlineStr">
        <is>
          <t>ariannabrambilla02@gmail.com</t>
        </is>
      </c>
      <c r="C1612" t="inlineStr">
        <is>
          <t>paid</t>
        </is>
      </c>
      <c r="D1612" t="inlineStr">
        <is>
          <t>2024-11-29 21:40:36 +0100</t>
        </is>
      </c>
      <c r="E1612" t="inlineStr">
        <is>
          <t>2024-11-29</t>
        </is>
      </c>
      <c r="F1612" t="inlineStr">
        <is>
          <t>unfulfilled</t>
        </is>
      </c>
      <c r="H1612" t="inlineStr">
        <is>
          <t>yes</t>
        </is>
      </c>
      <c r="I1612" t="inlineStr">
        <is>
          <t>EUR</t>
        </is>
      </c>
      <c r="J1612" t="n">
        <v>170</v>
      </c>
      <c r="K1612" t="n">
        <v>0</v>
      </c>
      <c r="L1612" t="n">
        <v>30.66</v>
      </c>
      <c r="O1612" t="n">
        <v>0</v>
      </c>
      <c r="P1612" t="inlineStr">
        <is>
          <t>Ups Standard Shipping</t>
        </is>
      </c>
      <c r="Q1612" t="inlineStr">
        <is>
          <t>2024-11-29 21:40:36 +0100</t>
        </is>
      </c>
      <c r="R1612" t="n">
        <v>1</v>
      </c>
      <c r="S1612" t="inlineStr">
        <is>
          <t>Giotto Ring - Yellow / 14</t>
        </is>
      </c>
      <c r="T1612" t="n">
        <v>85</v>
      </c>
      <c r="U1612" t="n">
        <v>100</v>
      </c>
      <c r="V1612" t="inlineStr">
        <is>
          <t>015790000148</t>
        </is>
      </c>
      <c r="W1612" t="b">
        <v>1</v>
      </c>
      <c r="X1612" t="b">
        <v>1</v>
      </c>
      <c r="Y1612" t="inlineStr">
        <is>
          <t>pending</t>
        </is>
      </c>
      <c r="Z1612" t="inlineStr">
        <is>
          <t>Arianna Brambilla</t>
        </is>
      </c>
      <c r="AA1612" t="inlineStr">
        <is>
          <t>Via Filippo Meda 11</t>
        </is>
      </c>
      <c r="AB1612" t="inlineStr">
        <is>
          <t>Via Filippo Meda 11</t>
        </is>
      </c>
      <c r="AE1612" t="inlineStr">
        <is>
          <t>Villasanta</t>
        </is>
      </c>
      <c r="AF1612" t="inlineStr">
        <is>
          <t>'20852</t>
        </is>
      </c>
      <c r="AG1612" t="inlineStr">
        <is>
          <t>MB</t>
        </is>
      </c>
      <c r="AH1612" t="inlineStr">
        <is>
          <t>IT</t>
        </is>
      </c>
      <c r="AI1612" t="inlineStr">
        <is>
          <t>333 925 1827</t>
        </is>
      </c>
      <c r="AJ1612" t="inlineStr">
        <is>
          <t>Arianna Brambilla</t>
        </is>
      </c>
      <c r="AK1612" t="inlineStr">
        <is>
          <t>Via Filippo Meda 11</t>
        </is>
      </c>
      <c r="AL1612" t="inlineStr">
        <is>
          <t>Via Filippo Meda 11</t>
        </is>
      </c>
      <c r="AO1612" t="inlineStr">
        <is>
          <t>Villasanta</t>
        </is>
      </c>
      <c r="AP1612" t="inlineStr">
        <is>
          <t>'20852</t>
        </is>
      </c>
      <c r="AQ1612" t="inlineStr">
        <is>
          <t>MB</t>
        </is>
      </c>
      <c r="AR1612" t="inlineStr">
        <is>
          <t>IT</t>
        </is>
      </c>
      <c r="AS1612" t="inlineStr">
        <is>
          <t>333 925 1827</t>
        </is>
      </c>
      <c r="AU1612" t="inlineStr">
        <is>
          <t>lang: en
Invoice Language: en
Do you need our ring sizer?: No
Popup Customer Country: IT</t>
        </is>
      </c>
      <c r="AW1612" t="inlineStr">
        <is>
          <t>Shopify Payments</t>
        </is>
      </c>
      <c r="AX1612" t="inlineStr">
        <is>
          <t>rjIstbCRaHlUFiPq6l3fDpa6y</t>
        </is>
      </c>
      <c r="AY1612" t="n">
        <v>0</v>
      </c>
      <c r="AZ1612" t="inlineStr">
        <is>
          <t>LIL Milan</t>
        </is>
      </c>
      <c r="BA1612" t="n">
        <v>0</v>
      </c>
      <c r="BC1612" t="inlineStr">
        <is>
          <t>Firgun House</t>
        </is>
      </c>
      <c r="BE1612" t="n">
        <v>11256939774301</v>
      </c>
      <c r="BG1612" t="inlineStr">
        <is>
          <t>Low</t>
        </is>
      </c>
      <c r="BH1612" t="inlineStr">
        <is>
          <t>web</t>
        </is>
      </c>
      <c r="BI1612" t="n">
        <v>0</v>
      </c>
      <c r="BJ1612" t="inlineStr">
        <is>
          <t>IT IVA 22%</t>
        </is>
      </c>
      <c r="BK1612" t="n">
        <v>30.66</v>
      </c>
      <c r="BW1612" t="inlineStr">
        <is>
          <t>Monza and Brianza</t>
        </is>
      </c>
      <c r="BX1612" t="inlineStr">
        <is>
          <t>Monza and Brianza</t>
        </is>
      </c>
      <c r="BY1612" t="inlineStr">
        <is>
          <t>rjIstbCRaHlUFiPq6l3fDpa6y</t>
        </is>
      </c>
      <c r="CB1612" t="inlineStr">
        <is>
          <t>rjIstbCRaHlUFiPq6l3fDpa6y</t>
        </is>
      </c>
      <c r="CC1612" t="inlineStr">
        <is>
          <t>Ordini LIL</t>
        </is>
      </c>
    </row>
    <row r="1613">
      <c r="A1613" t="inlineStr">
        <is>
          <t>#44169</t>
        </is>
      </c>
      <c r="B1613" t="inlineStr">
        <is>
          <t>wafers-acting.0y@icloud.com</t>
        </is>
      </c>
      <c r="C1613" t="inlineStr">
        <is>
          <t>paid</t>
        </is>
      </c>
      <c r="D1613" t="inlineStr">
        <is>
          <t>2024-11-29 21:43:31 +0100</t>
        </is>
      </c>
      <c r="E1613" t="inlineStr">
        <is>
          <t>2024-11-29</t>
        </is>
      </c>
      <c r="F1613" t="inlineStr">
        <is>
          <t>unfulfilled</t>
        </is>
      </c>
      <c r="H1613" t="inlineStr">
        <is>
          <t>yes</t>
        </is>
      </c>
      <c r="I1613" t="inlineStr">
        <is>
          <t>EUR</t>
        </is>
      </c>
      <c r="J1613" t="n">
        <v>224</v>
      </c>
      <c r="K1613" t="n">
        <v>0</v>
      </c>
      <c r="L1613" t="n">
        <v>35.76</v>
      </c>
      <c r="M1613" t="n">
        <v>224</v>
      </c>
      <c r="O1613" t="n">
        <v>0</v>
      </c>
      <c r="P1613" t="inlineStr">
        <is>
          <t>UPS Standard International</t>
        </is>
      </c>
      <c r="Q1613" t="inlineStr">
        <is>
          <t>2024-11-29 21:43:31 +0100</t>
        </is>
      </c>
      <c r="R1613" t="n">
        <v>1</v>
      </c>
      <c r="S1613" t="inlineStr">
        <is>
          <t>Christmas Luxury Pack</t>
        </is>
      </c>
      <c r="T1613" t="n">
        <v>0</v>
      </c>
      <c r="V1613" t="inlineStr">
        <is>
          <t>015790000687</t>
        </is>
      </c>
      <c r="W1613" t="b">
        <v>1</v>
      </c>
      <c r="X1613" t="b">
        <v>1</v>
      </c>
      <c r="Y1613" t="inlineStr">
        <is>
          <t>pending</t>
        </is>
      </c>
      <c r="Z1613" t="inlineStr">
        <is>
          <t>Roberta Della Peruta</t>
        </is>
      </c>
      <c r="AA1613" t="inlineStr">
        <is>
          <t>Weißenseestraße 128</t>
        </is>
      </c>
      <c r="AB1613" t="inlineStr">
        <is>
          <t>Weißenseestraße 128</t>
        </is>
      </c>
      <c r="AE1613" t="inlineStr">
        <is>
          <t>München</t>
        </is>
      </c>
      <c r="AF1613" t="inlineStr">
        <is>
          <t>'81539</t>
        </is>
      </c>
      <c r="AH1613" t="inlineStr">
        <is>
          <t>DE</t>
        </is>
      </c>
      <c r="AI1613" t="inlineStr">
        <is>
          <t>015256929802</t>
        </is>
      </c>
      <c r="AJ1613" t="inlineStr">
        <is>
          <t>Roberta Della Peruta</t>
        </is>
      </c>
      <c r="AK1613" t="inlineStr">
        <is>
          <t>Weißenseestraße 128</t>
        </is>
      </c>
      <c r="AL1613" t="inlineStr">
        <is>
          <t>Weißenseestraße 128</t>
        </is>
      </c>
      <c r="AO1613" t="inlineStr">
        <is>
          <t>München</t>
        </is>
      </c>
      <c r="AP1613" t="inlineStr">
        <is>
          <t>'81539</t>
        </is>
      </c>
      <c r="AR1613" t="inlineStr">
        <is>
          <t>DE</t>
        </is>
      </c>
      <c r="AS1613" t="inlineStr">
        <is>
          <t>015256929802</t>
        </is>
      </c>
      <c r="AU1613" t="inlineStr">
        <is>
          <t>lang: it
Invoice Language: it
Do you need our ring sizer?: No
Popup Customer Country: IT</t>
        </is>
      </c>
      <c r="AW1613" t="inlineStr">
        <is>
          <t>PayPal Express Checkout</t>
        </is>
      </c>
      <c r="AX1613" t="inlineStr">
        <is>
          <t>rLawDJR686zPSZvHrdioyIcQ5</t>
        </is>
      </c>
      <c r="AY1613" t="n">
        <v>0</v>
      </c>
      <c r="AZ1613" t="inlineStr">
        <is>
          <t>LIL Milan</t>
        </is>
      </c>
      <c r="BA1613" t="n">
        <v>0</v>
      </c>
      <c r="BC1613" t="inlineStr">
        <is>
          <t>Firgun House</t>
        </is>
      </c>
      <c r="BE1613" t="n">
        <v>11256952586589</v>
      </c>
      <c r="BG1613" t="inlineStr">
        <is>
          <t>Low</t>
        </is>
      </c>
      <c r="BH1613" t="inlineStr">
        <is>
          <t>web</t>
        </is>
      </c>
      <c r="BI1613" t="n">
        <v>0</v>
      </c>
      <c r="BJ1613" t="inlineStr">
        <is>
          <t>DE MwSt 19%</t>
        </is>
      </c>
      <c r="BK1613" t="n">
        <v>35.76</v>
      </c>
      <c r="BY1613" t="inlineStr">
        <is>
          <t>rLawDJR686zPSZvHrdioyIcQ5</t>
        </is>
      </c>
      <c r="CB1613" t="inlineStr">
        <is>
          <t>rLawDJR686zPSZvHrdioyIcQ5</t>
        </is>
      </c>
      <c r="CC1613" t="inlineStr">
        <is>
          <t>Ordini LIL</t>
        </is>
      </c>
    </row>
    <row r="1614">
      <c r="A1614" t="inlineStr">
        <is>
          <t>#44169</t>
        </is>
      </c>
      <c r="B1614" t="inlineStr">
        <is>
          <t>wafers-acting.0y@icloud.com</t>
        </is>
      </c>
      <c r="C1614" t="inlineStr">
        <is>
          <t>paid</t>
        </is>
      </c>
      <c r="D1614" t="inlineStr">
        <is>
          <t>2024-11-29 21:43:31 +0100</t>
        </is>
      </c>
      <c r="E1614" t="inlineStr">
        <is>
          <t>2024-11-29</t>
        </is>
      </c>
      <c r="F1614" t="inlineStr">
        <is>
          <t>unfulfilled</t>
        </is>
      </c>
      <c r="H1614" t="inlineStr">
        <is>
          <t>yes</t>
        </is>
      </c>
      <c r="I1614" t="inlineStr">
        <is>
          <t>EUR</t>
        </is>
      </c>
      <c r="J1614" t="n">
        <v>224</v>
      </c>
      <c r="K1614" t="n">
        <v>0</v>
      </c>
      <c r="L1614" t="n">
        <v>35.76</v>
      </c>
      <c r="O1614" t="n">
        <v>0</v>
      </c>
      <c r="P1614" t="inlineStr">
        <is>
          <t>UPS Standard International</t>
        </is>
      </c>
      <c r="Q1614" t="inlineStr">
        <is>
          <t>2024-11-29 21:43:31 +0100</t>
        </is>
      </c>
      <c r="R1614" t="n">
        <v>2</v>
      </c>
      <c r="S1614" t="inlineStr">
        <is>
          <t>Insieme Ring - Yellow / onesize (10-17)</t>
        </is>
      </c>
      <c r="T1614" t="n">
        <v>112</v>
      </c>
      <c r="V1614" t="inlineStr">
        <is>
          <t>015790001254</t>
        </is>
      </c>
      <c r="W1614" t="b">
        <v>1</v>
      </c>
      <c r="X1614" t="b">
        <v>1</v>
      </c>
      <c r="Y1614" t="inlineStr">
        <is>
          <t>pending</t>
        </is>
      </c>
      <c r="Z1614" t="inlineStr">
        <is>
          <t>Roberta Della Peruta</t>
        </is>
      </c>
      <c r="AA1614" t="inlineStr">
        <is>
          <t>Weißenseestraße 128</t>
        </is>
      </c>
      <c r="AB1614" t="inlineStr">
        <is>
          <t>Weißenseestraße 128</t>
        </is>
      </c>
      <c r="AE1614" t="inlineStr">
        <is>
          <t>München</t>
        </is>
      </c>
      <c r="AF1614" t="inlineStr">
        <is>
          <t>'81539</t>
        </is>
      </c>
      <c r="AH1614" t="inlineStr">
        <is>
          <t>DE</t>
        </is>
      </c>
      <c r="AI1614" t="inlineStr">
        <is>
          <t>015256929802</t>
        </is>
      </c>
      <c r="AJ1614" t="inlineStr">
        <is>
          <t>Roberta Della Peruta</t>
        </is>
      </c>
      <c r="AK1614" t="inlineStr">
        <is>
          <t>Weißenseestraße 128</t>
        </is>
      </c>
      <c r="AL1614" t="inlineStr">
        <is>
          <t>Weißenseestraße 128</t>
        </is>
      </c>
      <c r="AO1614" t="inlineStr">
        <is>
          <t>München</t>
        </is>
      </c>
      <c r="AP1614" t="inlineStr">
        <is>
          <t>'81539</t>
        </is>
      </c>
      <c r="AR1614" t="inlineStr">
        <is>
          <t>DE</t>
        </is>
      </c>
      <c r="AS1614" t="inlineStr">
        <is>
          <t>015256929802</t>
        </is>
      </c>
      <c r="AU1614" t="inlineStr">
        <is>
          <t>lang: it
Invoice Language: it
Do you need our ring sizer?: No
Popup Customer Country: IT</t>
        </is>
      </c>
      <c r="AW1614" t="inlineStr">
        <is>
          <t>PayPal Express Checkout</t>
        </is>
      </c>
      <c r="AX1614" t="inlineStr">
        <is>
          <t>rLawDJR686zPSZvHrdioyIcQ5</t>
        </is>
      </c>
      <c r="AY1614" t="n">
        <v>0</v>
      </c>
      <c r="AZ1614" t="inlineStr">
        <is>
          <t>LIL Milan</t>
        </is>
      </c>
      <c r="BA1614" t="n">
        <v>0</v>
      </c>
      <c r="BC1614" t="inlineStr">
        <is>
          <t>Firgun House</t>
        </is>
      </c>
      <c r="BE1614" t="n">
        <v>11256952586589</v>
      </c>
      <c r="BG1614" t="inlineStr">
        <is>
          <t>Low</t>
        </is>
      </c>
      <c r="BH1614" t="inlineStr">
        <is>
          <t>web</t>
        </is>
      </c>
      <c r="BI1614" t="n">
        <v>0</v>
      </c>
      <c r="BJ1614" t="inlineStr">
        <is>
          <t>DE MwSt 19%</t>
        </is>
      </c>
      <c r="BK1614" t="n">
        <v>35.76</v>
      </c>
      <c r="BY1614" t="inlineStr">
        <is>
          <t>rLawDJR686zPSZvHrdioyIcQ5</t>
        </is>
      </c>
      <c r="CB1614" t="inlineStr">
        <is>
          <t>rLawDJR686zPSZvHrdioyIcQ5</t>
        </is>
      </c>
      <c r="CC1614" t="inlineStr">
        <is>
          <t>Ordini LIL</t>
        </is>
      </c>
    </row>
    <row r="1615">
      <c r="A1615" t="inlineStr">
        <is>
          <t>#44170</t>
        </is>
      </c>
      <c r="B1615" t="inlineStr">
        <is>
          <t>angellax4x8@gmail.com</t>
        </is>
      </c>
      <c r="C1615" t="inlineStr">
        <is>
          <t>paid</t>
        </is>
      </c>
      <c r="D1615" t="inlineStr">
        <is>
          <t>2024-11-29 21:43:58 +0100</t>
        </is>
      </c>
      <c r="E1615" t="inlineStr">
        <is>
          <t>2024-11-29</t>
        </is>
      </c>
      <c r="F1615" t="inlineStr">
        <is>
          <t>unfulfilled</t>
        </is>
      </c>
      <c r="H1615" t="inlineStr">
        <is>
          <t>yes</t>
        </is>
      </c>
      <c r="I1615" t="inlineStr">
        <is>
          <t>EUR</t>
        </is>
      </c>
      <c r="J1615" t="n">
        <v>96</v>
      </c>
      <c r="K1615" t="n">
        <v>10</v>
      </c>
      <c r="L1615" t="n">
        <v>19.11</v>
      </c>
      <c r="M1615" t="n">
        <v>106</v>
      </c>
      <c r="O1615" t="n">
        <v>0</v>
      </c>
      <c r="P1615" t="inlineStr">
        <is>
          <t>Ups Standard Shipping</t>
        </is>
      </c>
      <c r="Q1615" t="inlineStr">
        <is>
          <t>2024-11-29 21:43:58 +0100</t>
        </is>
      </c>
      <c r="R1615" t="n">
        <v>1</v>
      </c>
      <c r="S1615" t="inlineStr">
        <is>
          <t>Christmas Luxury Pack</t>
        </is>
      </c>
      <c r="T1615" t="n">
        <v>0</v>
      </c>
      <c r="V1615" t="inlineStr">
        <is>
          <t>015790000687</t>
        </is>
      </c>
      <c r="W1615" t="b">
        <v>1</v>
      </c>
      <c r="X1615" t="b">
        <v>1</v>
      </c>
      <c r="Y1615" t="inlineStr">
        <is>
          <t>pending</t>
        </is>
      </c>
      <c r="Z1615" t="inlineStr">
        <is>
          <t>ANGELA IURLARO</t>
        </is>
      </c>
      <c r="AA1615" t="inlineStr">
        <is>
          <t>VIA AUGUSTO TEBALDI 70, Interno 13</t>
        </is>
      </c>
      <c r="AB1615" t="inlineStr">
        <is>
          <t>VIA AUGUSTO TEBALDI 70</t>
        </is>
      </c>
      <c r="AC1615" t="inlineStr">
        <is>
          <t>Interno 13</t>
        </is>
      </c>
      <c r="AD1615" t="inlineStr">
        <is>
          <t>IURLARO ANGELA</t>
        </is>
      </c>
      <c r="AE1615" t="inlineStr">
        <is>
          <t>ROMA</t>
        </is>
      </c>
      <c r="AF1615" t="inlineStr">
        <is>
          <t>'00168</t>
        </is>
      </c>
      <c r="AG1615" t="inlineStr">
        <is>
          <t>RM</t>
        </is>
      </c>
      <c r="AH1615" t="inlineStr">
        <is>
          <t>IT</t>
        </is>
      </c>
      <c r="AJ1615" t="inlineStr">
        <is>
          <t>GIOVANNA CHIETI</t>
        </is>
      </c>
      <c r="AK1615" t="inlineStr">
        <is>
          <t>Via Francavilla Fontana 60</t>
        </is>
      </c>
      <c r="AL1615" t="inlineStr">
        <is>
          <t>Via Francavilla Fontana 60</t>
        </is>
      </c>
      <c r="AO1615" t="inlineStr">
        <is>
          <t>ORIA</t>
        </is>
      </c>
      <c r="AP1615" t="inlineStr">
        <is>
          <t>'72024</t>
        </is>
      </c>
      <c r="AQ1615" t="inlineStr">
        <is>
          <t>BR</t>
        </is>
      </c>
      <c r="AR1615" t="inlineStr">
        <is>
          <t>IT</t>
        </is>
      </c>
      <c r="AS1615" t="inlineStr">
        <is>
          <t>3393760221</t>
        </is>
      </c>
      <c r="AU1615" t="inlineStr">
        <is>
          <t>lang: it
Invoice Language: it
Do you need our ring sizer?: No
Popup Customer Country: IT</t>
        </is>
      </c>
      <c r="AW1615" t="inlineStr">
        <is>
          <t>Shopify Payments</t>
        </is>
      </c>
      <c r="AX1615" t="inlineStr">
        <is>
          <t>rZGPMRJCtNjE7TNN2tp4hlkFi</t>
        </is>
      </c>
      <c r="AY1615" t="n">
        <v>0</v>
      </c>
      <c r="AZ1615" t="inlineStr">
        <is>
          <t>LIL Milan</t>
        </is>
      </c>
      <c r="BA1615" t="n">
        <v>0</v>
      </c>
      <c r="BC1615" t="inlineStr">
        <is>
          <t>Firgun House</t>
        </is>
      </c>
      <c r="BE1615" t="n">
        <v>11256954683741</v>
      </c>
      <c r="BG1615" t="inlineStr">
        <is>
          <t>Low</t>
        </is>
      </c>
      <c r="BH1615" t="inlineStr">
        <is>
          <t>web</t>
        </is>
      </c>
      <c r="BI1615" t="n">
        <v>0</v>
      </c>
      <c r="BJ1615" t="inlineStr">
        <is>
          <t>IT IVA 22%</t>
        </is>
      </c>
      <c r="BK1615" t="n">
        <v>19.11</v>
      </c>
      <c r="BW1615" t="inlineStr">
        <is>
          <t>Rome</t>
        </is>
      </c>
      <c r="BX1615" t="inlineStr">
        <is>
          <t>Brindisi</t>
        </is>
      </c>
      <c r="BY1615" t="inlineStr">
        <is>
          <t>rZGPMRJCtNjE7TNN2tp4hlkFi</t>
        </is>
      </c>
      <c r="CB1615" t="inlineStr">
        <is>
          <t>rZGPMRJCtNjE7TNN2tp4hlkFi</t>
        </is>
      </c>
      <c r="CC1615" t="inlineStr">
        <is>
          <t>Ordini LIL</t>
        </is>
      </c>
    </row>
    <row r="1616">
      <c r="A1616" t="inlineStr">
        <is>
          <t>#44170</t>
        </is>
      </c>
      <c r="B1616" t="inlineStr">
        <is>
          <t>angellax4x8@gmail.com</t>
        </is>
      </c>
      <c r="C1616" t="inlineStr">
        <is>
          <t>paid</t>
        </is>
      </c>
      <c r="D1616" t="inlineStr">
        <is>
          <t>2024-11-29 21:43:58 +0100</t>
        </is>
      </c>
      <c r="E1616" t="inlineStr">
        <is>
          <t>2024-11-29</t>
        </is>
      </c>
      <c r="F1616" t="inlineStr">
        <is>
          <t>unfulfilled</t>
        </is>
      </c>
      <c r="H1616" t="inlineStr">
        <is>
          <t>yes</t>
        </is>
      </c>
      <c r="I1616" t="inlineStr">
        <is>
          <t>EUR</t>
        </is>
      </c>
      <c r="J1616" t="n">
        <v>96</v>
      </c>
      <c r="K1616" t="n">
        <v>10</v>
      </c>
      <c r="L1616" t="n">
        <v>19.11</v>
      </c>
      <c r="O1616" t="n">
        <v>0</v>
      </c>
      <c r="P1616" t="inlineStr">
        <is>
          <t>Ups Standard Shipping</t>
        </is>
      </c>
      <c r="Q1616" t="inlineStr">
        <is>
          <t>2024-11-29 21:43:58 +0100</t>
        </is>
      </c>
      <c r="R1616" t="n">
        <v>1</v>
      </c>
      <c r="S1616" t="inlineStr">
        <is>
          <t>Pensavo fosse amore - Yellow / L</t>
        </is>
      </c>
      <c r="T1616" t="n">
        <v>96</v>
      </c>
      <c r="U1616" t="n">
        <v>120</v>
      </c>
      <c r="V1616" t="inlineStr">
        <is>
          <t>015790001010</t>
        </is>
      </c>
      <c r="W1616" t="b">
        <v>1</v>
      </c>
      <c r="X1616" t="b">
        <v>1</v>
      </c>
      <c r="Y1616" t="inlineStr">
        <is>
          <t>pending</t>
        </is>
      </c>
      <c r="Z1616" t="inlineStr">
        <is>
          <t>ANGELA IURLARO</t>
        </is>
      </c>
      <c r="AA1616" t="inlineStr">
        <is>
          <t>VIA AUGUSTO TEBALDI 70, Interno 13</t>
        </is>
      </c>
      <c r="AB1616" t="inlineStr">
        <is>
          <t>VIA AUGUSTO TEBALDI 70</t>
        </is>
      </c>
      <c r="AC1616" t="inlineStr">
        <is>
          <t>Interno 13</t>
        </is>
      </c>
      <c r="AD1616" t="inlineStr">
        <is>
          <t>IURLARO ANGELA</t>
        </is>
      </c>
      <c r="AE1616" t="inlineStr">
        <is>
          <t>ROMA</t>
        </is>
      </c>
      <c r="AF1616" t="inlineStr">
        <is>
          <t>'00168</t>
        </is>
      </c>
      <c r="AG1616" t="inlineStr">
        <is>
          <t>RM</t>
        </is>
      </c>
      <c r="AH1616" t="inlineStr">
        <is>
          <t>IT</t>
        </is>
      </c>
      <c r="AJ1616" t="inlineStr">
        <is>
          <t>GIOVANNA CHIETI</t>
        </is>
      </c>
      <c r="AK1616" t="inlineStr">
        <is>
          <t>Via Francavilla Fontana 60</t>
        </is>
      </c>
      <c r="AL1616" t="inlineStr">
        <is>
          <t>Via Francavilla Fontana 60</t>
        </is>
      </c>
      <c r="AO1616" t="inlineStr">
        <is>
          <t>ORIA</t>
        </is>
      </c>
      <c r="AP1616" t="inlineStr">
        <is>
          <t>'72024</t>
        </is>
      </c>
      <c r="AQ1616" t="inlineStr">
        <is>
          <t>BR</t>
        </is>
      </c>
      <c r="AR1616" t="inlineStr">
        <is>
          <t>IT</t>
        </is>
      </c>
      <c r="AS1616" t="inlineStr">
        <is>
          <t>3393760221</t>
        </is>
      </c>
      <c r="AU1616" t="inlineStr">
        <is>
          <t>lang: it
Invoice Language: it
Do you need our ring sizer?: No
Popup Customer Country: IT</t>
        </is>
      </c>
      <c r="AW1616" t="inlineStr">
        <is>
          <t>Shopify Payments</t>
        </is>
      </c>
      <c r="AX1616" t="inlineStr">
        <is>
          <t>rZGPMRJCtNjE7TNN2tp4hlkFi</t>
        </is>
      </c>
      <c r="AY1616" t="n">
        <v>0</v>
      </c>
      <c r="AZ1616" t="inlineStr">
        <is>
          <t>LIL Milan</t>
        </is>
      </c>
      <c r="BA1616" t="n">
        <v>0</v>
      </c>
      <c r="BC1616" t="inlineStr">
        <is>
          <t>Firgun House</t>
        </is>
      </c>
      <c r="BE1616" t="n">
        <v>11256954683741</v>
      </c>
      <c r="BG1616" t="inlineStr">
        <is>
          <t>Low</t>
        </is>
      </c>
      <c r="BH1616" t="inlineStr">
        <is>
          <t>web</t>
        </is>
      </c>
      <c r="BI1616" t="n">
        <v>0</v>
      </c>
      <c r="BJ1616" t="inlineStr">
        <is>
          <t>IT IVA 22%</t>
        </is>
      </c>
      <c r="BK1616" t="n">
        <v>19.11</v>
      </c>
      <c r="BW1616" t="inlineStr">
        <is>
          <t>Rome</t>
        </is>
      </c>
      <c r="BX1616" t="inlineStr">
        <is>
          <t>Brindisi</t>
        </is>
      </c>
      <c r="BY1616" t="inlineStr">
        <is>
          <t>rZGPMRJCtNjE7TNN2tp4hlkFi</t>
        </is>
      </c>
      <c r="CB1616" t="inlineStr">
        <is>
          <t>rZGPMRJCtNjE7TNN2tp4hlkFi</t>
        </is>
      </c>
      <c r="CC1616" t="inlineStr">
        <is>
          <t>Ordini LIL</t>
        </is>
      </c>
    </row>
    <row r="1617">
      <c r="A1617" t="inlineStr">
        <is>
          <t>#44171</t>
        </is>
      </c>
      <c r="B1617" t="inlineStr">
        <is>
          <t>cecilia.casarino@gmail.com</t>
        </is>
      </c>
      <c r="C1617" t="inlineStr">
        <is>
          <t>paid</t>
        </is>
      </c>
      <c r="D1617" t="inlineStr">
        <is>
          <t>2024-11-29 21:47:51 +0100</t>
        </is>
      </c>
      <c r="E1617" t="inlineStr">
        <is>
          <t>2024-11-29</t>
        </is>
      </c>
      <c r="F1617" t="inlineStr">
        <is>
          <t>unfulfilled</t>
        </is>
      </c>
      <c r="H1617" t="inlineStr">
        <is>
          <t>yes</t>
        </is>
      </c>
      <c r="I1617" t="inlineStr">
        <is>
          <t>EUR</t>
        </is>
      </c>
      <c r="J1617" t="n">
        <v>96</v>
      </c>
      <c r="K1617" t="n">
        <v>10</v>
      </c>
      <c r="L1617" t="n">
        <v>19.11</v>
      </c>
      <c r="M1617" t="n">
        <v>106</v>
      </c>
      <c r="O1617" t="n">
        <v>0</v>
      </c>
      <c r="P1617" t="inlineStr">
        <is>
          <t>Ups Standard Shipping</t>
        </is>
      </c>
      <c r="Q1617" t="inlineStr">
        <is>
          <t>2024-11-29 21:47:51 +0100</t>
        </is>
      </c>
      <c r="R1617" t="n">
        <v>1</v>
      </c>
      <c r="S1617" t="inlineStr">
        <is>
          <t>Pensavo fosse amore - Yellow / C</t>
        </is>
      </c>
      <c r="T1617" t="n">
        <v>96</v>
      </c>
      <c r="U1617" t="n">
        <v>120</v>
      </c>
      <c r="V1617" t="inlineStr">
        <is>
          <t>015790001001</t>
        </is>
      </c>
      <c r="W1617" t="b">
        <v>1</v>
      </c>
      <c r="X1617" t="b">
        <v>1</v>
      </c>
      <c r="Y1617" t="inlineStr">
        <is>
          <t>pending</t>
        </is>
      </c>
      <c r="Z1617" t="inlineStr">
        <is>
          <t>Cecilia Casarino</t>
        </is>
      </c>
      <c r="AA1617" t="inlineStr">
        <is>
          <t>Via Del Canaletto, 230</t>
        </is>
      </c>
      <c r="AB1617" t="inlineStr">
        <is>
          <t>Via Del Canaletto</t>
        </is>
      </c>
      <c r="AC1617" t="inlineStr">
        <is>
          <t>230</t>
        </is>
      </c>
      <c r="AE1617" t="inlineStr">
        <is>
          <t>La Spezia</t>
        </is>
      </c>
      <c r="AF1617" t="inlineStr">
        <is>
          <t>'19126</t>
        </is>
      </c>
      <c r="AG1617" t="inlineStr">
        <is>
          <t>SP</t>
        </is>
      </c>
      <c r="AH1617" t="inlineStr">
        <is>
          <t>IT</t>
        </is>
      </c>
      <c r="AI1617" t="inlineStr">
        <is>
          <t>+393201838254</t>
        </is>
      </c>
      <c r="AJ1617" t="inlineStr">
        <is>
          <t>Cecilia Casarino</t>
        </is>
      </c>
      <c r="AK1617" t="inlineStr">
        <is>
          <t>Via Del Canaletto, 230</t>
        </is>
      </c>
      <c r="AL1617" t="inlineStr">
        <is>
          <t>Via Del Canaletto</t>
        </is>
      </c>
      <c r="AM1617" t="inlineStr">
        <is>
          <t>230</t>
        </is>
      </c>
      <c r="AO1617" t="inlineStr">
        <is>
          <t>La Spezia</t>
        </is>
      </c>
      <c r="AP1617" t="inlineStr">
        <is>
          <t>'19126</t>
        </is>
      </c>
      <c r="AQ1617" t="inlineStr">
        <is>
          <t>SP</t>
        </is>
      </c>
      <c r="AR1617" t="inlineStr">
        <is>
          <t>IT</t>
        </is>
      </c>
      <c r="AS1617" t="inlineStr">
        <is>
          <t>+393201838254</t>
        </is>
      </c>
      <c r="AU1617" t="inlineStr">
        <is>
          <t>lang: it
Invoice Language: it
Do you need our ring sizer?: No
Popup Customer Country: IT</t>
        </is>
      </c>
      <c r="AW1617" t="inlineStr">
        <is>
          <t>Shopify Payments</t>
        </is>
      </c>
      <c r="AX1617" t="inlineStr">
        <is>
          <t>rGUXAN7kTKX5i2ys5c7AGyQzd</t>
        </is>
      </c>
      <c r="AY1617" t="n">
        <v>0</v>
      </c>
      <c r="AZ1617" t="inlineStr">
        <is>
          <t>LIL Milan</t>
        </is>
      </c>
      <c r="BA1617" t="n">
        <v>0</v>
      </c>
      <c r="BC1617" t="inlineStr">
        <is>
          <t>Firgun House</t>
        </is>
      </c>
      <c r="BE1617" t="n">
        <v>11256972116317</v>
      </c>
      <c r="BG1617" t="inlineStr">
        <is>
          <t>Low</t>
        </is>
      </c>
      <c r="BH1617" t="inlineStr">
        <is>
          <t>web</t>
        </is>
      </c>
      <c r="BI1617" t="n">
        <v>0</v>
      </c>
      <c r="BJ1617" t="inlineStr">
        <is>
          <t>IT IVA 22%</t>
        </is>
      </c>
      <c r="BK1617" t="n">
        <v>19.11</v>
      </c>
      <c r="BW1617" t="inlineStr">
        <is>
          <t>La Spezia</t>
        </is>
      </c>
      <c r="BX1617" t="inlineStr">
        <is>
          <t>La Spezia</t>
        </is>
      </c>
      <c r="BY1617" t="inlineStr">
        <is>
          <t>rGUXAN7kTKX5i2ys5c7AGyQzd</t>
        </is>
      </c>
      <c r="CB1617" t="inlineStr">
        <is>
          <t>rGUXAN7kTKX5i2ys5c7AGyQzd</t>
        </is>
      </c>
      <c r="CC1617" t="inlineStr">
        <is>
          <t>Ordini LIL</t>
        </is>
      </c>
    </row>
    <row r="1618">
      <c r="A1618" t="inlineStr">
        <is>
          <t>#44172</t>
        </is>
      </c>
      <c r="B1618" t="inlineStr">
        <is>
          <t>m.federica95@hotmail.it</t>
        </is>
      </c>
      <c r="C1618" t="inlineStr">
        <is>
          <t>paid</t>
        </is>
      </c>
      <c r="D1618" t="inlineStr">
        <is>
          <t>2024-11-29 21:49:15 +0100</t>
        </is>
      </c>
      <c r="E1618" t="inlineStr">
        <is>
          <t>2024-11-29</t>
        </is>
      </c>
      <c r="F1618" t="inlineStr">
        <is>
          <t>unfulfilled</t>
        </is>
      </c>
      <c r="H1618" t="inlineStr">
        <is>
          <t>no</t>
        </is>
      </c>
      <c r="I1618" t="inlineStr">
        <is>
          <t>EUR</t>
        </is>
      </c>
      <c r="J1618" t="n">
        <v>256</v>
      </c>
      <c r="K1618" t="n">
        <v>0</v>
      </c>
      <c r="L1618" t="n">
        <v>46.16</v>
      </c>
      <c r="M1618" t="n">
        <v>256</v>
      </c>
      <c r="O1618" t="n">
        <v>0</v>
      </c>
      <c r="P1618" t="inlineStr">
        <is>
          <t>Ups Standard Shipping</t>
        </is>
      </c>
      <c r="Q1618" t="inlineStr">
        <is>
          <t>2024-11-29 21:49:15 +0100</t>
        </is>
      </c>
      <c r="R1618" t="n">
        <v>1</v>
      </c>
      <c r="S1618" t="inlineStr">
        <is>
          <t>Christmas Luxury Pack</t>
        </is>
      </c>
      <c r="T1618" t="n">
        <v>0</v>
      </c>
      <c r="V1618" t="inlineStr">
        <is>
          <t>015790000687</t>
        </is>
      </c>
      <c r="W1618" t="b">
        <v>1</v>
      </c>
      <c r="X1618" t="b">
        <v>1</v>
      </c>
      <c r="Y1618" t="inlineStr">
        <is>
          <t>pending</t>
        </is>
      </c>
      <c r="Z1618" t="inlineStr">
        <is>
          <t>Albero Zambonin</t>
        </is>
      </c>
      <c r="AA1618" t="inlineStr">
        <is>
          <t>Via Giovanni Prati 14</t>
        </is>
      </c>
      <c r="AB1618" t="inlineStr">
        <is>
          <t>Via Giovanni Prati 14</t>
        </is>
      </c>
      <c r="AE1618" t="inlineStr">
        <is>
          <t>Vicenza</t>
        </is>
      </c>
      <c r="AF1618" t="inlineStr">
        <is>
          <t>'36100</t>
        </is>
      </c>
      <c r="AG1618" t="inlineStr">
        <is>
          <t>VI</t>
        </is>
      </c>
      <c r="AH1618" t="inlineStr">
        <is>
          <t>IT</t>
        </is>
      </c>
      <c r="AI1618" t="inlineStr">
        <is>
          <t>3460094348</t>
        </is>
      </c>
      <c r="AJ1618" t="inlineStr">
        <is>
          <t>Albero Zambonin</t>
        </is>
      </c>
      <c r="AK1618" t="inlineStr">
        <is>
          <t>Via Giovanni Prati 14</t>
        </is>
      </c>
      <c r="AL1618" t="inlineStr">
        <is>
          <t>Via Giovanni Prati 14</t>
        </is>
      </c>
      <c r="AO1618" t="inlineStr">
        <is>
          <t>Vicenza</t>
        </is>
      </c>
      <c r="AP1618" t="inlineStr">
        <is>
          <t>'36100</t>
        </is>
      </c>
      <c r="AQ1618" t="inlineStr">
        <is>
          <t>VI</t>
        </is>
      </c>
      <c r="AR1618" t="inlineStr">
        <is>
          <t>IT</t>
        </is>
      </c>
      <c r="AS1618" t="inlineStr">
        <is>
          <t>3460094348</t>
        </is>
      </c>
      <c r="AU1618" t="inlineStr">
        <is>
          <t>lang: it
Invoice Language: it
Do you need our ring sizer?: No
Popup Customer Country: IT</t>
        </is>
      </c>
      <c r="AW1618" t="inlineStr">
        <is>
          <t>PayPal Express Checkout</t>
        </is>
      </c>
      <c r="AX1618" t="inlineStr">
        <is>
          <t>r2NiHE17AvlK6octOIC0tRXCk</t>
        </is>
      </c>
      <c r="AY1618" t="n">
        <v>0</v>
      </c>
      <c r="AZ1618" t="inlineStr">
        <is>
          <t>LIL Milan</t>
        </is>
      </c>
      <c r="BA1618" t="n">
        <v>0</v>
      </c>
      <c r="BC1618" t="inlineStr">
        <is>
          <t>Firgun House</t>
        </is>
      </c>
      <c r="BE1618" t="n">
        <v>11256978800989</v>
      </c>
      <c r="BG1618" t="inlineStr">
        <is>
          <t>Low</t>
        </is>
      </c>
      <c r="BH1618" t="inlineStr">
        <is>
          <t>web</t>
        </is>
      </c>
      <c r="BI1618" t="n">
        <v>0</v>
      </c>
      <c r="BJ1618" t="inlineStr">
        <is>
          <t>IT IVA 22%</t>
        </is>
      </c>
      <c r="BK1618" t="n">
        <v>46.16</v>
      </c>
      <c r="BW1618" t="inlineStr">
        <is>
          <t>Vicenza</t>
        </is>
      </c>
      <c r="BX1618" t="inlineStr">
        <is>
          <t>Vicenza</t>
        </is>
      </c>
      <c r="BY1618" t="inlineStr">
        <is>
          <t>r2NiHE17AvlK6octOIC0tRXCk</t>
        </is>
      </c>
      <c r="CB1618" t="inlineStr">
        <is>
          <t>r2NiHE17AvlK6octOIC0tRXCk</t>
        </is>
      </c>
      <c r="CC1618" t="inlineStr">
        <is>
          <t>Ordini LIL</t>
        </is>
      </c>
    </row>
    <row r="1619">
      <c r="A1619" t="inlineStr">
        <is>
          <t>#44172</t>
        </is>
      </c>
      <c r="B1619" t="inlineStr">
        <is>
          <t>m.federica95@hotmail.it</t>
        </is>
      </c>
      <c r="C1619" t="inlineStr">
        <is>
          <t>paid</t>
        </is>
      </c>
      <c r="D1619" t="inlineStr">
        <is>
          <t>2024-11-29 21:49:15 +0100</t>
        </is>
      </c>
      <c r="E1619" t="inlineStr">
        <is>
          <t>2024-11-29</t>
        </is>
      </c>
      <c r="F1619" t="inlineStr">
        <is>
          <t>unfulfilled</t>
        </is>
      </c>
      <c r="H1619" t="inlineStr">
        <is>
          <t>no</t>
        </is>
      </c>
      <c r="I1619" t="inlineStr">
        <is>
          <t>EUR</t>
        </is>
      </c>
      <c r="J1619" t="n">
        <v>256</v>
      </c>
      <c r="K1619" t="n">
        <v>0</v>
      </c>
      <c r="L1619" t="n">
        <v>46.16</v>
      </c>
      <c r="O1619" t="n">
        <v>0</v>
      </c>
      <c r="P1619" t="inlineStr">
        <is>
          <t>Ups Standard Shipping</t>
        </is>
      </c>
      <c r="Q1619" t="inlineStr">
        <is>
          <t>2024-11-29 21:49:15 +0100</t>
        </is>
      </c>
      <c r="R1619" t="n">
        <v>1</v>
      </c>
      <c r="S1619" t="inlineStr">
        <is>
          <t>Boys Tears - White / 37cm</t>
        </is>
      </c>
      <c r="T1619" t="n">
        <v>256</v>
      </c>
      <c r="U1619" t="n">
        <v>320</v>
      </c>
      <c r="V1619" t="inlineStr">
        <is>
          <t>015790000013</t>
        </is>
      </c>
      <c r="W1619" t="b">
        <v>1</v>
      </c>
      <c r="X1619" t="b">
        <v>1</v>
      </c>
      <c r="Y1619" t="inlineStr">
        <is>
          <t>pending</t>
        </is>
      </c>
      <c r="Z1619" t="inlineStr">
        <is>
          <t>Albero Zambonin</t>
        </is>
      </c>
      <c r="AA1619" t="inlineStr">
        <is>
          <t>Via Giovanni Prati 14</t>
        </is>
      </c>
      <c r="AB1619" t="inlineStr">
        <is>
          <t>Via Giovanni Prati 14</t>
        </is>
      </c>
      <c r="AE1619" t="inlineStr">
        <is>
          <t>Vicenza</t>
        </is>
      </c>
      <c r="AF1619" t="inlineStr">
        <is>
          <t>'36100</t>
        </is>
      </c>
      <c r="AG1619" t="inlineStr">
        <is>
          <t>VI</t>
        </is>
      </c>
      <c r="AH1619" t="inlineStr">
        <is>
          <t>IT</t>
        </is>
      </c>
      <c r="AI1619" t="inlineStr">
        <is>
          <t>3460094348</t>
        </is>
      </c>
      <c r="AJ1619" t="inlineStr">
        <is>
          <t>Albero Zambonin</t>
        </is>
      </c>
      <c r="AK1619" t="inlineStr">
        <is>
          <t>Via Giovanni Prati 14</t>
        </is>
      </c>
      <c r="AL1619" t="inlineStr">
        <is>
          <t>Via Giovanni Prati 14</t>
        </is>
      </c>
      <c r="AO1619" t="inlineStr">
        <is>
          <t>Vicenza</t>
        </is>
      </c>
      <c r="AP1619" t="inlineStr">
        <is>
          <t>'36100</t>
        </is>
      </c>
      <c r="AQ1619" t="inlineStr">
        <is>
          <t>VI</t>
        </is>
      </c>
      <c r="AR1619" t="inlineStr">
        <is>
          <t>IT</t>
        </is>
      </c>
      <c r="AS1619" t="inlineStr">
        <is>
          <t>3460094348</t>
        </is>
      </c>
      <c r="AU1619" t="inlineStr">
        <is>
          <t>lang: it
Invoice Language: it
Do you need our ring sizer?: No
Popup Customer Country: IT</t>
        </is>
      </c>
      <c r="AW1619" t="inlineStr">
        <is>
          <t>PayPal Express Checkout</t>
        </is>
      </c>
      <c r="AX1619" t="inlineStr">
        <is>
          <t>r2NiHE17AvlK6octOIC0tRXCk</t>
        </is>
      </c>
      <c r="AY1619" t="n">
        <v>0</v>
      </c>
      <c r="AZ1619" t="inlineStr">
        <is>
          <t>LIL Milan</t>
        </is>
      </c>
      <c r="BA1619" t="n">
        <v>0</v>
      </c>
      <c r="BC1619" t="inlineStr">
        <is>
          <t>Firgun House</t>
        </is>
      </c>
      <c r="BE1619" t="n">
        <v>11256978800989</v>
      </c>
      <c r="BG1619" t="inlineStr">
        <is>
          <t>Low</t>
        </is>
      </c>
      <c r="BH1619" t="inlineStr">
        <is>
          <t>web</t>
        </is>
      </c>
      <c r="BI1619" t="n">
        <v>0</v>
      </c>
      <c r="BJ1619" t="inlineStr">
        <is>
          <t>IT IVA 22%</t>
        </is>
      </c>
      <c r="BK1619" t="n">
        <v>46.16</v>
      </c>
      <c r="BW1619" t="inlineStr">
        <is>
          <t>Vicenza</t>
        </is>
      </c>
      <c r="BX1619" t="inlineStr">
        <is>
          <t>Vicenza</t>
        </is>
      </c>
      <c r="BY1619" t="inlineStr">
        <is>
          <t>r2NiHE17AvlK6octOIC0tRXCk</t>
        </is>
      </c>
      <c r="CB1619" t="inlineStr">
        <is>
          <t>r2NiHE17AvlK6octOIC0tRXCk</t>
        </is>
      </c>
      <c r="CC1619" t="inlineStr">
        <is>
          <t>Ordini LIL</t>
        </is>
      </c>
    </row>
    <row r="1620">
      <c r="A1620" t="inlineStr">
        <is>
          <t>#44173</t>
        </is>
      </c>
      <c r="B1620" t="inlineStr">
        <is>
          <t>katerine.g.murcia@gmail.com</t>
        </is>
      </c>
      <c r="C1620" t="inlineStr">
        <is>
          <t>paid</t>
        </is>
      </c>
      <c r="D1620" t="inlineStr">
        <is>
          <t>2024-11-29 21:57:01 +0100</t>
        </is>
      </c>
      <c r="E1620" t="inlineStr">
        <is>
          <t>2024-11-29</t>
        </is>
      </c>
      <c r="F1620" t="inlineStr">
        <is>
          <t>unfulfilled</t>
        </is>
      </c>
      <c r="H1620" t="inlineStr">
        <is>
          <t>yes</t>
        </is>
      </c>
      <c r="I1620" t="inlineStr">
        <is>
          <t>EUR</t>
        </is>
      </c>
      <c r="J1620" t="n">
        <v>248</v>
      </c>
      <c r="K1620" t="n">
        <v>0</v>
      </c>
      <c r="L1620" t="n">
        <v>44.72</v>
      </c>
      <c r="M1620" t="n">
        <v>248</v>
      </c>
      <c r="O1620" t="n">
        <v>0</v>
      </c>
      <c r="P1620" t="inlineStr">
        <is>
          <t>Ups Standard Shipping</t>
        </is>
      </c>
      <c r="Q1620" t="inlineStr">
        <is>
          <t>2024-11-29 21:57:01 +0100</t>
        </is>
      </c>
      <c r="R1620" t="n">
        <v>1</v>
      </c>
      <c r="S1620" t="inlineStr">
        <is>
          <t>Sweet Spot - Yellow / matte / White</t>
        </is>
      </c>
      <c r="T1620" t="n">
        <v>238</v>
      </c>
      <c r="U1620" t="n">
        <v>280</v>
      </c>
      <c r="V1620" t="inlineStr">
        <is>
          <t>015790000015</t>
        </is>
      </c>
      <c r="W1620" t="b">
        <v>1</v>
      </c>
      <c r="X1620" t="b">
        <v>1</v>
      </c>
      <c r="Y1620" t="inlineStr">
        <is>
          <t>pending</t>
        </is>
      </c>
      <c r="Z1620" t="inlineStr">
        <is>
          <t>FEDERICO martello</t>
        </is>
      </c>
      <c r="AA1620" t="inlineStr">
        <is>
          <t>Via Natale Krekich 25, interno 2, palazzina 3</t>
        </is>
      </c>
      <c r="AB1620" t="inlineStr">
        <is>
          <t>Via Natale Krekich 25</t>
        </is>
      </c>
      <c r="AC1620" t="inlineStr">
        <is>
          <t>interno 2, palazzina 3</t>
        </is>
      </c>
      <c r="AE1620" t="inlineStr">
        <is>
          <t>Roma</t>
        </is>
      </c>
      <c r="AF1620" t="inlineStr">
        <is>
          <t>'00143</t>
        </is>
      </c>
      <c r="AG1620" t="inlineStr">
        <is>
          <t>RM</t>
        </is>
      </c>
      <c r="AH1620" t="inlineStr">
        <is>
          <t>IT</t>
        </is>
      </c>
      <c r="AI1620" t="inlineStr">
        <is>
          <t>+393665360717</t>
        </is>
      </c>
      <c r="AJ1620" t="inlineStr">
        <is>
          <t>katerine galvis murcia</t>
        </is>
      </c>
      <c r="AK1620" t="inlineStr">
        <is>
          <t>Via Natale Krekich 25, interno 2, palazzina 3</t>
        </is>
      </c>
      <c r="AL1620" t="inlineStr">
        <is>
          <t>Via Natale Krekich 25</t>
        </is>
      </c>
      <c r="AM1620" t="inlineStr">
        <is>
          <t>interno 2, palazzina 3</t>
        </is>
      </c>
      <c r="AO1620" t="inlineStr">
        <is>
          <t>Roma</t>
        </is>
      </c>
      <c r="AP1620" t="inlineStr">
        <is>
          <t>'00143</t>
        </is>
      </c>
      <c r="AQ1620" t="inlineStr">
        <is>
          <t>RM</t>
        </is>
      </c>
      <c r="AR1620" t="inlineStr">
        <is>
          <t>IT</t>
        </is>
      </c>
      <c r="AS1620" t="inlineStr">
        <is>
          <t>+393665360717</t>
        </is>
      </c>
      <c r="AU1620" t="inlineStr">
        <is>
          <t>lang: it
Invoice Language: it
Do you need our ring sizer?: No
Popup Customer Country: IT</t>
        </is>
      </c>
      <c r="AW1620" t="inlineStr">
        <is>
          <t>Shopify Payments</t>
        </is>
      </c>
      <c r="AX1620" t="inlineStr">
        <is>
          <t>r8M0K2JLthmBfvlQzwxo5VMQo</t>
        </is>
      </c>
      <c r="AY1620" t="n">
        <v>0</v>
      </c>
      <c r="AZ1620" t="inlineStr">
        <is>
          <t>LIL Milan</t>
        </is>
      </c>
      <c r="BA1620" t="n">
        <v>0</v>
      </c>
      <c r="BC1620" t="inlineStr">
        <is>
          <t>Firgun House</t>
        </is>
      </c>
      <c r="BE1620" t="n">
        <v>11257015271773</v>
      </c>
      <c r="BG1620" t="inlineStr">
        <is>
          <t>Low</t>
        </is>
      </c>
      <c r="BH1620" t="inlineStr">
        <is>
          <t>web</t>
        </is>
      </c>
      <c r="BI1620" t="n">
        <v>0</v>
      </c>
      <c r="BJ1620" t="inlineStr">
        <is>
          <t>IT IVA 22%</t>
        </is>
      </c>
      <c r="BK1620" t="n">
        <v>44.72</v>
      </c>
      <c r="BT1620" t="n">
        <v>393665360717</v>
      </c>
      <c r="BW1620" t="inlineStr">
        <is>
          <t>Rome</t>
        </is>
      </c>
      <c r="BX1620" t="inlineStr">
        <is>
          <t>Rome</t>
        </is>
      </c>
      <c r="BY1620" t="inlineStr">
        <is>
          <t>r8M0K2JLthmBfvlQzwxo5VMQo</t>
        </is>
      </c>
      <c r="CB1620" t="inlineStr">
        <is>
          <t>r8M0K2JLthmBfvlQzwxo5VMQo</t>
        </is>
      </c>
      <c r="CC1620" t="inlineStr">
        <is>
          <t>Ordini LIL</t>
        </is>
      </c>
    </row>
    <row r="1621">
      <c r="A1621" t="inlineStr">
        <is>
          <t>#44173</t>
        </is>
      </c>
      <c r="B1621" t="inlineStr">
        <is>
          <t>katerine.g.murcia@gmail.com</t>
        </is>
      </c>
      <c r="C1621" t="inlineStr">
        <is>
          <t>paid</t>
        </is>
      </c>
      <c r="D1621" t="inlineStr">
        <is>
          <t>2024-11-29 21:57:01 +0100</t>
        </is>
      </c>
      <c r="E1621" t="inlineStr">
        <is>
          <t>2024-11-29</t>
        </is>
      </c>
      <c r="F1621" t="inlineStr">
        <is>
          <t>unfulfilled</t>
        </is>
      </c>
      <c r="H1621" t="inlineStr">
        <is>
          <t>yes</t>
        </is>
      </c>
      <c r="I1621" t="inlineStr">
        <is>
          <t>EUR</t>
        </is>
      </c>
      <c r="J1621" t="n">
        <v>248</v>
      </c>
      <c r="K1621" t="n">
        <v>0</v>
      </c>
      <c r="L1621" t="n">
        <v>44.72</v>
      </c>
      <c r="O1621" t="n">
        <v>0</v>
      </c>
      <c r="P1621" t="inlineStr">
        <is>
          <t>Ups Standard Shipping</t>
        </is>
      </c>
      <c r="Q1621" t="inlineStr">
        <is>
          <t>2024-11-29 21:57:01 +0100</t>
        </is>
      </c>
      <c r="R1621" t="n">
        <v>1</v>
      </c>
      <c r="S1621" t="inlineStr">
        <is>
          <t>Engraving</t>
        </is>
      </c>
      <c r="T1621" t="n">
        <v>10</v>
      </c>
      <c r="U1621" t="n">
        <v>280</v>
      </c>
      <c r="V1621" t="inlineStr">
        <is>
          <t>015790001502</t>
        </is>
      </c>
      <c r="W1621" t="b">
        <v>0</v>
      </c>
      <c r="X1621" t="b">
        <v>1</v>
      </c>
      <c r="Y1621" t="inlineStr">
        <is>
          <t>pending</t>
        </is>
      </c>
      <c r="Z1621" t="inlineStr">
        <is>
          <t>FEDERICO martello</t>
        </is>
      </c>
      <c r="AA1621" t="inlineStr">
        <is>
          <t>Via Natale Krekich 25, interno 2, palazzina 3</t>
        </is>
      </c>
      <c r="AB1621" t="inlineStr">
        <is>
          <t>Via Natale Krekich 25</t>
        </is>
      </c>
      <c r="AC1621" t="inlineStr">
        <is>
          <t>interno 2, palazzina 3</t>
        </is>
      </c>
      <c r="AE1621" t="inlineStr">
        <is>
          <t>Roma</t>
        </is>
      </c>
      <c r="AF1621" t="inlineStr">
        <is>
          <t>'00143</t>
        </is>
      </c>
      <c r="AG1621" t="inlineStr">
        <is>
          <t>RM</t>
        </is>
      </c>
      <c r="AH1621" t="inlineStr">
        <is>
          <t>IT</t>
        </is>
      </c>
      <c r="AI1621" t="inlineStr">
        <is>
          <t>+393665360717</t>
        </is>
      </c>
      <c r="AJ1621" t="inlineStr">
        <is>
          <t>katerine galvis murcia</t>
        </is>
      </c>
      <c r="AK1621" t="inlineStr">
        <is>
          <t>Via Natale Krekich 25, interno 2, palazzina 3</t>
        </is>
      </c>
      <c r="AL1621" t="inlineStr">
        <is>
          <t>Via Natale Krekich 25</t>
        </is>
      </c>
      <c r="AM1621" t="inlineStr">
        <is>
          <t>interno 2, palazzina 3</t>
        </is>
      </c>
      <c r="AO1621" t="inlineStr">
        <is>
          <t>Roma</t>
        </is>
      </c>
      <c r="AP1621" t="inlineStr">
        <is>
          <t>'00143</t>
        </is>
      </c>
      <c r="AQ1621" t="inlineStr">
        <is>
          <t>RM</t>
        </is>
      </c>
      <c r="AR1621" t="inlineStr">
        <is>
          <t>IT</t>
        </is>
      </c>
      <c r="AS1621" t="inlineStr">
        <is>
          <t>+393665360717</t>
        </is>
      </c>
      <c r="AU1621" t="inlineStr">
        <is>
          <t>lang: it
Invoice Language: it
Do you need our ring sizer?: No
Popup Customer Country: IT</t>
        </is>
      </c>
      <c r="AW1621" t="inlineStr">
        <is>
          <t>Shopify Payments</t>
        </is>
      </c>
      <c r="AX1621" t="inlineStr">
        <is>
          <t>r8M0K2JLthmBfvlQzwxo5VMQo</t>
        </is>
      </c>
      <c r="AY1621" t="n">
        <v>0</v>
      </c>
      <c r="AZ1621" t="inlineStr">
        <is>
          <t>LIL Milan</t>
        </is>
      </c>
      <c r="BA1621" t="n">
        <v>0</v>
      </c>
      <c r="BC1621" t="inlineStr">
        <is>
          <t>Firgun House</t>
        </is>
      </c>
      <c r="BE1621" t="n">
        <v>11257015271773</v>
      </c>
      <c r="BG1621" t="inlineStr">
        <is>
          <t>Low</t>
        </is>
      </c>
      <c r="BH1621" t="inlineStr">
        <is>
          <t>web</t>
        </is>
      </c>
      <c r="BI1621" t="n">
        <v>0</v>
      </c>
      <c r="BJ1621" t="inlineStr">
        <is>
          <t>IT IVA 22%</t>
        </is>
      </c>
      <c r="BK1621" t="n">
        <v>44.72</v>
      </c>
      <c r="BT1621" t="n">
        <v>393665360717</v>
      </c>
      <c r="BW1621" t="inlineStr">
        <is>
          <t>Rome</t>
        </is>
      </c>
      <c r="BX1621" t="inlineStr">
        <is>
          <t>Rome</t>
        </is>
      </c>
      <c r="BY1621" t="inlineStr">
        <is>
          <t>r8M0K2JLthmBfvlQzwxo5VMQo</t>
        </is>
      </c>
      <c r="CB1621" t="inlineStr">
        <is>
          <t>r8M0K2JLthmBfvlQzwxo5VMQo</t>
        </is>
      </c>
      <c r="CC1621" t="inlineStr">
        <is>
          <t>Ordini LIL</t>
        </is>
      </c>
    </row>
    <row r="1622">
      <c r="A1622" t="inlineStr">
        <is>
          <t>#44174</t>
        </is>
      </c>
      <c r="B1622" t="inlineStr">
        <is>
          <t>michelas95@yahoo.it</t>
        </is>
      </c>
      <c r="C1622" t="inlineStr">
        <is>
          <t>paid</t>
        </is>
      </c>
      <c r="D1622" t="inlineStr">
        <is>
          <t>2024-11-29 22:00:12 +0100</t>
        </is>
      </c>
      <c r="E1622" t="inlineStr">
        <is>
          <t>2024-11-29</t>
        </is>
      </c>
      <c r="F1622" t="inlineStr">
        <is>
          <t>unfulfilled</t>
        </is>
      </c>
      <c r="H1622" t="inlineStr">
        <is>
          <t>yes</t>
        </is>
      </c>
      <c r="I1622" t="inlineStr">
        <is>
          <t>EUR</t>
        </is>
      </c>
      <c r="J1622" t="n">
        <v>299</v>
      </c>
      <c r="K1622" t="n">
        <v>0</v>
      </c>
      <c r="L1622" t="n">
        <v>53.92</v>
      </c>
      <c r="M1622" t="n">
        <v>299</v>
      </c>
      <c r="O1622" t="n">
        <v>0</v>
      </c>
      <c r="P1622" t="inlineStr">
        <is>
          <t>Ups Standard Shipping</t>
        </is>
      </c>
      <c r="Q1622" t="inlineStr">
        <is>
          <t>2024-11-29 22:00:11 +0100</t>
        </is>
      </c>
      <c r="R1622" t="n">
        <v>1</v>
      </c>
      <c r="S1622" t="inlineStr">
        <is>
          <t>Make it shine</t>
        </is>
      </c>
      <c r="T1622" t="n">
        <v>10</v>
      </c>
      <c r="V1622" t="inlineStr">
        <is>
          <t>015790000685</t>
        </is>
      </c>
      <c r="W1622" t="b">
        <v>1</v>
      </c>
      <c r="X1622" t="b">
        <v>1</v>
      </c>
      <c r="Y1622" t="inlineStr">
        <is>
          <t>pending</t>
        </is>
      </c>
      <c r="Z1622" t="inlineStr">
        <is>
          <t>Michela Stevanin</t>
        </is>
      </c>
      <c r="AA1622" t="inlineStr">
        <is>
          <t>via don Nicola Mazza 1, Ferramenta Stevanin</t>
        </is>
      </c>
      <c r="AB1622" t="inlineStr">
        <is>
          <t>via don Nicola Mazza 1</t>
        </is>
      </c>
      <c r="AC1622" t="inlineStr">
        <is>
          <t>Ferramenta Stevanin</t>
        </is>
      </c>
      <c r="AE1622" t="inlineStr">
        <is>
          <t>S.Martino B.A.</t>
        </is>
      </c>
      <c r="AF1622" t="inlineStr">
        <is>
          <t>'37036</t>
        </is>
      </c>
      <c r="AG1622" t="inlineStr">
        <is>
          <t>VR</t>
        </is>
      </c>
      <c r="AH1622" t="inlineStr">
        <is>
          <t>IT</t>
        </is>
      </c>
      <c r="AI1622" t="inlineStr">
        <is>
          <t>346 613 1309</t>
        </is>
      </c>
      <c r="AJ1622" t="inlineStr">
        <is>
          <t>Michela Stevanin</t>
        </is>
      </c>
      <c r="AK1622" t="inlineStr">
        <is>
          <t>via don Nicola Mazza 1, Ferramenta Stevanin</t>
        </is>
      </c>
      <c r="AL1622" t="inlineStr">
        <is>
          <t>via don Nicola Mazza 1</t>
        </is>
      </c>
      <c r="AM1622" t="inlineStr">
        <is>
          <t>Ferramenta Stevanin</t>
        </is>
      </c>
      <c r="AO1622" t="inlineStr">
        <is>
          <t>S.Martino B.A.</t>
        </is>
      </c>
      <c r="AP1622" t="inlineStr">
        <is>
          <t>'37036</t>
        </is>
      </c>
      <c r="AQ1622" t="inlineStr">
        <is>
          <t>VR</t>
        </is>
      </c>
      <c r="AR1622" t="inlineStr">
        <is>
          <t>IT</t>
        </is>
      </c>
      <c r="AS1622" t="inlineStr">
        <is>
          <t>346 613 1309</t>
        </is>
      </c>
      <c r="AU1622" t="inlineStr">
        <is>
          <t>lang: en
Invoice Language: en
Do you need our ring sizer?: No
Popup Customer Country: IT</t>
        </is>
      </c>
      <c r="AW1622" t="inlineStr">
        <is>
          <t>Shopify Payments</t>
        </is>
      </c>
      <c r="AX1622" t="inlineStr">
        <is>
          <t>rhX2iHOc8nrhIEvonCHkRbkyr</t>
        </is>
      </c>
      <c r="AY1622" t="n">
        <v>0</v>
      </c>
      <c r="AZ1622" t="inlineStr">
        <is>
          <t>LIL Milan</t>
        </is>
      </c>
      <c r="BA1622" t="n">
        <v>0</v>
      </c>
      <c r="BC1622" t="inlineStr">
        <is>
          <t>Firgun House</t>
        </is>
      </c>
      <c r="BE1622" t="n">
        <v>11257029624157</v>
      </c>
      <c r="BG1622" t="inlineStr">
        <is>
          <t>Low</t>
        </is>
      </c>
      <c r="BH1622" t="inlineStr">
        <is>
          <t>web</t>
        </is>
      </c>
      <c r="BI1622" t="n">
        <v>0</v>
      </c>
      <c r="BJ1622" t="inlineStr">
        <is>
          <t>IT IVA 22%</t>
        </is>
      </c>
      <c r="BK1622" t="n">
        <v>53.92</v>
      </c>
      <c r="BW1622" t="inlineStr">
        <is>
          <t>Verona</t>
        </is>
      </c>
      <c r="BX1622" t="inlineStr">
        <is>
          <t>Verona</t>
        </is>
      </c>
      <c r="BY1622" t="inlineStr">
        <is>
          <t>rhX2iHOc8nrhIEvonCHkRbkyr</t>
        </is>
      </c>
      <c r="CB1622" t="inlineStr">
        <is>
          <t>rhX2iHOc8nrhIEvonCHkRbkyr</t>
        </is>
      </c>
      <c r="CC1622" t="inlineStr">
        <is>
          <t>Ordini LIL</t>
        </is>
      </c>
    </row>
    <row r="1623">
      <c r="A1623" t="inlineStr">
        <is>
          <t>#44174</t>
        </is>
      </c>
      <c r="B1623" t="inlineStr">
        <is>
          <t>michelas95@yahoo.it</t>
        </is>
      </c>
      <c r="C1623" t="inlineStr">
        <is>
          <t>paid</t>
        </is>
      </c>
      <c r="D1623" t="inlineStr">
        <is>
          <t>2024-11-29 22:00:12 +0100</t>
        </is>
      </c>
      <c r="E1623" t="inlineStr">
        <is>
          <t>2024-11-29</t>
        </is>
      </c>
      <c r="F1623" t="inlineStr">
        <is>
          <t>unfulfilled</t>
        </is>
      </c>
      <c r="H1623" t="inlineStr">
        <is>
          <t>yes</t>
        </is>
      </c>
      <c r="I1623" t="inlineStr">
        <is>
          <t>EUR</t>
        </is>
      </c>
      <c r="J1623" t="n">
        <v>299</v>
      </c>
      <c r="K1623" t="n">
        <v>0</v>
      </c>
      <c r="L1623" t="n">
        <v>53.92</v>
      </c>
      <c r="O1623" t="n">
        <v>0</v>
      </c>
      <c r="P1623" t="inlineStr">
        <is>
          <t>Ups Standard Shipping</t>
        </is>
      </c>
      <c r="Q1623" t="inlineStr">
        <is>
          <t>2024-11-29 22:00:11 +0100</t>
        </is>
      </c>
      <c r="R1623" t="n">
        <v>1</v>
      </c>
      <c r="S1623" t="inlineStr">
        <is>
          <t>Giotto Ring - Yellow / 12</t>
        </is>
      </c>
      <c r="T1623" t="n">
        <v>85</v>
      </c>
      <c r="U1623" t="n">
        <v>100</v>
      </c>
      <c r="V1623" t="inlineStr">
        <is>
          <t>015790000146</t>
        </is>
      </c>
      <c r="W1623" t="b">
        <v>1</v>
      </c>
      <c r="X1623" t="b">
        <v>1</v>
      </c>
      <c r="Y1623" t="inlineStr">
        <is>
          <t>pending</t>
        </is>
      </c>
      <c r="Z1623" t="inlineStr">
        <is>
          <t>Michela Stevanin</t>
        </is>
      </c>
      <c r="AA1623" t="inlineStr">
        <is>
          <t>via don Nicola Mazza 1, Ferramenta Stevanin</t>
        </is>
      </c>
      <c r="AB1623" t="inlineStr">
        <is>
          <t>via don Nicola Mazza 1</t>
        </is>
      </c>
      <c r="AC1623" t="inlineStr">
        <is>
          <t>Ferramenta Stevanin</t>
        </is>
      </c>
      <c r="AE1623" t="inlineStr">
        <is>
          <t>S.Martino B.A.</t>
        </is>
      </c>
      <c r="AF1623" t="inlineStr">
        <is>
          <t>'37036</t>
        </is>
      </c>
      <c r="AG1623" t="inlineStr">
        <is>
          <t>VR</t>
        </is>
      </c>
      <c r="AH1623" t="inlineStr">
        <is>
          <t>IT</t>
        </is>
      </c>
      <c r="AI1623" t="inlineStr">
        <is>
          <t>346 613 1309</t>
        </is>
      </c>
      <c r="AJ1623" t="inlineStr">
        <is>
          <t>Michela Stevanin</t>
        </is>
      </c>
      <c r="AK1623" t="inlineStr">
        <is>
          <t>via don Nicola Mazza 1, Ferramenta Stevanin</t>
        </is>
      </c>
      <c r="AL1623" t="inlineStr">
        <is>
          <t>via don Nicola Mazza 1</t>
        </is>
      </c>
      <c r="AM1623" t="inlineStr">
        <is>
          <t>Ferramenta Stevanin</t>
        </is>
      </c>
      <c r="AO1623" t="inlineStr">
        <is>
          <t>S.Martino B.A.</t>
        </is>
      </c>
      <c r="AP1623" t="inlineStr">
        <is>
          <t>'37036</t>
        </is>
      </c>
      <c r="AQ1623" t="inlineStr">
        <is>
          <t>VR</t>
        </is>
      </c>
      <c r="AR1623" t="inlineStr">
        <is>
          <t>IT</t>
        </is>
      </c>
      <c r="AS1623" t="inlineStr">
        <is>
          <t>346 613 1309</t>
        </is>
      </c>
      <c r="AU1623" t="inlineStr">
        <is>
          <t>lang: en
Invoice Language: en
Do you need our ring sizer?: No
Popup Customer Country: IT</t>
        </is>
      </c>
      <c r="AW1623" t="inlineStr">
        <is>
          <t>Shopify Payments</t>
        </is>
      </c>
      <c r="AX1623" t="inlineStr">
        <is>
          <t>rhX2iHOc8nrhIEvonCHkRbkyr</t>
        </is>
      </c>
      <c r="AY1623" t="n">
        <v>0</v>
      </c>
      <c r="AZ1623" t="inlineStr">
        <is>
          <t>LIL Milan</t>
        </is>
      </c>
      <c r="BA1623" t="n">
        <v>0</v>
      </c>
      <c r="BC1623" t="inlineStr">
        <is>
          <t>Firgun House</t>
        </is>
      </c>
      <c r="BE1623" t="n">
        <v>11257029624157</v>
      </c>
      <c r="BG1623" t="inlineStr">
        <is>
          <t>Low</t>
        </is>
      </c>
      <c r="BH1623" t="inlineStr">
        <is>
          <t>web</t>
        </is>
      </c>
      <c r="BI1623" t="n">
        <v>0</v>
      </c>
      <c r="BJ1623" t="inlineStr">
        <is>
          <t>IT IVA 22%</t>
        </is>
      </c>
      <c r="BK1623" t="n">
        <v>53.92</v>
      </c>
      <c r="BW1623" t="inlineStr">
        <is>
          <t>Verona</t>
        </is>
      </c>
      <c r="BX1623" t="inlineStr">
        <is>
          <t>Verona</t>
        </is>
      </c>
      <c r="BY1623" t="inlineStr">
        <is>
          <t>rhX2iHOc8nrhIEvonCHkRbkyr</t>
        </is>
      </c>
      <c r="CB1623" t="inlineStr">
        <is>
          <t>rhX2iHOc8nrhIEvonCHkRbkyr</t>
        </is>
      </c>
      <c r="CC1623" t="inlineStr">
        <is>
          <t>Ordini LIL</t>
        </is>
      </c>
    </row>
    <row r="1624">
      <c r="A1624" t="inlineStr">
        <is>
          <t>#44174</t>
        </is>
      </c>
      <c r="B1624" t="inlineStr">
        <is>
          <t>michelas95@yahoo.it</t>
        </is>
      </c>
      <c r="C1624" t="inlineStr">
        <is>
          <t>paid</t>
        </is>
      </c>
      <c r="D1624" t="inlineStr">
        <is>
          <t>2024-11-29 22:00:12 +0100</t>
        </is>
      </c>
      <c r="E1624" t="inlineStr">
        <is>
          <t>2024-11-29</t>
        </is>
      </c>
      <c r="F1624" t="inlineStr">
        <is>
          <t>unfulfilled</t>
        </is>
      </c>
      <c r="H1624" t="inlineStr">
        <is>
          <t>yes</t>
        </is>
      </c>
      <c r="I1624" t="inlineStr">
        <is>
          <t>EUR</t>
        </is>
      </c>
      <c r="J1624" t="n">
        <v>299</v>
      </c>
      <c r="K1624" t="n">
        <v>0</v>
      </c>
      <c r="L1624" t="n">
        <v>53.92</v>
      </c>
      <c r="O1624" t="n">
        <v>0</v>
      </c>
      <c r="P1624" t="inlineStr">
        <is>
          <t>Ups Standard Shipping</t>
        </is>
      </c>
      <c r="Q1624" t="inlineStr">
        <is>
          <t>2024-11-29 22:00:11 +0100</t>
        </is>
      </c>
      <c r="R1624" t="n">
        <v>1</v>
      </c>
      <c r="S1624" t="inlineStr">
        <is>
          <t>Giotto Ring - Yellow / 15</t>
        </is>
      </c>
      <c r="T1624" t="n">
        <v>85</v>
      </c>
      <c r="U1624" t="n">
        <v>100</v>
      </c>
      <c r="V1624" t="inlineStr">
        <is>
          <t>015790000149</t>
        </is>
      </c>
      <c r="W1624" t="b">
        <v>1</v>
      </c>
      <c r="X1624" t="b">
        <v>1</v>
      </c>
      <c r="Y1624" t="inlineStr">
        <is>
          <t>pending</t>
        </is>
      </c>
      <c r="Z1624" t="inlineStr">
        <is>
          <t>Michela Stevanin</t>
        </is>
      </c>
      <c r="AA1624" t="inlineStr">
        <is>
          <t>via don Nicola Mazza 1, Ferramenta Stevanin</t>
        </is>
      </c>
      <c r="AB1624" t="inlineStr">
        <is>
          <t>via don Nicola Mazza 1</t>
        </is>
      </c>
      <c r="AC1624" t="inlineStr">
        <is>
          <t>Ferramenta Stevanin</t>
        </is>
      </c>
      <c r="AE1624" t="inlineStr">
        <is>
          <t>S.Martino B.A.</t>
        </is>
      </c>
      <c r="AF1624" t="inlineStr">
        <is>
          <t>'37036</t>
        </is>
      </c>
      <c r="AG1624" t="inlineStr">
        <is>
          <t>VR</t>
        </is>
      </c>
      <c r="AH1624" t="inlineStr">
        <is>
          <t>IT</t>
        </is>
      </c>
      <c r="AI1624" t="inlineStr">
        <is>
          <t>346 613 1309</t>
        </is>
      </c>
      <c r="AJ1624" t="inlineStr">
        <is>
          <t>Michela Stevanin</t>
        </is>
      </c>
      <c r="AK1624" t="inlineStr">
        <is>
          <t>via don Nicola Mazza 1, Ferramenta Stevanin</t>
        </is>
      </c>
      <c r="AL1624" t="inlineStr">
        <is>
          <t>via don Nicola Mazza 1</t>
        </is>
      </c>
      <c r="AM1624" t="inlineStr">
        <is>
          <t>Ferramenta Stevanin</t>
        </is>
      </c>
      <c r="AO1624" t="inlineStr">
        <is>
          <t>S.Martino B.A.</t>
        </is>
      </c>
      <c r="AP1624" t="inlineStr">
        <is>
          <t>'37036</t>
        </is>
      </c>
      <c r="AQ1624" t="inlineStr">
        <is>
          <t>VR</t>
        </is>
      </c>
      <c r="AR1624" t="inlineStr">
        <is>
          <t>IT</t>
        </is>
      </c>
      <c r="AS1624" t="inlineStr">
        <is>
          <t>346 613 1309</t>
        </is>
      </c>
      <c r="AU1624" t="inlineStr">
        <is>
          <t>lang: en
Invoice Language: en
Do you need our ring sizer?: No
Popup Customer Country: IT</t>
        </is>
      </c>
      <c r="AW1624" t="inlineStr">
        <is>
          <t>Shopify Payments</t>
        </is>
      </c>
      <c r="AX1624" t="inlineStr">
        <is>
          <t>rhX2iHOc8nrhIEvonCHkRbkyr</t>
        </is>
      </c>
      <c r="AY1624" t="n">
        <v>0</v>
      </c>
      <c r="AZ1624" t="inlineStr">
        <is>
          <t>LIL Milan</t>
        </is>
      </c>
      <c r="BA1624" t="n">
        <v>0</v>
      </c>
      <c r="BC1624" t="inlineStr">
        <is>
          <t>Firgun House</t>
        </is>
      </c>
      <c r="BE1624" t="n">
        <v>11257029624157</v>
      </c>
      <c r="BG1624" t="inlineStr">
        <is>
          <t>Low</t>
        </is>
      </c>
      <c r="BH1624" t="inlineStr">
        <is>
          <t>web</t>
        </is>
      </c>
      <c r="BI1624" t="n">
        <v>0</v>
      </c>
      <c r="BJ1624" t="inlineStr">
        <is>
          <t>IT IVA 22%</t>
        </is>
      </c>
      <c r="BK1624" t="n">
        <v>53.92</v>
      </c>
      <c r="BW1624" t="inlineStr">
        <is>
          <t>Verona</t>
        </is>
      </c>
      <c r="BX1624" t="inlineStr">
        <is>
          <t>Verona</t>
        </is>
      </c>
      <c r="BY1624" t="inlineStr">
        <is>
          <t>rhX2iHOc8nrhIEvonCHkRbkyr</t>
        </is>
      </c>
      <c r="CB1624" t="inlineStr">
        <is>
          <t>rhX2iHOc8nrhIEvonCHkRbkyr</t>
        </is>
      </c>
      <c r="CC1624" t="inlineStr">
        <is>
          <t>Ordini LIL</t>
        </is>
      </c>
    </row>
    <row r="1625">
      <c r="A1625" t="inlineStr">
        <is>
          <t>#44174</t>
        </is>
      </c>
      <c r="B1625" t="inlineStr">
        <is>
          <t>michelas95@yahoo.it</t>
        </is>
      </c>
      <c r="C1625" t="inlineStr">
        <is>
          <t>paid</t>
        </is>
      </c>
      <c r="D1625" t="inlineStr">
        <is>
          <t>2024-11-29 22:00:12 +0100</t>
        </is>
      </c>
      <c r="E1625" t="inlineStr">
        <is>
          <t>2024-11-29</t>
        </is>
      </c>
      <c r="F1625" t="inlineStr">
        <is>
          <t>unfulfilled</t>
        </is>
      </c>
      <c r="H1625" t="inlineStr">
        <is>
          <t>yes</t>
        </is>
      </c>
      <c r="I1625" t="inlineStr">
        <is>
          <t>EUR</t>
        </is>
      </c>
      <c r="J1625" t="n">
        <v>299</v>
      </c>
      <c r="K1625" t="n">
        <v>0</v>
      </c>
      <c r="L1625" t="n">
        <v>53.92</v>
      </c>
      <c r="O1625" t="n">
        <v>0</v>
      </c>
      <c r="P1625" t="inlineStr">
        <is>
          <t>Ups Standard Shipping</t>
        </is>
      </c>
      <c r="Q1625" t="inlineStr">
        <is>
          <t>2024-11-29 22:00:11 +0100</t>
        </is>
      </c>
      <c r="R1625" t="n">
        <v>1</v>
      </c>
      <c r="S1625" t="inlineStr">
        <is>
          <t>LIL Hoop - Yellow / Mini / 10mm / Single</t>
        </is>
      </c>
      <c r="T1625" t="n">
        <v>119</v>
      </c>
      <c r="U1625" t="n">
        <v>140</v>
      </c>
      <c r="V1625" t="inlineStr">
        <is>
          <t>015790000080</t>
        </is>
      </c>
      <c r="W1625" t="b">
        <v>1</v>
      </c>
      <c r="X1625" t="b">
        <v>1</v>
      </c>
      <c r="Y1625" t="inlineStr">
        <is>
          <t>pending</t>
        </is>
      </c>
      <c r="Z1625" t="inlineStr">
        <is>
          <t>Michela Stevanin</t>
        </is>
      </c>
      <c r="AA1625" t="inlineStr">
        <is>
          <t>via don Nicola Mazza 1, Ferramenta Stevanin</t>
        </is>
      </c>
      <c r="AB1625" t="inlineStr">
        <is>
          <t>via don Nicola Mazza 1</t>
        </is>
      </c>
      <c r="AC1625" t="inlineStr">
        <is>
          <t>Ferramenta Stevanin</t>
        </is>
      </c>
      <c r="AE1625" t="inlineStr">
        <is>
          <t>S.Martino B.A.</t>
        </is>
      </c>
      <c r="AF1625" t="inlineStr">
        <is>
          <t>'37036</t>
        </is>
      </c>
      <c r="AG1625" t="inlineStr">
        <is>
          <t>VR</t>
        </is>
      </c>
      <c r="AH1625" t="inlineStr">
        <is>
          <t>IT</t>
        </is>
      </c>
      <c r="AI1625" t="inlineStr">
        <is>
          <t>346 613 1309</t>
        </is>
      </c>
      <c r="AJ1625" t="inlineStr">
        <is>
          <t>Michela Stevanin</t>
        </is>
      </c>
      <c r="AK1625" t="inlineStr">
        <is>
          <t>via don Nicola Mazza 1, Ferramenta Stevanin</t>
        </is>
      </c>
      <c r="AL1625" t="inlineStr">
        <is>
          <t>via don Nicola Mazza 1</t>
        </is>
      </c>
      <c r="AM1625" t="inlineStr">
        <is>
          <t>Ferramenta Stevanin</t>
        </is>
      </c>
      <c r="AO1625" t="inlineStr">
        <is>
          <t>S.Martino B.A.</t>
        </is>
      </c>
      <c r="AP1625" t="inlineStr">
        <is>
          <t>'37036</t>
        </is>
      </c>
      <c r="AQ1625" t="inlineStr">
        <is>
          <t>VR</t>
        </is>
      </c>
      <c r="AR1625" t="inlineStr">
        <is>
          <t>IT</t>
        </is>
      </c>
      <c r="AS1625" t="inlineStr">
        <is>
          <t>346 613 1309</t>
        </is>
      </c>
      <c r="AU1625" t="inlineStr">
        <is>
          <t>lang: en
Invoice Language: en
Do you need our ring sizer?: No
Popup Customer Country: IT</t>
        </is>
      </c>
      <c r="AW1625" t="inlineStr">
        <is>
          <t>Shopify Payments</t>
        </is>
      </c>
      <c r="AX1625" t="inlineStr">
        <is>
          <t>rhX2iHOc8nrhIEvonCHkRbkyr</t>
        </is>
      </c>
      <c r="AY1625" t="n">
        <v>0</v>
      </c>
      <c r="AZ1625" t="inlineStr">
        <is>
          <t>LIL Milan</t>
        </is>
      </c>
      <c r="BA1625" t="n">
        <v>0</v>
      </c>
      <c r="BC1625" t="inlineStr">
        <is>
          <t>Firgun House</t>
        </is>
      </c>
      <c r="BE1625" t="n">
        <v>11257029624157</v>
      </c>
      <c r="BG1625" t="inlineStr">
        <is>
          <t>Low</t>
        </is>
      </c>
      <c r="BH1625" t="inlineStr">
        <is>
          <t>web</t>
        </is>
      </c>
      <c r="BI1625" t="n">
        <v>0</v>
      </c>
      <c r="BJ1625" t="inlineStr">
        <is>
          <t>IT IVA 22%</t>
        </is>
      </c>
      <c r="BK1625" t="n">
        <v>53.92</v>
      </c>
      <c r="BW1625" t="inlineStr">
        <is>
          <t>Verona</t>
        </is>
      </c>
      <c r="BX1625" t="inlineStr">
        <is>
          <t>Verona</t>
        </is>
      </c>
      <c r="BY1625" t="inlineStr">
        <is>
          <t>rhX2iHOc8nrhIEvonCHkRbkyr</t>
        </is>
      </c>
      <c r="CB1625" t="inlineStr">
        <is>
          <t>rhX2iHOc8nrhIEvonCHkRbkyr</t>
        </is>
      </c>
      <c r="CC1625" t="inlineStr">
        <is>
          <t>Ordini LIL</t>
        </is>
      </c>
    </row>
    <row r="1626">
      <c r="A1626" t="inlineStr">
        <is>
          <t>#44175</t>
        </is>
      </c>
      <c r="B1626" t="inlineStr">
        <is>
          <t>annaegio@hotmail.com</t>
        </is>
      </c>
      <c r="C1626" t="inlineStr">
        <is>
          <t>paid</t>
        </is>
      </c>
      <c r="D1626" t="inlineStr">
        <is>
          <t>2024-11-29 22:02:08 +0100</t>
        </is>
      </c>
      <c r="E1626" t="inlineStr">
        <is>
          <t>2024-11-29</t>
        </is>
      </c>
      <c r="F1626" t="inlineStr">
        <is>
          <t>unfulfilled</t>
        </is>
      </c>
      <c r="H1626" t="inlineStr">
        <is>
          <t>yes</t>
        </is>
      </c>
      <c r="I1626" t="inlineStr">
        <is>
          <t>EUR</t>
        </is>
      </c>
      <c r="J1626" t="n">
        <v>208</v>
      </c>
      <c r="K1626" t="n">
        <v>0</v>
      </c>
      <c r="L1626" t="n">
        <v>37.51</v>
      </c>
      <c r="M1626" t="n">
        <v>208</v>
      </c>
      <c r="O1626" t="n">
        <v>0</v>
      </c>
      <c r="P1626" t="inlineStr">
        <is>
          <t>Eco Bike Delivery</t>
        </is>
      </c>
      <c r="Q1626" t="inlineStr">
        <is>
          <t>2024-11-29 22:02:08 +0100</t>
        </is>
      </c>
      <c r="R1626" t="n">
        <v>1</v>
      </c>
      <c r="S1626" t="inlineStr">
        <is>
          <t>Christmas Luxury Pack</t>
        </is>
      </c>
      <c r="T1626" t="n">
        <v>0</v>
      </c>
      <c r="V1626" t="inlineStr">
        <is>
          <t>015790000687</t>
        </is>
      </c>
      <c r="W1626" t="b">
        <v>1</v>
      </c>
      <c r="X1626" t="b">
        <v>1</v>
      </c>
      <c r="Y1626" t="inlineStr">
        <is>
          <t>pending</t>
        </is>
      </c>
      <c r="Z1626" t="inlineStr">
        <is>
          <t>Anna Manzoni</t>
        </is>
      </c>
      <c r="AA1626" t="inlineStr">
        <is>
          <t>Via Martiri Cefalonia 43</t>
        </is>
      </c>
      <c r="AB1626" t="inlineStr">
        <is>
          <t>Via Martiri Cefalonia 43</t>
        </is>
      </c>
      <c r="AE1626" t="inlineStr">
        <is>
          <t>San Donato Milanese</t>
        </is>
      </c>
      <c r="AF1626" t="inlineStr">
        <is>
          <t>'20097</t>
        </is>
      </c>
      <c r="AG1626" t="inlineStr">
        <is>
          <t>MI</t>
        </is>
      </c>
      <c r="AH1626" t="inlineStr">
        <is>
          <t>IT</t>
        </is>
      </c>
      <c r="AI1626" t="inlineStr">
        <is>
          <t>3387217401</t>
        </is>
      </c>
      <c r="AJ1626" t="inlineStr">
        <is>
          <t>Anna Manzoni</t>
        </is>
      </c>
      <c r="AK1626" t="inlineStr">
        <is>
          <t>Via Martiri Cefalonia 43</t>
        </is>
      </c>
      <c r="AL1626" t="inlineStr">
        <is>
          <t>Via Martiri Cefalonia 43</t>
        </is>
      </c>
      <c r="AO1626" t="inlineStr">
        <is>
          <t>San Donato Milanese</t>
        </is>
      </c>
      <c r="AP1626" t="inlineStr">
        <is>
          <t>'20097</t>
        </is>
      </c>
      <c r="AQ1626" t="inlineStr">
        <is>
          <t>MI</t>
        </is>
      </c>
      <c r="AR1626" t="inlineStr">
        <is>
          <t>IT</t>
        </is>
      </c>
      <c r="AS1626" t="inlineStr">
        <is>
          <t>3387217401</t>
        </is>
      </c>
      <c r="AU1626" t="inlineStr">
        <is>
          <t>lang: en
Invoice Language: en
Do you need our ring sizer?: Yes
Popup Customer Country: IT</t>
        </is>
      </c>
      <c r="AW1626" t="inlineStr">
        <is>
          <t>PayPal Express Checkout</t>
        </is>
      </c>
      <c r="AX1626" t="inlineStr">
        <is>
          <t>rlI9ABct2Kpmvyum9NXPwxHpC</t>
        </is>
      </c>
      <c r="AY1626" t="n">
        <v>0</v>
      </c>
      <c r="AZ1626" t="inlineStr">
        <is>
          <t>LIL Milan</t>
        </is>
      </c>
      <c r="BA1626" t="n">
        <v>0</v>
      </c>
      <c r="BC1626" t="inlineStr">
        <is>
          <t>Firgun House</t>
        </is>
      </c>
      <c r="BE1626" t="n">
        <v>11257037455709</v>
      </c>
      <c r="BG1626" t="inlineStr">
        <is>
          <t>Low</t>
        </is>
      </c>
      <c r="BH1626" t="inlineStr">
        <is>
          <t>web</t>
        </is>
      </c>
      <c r="BI1626" t="n">
        <v>0</v>
      </c>
      <c r="BJ1626" t="inlineStr">
        <is>
          <t>IT IVA 22%</t>
        </is>
      </c>
      <c r="BK1626" t="n">
        <v>37.51</v>
      </c>
      <c r="BW1626" t="inlineStr">
        <is>
          <t>Milan</t>
        </is>
      </c>
      <c r="BX1626" t="inlineStr">
        <is>
          <t>Milan</t>
        </is>
      </c>
      <c r="BY1626" t="inlineStr">
        <is>
          <t>rlI9ABct2Kpmvyum9NXPwxHpC</t>
        </is>
      </c>
      <c r="CB1626" t="inlineStr">
        <is>
          <t>rlI9ABct2Kpmvyum9NXPwxHpC</t>
        </is>
      </c>
      <c r="CC1626" t="inlineStr">
        <is>
          <t>Ordini LIL</t>
        </is>
      </c>
    </row>
    <row r="1627">
      <c r="A1627" t="inlineStr">
        <is>
          <t>#44175</t>
        </is>
      </c>
      <c r="B1627" t="inlineStr">
        <is>
          <t>annaegio@hotmail.com</t>
        </is>
      </c>
      <c r="C1627" t="inlineStr">
        <is>
          <t>paid</t>
        </is>
      </c>
      <c r="D1627" t="inlineStr">
        <is>
          <t>2024-11-29 22:02:08 +0100</t>
        </is>
      </c>
      <c r="E1627" t="inlineStr">
        <is>
          <t>2024-11-29</t>
        </is>
      </c>
      <c r="F1627" t="inlineStr">
        <is>
          <t>unfulfilled</t>
        </is>
      </c>
      <c r="H1627" t="inlineStr">
        <is>
          <t>yes</t>
        </is>
      </c>
      <c r="I1627" t="inlineStr">
        <is>
          <t>EUR</t>
        </is>
      </c>
      <c r="J1627" t="n">
        <v>208</v>
      </c>
      <c r="K1627" t="n">
        <v>0</v>
      </c>
      <c r="L1627" t="n">
        <v>37.51</v>
      </c>
      <c r="O1627" t="n">
        <v>0</v>
      </c>
      <c r="P1627" t="inlineStr">
        <is>
          <t>Eco Bike Delivery</t>
        </is>
      </c>
      <c r="Q1627" t="inlineStr">
        <is>
          <t>2024-11-29 22:02:08 +0100</t>
        </is>
      </c>
      <c r="R1627" t="n">
        <v>1</v>
      </c>
      <c r="S1627" t="inlineStr">
        <is>
          <t>Portami a Ballare Necklace - Yellow / onesize</t>
        </is>
      </c>
      <c r="T1627" t="n">
        <v>208</v>
      </c>
      <c r="U1627" t="n">
        <v>260</v>
      </c>
      <c r="V1627" t="inlineStr">
        <is>
          <t>015790001250</t>
        </is>
      </c>
      <c r="W1627" t="b">
        <v>1</v>
      </c>
      <c r="X1627" t="b">
        <v>1</v>
      </c>
      <c r="Y1627" t="inlineStr">
        <is>
          <t>pending</t>
        </is>
      </c>
      <c r="Z1627" t="inlineStr">
        <is>
          <t>Anna Manzoni</t>
        </is>
      </c>
      <c r="AA1627" t="inlineStr">
        <is>
          <t>Via Martiri Cefalonia 43</t>
        </is>
      </c>
      <c r="AB1627" t="inlineStr">
        <is>
          <t>Via Martiri Cefalonia 43</t>
        </is>
      </c>
      <c r="AE1627" t="inlineStr">
        <is>
          <t>San Donato Milanese</t>
        </is>
      </c>
      <c r="AF1627" t="inlineStr">
        <is>
          <t>'20097</t>
        </is>
      </c>
      <c r="AG1627" t="inlineStr">
        <is>
          <t>MI</t>
        </is>
      </c>
      <c r="AH1627" t="inlineStr">
        <is>
          <t>IT</t>
        </is>
      </c>
      <c r="AI1627" t="inlineStr">
        <is>
          <t>3387217401</t>
        </is>
      </c>
      <c r="AJ1627" t="inlineStr">
        <is>
          <t>Anna Manzoni</t>
        </is>
      </c>
      <c r="AK1627" t="inlineStr">
        <is>
          <t>Via Martiri Cefalonia 43</t>
        </is>
      </c>
      <c r="AL1627" t="inlineStr">
        <is>
          <t>Via Martiri Cefalonia 43</t>
        </is>
      </c>
      <c r="AO1627" t="inlineStr">
        <is>
          <t>San Donato Milanese</t>
        </is>
      </c>
      <c r="AP1627" t="inlineStr">
        <is>
          <t>'20097</t>
        </is>
      </c>
      <c r="AQ1627" t="inlineStr">
        <is>
          <t>MI</t>
        </is>
      </c>
      <c r="AR1627" t="inlineStr">
        <is>
          <t>IT</t>
        </is>
      </c>
      <c r="AS1627" t="inlineStr">
        <is>
          <t>3387217401</t>
        </is>
      </c>
      <c r="AU1627" t="inlineStr">
        <is>
          <t>lang: en
Invoice Language: en
Do you need our ring sizer?: Yes
Popup Customer Country: IT</t>
        </is>
      </c>
      <c r="AW1627" t="inlineStr">
        <is>
          <t>PayPal Express Checkout</t>
        </is>
      </c>
      <c r="AX1627" t="inlineStr">
        <is>
          <t>rlI9ABct2Kpmvyum9NXPwxHpC</t>
        </is>
      </c>
      <c r="AY1627" t="n">
        <v>0</v>
      </c>
      <c r="AZ1627" t="inlineStr">
        <is>
          <t>LIL Milan</t>
        </is>
      </c>
      <c r="BA1627" t="n">
        <v>0</v>
      </c>
      <c r="BC1627" t="inlineStr">
        <is>
          <t>Firgun House</t>
        </is>
      </c>
      <c r="BE1627" t="n">
        <v>11257037455709</v>
      </c>
      <c r="BG1627" t="inlineStr">
        <is>
          <t>Low</t>
        </is>
      </c>
      <c r="BH1627" t="inlineStr">
        <is>
          <t>web</t>
        </is>
      </c>
      <c r="BI1627" t="n">
        <v>0</v>
      </c>
      <c r="BJ1627" t="inlineStr">
        <is>
          <t>IT IVA 22%</t>
        </is>
      </c>
      <c r="BK1627" t="n">
        <v>37.51</v>
      </c>
      <c r="BW1627" t="inlineStr">
        <is>
          <t>Milan</t>
        </is>
      </c>
      <c r="BX1627" t="inlineStr">
        <is>
          <t>Milan</t>
        </is>
      </c>
      <c r="BY1627" t="inlineStr">
        <is>
          <t>rlI9ABct2Kpmvyum9NXPwxHpC</t>
        </is>
      </c>
      <c r="CB1627" t="inlineStr">
        <is>
          <t>rlI9ABct2Kpmvyum9NXPwxHpC</t>
        </is>
      </c>
      <c r="CC1627" t="inlineStr">
        <is>
          <t>Ordini LIL</t>
        </is>
      </c>
    </row>
    <row r="1628">
      <c r="A1628" t="inlineStr">
        <is>
          <t>#44176</t>
        </is>
      </c>
      <c r="B1628" t="inlineStr">
        <is>
          <t>silvia.porfiri@gmail.com</t>
        </is>
      </c>
      <c r="C1628" t="inlineStr">
        <is>
          <t>paid</t>
        </is>
      </c>
      <c r="D1628" t="inlineStr">
        <is>
          <t>2024-11-29 22:03:36 +0100</t>
        </is>
      </c>
      <c r="E1628" t="inlineStr">
        <is>
          <t>2024-11-29</t>
        </is>
      </c>
      <c r="F1628" t="inlineStr">
        <is>
          <t>unfulfilled</t>
        </is>
      </c>
      <c r="H1628" t="inlineStr">
        <is>
          <t>yes</t>
        </is>
      </c>
      <c r="I1628" t="inlineStr">
        <is>
          <t>EUR</t>
        </is>
      </c>
      <c r="J1628" t="n">
        <v>112</v>
      </c>
      <c r="K1628" t="n">
        <v>10</v>
      </c>
      <c r="L1628" t="n">
        <v>22</v>
      </c>
      <c r="M1628" t="n">
        <v>122</v>
      </c>
      <c r="O1628" t="n">
        <v>0</v>
      </c>
      <c r="P1628" t="inlineStr">
        <is>
          <t>Ups Standard Shipping</t>
        </is>
      </c>
      <c r="Q1628" t="inlineStr">
        <is>
          <t>2024-11-29 22:03:35 +0100</t>
        </is>
      </c>
      <c r="R1628" t="n">
        <v>1</v>
      </c>
      <c r="S1628" t="inlineStr">
        <is>
          <t>Pensavo fosse amore - Yellow / 2</t>
        </is>
      </c>
      <c r="T1628" t="n">
        <v>112</v>
      </c>
      <c r="U1628" t="n">
        <v>140</v>
      </c>
      <c r="V1628" t="inlineStr">
        <is>
          <t>015790001163</t>
        </is>
      </c>
      <c r="W1628" t="b">
        <v>1</v>
      </c>
      <c r="X1628" t="b">
        <v>1</v>
      </c>
      <c r="Y1628" t="inlineStr">
        <is>
          <t>pending</t>
        </is>
      </c>
      <c r="Z1628" t="inlineStr">
        <is>
          <t>Silvia Porfiri</t>
        </is>
      </c>
      <c r="AA1628" t="inlineStr">
        <is>
          <t>Via Domenico Cimarosa 18</t>
        </is>
      </c>
      <c r="AB1628" t="inlineStr">
        <is>
          <t>Via Domenico Cimarosa 18</t>
        </is>
      </c>
      <c r="AE1628" t="inlineStr">
        <is>
          <t>Roma</t>
        </is>
      </c>
      <c r="AF1628" t="inlineStr">
        <is>
          <t>'00198</t>
        </is>
      </c>
      <c r="AG1628" t="inlineStr">
        <is>
          <t>RM</t>
        </is>
      </c>
      <c r="AH1628" t="inlineStr">
        <is>
          <t>IT</t>
        </is>
      </c>
      <c r="AI1628" t="inlineStr">
        <is>
          <t>+393397635201</t>
        </is>
      </c>
      <c r="AJ1628" t="inlineStr">
        <is>
          <t>Silvia Porfiri</t>
        </is>
      </c>
      <c r="AK1628" t="inlineStr">
        <is>
          <t>Via Domenico Cimarosa 18</t>
        </is>
      </c>
      <c r="AL1628" t="inlineStr">
        <is>
          <t>Via Domenico Cimarosa 18</t>
        </is>
      </c>
      <c r="AO1628" t="inlineStr">
        <is>
          <t>Roma</t>
        </is>
      </c>
      <c r="AP1628" t="inlineStr">
        <is>
          <t>'00198</t>
        </is>
      </c>
      <c r="AQ1628" t="inlineStr">
        <is>
          <t>RM</t>
        </is>
      </c>
      <c r="AR1628" t="inlineStr">
        <is>
          <t>IT</t>
        </is>
      </c>
      <c r="AS1628" t="inlineStr">
        <is>
          <t>+393397635201</t>
        </is>
      </c>
      <c r="AU1628" t="inlineStr">
        <is>
          <t>lang: it
Invoice Language: it
Do you need our ring sizer?: Yes
Popup Customer Country: IT</t>
        </is>
      </c>
      <c r="AW1628" t="inlineStr">
        <is>
          <t>PayPal Express Checkout</t>
        </is>
      </c>
      <c r="AX1628" t="inlineStr">
        <is>
          <t>rSwRYXCDhUptD4mZ98dPlPC6g</t>
        </is>
      </c>
      <c r="AY1628" t="n">
        <v>0</v>
      </c>
      <c r="AZ1628" t="inlineStr">
        <is>
          <t>LIL Milan</t>
        </is>
      </c>
      <c r="BA1628" t="n">
        <v>0</v>
      </c>
      <c r="BC1628" t="inlineStr">
        <is>
          <t>Firgun House</t>
        </is>
      </c>
      <c r="BE1628" t="n">
        <v>11257043026269</v>
      </c>
      <c r="BG1628" t="inlineStr">
        <is>
          <t>Low</t>
        </is>
      </c>
      <c r="BH1628" t="inlineStr">
        <is>
          <t>web</t>
        </is>
      </c>
      <c r="BI1628" t="n">
        <v>0</v>
      </c>
      <c r="BJ1628" t="inlineStr">
        <is>
          <t>IT IVA 22%</t>
        </is>
      </c>
      <c r="BK1628" t="n">
        <v>22</v>
      </c>
      <c r="BW1628" t="inlineStr">
        <is>
          <t>Rome</t>
        </is>
      </c>
      <c r="BX1628" t="inlineStr">
        <is>
          <t>Rome</t>
        </is>
      </c>
      <c r="BY1628" t="inlineStr">
        <is>
          <t>rSwRYXCDhUptD4mZ98dPlPC6g</t>
        </is>
      </c>
      <c r="CB1628" t="inlineStr">
        <is>
          <t>rSwRYXCDhUptD4mZ98dPlPC6g</t>
        </is>
      </c>
      <c r="CC1628" t="inlineStr">
        <is>
          <t>Ordini LIL</t>
        </is>
      </c>
    </row>
    <row r="1629">
      <c r="A1629" t="inlineStr">
        <is>
          <t>#44177</t>
        </is>
      </c>
      <c r="B1629" t="inlineStr">
        <is>
          <t>antonuccicaterina@gmail.com</t>
        </is>
      </c>
      <c r="C1629" t="inlineStr">
        <is>
          <t>paid</t>
        </is>
      </c>
      <c r="D1629" t="inlineStr">
        <is>
          <t>2024-11-29 22:05:37 +0100</t>
        </is>
      </c>
      <c r="E1629" t="inlineStr">
        <is>
          <t>2024-11-29</t>
        </is>
      </c>
      <c r="F1629" t="inlineStr">
        <is>
          <t>unfulfilled</t>
        </is>
      </c>
      <c r="H1629" t="inlineStr">
        <is>
          <t>yes</t>
        </is>
      </c>
      <c r="I1629" t="inlineStr">
        <is>
          <t>EUR</t>
        </is>
      </c>
      <c r="J1629" t="n">
        <v>96</v>
      </c>
      <c r="K1629" t="n">
        <v>0</v>
      </c>
      <c r="L1629" t="n">
        <v>17.31</v>
      </c>
      <c r="M1629" t="n">
        <v>96</v>
      </c>
      <c r="O1629" t="n">
        <v>0</v>
      </c>
      <c r="P1629" t="inlineStr">
        <is>
          <t>Firgun House</t>
        </is>
      </c>
      <c r="Q1629" t="inlineStr">
        <is>
          <t>2024-11-29 22:05:37 +0100</t>
        </is>
      </c>
      <c r="R1629" t="n">
        <v>1</v>
      </c>
      <c r="S1629" t="inlineStr">
        <is>
          <t>Pensavo fosse amore - Yellow / C</t>
        </is>
      </c>
      <c r="T1629" t="n">
        <v>96</v>
      </c>
      <c r="U1629" t="n">
        <v>120</v>
      </c>
      <c r="V1629" t="inlineStr">
        <is>
          <t>015790001001</t>
        </is>
      </c>
      <c r="W1629" t="b">
        <v>1</v>
      </c>
      <c r="X1629" t="b">
        <v>1</v>
      </c>
      <c r="Y1629" t="inlineStr">
        <is>
          <t>pending</t>
        </is>
      </c>
      <c r="Z1629" t="inlineStr">
        <is>
          <t>Caterina Antonucci</t>
        </is>
      </c>
      <c r="AA1629" t="inlineStr">
        <is>
          <t>VIA STERLACCI 3</t>
        </is>
      </c>
      <c r="AB1629" t="inlineStr">
        <is>
          <t>VIA STERLACCI 3</t>
        </is>
      </c>
      <c r="AE1629" t="inlineStr">
        <is>
          <t>BITETTO</t>
        </is>
      </c>
      <c r="AF1629" t="inlineStr">
        <is>
          <t>'70020</t>
        </is>
      </c>
      <c r="AG1629" t="inlineStr">
        <is>
          <t>BA</t>
        </is>
      </c>
      <c r="AH1629" t="inlineStr">
        <is>
          <t>IT</t>
        </is>
      </c>
      <c r="AI1629" t="inlineStr">
        <is>
          <t>3408725994</t>
        </is>
      </c>
      <c r="AR1629" t="inlineStr">
        <is>
          <t>IT</t>
        </is>
      </c>
      <c r="AU1629" t="inlineStr">
        <is>
          <t>lang: it
Invoice Language: it
Do you need our ring sizer?: No
Popup Customer Country: IT</t>
        </is>
      </c>
      <c r="AW1629" t="inlineStr">
        <is>
          <t>Shopify Payments</t>
        </is>
      </c>
      <c r="AX1629" t="inlineStr">
        <is>
          <t>rCbv5odOdmetxySJST3SxZe1j</t>
        </is>
      </c>
      <c r="AY1629" t="n">
        <v>0</v>
      </c>
      <c r="AZ1629" t="inlineStr">
        <is>
          <t>LIL Milan</t>
        </is>
      </c>
      <c r="BA1629" t="n">
        <v>0</v>
      </c>
      <c r="BC1629" t="inlineStr">
        <is>
          <t>Firgun House</t>
        </is>
      </c>
      <c r="BE1629" t="n">
        <v>11257051283805</v>
      </c>
      <c r="BG1629" t="inlineStr">
        <is>
          <t>Low</t>
        </is>
      </c>
      <c r="BH1629" t="inlineStr">
        <is>
          <t>web</t>
        </is>
      </c>
      <c r="BI1629" t="n">
        <v>0</v>
      </c>
      <c r="BJ1629" t="inlineStr">
        <is>
          <t>IT IVA 22%</t>
        </is>
      </c>
      <c r="BK1629" t="n">
        <v>17.31</v>
      </c>
      <c r="BW1629" t="inlineStr">
        <is>
          <t>Bari</t>
        </is>
      </c>
      <c r="BY1629" t="inlineStr">
        <is>
          <t>rCbv5odOdmetxySJST3SxZe1j</t>
        </is>
      </c>
      <c r="CB1629" t="inlineStr">
        <is>
          <t>rCbv5odOdmetxySJST3SxZe1j</t>
        </is>
      </c>
      <c r="CC1629" t="inlineStr">
        <is>
          <t>Ordini LIL</t>
        </is>
      </c>
    </row>
    <row r="1630">
      <c r="A1630" t="inlineStr">
        <is>
          <t>#44178</t>
        </is>
      </c>
      <c r="B1630" t="inlineStr">
        <is>
          <t>elisa.molinari97@gmail.com</t>
        </is>
      </c>
      <c r="C1630" t="inlineStr">
        <is>
          <t>paid</t>
        </is>
      </c>
      <c r="D1630" t="inlineStr">
        <is>
          <t>2024-11-29 22:06:03 +0100</t>
        </is>
      </c>
      <c r="E1630" t="inlineStr">
        <is>
          <t>2024-11-29</t>
        </is>
      </c>
      <c r="F1630" t="inlineStr">
        <is>
          <t>unfulfilled</t>
        </is>
      </c>
      <c r="H1630" t="inlineStr">
        <is>
          <t>no</t>
        </is>
      </c>
      <c r="I1630" t="inlineStr">
        <is>
          <t>EUR</t>
        </is>
      </c>
      <c r="J1630" t="n">
        <v>96</v>
      </c>
      <c r="K1630" t="n">
        <v>10</v>
      </c>
      <c r="L1630" t="n">
        <v>19.11</v>
      </c>
      <c r="M1630" t="n">
        <v>106</v>
      </c>
      <c r="O1630" t="n">
        <v>0</v>
      </c>
      <c r="P1630" t="inlineStr">
        <is>
          <t>Ups Standard Shipping</t>
        </is>
      </c>
      <c r="Q1630" t="inlineStr">
        <is>
          <t>2024-11-29 22:06:03 +0100</t>
        </is>
      </c>
      <c r="R1630" t="n">
        <v>1</v>
      </c>
      <c r="S1630" t="inlineStr">
        <is>
          <t>Christmas Luxury Pack</t>
        </is>
      </c>
      <c r="T1630" t="n">
        <v>0</v>
      </c>
      <c r="V1630" t="inlineStr">
        <is>
          <t>015790000687</t>
        </is>
      </c>
      <c r="W1630" t="b">
        <v>1</v>
      </c>
      <c r="X1630" t="b">
        <v>1</v>
      </c>
      <c r="Y1630" t="inlineStr">
        <is>
          <t>pending</t>
        </is>
      </c>
      <c r="Z1630" t="inlineStr">
        <is>
          <t>Amelia tiraferri</t>
        </is>
      </c>
      <c r="AA1630" t="inlineStr">
        <is>
          <t>Via Deruta 33</t>
        </is>
      </c>
      <c r="AB1630" t="inlineStr">
        <is>
          <t>Via Deruta 33</t>
        </is>
      </c>
      <c r="AE1630" t="inlineStr">
        <is>
          <t>Roma</t>
        </is>
      </c>
      <c r="AF1630" t="inlineStr">
        <is>
          <t>'00181</t>
        </is>
      </c>
      <c r="AG1630" t="inlineStr">
        <is>
          <t>RM</t>
        </is>
      </c>
      <c r="AH1630" t="inlineStr">
        <is>
          <t>IT</t>
        </is>
      </c>
      <c r="AI1630" t="inlineStr">
        <is>
          <t>3385012874</t>
        </is>
      </c>
      <c r="AJ1630" t="inlineStr">
        <is>
          <t>Amelia tiraferri</t>
        </is>
      </c>
      <c r="AK1630" t="inlineStr">
        <is>
          <t>Via Deruta 33</t>
        </is>
      </c>
      <c r="AL1630" t="inlineStr">
        <is>
          <t>Via Deruta 33</t>
        </is>
      </c>
      <c r="AO1630" t="inlineStr">
        <is>
          <t>Roma</t>
        </is>
      </c>
      <c r="AP1630" t="inlineStr">
        <is>
          <t>'00181</t>
        </is>
      </c>
      <c r="AQ1630" t="inlineStr">
        <is>
          <t>RM</t>
        </is>
      </c>
      <c r="AR1630" t="inlineStr">
        <is>
          <t>IT</t>
        </is>
      </c>
      <c r="AS1630" t="inlineStr">
        <is>
          <t>3385012874</t>
        </is>
      </c>
      <c r="AU1630" t="inlineStr">
        <is>
          <t>lang: it
Invoice Language: it
Do you need our ring sizer?: No
Popup Customer Country: IT</t>
        </is>
      </c>
      <c r="AW1630" t="inlineStr">
        <is>
          <t>Shopify Payments</t>
        </is>
      </c>
      <c r="AX1630" t="inlineStr">
        <is>
          <t>rk7Nb06wOwnF2paQeHIkaxWCP</t>
        </is>
      </c>
      <c r="AY1630" t="n">
        <v>0</v>
      </c>
      <c r="AZ1630" t="inlineStr">
        <is>
          <t>LIL Milan</t>
        </is>
      </c>
      <c r="BA1630" t="n">
        <v>0</v>
      </c>
      <c r="BC1630" t="inlineStr">
        <is>
          <t>Firgun House</t>
        </is>
      </c>
      <c r="BE1630" t="n">
        <v>11257052889437</v>
      </c>
      <c r="BG1630" t="inlineStr">
        <is>
          <t>Low</t>
        </is>
      </c>
      <c r="BH1630" t="inlineStr">
        <is>
          <t>web</t>
        </is>
      </c>
      <c r="BI1630" t="n">
        <v>0</v>
      </c>
      <c r="BJ1630" t="inlineStr">
        <is>
          <t>IT IVA 22%</t>
        </is>
      </c>
      <c r="BK1630" t="n">
        <v>19.11</v>
      </c>
      <c r="BW1630" t="inlineStr">
        <is>
          <t>Rome</t>
        </is>
      </c>
      <c r="BX1630" t="inlineStr">
        <is>
          <t>Rome</t>
        </is>
      </c>
      <c r="BY1630" t="inlineStr">
        <is>
          <t>rk7Nb06wOwnF2paQeHIkaxWCP</t>
        </is>
      </c>
      <c r="CB1630" t="inlineStr">
        <is>
          <t>rk7Nb06wOwnF2paQeHIkaxWCP</t>
        </is>
      </c>
      <c r="CC1630" t="inlineStr">
        <is>
          <t>Ordini LIL</t>
        </is>
      </c>
    </row>
    <row r="1631">
      <c r="A1631" t="inlineStr">
        <is>
          <t>#44178</t>
        </is>
      </c>
      <c r="B1631" t="inlineStr">
        <is>
          <t>elisa.molinari97@gmail.com</t>
        </is>
      </c>
      <c r="C1631" t="inlineStr">
        <is>
          <t>paid</t>
        </is>
      </c>
      <c r="D1631" t="inlineStr">
        <is>
          <t>2024-11-29 22:06:03 +0100</t>
        </is>
      </c>
      <c r="E1631" t="inlineStr">
        <is>
          <t>2024-11-29</t>
        </is>
      </c>
      <c r="F1631" t="inlineStr">
        <is>
          <t>unfulfilled</t>
        </is>
      </c>
      <c r="H1631" t="inlineStr">
        <is>
          <t>no</t>
        </is>
      </c>
      <c r="I1631" t="inlineStr">
        <is>
          <t>EUR</t>
        </is>
      </c>
      <c r="J1631" t="n">
        <v>96</v>
      </c>
      <c r="K1631" t="n">
        <v>10</v>
      </c>
      <c r="L1631" t="n">
        <v>19.11</v>
      </c>
      <c r="O1631" t="n">
        <v>0</v>
      </c>
      <c r="P1631" t="inlineStr">
        <is>
          <t>Ups Standard Shipping</t>
        </is>
      </c>
      <c r="Q1631" t="inlineStr">
        <is>
          <t>2024-11-29 22:06:03 +0100</t>
        </is>
      </c>
      <c r="R1631" t="n">
        <v>1</v>
      </c>
      <c r="S1631" t="inlineStr">
        <is>
          <t>Pensavo fosse amore - Yellow / S</t>
        </is>
      </c>
      <c r="T1631" t="n">
        <v>96</v>
      </c>
      <c r="U1631" t="n">
        <v>120</v>
      </c>
      <c r="V1631" t="inlineStr">
        <is>
          <t>015790001017</t>
        </is>
      </c>
      <c r="W1631" t="b">
        <v>1</v>
      </c>
      <c r="X1631" t="b">
        <v>1</v>
      </c>
      <c r="Y1631" t="inlineStr">
        <is>
          <t>pending</t>
        </is>
      </c>
      <c r="Z1631" t="inlineStr">
        <is>
          <t>Amelia tiraferri</t>
        </is>
      </c>
      <c r="AA1631" t="inlineStr">
        <is>
          <t>Via Deruta 33</t>
        </is>
      </c>
      <c r="AB1631" t="inlineStr">
        <is>
          <t>Via Deruta 33</t>
        </is>
      </c>
      <c r="AE1631" t="inlineStr">
        <is>
          <t>Roma</t>
        </is>
      </c>
      <c r="AF1631" t="inlineStr">
        <is>
          <t>'00181</t>
        </is>
      </c>
      <c r="AG1631" t="inlineStr">
        <is>
          <t>RM</t>
        </is>
      </c>
      <c r="AH1631" t="inlineStr">
        <is>
          <t>IT</t>
        </is>
      </c>
      <c r="AI1631" t="inlineStr">
        <is>
          <t>3385012874</t>
        </is>
      </c>
      <c r="AJ1631" t="inlineStr">
        <is>
          <t>Amelia tiraferri</t>
        </is>
      </c>
      <c r="AK1631" t="inlineStr">
        <is>
          <t>Via Deruta 33</t>
        </is>
      </c>
      <c r="AL1631" t="inlineStr">
        <is>
          <t>Via Deruta 33</t>
        </is>
      </c>
      <c r="AO1631" t="inlineStr">
        <is>
          <t>Roma</t>
        </is>
      </c>
      <c r="AP1631" t="inlineStr">
        <is>
          <t>'00181</t>
        </is>
      </c>
      <c r="AQ1631" t="inlineStr">
        <is>
          <t>RM</t>
        </is>
      </c>
      <c r="AR1631" t="inlineStr">
        <is>
          <t>IT</t>
        </is>
      </c>
      <c r="AS1631" t="inlineStr">
        <is>
          <t>3385012874</t>
        </is>
      </c>
      <c r="AU1631" t="inlineStr">
        <is>
          <t>lang: it
Invoice Language: it
Do you need our ring sizer?: No
Popup Customer Country: IT</t>
        </is>
      </c>
      <c r="AW1631" t="inlineStr">
        <is>
          <t>Shopify Payments</t>
        </is>
      </c>
      <c r="AX1631" t="inlineStr">
        <is>
          <t>rk7Nb06wOwnF2paQeHIkaxWCP</t>
        </is>
      </c>
      <c r="AY1631" t="n">
        <v>0</v>
      </c>
      <c r="AZ1631" t="inlineStr">
        <is>
          <t>LIL Milan</t>
        </is>
      </c>
      <c r="BA1631" t="n">
        <v>0</v>
      </c>
      <c r="BC1631" t="inlineStr">
        <is>
          <t>Firgun House</t>
        </is>
      </c>
      <c r="BE1631" t="n">
        <v>11257052889437</v>
      </c>
      <c r="BG1631" t="inlineStr">
        <is>
          <t>Low</t>
        </is>
      </c>
      <c r="BH1631" t="inlineStr">
        <is>
          <t>web</t>
        </is>
      </c>
      <c r="BI1631" t="n">
        <v>0</v>
      </c>
      <c r="BJ1631" t="inlineStr">
        <is>
          <t>IT IVA 22%</t>
        </is>
      </c>
      <c r="BK1631" t="n">
        <v>19.11</v>
      </c>
      <c r="BW1631" t="inlineStr">
        <is>
          <t>Rome</t>
        </is>
      </c>
      <c r="BX1631" t="inlineStr">
        <is>
          <t>Rome</t>
        </is>
      </c>
      <c r="BY1631" t="inlineStr">
        <is>
          <t>rk7Nb06wOwnF2paQeHIkaxWCP</t>
        </is>
      </c>
      <c r="CB1631" t="inlineStr">
        <is>
          <t>rk7Nb06wOwnF2paQeHIkaxWCP</t>
        </is>
      </c>
      <c r="CC1631" t="inlineStr">
        <is>
          <t>Ordini LIL</t>
        </is>
      </c>
    </row>
    <row r="1632">
      <c r="A1632" t="inlineStr">
        <is>
          <t>#44179</t>
        </is>
      </c>
      <c r="B1632" t="inlineStr">
        <is>
          <t>ranzinipsicologa@gmail.com</t>
        </is>
      </c>
      <c r="C1632" t="inlineStr">
        <is>
          <t>paid</t>
        </is>
      </c>
      <c r="D1632" t="inlineStr">
        <is>
          <t>2024-11-29 22:10:17 +0100</t>
        </is>
      </c>
      <c r="E1632" t="inlineStr">
        <is>
          <t>2024-11-29</t>
        </is>
      </c>
      <c r="F1632" t="inlineStr">
        <is>
          <t>unfulfilled</t>
        </is>
      </c>
      <c r="H1632" t="inlineStr">
        <is>
          <t>yes</t>
        </is>
      </c>
      <c r="I1632" t="inlineStr">
        <is>
          <t>EUR</t>
        </is>
      </c>
      <c r="J1632" t="n">
        <v>256</v>
      </c>
      <c r="K1632" t="n">
        <v>0</v>
      </c>
      <c r="L1632" t="n">
        <v>46.16</v>
      </c>
      <c r="M1632" t="n">
        <v>256</v>
      </c>
      <c r="O1632" t="n">
        <v>0</v>
      </c>
      <c r="P1632" t="inlineStr">
        <is>
          <t>Ups Standard Shipping</t>
        </is>
      </c>
      <c r="Q1632" t="inlineStr">
        <is>
          <t>2024-11-29 22:10:16 +0100</t>
        </is>
      </c>
      <c r="R1632" t="n">
        <v>1</v>
      </c>
      <c r="S1632" t="inlineStr">
        <is>
          <t>Christmas Luxury Pack</t>
        </is>
      </c>
      <c r="T1632" t="n">
        <v>0</v>
      </c>
      <c r="V1632" t="inlineStr">
        <is>
          <t>015790000687</t>
        </is>
      </c>
      <c r="W1632" t="b">
        <v>1</v>
      </c>
      <c r="X1632" t="b">
        <v>1</v>
      </c>
      <c r="Y1632" t="inlineStr">
        <is>
          <t>pending</t>
        </is>
      </c>
      <c r="Z1632" t="inlineStr">
        <is>
          <t>Laura Ranzini</t>
        </is>
      </c>
      <c r="AA1632" t="inlineStr">
        <is>
          <t>Via Cuneo 3, 3</t>
        </is>
      </c>
      <c r="AB1632" t="inlineStr">
        <is>
          <t>Via Cuneo 3</t>
        </is>
      </c>
      <c r="AC1632" t="inlineStr">
        <is>
          <t>3</t>
        </is>
      </c>
      <c r="AE1632" t="inlineStr">
        <is>
          <t>Vigevano</t>
        </is>
      </c>
      <c r="AF1632" t="inlineStr">
        <is>
          <t>'27029</t>
        </is>
      </c>
      <c r="AG1632" t="inlineStr">
        <is>
          <t>PV</t>
        </is>
      </c>
      <c r="AH1632" t="inlineStr">
        <is>
          <t>IT</t>
        </is>
      </c>
      <c r="AI1632" t="inlineStr">
        <is>
          <t>+393466938759</t>
        </is>
      </c>
      <c r="AJ1632" t="inlineStr">
        <is>
          <t>Laura Ranzini</t>
        </is>
      </c>
      <c r="AK1632" t="inlineStr">
        <is>
          <t>Via Cuneo 3, 3</t>
        </is>
      </c>
      <c r="AL1632" t="inlineStr">
        <is>
          <t>Via Cuneo 3</t>
        </is>
      </c>
      <c r="AM1632" t="inlineStr">
        <is>
          <t>3</t>
        </is>
      </c>
      <c r="AO1632" t="inlineStr">
        <is>
          <t>Vigevano</t>
        </is>
      </c>
      <c r="AP1632" t="inlineStr">
        <is>
          <t>'27029</t>
        </is>
      </c>
      <c r="AQ1632" t="inlineStr">
        <is>
          <t>PV</t>
        </is>
      </c>
      <c r="AR1632" t="inlineStr">
        <is>
          <t>IT</t>
        </is>
      </c>
      <c r="AS1632" t="inlineStr">
        <is>
          <t>+393466938759</t>
        </is>
      </c>
      <c r="AU1632" t="inlineStr">
        <is>
          <t>lang: it
Invoice Language: it
Do you need our ring sizer?: No
Popup Customer Country: IT</t>
        </is>
      </c>
      <c r="AW1632" t="inlineStr">
        <is>
          <t>Shopify Payments</t>
        </is>
      </c>
      <c r="AX1632" t="inlineStr">
        <is>
          <t>rdTjXCmjGIZxrqEPhh5OX70qa</t>
        </is>
      </c>
      <c r="AY1632" t="n">
        <v>0</v>
      </c>
      <c r="AZ1632" t="inlineStr">
        <is>
          <t>LIL Milan</t>
        </is>
      </c>
      <c r="BA1632" t="n">
        <v>0</v>
      </c>
      <c r="BC1632" t="inlineStr">
        <is>
          <t>Firgun House</t>
        </is>
      </c>
      <c r="BE1632" t="n">
        <v>11257070453085</v>
      </c>
      <c r="BG1632" t="inlineStr">
        <is>
          <t>Low</t>
        </is>
      </c>
      <c r="BH1632" t="inlineStr">
        <is>
          <t>web</t>
        </is>
      </c>
      <c r="BI1632" t="n">
        <v>0</v>
      </c>
      <c r="BJ1632" t="inlineStr">
        <is>
          <t>IT IVA 22%</t>
        </is>
      </c>
      <c r="BK1632" t="n">
        <v>46.16</v>
      </c>
      <c r="BW1632" t="inlineStr">
        <is>
          <t>Pavia</t>
        </is>
      </c>
      <c r="BX1632" t="inlineStr">
        <is>
          <t>Pavia</t>
        </is>
      </c>
      <c r="BY1632" t="inlineStr">
        <is>
          <t>rdTjXCmjGIZxrqEPhh5OX70qa</t>
        </is>
      </c>
      <c r="CB1632" t="inlineStr">
        <is>
          <t>rdTjXCmjGIZxrqEPhh5OX70qa</t>
        </is>
      </c>
      <c r="CC1632" t="inlineStr">
        <is>
          <t>Ordini LIL</t>
        </is>
      </c>
    </row>
    <row r="1633">
      <c r="A1633" t="inlineStr">
        <is>
          <t>#44179</t>
        </is>
      </c>
      <c r="B1633" t="inlineStr">
        <is>
          <t>ranzinipsicologa@gmail.com</t>
        </is>
      </c>
      <c r="C1633" t="inlineStr">
        <is>
          <t>paid</t>
        </is>
      </c>
      <c r="D1633" t="inlineStr">
        <is>
          <t>2024-11-29 22:10:17 +0100</t>
        </is>
      </c>
      <c r="E1633" t="inlineStr">
        <is>
          <t>2024-11-29</t>
        </is>
      </c>
      <c r="F1633" t="inlineStr">
        <is>
          <t>unfulfilled</t>
        </is>
      </c>
      <c r="H1633" t="inlineStr">
        <is>
          <t>yes</t>
        </is>
      </c>
      <c r="I1633" t="inlineStr">
        <is>
          <t>EUR</t>
        </is>
      </c>
      <c r="J1633" t="n">
        <v>256</v>
      </c>
      <c r="K1633" t="n">
        <v>0</v>
      </c>
      <c r="L1633" t="n">
        <v>46.16</v>
      </c>
      <c r="O1633" t="n">
        <v>0</v>
      </c>
      <c r="P1633" t="inlineStr">
        <is>
          <t>Ups Standard Shipping</t>
        </is>
      </c>
      <c r="Q1633" t="inlineStr">
        <is>
          <t>2024-11-29 22:10:16 +0100</t>
        </is>
      </c>
      <c r="R1633" t="n">
        <v>1</v>
      </c>
      <c r="S1633" t="inlineStr">
        <is>
          <t>Boys Tears - Yellow / 35cm</t>
        </is>
      </c>
      <c r="T1633" t="n">
        <v>256</v>
      </c>
      <c r="U1633" t="n">
        <v>320</v>
      </c>
      <c r="V1633" t="inlineStr">
        <is>
          <t>015790000008</t>
        </is>
      </c>
      <c r="W1633" t="b">
        <v>1</v>
      </c>
      <c r="X1633" t="b">
        <v>1</v>
      </c>
      <c r="Y1633" t="inlineStr">
        <is>
          <t>pending</t>
        </is>
      </c>
      <c r="Z1633" t="inlineStr">
        <is>
          <t>Laura Ranzini</t>
        </is>
      </c>
      <c r="AA1633" t="inlineStr">
        <is>
          <t>Via Cuneo 3, 3</t>
        </is>
      </c>
      <c r="AB1633" t="inlineStr">
        <is>
          <t>Via Cuneo 3</t>
        </is>
      </c>
      <c r="AC1633" t="inlineStr">
        <is>
          <t>3</t>
        </is>
      </c>
      <c r="AE1633" t="inlineStr">
        <is>
          <t>Vigevano</t>
        </is>
      </c>
      <c r="AF1633" t="inlineStr">
        <is>
          <t>'27029</t>
        </is>
      </c>
      <c r="AG1633" t="inlineStr">
        <is>
          <t>PV</t>
        </is>
      </c>
      <c r="AH1633" t="inlineStr">
        <is>
          <t>IT</t>
        </is>
      </c>
      <c r="AI1633" t="inlineStr">
        <is>
          <t>+393466938759</t>
        </is>
      </c>
      <c r="AJ1633" t="inlineStr">
        <is>
          <t>Laura Ranzini</t>
        </is>
      </c>
      <c r="AK1633" t="inlineStr">
        <is>
          <t>Via Cuneo 3, 3</t>
        </is>
      </c>
      <c r="AL1633" t="inlineStr">
        <is>
          <t>Via Cuneo 3</t>
        </is>
      </c>
      <c r="AM1633" t="inlineStr">
        <is>
          <t>3</t>
        </is>
      </c>
      <c r="AO1633" t="inlineStr">
        <is>
          <t>Vigevano</t>
        </is>
      </c>
      <c r="AP1633" t="inlineStr">
        <is>
          <t>'27029</t>
        </is>
      </c>
      <c r="AQ1633" t="inlineStr">
        <is>
          <t>PV</t>
        </is>
      </c>
      <c r="AR1633" t="inlineStr">
        <is>
          <t>IT</t>
        </is>
      </c>
      <c r="AS1633" t="inlineStr">
        <is>
          <t>+393466938759</t>
        </is>
      </c>
      <c r="AU1633" t="inlineStr">
        <is>
          <t>lang: it
Invoice Language: it
Do you need our ring sizer?: No
Popup Customer Country: IT</t>
        </is>
      </c>
      <c r="AW1633" t="inlineStr">
        <is>
          <t>Shopify Payments</t>
        </is>
      </c>
      <c r="AX1633" t="inlineStr">
        <is>
          <t>rdTjXCmjGIZxrqEPhh5OX70qa</t>
        </is>
      </c>
      <c r="AY1633" t="n">
        <v>0</v>
      </c>
      <c r="AZ1633" t="inlineStr">
        <is>
          <t>LIL Milan</t>
        </is>
      </c>
      <c r="BA1633" t="n">
        <v>0</v>
      </c>
      <c r="BC1633" t="inlineStr">
        <is>
          <t>Firgun House</t>
        </is>
      </c>
      <c r="BE1633" t="n">
        <v>11257070453085</v>
      </c>
      <c r="BG1633" t="inlineStr">
        <is>
          <t>Low</t>
        </is>
      </c>
      <c r="BH1633" t="inlineStr">
        <is>
          <t>web</t>
        </is>
      </c>
      <c r="BI1633" t="n">
        <v>0</v>
      </c>
      <c r="BJ1633" t="inlineStr">
        <is>
          <t>IT IVA 22%</t>
        </is>
      </c>
      <c r="BK1633" t="n">
        <v>46.16</v>
      </c>
      <c r="BW1633" t="inlineStr">
        <is>
          <t>Pavia</t>
        </is>
      </c>
      <c r="BX1633" t="inlineStr">
        <is>
          <t>Pavia</t>
        </is>
      </c>
      <c r="BY1633" t="inlineStr">
        <is>
          <t>rdTjXCmjGIZxrqEPhh5OX70qa</t>
        </is>
      </c>
      <c r="CB1633" t="inlineStr">
        <is>
          <t>rdTjXCmjGIZxrqEPhh5OX70qa</t>
        </is>
      </c>
      <c r="CC1633" t="inlineStr">
        <is>
          <t>Ordini LIL</t>
        </is>
      </c>
    </row>
    <row r="1634">
      <c r="A1634" t="inlineStr">
        <is>
          <t>#44181</t>
        </is>
      </c>
      <c r="B1634" t="inlineStr">
        <is>
          <t>ingridnagy97@icloud.com</t>
        </is>
      </c>
      <c r="C1634" t="inlineStr">
        <is>
          <t>paid</t>
        </is>
      </c>
      <c r="D1634" t="inlineStr">
        <is>
          <t>2024-11-29 22:17:38 +0100</t>
        </is>
      </c>
      <c r="E1634" t="inlineStr">
        <is>
          <t>2024-11-29</t>
        </is>
      </c>
      <c r="F1634" t="inlineStr">
        <is>
          <t>unfulfilled</t>
        </is>
      </c>
      <c r="H1634" t="inlineStr">
        <is>
          <t>yes</t>
        </is>
      </c>
      <c r="I1634" t="inlineStr">
        <is>
          <t>EUR</t>
        </is>
      </c>
      <c r="J1634" t="n">
        <v>204</v>
      </c>
      <c r="K1634" t="n">
        <v>0</v>
      </c>
      <c r="L1634" t="n">
        <v>36.79</v>
      </c>
      <c r="M1634" t="n">
        <v>204</v>
      </c>
      <c r="O1634" t="n">
        <v>0</v>
      </c>
      <c r="P1634" t="inlineStr">
        <is>
          <t>Ups Standard Shipping</t>
        </is>
      </c>
      <c r="Q1634" t="inlineStr">
        <is>
          <t>2024-11-29 22:17:38 +0100</t>
        </is>
      </c>
      <c r="R1634" t="n">
        <v>1</v>
      </c>
      <c r="S1634" t="inlineStr">
        <is>
          <t>Smiley Piercing - Yellow / Lab grown diamond / White Sustainable Diamond</t>
        </is>
      </c>
      <c r="T1634" t="n">
        <v>204</v>
      </c>
      <c r="U1634" t="n">
        <v>240</v>
      </c>
      <c r="V1634" t="inlineStr">
        <is>
          <t>015790001333</t>
        </is>
      </c>
      <c r="W1634" t="b">
        <v>1</v>
      </c>
      <c r="X1634" t="b">
        <v>1</v>
      </c>
      <c r="Y1634" t="inlineStr">
        <is>
          <t>pending</t>
        </is>
      </c>
      <c r="Z1634" t="inlineStr">
        <is>
          <t>Ingrid Nagy</t>
        </is>
      </c>
      <c r="AA1634" t="inlineStr">
        <is>
          <t>Via Antonio Catalani 58</t>
        </is>
      </c>
      <c r="AB1634" t="inlineStr">
        <is>
          <t>Via Antonio Catalani 58</t>
        </is>
      </c>
      <c r="AE1634" t="inlineStr">
        <is>
          <t>Lama Pezzoli</t>
        </is>
      </c>
      <c r="AF1634" t="inlineStr">
        <is>
          <t>'45010</t>
        </is>
      </c>
      <c r="AG1634" t="inlineStr">
        <is>
          <t>RO</t>
        </is>
      </c>
      <c r="AH1634" t="inlineStr">
        <is>
          <t>IT</t>
        </is>
      </c>
      <c r="AI1634" t="inlineStr">
        <is>
          <t>+393427583583</t>
        </is>
      </c>
      <c r="AJ1634" t="inlineStr">
        <is>
          <t>Ingrid Nagy</t>
        </is>
      </c>
      <c r="AK1634" t="inlineStr">
        <is>
          <t>Via Antonio Catalani 58</t>
        </is>
      </c>
      <c r="AL1634" t="inlineStr">
        <is>
          <t>Via Antonio Catalani 58</t>
        </is>
      </c>
      <c r="AO1634" t="inlineStr">
        <is>
          <t>Lama Pezzoli</t>
        </is>
      </c>
      <c r="AP1634" t="inlineStr">
        <is>
          <t>'45010</t>
        </is>
      </c>
      <c r="AQ1634" t="inlineStr">
        <is>
          <t>RO</t>
        </is>
      </c>
      <c r="AR1634" t="inlineStr">
        <is>
          <t>IT</t>
        </is>
      </c>
      <c r="AS1634" t="inlineStr">
        <is>
          <t>+393427583583</t>
        </is>
      </c>
      <c r="AU1634" t="inlineStr">
        <is>
          <t>lang: it
Invoice Language: it
Do you need our ring sizer?: No
Popup Customer Country: IT</t>
        </is>
      </c>
      <c r="AW1634" t="inlineStr">
        <is>
          <t>Scalapay</t>
        </is>
      </c>
      <c r="AX1634" t="inlineStr">
        <is>
          <t>ro19ovSVqbMXjePmLeGLBa6py</t>
        </is>
      </c>
      <c r="AY1634" t="n">
        <v>0</v>
      </c>
      <c r="AZ1634" t="inlineStr">
        <is>
          <t>LIL Milan</t>
        </is>
      </c>
      <c r="BA1634" t="n">
        <v>0</v>
      </c>
      <c r="BC1634" t="inlineStr">
        <is>
          <t>Firgun House</t>
        </is>
      </c>
      <c r="BE1634" t="n">
        <v>11257097486685</v>
      </c>
      <c r="BG1634" t="inlineStr">
        <is>
          <t>Low</t>
        </is>
      </c>
      <c r="BH1634" t="inlineStr">
        <is>
          <t>web</t>
        </is>
      </c>
      <c r="BI1634" t="n">
        <v>0</v>
      </c>
      <c r="BJ1634" t="inlineStr">
        <is>
          <t>IT IVA 22%</t>
        </is>
      </c>
      <c r="BK1634" t="n">
        <v>36.79</v>
      </c>
      <c r="BW1634" t="inlineStr">
        <is>
          <t>Rovigo</t>
        </is>
      </c>
      <c r="BX1634" t="inlineStr">
        <is>
          <t>Rovigo</t>
        </is>
      </c>
      <c r="BY1634" t="inlineStr">
        <is>
          <t>ro19ovSVqbMXjePmLeGLBa6py</t>
        </is>
      </c>
      <c r="CB1634" t="inlineStr">
        <is>
          <t>ro19ovSVqbMXjePmLeGLBa6py</t>
        </is>
      </c>
      <c r="CC1634" t="inlineStr">
        <is>
          <t>Ordini LIL</t>
        </is>
      </c>
    </row>
    <row r="1635">
      <c r="A1635" t="inlineStr">
        <is>
          <t>#44182</t>
        </is>
      </c>
      <c r="B1635" t="inlineStr">
        <is>
          <t>schirrusere@gmail.com</t>
        </is>
      </c>
      <c r="C1635" t="inlineStr">
        <is>
          <t>paid</t>
        </is>
      </c>
      <c r="D1635" t="inlineStr">
        <is>
          <t>2024-11-29 22:17:56 +0100</t>
        </is>
      </c>
      <c r="E1635" t="inlineStr">
        <is>
          <t>2024-11-29</t>
        </is>
      </c>
      <c r="F1635" t="inlineStr">
        <is>
          <t>unfulfilled</t>
        </is>
      </c>
      <c r="H1635" t="inlineStr">
        <is>
          <t>yes</t>
        </is>
      </c>
      <c r="I1635" t="inlineStr">
        <is>
          <t>EUR</t>
        </is>
      </c>
      <c r="J1635" t="n">
        <v>208</v>
      </c>
      <c r="K1635" t="n">
        <v>0</v>
      </c>
      <c r="L1635" t="n">
        <v>37.51</v>
      </c>
      <c r="M1635" t="n">
        <v>208</v>
      </c>
      <c r="O1635" t="n">
        <v>0</v>
      </c>
      <c r="P1635" t="inlineStr">
        <is>
          <t>Ups Standard Shipping</t>
        </is>
      </c>
      <c r="Q1635" t="inlineStr">
        <is>
          <t>2024-11-29 22:17:56 +0100</t>
        </is>
      </c>
      <c r="R1635" t="n">
        <v>1</v>
      </c>
      <c r="S1635" t="inlineStr">
        <is>
          <t>Christmas Luxury Pack</t>
        </is>
      </c>
      <c r="T1635" t="n">
        <v>0</v>
      </c>
      <c r="V1635" t="inlineStr">
        <is>
          <t>015790000687</t>
        </is>
      </c>
      <c r="W1635" t="b">
        <v>1</v>
      </c>
      <c r="X1635" t="b">
        <v>1</v>
      </c>
      <c r="Y1635" t="inlineStr">
        <is>
          <t>pending</t>
        </is>
      </c>
      <c r="Z1635" t="inlineStr">
        <is>
          <t>Serena Schirru</t>
        </is>
      </c>
      <c r="AA1635" t="inlineStr">
        <is>
          <t>Via Lazzaretto 2</t>
        </is>
      </c>
      <c r="AB1635" t="inlineStr">
        <is>
          <t>Via Lazzaretto 2</t>
        </is>
      </c>
      <c r="AE1635" t="inlineStr">
        <is>
          <t>Mesenzana</t>
        </is>
      </c>
      <c r="AF1635" t="inlineStr">
        <is>
          <t>'21030</t>
        </is>
      </c>
      <c r="AG1635" t="inlineStr">
        <is>
          <t>VA</t>
        </is>
      </c>
      <c r="AH1635" t="inlineStr">
        <is>
          <t>IT</t>
        </is>
      </c>
      <c r="AJ1635" t="inlineStr">
        <is>
          <t>Serena Schirru</t>
        </is>
      </c>
      <c r="AK1635" t="inlineStr">
        <is>
          <t>Via Provinciale 29</t>
        </is>
      </c>
      <c r="AL1635" t="inlineStr">
        <is>
          <t>Via Provinciale 29</t>
        </is>
      </c>
      <c r="AN1635" t="inlineStr">
        <is>
          <t>c/o ESSE EMME DI MANCINI FILOMENA</t>
        </is>
      </c>
      <c r="AO1635" t="inlineStr">
        <is>
          <t>Piano - Brissago Valtravaglia</t>
        </is>
      </c>
      <c r="AP1635" t="inlineStr">
        <is>
          <t>'21030</t>
        </is>
      </c>
      <c r="AQ1635" t="inlineStr">
        <is>
          <t>VA</t>
        </is>
      </c>
      <c r="AR1635" t="inlineStr">
        <is>
          <t>IT</t>
        </is>
      </c>
      <c r="AS1635" t="inlineStr">
        <is>
          <t>+41763765980</t>
        </is>
      </c>
      <c r="AU1635" t="inlineStr">
        <is>
          <t>lang: it
Invoice Language: it
Do you need our ring sizer?: Yes
Popup Customer Country: IT</t>
        </is>
      </c>
      <c r="AW1635" t="inlineStr">
        <is>
          <t>PayPal Express Checkout</t>
        </is>
      </c>
      <c r="AX1635" t="inlineStr">
        <is>
          <t>rBKKvXYlCJ8KMkp9eOUyT2Y0B</t>
        </is>
      </c>
      <c r="AY1635" t="n">
        <v>0</v>
      </c>
      <c r="AZ1635" t="inlineStr">
        <is>
          <t>LIL Milan</t>
        </is>
      </c>
      <c r="BA1635" t="n">
        <v>0</v>
      </c>
      <c r="BC1635" t="inlineStr">
        <is>
          <t>Firgun House</t>
        </is>
      </c>
      <c r="BE1635" t="n">
        <v>11257098600797</v>
      </c>
      <c r="BG1635" t="inlineStr">
        <is>
          <t>Low</t>
        </is>
      </c>
      <c r="BH1635" t="inlineStr">
        <is>
          <t>web</t>
        </is>
      </c>
      <c r="BI1635" t="n">
        <v>0</v>
      </c>
      <c r="BJ1635" t="inlineStr">
        <is>
          <t>IT IVA 22%</t>
        </is>
      </c>
      <c r="BK1635" t="n">
        <v>37.51</v>
      </c>
      <c r="BW1635" t="inlineStr">
        <is>
          <t>Varese</t>
        </is>
      </c>
      <c r="BX1635" t="inlineStr">
        <is>
          <t>Varese</t>
        </is>
      </c>
      <c r="BY1635" t="inlineStr">
        <is>
          <t>rBKKvXYlCJ8KMkp9eOUyT2Y0B</t>
        </is>
      </c>
      <c r="CB1635" t="inlineStr">
        <is>
          <t>rBKKvXYlCJ8KMkp9eOUyT2Y0B</t>
        </is>
      </c>
      <c r="CC1635" t="inlineStr">
        <is>
          <t>Ordini LIL</t>
        </is>
      </c>
    </row>
    <row r="1636">
      <c r="A1636" t="inlineStr">
        <is>
          <t>#44182</t>
        </is>
      </c>
      <c r="B1636" t="inlineStr">
        <is>
          <t>schirrusere@gmail.com</t>
        </is>
      </c>
      <c r="C1636" t="inlineStr">
        <is>
          <t>paid</t>
        </is>
      </c>
      <c r="D1636" t="inlineStr">
        <is>
          <t>2024-11-29 22:17:56 +0100</t>
        </is>
      </c>
      <c r="E1636" t="inlineStr">
        <is>
          <t>2024-11-29</t>
        </is>
      </c>
      <c r="F1636" t="inlineStr">
        <is>
          <t>unfulfilled</t>
        </is>
      </c>
      <c r="H1636" t="inlineStr">
        <is>
          <t>yes</t>
        </is>
      </c>
      <c r="I1636" t="inlineStr">
        <is>
          <t>EUR</t>
        </is>
      </c>
      <c r="J1636" t="n">
        <v>208</v>
      </c>
      <c r="K1636" t="n">
        <v>0</v>
      </c>
      <c r="L1636" t="n">
        <v>37.51</v>
      </c>
      <c r="O1636" t="n">
        <v>0</v>
      </c>
      <c r="P1636" t="inlineStr">
        <is>
          <t>Ups Standard Shipping</t>
        </is>
      </c>
      <c r="Q1636" t="inlineStr">
        <is>
          <t>2024-11-29 22:17:56 +0100</t>
        </is>
      </c>
      <c r="R1636" t="n">
        <v>1</v>
      </c>
      <c r="S1636" t="inlineStr">
        <is>
          <t>Portami a Ballare Necklace - Yellow / onesize</t>
        </is>
      </c>
      <c r="T1636" t="n">
        <v>208</v>
      </c>
      <c r="U1636" t="n">
        <v>260</v>
      </c>
      <c r="V1636" t="inlineStr">
        <is>
          <t>015790001250</t>
        </is>
      </c>
      <c r="W1636" t="b">
        <v>1</v>
      </c>
      <c r="X1636" t="b">
        <v>1</v>
      </c>
      <c r="Y1636" t="inlineStr">
        <is>
          <t>pending</t>
        </is>
      </c>
      <c r="Z1636" t="inlineStr">
        <is>
          <t>Serena Schirru</t>
        </is>
      </c>
      <c r="AA1636" t="inlineStr">
        <is>
          <t>Via Lazzaretto 2</t>
        </is>
      </c>
      <c r="AB1636" t="inlineStr">
        <is>
          <t>Via Lazzaretto 2</t>
        </is>
      </c>
      <c r="AE1636" t="inlineStr">
        <is>
          <t>Mesenzana</t>
        </is>
      </c>
      <c r="AF1636" t="inlineStr">
        <is>
          <t>'21030</t>
        </is>
      </c>
      <c r="AG1636" t="inlineStr">
        <is>
          <t>VA</t>
        </is>
      </c>
      <c r="AH1636" t="inlineStr">
        <is>
          <t>IT</t>
        </is>
      </c>
      <c r="AJ1636" t="inlineStr">
        <is>
          <t>Serena Schirru</t>
        </is>
      </c>
      <c r="AK1636" t="inlineStr">
        <is>
          <t>Via Provinciale 29</t>
        </is>
      </c>
      <c r="AL1636" t="inlineStr">
        <is>
          <t>Via Provinciale 29</t>
        </is>
      </c>
      <c r="AN1636" t="inlineStr">
        <is>
          <t>c/o ESSE EMME DI MANCINI FILOMENA</t>
        </is>
      </c>
      <c r="AO1636" t="inlineStr">
        <is>
          <t>Piano - Brissago Valtravaglia</t>
        </is>
      </c>
      <c r="AP1636" t="inlineStr">
        <is>
          <t>'21030</t>
        </is>
      </c>
      <c r="AQ1636" t="inlineStr">
        <is>
          <t>VA</t>
        </is>
      </c>
      <c r="AR1636" t="inlineStr">
        <is>
          <t>IT</t>
        </is>
      </c>
      <c r="AS1636" t="inlineStr">
        <is>
          <t>+41763765980</t>
        </is>
      </c>
      <c r="AU1636" t="inlineStr">
        <is>
          <t>lang: it
Invoice Language: it
Do you need our ring sizer?: Yes
Popup Customer Country: IT</t>
        </is>
      </c>
      <c r="AW1636" t="inlineStr">
        <is>
          <t>PayPal Express Checkout</t>
        </is>
      </c>
      <c r="AX1636" t="inlineStr">
        <is>
          <t>rBKKvXYlCJ8KMkp9eOUyT2Y0B</t>
        </is>
      </c>
      <c r="AY1636" t="n">
        <v>0</v>
      </c>
      <c r="AZ1636" t="inlineStr">
        <is>
          <t>LIL Milan</t>
        </is>
      </c>
      <c r="BA1636" t="n">
        <v>0</v>
      </c>
      <c r="BC1636" t="inlineStr">
        <is>
          <t>Firgun House</t>
        </is>
      </c>
      <c r="BE1636" t="n">
        <v>11257098600797</v>
      </c>
      <c r="BG1636" t="inlineStr">
        <is>
          <t>Low</t>
        </is>
      </c>
      <c r="BH1636" t="inlineStr">
        <is>
          <t>web</t>
        </is>
      </c>
      <c r="BI1636" t="n">
        <v>0</v>
      </c>
      <c r="BJ1636" t="inlineStr">
        <is>
          <t>IT IVA 22%</t>
        </is>
      </c>
      <c r="BK1636" t="n">
        <v>37.51</v>
      </c>
      <c r="BW1636" t="inlineStr">
        <is>
          <t>Varese</t>
        </is>
      </c>
      <c r="BX1636" t="inlineStr">
        <is>
          <t>Varese</t>
        </is>
      </c>
      <c r="BY1636" t="inlineStr">
        <is>
          <t>rBKKvXYlCJ8KMkp9eOUyT2Y0B</t>
        </is>
      </c>
      <c r="CB1636" t="inlineStr">
        <is>
          <t>rBKKvXYlCJ8KMkp9eOUyT2Y0B</t>
        </is>
      </c>
      <c r="CC1636" t="inlineStr">
        <is>
          <t>Ordini LIL</t>
        </is>
      </c>
    </row>
    <row r="1637">
      <c r="A1637" t="inlineStr">
        <is>
          <t>#44183</t>
        </is>
      </c>
      <c r="B1637" t="inlineStr">
        <is>
          <t>santino.nardo@gmail.com</t>
        </is>
      </c>
      <c r="C1637" t="inlineStr">
        <is>
          <t>paid</t>
        </is>
      </c>
      <c r="D1637" t="inlineStr">
        <is>
          <t>2024-11-29 22:19:36 +0100</t>
        </is>
      </c>
      <c r="E1637" t="inlineStr">
        <is>
          <t>2024-11-29</t>
        </is>
      </c>
      <c r="F1637" t="inlineStr">
        <is>
          <t>unfulfilled</t>
        </is>
      </c>
      <c r="H1637" t="inlineStr">
        <is>
          <t>no</t>
        </is>
      </c>
      <c r="I1637" t="inlineStr">
        <is>
          <t>EUR</t>
        </is>
      </c>
      <c r="J1637" t="n">
        <v>256</v>
      </c>
      <c r="K1637" t="n">
        <v>0</v>
      </c>
      <c r="L1637" t="n">
        <v>46.16</v>
      </c>
      <c r="M1637" t="n">
        <v>256</v>
      </c>
      <c r="O1637" t="n">
        <v>0</v>
      </c>
      <c r="P1637" t="inlineStr">
        <is>
          <t>Ups Standard Shipping</t>
        </is>
      </c>
      <c r="Q1637" t="inlineStr">
        <is>
          <t>2024-11-29 22:19:36 +0100</t>
        </is>
      </c>
      <c r="R1637" t="n">
        <v>1</v>
      </c>
      <c r="S1637" t="inlineStr">
        <is>
          <t>Christmas Luxury Pack</t>
        </is>
      </c>
      <c r="T1637" t="n">
        <v>0</v>
      </c>
      <c r="V1637" t="inlineStr">
        <is>
          <t>015790000687</t>
        </is>
      </c>
      <c r="W1637" t="b">
        <v>1</v>
      </c>
      <c r="X1637" t="b">
        <v>1</v>
      </c>
      <c r="Y1637" t="inlineStr">
        <is>
          <t>pending</t>
        </is>
      </c>
      <c r="Z1637" t="inlineStr">
        <is>
          <t>Santino Nardo</t>
        </is>
      </c>
      <c r="AA1637" t="inlineStr">
        <is>
          <t>Contrada Monte 6/A, Ultima villetta</t>
        </is>
      </c>
      <c r="AB1637" t="inlineStr">
        <is>
          <t>Contrada Monte 6/A</t>
        </is>
      </c>
      <c r="AC1637" t="inlineStr">
        <is>
          <t>Ultima villetta</t>
        </is>
      </c>
      <c r="AE1637" t="inlineStr">
        <is>
          <t>Patti (ME)</t>
        </is>
      </c>
      <c r="AF1637" t="inlineStr">
        <is>
          <t>'98066</t>
        </is>
      </c>
      <c r="AG1637" t="inlineStr">
        <is>
          <t>ME</t>
        </is>
      </c>
      <c r="AH1637" t="inlineStr">
        <is>
          <t>IT</t>
        </is>
      </c>
      <c r="AI1637" t="inlineStr">
        <is>
          <t>'+39 3462280685</t>
        </is>
      </c>
      <c r="AJ1637" t="inlineStr">
        <is>
          <t>Santino Nardo</t>
        </is>
      </c>
      <c r="AK1637" t="inlineStr">
        <is>
          <t>Contrada Monte 6/A, Ultima villetta</t>
        </is>
      </c>
      <c r="AL1637" t="inlineStr">
        <is>
          <t>Contrada Monte 6/A</t>
        </is>
      </c>
      <c r="AM1637" t="inlineStr">
        <is>
          <t>Ultima villetta</t>
        </is>
      </c>
      <c r="AO1637" t="inlineStr">
        <is>
          <t>Patti (ME)</t>
        </is>
      </c>
      <c r="AP1637" t="inlineStr">
        <is>
          <t>'98066</t>
        </is>
      </c>
      <c r="AQ1637" t="inlineStr">
        <is>
          <t>ME</t>
        </is>
      </c>
      <c r="AR1637" t="inlineStr">
        <is>
          <t>IT</t>
        </is>
      </c>
      <c r="AS1637" t="inlineStr">
        <is>
          <t>'+39 3462280685</t>
        </is>
      </c>
      <c r="AU1637" t="inlineStr">
        <is>
          <t>lang: it
Invoice Language: it
Do you need our ring sizer?: No
Popup Customer Country: IT</t>
        </is>
      </c>
      <c r="AW1637" t="inlineStr">
        <is>
          <t>PayPal Express Checkout</t>
        </is>
      </c>
      <c r="AX1637" t="inlineStr">
        <is>
          <t>rwz5TrokbEmqGF70MTzaqR2zO</t>
        </is>
      </c>
      <c r="AY1637" t="n">
        <v>0</v>
      </c>
      <c r="AZ1637" t="inlineStr">
        <is>
          <t>LIL Milan</t>
        </is>
      </c>
      <c r="BA1637" t="n">
        <v>0</v>
      </c>
      <c r="BC1637" t="inlineStr">
        <is>
          <t>Firgun House</t>
        </is>
      </c>
      <c r="BE1637" t="n">
        <v>11257104597341</v>
      </c>
      <c r="BG1637" t="inlineStr">
        <is>
          <t>Low</t>
        </is>
      </c>
      <c r="BH1637" t="inlineStr">
        <is>
          <t>web</t>
        </is>
      </c>
      <c r="BI1637" t="n">
        <v>0</v>
      </c>
      <c r="BJ1637" t="inlineStr">
        <is>
          <t>IT IVA 22%</t>
        </is>
      </c>
      <c r="BK1637" t="n">
        <v>46.16</v>
      </c>
      <c r="BW1637" t="inlineStr">
        <is>
          <t>Messina</t>
        </is>
      </c>
      <c r="BX1637" t="inlineStr">
        <is>
          <t>Messina</t>
        </is>
      </c>
      <c r="BY1637" t="inlineStr">
        <is>
          <t>rwz5TrokbEmqGF70MTzaqR2zO</t>
        </is>
      </c>
      <c r="CB1637" t="inlineStr">
        <is>
          <t>rwz5TrokbEmqGF70MTzaqR2zO</t>
        </is>
      </c>
      <c r="CC1637" t="inlineStr">
        <is>
          <t>Ordini LIL</t>
        </is>
      </c>
    </row>
    <row r="1638">
      <c r="A1638" t="inlineStr">
        <is>
          <t>#44183</t>
        </is>
      </c>
      <c r="B1638" t="inlineStr">
        <is>
          <t>santino.nardo@gmail.com</t>
        </is>
      </c>
      <c r="C1638" t="inlineStr">
        <is>
          <t>paid</t>
        </is>
      </c>
      <c r="D1638" t="inlineStr">
        <is>
          <t>2024-11-29 22:19:36 +0100</t>
        </is>
      </c>
      <c r="E1638" t="inlineStr">
        <is>
          <t>2024-11-29</t>
        </is>
      </c>
      <c r="F1638" t="inlineStr">
        <is>
          <t>unfulfilled</t>
        </is>
      </c>
      <c r="H1638" t="inlineStr">
        <is>
          <t>no</t>
        </is>
      </c>
      <c r="I1638" t="inlineStr">
        <is>
          <t>EUR</t>
        </is>
      </c>
      <c r="J1638" t="n">
        <v>256</v>
      </c>
      <c r="K1638" t="n">
        <v>0</v>
      </c>
      <c r="L1638" t="n">
        <v>46.16</v>
      </c>
      <c r="O1638" t="n">
        <v>0</v>
      </c>
      <c r="P1638" t="inlineStr">
        <is>
          <t>Ups Standard Shipping</t>
        </is>
      </c>
      <c r="Q1638" t="inlineStr">
        <is>
          <t>2024-11-29 22:19:36 +0100</t>
        </is>
      </c>
      <c r="R1638" t="n">
        <v>1</v>
      </c>
      <c r="S1638" t="inlineStr">
        <is>
          <t>Boys Tears - Yellow / 37cm</t>
        </is>
      </c>
      <c r="T1638" t="n">
        <v>256</v>
      </c>
      <c r="U1638" t="n">
        <v>320</v>
      </c>
      <c r="V1638" t="inlineStr">
        <is>
          <t>015790000009</t>
        </is>
      </c>
      <c r="W1638" t="b">
        <v>1</v>
      </c>
      <c r="X1638" t="b">
        <v>1</v>
      </c>
      <c r="Y1638" t="inlineStr">
        <is>
          <t>pending</t>
        </is>
      </c>
      <c r="Z1638" t="inlineStr">
        <is>
          <t>Santino Nardo</t>
        </is>
      </c>
      <c r="AA1638" t="inlineStr">
        <is>
          <t>Contrada Monte 6/A, Ultima villetta</t>
        </is>
      </c>
      <c r="AB1638" t="inlineStr">
        <is>
          <t>Contrada Monte 6/A</t>
        </is>
      </c>
      <c r="AC1638" t="inlineStr">
        <is>
          <t>Ultima villetta</t>
        </is>
      </c>
      <c r="AE1638" t="inlineStr">
        <is>
          <t>Patti (ME)</t>
        </is>
      </c>
      <c r="AF1638" t="inlineStr">
        <is>
          <t>'98066</t>
        </is>
      </c>
      <c r="AG1638" t="inlineStr">
        <is>
          <t>ME</t>
        </is>
      </c>
      <c r="AH1638" t="inlineStr">
        <is>
          <t>IT</t>
        </is>
      </c>
      <c r="AI1638" t="inlineStr">
        <is>
          <t>'+39 3462280685</t>
        </is>
      </c>
      <c r="AJ1638" t="inlineStr">
        <is>
          <t>Santino Nardo</t>
        </is>
      </c>
      <c r="AK1638" t="inlineStr">
        <is>
          <t>Contrada Monte 6/A, Ultima villetta</t>
        </is>
      </c>
      <c r="AL1638" t="inlineStr">
        <is>
          <t>Contrada Monte 6/A</t>
        </is>
      </c>
      <c r="AM1638" t="inlineStr">
        <is>
          <t>Ultima villetta</t>
        </is>
      </c>
      <c r="AO1638" t="inlineStr">
        <is>
          <t>Patti (ME)</t>
        </is>
      </c>
      <c r="AP1638" t="inlineStr">
        <is>
          <t>'98066</t>
        </is>
      </c>
      <c r="AQ1638" t="inlineStr">
        <is>
          <t>ME</t>
        </is>
      </c>
      <c r="AR1638" t="inlineStr">
        <is>
          <t>IT</t>
        </is>
      </c>
      <c r="AS1638" t="inlineStr">
        <is>
          <t>'+39 3462280685</t>
        </is>
      </c>
      <c r="AU1638" t="inlineStr">
        <is>
          <t>lang: it
Invoice Language: it
Do you need our ring sizer?: No
Popup Customer Country: IT</t>
        </is>
      </c>
      <c r="AW1638" t="inlineStr">
        <is>
          <t>PayPal Express Checkout</t>
        </is>
      </c>
      <c r="AX1638" t="inlineStr">
        <is>
          <t>rwz5TrokbEmqGF70MTzaqR2zO</t>
        </is>
      </c>
      <c r="AY1638" t="n">
        <v>0</v>
      </c>
      <c r="AZ1638" t="inlineStr">
        <is>
          <t>LIL Milan</t>
        </is>
      </c>
      <c r="BA1638" t="n">
        <v>0</v>
      </c>
      <c r="BC1638" t="inlineStr">
        <is>
          <t>Firgun House</t>
        </is>
      </c>
      <c r="BE1638" t="n">
        <v>11257104597341</v>
      </c>
      <c r="BG1638" t="inlineStr">
        <is>
          <t>Low</t>
        </is>
      </c>
      <c r="BH1638" t="inlineStr">
        <is>
          <t>web</t>
        </is>
      </c>
      <c r="BI1638" t="n">
        <v>0</v>
      </c>
      <c r="BJ1638" t="inlineStr">
        <is>
          <t>IT IVA 22%</t>
        </is>
      </c>
      <c r="BK1638" t="n">
        <v>46.16</v>
      </c>
      <c r="BW1638" t="inlineStr">
        <is>
          <t>Messina</t>
        </is>
      </c>
      <c r="BX1638" t="inlineStr">
        <is>
          <t>Messina</t>
        </is>
      </c>
      <c r="BY1638" t="inlineStr">
        <is>
          <t>rwz5TrokbEmqGF70MTzaqR2zO</t>
        </is>
      </c>
      <c r="CB1638" t="inlineStr">
        <is>
          <t>rwz5TrokbEmqGF70MTzaqR2zO</t>
        </is>
      </c>
      <c r="CC1638" t="inlineStr">
        <is>
          <t>Ordini LIL</t>
        </is>
      </c>
    </row>
    <row r="1639">
      <c r="A1639" t="inlineStr">
        <is>
          <t>#44184</t>
        </is>
      </c>
      <c r="B1639" t="inlineStr">
        <is>
          <t>rizzolosilvia@gmail.com</t>
        </is>
      </c>
      <c r="C1639" t="inlineStr">
        <is>
          <t>paid</t>
        </is>
      </c>
      <c r="D1639" t="inlineStr">
        <is>
          <t>2024-11-29 22:20:34 +0100</t>
        </is>
      </c>
      <c r="E1639" t="inlineStr">
        <is>
          <t>2024-11-29</t>
        </is>
      </c>
      <c r="F1639" t="inlineStr">
        <is>
          <t>unfulfilled</t>
        </is>
      </c>
      <c r="H1639" t="inlineStr">
        <is>
          <t>no</t>
        </is>
      </c>
      <c r="I1639" t="inlineStr">
        <is>
          <t>EUR</t>
        </is>
      </c>
      <c r="J1639" t="n">
        <v>154</v>
      </c>
      <c r="K1639" t="n">
        <v>0</v>
      </c>
      <c r="L1639" t="n">
        <v>27.77</v>
      </c>
      <c r="M1639" t="n">
        <v>154</v>
      </c>
      <c r="O1639" t="n">
        <v>0</v>
      </c>
      <c r="P1639" t="inlineStr">
        <is>
          <t>Ups Standard Shipping</t>
        </is>
      </c>
      <c r="Q1639" t="inlineStr">
        <is>
          <t>2024-11-29 22:20:33 +0100</t>
        </is>
      </c>
      <c r="R1639" t="n">
        <v>1</v>
      </c>
      <c r="S1639" t="inlineStr">
        <is>
          <t>Glow Ring - Yellow / 10</t>
        </is>
      </c>
      <c r="T1639" t="n">
        <v>144</v>
      </c>
      <c r="U1639" t="n">
        <v>180</v>
      </c>
      <c r="V1639" t="inlineStr">
        <is>
          <t>015790000336</t>
        </is>
      </c>
      <c r="W1639" t="b">
        <v>1</v>
      </c>
      <c r="X1639" t="b">
        <v>1</v>
      </c>
      <c r="Y1639" t="inlineStr">
        <is>
          <t>pending</t>
        </is>
      </c>
      <c r="Z1639" t="inlineStr">
        <is>
          <t>Valeria Raviola</t>
        </is>
      </c>
      <c r="AA1639" t="inlineStr">
        <is>
          <t>Via Pietro Francesco Guala 107</t>
        </is>
      </c>
      <c r="AB1639" t="inlineStr">
        <is>
          <t>Via Pietro Francesco Guala 107</t>
        </is>
      </c>
      <c r="AD1639" t="inlineStr">
        <is>
          <t>AGENZIA VELOX</t>
        </is>
      </c>
      <c r="AE1639" t="inlineStr">
        <is>
          <t>Torino</t>
        </is>
      </c>
      <c r="AF1639" t="inlineStr">
        <is>
          <t>'10135</t>
        </is>
      </c>
      <c r="AG1639" t="inlineStr">
        <is>
          <t>TO</t>
        </is>
      </c>
      <c r="AH1639" t="inlineStr">
        <is>
          <t>IT</t>
        </is>
      </c>
      <c r="AI1639" t="inlineStr">
        <is>
          <t>333 479 0552</t>
        </is>
      </c>
      <c r="AJ1639" t="inlineStr">
        <is>
          <t>Valeria Raviola</t>
        </is>
      </c>
      <c r="AK1639" t="inlineStr">
        <is>
          <t>Via Pietro Francesco Guala 107</t>
        </is>
      </c>
      <c r="AL1639" t="inlineStr">
        <is>
          <t>Via Pietro Francesco Guala 107</t>
        </is>
      </c>
      <c r="AN1639" t="inlineStr">
        <is>
          <t>AGENZIA VELOX</t>
        </is>
      </c>
      <c r="AO1639" t="inlineStr">
        <is>
          <t>Torino</t>
        </is>
      </c>
      <c r="AP1639" t="inlineStr">
        <is>
          <t>'10135</t>
        </is>
      </c>
      <c r="AQ1639" t="inlineStr">
        <is>
          <t>TO</t>
        </is>
      </c>
      <c r="AR1639" t="inlineStr">
        <is>
          <t>IT</t>
        </is>
      </c>
      <c r="AS1639" t="inlineStr">
        <is>
          <t>333 479 0552</t>
        </is>
      </c>
      <c r="AU1639" t="inlineStr">
        <is>
          <t>lang: it
Invoice Language: it
Do you need our ring sizer?: Yes
Popup Customer Country: IT</t>
        </is>
      </c>
      <c r="AW1639" t="inlineStr">
        <is>
          <t>PayPal Express Checkout</t>
        </is>
      </c>
      <c r="AX1639" t="inlineStr">
        <is>
          <t>rLs68U04hBnXTxosVigf5TGLU</t>
        </is>
      </c>
      <c r="AY1639" t="n">
        <v>0</v>
      </c>
      <c r="AZ1639" t="inlineStr">
        <is>
          <t>LIL Milan</t>
        </is>
      </c>
      <c r="BA1639" t="n">
        <v>0</v>
      </c>
      <c r="BC1639" t="inlineStr">
        <is>
          <t>Firgun House</t>
        </is>
      </c>
      <c r="BE1639" t="n">
        <v>11257109250397</v>
      </c>
      <c r="BG1639" t="inlineStr">
        <is>
          <t>Low</t>
        </is>
      </c>
      <c r="BH1639" t="inlineStr">
        <is>
          <t>web</t>
        </is>
      </c>
      <c r="BI1639" t="n">
        <v>0</v>
      </c>
      <c r="BJ1639" t="inlineStr">
        <is>
          <t>IT IVA 22%</t>
        </is>
      </c>
      <c r="BK1639" t="n">
        <v>27.77</v>
      </c>
      <c r="BW1639" t="inlineStr">
        <is>
          <t>Turin</t>
        </is>
      </c>
      <c r="BX1639" t="inlineStr">
        <is>
          <t>Turin</t>
        </is>
      </c>
      <c r="BY1639" t="inlineStr">
        <is>
          <t>rLs68U04hBnXTxosVigf5TGLU</t>
        </is>
      </c>
      <c r="CB1639" t="inlineStr">
        <is>
          <t>rLs68U04hBnXTxosVigf5TGLU</t>
        </is>
      </c>
      <c r="CC1639" t="inlineStr">
        <is>
          <t>Ordini LIL</t>
        </is>
      </c>
    </row>
    <row r="1640">
      <c r="A1640" t="inlineStr">
        <is>
          <t>#44184</t>
        </is>
      </c>
      <c r="B1640" t="inlineStr">
        <is>
          <t>rizzolosilvia@gmail.com</t>
        </is>
      </c>
      <c r="C1640" t="inlineStr">
        <is>
          <t>paid</t>
        </is>
      </c>
      <c r="D1640" t="inlineStr">
        <is>
          <t>2024-11-29 22:20:34 +0100</t>
        </is>
      </c>
      <c r="E1640" t="inlineStr">
        <is>
          <t>2024-11-29</t>
        </is>
      </c>
      <c r="F1640" t="inlineStr">
        <is>
          <t>unfulfilled</t>
        </is>
      </c>
      <c r="H1640" t="inlineStr">
        <is>
          <t>no</t>
        </is>
      </c>
      <c r="I1640" t="inlineStr">
        <is>
          <t>EUR</t>
        </is>
      </c>
      <c r="J1640" t="n">
        <v>154</v>
      </c>
      <c r="K1640" t="n">
        <v>0</v>
      </c>
      <c r="L1640" t="n">
        <v>27.77</v>
      </c>
      <c r="O1640" t="n">
        <v>0</v>
      </c>
      <c r="P1640" t="inlineStr">
        <is>
          <t>Ups Standard Shipping</t>
        </is>
      </c>
      <c r="Q1640" t="inlineStr">
        <is>
          <t>2024-11-29 22:20:33 +0100</t>
        </is>
      </c>
      <c r="R1640" t="n">
        <v>1</v>
      </c>
      <c r="S1640" t="inlineStr">
        <is>
          <t>Make it shine</t>
        </is>
      </c>
      <c r="T1640" t="n">
        <v>10</v>
      </c>
      <c r="U1640" t="n">
        <v>180</v>
      </c>
      <c r="V1640" t="inlineStr">
        <is>
          <t>015790000685</t>
        </is>
      </c>
      <c r="W1640" t="b">
        <v>1</v>
      </c>
      <c r="X1640" t="b">
        <v>1</v>
      </c>
      <c r="Y1640" t="inlineStr">
        <is>
          <t>pending</t>
        </is>
      </c>
      <c r="Z1640" t="inlineStr">
        <is>
          <t>Valeria Raviola</t>
        </is>
      </c>
      <c r="AA1640" t="inlineStr">
        <is>
          <t>Via Pietro Francesco Guala 107</t>
        </is>
      </c>
      <c r="AB1640" t="inlineStr">
        <is>
          <t>Via Pietro Francesco Guala 107</t>
        </is>
      </c>
      <c r="AD1640" t="inlineStr">
        <is>
          <t>AGENZIA VELOX</t>
        </is>
      </c>
      <c r="AE1640" t="inlineStr">
        <is>
          <t>Torino</t>
        </is>
      </c>
      <c r="AF1640" t="inlineStr">
        <is>
          <t>'10135</t>
        </is>
      </c>
      <c r="AG1640" t="inlineStr">
        <is>
          <t>TO</t>
        </is>
      </c>
      <c r="AH1640" t="inlineStr">
        <is>
          <t>IT</t>
        </is>
      </c>
      <c r="AI1640" t="inlineStr">
        <is>
          <t>333 479 0552</t>
        </is>
      </c>
      <c r="AJ1640" t="inlineStr">
        <is>
          <t>Valeria Raviola</t>
        </is>
      </c>
      <c r="AK1640" t="inlineStr">
        <is>
          <t>Via Pietro Francesco Guala 107</t>
        </is>
      </c>
      <c r="AL1640" t="inlineStr">
        <is>
          <t>Via Pietro Francesco Guala 107</t>
        </is>
      </c>
      <c r="AN1640" t="inlineStr">
        <is>
          <t>AGENZIA VELOX</t>
        </is>
      </c>
      <c r="AO1640" t="inlineStr">
        <is>
          <t>Torino</t>
        </is>
      </c>
      <c r="AP1640" t="inlineStr">
        <is>
          <t>'10135</t>
        </is>
      </c>
      <c r="AQ1640" t="inlineStr">
        <is>
          <t>TO</t>
        </is>
      </c>
      <c r="AR1640" t="inlineStr">
        <is>
          <t>IT</t>
        </is>
      </c>
      <c r="AS1640" t="inlineStr">
        <is>
          <t>333 479 0552</t>
        </is>
      </c>
      <c r="AU1640" t="inlineStr">
        <is>
          <t>lang: it
Invoice Language: it
Do you need our ring sizer?: Yes
Popup Customer Country: IT</t>
        </is>
      </c>
      <c r="AW1640" t="inlineStr">
        <is>
          <t>PayPal Express Checkout</t>
        </is>
      </c>
      <c r="AX1640" t="inlineStr">
        <is>
          <t>rLs68U04hBnXTxosVigf5TGLU</t>
        </is>
      </c>
      <c r="AY1640" t="n">
        <v>0</v>
      </c>
      <c r="AZ1640" t="inlineStr">
        <is>
          <t>LIL Milan</t>
        </is>
      </c>
      <c r="BA1640" t="n">
        <v>0</v>
      </c>
      <c r="BC1640" t="inlineStr">
        <is>
          <t>Firgun House</t>
        </is>
      </c>
      <c r="BE1640" t="n">
        <v>11257109250397</v>
      </c>
      <c r="BG1640" t="inlineStr">
        <is>
          <t>Low</t>
        </is>
      </c>
      <c r="BH1640" t="inlineStr">
        <is>
          <t>web</t>
        </is>
      </c>
      <c r="BI1640" t="n">
        <v>0</v>
      </c>
      <c r="BJ1640" t="inlineStr">
        <is>
          <t>IT IVA 22%</t>
        </is>
      </c>
      <c r="BK1640" t="n">
        <v>27.77</v>
      </c>
      <c r="BW1640" t="inlineStr">
        <is>
          <t>Turin</t>
        </is>
      </c>
      <c r="BX1640" t="inlineStr">
        <is>
          <t>Turin</t>
        </is>
      </c>
      <c r="BY1640" t="inlineStr">
        <is>
          <t>rLs68U04hBnXTxosVigf5TGLU</t>
        </is>
      </c>
      <c r="CB1640" t="inlineStr">
        <is>
          <t>rLs68U04hBnXTxosVigf5TGLU</t>
        </is>
      </c>
      <c r="CC1640" t="inlineStr">
        <is>
          <t>Ordini LIL</t>
        </is>
      </c>
    </row>
    <row r="1641">
      <c r="A1641" t="inlineStr">
        <is>
          <t>#44184</t>
        </is>
      </c>
      <c r="B1641" t="inlineStr">
        <is>
          <t>rizzolosilvia@gmail.com</t>
        </is>
      </c>
      <c r="C1641" t="inlineStr">
        <is>
          <t>paid</t>
        </is>
      </c>
      <c r="D1641" t="inlineStr">
        <is>
          <t>2024-11-29 22:20:34 +0100</t>
        </is>
      </c>
      <c r="E1641" t="inlineStr">
        <is>
          <t>2024-11-29</t>
        </is>
      </c>
      <c r="F1641" t="inlineStr">
        <is>
          <t>unfulfilled</t>
        </is>
      </c>
      <c r="H1641" t="inlineStr">
        <is>
          <t>no</t>
        </is>
      </c>
      <c r="I1641" t="inlineStr">
        <is>
          <t>EUR</t>
        </is>
      </c>
      <c r="J1641" t="n">
        <v>154</v>
      </c>
      <c r="K1641" t="n">
        <v>0</v>
      </c>
      <c r="L1641" t="n">
        <v>27.77</v>
      </c>
      <c r="O1641" t="n">
        <v>0</v>
      </c>
      <c r="P1641" t="inlineStr">
        <is>
          <t>Ups Standard Shipping</t>
        </is>
      </c>
      <c r="Q1641" t="inlineStr">
        <is>
          <t>2024-11-29 22:20:33 +0100</t>
        </is>
      </c>
      <c r="R1641" t="n">
        <v>1</v>
      </c>
      <c r="S1641" t="inlineStr">
        <is>
          <t>Christmas Luxury Pack</t>
        </is>
      </c>
      <c r="T1641" t="n">
        <v>0</v>
      </c>
      <c r="U1641" t="n">
        <v>180</v>
      </c>
      <c r="V1641" t="inlineStr">
        <is>
          <t>015790000687</t>
        </is>
      </c>
      <c r="W1641" t="b">
        <v>1</v>
      </c>
      <c r="X1641" t="b">
        <v>1</v>
      </c>
      <c r="Y1641" t="inlineStr">
        <is>
          <t>pending</t>
        </is>
      </c>
      <c r="Z1641" t="inlineStr">
        <is>
          <t>Valeria Raviola</t>
        </is>
      </c>
      <c r="AA1641" t="inlineStr">
        <is>
          <t>Via Pietro Francesco Guala 107</t>
        </is>
      </c>
      <c r="AB1641" t="inlineStr">
        <is>
          <t>Via Pietro Francesco Guala 107</t>
        </is>
      </c>
      <c r="AD1641" t="inlineStr">
        <is>
          <t>AGENZIA VELOX</t>
        </is>
      </c>
      <c r="AE1641" t="inlineStr">
        <is>
          <t>Torino</t>
        </is>
      </c>
      <c r="AF1641" t="inlineStr">
        <is>
          <t>'10135</t>
        </is>
      </c>
      <c r="AG1641" t="inlineStr">
        <is>
          <t>TO</t>
        </is>
      </c>
      <c r="AH1641" t="inlineStr">
        <is>
          <t>IT</t>
        </is>
      </c>
      <c r="AI1641" t="inlineStr">
        <is>
          <t>333 479 0552</t>
        </is>
      </c>
      <c r="AJ1641" t="inlineStr">
        <is>
          <t>Valeria Raviola</t>
        </is>
      </c>
      <c r="AK1641" t="inlineStr">
        <is>
          <t>Via Pietro Francesco Guala 107</t>
        </is>
      </c>
      <c r="AL1641" t="inlineStr">
        <is>
          <t>Via Pietro Francesco Guala 107</t>
        </is>
      </c>
      <c r="AN1641" t="inlineStr">
        <is>
          <t>AGENZIA VELOX</t>
        </is>
      </c>
      <c r="AO1641" t="inlineStr">
        <is>
          <t>Torino</t>
        </is>
      </c>
      <c r="AP1641" t="inlineStr">
        <is>
          <t>'10135</t>
        </is>
      </c>
      <c r="AQ1641" t="inlineStr">
        <is>
          <t>TO</t>
        </is>
      </c>
      <c r="AR1641" t="inlineStr">
        <is>
          <t>IT</t>
        </is>
      </c>
      <c r="AS1641" t="inlineStr">
        <is>
          <t>333 479 0552</t>
        </is>
      </c>
      <c r="AU1641" t="inlineStr">
        <is>
          <t>lang: it
Invoice Language: it
Do you need our ring sizer?: Yes
Popup Customer Country: IT</t>
        </is>
      </c>
      <c r="AW1641" t="inlineStr">
        <is>
          <t>PayPal Express Checkout</t>
        </is>
      </c>
      <c r="AX1641" t="inlineStr">
        <is>
          <t>rLs68U04hBnXTxosVigf5TGLU</t>
        </is>
      </c>
      <c r="AY1641" t="n">
        <v>0</v>
      </c>
      <c r="AZ1641" t="inlineStr">
        <is>
          <t>LIL Milan</t>
        </is>
      </c>
      <c r="BA1641" t="n">
        <v>0</v>
      </c>
      <c r="BC1641" t="inlineStr">
        <is>
          <t>Firgun House</t>
        </is>
      </c>
      <c r="BE1641" t="n">
        <v>11257109250397</v>
      </c>
      <c r="BG1641" t="inlineStr">
        <is>
          <t>Low</t>
        </is>
      </c>
      <c r="BH1641" t="inlineStr">
        <is>
          <t>web</t>
        </is>
      </c>
      <c r="BI1641" t="n">
        <v>0</v>
      </c>
      <c r="BJ1641" t="inlineStr">
        <is>
          <t>IT IVA 22%</t>
        </is>
      </c>
      <c r="BK1641" t="n">
        <v>27.77</v>
      </c>
      <c r="BW1641" t="inlineStr">
        <is>
          <t>Turin</t>
        </is>
      </c>
      <c r="BX1641" t="inlineStr">
        <is>
          <t>Turin</t>
        </is>
      </c>
      <c r="BY1641" t="inlineStr">
        <is>
          <t>rLs68U04hBnXTxosVigf5TGLU</t>
        </is>
      </c>
      <c r="CB1641" t="inlineStr">
        <is>
          <t>rLs68U04hBnXTxosVigf5TGLU</t>
        </is>
      </c>
      <c r="CC1641" t="inlineStr">
        <is>
          <t>Ordini LIL</t>
        </is>
      </c>
    </row>
    <row r="1642">
      <c r="A1642" t="inlineStr">
        <is>
          <t>#44185</t>
        </is>
      </c>
      <c r="B1642" t="inlineStr">
        <is>
          <t>silvinafelici@yahoo.it</t>
        </is>
      </c>
      <c r="C1642" t="inlineStr">
        <is>
          <t>paid</t>
        </is>
      </c>
      <c r="D1642" t="inlineStr">
        <is>
          <t>2024-11-29 22:21:19 +0100</t>
        </is>
      </c>
      <c r="E1642" t="inlineStr">
        <is>
          <t>2024-11-29</t>
        </is>
      </c>
      <c r="F1642" t="inlineStr">
        <is>
          <t>unfulfilled</t>
        </is>
      </c>
      <c r="H1642" t="inlineStr">
        <is>
          <t>no</t>
        </is>
      </c>
      <c r="I1642" t="inlineStr">
        <is>
          <t>EUR</t>
        </is>
      </c>
      <c r="J1642" t="n">
        <v>864</v>
      </c>
      <c r="K1642" t="n">
        <v>0</v>
      </c>
      <c r="L1642" t="n">
        <v>155.8</v>
      </c>
      <c r="M1642" t="n">
        <v>864</v>
      </c>
      <c r="O1642" t="n">
        <v>0</v>
      </c>
      <c r="P1642" t="inlineStr">
        <is>
          <t>Ups Standard Shipping</t>
        </is>
      </c>
      <c r="Q1642" t="inlineStr">
        <is>
          <t>2024-11-29 22:21:18 +0100</t>
        </is>
      </c>
      <c r="R1642" t="n">
        <v>2</v>
      </c>
      <c r="S1642" t="inlineStr">
        <is>
          <t>Popcorn Earring - Yellow / Single / White Natural Diamond</t>
        </is>
      </c>
      <c r="T1642" t="n">
        <v>432</v>
      </c>
      <c r="U1642" t="n">
        <v>480</v>
      </c>
      <c r="V1642" t="inlineStr">
        <is>
          <t>015790000738</t>
        </is>
      </c>
      <c r="W1642" t="b">
        <v>1</v>
      </c>
      <c r="X1642" t="b">
        <v>1</v>
      </c>
      <c r="Y1642" t="inlineStr">
        <is>
          <t>pending</t>
        </is>
      </c>
      <c r="Z1642" t="inlineStr">
        <is>
          <t>Silvina Felici</t>
        </is>
      </c>
      <c r="AA1642" t="inlineStr">
        <is>
          <t>Via Sempione 8</t>
        </is>
      </c>
      <c r="AB1642" t="inlineStr">
        <is>
          <t>Via Sempione 8</t>
        </is>
      </c>
      <c r="AE1642" t="inlineStr">
        <is>
          <t>Meina</t>
        </is>
      </c>
      <c r="AF1642" t="inlineStr">
        <is>
          <t>'28046</t>
        </is>
      </c>
      <c r="AG1642" t="inlineStr">
        <is>
          <t>NO</t>
        </is>
      </c>
      <c r="AH1642" t="inlineStr">
        <is>
          <t>IT</t>
        </is>
      </c>
      <c r="AI1642" t="inlineStr">
        <is>
          <t>3491039914</t>
        </is>
      </c>
      <c r="AJ1642" t="inlineStr">
        <is>
          <t>Silvina Felici</t>
        </is>
      </c>
      <c r="AK1642" t="inlineStr">
        <is>
          <t>Via C. Battisti 46, Presso BARAZZONI spa</t>
        </is>
      </c>
      <c r="AL1642" t="inlineStr">
        <is>
          <t>Via C. Battisti 46</t>
        </is>
      </c>
      <c r="AM1642" t="inlineStr">
        <is>
          <t>Presso BARAZZONI spa</t>
        </is>
      </c>
      <c r="AO1642" t="inlineStr">
        <is>
          <t>Invorio</t>
        </is>
      </c>
      <c r="AP1642" t="inlineStr">
        <is>
          <t>'28045</t>
        </is>
      </c>
      <c r="AQ1642" t="inlineStr">
        <is>
          <t>NO</t>
        </is>
      </c>
      <c r="AR1642" t="inlineStr">
        <is>
          <t>IT</t>
        </is>
      </c>
      <c r="AS1642" t="inlineStr">
        <is>
          <t>+393491039914</t>
        </is>
      </c>
      <c r="AU1642" t="inlineStr">
        <is>
          <t>lang: en
Invoice Language: en
Do you need our ring sizer?: No
Popup Customer Country: IT</t>
        </is>
      </c>
      <c r="AW1642" t="inlineStr">
        <is>
          <t>Shopify Payments</t>
        </is>
      </c>
      <c r="AX1642" t="inlineStr">
        <is>
          <t>rJDszUAtOfjhI7yl3oVH1GSBt</t>
        </is>
      </c>
      <c r="AY1642" t="n">
        <v>0</v>
      </c>
      <c r="AZ1642" t="inlineStr">
        <is>
          <t>LIL Milan</t>
        </is>
      </c>
      <c r="BA1642" t="n">
        <v>0</v>
      </c>
      <c r="BC1642" t="inlineStr">
        <is>
          <t>Firgun House</t>
        </is>
      </c>
      <c r="BE1642" t="n">
        <v>11257111904605</v>
      </c>
      <c r="BG1642" t="inlineStr">
        <is>
          <t>Low</t>
        </is>
      </c>
      <c r="BH1642" t="inlineStr">
        <is>
          <t>web</t>
        </is>
      </c>
      <c r="BI1642" t="n">
        <v>0</v>
      </c>
      <c r="BJ1642" t="inlineStr">
        <is>
          <t>IT IVA 22%</t>
        </is>
      </c>
      <c r="BK1642" t="n">
        <v>155.8</v>
      </c>
      <c r="BW1642" t="inlineStr">
        <is>
          <t>Novara</t>
        </is>
      </c>
      <c r="BX1642" t="inlineStr">
        <is>
          <t>Novara</t>
        </is>
      </c>
      <c r="BY1642" t="inlineStr">
        <is>
          <t>rJDszUAtOfjhI7yl3oVH1GSBt</t>
        </is>
      </c>
      <c r="CB1642" t="inlineStr">
        <is>
          <t>rJDszUAtOfjhI7yl3oVH1GSBt</t>
        </is>
      </c>
      <c r="CC1642" t="inlineStr">
        <is>
          <t>Ordini LIL</t>
        </is>
      </c>
    </row>
    <row r="1643">
      <c r="A1643" t="inlineStr">
        <is>
          <t>#44186</t>
        </is>
      </c>
      <c r="B1643" t="inlineStr">
        <is>
          <t>silviafila1@gmail.com</t>
        </is>
      </c>
      <c r="C1643" t="inlineStr">
        <is>
          <t>paid</t>
        </is>
      </c>
      <c r="D1643" t="inlineStr">
        <is>
          <t>2024-11-29 22:22:40 +0100</t>
        </is>
      </c>
      <c r="E1643" t="inlineStr">
        <is>
          <t>2024-11-29</t>
        </is>
      </c>
      <c r="F1643" t="inlineStr">
        <is>
          <t>unfulfilled</t>
        </is>
      </c>
      <c r="H1643" t="inlineStr">
        <is>
          <t>yes</t>
        </is>
      </c>
      <c r="I1643" t="inlineStr">
        <is>
          <t>EUR</t>
        </is>
      </c>
      <c r="J1643" t="n">
        <v>144</v>
      </c>
      <c r="K1643" t="n">
        <v>20</v>
      </c>
      <c r="L1643" t="n">
        <v>29.58</v>
      </c>
      <c r="M1643" t="n">
        <v>164</v>
      </c>
      <c r="O1643" t="n">
        <v>0</v>
      </c>
      <c r="P1643" t="inlineStr">
        <is>
          <t>UPS Express Shipping</t>
        </is>
      </c>
      <c r="Q1643" t="inlineStr">
        <is>
          <t>2024-11-29 22:22:40 +0100</t>
        </is>
      </c>
      <c r="R1643" t="n">
        <v>1</v>
      </c>
      <c r="S1643" t="inlineStr">
        <is>
          <t>Primo bacio Necklace - Yellow / 38cm</t>
        </is>
      </c>
      <c r="T1643" t="n">
        <v>144</v>
      </c>
      <c r="U1643" t="n">
        <v>180</v>
      </c>
      <c r="V1643" t="inlineStr">
        <is>
          <t>015790001025</t>
        </is>
      </c>
      <c r="W1643" t="b">
        <v>1</v>
      </c>
      <c r="X1643" t="b">
        <v>1</v>
      </c>
      <c r="Y1643" t="inlineStr">
        <is>
          <t>pending</t>
        </is>
      </c>
      <c r="Z1643" t="inlineStr">
        <is>
          <t>Frwncesco Pala</t>
        </is>
      </c>
      <c r="AA1643" t="inlineStr">
        <is>
          <t>Via Statale Sud 119/C</t>
        </is>
      </c>
      <c r="AB1643" t="inlineStr">
        <is>
          <t>Via Statale Sud 119/C</t>
        </is>
      </c>
      <c r="AD1643" t="inlineStr">
        <is>
          <t>TECNA SRL</t>
        </is>
      </c>
      <c r="AE1643" t="inlineStr">
        <is>
          <t>Mirandola</t>
        </is>
      </c>
      <c r="AF1643" t="inlineStr">
        <is>
          <t>'41037</t>
        </is>
      </c>
      <c r="AG1643" t="inlineStr">
        <is>
          <t>MO</t>
        </is>
      </c>
      <c r="AH1643" t="inlineStr">
        <is>
          <t>IT</t>
        </is>
      </c>
      <c r="AI1643" t="inlineStr">
        <is>
          <t>3488583900</t>
        </is>
      </c>
      <c r="AJ1643" t="inlineStr">
        <is>
          <t>Frwncesco Pala</t>
        </is>
      </c>
      <c r="AK1643" t="inlineStr">
        <is>
          <t>Via Statale Sud 119/C</t>
        </is>
      </c>
      <c r="AL1643" t="inlineStr">
        <is>
          <t>Via Statale Sud 119/C</t>
        </is>
      </c>
      <c r="AN1643" t="inlineStr">
        <is>
          <t>TECNA SRL</t>
        </is>
      </c>
      <c r="AO1643" t="inlineStr">
        <is>
          <t>Mirandola</t>
        </is>
      </c>
      <c r="AP1643" t="inlineStr">
        <is>
          <t>'41037</t>
        </is>
      </c>
      <c r="AQ1643" t="inlineStr">
        <is>
          <t>MO</t>
        </is>
      </c>
      <c r="AR1643" t="inlineStr">
        <is>
          <t>IT</t>
        </is>
      </c>
      <c r="AS1643" t="inlineStr">
        <is>
          <t>3488583900</t>
        </is>
      </c>
      <c r="AU1643" t="inlineStr">
        <is>
          <t>lang: it
Invoice Language: it
Do you need our ring sizer?: No
Popup Customer Country: IT</t>
        </is>
      </c>
      <c r="AW1643" t="inlineStr">
        <is>
          <t>Scalapay</t>
        </is>
      </c>
      <c r="AX1643" t="inlineStr">
        <is>
          <t>rDCNXKT1hgJxFmOX67yQ8AO2W</t>
        </is>
      </c>
      <c r="AY1643" t="n">
        <v>0</v>
      </c>
      <c r="AZ1643" t="inlineStr">
        <is>
          <t>LIL Milan</t>
        </is>
      </c>
      <c r="BA1643" t="n">
        <v>0</v>
      </c>
      <c r="BC1643" t="inlineStr">
        <is>
          <t>Firgun House</t>
        </is>
      </c>
      <c r="BE1643" t="n">
        <v>11257116852573</v>
      </c>
      <c r="BG1643" t="inlineStr">
        <is>
          <t>Low</t>
        </is>
      </c>
      <c r="BH1643" t="inlineStr">
        <is>
          <t>web</t>
        </is>
      </c>
      <c r="BI1643" t="n">
        <v>0</v>
      </c>
      <c r="BJ1643" t="inlineStr">
        <is>
          <t>IT IVA 22%</t>
        </is>
      </c>
      <c r="BK1643" t="n">
        <v>29.58</v>
      </c>
      <c r="BW1643" t="inlineStr">
        <is>
          <t>Modena</t>
        </is>
      </c>
      <c r="BX1643" t="inlineStr">
        <is>
          <t>Modena</t>
        </is>
      </c>
      <c r="BY1643" t="inlineStr">
        <is>
          <t>rDCNXKT1hgJxFmOX67yQ8AO2W</t>
        </is>
      </c>
      <c r="CB1643" t="inlineStr">
        <is>
          <t>rDCNXKT1hgJxFmOX67yQ8AO2W</t>
        </is>
      </c>
      <c r="CC1643" t="inlineStr">
        <is>
          <t>Ordini LIL</t>
        </is>
      </c>
    </row>
    <row r="1644">
      <c r="A1644" t="inlineStr">
        <is>
          <t>#44187</t>
        </is>
      </c>
      <c r="B1644" t="inlineStr">
        <is>
          <t>cocchielisa@yahoo.it</t>
        </is>
      </c>
      <c r="C1644" t="inlineStr">
        <is>
          <t>paid</t>
        </is>
      </c>
      <c r="D1644" t="inlineStr">
        <is>
          <t>2024-11-29 22:23:51 +0100</t>
        </is>
      </c>
      <c r="E1644" t="inlineStr">
        <is>
          <t>2024-11-29</t>
        </is>
      </c>
      <c r="F1644" t="inlineStr">
        <is>
          <t>unfulfilled</t>
        </is>
      </c>
      <c r="H1644" t="inlineStr">
        <is>
          <t>yes</t>
        </is>
      </c>
      <c r="I1644" t="inlineStr">
        <is>
          <t>EUR</t>
        </is>
      </c>
      <c r="J1644" t="n">
        <v>153</v>
      </c>
      <c r="K1644" t="n">
        <v>0</v>
      </c>
      <c r="L1644" t="n">
        <v>27.59</v>
      </c>
      <c r="M1644" t="n">
        <v>153</v>
      </c>
      <c r="O1644" t="n">
        <v>0</v>
      </c>
      <c r="P1644" t="inlineStr">
        <is>
          <t>Ups Standard Shipping</t>
        </is>
      </c>
      <c r="Q1644" t="inlineStr">
        <is>
          <t>2024-11-29 22:23:51 +0100</t>
        </is>
      </c>
      <c r="R1644" t="n">
        <v>1</v>
      </c>
      <c r="S1644" t="inlineStr">
        <is>
          <t>Christmas Luxury Pack</t>
        </is>
      </c>
      <c r="T1644" t="n">
        <v>0</v>
      </c>
      <c r="V1644" t="inlineStr">
        <is>
          <t>015790000687</t>
        </is>
      </c>
      <c r="W1644" t="b">
        <v>1</v>
      </c>
      <c r="X1644" t="b">
        <v>1</v>
      </c>
      <c r="Y1644" t="inlineStr">
        <is>
          <t>pending</t>
        </is>
      </c>
      <c r="Z1644" t="inlineStr">
        <is>
          <t>Elisa Cocchi</t>
        </is>
      </c>
      <c r="AA1644" t="inlineStr">
        <is>
          <t>Via catullo 22</t>
        </is>
      </c>
      <c r="AB1644" t="inlineStr">
        <is>
          <t>Via catullo 22</t>
        </is>
      </c>
      <c r="AE1644" t="inlineStr">
        <is>
          <t>Genzano di roma</t>
        </is>
      </c>
      <c r="AF1644" t="inlineStr">
        <is>
          <t>'00045</t>
        </is>
      </c>
      <c r="AG1644" t="inlineStr">
        <is>
          <t>RM</t>
        </is>
      </c>
      <c r="AH1644" t="inlineStr">
        <is>
          <t>IT</t>
        </is>
      </c>
      <c r="AI1644" t="inlineStr">
        <is>
          <t>3488636999</t>
        </is>
      </c>
      <c r="AJ1644" t="inlineStr">
        <is>
          <t>Elisa Cocchi</t>
        </is>
      </c>
      <c r="AK1644" t="inlineStr">
        <is>
          <t>Via catullo 22</t>
        </is>
      </c>
      <c r="AL1644" t="inlineStr">
        <is>
          <t>Via catullo 22</t>
        </is>
      </c>
      <c r="AO1644" t="inlineStr">
        <is>
          <t>Genzano di roma</t>
        </is>
      </c>
      <c r="AP1644" t="inlineStr">
        <is>
          <t>'00045</t>
        </is>
      </c>
      <c r="AQ1644" t="inlineStr">
        <is>
          <t>RM</t>
        </is>
      </c>
      <c r="AR1644" t="inlineStr">
        <is>
          <t>IT</t>
        </is>
      </c>
      <c r="AS1644" t="inlineStr">
        <is>
          <t>3488636999</t>
        </is>
      </c>
      <c r="AU1644" t="inlineStr">
        <is>
          <t>lang: en
Invoice Language: en
Do you need our ring sizer?: No
Popup Customer Country: IT</t>
        </is>
      </c>
      <c r="AW1644" t="inlineStr">
        <is>
          <t>PayPal Express Checkout</t>
        </is>
      </c>
      <c r="AX1644" t="inlineStr">
        <is>
          <t>rhuWoCSRxW4yItCBGshG4dIr7</t>
        </is>
      </c>
      <c r="AY1644" t="n">
        <v>0</v>
      </c>
      <c r="AZ1644" t="inlineStr">
        <is>
          <t>LIL Milan</t>
        </is>
      </c>
      <c r="BA1644" t="n">
        <v>0</v>
      </c>
      <c r="BC1644" t="inlineStr">
        <is>
          <t>Firgun House</t>
        </is>
      </c>
      <c r="BE1644" t="n">
        <v>11257120948573</v>
      </c>
      <c r="BG1644" t="inlineStr">
        <is>
          <t>Low</t>
        </is>
      </c>
      <c r="BH1644" t="inlineStr">
        <is>
          <t>web</t>
        </is>
      </c>
      <c r="BI1644" t="n">
        <v>0</v>
      </c>
      <c r="BJ1644" t="inlineStr">
        <is>
          <t>IT IVA 22%</t>
        </is>
      </c>
      <c r="BK1644" t="n">
        <v>27.59</v>
      </c>
      <c r="BW1644" t="inlineStr">
        <is>
          <t>Rome</t>
        </is>
      </c>
      <c r="BX1644" t="inlineStr">
        <is>
          <t>Rome</t>
        </is>
      </c>
      <c r="BY1644" t="inlineStr">
        <is>
          <t>rhuWoCSRxW4yItCBGshG4dIr7</t>
        </is>
      </c>
      <c r="CB1644" t="inlineStr">
        <is>
          <t>rhuWoCSRxW4yItCBGshG4dIr7</t>
        </is>
      </c>
      <c r="CC1644" t="inlineStr">
        <is>
          <t>Ordini LIL</t>
        </is>
      </c>
    </row>
    <row r="1645">
      <c r="A1645" t="inlineStr">
        <is>
          <t>#44187</t>
        </is>
      </c>
      <c r="B1645" t="inlineStr">
        <is>
          <t>cocchielisa@yahoo.it</t>
        </is>
      </c>
      <c r="C1645" t="inlineStr">
        <is>
          <t>paid</t>
        </is>
      </c>
      <c r="D1645" t="inlineStr">
        <is>
          <t>2024-11-29 22:23:51 +0100</t>
        </is>
      </c>
      <c r="E1645" t="inlineStr">
        <is>
          <t>2024-11-29</t>
        </is>
      </c>
      <c r="F1645" t="inlineStr">
        <is>
          <t>unfulfilled</t>
        </is>
      </c>
      <c r="H1645" t="inlineStr">
        <is>
          <t>yes</t>
        </is>
      </c>
      <c r="I1645" t="inlineStr">
        <is>
          <t>EUR</t>
        </is>
      </c>
      <c r="J1645" t="n">
        <v>153</v>
      </c>
      <c r="K1645" t="n">
        <v>0</v>
      </c>
      <c r="L1645" t="n">
        <v>27.59</v>
      </c>
      <c r="O1645" t="n">
        <v>0</v>
      </c>
      <c r="P1645" t="inlineStr">
        <is>
          <t>Ups Standard Shipping</t>
        </is>
      </c>
      <c r="Q1645" t="inlineStr">
        <is>
          <t>2024-11-29 22:23:51 +0100</t>
        </is>
      </c>
      <c r="R1645" t="n">
        <v>1</v>
      </c>
      <c r="S1645" t="inlineStr">
        <is>
          <t>Glimmer Earring - Yellow / Single</t>
        </is>
      </c>
      <c r="T1645" t="n">
        <v>153</v>
      </c>
      <c r="U1645" t="n">
        <v>180</v>
      </c>
      <c r="V1645" t="inlineStr">
        <is>
          <t>015790000725</t>
        </is>
      </c>
      <c r="W1645" t="b">
        <v>1</v>
      </c>
      <c r="X1645" t="b">
        <v>1</v>
      </c>
      <c r="Y1645" t="inlineStr">
        <is>
          <t>pending</t>
        </is>
      </c>
      <c r="Z1645" t="inlineStr">
        <is>
          <t>Elisa Cocchi</t>
        </is>
      </c>
      <c r="AA1645" t="inlineStr">
        <is>
          <t>Via catullo 22</t>
        </is>
      </c>
      <c r="AB1645" t="inlineStr">
        <is>
          <t>Via catullo 22</t>
        </is>
      </c>
      <c r="AE1645" t="inlineStr">
        <is>
          <t>Genzano di roma</t>
        </is>
      </c>
      <c r="AF1645" t="inlineStr">
        <is>
          <t>'00045</t>
        </is>
      </c>
      <c r="AG1645" t="inlineStr">
        <is>
          <t>RM</t>
        </is>
      </c>
      <c r="AH1645" t="inlineStr">
        <is>
          <t>IT</t>
        </is>
      </c>
      <c r="AI1645" t="inlineStr">
        <is>
          <t>3488636999</t>
        </is>
      </c>
      <c r="AJ1645" t="inlineStr">
        <is>
          <t>Elisa Cocchi</t>
        </is>
      </c>
      <c r="AK1645" t="inlineStr">
        <is>
          <t>Via catullo 22</t>
        </is>
      </c>
      <c r="AL1645" t="inlineStr">
        <is>
          <t>Via catullo 22</t>
        </is>
      </c>
      <c r="AO1645" t="inlineStr">
        <is>
          <t>Genzano di roma</t>
        </is>
      </c>
      <c r="AP1645" t="inlineStr">
        <is>
          <t>'00045</t>
        </is>
      </c>
      <c r="AQ1645" t="inlineStr">
        <is>
          <t>RM</t>
        </is>
      </c>
      <c r="AR1645" t="inlineStr">
        <is>
          <t>IT</t>
        </is>
      </c>
      <c r="AS1645" t="inlineStr">
        <is>
          <t>3488636999</t>
        </is>
      </c>
      <c r="AU1645" t="inlineStr">
        <is>
          <t>lang: en
Invoice Language: en
Do you need our ring sizer?: No
Popup Customer Country: IT</t>
        </is>
      </c>
      <c r="AW1645" t="inlineStr">
        <is>
          <t>PayPal Express Checkout</t>
        </is>
      </c>
      <c r="AX1645" t="inlineStr">
        <is>
          <t>rhuWoCSRxW4yItCBGshG4dIr7</t>
        </is>
      </c>
      <c r="AY1645" t="n">
        <v>0</v>
      </c>
      <c r="AZ1645" t="inlineStr">
        <is>
          <t>LIL Milan</t>
        </is>
      </c>
      <c r="BA1645" t="n">
        <v>0</v>
      </c>
      <c r="BC1645" t="inlineStr">
        <is>
          <t>Firgun House</t>
        </is>
      </c>
      <c r="BE1645" t="n">
        <v>11257120948573</v>
      </c>
      <c r="BG1645" t="inlineStr">
        <is>
          <t>Low</t>
        </is>
      </c>
      <c r="BH1645" t="inlineStr">
        <is>
          <t>web</t>
        </is>
      </c>
      <c r="BI1645" t="n">
        <v>0</v>
      </c>
      <c r="BJ1645" t="inlineStr">
        <is>
          <t>IT IVA 22%</t>
        </is>
      </c>
      <c r="BK1645" t="n">
        <v>27.59</v>
      </c>
      <c r="BW1645" t="inlineStr">
        <is>
          <t>Rome</t>
        </is>
      </c>
      <c r="BX1645" t="inlineStr">
        <is>
          <t>Rome</t>
        </is>
      </c>
      <c r="BY1645" t="inlineStr">
        <is>
          <t>rhuWoCSRxW4yItCBGshG4dIr7</t>
        </is>
      </c>
      <c r="CB1645" t="inlineStr">
        <is>
          <t>rhuWoCSRxW4yItCBGshG4dIr7</t>
        </is>
      </c>
      <c r="CC1645" t="inlineStr">
        <is>
          <t>Ordini LIL</t>
        </is>
      </c>
    </row>
    <row r="1646">
      <c r="A1646" t="inlineStr">
        <is>
          <t>#44188</t>
        </is>
      </c>
      <c r="B1646" t="inlineStr">
        <is>
          <t>annalentini.21@gmail.com</t>
        </is>
      </c>
      <c r="C1646" t="inlineStr">
        <is>
          <t>paid</t>
        </is>
      </c>
      <c r="D1646" t="inlineStr">
        <is>
          <t>2024-11-29 22:28:39 +0100</t>
        </is>
      </c>
      <c r="E1646" t="inlineStr">
        <is>
          <t>2024-11-29</t>
        </is>
      </c>
      <c r="F1646" t="inlineStr">
        <is>
          <t>unfulfilled</t>
        </is>
      </c>
      <c r="H1646" t="inlineStr">
        <is>
          <t>yes</t>
        </is>
      </c>
      <c r="I1646" t="inlineStr">
        <is>
          <t>EUR</t>
        </is>
      </c>
      <c r="J1646" t="n">
        <v>192</v>
      </c>
      <c r="K1646" t="n">
        <v>0</v>
      </c>
      <c r="L1646" t="n">
        <v>34.62</v>
      </c>
      <c r="M1646" t="n">
        <v>192</v>
      </c>
      <c r="O1646" t="n">
        <v>0</v>
      </c>
      <c r="P1646" t="inlineStr">
        <is>
          <t>Ups Standard Shipping</t>
        </is>
      </c>
      <c r="Q1646" t="inlineStr">
        <is>
          <t>2024-11-29 22:28:39 +0100</t>
        </is>
      </c>
      <c r="R1646" t="n">
        <v>1</v>
      </c>
      <c r="S1646" t="inlineStr">
        <is>
          <t>Glimmer Ring Pink Ruby - Yellow / 10</t>
        </is>
      </c>
      <c r="T1646" t="n">
        <v>192</v>
      </c>
      <c r="U1646" t="n">
        <v>240</v>
      </c>
      <c r="V1646" t="inlineStr">
        <is>
          <t>015790001373</t>
        </is>
      </c>
      <c r="W1646" t="b">
        <v>1</v>
      </c>
      <c r="X1646" t="b">
        <v>1</v>
      </c>
      <c r="Y1646" t="inlineStr">
        <is>
          <t>pending</t>
        </is>
      </c>
      <c r="Z1646" t="inlineStr">
        <is>
          <t>Anna Lentini</t>
        </is>
      </c>
      <c r="AA1646" t="inlineStr">
        <is>
          <t>Via grazia deledda 12</t>
        </is>
      </c>
      <c r="AB1646" t="inlineStr">
        <is>
          <t>Via grazia deledda 12</t>
        </is>
      </c>
      <c r="AE1646" t="inlineStr">
        <is>
          <t>Davoli</t>
        </is>
      </c>
      <c r="AF1646" t="inlineStr">
        <is>
          <t>'88060</t>
        </is>
      </c>
      <c r="AG1646" t="inlineStr">
        <is>
          <t>CZ</t>
        </is>
      </c>
      <c r="AH1646" t="inlineStr">
        <is>
          <t>IT</t>
        </is>
      </c>
      <c r="AI1646" t="inlineStr">
        <is>
          <t>+393341726726</t>
        </is>
      </c>
      <c r="AJ1646" t="inlineStr">
        <is>
          <t>Anna Lentini</t>
        </is>
      </c>
      <c r="AK1646" t="inlineStr">
        <is>
          <t>Via grazia deledda 12</t>
        </is>
      </c>
      <c r="AL1646" t="inlineStr">
        <is>
          <t>Via grazia deledda 12</t>
        </is>
      </c>
      <c r="AO1646" t="inlineStr">
        <is>
          <t>Davoli</t>
        </is>
      </c>
      <c r="AP1646" t="inlineStr">
        <is>
          <t>'88060</t>
        </is>
      </c>
      <c r="AQ1646" t="inlineStr">
        <is>
          <t>CZ</t>
        </is>
      </c>
      <c r="AR1646" t="inlineStr">
        <is>
          <t>IT</t>
        </is>
      </c>
      <c r="AS1646" t="inlineStr">
        <is>
          <t>+393341726726</t>
        </is>
      </c>
      <c r="AU1646" t="inlineStr">
        <is>
          <t>lang: en
Invoice Language: en
Do you need our ring sizer?: Yes
Popup Customer Country: IT</t>
        </is>
      </c>
      <c r="AW1646" t="inlineStr">
        <is>
          <t>Gift Card + PayPal Express Checkout</t>
        </is>
      </c>
      <c r="AX1646" t="inlineStr">
        <is>
          <t>ra67nFAe7oNLEGo6q3GAvTyUY</t>
        </is>
      </c>
      <c r="AY1646" t="n">
        <v>0</v>
      </c>
      <c r="AZ1646" t="inlineStr">
        <is>
          <t>LIL Milan</t>
        </is>
      </c>
      <c r="BA1646" t="n">
        <v>0</v>
      </c>
      <c r="BC1646" t="inlineStr">
        <is>
          <t>Firgun House</t>
        </is>
      </c>
      <c r="BE1646" t="n">
        <v>11257137299805</v>
      </c>
      <c r="BG1646" t="inlineStr">
        <is>
          <t>Low</t>
        </is>
      </c>
      <c r="BH1646" t="inlineStr">
        <is>
          <t>web</t>
        </is>
      </c>
      <c r="BI1646" t="n">
        <v>0</v>
      </c>
      <c r="BJ1646" t="inlineStr">
        <is>
          <t>IT IVA 22%</t>
        </is>
      </c>
      <c r="BK1646" t="n">
        <v>34.62</v>
      </c>
      <c r="BW1646" t="inlineStr">
        <is>
          <t>Catanzaro</t>
        </is>
      </c>
      <c r="BX1646" t="inlineStr">
        <is>
          <t>Catanzaro</t>
        </is>
      </c>
      <c r="BY1646" t="inlineStr">
        <is>
          <t>rf4I3xKVSv41pitngsfJQuJix + ra67nFAe7oNLEGo6q3GAvTyUY</t>
        </is>
      </c>
      <c r="CB1646" t="inlineStr">
        <is>
          <t>rf4I3xKVSv41pitngsfJQuJix + ra67nFAe7oNLEGo6q3GAvTyUY</t>
        </is>
      </c>
      <c r="CC1646" t="inlineStr">
        <is>
          <t>Ordini LIL</t>
        </is>
      </c>
    </row>
    <row r="1647">
      <c r="A1647" t="inlineStr">
        <is>
          <t>#44188</t>
        </is>
      </c>
      <c r="B1647" t="inlineStr">
        <is>
          <t>annalentini.21@gmail.com</t>
        </is>
      </c>
      <c r="C1647" t="inlineStr">
        <is>
          <t>paid</t>
        </is>
      </c>
      <c r="D1647" t="inlineStr">
        <is>
          <t>2024-11-29 22:28:39 +0100</t>
        </is>
      </c>
      <c r="E1647" t="inlineStr">
        <is>
          <t>2024-11-29</t>
        </is>
      </c>
      <c r="F1647" t="inlineStr">
        <is>
          <t>unfulfilled</t>
        </is>
      </c>
      <c r="H1647" t="inlineStr">
        <is>
          <t>yes</t>
        </is>
      </c>
      <c r="I1647" t="inlineStr">
        <is>
          <t>EUR</t>
        </is>
      </c>
      <c r="J1647" t="n">
        <v>192</v>
      </c>
      <c r="K1647" t="n">
        <v>0</v>
      </c>
      <c r="L1647" t="n">
        <v>34.62</v>
      </c>
      <c r="O1647" t="n">
        <v>0</v>
      </c>
      <c r="P1647" t="inlineStr">
        <is>
          <t>Ups Standard Shipping</t>
        </is>
      </c>
      <c r="Q1647" t="inlineStr">
        <is>
          <t>2024-11-29 22:28:39 +0100</t>
        </is>
      </c>
      <c r="R1647" t="n">
        <v>1</v>
      </c>
      <c r="S1647" t="inlineStr">
        <is>
          <t>Christmas Luxury Pack</t>
        </is>
      </c>
      <c r="T1647" t="n">
        <v>0</v>
      </c>
      <c r="U1647" t="n">
        <v>240</v>
      </c>
      <c r="V1647" t="inlineStr">
        <is>
          <t>015790000687</t>
        </is>
      </c>
      <c r="W1647" t="b">
        <v>1</v>
      </c>
      <c r="X1647" t="b">
        <v>1</v>
      </c>
      <c r="Y1647" t="inlineStr">
        <is>
          <t>pending</t>
        </is>
      </c>
      <c r="Z1647" t="inlineStr">
        <is>
          <t>Anna Lentini</t>
        </is>
      </c>
      <c r="AA1647" t="inlineStr">
        <is>
          <t>Via grazia deledda 12</t>
        </is>
      </c>
      <c r="AB1647" t="inlineStr">
        <is>
          <t>Via grazia deledda 12</t>
        </is>
      </c>
      <c r="AE1647" t="inlineStr">
        <is>
          <t>Davoli</t>
        </is>
      </c>
      <c r="AF1647" t="inlineStr">
        <is>
          <t>'88060</t>
        </is>
      </c>
      <c r="AG1647" t="inlineStr">
        <is>
          <t>CZ</t>
        </is>
      </c>
      <c r="AH1647" t="inlineStr">
        <is>
          <t>IT</t>
        </is>
      </c>
      <c r="AI1647" t="inlineStr">
        <is>
          <t>+393341726726</t>
        </is>
      </c>
      <c r="AJ1647" t="inlineStr">
        <is>
          <t>Anna Lentini</t>
        </is>
      </c>
      <c r="AK1647" t="inlineStr">
        <is>
          <t>Via grazia deledda 12</t>
        </is>
      </c>
      <c r="AL1647" t="inlineStr">
        <is>
          <t>Via grazia deledda 12</t>
        </is>
      </c>
      <c r="AO1647" t="inlineStr">
        <is>
          <t>Davoli</t>
        </is>
      </c>
      <c r="AP1647" t="inlineStr">
        <is>
          <t>'88060</t>
        </is>
      </c>
      <c r="AQ1647" t="inlineStr">
        <is>
          <t>CZ</t>
        </is>
      </c>
      <c r="AR1647" t="inlineStr">
        <is>
          <t>IT</t>
        </is>
      </c>
      <c r="AS1647" t="inlineStr">
        <is>
          <t>+393341726726</t>
        </is>
      </c>
      <c r="AU1647" t="inlineStr">
        <is>
          <t>lang: en
Invoice Language: en
Do you need our ring sizer?: Yes
Popup Customer Country: IT</t>
        </is>
      </c>
      <c r="AW1647" t="inlineStr">
        <is>
          <t>Gift Card + PayPal Express Checkout</t>
        </is>
      </c>
      <c r="AX1647" t="inlineStr">
        <is>
          <t>ra67nFAe7oNLEGo6q3GAvTyUY</t>
        </is>
      </c>
      <c r="AY1647" t="n">
        <v>0</v>
      </c>
      <c r="AZ1647" t="inlineStr">
        <is>
          <t>LIL Milan</t>
        </is>
      </c>
      <c r="BA1647" t="n">
        <v>0</v>
      </c>
      <c r="BC1647" t="inlineStr">
        <is>
          <t>Firgun House</t>
        </is>
      </c>
      <c r="BE1647" t="n">
        <v>11257137299805</v>
      </c>
      <c r="BG1647" t="inlineStr">
        <is>
          <t>Low</t>
        </is>
      </c>
      <c r="BH1647" t="inlineStr">
        <is>
          <t>web</t>
        </is>
      </c>
      <c r="BI1647" t="n">
        <v>0</v>
      </c>
      <c r="BJ1647" t="inlineStr">
        <is>
          <t>IT IVA 22%</t>
        </is>
      </c>
      <c r="BK1647" t="n">
        <v>34.62</v>
      </c>
      <c r="BW1647" t="inlineStr">
        <is>
          <t>Catanzaro</t>
        </is>
      </c>
      <c r="BX1647" t="inlineStr">
        <is>
          <t>Catanzaro</t>
        </is>
      </c>
      <c r="BY1647" t="inlineStr">
        <is>
          <t>rf4I3xKVSv41pitngsfJQuJix + ra67nFAe7oNLEGo6q3GAvTyUY</t>
        </is>
      </c>
      <c r="CB1647" t="inlineStr">
        <is>
          <t>rf4I3xKVSv41pitngsfJQuJix + ra67nFAe7oNLEGo6q3GAvTyUY</t>
        </is>
      </c>
      <c r="CC1647" t="inlineStr">
        <is>
          <t>Ordini LIL</t>
        </is>
      </c>
    </row>
    <row r="1648">
      <c r="A1648" t="inlineStr">
        <is>
          <t>#44189</t>
        </is>
      </c>
      <c r="B1648" t="inlineStr">
        <is>
          <t>valentina.fc@alice.it</t>
        </is>
      </c>
      <c r="C1648" t="inlineStr">
        <is>
          <t>paid</t>
        </is>
      </c>
      <c r="D1648" t="inlineStr">
        <is>
          <t>2024-11-29 22:38:21 +0100</t>
        </is>
      </c>
      <c r="E1648" t="inlineStr">
        <is>
          <t>2024-11-29</t>
        </is>
      </c>
      <c r="F1648" t="inlineStr">
        <is>
          <t>unfulfilled</t>
        </is>
      </c>
      <c r="H1648" t="inlineStr">
        <is>
          <t>yes</t>
        </is>
      </c>
      <c r="I1648" t="inlineStr">
        <is>
          <t>EUR</t>
        </is>
      </c>
      <c r="J1648" t="n">
        <v>96</v>
      </c>
      <c r="K1648" t="n">
        <v>10</v>
      </c>
      <c r="L1648" t="n">
        <v>19.11</v>
      </c>
      <c r="M1648" t="n">
        <v>106</v>
      </c>
      <c r="O1648" t="n">
        <v>0</v>
      </c>
      <c r="P1648" t="inlineStr">
        <is>
          <t>Eco Bike Delivery</t>
        </is>
      </c>
      <c r="Q1648" t="inlineStr">
        <is>
          <t>2024-11-29 22:38:21 +0100</t>
        </is>
      </c>
      <c r="R1648" t="n">
        <v>1</v>
      </c>
      <c r="S1648" t="inlineStr">
        <is>
          <t>Christmas Luxury Pack</t>
        </is>
      </c>
      <c r="T1648" t="n">
        <v>0</v>
      </c>
      <c r="V1648" t="inlineStr">
        <is>
          <t>015790000687</t>
        </is>
      </c>
      <c r="W1648" t="b">
        <v>1</v>
      </c>
      <c r="X1648" t="b">
        <v>1</v>
      </c>
      <c r="Y1648" t="inlineStr">
        <is>
          <t>pending</t>
        </is>
      </c>
      <c r="Z1648" t="inlineStr">
        <is>
          <t>Valentina Colombo</t>
        </is>
      </c>
      <c r="AA1648" t="inlineStr">
        <is>
          <t>Via M. Manciatelli, 7</t>
        </is>
      </c>
      <c r="AB1648" t="inlineStr">
        <is>
          <t>Via M. Manciatelli, 7</t>
        </is>
      </c>
      <c r="AE1648" t="inlineStr">
        <is>
          <t>Magnago</t>
        </is>
      </c>
      <c r="AF1648" t="inlineStr">
        <is>
          <t>'20020</t>
        </is>
      </c>
      <c r="AG1648" t="inlineStr">
        <is>
          <t>MI</t>
        </is>
      </c>
      <c r="AH1648" t="inlineStr">
        <is>
          <t>IT</t>
        </is>
      </c>
      <c r="AI1648" t="inlineStr">
        <is>
          <t>3406265640</t>
        </is>
      </c>
      <c r="AJ1648" t="inlineStr">
        <is>
          <t>Valentina Colombo</t>
        </is>
      </c>
      <c r="AK1648" t="inlineStr">
        <is>
          <t>Via M. Manciatelli, 7</t>
        </is>
      </c>
      <c r="AL1648" t="inlineStr">
        <is>
          <t>Via M. Manciatelli, 7</t>
        </is>
      </c>
      <c r="AO1648" t="inlineStr">
        <is>
          <t>Magnago</t>
        </is>
      </c>
      <c r="AP1648" t="inlineStr">
        <is>
          <t>'20020</t>
        </is>
      </c>
      <c r="AQ1648" t="inlineStr">
        <is>
          <t>MI</t>
        </is>
      </c>
      <c r="AR1648" t="inlineStr">
        <is>
          <t>IT</t>
        </is>
      </c>
      <c r="AS1648" t="inlineStr">
        <is>
          <t>3406265640</t>
        </is>
      </c>
      <c r="AU1648" t="inlineStr">
        <is>
          <t>lang: it
Invoice Language: it
Do you need our ring sizer?: Yes
Popup Customer Country: IT</t>
        </is>
      </c>
      <c r="AW1648" t="inlineStr">
        <is>
          <t>PayPal Express Checkout</t>
        </is>
      </c>
      <c r="AX1648" t="inlineStr">
        <is>
          <t>rdHnhn0aSCvW6MRxmYQpmdkfx</t>
        </is>
      </c>
      <c r="AY1648" t="n">
        <v>0</v>
      </c>
      <c r="AZ1648" t="inlineStr">
        <is>
          <t>LIL Milan</t>
        </is>
      </c>
      <c r="BA1648" t="n">
        <v>0</v>
      </c>
      <c r="BC1648" t="inlineStr">
        <is>
          <t>Firgun House</t>
        </is>
      </c>
      <c r="BE1648" t="n">
        <v>11257170297181</v>
      </c>
      <c r="BG1648" t="inlineStr">
        <is>
          <t>Low</t>
        </is>
      </c>
      <c r="BH1648" t="inlineStr">
        <is>
          <t>web</t>
        </is>
      </c>
      <c r="BI1648" t="n">
        <v>0</v>
      </c>
      <c r="BJ1648" t="inlineStr">
        <is>
          <t>IT IVA 22%</t>
        </is>
      </c>
      <c r="BK1648" t="n">
        <v>19.11</v>
      </c>
      <c r="BW1648" t="inlineStr">
        <is>
          <t>Milan</t>
        </is>
      </c>
      <c r="BX1648" t="inlineStr">
        <is>
          <t>Milan</t>
        </is>
      </c>
      <c r="BY1648" t="inlineStr">
        <is>
          <t>rdHnhn0aSCvW6MRxmYQpmdkfx</t>
        </is>
      </c>
      <c r="CB1648" t="inlineStr">
        <is>
          <t>rdHnhn0aSCvW6MRxmYQpmdkfx</t>
        </is>
      </c>
      <c r="CC1648" t="inlineStr">
        <is>
          <t>Ordini LIL</t>
        </is>
      </c>
    </row>
    <row r="1649">
      <c r="A1649" t="inlineStr">
        <is>
          <t>#44189</t>
        </is>
      </c>
      <c r="B1649" t="inlineStr">
        <is>
          <t>valentina.fc@alice.it</t>
        </is>
      </c>
      <c r="C1649" t="inlineStr">
        <is>
          <t>paid</t>
        </is>
      </c>
      <c r="D1649" t="inlineStr">
        <is>
          <t>2024-11-29 22:38:21 +0100</t>
        </is>
      </c>
      <c r="E1649" t="inlineStr">
        <is>
          <t>2024-11-29</t>
        </is>
      </c>
      <c r="F1649" t="inlineStr">
        <is>
          <t>unfulfilled</t>
        </is>
      </c>
      <c r="H1649" t="inlineStr">
        <is>
          <t>yes</t>
        </is>
      </c>
      <c r="I1649" t="inlineStr">
        <is>
          <t>EUR</t>
        </is>
      </c>
      <c r="J1649" t="n">
        <v>96</v>
      </c>
      <c r="K1649" t="n">
        <v>10</v>
      </c>
      <c r="L1649" t="n">
        <v>19.11</v>
      </c>
      <c r="O1649" t="n">
        <v>0</v>
      </c>
      <c r="P1649" t="inlineStr">
        <is>
          <t>Eco Bike Delivery</t>
        </is>
      </c>
      <c r="Q1649" t="inlineStr">
        <is>
          <t>2024-11-29 22:38:21 +0100</t>
        </is>
      </c>
      <c r="R1649" t="n">
        <v>1</v>
      </c>
      <c r="S1649" t="inlineStr">
        <is>
          <t>Pensavo fosse amore - Yellow / A</t>
        </is>
      </c>
      <c r="T1649" t="n">
        <v>96</v>
      </c>
      <c r="U1649" t="n">
        <v>120</v>
      </c>
      <c r="V1649" t="inlineStr">
        <is>
          <t>015790000999</t>
        </is>
      </c>
      <c r="W1649" t="b">
        <v>1</v>
      </c>
      <c r="X1649" t="b">
        <v>1</v>
      </c>
      <c r="Y1649" t="inlineStr">
        <is>
          <t>pending</t>
        </is>
      </c>
      <c r="Z1649" t="inlineStr">
        <is>
          <t>Valentina Colombo</t>
        </is>
      </c>
      <c r="AA1649" t="inlineStr">
        <is>
          <t>Via M. Manciatelli, 7</t>
        </is>
      </c>
      <c r="AB1649" t="inlineStr">
        <is>
          <t>Via M. Manciatelli, 7</t>
        </is>
      </c>
      <c r="AE1649" t="inlineStr">
        <is>
          <t>Magnago</t>
        </is>
      </c>
      <c r="AF1649" t="inlineStr">
        <is>
          <t>'20020</t>
        </is>
      </c>
      <c r="AG1649" t="inlineStr">
        <is>
          <t>MI</t>
        </is>
      </c>
      <c r="AH1649" t="inlineStr">
        <is>
          <t>IT</t>
        </is>
      </c>
      <c r="AI1649" t="inlineStr">
        <is>
          <t>3406265640</t>
        </is>
      </c>
      <c r="AJ1649" t="inlineStr">
        <is>
          <t>Valentina Colombo</t>
        </is>
      </c>
      <c r="AK1649" t="inlineStr">
        <is>
          <t>Via M. Manciatelli, 7</t>
        </is>
      </c>
      <c r="AL1649" t="inlineStr">
        <is>
          <t>Via M. Manciatelli, 7</t>
        </is>
      </c>
      <c r="AO1649" t="inlineStr">
        <is>
          <t>Magnago</t>
        </is>
      </c>
      <c r="AP1649" t="inlineStr">
        <is>
          <t>'20020</t>
        </is>
      </c>
      <c r="AQ1649" t="inlineStr">
        <is>
          <t>MI</t>
        </is>
      </c>
      <c r="AR1649" t="inlineStr">
        <is>
          <t>IT</t>
        </is>
      </c>
      <c r="AS1649" t="inlineStr">
        <is>
          <t>3406265640</t>
        </is>
      </c>
      <c r="AU1649" t="inlineStr">
        <is>
          <t>lang: it
Invoice Language: it
Do you need our ring sizer?: Yes
Popup Customer Country: IT</t>
        </is>
      </c>
      <c r="AW1649" t="inlineStr">
        <is>
          <t>PayPal Express Checkout</t>
        </is>
      </c>
      <c r="AX1649" t="inlineStr">
        <is>
          <t>rdHnhn0aSCvW6MRxmYQpmdkfx</t>
        </is>
      </c>
      <c r="AY1649" t="n">
        <v>0</v>
      </c>
      <c r="AZ1649" t="inlineStr">
        <is>
          <t>LIL Milan</t>
        </is>
      </c>
      <c r="BA1649" t="n">
        <v>0</v>
      </c>
      <c r="BC1649" t="inlineStr">
        <is>
          <t>Firgun House</t>
        </is>
      </c>
      <c r="BE1649" t="n">
        <v>11257170297181</v>
      </c>
      <c r="BG1649" t="inlineStr">
        <is>
          <t>Low</t>
        </is>
      </c>
      <c r="BH1649" t="inlineStr">
        <is>
          <t>web</t>
        </is>
      </c>
      <c r="BI1649" t="n">
        <v>0</v>
      </c>
      <c r="BJ1649" t="inlineStr">
        <is>
          <t>IT IVA 22%</t>
        </is>
      </c>
      <c r="BK1649" t="n">
        <v>19.11</v>
      </c>
      <c r="BW1649" t="inlineStr">
        <is>
          <t>Milan</t>
        </is>
      </c>
      <c r="BX1649" t="inlineStr">
        <is>
          <t>Milan</t>
        </is>
      </c>
      <c r="BY1649" t="inlineStr">
        <is>
          <t>rdHnhn0aSCvW6MRxmYQpmdkfx</t>
        </is>
      </c>
      <c r="CB1649" t="inlineStr">
        <is>
          <t>rdHnhn0aSCvW6MRxmYQpmdkfx</t>
        </is>
      </c>
      <c r="CC1649" t="inlineStr">
        <is>
          <t>Ordini LIL</t>
        </is>
      </c>
    </row>
    <row r="1650">
      <c r="A1650" t="inlineStr">
        <is>
          <t>#44190</t>
        </is>
      </c>
      <c r="B1650" t="inlineStr">
        <is>
          <t>giovanni_palmini@hotmail.com</t>
        </is>
      </c>
      <c r="C1650" t="inlineStr">
        <is>
          <t>paid</t>
        </is>
      </c>
      <c r="D1650" t="inlineStr">
        <is>
          <t>2024-11-29 22:41:10 +0100</t>
        </is>
      </c>
      <c r="E1650" t="inlineStr">
        <is>
          <t>2024-11-29</t>
        </is>
      </c>
      <c r="F1650" t="inlineStr">
        <is>
          <t>unfulfilled</t>
        </is>
      </c>
      <c r="H1650" t="inlineStr">
        <is>
          <t>yes</t>
        </is>
      </c>
      <c r="I1650" t="inlineStr">
        <is>
          <t>EUR</t>
        </is>
      </c>
      <c r="J1650" t="n">
        <v>248</v>
      </c>
      <c r="K1650" t="n">
        <v>0</v>
      </c>
      <c r="L1650" t="n">
        <v>44.72</v>
      </c>
      <c r="M1650" t="n">
        <v>248</v>
      </c>
      <c r="O1650" t="n">
        <v>0</v>
      </c>
      <c r="P1650" t="inlineStr">
        <is>
          <t>Ups Standard Shipping</t>
        </is>
      </c>
      <c r="Q1650" t="inlineStr">
        <is>
          <t>2024-11-29 22:41:09 +0100</t>
        </is>
      </c>
      <c r="R1650" t="n">
        <v>1</v>
      </c>
      <c r="S1650" t="inlineStr">
        <is>
          <t>Sweet Spot - Yellow / matte / White</t>
        </is>
      </c>
      <c r="T1650" t="n">
        <v>238</v>
      </c>
      <c r="U1650" t="n">
        <v>280</v>
      </c>
      <c r="V1650" t="inlineStr">
        <is>
          <t>015790000015</t>
        </is>
      </c>
      <c r="W1650" t="b">
        <v>1</v>
      </c>
      <c r="X1650" t="b">
        <v>1</v>
      </c>
      <c r="Y1650" t="inlineStr">
        <is>
          <t>pending</t>
        </is>
      </c>
      <c r="Z1650" t="inlineStr">
        <is>
          <t>Giovanni Palmini</t>
        </is>
      </c>
      <c r="AA1650" t="inlineStr">
        <is>
          <t>Via Puccini 14, 04</t>
        </is>
      </c>
      <c r="AB1650" t="inlineStr">
        <is>
          <t>Via Puccini 14</t>
        </is>
      </c>
      <c r="AC1650" t="inlineStr">
        <is>
          <t>04</t>
        </is>
      </c>
      <c r="AE1650" t="inlineStr">
        <is>
          <t>Guanzate, CO</t>
        </is>
      </c>
      <c r="AF1650" t="inlineStr">
        <is>
          <t>'22070</t>
        </is>
      </c>
      <c r="AG1650" t="inlineStr">
        <is>
          <t>CO</t>
        </is>
      </c>
      <c r="AH1650" t="inlineStr">
        <is>
          <t>IT</t>
        </is>
      </c>
      <c r="AI1650" t="inlineStr">
        <is>
          <t>3716249669</t>
        </is>
      </c>
      <c r="AJ1650" t="inlineStr">
        <is>
          <t>Giovanni Palmini</t>
        </is>
      </c>
      <c r="AK1650" t="inlineStr">
        <is>
          <t>Via Puccini 14, 04</t>
        </is>
      </c>
      <c r="AL1650" t="inlineStr">
        <is>
          <t>Via Puccini 14</t>
        </is>
      </c>
      <c r="AM1650" t="inlineStr">
        <is>
          <t>04</t>
        </is>
      </c>
      <c r="AO1650" t="inlineStr">
        <is>
          <t>Guanzate, CO</t>
        </is>
      </c>
      <c r="AP1650" t="inlineStr">
        <is>
          <t>'22070</t>
        </is>
      </c>
      <c r="AQ1650" t="inlineStr">
        <is>
          <t>CO</t>
        </is>
      </c>
      <c r="AR1650" t="inlineStr">
        <is>
          <t>IT</t>
        </is>
      </c>
      <c r="AS1650" t="inlineStr">
        <is>
          <t>3716249669</t>
        </is>
      </c>
      <c r="AU1650" t="inlineStr">
        <is>
          <t>lang: it
Invoice Language: it
Do you need our ring sizer?: No
Popup Customer Country: IT</t>
        </is>
      </c>
      <c r="AW1650" t="inlineStr">
        <is>
          <t>Shopify Payments</t>
        </is>
      </c>
      <c r="AX1650" t="inlineStr">
        <is>
          <t>rQHKr4F1n2gtMh8wzjDDU0Rwy</t>
        </is>
      </c>
      <c r="AY1650" t="n">
        <v>0</v>
      </c>
      <c r="AZ1650" t="inlineStr">
        <is>
          <t>LIL Milan</t>
        </is>
      </c>
      <c r="BA1650" t="n">
        <v>0</v>
      </c>
      <c r="BC1650" t="inlineStr">
        <is>
          <t>Firgun House</t>
        </is>
      </c>
      <c r="BE1650" t="n">
        <v>11257180389725</v>
      </c>
      <c r="BG1650" t="inlineStr">
        <is>
          <t>Low</t>
        </is>
      </c>
      <c r="BH1650" t="inlineStr">
        <is>
          <t>web</t>
        </is>
      </c>
      <c r="BI1650" t="n">
        <v>0</v>
      </c>
      <c r="BJ1650" t="inlineStr">
        <is>
          <t>IT IVA 22%</t>
        </is>
      </c>
      <c r="BK1650" t="n">
        <v>44.72</v>
      </c>
      <c r="BW1650" t="inlineStr">
        <is>
          <t>Como</t>
        </is>
      </c>
      <c r="BX1650" t="inlineStr">
        <is>
          <t>Como</t>
        </is>
      </c>
      <c r="BY1650" t="inlineStr">
        <is>
          <t>rQHKr4F1n2gtMh8wzjDDU0Rwy</t>
        </is>
      </c>
      <c r="CB1650" t="inlineStr">
        <is>
          <t>rQHKr4F1n2gtMh8wzjDDU0Rwy</t>
        </is>
      </c>
      <c r="CC1650" t="inlineStr">
        <is>
          <t>Ordini LIL</t>
        </is>
      </c>
    </row>
    <row r="1651">
      <c r="A1651" t="inlineStr">
        <is>
          <t>#44190</t>
        </is>
      </c>
      <c r="B1651" t="inlineStr">
        <is>
          <t>giovanni_palmini@hotmail.com</t>
        </is>
      </c>
      <c r="C1651" t="inlineStr">
        <is>
          <t>paid</t>
        </is>
      </c>
      <c r="D1651" t="inlineStr">
        <is>
          <t>2024-11-29 22:41:10 +0100</t>
        </is>
      </c>
      <c r="E1651" t="inlineStr">
        <is>
          <t>2024-11-29</t>
        </is>
      </c>
      <c r="F1651" t="inlineStr">
        <is>
          <t>unfulfilled</t>
        </is>
      </c>
      <c r="H1651" t="inlineStr">
        <is>
          <t>yes</t>
        </is>
      </c>
      <c r="I1651" t="inlineStr">
        <is>
          <t>EUR</t>
        </is>
      </c>
      <c r="J1651" t="n">
        <v>248</v>
      </c>
      <c r="K1651" t="n">
        <v>0</v>
      </c>
      <c r="L1651" t="n">
        <v>44.72</v>
      </c>
      <c r="O1651" t="n">
        <v>0</v>
      </c>
      <c r="P1651" t="inlineStr">
        <is>
          <t>Ups Standard Shipping</t>
        </is>
      </c>
      <c r="Q1651" t="inlineStr">
        <is>
          <t>2024-11-29 22:41:09 +0100</t>
        </is>
      </c>
      <c r="R1651" t="n">
        <v>1</v>
      </c>
      <c r="S1651" t="inlineStr">
        <is>
          <t>Engraving</t>
        </is>
      </c>
      <c r="T1651" t="n">
        <v>10</v>
      </c>
      <c r="U1651" t="n">
        <v>280</v>
      </c>
      <c r="V1651" t="inlineStr">
        <is>
          <t>015790001502</t>
        </is>
      </c>
      <c r="W1651" t="b">
        <v>0</v>
      </c>
      <c r="X1651" t="b">
        <v>1</v>
      </c>
      <c r="Y1651" t="inlineStr">
        <is>
          <t>pending</t>
        </is>
      </c>
      <c r="Z1651" t="inlineStr">
        <is>
          <t>Giovanni Palmini</t>
        </is>
      </c>
      <c r="AA1651" t="inlineStr">
        <is>
          <t>Via Puccini 14, 04</t>
        </is>
      </c>
      <c r="AB1651" t="inlineStr">
        <is>
          <t>Via Puccini 14</t>
        </is>
      </c>
      <c r="AC1651" t="inlineStr">
        <is>
          <t>04</t>
        </is>
      </c>
      <c r="AE1651" t="inlineStr">
        <is>
          <t>Guanzate, CO</t>
        </is>
      </c>
      <c r="AF1651" t="inlineStr">
        <is>
          <t>'22070</t>
        </is>
      </c>
      <c r="AG1651" t="inlineStr">
        <is>
          <t>CO</t>
        </is>
      </c>
      <c r="AH1651" t="inlineStr">
        <is>
          <t>IT</t>
        </is>
      </c>
      <c r="AI1651" t="inlineStr">
        <is>
          <t>3716249669</t>
        </is>
      </c>
      <c r="AJ1651" t="inlineStr">
        <is>
          <t>Giovanni Palmini</t>
        </is>
      </c>
      <c r="AK1651" t="inlineStr">
        <is>
          <t>Via Puccini 14, 04</t>
        </is>
      </c>
      <c r="AL1651" t="inlineStr">
        <is>
          <t>Via Puccini 14</t>
        </is>
      </c>
      <c r="AM1651" t="inlineStr">
        <is>
          <t>04</t>
        </is>
      </c>
      <c r="AO1651" t="inlineStr">
        <is>
          <t>Guanzate, CO</t>
        </is>
      </c>
      <c r="AP1651" t="inlineStr">
        <is>
          <t>'22070</t>
        </is>
      </c>
      <c r="AQ1651" t="inlineStr">
        <is>
          <t>CO</t>
        </is>
      </c>
      <c r="AR1651" t="inlineStr">
        <is>
          <t>IT</t>
        </is>
      </c>
      <c r="AS1651" t="inlineStr">
        <is>
          <t>3716249669</t>
        </is>
      </c>
      <c r="AU1651" t="inlineStr">
        <is>
          <t>lang: it
Invoice Language: it
Do you need our ring sizer?: No
Popup Customer Country: IT</t>
        </is>
      </c>
      <c r="AW1651" t="inlineStr">
        <is>
          <t>Shopify Payments</t>
        </is>
      </c>
      <c r="AX1651" t="inlineStr">
        <is>
          <t>rQHKr4F1n2gtMh8wzjDDU0Rwy</t>
        </is>
      </c>
      <c r="AY1651" t="n">
        <v>0</v>
      </c>
      <c r="AZ1651" t="inlineStr">
        <is>
          <t>LIL Milan</t>
        </is>
      </c>
      <c r="BA1651" t="n">
        <v>0</v>
      </c>
      <c r="BC1651" t="inlineStr">
        <is>
          <t>Firgun House</t>
        </is>
      </c>
      <c r="BE1651" t="n">
        <v>11257180389725</v>
      </c>
      <c r="BG1651" t="inlineStr">
        <is>
          <t>Low</t>
        </is>
      </c>
      <c r="BH1651" t="inlineStr">
        <is>
          <t>web</t>
        </is>
      </c>
      <c r="BI1651" t="n">
        <v>0</v>
      </c>
      <c r="BJ1651" t="inlineStr">
        <is>
          <t>IT IVA 22%</t>
        </is>
      </c>
      <c r="BK1651" t="n">
        <v>44.72</v>
      </c>
      <c r="BW1651" t="inlineStr">
        <is>
          <t>Como</t>
        </is>
      </c>
      <c r="BX1651" t="inlineStr">
        <is>
          <t>Como</t>
        </is>
      </c>
      <c r="BY1651" t="inlineStr">
        <is>
          <t>rQHKr4F1n2gtMh8wzjDDU0Rwy</t>
        </is>
      </c>
      <c r="CB1651" t="inlineStr">
        <is>
          <t>rQHKr4F1n2gtMh8wzjDDU0Rwy</t>
        </is>
      </c>
      <c r="CC1651" t="inlineStr">
        <is>
          <t>Ordini LIL</t>
        </is>
      </c>
    </row>
    <row r="1652">
      <c r="A1652" t="inlineStr">
        <is>
          <t>#44191</t>
        </is>
      </c>
      <c r="B1652" t="inlineStr">
        <is>
          <t>ricci.alessandra154@gmail.com</t>
        </is>
      </c>
      <c r="C1652" t="inlineStr">
        <is>
          <t>paid</t>
        </is>
      </c>
      <c r="D1652" t="inlineStr">
        <is>
          <t>2024-11-29 22:41:29 +0100</t>
        </is>
      </c>
      <c r="E1652" t="inlineStr">
        <is>
          <t>2024-11-29</t>
        </is>
      </c>
      <c r="F1652" t="inlineStr">
        <is>
          <t>unfulfilled</t>
        </is>
      </c>
      <c r="H1652" t="inlineStr">
        <is>
          <t>yes</t>
        </is>
      </c>
      <c r="I1652" t="inlineStr">
        <is>
          <t>EUR</t>
        </is>
      </c>
      <c r="J1652" t="n">
        <v>514</v>
      </c>
      <c r="K1652" t="n">
        <v>0</v>
      </c>
      <c r="L1652" t="n">
        <v>92.69</v>
      </c>
      <c r="M1652" t="n">
        <v>514</v>
      </c>
      <c r="O1652" t="n">
        <v>0</v>
      </c>
      <c r="P1652" t="inlineStr">
        <is>
          <t>Ups Standard Shipping</t>
        </is>
      </c>
      <c r="Q1652" t="inlineStr">
        <is>
          <t>2024-11-29 22:41:28 +0100</t>
        </is>
      </c>
      <c r="R1652" t="n">
        <v>1</v>
      </c>
      <c r="S1652" t="inlineStr">
        <is>
          <t>Baby - Yellow</t>
        </is>
      </c>
      <c r="T1652" t="n">
        <v>162</v>
      </c>
      <c r="U1652" t="n">
        <v>180</v>
      </c>
      <c r="V1652" t="inlineStr">
        <is>
          <t>015790001199</t>
        </is>
      </c>
      <c r="W1652" t="b">
        <v>1</v>
      </c>
      <c r="X1652" t="b">
        <v>1</v>
      </c>
      <c r="Y1652" t="inlineStr">
        <is>
          <t>pending</t>
        </is>
      </c>
      <c r="Z1652" t="inlineStr">
        <is>
          <t>Alessandra Ricci</t>
        </is>
      </c>
      <c r="AA1652" t="inlineStr">
        <is>
          <t>Via Giuseppe Garibaldi 12</t>
        </is>
      </c>
      <c r="AB1652" t="inlineStr">
        <is>
          <t>Via Giuseppe Garibaldi 12</t>
        </is>
      </c>
      <c r="AE1652" t="inlineStr">
        <is>
          <t>Lucito</t>
        </is>
      </c>
      <c r="AF1652" t="inlineStr">
        <is>
          <t>'86030</t>
        </is>
      </c>
      <c r="AG1652" t="inlineStr">
        <is>
          <t>CB</t>
        </is>
      </c>
      <c r="AH1652" t="inlineStr">
        <is>
          <t>IT</t>
        </is>
      </c>
      <c r="AI1652" t="inlineStr">
        <is>
          <t>+393341650002</t>
        </is>
      </c>
      <c r="AJ1652" t="inlineStr">
        <is>
          <t>Alessandra Ricci</t>
        </is>
      </c>
      <c r="AK1652" t="inlineStr">
        <is>
          <t>Via Giuseppe Garibaldi 12</t>
        </is>
      </c>
      <c r="AL1652" t="inlineStr">
        <is>
          <t>Via Giuseppe Garibaldi 12</t>
        </is>
      </c>
      <c r="AO1652" t="inlineStr">
        <is>
          <t>Lucito</t>
        </is>
      </c>
      <c r="AP1652" t="inlineStr">
        <is>
          <t>'86030</t>
        </is>
      </c>
      <c r="AQ1652" t="inlineStr">
        <is>
          <t>CB</t>
        </is>
      </c>
      <c r="AR1652" t="inlineStr">
        <is>
          <t>IT</t>
        </is>
      </c>
      <c r="AS1652" t="inlineStr">
        <is>
          <t>+393341650002</t>
        </is>
      </c>
      <c r="AU1652" t="inlineStr">
        <is>
          <t>lang: it
Invoice Language: it
Do you need our ring sizer?: No
Popup Customer Country: IT</t>
        </is>
      </c>
      <c r="AW1652" t="inlineStr">
        <is>
          <t>Shopify Payments</t>
        </is>
      </c>
      <c r="AX1652" t="inlineStr">
        <is>
          <t>r2eqEZ2NTkFSsA3zq4kVkCDyv</t>
        </is>
      </c>
      <c r="AY1652" t="n">
        <v>0</v>
      </c>
      <c r="AZ1652" t="inlineStr">
        <is>
          <t>LIL Milan</t>
        </is>
      </c>
      <c r="BA1652" t="n">
        <v>0</v>
      </c>
      <c r="BC1652" t="inlineStr">
        <is>
          <t>Firgun House</t>
        </is>
      </c>
      <c r="BE1652" t="n">
        <v>11257182126429</v>
      </c>
      <c r="BG1652" t="inlineStr">
        <is>
          <t>Low</t>
        </is>
      </c>
      <c r="BH1652" t="inlineStr">
        <is>
          <t>web</t>
        </is>
      </c>
      <c r="BI1652" t="n">
        <v>0</v>
      </c>
      <c r="BJ1652" t="inlineStr">
        <is>
          <t>IT IVA 22%</t>
        </is>
      </c>
      <c r="BK1652" t="n">
        <v>92.69</v>
      </c>
      <c r="BW1652" t="inlineStr">
        <is>
          <t>Campobasso</t>
        </is>
      </c>
      <c r="BX1652" t="inlineStr">
        <is>
          <t>Campobasso</t>
        </is>
      </c>
      <c r="BY1652" t="inlineStr">
        <is>
          <t>r2eqEZ2NTkFSsA3zq4kVkCDyv</t>
        </is>
      </c>
      <c r="CB1652" t="inlineStr">
        <is>
          <t>r3wPK6deCFJq7vU3LzC27E0UV + r2eqEZ2NTkFSsA3zq4kVkCDyv</t>
        </is>
      </c>
      <c r="CC1652" t="inlineStr">
        <is>
          <t>Ordini LIL</t>
        </is>
      </c>
    </row>
    <row r="1653">
      <c r="A1653" t="inlineStr">
        <is>
          <t>#44191</t>
        </is>
      </c>
      <c r="B1653" t="inlineStr">
        <is>
          <t>ricci.alessandra154@gmail.com</t>
        </is>
      </c>
      <c r="C1653" t="inlineStr">
        <is>
          <t>paid</t>
        </is>
      </c>
      <c r="D1653" t="inlineStr">
        <is>
          <t>2024-11-29 22:41:29 +0100</t>
        </is>
      </c>
      <c r="E1653" t="inlineStr">
        <is>
          <t>2024-11-29</t>
        </is>
      </c>
      <c r="F1653" t="inlineStr">
        <is>
          <t>unfulfilled</t>
        </is>
      </c>
      <c r="H1653" t="inlineStr">
        <is>
          <t>yes</t>
        </is>
      </c>
      <c r="I1653" t="inlineStr">
        <is>
          <t>EUR</t>
        </is>
      </c>
      <c r="J1653" t="n">
        <v>514</v>
      </c>
      <c r="K1653" t="n">
        <v>0</v>
      </c>
      <c r="L1653" t="n">
        <v>92.69</v>
      </c>
      <c r="O1653" t="n">
        <v>0</v>
      </c>
      <c r="P1653" t="inlineStr">
        <is>
          <t>Ups Standard Shipping</t>
        </is>
      </c>
      <c r="Q1653" t="inlineStr">
        <is>
          <t>2024-11-29 22:41:28 +0100</t>
        </is>
      </c>
      <c r="R1653" t="n">
        <v>1</v>
      </c>
      <c r="S1653" t="inlineStr">
        <is>
          <t>Boys Tears - Yellow / 50cm</t>
        </is>
      </c>
      <c r="T1653" t="n">
        <v>352</v>
      </c>
      <c r="U1653" t="n">
        <v>440</v>
      </c>
      <c r="V1653" t="inlineStr">
        <is>
          <t>015790000659</t>
        </is>
      </c>
      <c r="W1653" t="b">
        <v>1</v>
      </c>
      <c r="X1653" t="b">
        <v>1</v>
      </c>
      <c r="Y1653" t="inlineStr">
        <is>
          <t>pending</t>
        </is>
      </c>
      <c r="Z1653" t="inlineStr">
        <is>
          <t>Alessandra Ricci</t>
        </is>
      </c>
      <c r="AA1653" t="inlineStr">
        <is>
          <t>Via Giuseppe Garibaldi 12</t>
        </is>
      </c>
      <c r="AB1653" t="inlineStr">
        <is>
          <t>Via Giuseppe Garibaldi 12</t>
        </is>
      </c>
      <c r="AE1653" t="inlineStr">
        <is>
          <t>Lucito</t>
        </is>
      </c>
      <c r="AF1653" t="inlineStr">
        <is>
          <t>'86030</t>
        </is>
      </c>
      <c r="AG1653" t="inlineStr">
        <is>
          <t>CB</t>
        </is>
      </c>
      <c r="AH1653" t="inlineStr">
        <is>
          <t>IT</t>
        </is>
      </c>
      <c r="AI1653" t="inlineStr">
        <is>
          <t>+393341650002</t>
        </is>
      </c>
      <c r="AJ1653" t="inlineStr">
        <is>
          <t>Alessandra Ricci</t>
        </is>
      </c>
      <c r="AK1653" t="inlineStr">
        <is>
          <t>Via Giuseppe Garibaldi 12</t>
        </is>
      </c>
      <c r="AL1653" t="inlineStr">
        <is>
          <t>Via Giuseppe Garibaldi 12</t>
        </is>
      </c>
      <c r="AO1653" t="inlineStr">
        <is>
          <t>Lucito</t>
        </is>
      </c>
      <c r="AP1653" t="inlineStr">
        <is>
          <t>'86030</t>
        </is>
      </c>
      <c r="AQ1653" t="inlineStr">
        <is>
          <t>CB</t>
        </is>
      </c>
      <c r="AR1653" t="inlineStr">
        <is>
          <t>IT</t>
        </is>
      </c>
      <c r="AS1653" t="inlineStr">
        <is>
          <t>+393341650002</t>
        </is>
      </c>
      <c r="AU1653" t="inlineStr">
        <is>
          <t>lang: it
Invoice Language: it
Do you need our ring sizer?: No
Popup Customer Country: IT</t>
        </is>
      </c>
      <c r="AW1653" t="inlineStr">
        <is>
          <t>Shopify Payments</t>
        </is>
      </c>
      <c r="AX1653" t="inlineStr">
        <is>
          <t>r2eqEZ2NTkFSsA3zq4kVkCDyv</t>
        </is>
      </c>
      <c r="AY1653" t="n">
        <v>0</v>
      </c>
      <c r="AZ1653" t="inlineStr">
        <is>
          <t>LIL Milan</t>
        </is>
      </c>
      <c r="BA1653" t="n">
        <v>0</v>
      </c>
      <c r="BC1653" t="inlineStr">
        <is>
          <t>Firgun House</t>
        </is>
      </c>
      <c r="BE1653" t="n">
        <v>11257182126429</v>
      </c>
      <c r="BG1653" t="inlineStr">
        <is>
          <t>Low</t>
        </is>
      </c>
      <c r="BH1653" t="inlineStr">
        <is>
          <t>web</t>
        </is>
      </c>
      <c r="BI1653" t="n">
        <v>0</v>
      </c>
      <c r="BJ1653" t="inlineStr">
        <is>
          <t>IT IVA 22%</t>
        </is>
      </c>
      <c r="BK1653" t="n">
        <v>92.69</v>
      </c>
      <c r="BW1653" t="inlineStr">
        <is>
          <t>Campobasso</t>
        </is>
      </c>
      <c r="BX1653" t="inlineStr">
        <is>
          <t>Campobasso</t>
        </is>
      </c>
      <c r="BY1653" t="inlineStr">
        <is>
          <t>r2eqEZ2NTkFSsA3zq4kVkCDyv</t>
        </is>
      </c>
      <c r="CB1653" t="inlineStr">
        <is>
          <t>r3wPK6deCFJq7vU3LzC27E0UV + r2eqEZ2NTkFSsA3zq4kVkCDyv</t>
        </is>
      </c>
      <c r="CC1653" t="inlineStr">
        <is>
          <t>Ordini LIL</t>
        </is>
      </c>
    </row>
    <row r="1654">
      <c r="A1654" t="inlineStr">
        <is>
          <t>#44192</t>
        </is>
      </c>
      <c r="B1654" t="inlineStr">
        <is>
          <t>lovenuto@libero.it</t>
        </is>
      </c>
      <c r="C1654" t="inlineStr">
        <is>
          <t>paid</t>
        </is>
      </c>
      <c r="D1654" t="inlineStr">
        <is>
          <t>2024-11-29 22:43:35 +0100</t>
        </is>
      </c>
      <c r="E1654" t="inlineStr">
        <is>
          <t>2024-11-29</t>
        </is>
      </c>
      <c r="F1654" t="inlineStr">
        <is>
          <t>unfulfilled</t>
        </is>
      </c>
      <c r="H1654" t="inlineStr">
        <is>
          <t>yes</t>
        </is>
      </c>
      <c r="I1654" t="inlineStr">
        <is>
          <t>EUR</t>
        </is>
      </c>
      <c r="J1654" t="n">
        <v>320</v>
      </c>
      <c r="K1654" t="n">
        <v>0</v>
      </c>
      <c r="L1654" t="n">
        <v>57.71</v>
      </c>
      <c r="M1654" t="n">
        <v>320</v>
      </c>
      <c r="O1654" t="n">
        <v>0</v>
      </c>
      <c r="P1654" t="inlineStr">
        <is>
          <t>Ups Standard Shipping</t>
        </is>
      </c>
      <c r="Q1654" t="inlineStr">
        <is>
          <t>2024-11-29 22:43:34 +0100</t>
        </is>
      </c>
      <c r="R1654" t="n">
        <v>1</v>
      </c>
      <c r="S1654" t="inlineStr">
        <is>
          <t>Christmas Luxury Pack</t>
        </is>
      </c>
      <c r="T1654" t="n">
        <v>0</v>
      </c>
      <c r="V1654" t="inlineStr">
        <is>
          <t>015790000687</t>
        </is>
      </c>
      <c r="W1654" t="b">
        <v>1</v>
      </c>
      <c r="X1654" t="b">
        <v>1</v>
      </c>
      <c r="Y1654" t="inlineStr">
        <is>
          <t>pending</t>
        </is>
      </c>
      <c r="Z1654" t="inlineStr">
        <is>
          <t>Loredana Venuto</t>
        </is>
      </c>
      <c r="AA1654" t="inlineStr">
        <is>
          <t>Via Papa Giovanni Paolo II, 4C</t>
        </is>
      </c>
      <c r="AB1654" t="inlineStr">
        <is>
          <t>Via Papa Giovanni Paolo II, 4C</t>
        </is>
      </c>
      <c r="AE1654" t="inlineStr">
        <is>
          <t>Sant'Agata di Militello</t>
        </is>
      </c>
      <c r="AF1654" t="inlineStr">
        <is>
          <t>'98076</t>
        </is>
      </c>
      <c r="AG1654" t="inlineStr">
        <is>
          <t>ME</t>
        </is>
      </c>
      <c r="AH1654" t="inlineStr">
        <is>
          <t>IT</t>
        </is>
      </c>
      <c r="AI1654" t="inlineStr">
        <is>
          <t>3202752903</t>
        </is>
      </c>
      <c r="AJ1654" t="inlineStr">
        <is>
          <t>Loredana Venuto</t>
        </is>
      </c>
      <c r="AK1654" t="inlineStr">
        <is>
          <t>Via Papa Giovanni Paolo II, 4C</t>
        </is>
      </c>
      <c r="AL1654" t="inlineStr">
        <is>
          <t>Via Papa Giovanni Paolo II, 4C</t>
        </is>
      </c>
      <c r="AO1654" t="inlineStr">
        <is>
          <t>Sant'Agata di Militello</t>
        </is>
      </c>
      <c r="AP1654" t="inlineStr">
        <is>
          <t>'98076</t>
        </is>
      </c>
      <c r="AQ1654" t="inlineStr">
        <is>
          <t>ME</t>
        </is>
      </c>
      <c r="AR1654" t="inlineStr">
        <is>
          <t>IT</t>
        </is>
      </c>
      <c r="AS1654" t="inlineStr">
        <is>
          <t>3202752903</t>
        </is>
      </c>
      <c r="AT1654" t="inlineStr">
        <is>
          <t xml:space="preserve">Ogni articolo incartato e impacchettato singolarmente. </t>
        </is>
      </c>
      <c r="AU1654" t="inlineStr">
        <is>
          <t>lang: it
Invoice Language: it
Do you need our ring sizer?: No
Popup Customer Country: IT</t>
        </is>
      </c>
      <c r="AW1654" t="inlineStr">
        <is>
          <t>Shopify Payments</t>
        </is>
      </c>
      <c r="AX1654" t="inlineStr">
        <is>
          <t>rEPYAlyVCnwLBd5bX2JirjufO</t>
        </is>
      </c>
      <c r="AY1654" t="n">
        <v>0</v>
      </c>
      <c r="AZ1654" t="inlineStr">
        <is>
          <t>LIL Milan</t>
        </is>
      </c>
      <c r="BA1654" t="n">
        <v>0</v>
      </c>
      <c r="BC1654" t="inlineStr">
        <is>
          <t>Firgun House</t>
        </is>
      </c>
      <c r="BE1654" t="n">
        <v>11257189597533</v>
      </c>
      <c r="BG1654" t="inlineStr">
        <is>
          <t>Low</t>
        </is>
      </c>
      <c r="BH1654" t="inlineStr">
        <is>
          <t>web</t>
        </is>
      </c>
      <c r="BI1654" t="n">
        <v>0</v>
      </c>
      <c r="BJ1654" t="inlineStr">
        <is>
          <t>IT IVA 22%</t>
        </is>
      </c>
      <c r="BK1654" t="n">
        <v>57.71</v>
      </c>
      <c r="BW1654" t="inlineStr">
        <is>
          <t>Messina</t>
        </is>
      </c>
      <c r="BX1654" t="inlineStr">
        <is>
          <t>Messina</t>
        </is>
      </c>
      <c r="BY1654" t="inlineStr">
        <is>
          <t>rEPYAlyVCnwLBd5bX2JirjufO</t>
        </is>
      </c>
      <c r="CB1654" t="inlineStr">
        <is>
          <t>rEPYAlyVCnwLBd5bX2JirjufO</t>
        </is>
      </c>
      <c r="CC1654" t="inlineStr">
        <is>
          <t>Ordini LIL</t>
        </is>
      </c>
    </row>
    <row r="1655">
      <c r="A1655" t="inlineStr">
        <is>
          <t>#44192</t>
        </is>
      </c>
      <c r="B1655" t="inlineStr">
        <is>
          <t>lovenuto@libero.it</t>
        </is>
      </c>
      <c r="C1655" t="inlineStr">
        <is>
          <t>paid</t>
        </is>
      </c>
      <c r="D1655" t="inlineStr">
        <is>
          <t>2024-11-29 22:43:35 +0100</t>
        </is>
      </c>
      <c r="E1655" t="inlineStr">
        <is>
          <t>2024-11-29</t>
        </is>
      </c>
      <c r="F1655" t="inlineStr">
        <is>
          <t>unfulfilled</t>
        </is>
      </c>
      <c r="H1655" t="inlineStr">
        <is>
          <t>yes</t>
        </is>
      </c>
      <c r="I1655" t="inlineStr">
        <is>
          <t>EUR</t>
        </is>
      </c>
      <c r="J1655" t="n">
        <v>320</v>
      </c>
      <c r="K1655" t="n">
        <v>0</v>
      </c>
      <c r="L1655" t="n">
        <v>57.71</v>
      </c>
      <c r="O1655" t="n">
        <v>0</v>
      </c>
      <c r="P1655" t="inlineStr">
        <is>
          <t>Ups Standard Shipping</t>
        </is>
      </c>
      <c r="Q1655" t="inlineStr">
        <is>
          <t>2024-11-29 22:43:34 +0100</t>
        </is>
      </c>
      <c r="R1655" t="n">
        <v>1</v>
      </c>
      <c r="S1655" t="inlineStr">
        <is>
          <t>Portami a Ballare Necklace - Yellow / onesize</t>
        </is>
      </c>
      <c r="T1655" t="n">
        <v>208</v>
      </c>
      <c r="U1655" t="n">
        <v>260</v>
      </c>
      <c r="V1655" t="inlineStr">
        <is>
          <t>015790001250</t>
        </is>
      </c>
      <c r="W1655" t="b">
        <v>1</v>
      </c>
      <c r="X1655" t="b">
        <v>1</v>
      </c>
      <c r="Y1655" t="inlineStr">
        <is>
          <t>pending</t>
        </is>
      </c>
      <c r="Z1655" t="inlineStr">
        <is>
          <t>Loredana Venuto</t>
        </is>
      </c>
      <c r="AA1655" t="inlineStr">
        <is>
          <t>Via Papa Giovanni Paolo II, 4C</t>
        </is>
      </c>
      <c r="AB1655" t="inlineStr">
        <is>
          <t>Via Papa Giovanni Paolo II, 4C</t>
        </is>
      </c>
      <c r="AE1655" t="inlineStr">
        <is>
          <t>Sant'Agata di Militello</t>
        </is>
      </c>
      <c r="AF1655" t="inlineStr">
        <is>
          <t>'98076</t>
        </is>
      </c>
      <c r="AG1655" t="inlineStr">
        <is>
          <t>ME</t>
        </is>
      </c>
      <c r="AH1655" t="inlineStr">
        <is>
          <t>IT</t>
        </is>
      </c>
      <c r="AI1655" t="inlineStr">
        <is>
          <t>3202752903</t>
        </is>
      </c>
      <c r="AJ1655" t="inlineStr">
        <is>
          <t>Loredana Venuto</t>
        </is>
      </c>
      <c r="AK1655" t="inlineStr">
        <is>
          <t>Via Papa Giovanni Paolo II, 4C</t>
        </is>
      </c>
      <c r="AL1655" t="inlineStr">
        <is>
          <t>Via Papa Giovanni Paolo II, 4C</t>
        </is>
      </c>
      <c r="AO1655" t="inlineStr">
        <is>
          <t>Sant'Agata di Militello</t>
        </is>
      </c>
      <c r="AP1655" t="inlineStr">
        <is>
          <t>'98076</t>
        </is>
      </c>
      <c r="AQ1655" t="inlineStr">
        <is>
          <t>ME</t>
        </is>
      </c>
      <c r="AR1655" t="inlineStr">
        <is>
          <t>IT</t>
        </is>
      </c>
      <c r="AS1655" t="inlineStr">
        <is>
          <t>3202752903</t>
        </is>
      </c>
      <c r="AT1655" t="inlineStr">
        <is>
          <t xml:space="preserve">Ogni articolo incartato e impacchettato singolarmente. </t>
        </is>
      </c>
      <c r="AU1655" t="inlineStr">
        <is>
          <t>lang: it
Invoice Language: it
Do you need our ring sizer?: No
Popup Customer Country: IT</t>
        </is>
      </c>
      <c r="AW1655" t="inlineStr">
        <is>
          <t>Shopify Payments</t>
        </is>
      </c>
      <c r="AX1655" t="inlineStr">
        <is>
          <t>rEPYAlyVCnwLBd5bX2JirjufO</t>
        </is>
      </c>
      <c r="AY1655" t="n">
        <v>0</v>
      </c>
      <c r="AZ1655" t="inlineStr">
        <is>
          <t>LIL Milan</t>
        </is>
      </c>
      <c r="BA1655" t="n">
        <v>0</v>
      </c>
      <c r="BC1655" t="inlineStr">
        <is>
          <t>Firgun House</t>
        </is>
      </c>
      <c r="BE1655" t="n">
        <v>11257189597533</v>
      </c>
      <c r="BG1655" t="inlineStr">
        <is>
          <t>Low</t>
        </is>
      </c>
      <c r="BH1655" t="inlineStr">
        <is>
          <t>web</t>
        </is>
      </c>
      <c r="BI1655" t="n">
        <v>0</v>
      </c>
      <c r="BJ1655" t="inlineStr">
        <is>
          <t>IT IVA 22%</t>
        </is>
      </c>
      <c r="BK1655" t="n">
        <v>57.71</v>
      </c>
      <c r="BW1655" t="inlineStr">
        <is>
          <t>Messina</t>
        </is>
      </c>
      <c r="BX1655" t="inlineStr">
        <is>
          <t>Messina</t>
        </is>
      </c>
      <c r="BY1655" t="inlineStr">
        <is>
          <t>rEPYAlyVCnwLBd5bX2JirjufO</t>
        </is>
      </c>
      <c r="CB1655" t="inlineStr">
        <is>
          <t>rEPYAlyVCnwLBd5bX2JirjufO</t>
        </is>
      </c>
      <c r="CC1655" t="inlineStr">
        <is>
          <t>Ordini LIL</t>
        </is>
      </c>
    </row>
    <row r="1656">
      <c r="A1656" t="inlineStr">
        <is>
          <t>#44192</t>
        </is>
      </c>
      <c r="B1656" t="inlineStr">
        <is>
          <t>lovenuto@libero.it</t>
        </is>
      </c>
      <c r="C1656" t="inlineStr">
        <is>
          <t>paid</t>
        </is>
      </c>
      <c r="D1656" t="inlineStr">
        <is>
          <t>2024-11-29 22:43:35 +0100</t>
        </is>
      </c>
      <c r="E1656" t="inlineStr">
        <is>
          <t>2024-11-29</t>
        </is>
      </c>
      <c r="F1656" t="inlineStr">
        <is>
          <t>unfulfilled</t>
        </is>
      </c>
      <c r="H1656" t="inlineStr">
        <is>
          <t>yes</t>
        </is>
      </c>
      <c r="I1656" t="inlineStr">
        <is>
          <t>EUR</t>
        </is>
      </c>
      <c r="J1656" t="n">
        <v>320</v>
      </c>
      <c r="K1656" t="n">
        <v>0</v>
      </c>
      <c r="L1656" t="n">
        <v>57.71</v>
      </c>
      <c r="O1656" t="n">
        <v>0</v>
      </c>
      <c r="P1656" t="inlineStr">
        <is>
          <t>Ups Standard Shipping</t>
        </is>
      </c>
      <c r="Q1656" t="inlineStr">
        <is>
          <t>2024-11-29 22:43:34 +0100</t>
        </is>
      </c>
      <c r="R1656" t="n">
        <v>1</v>
      </c>
      <c r="S1656" t="inlineStr">
        <is>
          <t>Boys Tears Ring - Yellow / 12</t>
        </is>
      </c>
      <c r="T1656" t="n">
        <v>112</v>
      </c>
      <c r="U1656" t="n">
        <v>140</v>
      </c>
      <c r="V1656" t="inlineStr">
        <is>
          <t>015790001402</t>
        </is>
      </c>
      <c r="W1656" t="b">
        <v>1</v>
      </c>
      <c r="X1656" t="b">
        <v>1</v>
      </c>
      <c r="Y1656" t="inlineStr">
        <is>
          <t>pending</t>
        </is>
      </c>
      <c r="Z1656" t="inlineStr">
        <is>
          <t>Loredana Venuto</t>
        </is>
      </c>
      <c r="AA1656" t="inlineStr">
        <is>
          <t>Via Papa Giovanni Paolo II, 4C</t>
        </is>
      </c>
      <c r="AB1656" t="inlineStr">
        <is>
          <t>Via Papa Giovanni Paolo II, 4C</t>
        </is>
      </c>
      <c r="AE1656" t="inlineStr">
        <is>
          <t>Sant'Agata di Militello</t>
        </is>
      </c>
      <c r="AF1656" t="inlineStr">
        <is>
          <t>'98076</t>
        </is>
      </c>
      <c r="AG1656" t="inlineStr">
        <is>
          <t>ME</t>
        </is>
      </c>
      <c r="AH1656" t="inlineStr">
        <is>
          <t>IT</t>
        </is>
      </c>
      <c r="AI1656" t="inlineStr">
        <is>
          <t>3202752903</t>
        </is>
      </c>
      <c r="AJ1656" t="inlineStr">
        <is>
          <t>Loredana Venuto</t>
        </is>
      </c>
      <c r="AK1656" t="inlineStr">
        <is>
          <t>Via Papa Giovanni Paolo II, 4C</t>
        </is>
      </c>
      <c r="AL1656" t="inlineStr">
        <is>
          <t>Via Papa Giovanni Paolo II, 4C</t>
        </is>
      </c>
      <c r="AO1656" t="inlineStr">
        <is>
          <t>Sant'Agata di Militello</t>
        </is>
      </c>
      <c r="AP1656" t="inlineStr">
        <is>
          <t>'98076</t>
        </is>
      </c>
      <c r="AQ1656" t="inlineStr">
        <is>
          <t>ME</t>
        </is>
      </c>
      <c r="AR1656" t="inlineStr">
        <is>
          <t>IT</t>
        </is>
      </c>
      <c r="AS1656" t="inlineStr">
        <is>
          <t>3202752903</t>
        </is>
      </c>
      <c r="AT1656" t="inlineStr">
        <is>
          <t xml:space="preserve">Ogni articolo incartato e impacchettato singolarmente. </t>
        </is>
      </c>
      <c r="AU1656" t="inlineStr">
        <is>
          <t>lang: it
Invoice Language: it
Do you need our ring sizer?: No
Popup Customer Country: IT</t>
        </is>
      </c>
      <c r="AW1656" t="inlineStr">
        <is>
          <t>Shopify Payments</t>
        </is>
      </c>
      <c r="AX1656" t="inlineStr">
        <is>
          <t>rEPYAlyVCnwLBd5bX2JirjufO</t>
        </is>
      </c>
      <c r="AY1656" t="n">
        <v>0</v>
      </c>
      <c r="AZ1656" t="inlineStr">
        <is>
          <t>LIL Milan</t>
        </is>
      </c>
      <c r="BA1656" t="n">
        <v>0</v>
      </c>
      <c r="BC1656" t="inlineStr">
        <is>
          <t>Firgun House</t>
        </is>
      </c>
      <c r="BE1656" t="n">
        <v>11257189597533</v>
      </c>
      <c r="BG1656" t="inlineStr">
        <is>
          <t>Low</t>
        </is>
      </c>
      <c r="BH1656" t="inlineStr">
        <is>
          <t>web</t>
        </is>
      </c>
      <c r="BI1656" t="n">
        <v>0</v>
      </c>
      <c r="BJ1656" t="inlineStr">
        <is>
          <t>IT IVA 22%</t>
        </is>
      </c>
      <c r="BK1656" t="n">
        <v>57.71</v>
      </c>
      <c r="BW1656" t="inlineStr">
        <is>
          <t>Messina</t>
        </is>
      </c>
      <c r="BX1656" t="inlineStr">
        <is>
          <t>Messina</t>
        </is>
      </c>
      <c r="BY1656" t="inlineStr">
        <is>
          <t>rEPYAlyVCnwLBd5bX2JirjufO</t>
        </is>
      </c>
      <c r="CB1656" t="inlineStr">
        <is>
          <t>rEPYAlyVCnwLBd5bX2JirjufO</t>
        </is>
      </c>
      <c r="CC1656" t="inlineStr">
        <is>
          <t>Ordini LIL</t>
        </is>
      </c>
    </row>
    <row r="1657">
      <c r="A1657" t="inlineStr">
        <is>
          <t>#44193</t>
        </is>
      </c>
      <c r="B1657" t="inlineStr">
        <is>
          <t>katerine.g.murcia@gmail.com</t>
        </is>
      </c>
      <c r="C1657" t="inlineStr">
        <is>
          <t>paid</t>
        </is>
      </c>
      <c r="D1657" t="inlineStr">
        <is>
          <t>2024-11-29 22:48:41 +0100</t>
        </is>
      </c>
      <c r="E1657" t="inlineStr">
        <is>
          <t>2024-11-29</t>
        </is>
      </c>
      <c r="F1657" t="inlineStr">
        <is>
          <t>unfulfilled</t>
        </is>
      </c>
      <c r="H1657" t="inlineStr">
        <is>
          <t>yes</t>
        </is>
      </c>
      <c r="I1657" t="inlineStr">
        <is>
          <t>EUR</t>
        </is>
      </c>
      <c r="J1657" t="n">
        <v>172</v>
      </c>
      <c r="K1657" t="n">
        <v>0</v>
      </c>
      <c r="L1657" t="n">
        <v>31.01</v>
      </c>
      <c r="M1657" t="n">
        <v>172</v>
      </c>
      <c r="O1657" t="n">
        <v>0</v>
      </c>
      <c r="P1657" t="inlineStr">
        <is>
          <t>Ups Standard Shipping</t>
        </is>
      </c>
      <c r="Q1657" t="inlineStr">
        <is>
          <t>2024-11-29 22:48:41 +0100</t>
        </is>
      </c>
      <c r="R1657" t="n">
        <v>1</v>
      </c>
      <c r="S1657" t="inlineStr">
        <is>
          <t>Christmas Luxury Pack</t>
        </is>
      </c>
      <c r="T1657" t="n">
        <v>0</v>
      </c>
      <c r="V1657" t="inlineStr">
        <is>
          <t>015790000687</t>
        </is>
      </c>
      <c r="W1657" t="b">
        <v>1</v>
      </c>
      <c r="X1657" t="b">
        <v>1</v>
      </c>
      <c r="Y1657" t="inlineStr">
        <is>
          <t>pending</t>
        </is>
      </c>
      <c r="Z1657" t="inlineStr">
        <is>
          <t>FEDERICO martello</t>
        </is>
      </c>
      <c r="AA1657" t="inlineStr">
        <is>
          <t>Via Natale Krekich 25, interno 2, palazzina 3</t>
        </is>
      </c>
      <c r="AB1657" t="inlineStr">
        <is>
          <t>Via Natale Krekich 25</t>
        </is>
      </c>
      <c r="AC1657" t="inlineStr">
        <is>
          <t>interno 2, palazzina 3</t>
        </is>
      </c>
      <c r="AE1657" t="inlineStr">
        <is>
          <t>Roma</t>
        </is>
      </c>
      <c r="AF1657" t="inlineStr">
        <is>
          <t>'00143</t>
        </is>
      </c>
      <c r="AG1657" t="inlineStr">
        <is>
          <t>RM</t>
        </is>
      </c>
      <c r="AH1657" t="inlineStr">
        <is>
          <t>IT</t>
        </is>
      </c>
      <c r="AI1657" t="inlineStr">
        <is>
          <t>+393665360717</t>
        </is>
      </c>
      <c r="AJ1657" t="inlineStr">
        <is>
          <t>katerine galvis murcia</t>
        </is>
      </c>
      <c r="AK1657" t="inlineStr">
        <is>
          <t>Via Natale Krekich 25, interno 2, palazzina 3</t>
        </is>
      </c>
      <c r="AL1657" t="inlineStr">
        <is>
          <t>Via Natale Krekich 25</t>
        </is>
      </c>
      <c r="AM1657" t="inlineStr">
        <is>
          <t>interno 2, palazzina 3</t>
        </is>
      </c>
      <c r="AO1657" t="inlineStr">
        <is>
          <t>Roma</t>
        </is>
      </c>
      <c r="AP1657" t="inlineStr">
        <is>
          <t>'00143</t>
        </is>
      </c>
      <c r="AQ1657" t="inlineStr">
        <is>
          <t>RM</t>
        </is>
      </c>
      <c r="AR1657" t="inlineStr">
        <is>
          <t>IT</t>
        </is>
      </c>
      <c r="AS1657" t="inlineStr">
        <is>
          <t>+393665360717</t>
        </is>
      </c>
      <c r="AU1657" t="inlineStr">
        <is>
          <t>lang: it
Invoice Language: it
Do you need our ring sizer?: No
Popup Customer Country: IT</t>
        </is>
      </c>
      <c r="AW1657" t="inlineStr">
        <is>
          <t>Shopify Payments</t>
        </is>
      </c>
      <c r="AX1657" t="inlineStr">
        <is>
          <t>rYJb7JdtqDArYnT4iIVLqFrAO</t>
        </is>
      </c>
      <c r="AY1657" t="n">
        <v>0</v>
      </c>
      <c r="AZ1657" t="inlineStr">
        <is>
          <t>LIL Milan</t>
        </is>
      </c>
      <c r="BA1657" t="n">
        <v>0</v>
      </c>
      <c r="BC1657" t="inlineStr">
        <is>
          <t>Firgun House</t>
        </is>
      </c>
      <c r="BE1657" t="n">
        <v>11257206866269</v>
      </c>
      <c r="BG1657" t="inlineStr">
        <is>
          <t>Low</t>
        </is>
      </c>
      <c r="BH1657" t="inlineStr">
        <is>
          <t>web</t>
        </is>
      </c>
      <c r="BI1657" t="n">
        <v>0</v>
      </c>
      <c r="BJ1657" t="inlineStr">
        <is>
          <t>IT IVA 22%</t>
        </is>
      </c>
      <c r="BK1657" t="n">
        <v>31.01</v>
      </c>
      <c r="BT1657" t="n">
        <v>393665360717</v>
      </c>
      <c r="BW1657" t="inlineStr">
        <is>
          <t>Rome</t>
        </is>
      </c>
      <c r="BX1657" t="inlineStr">
        <is>
          <t>Rome</t>
        </is>
      </c>
      <c r="BY1657" t="inlineStr">
        <is>
          <t>rYJb7JdtqDArYnT4iIVLqFrAO</t>
        </is>
      </c>
      <c r="CB1657" t="inlineStr">
        <is>
          <t>rYJb7JdtqDArYnT4iIVLqFrAO</t>
        </is>
      </c>
      <c r="CC1657" t="inlineStr">
        <is>
          <t>Ordini LIL</t>
        </is>
      </c>
    </row>
    <row r="1658">
      <c r="A1658" t="inlineStr">
        <is>
          <t>#44193</t>
        </is>
      </c>
      <c r="B1658" t="inlineStr">
        <is>
          <t>katerine.g.murcia@gmail.com</t>
        </is>
      </c>
      <c r="C1658" t="inlineStr">
        <is>
          <t>paid</t>
        </is>
      </c>
      <c r="D1658" t="inlineStr">
        <is>
          <t>2024-11-29 22:48:41 +0100</t>
        </is>
      </c>
      <c r="E1658" t="inlineStr">
        <is>
          <t>2024-11-29</t>
        </is>
      </c>
      <c r="F1658" t="inlineStr">
        <is>
          <t>unfulfilled</t>
        </is>
      </c>
      <c r="H1658" t="inlineStr">
        <is>
          <t>yes</t>
        </is>
      </c>
      <c r="I1658" t="inlineStr">
        <is>
          <t>EUR</t>
        </is>
      </c>
      <c r="J1658" t="n">
        <v>172</v>
      </c>
      <c r="K1658" t="n">
        <v>0</v>
      </c>
      <c r="L1658" t="n">
        <v>31.01</v>
      </c>
      <c r="O1658" t="n">
        <v>0</v>
      </c>
      <c r="P1658" t="inlineStr">
        <is>
          <t>Ups Standard Shipping</t>
        </is>
      </c>
      <c r="Q1658" t="inlineStr">
        <is>
          <t>2024-11-29 22:48:41 +0100</t>
        </is>
      </c>
      <c r="R1658" t="n">
        <v>1</v>
      </c>
      <c r="S1658" t="inlineStr">
        <is>
          <t>Baby - Yellow</t>
        </is>
      </c>
      <c r="T1658" t="n">
        <v>162</v>
      </c>
      <c r="U1658" t="n">
        <v>180</v>
      </c>
      <c r="V1658" t="inlineStr">
        <is>
          <t>015790001199</t>
        </is>
      </c>
      <c r="W1658" t="b">
        <v>1</v>
      </c>
      <c r="X1658" t="b">
        <v>1</v>
      </c>
      <c r="Y1658" t="inlineStr">
        <is>
          <t>pending</t>
        </is>
      </c>
      <c r="Z1658" t="inlineStr">
        <is>
          <t>FEDERICO martello</t>
        </is>
      </c>
      <c r="AA1658" t="inlineStr">
        <is>
          <t>Via Natale Krekich 25, interno 2, palazzina 3</t>
        </is>
      </c>
      <c r="AB1658" t="inlineStr">
        <is>
          <t>Via Natale Krekich 25</t>
        </is>
      </c>
      <c r="AC1658" t="inlineStr">
        <is>
          <t>interno 2, palazzina 3</t>
        </is>
      </c>
      <c r="AE1658" t="inlineStr">
        <is>
          <t>Roma</t>
        </is>
      </c>
      <c r="AF1658" t="inlineStr">
        <is>
          <t>'00143</t>
        </is>
      </c>
      <c r="AG1658" t="inlineStr">
        <is>
          <t>RM</t>
        </is>
      </c>
      <c r="AH1658" t="inlineStr">
        <is>
          <t>IT</t>
        </is>
      </c>
      <c r="AI1658" t="inlineStr">
        <is>
          <t>+393665360717</t>
        </is>
      </c>
      <c r="AJ1658" t="inlineStr">
        <is>
          <t>katerine galvis murcia</t>
        </is>
      </c>
      <c r="AK1658" t="inlineStr">
        <is>
          <t>Via Natale Krekich 25, interno 2, palazzina 3</t>
        </is>
      </c>
      <c r="AL1658" t="inlineStr">
        <is>
          <t>Via Natale Krekich 25</t>
        </is>
      </c>
      <c r="AM1658" t="inlineStr">
        <is>
          <t>interno 2, palazzina 3</t>
        </is>
      </c>
      <c r="AO1658" t="inlineStr">
        <is>
          <t>Roma</t>
        </is>
      </c>
      <c r="AP1658" t="inlineStr">
        <is>
          <t>'00143</t>
        </is>
      </c>
      <c r="AQ1658" t="inlineStr">
        <is>
          <t>RM</t>
        </is>
      </c>
      <c r="AR1658" t="inlineStr">
        <is>
          <t>IT</t>
        </is>
      </c>
      <c r="AS1658" t="inlineStr">
        <is>
          <t>+393665360717</t>
        </is>
      </c>
      <c r="AU1658" t="inlineStr">
        <is>
          <t>lang: it
Invoice Language: it
Do you need our ring sizer?: No
Popup Customer Country: IT</t>
        </is>
      </c>
      <c r="AW1658" t="inlineStr">
        <is>
          <t>Shopify Payments</t>
        </is>
      </c>
      <c r="AX1658" t="inlineStr">
        <is>
          <t>rYJb7JdtqDArYnT4iIVLqFrAO</t>
        </is>
      </c>
      <c r="AY1658" t="n">
        <v>0</v>
      </c>
      <c r="AZ1658" t="inlineStr">
        <is>
          <t>LIL Milan</t>
        </is>
      </c>
      <c r="BA1658" t="n">
        <v>0</v>
      </c>
      <c r="BC1658" t="inlineStr">
        <is>
          <t>Firgun House</t>
        </is>
      </c>
      <c r="BE1658" t="n">
        <v>11257206866269</v>
      </c>
      <c r="BG1658" t="inlineStr">
        <is>
          <t>Low</t>
        </is>
      </c>
      <c r="BH1658" t="inlineStr">
        <is>
          <t>web</t>
        </is>
      </c>
      <c r="BI1658" t="n">
        <v>0</v>
      </c>
      <c r="BJ1658" t="inlineStr">
        <is>
          <t>IT IVA 22%</t>
        </is>
      </c>
      <c r="BK1658" t="n">
        <v>31.01</v>
      </c>
      <c r="BT1658" t="n">
        <v>393665360717</v>
      </c>
      <c r="BW1658" t="inlineStr">
        <is>
          <t>Rome</t>
        </is>
      </c>
      <c r="BX1658" t="inlineStr">
        <is>
          <t>Rome</t>
        </is>
      </c>
      <c r="BY1658" t="inlineStr">
        <is>
          <t>rYJb7JdtqDArYnT4iIVLqFrAO</t>
        </is>
      </c>
      <c r="CB1658" t="inlineStr">
        <is>
          <t>rYJb7JdtqDArYnT4iIVLqFrAO</t>
        </is>
      </c>
      <c r="CC1658" t="inlineStr">
        <is>
          <t>Ordini LIL</t>
        </is>
      </c>
    </row>
    <row r="1659">
      <c r="A1659" t="inlineStr">
        <is>
          <t>#44193</t>
        </is>
      </c>
      <c r="B1659" t="inlineStr">
        <is>
          <t>katerine.g.murcia@gmail.com</t>
        </is>
      </c>
      <c r="C1659" t="inlineStr">
        <is>
          <t>paid</t>
        </is>
      </c>
      <c r="D1659" t="inlineStr">
        <is>
          <t>2024-11-29 22:48:41 +0100</t>
        </is>
      </c>
      <c r="E1659" t="inlineStr">
        <is>
          <t>2024-11-29</t>
        </is>
      </c>
      <c r="F1659" t="inlineStr">
        <is>
          <t>unfulfilled</t>
        </is>
      </c>
      <c r="H1659" t="inlineStr">
        <is>
          <t>yes</t>
        </is>
      </c>
      <c r="I1659" t="inlineStr">
        <is>
          <t>EUR</t>
        </is>
      </c>
      <c r="J1659" t="n">
        <v>172</v>
      </c>
      <c r="K1659" t="n">
        <v>0</v>
      </c>
      <c r="L1659" t="n">
        <v>31.01</v>
      </c>
      <c r="O1659" t="n">
        <v>0</v>
      </c>
      <c r="P1659" t="inlineStr">
        <is>
          <t>Ups Standard Shipping</t>
        </is>
      </c>
      <c r="Q1659" t="inlineStr">
        <is>
          <t>2024-11-29 22:48:41 +0100</t>
        </is>
      </c>
      <c r="R1659" t="n">
        <v>1</v>
      </c>
      <c r="S1659" t="inlineStr">
        <is>
          <t>Engraving</t>
        </is>
      </c>
      <c r="T1659" t="n">
        <v>10</v>
      </c>
      <c r="U1659" t="n">
        <v>180</v>
      </c>
      <c r="V1659" t="inlineStr">
        <is>
          <t>015790001502</t>
        </is>
      </c>
      <c r="W1659" t="b">
        <v>0</v>
      </c>
      <c r="X1659" t="b">
        <v>1</v>
      </c>
      <c r="Y1659" t="inlineStr">
        <is>
          <t>pending</t>
        </is>
      </c>
      <c r="Z1659" t="inlineStr">
        <is>
          <t>FEDERICO martello</t>
        </is>
      </c>
      <c r="AA1659" t="inlineStr">
        <is>
          <t>Via Natale Krekich 25, interno 2, palazzina 3</t>
        </is>
      </c>
      <c r="AB1659" t="inlineStr">
        <is>
          <t>Via Natale Krekich 25</t>
        </is>
      </c>
      <c r="AC1659" t="inlineStr">
        <is>
          <t>interno 2, palazzina 3</t>
        </is>
      </c>
      <c r="AE1659" t="inlineStr">
        <is>
          <t>Roma</t>
        </is>
      </c>
      <c r="AF1659" t="inlineStr">
        <is>
          <t>'00143</t>
        </is>
      </c>
      <c r="AG1659" t="inlineStr">
        <is>
          <t>RM</t>
        </is>
      </c>
      <c r="AH1659" t="inlineStr">
        <is>
          <t>IT</t>
        </is>
      </c>
      <c r="AI1659" t="inlineStr">
        <is>
          <t>+393665360717</t>
        </is>
      </c>
      <c r="AJ1659" t="inlineStr">
        <is>
          <t>katerine galvis murcia</t>
        </is>
      </c>
      <c r="AK1659" t="inlineStr">
        <is>
          <t>Via Natale Krekich 25, interno 2, palazzina 3</t>
        </is>
      </c>
      <c r="AL1659" t="inlineStr">
        <is>
          <t>Via Natale Krekich 25</t>
        </is>
      </c>
      <c r="AM1659" t="inlineStr">
        <is>
          <t>interno 2, palazzina 3</t>
        </is>
      </c>
      <c r="AO1659" t="inlineStr">
        <is>
          <t>Roma</t>
        </is>
      </c>
      <c r="AP1659" t="inlineStr">
        <is>
          <t>'00143</t>
        </is>
      </c>
      <c r="AQ1659" t="inlineStr">
        <is>
          <t>RM</t>
        </is>
      </c>
      <c r="AR1659" t="inlineStr">
        <is>
          <t>IT</t>
        </is>
      </c>
      <c r="AS1659" t="inlineStr">
        <is>
          <t>+393665360717</t>
        </is>
      </c>
      <c r="AU1659" t="inlineStr">
        <is>
          <t>lang: it
Invoice Language: it
Do you need our ring sizer?: No
Popup Customer Country: IT</t>
        </is>
      </c>
      <c r="AW1659" t="inlineStr">
        <is>
          <t>Shopify Payments</t>
        </is>
      </c>
      <c r="AX1659" t="inlineStr">
        <is>
          <t>rYJb7JdtqDArYnT4iIVLqFrAO</t>
        </is>
      </c>
      <c r="AY1659" t="n">
        <v>0</v>
      </c>
      <c r="AZ1659" t="inlineStr">
        <is>
          <t>LIL Milan</t>
        </is>
      </c>
      <c r="BA1659" t="n">
        <v>0</v>
      </c>
      <c r="BC1659" t="inlineStr">
        <is>
          <t>Firgun House</t>
        </is>
      </c>
      <c r="BE1659" t="n">
        <v>11257206866269</v>
      </c>
      <c r="BG1659" t="inlineStr">
        <is>
          <t>Low</t>
        </is>
      </c>
      <c r="BH1659" t="inlineStr">
        <is>
          <t>web</t>
        </is>
      </c>
      <c r="BI1659" t="n">
        <v>0</v>
      </c>
      <c r="BJ1659" t="inlineStr">
        <is>
          <t>IT IVA 22%</t>
        </is>
      </c>
      <c r="BK1659" t="n">
        <v>31.01</v>
      </c>
      <c r="BT1659" t="n">
        <v>393665360717</v>
      </c>
      <c r="BW1659" t="inlineStr">
        <is>
          <t>Rome</t>
        </is>
      </c>
      <c r="BX1659" t="inlineStr">
        <is>
          <t>Rome</t>
        </is>
      </c>
      <c r="BY1659" t="inlineStr">
        <is>
          <t>rYJb7JdtqDArYnT4iIVLqFrAO</t>
        </is>
      </c>
      <c r="CB1659" t="inlineStr">
        <is>
          <t>rYJb7JdtqDArYnT4iIVLqFrAO</t>
        </is>
      </c>
      <c r="CC1659" t="inlineStr">
        <is>
          <t>Ordini LIL</t>
        </is>
      </c>
    </row>
    <row r="1660">
      <c r="A1660" t="inlineStr">
        <is>
          <t>#44194</t>
        </is>
      </c>
      <c r="B1660" t="inlineStr">
        <is>
          <t>allegrabandini@yahoo.it</t>
        </is>
      </c>
      <c r="C1660" t="inlineStr">
        <is>
          <t>paid</t>
        </is>
      </c>
      <c r="D1660" t="inlineStr">
        <is>
          <t>2024-11-29 22:48:58 +0100</t>
        </is>
      </c>
      <c r="E1660" t="inlineStr">
        <is>
          <t>2024-11-29</t>
        </is>
      </c>
      <c r="F1660" t="inlineStr">
        <is>
          <t>unfulfilled</t>
        </is>
      </c>
      <c r="H1660" t="inlineStr">
        <is>
          <t>yes</t>
        </is>
      </c>
      <c r="I1660" t="inlineStr">
        <is>
          <t>EUR</t>
        </is>
      </c>
      <c r="J1660" t="n">
        <v>112</v>
      </c>
      <c r="K1660" t="n">
        <v>0</v>
      </c>
      <c r="L1660" t="n">
        <v>20.2</v>
      </c>
      <c r="M1660" t="n">
        <v>112</v>
      </c>
      <c r="O1660" t="n">
        <v>0</v>
      </c>
      <c r="P1660" t="inlineStr">
        <is>
          <t>Firgun House</t>
        </is>
      </c>
      <c r="Q1660" t="inlineStr">
        <is>
          <t>2024-11-29 22:48:58 +0100</t>
        </is>
      </c>
      <c r="R1660" t="n">
        <v>1</v>
      </c>
      <c r="S1660" t="inlineStr">
        <is>
          <t>Pensavo fosse amore - Yellow / 2</t>
        </is>
      </c>
      <c r="T1660" t="n">
        <v>112</v>
      </c>
      <c r="U1660" t="n">
        <v>140</v>
      </c>
      <c r="V1660" t="inlineStr">
        <is>
          <t>015790001163</t>
        </is>
      </c>
      <c r="W1660" t="b">
        <v>1</v>
      </c>
      <c r="X1660" t="b">
        <v>1</v>
      </c>
      <c r="Y1660" t="inlineStr">
        <is>
          <t>pending</t>
        </is>
      </c>
      <c r="Z1660" t="inlineStr">
        <is>
          <t>Allegra Bandini</t>
        </is>
      </c>
      <c r="AA1660" t="inlineStr">
        <is>
          <t>Carlo D’Angiò 66</t>
        </is>
      </c>
      <c r="AB1660" t="inlineStr">
        <is>
          <t>Carlo D’Angiò 66</t>
        </is>
      </c>
      <c r="AE1660" t="inlineStr">
        <is>
          <t>Firenze</t>
        </is>
      </c>
      <c r="AF1660" t="inlineStr">
        <is>
          <t>'50126</t>
        </is>
      </c>
      <c r="AG1660" t="inlineStr">
        <is>
          <t>FI</t>
        </is>
      </c>
      <c r="AH1660" t="inlineStr">
        <is>
          <t>IT</t>
        </is>
      </c>
      <c r="AI1660" t="inlineStr">
        <is>
          <t>0556580002</t>
        </is>
      </c>
      <c r="AR1660" t="inlineStr">
        <is>
          <t>IT</t>
        </is>
      </c>
      <c r="AU1660" t="inlineStr">
        <is>
          <t>lang: it
Invoice Language: it
Do you need our ring sizer?: No
Popup Customer Country: IT</t>
        </is>
      </c>
      <c r="AW1660" t="inlineStr">
        <is>
          <t>Shopify Payments</t>
        </is>
      </c>
      <c r="AX1660" t="inlineStr">
        <is>
          <t>rzJCxv2TwRFe6hDS1paca8MN5</t>
        </is>
      </c>
      <c r="AY1660" t="n">
        <v>0</v>
      </c>
      <c r="AZ1660" t="inlineStr">
        <is>
          <t>LIL Milan</t>
        </is>
      </c>
      <c r="BA1660" t="n">
        <v>0</v>
      </c>
      <c r="BC1660" t="inlineStr">
        <is>
          <t>Firgun House</t>
        </is>
      </c>
      <c r="BE1660" t="n">
        <v>11257207619933</v>
      </c>
      <c r="BG1660" t="inlineStr">
        <is>
          <t>Low</t>
        </is>
      </c>
      <c r="BH1660" t="inlineStr">
        <is>
          <t>web</t>
        </is>
      </c>
      <c r="BI1660" t="n">
        <v>0</v>
      </c>
      <c r="BJ1660" t="inlineStr">
        <is>
          <t>IT IVA 22%</t>
        </is>
      </c>
      <c r="BK1660" t="n">
        <v>20.2</v>
      </c>
      <c r="BW1660" t="inlineStr">
        <is>
          <t>Florence</t>
        </is>
      </c>
      <c r="BY1660" t="inlineStr">
        <is>
          <t>rzJCxv2TwRFe6hDS1paca8MN5</t>
        </is>
      </c>
      <c r="CB1660" t="inlineStr">
        <is>
          <t>rzJCxv2TwRFe6hDS1paca8MN5</t>
        </is>
      </c>
      <c r="CC1660" t="inlineStr">
        <is>
          <t>Ordini LIL</t>
        </is>
      </c>
    </row>
    <row r="1661">
      <c r="A1661" t="inlineStr">
        <is>
          <t>#44195</t>
        </is>
      </c>
      <c r="B1661" t="inlineStr">
        <is>
          <t>i.magnani75@gmail.com</t>
        </is>
      </c>
      <c r="C1661" t="inlineStr">
        <is>
          <t>paid</t>
        </is>
      </c>
      <c r="D1661" t="inlineStr">
        <is>
          <t>2024-11-29 22:49:16 +0100</t>
        </is>
      </c>
      <c r="E1661" t="inlineStr">
        <is>
          <t>2024-11-29</t>
        </is>
      </c>
      <c r="F1661" t="inlineStr">
        <is>
          <t>unfulfilled</t>
        </is>
      </c>
      <c r="H1661" t="inlineStr">
        <is>
          <t>yes</t>
        </is>
      </c>
      <c r="I1661" t="inlineStr">
        <is>
          <t>EUR</t>
        </is>
      </c>
      <c r="J1661" t="n">
        <v>204</v>
      </c>
      <c r="K1661" t="n">
        <v>0</v>
      </c>
      <c r="L1661" t="n">
        <v>36.79</v>
      </c>
      <c r="M1661" t="n">
        <v>204</v>
      </c>
      <c r="O1661" t="n">
        <v>0</v>
      </c>
      <c r="P1661" t="inlineStr">
        <is>
          <t>Firgun House</t>
        </is>
      </c>
      <c r="Q1661" t="inlineStr">
        <is>
          <t>2024-11-29 22:49:16 +0100</t>
        </is>
      </c>
      <c r="R1661" t="n">
        <v>1</v>
      </c>
      <c r="S1661" t="inlineStr">
        <is>
          <t>Christmas Luxury Pack</t>
        </is>
      </c>
      <c r="T1661" t="n">
        <v>0</v>
      </c>
      <c r="V1661" t="inlineStr">
        <is>
          <t>015790000687</t>
        </is>
      </c>
      <c r="W1661" t="b">
        <v>1</v>
      </c>
      <c r="X1661" t="b">
        <v>1</v>
      </c>
      <c r="Y1661" t="inlineStr">
        <is>
          <t>pending</t>
        </is>
      </c>
      <c r="Z1661" t="inlineStr">
        <is>
          <t>Irene Magnani</t>
        </is>
      </c>
      <c r="AA1661" t="inlineStr">
        <is>
          <t>Piazzale Fratelli Zavattari 6</t>
        </is>
      </c>
      <c r="AB1661" t="inlineStr">
        <is>
          <t>Piazzale Fratelli Zavattari 6</t>
        </is>
      </c>
      <c r="AE1661" t="inlineStr">
        <is>
          <t>Milano</t>
        </is>
      </c>
      <c r="AF1661" t="inlineStr">
        <is>
          <t>'20149</t>
        </is>
      </c>
      <c r="AG1661" t="inlineStr">
        <is>
          <t>MI</t>
        </is>
      </c>
      <c r="AH1661" t="inlineStr">
        <is>
          <t>IT</t>
        </is>
      </c>
      <c r="AR1661" t="inlineStr">
        <is>
          <t>IT</t>
        </is>
      </c>
      <c r="AU1661" t="inlineStr">
        <is>
          <t>lang: en
Invoice Language: en
Do you need our ring sizer?: No
Popup Customer Country: IT</t>
        </is>
      </c>
      <c r="AW1661" t="inlineStr">
        <is>
          <t>PayPal Express Checkout</t>
        </is>
      </c>
      <c r="AX1661" t="inlineStr">
        <is>
          <t>rXjRyPZTcWHNxZkMPoX7ikqtN</t>
        </is>
      </c>
      <c r="AY1661" t="n">
        <v>0</v>
      </c>
      <c r="AZ1661" t="inlineStr">
        <is>
          <t>LIL Milan</t>
        </is>
      </c>
      <c r="BA1661" t="n">
        <v>0</v>
      </c>
      <c r="BC1661" t="inlineStr">
        <is>
          <t>Firgun House</t>
        </is>
      </c>
      <c r="BE1661" t="n">
        <v>11257208766813</v>
      </c>
      <c r="BG1661" t="inlineStr">
        <is>
          <t>Low</t>
        </is>
      </c>
      <c r="BH1661" t="inlineStr">
        <is>
          <t>web</t>
        </is>
      </c>
      <c r="BI1661" t="n">
        <v>0</v>
      </c>
      <c r="BJ1661" t="inlineStr">
        <is>
          <t>IT IVA 22%</t>
        </is>
      </c>
      <c r="BK1661" t="n">
        <v>36.79</v>
      </c>
      <c r="BW1661" t="inlineStr">
        <is>
          <t>Milan</t>
        </is>
      </c>
      <c r="BY1661" t="inlineStr">
        <is>
          <t>rXjRyPZTcWHNxZkMPoX7ikqtN</t>
        </is>
      </c>
      <c r="CB1661" t="inlineStr">
        <is>
          <t>rXjRyPZTcWHNxZkMPoX7ikqtN</t>
        </is>
      </c>
      <c r="CC1661" t="inlineStr">
        <is>
          <t>Ordini LIL</t>
        </is>
      </c>
    </row>
    <row r="1662">
      <c r="A1662" t="inlineStr">
        <is>
          <t>#44195</t>
        </is>
      </c>
      <c r="B1662" t="inlineStr">
        <is>
          <t>i.magnani75@gmail.com</t>
        </is>
      </c>
      <c r="C1662" t="inlineStr">
        <is>
          <t>paid</t>
        </is>
      </c>
      <c r="D1662" t="inlineStr">
        <is>
          <t>2024-11-29 22:49:16 +0100</t>
        </is>
      </c>
      <c r="E1662" t="inlineStr">
        <is>
          <t>2024-11-29</t>
        </is>
      </c>
      <c r="F1662" t="inlineStr">
        <is>
          <t>unfulfilled</t>
        </is>
      </c>
      <c r="H1662" t="inlineStr">
        <is>
          <t>yes</t>
        </is>
      </c>
      <c r="I1662" t="inlineStr">
        <is>
          <t>EUR</t>
        </is>
      </c>
      <c r="J1662" t="n">
        <v>204</v>
      </c>
      <c r="K1662" t="n">
        <v>0</v>
      </c>
      <c r="L1662" t="n">
        <v>36.79</v>
      </c>
      <c r="O1662" t="n">
        <v>0</v>
      </c>
      <c r="P1662" t="inlineStr">
        <is>
          <t>Firgun House</t>
        </is>
      </c>
      <c r="Q1662" t="inlineStr">
        <is>
          <t>2024-11-29 22:49:16 +0100</t>
        </is>
      </c>
      <c r="R1662" t="n">
        <v>1</v>
      </c>
      <c r="S1662" t="inlineStr">
        <is>
          <t>Boys Tears Bracelet - Yellow</t>
        </is>
      </c>
      <c r="T1662" t="n">
        <v>204</v>
      </c>
      <c r="U1662" t="n">
        <v>240</v>
      </c>
      <c r="V1662" t="inlineStr">
        <is>
          <t>015790000400</t>
        </is>
      </c>
      <c r="W1662" t="b">
        <v>1</v>
      </c>
      <c r="X1662" t="b">
        <v>1</v>
      </c>
      <c r="Y1662" t="inlineStr">
        <is>
          <t>pending</t>
        </is>
      </c>
      <c r="Z1662" t="inlineStr">
        <is>
          <t>Irene Magnani</t>
        </is>
      </c>
      <c r="AA1662" t="inlineStr">
        <is>
          <t>Piazzale Fratelli Zavattari 6</t>
        </is>
      </c>
      <c r="AB1662" t="inlineStr">
        <is>
          <t>Piazzale Fratelli Zavattari 6</t>
        </is>
      </c>
      <c r="AE1662" t="inlineStr">
        <is>
          <t>Milano</t>
        </is>
      </c>
      <c r="AF1662" t="inlineStr">
        <is>
          <t>'20149</t>
        </is>
      </c>
      <c r="AG1662" t="inlineStr">
        <is>
          <t>MI</t>
        </is>
      </c>
      <c r="AH1662" t="inlineStr">
        <is>
          <t>IT</t>
        </is>
      </c>
      <c r="AR1662" t="inlineStr">
        <is>
          <t>IT</t>
        </is>
      </c>
      <c r="AU1662" t="inlineStr">
        <is>
          <t>lang: en
Invoice Language: en
Do you need our ring sizer?: No
Popup Customer Country: IT</t>
        </is>
      </c>
      <c r="AW1662" t="inlineStr">
        <is>
          <t>PayPal Express Checkout</t>
        </is>
      </c>
      <c r="AX1662" t="inlineStr">
        <is>
          <t>rXjRyPZTcWHNxZkMPoX7ikqtN</t>
        </is>
      </c>
      <c r="AY1662" t="n">
        <v>0</v>
      </c>
      <c r="AZ1662" t="inlineStr">
        <is>
          <t>LIL Milan</t>
        </is>
      </c>
      <c r="BA1662" t="n">
        <v>0</v>
      </c>
      <c r="BC1662" t="inlineStr">
        <is>
          <t>Firgun House</t>
        </is>
      </c>
      <c r="BE1662" t="n">
        <v>11257208766813</v>
      </c>
      <c r="BG1662" t="inlineStr">
        <is>
          <t>Low</t>
        </is>
      </c>
      <c r="BH1662" t="inlineStr">
        <is>
          <t>web</t>
        </is>
      </c>
      <c r="BI1662" t="n">
        <v>0</v>
      </c>
      <c r="BJ1662" t="inlineStr">
        <is>
          <t>IT IVA 22%</t>
        </is>
      </c>
      <c r="BK1662" t="n">
        <v>36.79</v>
      </c>
      <c r="BW1662" t="inlineStr">
        <is>
          <t>Milan</t>
        </is>
      </c>
      <c r="BY1662" t="inlineStr">
        <is>
          <t>rXjRyPZTcWHNxZkMPoX7ikqtN</t>
        </is>
      </c>
      <c r="CB1662" t="inlineStr">
        <is>
          <t>rXjRyPZTcWHNxZkMPoX7ikqtN</t>
        </is>
      </c>
      <c r="CC1662" t="inlineStr">
        <is>
          <t>Ordini LIL</t>
        </is>
      </c>
    </row>
    <row r="1663">
      <c r="A1663" t="inlineStr">
        <is>
          <t>#44196</t>
        </is>
      </c>
      <c r="B1663" t="inlineStr">
        <is>
          <t>edivadservidio@gmail.com</t>
        </is>
      </c>
      <c r="C1663" t="inlineStr">
        <is>
          <t>paid</t>
        </is>
      </c>
      <c r="D1663" t="inlineStr">
        <is>
          <t>2024-11-29 22:55:53 +0100</t>
        </is>
      </c>
      <c r="E1663" t="inlineStr">
        <is>
          <t>2024-11-29</t>
        </is>
      </c>
      <c r="F1663" t="inlineStr">
        <is>
          <t>unfulfilled</t>
        </is>
      </c>
      <c r="H1663" t="inlineStr">
        <is>
          <t>yes</t>
        </is>
      </c>
      <c r="I1663" t="inlineStr">
        <is>
          <t>EUR</t>
        </is>
      </c>
      <c r="J1663" t="n">
        <v>144</v>
      </c>
      <c r="K1663" t="n">
        <v>10</v>
      </c>
      <c r="L1663" t="n">
        <v>27.77</v>
      </c>
      <c r="M1663" t="n">
        <v>154</v>
      </c>
      <c r="O1663" t="n">
        <v>0</v>
      </c>
      <c r="P1663" t="inlineStr">
        <is>
          <t>Ups Standard Shipping</t>
        </is>
      </c>
      <c r="Q1663" t="inlineStr">
        <is>
          <t>2024-11-29 22:55:52 +0100</t>
        </is>
      </c>
      <c r="R1663" t="n">
        <v>1</v>
      </c>
      <c r="S1663" t="inlineStr">
        <is>
          <t>Christmas Luxury Pack</t>
        </is>
      </c>
      <c r="T1663" t="n">
        <v>0</v>
      </c>
      <c r="V1663" t="inlineStr">
        <is>
          <t>015790000687</t>
        </is>
      </c>
      <c r="W1663" t="b">
        <v>1</v>
      </c>
      <c r="X1663" t="b">
        <v>1</v>
      </c>
      <c r="Y1663" t="inlineStr">
        <is>
          <t>pending</t>
        </is>
      </c>
      <c r="Z1663" t="inlineStr">
        <is>
          <t>Davide Servidio</t>
        </is>
      </c>
      <c r="AA1663" t="inlineStr">
        <is>
          <t>Via Paolo Borsellino 42</t>
        </is>
      </c>
      <c r="AB1663" t="inlineStr">
        <is>
          <t>Via Paolo Borsellino 42</t>
        </is>
      </c>
      <c r="AE1663" t="inlineStr">
        <is>
          <t>Torino</t>
        </is>
      </c>
      <c r="AF1663" t="inlineStr">
        <is>
          <t>'10138</t>
        </is>
      </c>
      <c r="AG1663" t="inlineStr">
        <is>
          <t>TO</t>
        </is>
      </c>
      <c r="AH1663" t="inlineStr">
        <is>
          <t>IT</t>
        </is>
      </c>
      <c r="AI1663" t="inlineStr">
        <is>
          <t>3801333206</t>
        </is>
      </c>
      <c r="AJ1663" t="inlineStr">
        <is>
          <t>Roberta Risolo</t>
        </is>
      </c>
      <c r="AK1663" t="inlineStr">
        <is>
          <t>Via Luigi capriolo 53, Citofono Risolo-Gouar</t>
        </is>
      </c>
      <c r="AL1663" t="inlineStr">
        <is>
          <t>Via Luigi capriolo 53</t>
        </is>
      </c>
      <c r="AM1663" t="inlineStr">
        <is>
          <t>Citofono Risolo-Gouar</t>
        </is>
      </c>
      <c r="AO1663" t="inlineStr">
        <is>
          <t>Torino</t>
        </is>
      </c>
      <c r="AP1663" t="inlineStr">
        <is>
          <t>'10139</t>
        </is>
      </c>
      <c r="AQ1663" t="inlineStr">
        <is>
          <t>TO</t>
        </is>
      </c>
      <c r="AR1663" t="inlineStr">
        <is>
          <t>IT</t>
        </is>
      </c>
      <c r="AS1663" t="inlineStr">
        <is>
          <t>3801333206</t>
        </is>
      </c>
      <c r="AU1663" t="inlineStr">
        <is>
          <t>lang: en
Invoice Language: en
Do you need our ring sizer?: No
Popup Customer Country: IT</t>
        </is>
      </c>
      <c r="AW1663" t="inlineStr">
        <is>
          <t>Shopify Payments</t>
        </is>
      </c>
      <c r="AX1663" t="inlineStr">
        <is>
          <t>rQdxdG7yxHfWPJepJQFEhn49c</t>
        </is>
      </c>
      <c r="AY1663" t="n">
        <v>0</v>
      </c>
      <c r="AZ1663" t="inlineStr">
        <is>
          <t>LIL Milan</t>
        </is>
      </c>
      <c r="BA1663" t="n">
        <v>0</v>
      </c>
      <c r="BC1663" t="inlineStr">
        <is>
          <t>Firgun House</t>
        </is>
      </c>
      <c r="BE1663" t="n">
        <v>11257231278429</v>
      </c>
      <c r="BG1663" t="inlineStr">
        <is>
          <t>Low</t>
        </is>
      </c>
      <c r="BH1663" t="inlineStr">
        <is>
          <t>web</t>
        </is>
      </c>
      <c r="BI1663" t="n">
        <v>0</v>
      </c>
      <c r="BJ1663" t="inlineStr">
        <is>
          <t>IT IVA 22%</t>
        </is>
      </c>
      <c r="BK1663" t="n">
        <v>27.77</v>
      </c>
      <c r="BW1663" t="inlineStr">
        <is>
          <t>Turin</t>
        </is>
      </c>
      <c r="BX1663" t="inlineStr">
        <is>
          <t>Turin</t>
        </is>
      </c>
      <c r="BY1663" t="inlineStr">
        <is>
          <t>rQdxdG7yxHfWPJepJQFEhn49c</t>
        </is>
      </c>
      <c r="CB1663" t="inlineStr">
        <is>
          <t>r2Nd9iRxiA76SFhZ36ISHeJNU + rQdxdG7yxHfWPJepJQFEhn49c</t>
        </is>
      </c>
      <c r="CC1663" t="inlineStr">
        <is>
          <t>Ordini LIL</t>
        </is>
      </c>
    </row>
    <row r="1664">
      <c r="A1664" t="inlineStr">
        <is>
          <t>#44196</t>
        </is>
      </c>
      <c r="B1664" t="inlineStr">
        <is>
          <t>edivadservidio@gmail.com</t>
        </is>
      </c>
      <c r="C1664" t="inlineStr">
        <is>
          <t>paid</t>
        </is>
      </c>
      <c r="D1664" t="inlineStr">
        <is>
          <t>2024-11-29 22:55:53 +0100</t>
        </is>
      </c>
      <c r="E1664" t="inlineStr">
        <is>
          <t>2024-11-29</t>
        </is>
      </c>
      <c r="F1664" t="inlineStr">
        <is>
          <t>unfulfilled</t>
        </is>
      </c>
      <c r="H1664" t="inlineStr">
        <is>
          <t>yes</t>
        </is>
      </c>
      <c r="I1664" t="inlineStr">
        <is>
          <t>EUR</t>
        </is>
      </c>
      <c r="J1664" t="n">
        <v>144</v>
      </c>
      <c r="K1664" t="n">
        <v>10</v>
      </c>
      <c r="L1664" t="n">
        <v>27.77</v>
      </c>
      <c r="O1664" t="n">
        <v>0</v>
      </c>
      <c r="P1664" t="inlineStr">
        <is>
          <t>Ups Standard Shipping</t>
        </is>
      </c>
      <c r="Q1664" t="inlineStr">
        <is>
          <t>2024-11-29 22:55:52 +0100</t>
        </is>
      </c>
      <c r="R1664" t="n">
        <v>1</v>
      </c>
      <c r="S1664" t="inlineStr">
        <is>
          <t>Balmy Anklet - Yellow</t>
        </is>
      </c>
      <c r="T1664" t="n">
        <v>144</v>
      </c>
      <c r="U1664" t="n">
        <v>180</v>
      </c>
      <c r="V1664" t="inlineStr">
        <is>
          <t>015790000407</t>
        </is>
      </c>
      <c r="W1664" t="b">
        <v>1</v>
      </c>
      <c r="X1664" t="b">
        <v>1</v>
      </c>
      <c r="Y1664" t="inlineStr">
        <is>
          <t>pending</t>
        </is>
      </c>
      <c r="Z1664" t="inlineStr">
        <is>
          <t>Davide Servidio</t>
        </is>
      </c>
      <c r="AA1664" t="inlineStr">
        <is>
          <t>Via Paolo Borsellino 42</t>
        </is>
      </c>
      <c r="AB1664" t="inlineStr">
        <is>
          <t>Via Paolo Borsellino 42</t>
        </is>
      </c>
      <c r="AE1664" t="inlineStr">
        <is>
          <t>Torino</t>
        </is>
      </c>
      <c r="AF1664" t="inlineStr">
        <is>
          <t>'10138</t>
        </is>
      </c>
      <c r="AG1664" t="inlineStr">
        <is>
          <t>TO</t>
        </is>
      </c>
      <c r="AH1664" t="inlineStr">
        <is>
          <t>IT</t>
        </is>
      </c>
      <c r="AI1664" t="inlineStr">
        <is>
          <t>3801333206</t>
        </is>
      </c>
      <c r="AJ1664" t="inlineStr">
        <is>
          <t>Roberta Risolo</t>
        </is>
      </c>
      <c r="AK1664" t="inlineStr">
        <is>
          <t>Via Luigi capriolo 53, Citofono Risolo-Gouar</t>
        </is>
      </c>
      <c r="AL1664" t="inlineStr">
        <is>
          <t>Via Luigi capriolo 53</t>
        </is>
      </c>
      <c r="AM1664" t="inlineStr">
        <is>
          <t>Citofono Risolo-Gouar</t>
        </is>
      </c>
      <c r="AO1664" t="inlineStr">
        <is>
          <t>Torino</t>
        </is>
      </c>
      <c r="AP1664" t="inlineStr">
        <is>
          <t>'10139</t>
        </is>
      </c>
      <c r="AQ1664" t="inlineStr">
        <is>
          <t>TO</t>
        </is>
      </c>
      <c r="AR1664" t="inlineStr">
        <is>
          <t>IT</t>
        </is>
      </c>
      <c r="AS1664" t="inlineStr">
        <is>
          <t>3801333206</t>
        </is>
      </c>
      <c r="AU1664" t="inlineStr">
        <is>
          <t>lang: en
Invoice Language: en
Do you need our ring sizer?: No
Popup Customer Country: IT</t>
        </is>
      </c>
      <c r="AW1664" t="inlineStr">
        <is>
          <t>Shopify Payments</t>
        </is>
      </c>
      <c r="AX1664" t="inlineStr">
        <is>
          <t>rQdxdG7yxHfWPJepJQFEhn49c</t>
        </is>
      </c>
      <c r="AY1664" t="n">
        <v>0</v>
      </c>
      <c r="AZ1664" t="inlineStr">
        <is>
          <t>LIL Milan</t>
        </is>
      </c>
      <c r="BA1664" t="n">
        <v>0</v>
      </c>
      <c r="BC1664" t="inlineStr">
        <is>
          <t>Firgun House</t>
        </is>
      </c>
      <c r="BE1664" t="n">
        <v>11257231278429</v>
      </c>
      <c r="BG1664" t="inlineStr">
        <is>
          <t>Low</t>
        </is>
      </c>
      <c r="BH1664" t="inlineStr">
        <is>
          <t>web</t>
        </is>
      </c>
      <c r="BI1664" t="n">
        <v>0</v>
      </c>
      <c r="BJ1664" t="inlineStr">
        <is>
          <t>IT IVA 22%</t>
        </is>
      </c>
      <c r="BK1664" t="n">
        <v>27.77</v>
      </c>
      <c r="BW1664" t="inlineStr">
        <is>
          <t>Turin</t>
        </is>
      </c>
      <c r="BX1664" t="inlineStr">
        <is>
          <t>Turin</t>
        </is>
      </c>
      <c r="BY1664" t="inlineStr">
        <is>
          <t>rQdxdG7yxHfWPJepJQFEhn49c</t>
        </is>
      </c>
      <c r="CB1664" t="inlineStr">
        <is>
          <t>r2Nd9iRxiA76SFhZ36ISHeJNU + rQdxdG7yxHfWPJepJQFEhn49c</t>
        </is>
      </c>
      <c r="CC1664" t="inlineStr">
        <is>
          <t>Ordini LIL</t>
        </is>
      </c>
    </row>
    <row r="1665">
      <c r="A1665" t="inlineStr">
        <is>
          <t>#44197</t>
        </is>
      </c>
      <c r="B1665" t="inlineStr">
        <is>
          <t>e_di_elisa@hotmail.it</t>
        </is>
      </c>
      <c r="C1665" t="inlineStr">
        <is>
          <t>paid</t>
        </is>
      </c>
      <c r="D1665" t="inlineStr">
        <is>
          <t>2024-11-29 22:56:01 +0100</t>
        </is>
      </c>
      <c r="E1665" t="inlineStr">
        <is>
          <t>2024-11-29</t>
        </is>
      </c>
      <c r="F1665" t="inlineStr">
        <is>
          <t>unfulfilled</t>
        </is>
      </c>
      <c r="H1665" t="inlineStr">
        <is>
          <t>yes</t>
        </is>
      </c>
      <c r="I1665" t="inlineStr">
        <is>
          <t>EUR</t>
        </is>
      </c>
      <c r="J1665" t="n">
        <v>208</v>
      </c>
      <c r="K1665" t="n">
        <v>0</v>
      </c>
      <c r="L1665" t="n">
        <v>37.51</v>
      </c>
      <c r="M1665" t="n">
        <v>208</v>
      </c>
      <c r="O1665" t="n">
        <v>0</v>
      </c>
      <c r="P1665" t="inlineStr">
        <is>
          <t>Ups Standard Shipping</t>
        </is>
      </c>
      <c r="Q1665" t="inlineStr">
        <is>
          <t>2024-11-29 22:56:00 +0100</t>
        </is>
      </c>
      <c r="R1665" t="n">
        <v>1</v>
      </c>
      <c r="S1665" t="inlineStr">
        <is>
          <t>Christmas Luxury Pack</t>
        </is>
      </c>
      <c r="T1665" t="n">
        <v>0</v>
      </c>
      <c r="V1665" t="inlineStr">
        <is>
          <t>015790000687</t>
        </is>
      </c>
      <c r="W1665" t="b">
        <v>1</v>
      </c>
      <c r="X1665" t="b">
        <v>1</v>
      </c>
      <c r="Y1665" t="inlineStr">
        <is>
          <t>pending</t>
        </is>
      </c>
      <c r="Z1665" t="inlineStr">
        <is>
          <t>Elisa Mangraviti</t>
        </is>
      </c>
      <c r="AA1665" t="inlineStr">
        <is>
          <t>Via Argonauti 12, 1</t>
        </is>
      </c>
      <c r="AB1665" t="inlineStr">
        <is>
          <t>Via Argonauti 12</t>
        </is>
      </c>
      <c r="AC1665" t="inlineStr">
        <is>
          <t>1</t>
        </is>
      </c>
      <c r="AE1665" t="inlineStr">
        <is>
          <t>Genova</t>
        </is>
      </c>
      <c r="AF1665" t="inlineStr">
        <is>
          <t>'16147</t>
        </is>
      </c>
      <c r="AG1665" t="inlineStr">
        <is>
          <t>GE</t>
        </is>
      </c>
      <c r="AH1665" t="inlineStr">
        <is>
          <t>IT</t>
        </is>
      </c>
      <c r="AI1665" t="inlineStr">
        <is>
          <t>3387254490</t>
        </is>
      </c>
      <c r="AJ1665" t="inlineStr">
        <is>
          <t>Elisa Mangraviti</t>
        </is>
      </c>
      <c r="AK1665" t="inlineStr">
        <is>
          <t>Via Argonauti 12, 1</t>
        </is>
      </c>
      <c r="AL1665" t="inlineStr">
        <is>
          <t>Via Argonauti 12</t>
        </is>
      </c>
      <c r="AM1665" t="inlineStr">
        <is>
          <t>1</t>
        </is>
      </c>
      <c r="AO1665" t="inlineStr">
        <is>
          <t>Genova</t>
        </is>
      </c>
      <c r="AP1665" t="inlineStr">
        <is>
          <t>'16147</t>
        </is>
      </c>
      <c r="AQ1665" t="inlineStr">
        <is>
          <t>GE</t>
        </is>
      </c>
      <c r="AR1665" t="inlineStr">
        <is>
          <t>IT</t>
        </is>
      </c>
      <c r="AS1665" t="inlineStr">
        <is>
          <t>3387254490</t>
        </is>
      </c>
      <c r="AU1665" t="inlineStr">
        <is>
          <t>lang: it
Invoice Language: it
Do you need our ring sizer?: No
Popup Customer Country: IT</t>
        </is>
      </c>
      <c r="AW1665" t="inlineStr">
        <is>
          <t>Shopify Payments</t>
        </is>
      </c>
      <c r="AX1665" t="inlineStr">
        <is>
          <t>rvTt0DcIt7RAr2X4MJUdifYSU</t>
        </is>
      </c>
      <c r="AY1665" t="n">
        <v>0</v>
      </c>
      <c r="AZ1665" t="inlineStr">
        <is>
          <t>LIL Milan</t>
        </is>
      </c>
      <c r="BA1665" t="n">
        <v>0</v>
      </c>
      <c r="BC1665" t="inlineStr">
        <is>
          <t>Firgun House</t>
        </is>
      </c>
      <c r="BE1665" t="n">
        <v>11257231737181</v>
      </c>
      <c r="BG1665" t="inlineStr">
        <is>
          <t>Low</t>
        </is>
      </c>
      <c r="BH1665" t="inlineStr">
        <is>
          <t>web</t>
        </is>
      </c>
      <c r="BI1665" t="n">
        <v>0</v>
      </c>
      <c r="BJ1665" t="inlineStr">
        <is>
          <t>IT IVA 22%</t>
        </is>
      </c>
      <c r="BK1665" t="n">
        <v>37.51</v>
      </c>
      <c r="BW1665" t="inlineStr">
        <is>
          <t>Genoa</t>
        </is>
      </c>
      <c r="BX1665" t="inlineStr">
        <is>
          <t>Genoa</t>
        </is>
      </c>
      <c r="BY1665" t="inlineStr">
        <is>
          <t>rvTt0DcIt7RAr2X4MJUdifYSU</t>
        </is>
      </c>
      <c r="CB1665" t="inlineStr">
        <is>
          <t>rvTt0DcIt7RAr2X4MJUdifYSU</t>
        </is>
      </c>
      <c r="CC1665" t="inlineStr">
        <is>
          <t>Ordini LIL</t>
        </is>
      </c>
    </row>
    <row r="1666">
      <c r="A1666" t="inlineStr">
        <is>
          <t>#44197</t>
        </is>
      </c>
      <c r="B1666" t="inlineStr">
        <is>
          <t>e_di_elisa@hotmail.it</t>
        </is>
      </c>
      <c r="C1666" t="inlineStr">
        <is>
          <t>paid</t>
        </is>
      </c>
      <c r="D1666" t="inlineStr">
        <is>
          <t>2024-11-29 22:56:01 +0100</t>
        </is>
      </c>
      <c r="E1666" t="inlineStr">
        <is>
          <t>2024-11-29</t>
        </is>
      </c>
      <c r="F1666" t="inlineStr">
        <is>
          <t>unfulfilled</t>
        </is>
      </c>
      <c r="H1666" t="inlineStr">
        <is>
          <t>yes</t>
        </is>
      </c>
      <c r="I1666" t="inlineStr">
        <is>
          <t>EUR</t>
        </is>
      </c>
      <c r="J1666" t="n">
        <v>208</v>
      </c>
      <c r="K1666" t="n">
        <v>0</v>
      </c>
      <c r="L1666" t="n">
        <v>37.51</v>
      </c>
      <c r="O1666" t="n">
        <v>0</v>
      </c>
      <c r="P1666" t="inlineStr">
        <is>
          <t>Ups Standard Shipping</t>
        </is>
      </c>
      <c r="Q1666" t="inlineStr">
        <is>
          <t>2024-11-29 22:56:00 +0100</t>
        </is>
      </c>
      <c r="R1666" t="n">
        <v>1</v>
      </c>
      <c r="S1666" t="inlineStr">
        <is>
          <t>Portami a Ballare Necklace - Yellow / onesize</t>
        </is>
      </c>
      <c r="T1666" t="n">
        <v>208</v>
      </c>
      <c r="U1666" t="n">
        <v>260</v>
      </c>
      <c r="V1666" t="inlineStr">
        <is>
          <t>015790001250</t>
        </is>
      </c>
      <c r="W1666" t="b">
        <v>1</v>
      </c>
      <c r="X1666" t="b">
        <v>1</v>
      </c>
      <c r="Y1666" t="inlineStr">
        <is>
          <t>pending</t>
        </is>
      </c>
      <c r="Z1666" t="inlineStr">
        <is>
          <t>Elisa Mangraviti</t>
        </is>
      </c>
      <c r="AA1666" t="inlineStr">
        <is>
          <t>Via Argonauti 12, 1</t>
        </is>
      </c>
      <c r="AB1666" t="inlineStr">
        <is>
          <t>Via Argonauti 12</t>
        </is>
      </c>
      <c r="AC1666" t="inlineStr">
        <is>
          <t>1</t>
        </is>
      </c>
      <c r="AE1666" t="inlineStr">
        <is>
          <t>Genova</t>
        </is>
      </c>
      <c r="AF1666" t="inlineStr">
        <is>
          <t>'16147</t>
        </is>
      </c>
      <c r="AG1666" t="inlineStr">
        <is>
          <t>GE</t>
        </is>
      </c>
      <c r="AH1666" t="inlineStr">
        <is>
          <t>IT</t>
        </is>
      </c>
      <c r="AI1666" t="inlineStr">
        <is>
          <t>3387254490</t>
        </is>
      </c>
      <c r="AJ1666" t="inlineStr">
        <is>
          <t>Elisa Mangraviti</t>
        </is>
      </c>
      <c r="AK1666" t="inlineStr">
        <is>
          <t>Via Argonauti 12, 1</t>
        </is>
      </c>
      <c r="AL1666" t="inlineStr">
        <is>
          <t>Via Argonauti 12</t>
        </is>
      </c>
      <c r="AM1666" t="inlineStr">
        <is>
          <t>1</t>
        </is>
      </c>
      <c r="AO1666" t="inlineStr">
        <is>
          <t>Genova</t>
        </is>
      </c>
      <c r="AP1666" t="inlineStr">
        <is>
          <t>'16147</t>
        </is>
      </c>
      <c r="AQ1666" t="inlineStr">
        <is>
          <t>GE</t>
        </is>
      </c>
      <c r="AR1666" t="inlineStr">
        <is>
          <t>IT</t>
        </is>
      </c>
      <c r="AS1666" t="inlineStr">
        <is>
          <t>3387254490</t>
        </is>
      </c>
      <c r="AU1666" t="inlineStr">
        <is>
          <t>lang: it
Invoice Language: it
Do you need our ring sizer?: No
Popup Customer Country: IT</t>
        </is>
      </c>
      <c r="AW1666" t="inlineStr">
        <is>
          <t>Shopify Payments</t>
        </is>
      </c>
      <c r="AX1666" t="inlineStr">
        <is>
          <t>rvTt0DcIt7RAr2X4MJUdifYSU</t>
        </is>
      </c>
      <c r="AY1666" t="n">
        <v>0</v>
      </c>
      <c r="AZ1666" t="inlineStr">
        <is>
          <t>LIL Milan</t>
        </is>
      </c>
      <c r="BA1666" t="n">
        <v>0</v>
      </c>
      <c r="BC1666" t="inlineStr">
        <is>
          <t>Firgun House</t>
        </is>
      </c>
      <c r="BE1666" t="n">
        <v>11257231737181</v>
      </c>
      <c r="BG1666" t="inlineStr">
        <is>
          <t>Low</t>
        </is>
      </c>
      <c r="BH1666" t="inlineStr">
        <is>
          <t>web</t>
        </is>
      </c>
      <c r="BI1666" t="n">
        <v>0</v>
      </c>
      <c r="BJ1666" t="inlineStr">
        <is>
          <t>IT IVA 22%</t>
        </is>
      </c>
      <c r="BK1666" t="n">
        <v>37.51</v>
      </c>
      <c r="BW1666" t="inlineStr">
        <is>
          <t>Genoa</t>
        </is>
      </c>
      <c r="BX1666" t="inlineStr">
        <is>
          <t>Genoa</t>
        </is>
      </c>
      <c r="BY1666" t="inlineStr">
        <is>
          <t>rvTt0DcIt7RAr2X4MJUdifYSU</t>
        </is>
      </c>
      <c r="CB1666" t="inlineStr">
        <is>
          <t>rvTt0DcIt7RAr2X4MJUdifYSU</t>
        </is>
      </c>
      <c r="CC1666" t="inlineStr">
        <is>
          <t>Ordini LIL</t>
        </is>
      </c>
    </row>
    <row r="1667">
      <c r="A1667" t="inlineStr">
        <is>
          <t>#44198</t>
        </is>
      </c>
      <c r="B1667" t="inlineStr">
        <is>
          <t>carlotta.romeo96@gmail.com</t>
        </is>
      </c>
      <c r="C1667" t="inlineStr">
        <is>
          <t>paid</t>
        </is>
      </c>
      <c r="D1667" t="inlineStr">
        <is>
          <t>2024-11-29 22:56:05 +0100</t>
        </is>
      </c>
      <c r="E1667" t="inlineStr">
        <is>
          <t>2024-11-29</t>
        </is>
      </c>
      <c r="F1667" t="inlineStr">
        <is>
          <t>unfulfilled</t>
        </is>
      </c>
      <c r="H1667" t="inlineStr">
        <is>
          <t>yes</t>
        </is>
      </c>
      <c r="I1667" t="inlineStr">
        <is>
          <t>EUR</t>
        </is>
      </c>
      <c r="J1667" t="n">
        <v>850</v>
      </c>
      <c r="K1667" t="n">
        <v>0</v>
      </c>
      <c r="L1667" t="n">
        <v>153.29</v>
      </c>
      <c r="M1667" t="n">
        <v>850</v>
      </c>
      <c r="O1667" t="n">
        <v>0</v>
      </c>
      <c r="P1667" t="inlineStr">
        <is>
          <t>Ups Standard Shipping</t>
        </is>
      </c>
      <c r="Q1667" t="inlineStr">
        <is>
          <t>2024-11-29 22:56:05 +0100</t>
        </is>
      </c>
      <c r="R1667" t="n">
        <v>1</v>
      </c>
      <c r="S1667" t="inlineStr">
        <is>
          <t>Giotto Ring - Yellow / 16</t>
        </is>
      </c>
      <c r="T1667" t="n">
        <v>85</v>
      </c>
      <c r="U1667" t="n">
        <v>100</v>
      </c>
      <c r="V1667" t="inlineStr">
        <is>
          <t>015790000150</t>
        </is>
      </c>
      <c r="W1667" t="b">
        <v>1</v>
      </c>
      <c r="X1667" t="b">
        <v>1</v>
      </c>
      <c r="Y1667" t="inlineStr">
        <is>
          <t>pending</t>
        </is>
      </c>
      <c r="Z1667" t="inlineStr">
        <is>
          <t>Carlotta Romeo</t>
        </is>
      </c>
      <c r="AA1667" t="inlineStr">
        <is>
          <t>Viale San Marco 15</t>
        </is>
      </c>
      <c r="AB1667" t="inlineStr">
        <is>
          <t>Viale San Marco 15</t>
        </is>
      </c>
      <c r="AE1667" t="inlineStr">
        <is>
          <t>Mestre</t>
        </is>
      </c>
      <c r="AF1667" t="inlineStr">
        <is>
          <t>'30173</t>
        </is>
      </c>
      <c r="AG1667" t="inlineStr">
        <is>
          <t>VE</t>
        </is>
      </c>
      <c r="AH1667" t="inlineStr">
        <is>
          <t>IT</t>
        </is>
      </c>
      <c r="AI1667" t="inlineStr">
        <is>
          <t>'+39 334 186 2798</t>
        </is>
      </c>
      <c r="AJ1667" t="inlineStr">
        <is>
          <t>Carlotta Romeo</t>
        </is>
      </c>
      <c r="AK1667" t="inlineStr">
        <is>
          <t>Viale San Marco 15</t>
        </is>
      </c>
      <c r="AL1667" t="inlineStr">
        <is>
          <t>Viale San Marco 15</t>
        </is>
      </c>
      <c r="AO1667" t="inlineStr">
        <is>
          <t>Mestre</t>
        </is>
      </c>
      <c r="AP1667" t="inlineStr">
        <is>
          <t>'30173</t>
        </is>
      </c>
      <c r="AQ1667" t="inlineStr">
        <is>
          <t>VE</t>
        </is>
      </c>
      <c r="AR1667" t="inlineStr">
        <is>
          <t>IT</t>
        </is>
      </c>
      <c r="AS1667" t="inlineStr">
        <is>
          <t>'+39 334 186 2798</t>
        </is>
      </c>
      <c r="AU1667" t="inlineStr">
        <is>
          <t>lang: en
Invoice Language: en
Do you need our ring sizer?: No
Popup Customer Country: IT</t>
        </is>
      </c>
      <c r="AW1667" t="inlineStr">
        <is>
          <t>PayPal Express Checkout</t>
        </is>
      </c>
      <c r="AX1667" t="inlineStr">
        <is>
          <t>rDPNoQzeDNZdPV82VthEWEybM</t>
        </is>
      </c>
      <c r="AY1667" t="n">
        <v>0</v>
      </c>
      <c r="AZ1667" t="inlineStr">
        <is>
          <t>LIL Milan</t>
        </is>
      </c>
      <c r="BA1667" t="n">
        <v>0</v>
      </c>
      <c r="BC1667" t="inlineStr">
        <is>
          <t>Firgun House</t>
        </is>
      </c>
      <c r="BE1667" t="n">
        <v>11257232064861</v>
      </c>
      <c r="BG1667" t="inlineStr">
        <is>
          <t>Low</t>
        </is>
      </c>
      <c r="BH1667" t="inlineStr">
        <is>
          <t>web</t>
        </is>
      </c>
      <c r="BI1667" t="n">
        <v>0</v>
      </c>
      <c r="BJ1667" t="inlineStr">
        <is>
          <t>IT IVA 22%</t>
        </is>
      </c>
      <c r="BK1667" t="n">
        <v>153.29</v>
      </c>
      <c r="BW1667" t="inlineStr">
        <is>
          <t>Venice</t>
        </is>
      </c>
      <c r="BX1667" t="inlineStr">
        <is>
          <t>Venice</t>
        </is>
      </c>
      <c r="BY1667" t="inlineStr">
        <is>
          <t>rDPNoQzeDNZdPV82VthEWEybM</t>
        </is>
      </c>
      <c r="CB1667" t="inlineStr">
        <is>
          <t>rDPNoQzeDNZdPV82VthEWEybM</t>
        </is>
      </c>
      <c r="CC1667" t="inlineStr">
        <is>
          <t>Ordini LIL</t>
        </is>
      </c>
    </row>
    <row r="1668">
      <c r="A1668" t="inlineStr">
        <is>
          <t>#44198</t>
        </is>
      </c>
      <c r="B1668" t="inlineStr">
        <is>
          <t>carlotta.romeo96@gmail.com</t>
        </is>
      </c>
      <c r="C1668" t="inlineStr">
        <is>
          <t>paid</t>
        </is>
      </c>
      <c r="D1668" t="inlineStr">
        <is>
          <t>2024-11-29 22:56:05 +0100</t>
        </is>
      </c>
      <c r="E1668" t="inlineStr">
        <is>
          <t>2024-11-29</t>
        </is>
      </c>
      <c r="F1668" t="inlineStr">
        <is>
          <t>unfulfilled</t>
        </is>
      </c>
      <c r="H1668" t="inlineStr">
        <is>
          <t>yes</t>
        </is>
      </c>
      <c r="I1668" t="inlineStr">
        <is>
          <t>EUR</t>
        </is>
      </c>
      <c r="J1668" t="n">
        <v>850</v>
      </c>
      <c r="K1668" t="n">
        <v>0</v>
      </c>
      <c r="L1668" t="n">
        <v>153.29</v>
      </c>
      <c r="O1668" t="n">
        <v>0</v>
      </c>
      <c r="P1668" t="inlineStr">
        <is>
          <t>Ups Standard Shipping</t>
        </is>
      </c>
      <c r="Q1668" t="inlineStr">
        <is>
          <t>2024-11-29 22:56:05 +0100</t>
        </is>
      </c>
      <c r="R1668" t="n">
        <v>2</v>
      </c>
      <c r="S1668" t="inlineStr">
        <is>
          <t>Giotto Ring - Yellow / 12</t>
        </is>
      </c>
      <c r="T1668" t="n">
        <v>85</v>
      </c>
      <c r="U1668" t="n">
        <v>100</v>
      </c>
      <c r="V1668" t="inlineStr">
        <is>
          <t>015790000146</t>
        </is>
      </c>
      <c r="W1668" t="b">
        <v>1</v>
      </c>
      <c r="X1668" t="b">
        <v>1</v>
      </c>
      <c r="Y1668" t="inlineStr">
        <is>
          <t>pending</t>
        </is>
      </c>
      <c r="Z1668" t="inlineStr">
        <is>
          <t>Carlotta Romeo</t>
        </is>
      </c>
      <c r="AA1668" t="inlineStr">
        <is>
          <t>Viale San Marco 15</t>
        </is>
      </c>
      <c r="AB1668" t="inlineStr">
        <is>
          <t>Viale San Marco 15</t>
        </is>
      </c>
      <c r="AE1668" t="inlineStr">
        <is>
          <t>Mestre</t>
        </is>
      </c>
      <c r="AF1668" t="inlineStr">
        <is>
          <t>'30173</t>
        </is>
      </c>
      <c r="AG1668" t="inlineStr">
        <is>
          <t>VE</t>
        </is>
      </c>
      <c r="AH1668" t="inlineStr">
        <is>
          <t>IT</t>
        </is>
      </c>
      <c r="AI1668" t="inlineStr">
        <is>
          <t>'+39 334 186 2798</t>
        </is>
      </c>
      <c r="AJ1668" t="inlineStr">
        <is>
          <t>Carlotta Romeo</t>
        </is>
      </c>
      <c r="AK1668" t="inlineStr">
        <is>
          <t>Viale San Marco 15</t>
        </is>
      </c>
      <c r="AL1668" t="inlineStr">
        <is>
          <t>Viale San Marco 15</t>
        </is>
      </c>
      <c r="AO1668" t="inlineStr">
        <is>
          <t>Mestre</t>
        </is>
      </c>
      <c r="AP1668" t="inlineStr">
        <is>
          <t>'30173</t>
        </is>
      </c>
      <c r="AQ1668" t="inlineStr">
        <is>
          <t>VE</t>
        </is>
      </c>
      <c r="AR1668" t="inlineStr">
        <is>
          <t>IT</t>
        </is>
      </c>
      <c r="AS1668" t="inlineStr">
        <is>
          <t>'+39 334 186 2798</t>
        </is>
      </c>
      <c r="AU1668" t="inlineStr">
        <is>
          <t>lang: en
Invoice Language: en
Do you need our ring sizer?: No
Popup Customer Country: IT</t>
        </is>
      </c>
      <c r="AW1668" t="inlineStr">
        <is>
          <t>PayPal Express Checkout</t>
        </is>
      </c>
      <c r="AX1668" t="inlineStr">
        <is>
          <t>rDPNoQzeDNZdPV82VthEWEybM</t>
        </is>
      </c>
      <c r="AY1668" t="n">
        <v>0</v>
      </c>
      <c r="AZ1668" t="inlineStr">
        <is>
          <t>LIL Milan</t>
        </is>
      </c>
      <c r="BA1668" t="n">
        <v>0</v>
      </c>
      <c r="BC1668" t="inlineStr">
        <is>
          <t>Firgun House</t>
        </is>
      </c>
      <c r="BE1668" t="n">
        <v>11257232064861</v>
      </c>
      <c r="BG1668" t="inlineStr">
        <is>
          <t>Low</t>
        </is>
      </c>
      <c r="BH1668" t="inlineStr">
        <is>
          <t>web</t>
        </is>
      </c>
      <c r="BI1668" t="n">
        <v>0</v>
      </c>
      <c r="BJ1668" t="inlineStr">
        <is>
          <t>IT IVA 22%</t>
        </is>
      </c>
      <c r="BK1668" t="n">
        <v>153.29</v>
      </c>
      <c r="BW1668" t="inlineStr">
        <is>
          <t>Venice</t>
        </is>
      </c>
      <c r="BX1668" t="inlineStr">
        <is>
          <t>Venice</t>
        </is>
      </c>
      <c r="BY1668" t="inlineStr">
        <is>
          <t>rDPNoQzeDNZdPV82VthEWEybM</t>
        </is>
      </c>
      <c r="CB1668" t="inlineStr">
        <is>
          <t>rDPNoQzeDNZdPV82VthEWEybM</t>
        </is>
      </c>
      <c r="CC1668" t="inlineStr">
        <is>
          <t>Ordini LIL</t>
        </is>
      </c>
    </row>
    <row r="1669">
      <c r="A1669" t="inlineStr">
        <is>
          <t>#44198</t>
        </is>
      </c>
      <c r="B1669" t="inlineStr">
        <is>
          <t>carlotta.romeo96@gmail.com</t>
        </is>
      </c>
      <c r="C1669" t="inlineStr">
        <is>
          <t>paid</t>
        </is>
      </c>
      <c r="D1669" t="inlineStr">
        <is>
          <t>2024-11-29 22:56:05 +0100</t>
        </is>
      </c>
      <c r="E1669" t="inlineStr">
        <is>
          <t>2024-11-29</t>
        </is>
      </c>
      <c r="F1669" t="inlineStr">
        <is>
          <t>unfulfilled</t>
        </is>
      </c>
      <c r="H1669" t="inlineStr">
        <is>
          <t>yes</t>
        </is>
      </c>
      <c r="I1669" t="inlineStr">
        <is>
          <t>EUR</t>
        </is>
      </c>
      <c r="J1669" t="n">
        <v>850</v>
      </c>
      <c r="K1669" t="n">
        <v>0</v>
      </c>
      <c r="L1669" t="n">
        <v>153.29</v>
      </c>
      <c r="O1669" t="n">
        <v>0</v>
      </c>
      <c r="P1669" t="inlineStr">
        <is>
          <t>Ups Standard Shipping</t>
        </is>
      </c>
      <c r="Q1669" t="inlineStr">
        <is>
          <t>2024-11-29 22:56:05 +0100</t>
        </is>
      </c>
      <c r="R1669" t="n">
        <v>3</v>
      </c>
      <c r="S1669" t="inlineStr">
        <is>
          <t>Giotto Ring - Yellow / 14</t>
        </is>
      </c>
      <c r="T1669" t="n">
        <v>85</v>
      </c>
      <c r="U1669" t="n">
        <v>100</v>
      </c>
      <c r="V1669" t="inlineStr">
        <is>
          <t>015790000148</t>
        </is>
      </c>
      <c r="W1669" t="b">
        <v>1</v>
      </c>
      <c r="X1669" t="b">
        <v>1</v>
      </c>
      <c r="Y1669" t="inlineStr">
        <is>
          <t>pending</t>
        </is>
      </c>
      <c r="Z1669" t="inlineStr">
        <is>
          <t>Carlotta Romeo</t>
        </is>
      </c>
      <c r="AA1669" t="inlineStr">
        <is>
          <t>Viale San Marco 15</t>
        </is>
      </c>
      <c r="AB1669" t="inlineStr">
        <is>
          <t>Viale San Marco 15</t>
        </is>
      </c>
      <c r="AE1669" t="inlineStr">
        <is>
          <t>Mestre</t>
        </is>
      </c>
      <c r="AF1669" t="inlineStr">
        <is>
          <t>'30173</t>
        </is>
      </c>
      <c r="AG1669" t="inlineStr">
        <is>
          <t>VE</t>
        </is>
      </c>
      <c r="AH1669" t="inlineStr">
        <is>
          <t>IT</t>
        </is>
      </c>
      <c r="AI1669" t="inlineStr">
        <is>
          <t>'+39 334 186 2798</t>
        </is>
      </c>
      <c r="AJ1669" t="inlineStr">
        <is>
          <t>Carlotta Romeo</t>
        </is>
      </c>
      <c r="AK1669" t="inlineStr">
        <is>
          <t>Viale San Marco 15</t>
        </is>
      </c>
      <c r="AL1669" t="inlineStr">
        <is>
          <t>Viale San Marco 15</t>
        </is>
      </c>
      <c r="AO1669" t="inlineStr">
        <is>
          <t>Mestre</t>
        </is>
      </c>
      <c r="AP1669" t="inlineStr">
        <is>
          <t>'30173</t>
        </is>
      </c>
      <c r="AQ1669" t="inlineStr">
        <is>
          <t>VE</t>
        </is>
      </c>
      <c r="AR1669" t="inlineStr">
        <is>
          <t>IT</t>
        </is>
      </c>
      <c r="AS1669" t="inlineStr">
        <is>
          <t>'+39 334 186 2798</t>
        </is>
      </c>
      <c r="AU1669" t="inlineStr">
        <is>
          <t>lang: en
Invoice Language: en
Do you need our ring sizer?: No
Popup Customer Country: IT</t>
        </is>
      </c>
      <c r="AW1669" t="inlineStr">
        <is>
          <t>PayPal Express Checkout</t>
        </is>
      </c>
      <c r="AX1669" t="inlineStr">
        <is>
          <t>rDPNoQzeDNZdPV82VthEWEybM</t>
        </is>
      </c>
      <c r="AY1669" t="n">
        <v>0</v>
      </c>
      <c r="AZ1669" t="inlineStr">
        <is>
          <t>LIL Milan</t>
        </is>
      </c>
      <c r="BA1669" t="n">
        <v>0</v>
      </c>
      <c r="BC1669" t="inlineStr">
        <is>
          <t>Firgun House</t>
        </is>
      </c>
      <c r="BE1669" t="n">
        <v>11257232064861</v>
      </c>
      <c r="BG1669" t="inlineStr">
        <is>
          <t>Low</t>
        </is>
      </c>
      <c r="BH1669" t="inlineStr">
        <is>
          <t>web</t>
        </is>
      </c>
      <c r="BI1669" t="n">
        <v>0</v>
      </c>
      <c r="BJ1669" t="inlineStr">
        <is>
          <t>IT IVA 22%</t>
        </is>
      </c>
      <c r="BK1669" t="n">
        <v>153.29</v>
      </c>
      <c r="BW1669" t="inlineStr">
        <is>
          <t>Venice</t>
        </is>
      </c>
      <c r="BX1669" t="inlineStr">
        <is>
          <t>Venice</t>
        </is>
      </c>
      <c r="BY1669" t="inlineStr">
        <is>
          <t>rDPNoQzeDNZdPV82VthEWEybM</t>
        </is>
      </c>
      <c r="CB1669" t="inlineStr">
        <is>
          <t>rDPNoQzeDNZdPV82VthEWEybM</t>
        </is>
      </c>
      <c r="CC1669" t="inlineStr">
        <is>
          <t>Ordini LIL</t>
        </is>
      </c>
    </row>
    <row r="1670">
      <c r="A1670" t="inlineStr">
        <is>
          <t>#44198</t>
        </is>
      </c>
      <c r="B1670" t="inlineStr">
        <is>
          <t>carlotta.romeo96@gmail.com</t>
        </is>
      </c>
      <c r="C1670" t="inlineStr">
        <is>
          <t>paid</t>
        </is>
      </c>
      <c r="D1670" t="inlineStr">
        <is>
          <t>2024-11-29 22:56:05 +0100</t>
        </is>
      </c>
      <c r="E1670" t="inlineStr">
        <is>
          <t>2024-11-29</t>
        </is>
      </c>
      <c r="F1670" t="inlineStr">
        <is>
          <t>unfulfilled</t>
        </is>
      </c>
      <c r="H1670" t="inlineStr">
        <is>
          <t>yes</t>
        </is>
      </c>
      <c r="I1670" t="inlineStr">
        <is>
          <t>EUR</t>
        </is>
      </c>
      <c r="J1670" t="n">
        <v>850</v>
      </c>
      <c r="K1670" t="n">
        <v>0</v>
      </c>
      <c r="L1670" t="n">
        <v>153.29</v>
      </c>
      <c r="O1670" t="n">
        <v>0</v>
      </c>
      <c r="P1670" t="inlineStr">
        <is>
          <t>Ups Standard Shipping</t>
        </is>
      </c>
      <c r="Q1670" t="inlineStr">
        <is>
          <t>2024-11-29 22:56:05 +0100</t>
        </is>
      </c>
      <c r="R1670" t="n">
        <v>1</v>
      </c>
      <c r="S1670" t="inlineStr">
        <is>
          <t>Giotto Ring - Yellow / 8</t>
        </is>
      </c>
      <c r="T1670" t="n">
        <v>85</v>
      </c>
      <c r="U1670" t="n">
        <v>100</v>
      </c>
      <c r="V1670" t="inlineStr">
        <is>
          <t>015790000142</t>
        </is>
      </c>
      <c r="W1670" t="b">
        <v>1</v>
      </c>
      <c r="X1670" t="b">
        <v>1</v>
      </c>
      <c r="Y1670" t="inlineStr">
        <is>
          <t>pending</t>
        </is>
      </c>
      <c r="Z1670" t="inlineStr">
        <is>
          <t>Carlotta Romeo</t>
        </is>
      </c>
      <c r="AA1670" t="inlineStr">
        <is>
          <t>Viale San Marco 15</t>
        </is>
      </c>
      <c r="AB1670" t="inlineStr">
        <is>
          <t>Viale San Marco 15</t>
        </is>
      </c>
      <c r="AE1670" t="inlineStr">
        <is>
          <t>Mestre</t>
        </is>
      </c>
      <c r="AF1670" t="inlineStr">
        <is>
          <t>'30173</t>
        </is>
      </c>
      <c r="AG1670" t="inlineStr">
        <is>
          <t>VE</t>
        </is>
      </c>
      <c r="AH1670" t="inlineStr">
        <is>
          <t>IT</t>
        </is>
      </c>
      <c r="AI1670" t="inlineStr">
        <is>
          <t>'+39 334 186 2798</t>
        </is>
      </c>
      <c r="AJ1670" t="inlineStr">
        <is>
          <t>Carlotta Romeo</t>
        </is>
      </c>
      <c r="AK1670" t="inlineStr">
        <is>
          <t>Viale San Marco 15</t>
        </is>
      </c>
      <c r="AL1670" t="inlineStr">
        <is>
          <t>Viale San Marco 15</t>
        </is>
      </c>
      <c r="AO1670" t="inlineStr">
        <is>
          <t>Mestre</t>
        </is>
      </c>
      <c r="AP1670" t="inlineStr">
        <is>
          <t>'30173</t>
        </is>
      </c>
      <c r="AQ1670" t="inlineStr">
        <is>
          <t>VE</t>
        </is>
      </c>
      <c r="AR1670" t="inlineStr">
        <is>
          <t>IT</t>
        </is>
      </c>
      <c r="AS1670" t="inlineStr">
        <is>
          <t>'+39 334 186 2798</t>
        </is>
      </c>
      <c r="AU1670" t="inlineStr">
        <is>
          <t>lang: en
Invoice Language: en
Do you need our ring sizer?: No
Popup Customer Country: IT</t>
        </is>
      </c>
      <c r="AW1670" t="inlineStr">
        <is>
          <t>PayPal Express Checkout</t>
        </is>
      </c>
      <c r="AX1670" t="inlineStr">
        <is>
          <t>rDPNoQzeDNZdPV82VthEWEybM</t>
        </is>
      </c>
      <c r="AY1670" t="n">
        <v>0</v>
      </c>
      <c r="AZ1670" t="inlineStr">
        <is>
          <t>LIL Milan</t>
        </is>
      </c>
      <c r="BA1670" t="n">
        <v>0</v>
      </c>
      <c r="BC1670" t="inlineStr">
        <is>
          <t>Firgun House</t>
        </is>
      </c>
      <c r="BE1670" t="n">
        <v>11257232064861</v>
      </c>
      <c r="BG1670" t="inlineStr">
        <is>
          <t>Low</t>
        </is>
      </c>
      <c r="BH1670" t="inlineStr">
        <is>
          <t>web</t>
        </is>
      </c>
      <c r="BI1670" t="n">
        <v>0</v>
      </c>
      <c r="BJ1670" t="inlineStr">
        <is>
          <t>IT IVA 22%</t>
        </is>
      </c>
      <c r="BK1670" t="n">
        <v>153.29</v>
      </c>
      <c r="BW1670" t="inlineStr">
        <is>
          <t>Venice</t>
        </is>
      </c>
      <c r="BX1670" t="inlineStr">
        <is>
          <t>Venice</t>
        </is>
      </c>
      <c r="BY1670" t="inlineStr">
        <is>
          <t>rDPNoQzeDNZdPV82VthEWEybM</t>
        </is>
      </c>
      <c r="CB1670" t="inlineStr">
        <is>
          <t>rDPNoQzeDNZdPV82VthEWEybM</t>
        </is>
      </c>
      <c r="CC1670" t="inlineStr">
        <is>
          <t>Ordini LIL</t>
        </is>
      </c>
    </row>
    <row r="1671">
      <c r="A1671" t="inlineStr">
        <is>
          <t>#44198</t>
        </is>
      </c>
      <c r="B1671" t="inlineStr">
        <is>
          <t>carlotta.romeo96@gmail.com</t>
        </is>
      </c>
      <c r="C1671" t="inlineStr">
        <is>
          <t>paid</t>
        </is>
      </c>
      <c r="D1671" t="inlineStr">
        <is>
          <t>2024-11-29 22:56:05 +0100</t>
        </is>
      </c>
      <c r="E1671" t="inlineStr">
        <is>
          <t>2024-11-29</t>
        </is>
      </c>
      <c r="F1671" t="inlineStr">
        <is>
          <t>unfulfilled</t>
        </is>
      </c>
      <c r="H1671" t="inlineStr">
        <is>
          <t>yes</t>
        </is>
      </c>
      <c r="I1671" t="inlineStr">
        <is>
          <t>EUR</t>
        </is>
      </c>
      <c r="J1671" t="n">
        <v>850</v>
      </c>
      <c r="K1671" t="n">
        <v>0</v>
      </c>
      <c r="L1671" t="n">
        <v>153.29</v>
      </c>
      <c r="O1671" t="n">
        <v>0</v>
      </c>
      <c r="P1671" t="inlineStr">
        <is>
          <t>Ups Standard Shipping</t>
        </is>
      </c>
      <c r="Q1671" t="inlineStr">
        <is>
          <t>2024-11-29 22:56:05 +0100</t>
        </is>
      </c>
      <c r="R1671" t="n">
        <v>1</v>
      </c>
      <c r="S1671" t="inlineStr">
        <is>
          <t>Giotto Ring - Yellow / 10</t>
        </is>
      </c>
      <c r="T1671" t="n">
        <v>85</v>
      </c>
      <c r="U1671" t="n">
        <v>100</v>
      </c>
      <c r="V1671" t="inlineStr">
        <is>
          <t>015790000144</t>
        </is>
      </c>
      <c r="W1671" t="b">
        <v>1</v>
      </c>
      <c r="X1671" t="b">
        <v>1</v>
      </c>
      <c r="Y1671" t="inlineStr">
        <is>
          <t>pending</t>
        </is>
      </c>
      <c r="Z1671" t="inlineStr">
        <is>
          <t>Carlotta Romeo</t>
        </is>
      </c>
      <c r="AA1671" t="inlineStr">
        <is>
          <t>Viale San Marco 15</t>
        </is>
      </c>
      <c r="AB1671" t="inlineStr">
        <is>
          <t>Viale San Marco 15</t>
        </is>
      </c>
      <c r="AE1671" t="inlineStr">
        <is>
          <t>Mestre</t>
        </is>
      </c>
      <c r="AF1671" t="inlineStr">
        <is>
          <t>'30173</t>
        </is>
      </c>
      <c r="AG1671" t="inlineStr">
        <is>
          <t>VE</t>
        </is>
      </c>
      <c r="AH1671" t="inlineStr">
        <is>
          <t>IT</t>
        </is>
      </c>
      <c r="AI1671" t="inlineStr">
        <is>
          <t>'+39 334 186 2798</t>
        </is>
      </c>
      <c r="AJ1671" t="inlineStr">
        <is>
          <t>Carlotta Romeo</t>
        </is>
      </c>
      <c r="AK1671" t="inlineStr">
        <is>
          <t>Viale San Marco 15</t>
        </is>
      </c>
      <c r="AL1671" t="inlineStr">
        <is>
          <t>Viale San Marco 15</t>
        </is>
      </c>
      <c r="AO1671" t="inlineStr">
        <is>
          <t>Mestre</t>
        </is>
      </c>
      <c r="AP1671" t="inlineStr">
        <is>
          <t>'30173</t>
        </is>
      </c>
      <c r="AQ1671" t="inlineStr">
        <is>
          <t>VE</t>
        </is>
      </c>
      <c r="AR1671" t="inlineStr">
        <is>
          <t>IT</t>
        </is>
      </c>
      <c r="AS1671" t="inlineStr">
        <is>
          <t>'+39 334 186 2798</t>
        </is>
      </c>
      <c r="AU1671" t="inlineStr">
        <is>
          <t>lang: en
Invoice Language: en
Do you need our ring sizer?: No
Popup Customer Country: IT</t>
        </is>
      </c>
      <c r="AW1671" t="inlineStr">
        <is>
          <t>PayPal Express Checkout</t>
        </is>
      </c>
      <c r="AX1671" t="inlineStr">
        <is>
          <t>rDPNoQzeDNZdPV82VthEWEybM</t>
        </is>
      </c>
      <c r="AY1671" t="n">
        <v>0</v>
      </c>
      <c r="AZ1671" t="inlineStr">
        <is>
          <t>LIL Milan</t>
        </is>
      </c>
      <c r="BA1671" t="n">
        <v>0</v>
      </c>
      <c r="BC1671" t="inlineStr">
        <is>
          <t>Firgun House</t>
        </is>
      </c>
      <c r="BE1671" t="n">
        <v>11257232064861</v>
      </c>
      <c r="BG1671" t="inlineStr">
        <is>
          <t>Low</t>
        </is>
      </c>
      <c r="BH1671" t="inlineStr">
        <is>
          <t>web</t>
        </is>
      </c>
      <c r="BI1671" t="n">
        <v>0</v>
      </c>
      <c r="BJ1671" t="inlineStr">
        <is>
          <t>IT IVA 22%</t>
        </is>
      </c>
      <c r="BK1671" t="n">
        <v>153.29</v>
      </c>
      <c r="BW1671" t="inlineStr">
        <is>
          <t>Venice</t>
        </is>
      </c>
      <c r="BX1671" t="inlineStr">
        <is>
          <t>Venice</t>
        </is>
      </c>
      <c r="BY1671" t="inlineStr">
        <is>
          <t>rDPNoQzeDNZdPV82VthEWEybM</t>
        </is>
      </c>
      <c r="CB1671" t="inlineStr">
        <is>
          <t>rDPNoQzeDNZdPV82VthEWEybM</t>
        </is>
      </c>
      <c r="CC1671" t="inlineStr">
        <is>
          <t>Ordini LIL</t>
        </is>
      </c>
    </row>
    <row r="1672">
      <c r="A1672" t="inlineStr">
        <is>
          <t>#44198</t>
        </is>
      </c>
      <c r="B1672" t="inlineStr">
        <is>
          <t>carlotta.romeo96@gmail.com</t>
        </is>
      </c>
      <c r="C1672" t="inlineStr">
        <is>
          <t>paid</t>
        </is>
      </c>
      <c r="D1672" t="inlineStr">
        <is>
          <t>2024-11-29 22:56:05 +0100</t>
        </is>
      </c>
      <c r="E1672" t="inlineStr">
        <is>
          <t>2024-11-29</t>
        </is>
      </c>
      <c r="F1672" t="inlineStr">
        <is>
          <t>unfulfilled</t>
        </is>
      </c>
      <c r="H1672" t="inlineStr">
        <is>
          <t>yes</t>
        </is>
      </c>
      <c r="I1672" t="inlineStr">
        <is>
          <t>EUR</t>
        </is>
      </c>
      <c r="J1672" t="n">
        <v>850</v>
      </c>
      <c r="K1672" t="n">
        <v>0</v>
      </c>
      <c r="L1672" t="n">
        <v>153.29</v>
      </c>
      <c r="O1672" t="n">
        <v>0</v>
      </c>
      <c r="P1672" t="inlineStr">
        <is>
          <t>Ups Standard Shipping</t>
        </is>
      </c>
      <c r="Q1672" t="inlineStr">
        <is>
          <t>2024-11-29 22:56:05 +0100</t>
        </is>
      </c>
      <c r="R1672" t="n">
        <v>1</v>
      </c>
      <c r="S1672" t="inlineStr">
        <is>
          <t>Giotto Ring - Yellow / 3</t>
        </is>
      </c>
      <c r="T1672" t="n">
        <v>85</v>
      </c>
      <c r="U1672" t="n">
        <v>100</v>
      </c>
      <c r="V1672" t="inlineStr">
        <is>
          <t>015790000137</t>
        </is>
      </c>
      <c r="W1672" t="b">
        <v>1</v>
      </c>
      <c r="X1672" t="b">
        <v>1</v>
      </c>
      <c r="Y1672" t="inlineStr">
        <is>
          <t>pending</t>
        </is>
      </c>
      <c r="Z1672" t="inlineStr">
        <is>
          <t>Carlotta Romeo</t>
        </is>
      </c>
      <c r="AA1672" t="inlineStr">
        <is>
          <t>Viale San Marco 15</t>
        </is>
      </c>
      <c r="AB1672" t="inlineStr">
        <is>
          <t>Viale San Marco 15</t>
        </is>
      </c>
      <c r="AE1672" t="inlineStr">
        <is>
          <t>Mestre</t>
        </is>
      </c>
      <c r="AF1672" t="inlineStr">
        <is>
          <t>'30173</t>
        </is>
      </c>
      <c r="AG1672" t="inlineStr">
        <is>
          <t>VE</t>
        </is>
      </c>
      <c r="AH1672" t="inlineStr">
        <is>
          <t>IT</t>
        </is>
      </c>
      <c r="AI1672" t="inlineStr">
        <is>
          <t>'+39 334 186 2798</t>
        </is>
      </c>
      <c r="AJ1672" t="inlineStr">
        <is>
          <t>Carlotta Romeo</t>
        </is>
      </c>
      <c r="AK1672" t="inlineStr">
        <is>
          <t>Viale San Marco 15</t>
        </is>
      </c>
      <c r="AL1672" t="inlineStr">
        <is>
          <t>Viale San Marco 15</t>
        </is>
      </c>
      <c r="AO1672" t="inlineStr">
        <is>
          <t>Mestre</t>
        </is>
      </c>
      <c r="AP1672" t="inlineStr">
        <is>
          <t>'30173</t>
        </is>
      </c>
      <c r="AQ1672" t="inlineStr">
        <is>
          <t>VE</t>
        </is>
      </c>
      <c r="AR1672" t="inlineStr">
        <is>
          <t>IT</t>
        </is>
      </c>
      <c r="AS1672" t="inlineStr">
        <is>
          <t>'+39 334 186 2798</t>
        </is>
      </c>
      <c r="AU1672" t="inlineStr">
        <is>
          <t>lang: en
Invoice Language: en
Do you need our ring sizer?: No
Popup Customer Country: IT</t>
        </is>
      </c>
      <c r="AW1672" t="inlineStr">
        <is>
          <t>PayPal Express Checkout</t>
        </is>
      </c>
      <c r="AX1672" t="inlineStr">
        <is>
          <t>rDPNoQzeDNZdPV82VthEWEybM</t>
        </is>
      </c>
      <c r="AY1672" t="n">
        <v>0</v>
      </c>
      <c r="AZ1672" t="inlineStr">
        <is>
          <t>LIL Milan</t>
        </is>
      </c>
      <c r="BA1672" t="n">
        <v>0</v>
      </c>
      <c r="BC1672" t="inlineStr">
        <is>
          <t>Firgun House</t>
        </is>
      </c>
      <c r="BE1672" t="n">
        <v>11257232064861</v>
      </c>
      <c r="BG1672" t="inlineStr">
        <is>
          <t>Low</t>
        </is>
      </c>
      <c r="BH1672" t="inlineStr">
        <is>
          <t>web</t>
        </is>
      </c>
      <c r="BI1672" t="n">
        <v>0</v>
      </c>
      <c r="BJ1672" t="inlineStr">
        <is>
          <t>IT IVA 22%</t>
        </is>
      </c>
      <c r="BK1672" t="n">
        <v>153.29</v>
      </c>
      <c r="BW1672" t="inlineStr">
        <is>
          <t>Venice</t>
        </is>
      </c>
      <c r="BX1672" t="inlineStr">
        <is>
          <t>Venice</t>
        </is>
      </c>
      <c r="BY1672" t="inlineStr">
        <is>
          <t>rDPNoQzeDNZdPV82VthEWEybM</t>
        </is>
      </c>
      <c r="CB1672" t="inlineStr">
        <is>
          <t>rDPNoQzeDNZdPV82VthEWEybM</t>
        </is>
      </c>
      <c r="CC1672" t="inlineStr">
        <is>
          <t>Ordini LIL</t>
        </is>
      </c>
    </row>
    <row r="1673">
      <c r="A1673" t="inlineStr">
        <is>
          <t>#44198</t>
        </is>
      </c>
      <c r="B1673" t="inlineStr">
        <is>
          <t>carlotta.romeo96@gmail.com</t>
        </is>
      </c>
      <c r="C1673" t="inlineStr">
        <is>
          <t>paid</t>
        </is>
      </c>
      <c r="D1673" t="inlineStr">
        <is>
          <t>2024-11-29 22:56:05 +0100</t>
        </is>
      </c>
      <c r="E1673" t="inlineStr">
        <is>
          <t>2024-11-29</t>
        </is>
      </c>
      <c r="F1673" t="inlineStr">
        <is>
          <t>unfulfilled</t>
        </is>
      </c>
      <c r="H1673" t="inlineStr">
        <is>
          <t>yes</t>
        </is>
      </c>
      <c r="I1673" t="inlineStr">
        <is>
          <t>EUR</t>
        </is>
      </c>
      <c r="J1673" t="n">
        <v>850</v>
      </c>
      <c r="K1673" t="n">
        <v>0</v>
      </c>
      <c r="L1673" t="n">
        <v>153.29</v>
      </c>
      <c r="O1673" t="n">
        <v>0</v>
      </c>
      <c r="P1673" t="inlineStr">
        <is>
          <t>Ups Standard Shipping</t>
        </is>
      </c>
      <c r="Q1673" t="inlineStr">
        <is>
          <t>2024-11-29 22:56:05 +0100</t>
        </is>
      </c>
      <c r="R1673" t="n">
        <v>1</v>
      </c>
      <c r="S1673" t="inlineStr">
        <is>
          <t>Giotto Ring - Yellow / 2</t>
        </is>
      </c>
      <c r="T1673" t="n">
        <v>85</v>
      </c>
      <c r="U1673" t="n">
        <v>100</v>
      </c>
      <c r="V1673" t="inlineStr">
        <is>
          <t>015790000136</t>
        </is>
      </c>
      <c r="W1673" t="b">
        <v>1</v>
      </c>
      <c r="X1673" t="b">
        <v>1</v>
      </c>
      <c r="Y1673" t="inlineStr">
        <is>
          <t>pending</t>
        </is>
      </c>
      <c r="Z1673" t="inlineStr">
        <is>
          <t>Carlotta Romeo</t>
        </is>
      </c>
      <c r="AA1673" t="inlineStr">
        <is>
          <t>Viale San Marco 15</t>
        </is>
      </c>
      <c r="AB1673" t="inlineStr">
        <is>
          <t>Viale San Marco 15</t>
        </is>
      </c>
      <c r="AE1673" t="inlineStr">
        <is>
          <t>Mestre</t>
        </is>
      </c>
      <c r="AF1673" t="inlineStr">
        <is>
          <t>'30173</t>
        </is>
      </c>
      <c r="AG1673" t="inlineStr">
        <is>
          <t>VE</t>
        </is>
      </c>
      <c r="AH1673" t="inlineStr">
        <is>
          <t>IT</t>
        </is>
      </c>
      <c r="AI1673" t="inlineStr">
        <is>
          <t>'+39 334 186 2798</t>
        </is>
      </c>
      <c r="AJ1673" t="inlineStr">
        <is>
          <t>Carlotta Romeo</t>
        </is>
      </c>
      <c r="AK1673" t="inlineStr">
        <is>
          <t>Viale San Marco 15</t>
        </is>
      </c>
      <c r="AL1673" t="inlineStr">
        <is>
          <t>Viale San Marco 15</t>
        </is>
      </c>
      <c r="AO1673" t="inlineStr">
        <is>
          <t>Mestre</t>
        </is>
      </c>
      <c r="AP1673" t="inlineStr">
        <is>
          <t>'30173</t>
        </is>
      </c>
      <c r="AQ1673" t="inlineStr">
        <is>
          <t>VE</t>
        </is>
      </c>
      <c r="AR1673" t="inlineStr">
        <is>
          <t>IT</t>
        </is>
      </c>
      <c r="AS1673" t="inlineStr">
        <is>
          <t>'+39 334 186 2798</t>
        </is>
      </c>
      <c r="AU1673" t="inlineStr">
        <is>
          <t>lang: en
Invoice Language: en
Do you need our ring sizer?: No
Popup Customer Country: IT</t>
        </is>
      </c>
      <c r="AW1673" t="inlineStr">
        <is>
          <t>PayPal Express Checkout</t>
        </is>
      </c>
      <c r="AX1673" t="inlineStr">
        <is>
          <t>rDPNoQzeDNZdPV82VthEWEybM</t>
        </is>
      </c>
      <c r="AY1673" t="n">
        <v>0</v>
      </c>
      <c r="AZ1673" t="inlineStr">
        <is>
          <t>LIL Milan</t>
        </is>
      </c>
      <c r="BA1673" t="n">
        <v>0</v>
      </c>
      <c r="BC1673" t="inlineStr">
        <is>
          <t>Firgun House</t>
        </is>
      </c>
      <c r="BE1673" t="n">
        <v>11257232064861</v>
      </c>
      <c r="BG1673" t="inlineStr">
        <is>
          <t>Low</t>
        </is>
      </c>
      <c r="BH1673" t="inlineStr">
        <is>
          <t>web</t>
        </is>
      </c>
      <c r="BI1673" t="n">
        <v>0</v>
      </c>
      <c r="BJ1673" t="inlineStr">
        <is>
          <t>IT IVA 22%</t>
        </is>
      </c>
      <c r="BK1673" t="n">
        <v>153.29</v>
      </c>
      <c r="BW1673" t="inlineStr">
        <is>
          <t>Venice</t>
        </is>
      </c>
      <c r="BX1673" t="inlineStr">
        <is>
          <t>Venice</t>
        </is>
      </c>
      <c r="BY1673" t="inlineStr">
        <is>
          <t>rDPNoQzeDNZdPV82VthEWEybM</t>
        </is>
      </c>
      <c r="CB1673" t="inlineStr">
        <is>
          <t>rDPNoQzeDNZdPV82VthEWEybM</t>
        </is>
      </c>
      <c r="CC1673" t="inlineStr">
        <is>
          <t>Ordini LIL</t>
        </is>
      </c>
    </row>
    <row r="1674">
      <c r="A1674" t="inlineStr">
        <is>
          <t>#44199</t>
        </is>
      </c>
      <c r="B1674" t="inlineStr">
        <is>
          <t>martinafaticoni@yahoo.it</t>
        </is>
      </c>
      <c r="C1674" t="inlineStr">
        <is>
          <t>paid</t>
        </is>
      </c>
      <c r="D1674" t="inlineStr">
        <is>
          <t>2024-11-29 22:56:30 +0100</t>
        </is>
      </c>
      <c r="E1674" t="inlineStr">
        <is>
          <t>2024-11-29</t>
        </is>
      </c>
      <c r="F1674" t="inlineStr">
        <is>
          <t>unfulfilled</t>
        </is>
      </c>
      <c r="H1674" t="inlineStr">
        <is>
          <t>yes</t>
        </is>
      </c>
      <c r="I1674" t="inlineStr">
        <is>
          <t>EUR</t>
        </is>
      </c>
      <c r="J1674" t="n">
        <v>336</v>
      </c>
      <c r="K1674" t="n">
        <v>0</v>
      </c>
      <c r="L1674" t="n">
        <v>60.59</v>
      </c>
      <c r="M1674" t="n">
        <v>336</v>
      </c>
      <c r="O1674" t="n">
        <v>0</v>
      </c>
      <c r="P1674" t="inlineStr">
        <is>
          <t>Eco Bike Delivery</t>
        </is>
      </c>
      <c r="Q1674" t="inlineStr">
        <is>
          <t>2024-11-29 22:56:29 +0100</t>
        </is>
      </c>
      <c r="R1674" t="n">
        <v>1</v>
      </c>
      <c r="S1674" t="inlineStr">
        <is>
          <t>Christmas Luxury Pack</t>
        </is>
      </c>
      <c r="T1674" t="n">
        <v>0</v>
      </c>
      <c r="V1674" t="inlineStr">
        <is>
          <t>015790000687</t>
        </is>
      </c>
      <c r="W1674" t="b">
        <v>1</v>
      </c>
      <c r="X1674" t="b">
        <v>1</v>
      </c>
      <c r="Y1674" t="inlineStr">
        <is>
          <t>pending</t>
        </is>
      </c>
      <c r="Z1674" t="inlineStr">
        <is>
          <t>Martina Faticoni</t>
        </is>
      </c>
      <c r="AA1674" t="inlineStr">
        <is>
          <t>Via Tolmezzo 3</t>
        </is>
      </c>
      <c r="AB1674" t="inlineStr">
        <is>
          <t>Via Tolmezzo 3</t>
        </is>
      </c>
      <c r="AE1674" t="inlineStr">
        <is>
          <t>Milano</t>
        </is>
      </c>
      <c r="AF1674" t="inlineStr">
        <is>
          <t>'20132</t>
        </is>
      </c>
      <c r="AG1674" t="inlineStr">
        <is>
          <t>MI</t>
        </is>
      </c>
      <c r="AH1674" t="inlineStr">
        <is>
          <t>IT</t>
        </is>
      </c>
      <c r="AI1674" t="inlineStr">
        <is>
          <t>3343878246</t>
        </is>
      </c>
      <c r="AJ1674" t="inlineStr">
        <is>
          <t>Martina Faticoni</t>
        </is>
      </c>
      <c r="AK1674" t="inlineStr">
        <is>
          <t>Via Tolmezzo 3</t>
        </is>
      </c>
      <c r="AL1674" t="inlineStr">
        <is>
          <t>Via Tolmezzo 3</t>
        </is>
      </c>
      <c r="AO1674" t="inlineStr">
        <is>
          <t>Milano</t>
        </is>
      </c>
      <c r="AP1674" t="inlineStr">
        <is>
          <t>'20132</t>
        </is>
      </c>
      <c r="AQ1674" t="inlineStr">
        <is>
          <t>MI</t>
        </is>
      </c>
      <c r="AR1674" t="inlineStr">
        <is>
          <t>IT</t>
        </is>
      </c>
      <c r="AS1674" t="inlineStr">
        <is>
          <t>3343878246</t>
        </is>
      </c>
      <c r="AU1674" t="inlineStr">
        <is>
          <t>lang: it
Invoice Language: it
Do you need our ring sizer?: No
Popup Customer Country: IT</t>
        </is>
      </c>
      <c r="AW1674" t="inlineStr">
        <is>
          <t>PayPal Express Checkout</t>
        </is>
      </c>
      <c r="AX1674" t="inlineStr">
        <is>
          <t>rDPVIqIEfRqxWTqYzHpLbG7gT</t>
        </is>
      </c>
      <c r="AY1674" t="n">
        <v>0</v>
      </c>
      <c r="AZ1674" t="inlineStr">
        <is>
          <t>LIL Milan</t>
        </is>
      </c>
      <c r="BA1674" t="n">
        <v>0</v>
      </c>
      <c r="BC1674" t="inlineStr">
        <is>
          <t>Firgun House</t>
        </is>
      </c>
      <c r="BE1674" t="n">
        <v>11257233244509</v>
      </c>
      <c r="BG1674" t="inlineStr">
        <is>
          <t>Low</t>
        </is>
      </c>
      <c r="BH1674" t="inlineStr">
        <is>
          <t>web</t>
        </is>
      </c>
      <c r="BI1674" t="n">
        <v>0</v>
      </c>
      <c r="BJ1674" t="inlineStr">
        <is>
          <t>IT IVA 22%</t>
        </is>
      </c>
      <c r="BK1674" t="n">
        <v>60.59</v>
      </c>
      <c r="BW1674" t="inlineStr">
        <is>
          <t>Milan</t>
        </is>
      </c>
      <c r="BX1674" t="inlineStr">
        <is>
          <t>Milan</t>
        </is>
      </c>
      <c r="BY1674" t="inlineStr">
        <is>
          <t>rDPVIqIEfRqxWTqYzHpLbG7gT</t>
        </is>
      </c>
      <c r="CB1674" t="inlineStr">
        <is>
          <t>rDPVIqIEfRqxWTqYzHpLbG7gT</t>
        </is>
      </c>
      <c r="CC1674" t="inlineStr">
        <is>
          <t>Ordini LIL</t>
        </is>
      </c>
    </row>
    <row r="1675">
      <c r="A1675" t="inlineStr">
        <is>
          <t>#44199</t>
        </is>
      </c>
      <c r="B1675" t="inlineStr">
        <is>
          <t>martinafaticoni@yahoo.it</t>
        </is>
      </c>
      <c r="C1675" t="inlineStr">
        <is>
          <t>paid</t>
        </is>
      </c>
      <c r="D1675" t="inlineStr">
        <is>
          <t>2024-11-29 22:56:30 +0100</t>
        </is>
      </c>
      <c r="E1675" t="inlineStr">
        <is>
          <t>2024-11-29</t>
        </is>
      </c>
      <c r="F1675" t="inlineStr">
        <is>
          <t>unfulfilled</t>
        </is>
      </c>
      <c r="H1675" t="inlineStr">
        <is>
          <t>yes</t>
        </is>
      </c>
      <c r="I1675" t="inlineStr">
        <is>
          <t>EUR</t>
        </is>
      </c>
      <c r="J1675" t="n">
        <v>336</v>
      </c>
      <c r="K1675" t="n">
        <v>0</v>
      </c>
      <c r="L1675" t="n">
        <v>60.59</v>
      </c>
      <c r="O1675" t="n">
        <v>0</v>
      </c>
      <c r="P1675" t="inlineStr">
        <is>
          <t>Eco Bike Delivery</t>
        </is>
      </c>
      <c r="Q1675" t="inlineStr">
        <is>
          <t>2024-11-29 22:56:29 +0100</t>
        </is>
      </c>
      <c r="R1675" t="n">
        <v>1</v>
      </c>
      <c r="S1675" t="inlineStr">
        <is>
          <t>Lunar Ring - Yellow / 4 / White</t>
        </is>
      </c>
      <c r="T1675" t="n">
        <v>336</v>
      </c>
      <c r="U1675" t="n">
        <v>420</v>
      </c>
      <c r="V1675" t="inlineStr">
        <is>
          <t>015790000252</t>
        </is>
      </c>
      <c r="W1675" t="b">
        <v>1</v>
      </c>
      <c r="X1675" t="b">
        <v>1</v>
      </c>
      <c r="Y1675" t="inlineStr">
        <is>
          <t>pending</t>
        </is>
      </c>
      <c r="Z1675" t="inlineStr">
        <is>
          <t>Martina Faticoni</t>
        </is>
      </c>
      <c r="AA1675" t="inlineStr">
        <is>
          <t>Via Tolmezzo 3</t>
        </is>
      </c>
      <c r="AB1675" t="inlineStr">
        <is>
          <t>Via Tolmezzo 3</t>
        </is>
      </c>
      <c r="AE1675" t="inlineStr">
        <is>
          <t>Milano</t>
        </is>
      </c>
      <c r="AF1675" t="inlineStr">
        <is>
          <t>'20132</t>
        </is>
      </c>
      <c r="AG1675" t="inlineStr">
        <is>
          <t>MI</t>
        </is>
      </c>
      <c r="AH1675" t="inlineStr">
        <is>
          <t>IT</t>
        </is>
      </c>
      <c r="AI1675" t="inlineStr">
        <is>
          <t>3343878246</t>
        </is>
      </c>
      <c r="AJ1675" t="inlineStr">
        <is>
          <t>Martina Faticoni</t>
        </is>
      </c>
      <c r="AK1675" t="inlineStr">
        <is>
          <t>Via Tolmezzo 3</t>
        </is>
      </c>
      <c r="AL1675" t="inlineStr">
        <is>
          <t>Via Tolmezzo 3</t>
        </is>
      </c>
      <c r="AO1675" t="inlineStr">
        <is>
          <t>Milano</t>
        </is>
      </c>
      <c r="AP1675" t="inlineStr">
        <is>
          <t>'20132</t>
        </is>
      </c>
      <c r="AQ1675" t="inlineStr">
        <is>
          <t>MI</t>
        </is>
      </c>
      <c r="AR1675" t="inlineStr">
        <is>
          <t>IT</t>
        </is>
      </c>
      <c r="AS1675" t="inlineStr">
        <is>
          <t>3343878246</t>
        </is>
      </c>
      <c r="AU1675" t="inlineStr">
        <is>
          <t>lang: it
Invoice Language: it
Do you need our ring sizer?: No
Popup Customer Country: IT</t>
        </is>
      </c>
      <c r="AW1675" t="inlineStr">
        <is>
          <t>PayPal Express Checkout</t>
        </is>
      </c>
      <c r="AX1675" t="inlineStr">
        <is>
          <t>rDPVIqIEfRqxWTqYzHpLbG7gT</t>
        </is>
      </c>
      <c r="AY1675" t="n">
        <v>0</v>
      </c>
      <c r="AZ1675" t="inlineStr">
        <is>
          <t>LIL Milan</t>
        </is>
      </c>
      <c r="BA1675" t="n">
        <v>0</v>
      </c>
      <c r="BC1675" t="inlineStr">
        <is>
          <t>Firgun House</t>
        </is>
      </c>
      <c r="BE1675" t="n">
        <v>11257233244509</v>
      </c>
      <c r="BG1675" t="inlineStr">
        <is>
          <t>Low</t>
        </is>
      </c>
      <c r="BH1675" t="inlineStr">
        <is>
          <t>web</t>
        </is>
      </c>
      <c r="BI1675" t="n">
        <v>0</v>
      </c>
      <c r="BJ1675" t="inlineStr">
        <is>
          <t>IT IVA 22%</t>
        </is>
      </c>
      <c r="BK1675" t="n">
        <v>60.59</v>
      </c>
      <c r="BW1675" t="inlineStr">
        <is>
          <t>Milan</t>
        </is>
      </c>
      <c r="BX1675" t="inlineStr">
        <is>
          <t>Milan</t>
        </is>
      </c>
      <c r="BY1675" t="inlineStr">
        <is>
          <t>rDPVIqIEfRqxWTqYzHpLbG7gT</t>
        </is>
      </c>
      <c r="CB1675" t="inlineStr">
        <is>
          <t>rDPVIqIEfRqxWTqYzHpLbG7gT</t>
        </is>
      </c>
      <c r="CC1675" t="inlineStr">
        <is>
          <t>Ordini LIL</t>
        </is>
      </c>
    </row>
    <row r="1676">
      <c r="A1676" t="inlineStr">
        <is>
          <t>#44200</t>
        </is>
      </c>
      <c r="B1676" t="inlineStr">
        <is>
          <t>isabellabertolini@icloud.com</t>
        </is>
      </c>
      <c r="C1676" t="inlineStr">
        <is>
          <t>paid</t>
        </is>
      </c>
      <c r="D1676" t="inlineStr">
        <is>
          <t>2024-11-29 22:59:09 +0100</t>
        </is>
      </c>
      <c r="E1676" t="inlineStr">
        <is>
          <t>2024-11-29</t>
        </is>
      </c>
      <c r="F1676" t="inlineStr">
        <is>
          <t>unfulfilled</t>
        </is>
      </c>
      <c r="H1676" t="inlineStr">
        <is>
          <t>yes</t>
        </is>
      </c>
      <c r="I1676" t="inlineStr">
        <is>
          <t>EUR</t>
        </is>
      </c>
      <c r="J1676" t="n">
        <v>192</v>
      </c>
      <c r="K1676" t="n">
        <v>0</v>
      </c>
      <c r="L1676" t="n">
        <v>34.62</v>
      </c>
      <c r="M1676" t="n">
        <v>192</v>
      </c>
      <c r="O1676" t="n">
        <v>0</v>
      </c>
      <c r="P1676" t="inlineStr">
        <is>
          <t>Eco Bike Delivery</t>
        </is>
      </c>
      <c r="Q1676" t="inlineStr">
        <is>
          <t>2024-11-29 22:59:09 +0100</t>
        </is>
      </c>
      <c r="R1676" t="n">
        <v>1</v>
      </c>
      <c r="S1676" t="inlineStr">
        <is>
          <t>Jupiter Ring - Yellow / White / onesize (11-17)</t>
        </is>
      </c>
      <c r="T1676" t="n">
        <v>192</v>
      </c>
      <c r="U1676" t="n">
        <v>240</v>
      </c>
      <c r="V1676" t="inlineStr">
        <is>
          <t>015790000235</t>
        </is>
      </c>
      <c r="W1676" t="b">
        <v>1</v>
      </c>
      <c r="X1676" t="b">
        <v>1</v>
      </c>
      <c r="Y1676" t="inlineStr">
        <is>
          <t>pending</t>
        </is>
      </c>
      <c r="Z1676" t="inlineStr">
        <is>
          <t>Isabella Bertolini</t>
        </is>
      </c>
      <c r="AA1676" t="inlineStr">
        <is>
          <t>Residenza Meridiana, 742</t>
        </is>
      </c>
      <c r="AB1676" t="inlineStr">
        <is>
          <t>Residenza Meridiana</t>
        </is>
      </c>
      <c r="AC1676" t="inlineStr">
        <is>
          <t>742</t>
        </is>
      </c>
      <c r="AE1676" t="inlineStr">
        <is>
          <t>Basiglio</t>
        </is>
      </c>
      <c r="AF1676" t="inlineStr">
        <is>
          <t>'20079</t>
        </is>
      </c>
      <c r="AG1676" t="inlineStr">
        <is>
          <t>MI</t>
        </is>
      </c>
      <c r="AH1676" t="inlineStr">
        <is>
          <t>IT</t>
        </is>
      </c>
      <c r="AI1676" t="inlineStr">
        <is>
          <t>3385635957</t>
        </is>
      </c>
      <c r="AJ1676" t="inlineStr">
        <is>
          <t>Isabella Bertolini</t>
        </is>
      </c>
      <c r="AK1676" t="inlineStr">
        <is>
          <t>Residenza Meridiana, 742</t>
        </is>
      </c>
      <c r="AL1676" t="inlineStr">
        <is>
          <t>Residenza Meridiana</t>
        </is>
      </c>
      <c r="AM1676" t="inlineStr">
        <is>
          <t>742</t>
        </is>
      </c>
      <c r="AO1676" t="inlineStr">
        <is>
          <t>Basiglio</t>
        </is>
      </c>
      <c r="AP1676" t="inlineStr">
        <is>
          <t>'20079</t>
        </is>
      </c>
      <c r="AQ1676" t="inlineStr">
        <is>
          <t>MI</t>
        </is>
      </c>
      <c r="AR1676" t="inlineStr">
        <is>
          <t>IT</t>
        </is>
      </c>
      <c r="AS1676" t="inlineStr">
        <is>
          <t>3385635957</t>
        </is>
      </c>
      <c r="AU1676" t="inlineStr">
        <is>
          <t>lang: it
Invoice Language: it
Do you need our ring sizer?: Yes
Popup Customer Country: IT</t>
        </is>
      </c>
      <c r="AW1676" t="inlineStr">
        <is>
          <t>Shopify Payments</t>
        </is>
      </c>
      <c r="AX1676" t="inlineStr">
        <is>
          <t>rhKIp5vubgw5c2zEyHDqCQMm6</t>
        </is>
      </c>
      <c r="AY1676" t="n">
        <v>0</v>
      </c>
      <c r="AZ1676" t="inlineStr">
        <is>
          <t>LIL Milan</t>
        </is>
      </c>
      <c r="BA1676" t="n">
        <v>0</v>
      </c>
      <c r="BC1676" t="inlineStr">
        <is>
          <t>Firgun House</t>
        </is>
      </c>
      <c r="BE1676" t="n">
        <v>11257241141597</v>
      </c>
      <c r="BG1676" t="inlineStr">
        <is>
          <t>Low</t>
        </is>
      </c>
      <c r="BH1676" t="inlineStr">
        <is>
          <t>web</t>
        </is>
      </c>
      <c r="BI1676" t="n">
        <v>0</v>
      </c>
      <c r="BJ1676" t="inlineStr">
        <is>
          <t>IT IVA 22%</t>
        </is>
      </c>
      <c r="BK1676" t="n">
        <v>34.62</v>
      </c>
      <c r="BW1676" t="inlineStr">
        <is>
          <t>Milan</t>
        </is>
      </c>
      <c r="BX1676" t="inlineStr">
        <is>
          <t>Milan</t>
        </is>
      </c>
      <c r="BY1676" t="inlineStr">
        <is>
          <t>rhKIp5vubgw5c2zEyHDqCQMm6</t>
        </is>
      </c>
      <c r="CB1676" t="inlineStr">
        <is>
          <t>r3zGIYhmzGumNZu3SMwyTahiQ + rIL4KvJJPtPGqZCBSfv060rp5 + rkHTIgjCRJ53R3dlQKXsHdele + rhKIp5vubgw5c2zEyHDqCQMm6</t>
        </is>
      </c>
      <c r="CC1676" t="inlineStr">
        <is>
          <t>Ordini LIL</t>
        </is>
      </c>
    </row>
    <row r="1677">
      <c r="A1677" t="inlineStr">
        <is>
          <t>#44201</t>
        </is>
      </c>
      <c r="B1677" t="inlineStr">
        <is>
          <t>ylenia.verdile@gmail.com</t>
        </is>
      </c>
      <c r="C1677" t="inlineStr">
        <is>
          <t>paid</t>
        </is>
      </c>
      <c r="D1677" t="inlineStr">
        <is>
          <t>2024-11-29 23:05:42 +0100</t>
        </is>
      </c>
      <c r="E1677" t="inlineStr">
        <is>
          <t>2024-11-29</t>
        </is>
      </c>
      <c r="F1677" t="inlineStr">
        <is>
          <t>unfulfilled</t>
        </is>
      </c>
      <c r="H1677" t="inlineStr">
        <is>
          <t>no</t>
        </is>
      </c>
      <c r="I1677" t="inlineStr">
        <is>
          <t>EUR</t>
        </is>
      </c>
      <c r="J1677" t="n">
        <v>256</v>
      </c>
      <c r="K1677" t="n">
        <v>0</v>
      </c>
      <c r="L1677" t="n">
        <v>46.16</v>
      </c>
      <c r="M1677" t="n">
        <v>256</v>
      </c>
      <c r="O1677" t="n">
        <v>0</v>
      </c>
      <c r="P1677" t="inlineStr">
        <is>
          <t>Ups Standard Shipping</t>
        </is>
      </c>
      <c r="Q1677" t="inlineStr">
        <is>
          <t>2024-11-29 23:05:42 +0100</t>
        </is>
      </c>
      <c r="R1677" t="n">
        <v>1</v>
      </c>
      <c r="S1677" t="inlineStr">
        <is>
          <t>Honey Ring - Yellow / 13</t>
        </is>
      </c>
      <c r="T1677" t="n">
        <v>256</v>
      </c>
      <c r="U1677" t="n">
        <v>320</v>
      </c>
      <c r="V1677" t="inlineStr">
        <is>
          <t>015790000603</t>
        </is>
      </c>
      <c r="W1677" t="b">
        <v>1</v>
      </c>
      <c r="X1677" t="b">
        <v>1</v>
      </c>
      <c r="Y1677" t="inlineStr">
        <is>
          <t>pending</t>
        </is>
      </c>
      <c r="Z1677" t="inlineStr">
        <is>
          <t>Ylenia Verdile</t>
        </is>
      </c>
      <c r="AA1677" t="inlineStr">
        <is>
          <t>via marcavallo 18</t>
        </is>
      </c>
      <c r="AB1677" t="inlineStr">
        <is>
          <t>via marcavallo 18</t>
        </is>
      </c>
      <c r="AE1677" t="inlineStr">
        <is>
          <t>velletri</t>
        </is>
      </c>
      <c r="AF1677" t="inlineStr">
        <is>
          <t>'00049</t>
        </is>
      </c>
      <c r="AG1677" t="inlineStr">
        <is>
          <t>RM</t>
        </is>
      </c>
      <c r="AH1677" t="inlineStr">
        <is>
          <t>IT</t>
        </is>
      </c>
      <c r="AI1677" t="inlineStr">
        <is>
          <t>3476899692</t>
        </is>
      </c>
      <c r="AJ1677" t="inlineStr">
        <is>
          <t>Ylenia Verdile</t>
        </is>
      </c>
      <c r="AK1677" t="inlineStr">
        <is>
          <t>via marcavallo 18</t>
        </is>
      </c>
      <c r="AL1677" t="inlineStr">
        <is>
          <t>via marcavallo 18</t>
        </is>
      </c>
      <c r="AO1677" t="inlineStr">
        <is>
          <t>velletri</t>
        </is>
      </c>
      <c r="AP1677" t="inlineStr">
        <is>
          <t>'00049</t>
        </is>
      </c>
      <c r="AQ1677" t="inlineStr">
        <is>
          <t>RM</t>
        </is>
      </c>
      <c r="AR1677" t="inlineStr">
        <is>
          <t>IT</t>
        </is>
      </c>
      <c r="AS1677" t="inlineStr">
        <is>
          <t>3476899692</t>
        </is>
      </c>
      <c r="AU1677" t="inlineStr">
        <is>
          <t>lang: en
Invoice Language: en
Do you need our ring sizer?: No
Popup Customer Country: IT</t>
        </is>
      </c>
      <c r="AW1677" t="inlineStr">
        <is>
          <t>Scalapay + Gift Card</t>
        </is>
      </c>
      <c r="AX1677" t="inlineStr">
        <is>
          <t>rstcsVyPB5oHQXBNVytN8HWFw</t>
        </is>
      </c>
      <c r="AY1677" t="n">
        <v>0</v>
      </c>
      <c r="AZ1677" t="inlineStr">
        <is>
          <t>LIL Milan</t>
        </is>
      </c>
      <c r="BA1677" t="n">
        <v>0</v>
      </c>
      <c r="BC1677" t="inlineStr">
        <is>
          <t>Firgun House</t>
        </is>
      </c>
      <c r="BE1677" t="n">
        <v>11257261719901</v>
      </c>
      <c r="BG1677" t="inlineStr">
        <is>
          <t>Low</t>
        </is>
      </c>
      <c r="BH1677" t="inlineStr">
        <is>
          <t>web</t>
        </is>
      </c>
      <c r="BI1677" t="n">
        <v>0</v>
      </c>
      <c r="BJ1677" t="inlineStr">
        <is>
          <t>IT IVA 22%</t>
        </is>
      </c>
      <c r="BK1677" t="n">
        <v>46.16</v>
      </c>
      <c r="BW1677" t="inlineStr">
        <is>
          <t>Rome</t>
        </is>
      </c>
      <c r="BX1677" t="inlineStr">
        <is>
          <t>Rome</t>
        </is>
      </c>
      <c r="BY1677" t="inlineStr">
        <is>
          <t>r27qzbf5AMyywOmD52kcdaAwk + rstcsVyPB5oHQXBNVytN8HWFw</t>
        </is>
      </c>
      <c r="CB1677" t="inlineStr">
        <is>
          <t>r27qzbf5AMyywOmD52kcdaAwk + rstcsVyPB5oHQXBNVytN8HWFw</t>
        </is>
      </c>
      <c r="CC1677" t="inlineStr">
        <is>
          <t>Ordini LIL</t>
        </is>
      </c>
    </row>
    <row r="1678">
      <c r="A1678" t="inlineStr">
        <is>
          <t>#44202</t>
        </is>
      </c>
      <c r="B1678" t="inlineStr">
        <is>
          <t>elisabethice02@gmail.com</t>
        </is>
      </c>
      <c r="C1678" t="inlineStr">
        <is>
          <t>paid</t>
        </is>
      </c>
      <c r="D1678" t="inlineStr">
        <is>
          <t>2024-11-29 23:07:13 +0100</t>
        </is>
      </c>
      <c r="E1678" t="inlineStr">
        <is>
          <t>2024-11-29</t>
        </is>
      </c>
      <c r="F1678" t="inlineStr">
        <is>
          <t>unfulfilled</t>
        </is>
      </c>
      <c r="H1678" t="inlineStr">
        <is>
          <t>yes</t>
        </is>
      </c>
      <c r="I1678" t="inlineStr">
        <is>
          <t>EUR</t>
        </is>
      </c>
      <c r="J1678" t="n">
        <v>208</v>
      </c>
      <c r="K1678" t="n">
        <v>0</v>
      </c>
      <c r="L1678" t="n">
        <v>37.51</v>
      </c>
      <c r="M1678" t="n">
        <v>208</v>
      </c>
      <c r="O1678" t="n">
        <v>0</v>
      </c>
      <c r="P1678" t="inlineStr">
        <is>
          <t>Ups Standard Shipping</t>
        </is>
      </c>
      <c r="Q1678" t="inlineStr">
        <is>
          <t>2024-11-29 23:07:12 +0100</t>
        </is>
      </c>
      <c r="R1678" t="n">
        <v>1</v>
      </c>
      <c r="S1678" t="inlineStr">
        <is>
          <t>Christmas Luxury Pack</t>
        </is>
      </c>
      <c r="T1678" t="n">
        <v>0</v>
      </c>
      <c r="V1678" t="inlineStr">
        <is>
          <t>015790000687</t>
        </is>
      </c>
      <c r="W1678" t="b">
        <v>1</v>
      </c>
      <c r="X1678" t="b">
        <v>1</v>
      </c>
      <c r="Y1678" t="inlineStr">
        <is>
          <t>pending</t>
        </is>
      </c>
      <c r="Z1678" t="inlineStr">
        <is>
          <t>Elisabetta Moretti (Ente F.IRE SRL)</t>
        </is>
      </c>
      <c r="AA1678" t="inlineStr">
        <is>
          <t>Piazza Giacomo Matteotti, 2/3b</t>
        </is>
      </c>
      <c r="AB1678" t="inlineStr">
        <is>
          <t>Piazza Giacomo Matteotti</t>
        </is>
      </c>
      <c r="AC1678" t="inlineStr">
        <is>
          <t>2/3b</t>
        </is>
      </c>
      <c r="AE1678" t="inlineStr">
        <is>
          <t>Genova</t>
        </is>
      </c>
      <c r="AF1678" t="inlineStr">
        <is>
          <t>'16123</t>
        </is>
      </c>
      <c r="AG1678" t="inlineStr">
        <is>
          <t>GE</t>
        </is>
      </c>
      <c r="AH1678" t="inlineStr">
        <is>
          <t>IT</t>
        </is>
      </c>
      <c r="AI1678" t="inlineStr">
        <is>
          <t>340 999 5764</t>
        </is>
      </c>
      <c r="AJ1678" t="inlineStr">
        <is>
          <t>Elisabetta Moretti (Ente F.IRE SRL)</t>
        </is>
      </c>
      <c r="AK1678" t="inlineStr">
        <is>
          <t>Piazza Giacomo Matteotti, 2/3b</t>
        </is>
      </c>
      <c r="AL1678" t="inlineStr">
        <is>
          <t>Piazza Giacomo Matteotti</t>
        </is>
      </c>
      <c r="AM1678" t="inlineStr">
        <is>
          <t>2/3b</t>
        </is>
      </c>
      <c r="AO1678" t="inlineStr">
        <is>
          <t>Genova</t>
        </is>
      </c>
      <c r="AP1678" t="inlineStr">
        <is>
          <t>'16123</t>
        </is>
      </c>
      <c r="AQ1678" t="inlineStr">
        <is>
          <t>GE</t>
        </is>
      </c>
      <c r="AR1678" t="inlineStr">
        <is>
          <t>IT</t>
        </is>
      </c>
      <c r="AS1678" t="inlineStr">
        <is>
          <t>340 999 5764</t>
        </is>
      </c>
      <c r="AU1678" t="inlineStr">
        <is>
          <t>lang: it
Invoice Language: it
Do you need our ring sizer?: No
Popup Customer Country: IT</t>
        </is>
      </c>
      <c r="AW1678" t="inlineStr">
        <is>
          <t>Shopify Payments</t>
        </is>
      </c>
      <c r="AX1678" t="inlineStr">
        <is>
          <t>rfk7n5l1uD9LiJ4ZaecMI0ocF</t>
        </is>
      </c>
      <c r="AY1678" t="n">
        <v>0</v>
      </c>
      <c r="AZ1678" t="inlineStr">
        <is>
          <t>LIL Milan</t>
        </is>
      </c>
      <c r="BA1678" t="n">
        <v>0</v>
      </c>
      <c r="BC1678" t="inlineStr">
        <is>
          <t>Firgun House</t>
        </is>
      </c>
      <c r="BE1678" t="n">
        <v>11257265815901</v>
      </c>
      <c r="BG1678" t="inlineStr">
        <is>
          <t>Low</t>
        </is>
      </c>
      <c r="BH1678" t="inlineStr">
        <is>
          <t>web</t>
        </is>
      </c>
      <c r="BI1678" t="n">
        <v>0</v>
      </c>
      <c r="BJ1678" t="inlineStr">
        <is>
          <t>IT IVA 22%</t>
        </is>
      </c>
      <c r="BK1678" t="n">
        <v>37.51</v>
      </c>
      <c r="BW1678" t="inlineStr">
        <is>
          <t>Genoa</t>
        </is>
      </c>
      <c r="BX1678" t="inlineStr">
        <is>
          <t>Genoa</t>
        </is>
      </c>
      <c r="BY1678" t="inlineStr">
        <is>
          <t>rfk7n5l1uD9LiJ4ZaecMI0ocF</t>
        </is>
      </c>
      <c r="CB1678" t="inlineStr">
        <is>
          <t>rOK8jyQO0I7NKln7uFLPKPeej + rfk7n5l1uD9LiJ4ZaecMI0ocF</t>
        </is>
      </c>
      <c r="CC1678" t="inlineStr">
        <is>
          <t>Ordini LIL</t>
        </is>
      </c>
    </row>
    <row r="1679">
      <c r="A1679" t="inlineStr">
        <is>
          <t>#44202</t>
        </is>
      </c>
      <c r="B1679" t="inlineStr">
        <is>
          <t>elisabethice02@gmail.com</t>
        </is>
      </c>
      <c r="C1679" t="inlineStr">
        <is>
          <t>paid</t>
        </is>
      </c>
      <c r="D1679" t="inlineStr">
        <is>
          <t>2024-11-29 23:07:13 +0100</t>
        </is>
      </c>
      <c r="E1679" t="inlineStr">
        <is>
          <t>2024-11-29</t>
        </is>
      </c>
      <c r="F1679" t="inlineStr">
        <is>
          <t>unfulfilled</t>
        </is>
      </c>
      <c r="H1679" t="inlineStr">
        <is>
          <t>yes</t>
        </is>
      </c>
      <c r="I1679" t="inlineStr">
        <is>
          <t>EUR</t>
        </is>
      </c>
      <c r="J1679" t="n">
        <v>208</v>
      </c>
      <c r="K1679" t="n">
        <v>0</v>
      </c>
      <c r="L1679" t="n">
        <v>37.51</v>
      </c>
      <c r="O1679" t="n">
        <v>0</v>
      </c>
      <c r="P1679" t="inlineStr">
        <is>
          <t>Ups Standard Shipping</t>
        </is>
      </c>
      <c r="Q1679" t="inlineStr">
        <is>
          <t>2024-11-29 23:07:12 +0100</t>
        </is>
      </c>
      <c r="R1679" t="n">
        <v>1</v>
      </c>
      <c r="S1679" t="inlineStr">
        <is>
          <t>Balmy Necklace - Yellow / 36cm</t>
        </is>
      </c>
      <c r="T1679" t="n">
        <v>208</v>
      </c>
      <c r="U1679" t="n">
        <v>260</v>
      </c>
      <c r="V1679" t="inlineStr">
        <is>
          <t>015790000028</t>
        </is>
      </c>
      <c r="W1679" t="b">
        <v>1</v>
      </c>
      <c r="X1679" t="b">
        <v>1</v>
      </c>
      <c r="Y1679" t="inlineStr">
        <is>
          <t>pending</t>
        </is>
      </c>
      <c r="Z1679" t="inlineStr">
        <is>
          <t>Elisabetta Moretti (Ente F.IRE SRL)</t>
        </is>
      </c>
      <c r="AA1679" t="inlineStr">
        <is>
          <t>Piazza Giacomo Matteotti, 2/3b</t>
        </is>
      </c>
      <c r="AB1679" t="inlineStr">
        <is>
          <t>Piazza Giacomo Matteotti</t>
        </is>
      </c>
      <c r="AC1679" t="inlineStr">
        <is>
          <t>2/3b</t>
        </is>
      </c>
      <c r="AE1679" t="inlineStr">
        <is>
          <t>Genova</t>
        </is>
      </c>
      <c r="AF1679" t="inlineStr">
        <is>
          <t>'16123</t>
        </is>
      </c>
      <c r="AG1679" t="inlineStr">
        <is>
          <t>GE</t>
        </is>
      </c>
      <c r="AH1679" t="inlineStr">
        <is>
          <t>IT</t>
        </is>
      </c>
      <c r="AI1679" t="inlineStr">
        <is>
          <t>340 999 5764</t>
        </is>
      </c>
      <c r="AJ1679" t="inlineStr">
        <is>
          <t>Elisabetta Moretti (Ente F.IRE SRL)</t>
        </is>
      </c>
      <c r="AK1679" t="inlineStr">
        <is>
          <t>Piazza Giacomo Matteotti, 2/3b</t>
        </is>
      </c>
      <c r="AL1679" t="inlineStr">
        <is>
          <t>Piazza Giacomo Matteotti</t>
        </is>
      </c>
      <c r="AM1679" t="inlineStr">
        <is>
          <t>2/3b</t>
        </is>
      </c>
      <c r="AO1679" t="inlineStr">
        <is>
          <t>Genova</t>
        </is>
      </c>
      <c r="AP1679" t="inlineStr">
        <is>
          <t>'16123</t>
        </is>
      </c>
      <c r="AQ1679" t="inlineStr">
        <is>
          <t>GE</t>
        </is>
      </c>
      <c r="AR1679" t="inlineStr">
        <is>
          <t>IT</t>
        </is>
      </c>
      <c r="AS1679" t="inlineStr">
        <is>
          <t>340 999 5764</t>
        </is>
      </c>
      <c r="AU1679" t="inlineStr">
        <is>
          <t>lang: it
Invoice Language: it
Do you need our ring sizer?: No
Popup Customer Country: IT</t>
        </is>
      </c>
      <c r="AW1679" t="inlineStr">
        <is>
          <t>Shopify Payments</t>
        </is>
      </c>
      <c r="AX1679" t="inlineStr">
        <is>
          <t>rfk7n5l1uD9LiJ4ZaecMI0ocF</t>
        </is>
      </c>
      <c r="AY1679" t="n">
        <v>0</v>
      </c>
      <c r="AZ1679" t="inlineStr">
        <is>
          <t>LIL Milan</t>
        </is>
      </c>
      <c r="BA1679" t="n">
        <v>0</v>
      </c>
      <c r="BC1679" t="inlineStr">
        <is>
          <t>Firgun House</t>
        </is>
      </c>
      <c r="BE1679" t="n">
        <v>11257265815901</v>
      </c>
      <c r="BG1679" t="inlineStr">
        <is>
          <t>Low</t>
        </is>
      </c>
      <c r="BH1679" t="inlineStr">
        <is>
          <t>web</t>
        </is>
      </c>
      <c r="BI1679" t="n">
        <v>0</v>
      </c>
      <c r="BJ1679" t="inlineStr">
        <is>
          <t>IT IVA 22%</t>
        </is>
      </c>
      <c r="BK1679" t="n">
        <v>37.51</v>
      </c>
      <c r="BW1679" t="inlineStr">
        <is>
          <t>Genoa</t>
        </is>
      </c>
      <c r="BX1679" t="inlineStr">
        <is>
          <t>Genoa</t>
        </is>
      </c>
      <c r="BY1679" t="inlineStr">
        <is>
          <t>rfk7n5l1uD9LiJ4ZaecMI0ocF</t>
        </is>
      </c>
      <c r="CB1679" t="inlineStr">
        <is>
          <t>rOK8jyQO0I7NKln7uFLPKPeej + rfk7n5l1uD9LiJ4ZaecMI0ocF</t>
        </is>
      </c>
      <c r="CC1679" t="inlineStr">
        <is>
          <t>Ordini LIL</t>
        </is>
      </c>
    </row>
    <row r="1680">
      <c r="A1680" t="inlineStr">
        <is>
          <t>#44203</t>
        </is>
      </c>
      <c r="B1680" t="inlineStr">
        <is>
          <t>marticioc@gmail.com</t>
        </is>
      </c>
      <c r="C1680" t="inlineStr">
        <is>
          <t>paid</t>
        </is>
      </c>
      <c r="D1680" t="inlineStr">
        <is>
          <t>2024-11-29 23:10:21 +0100</t>
        </is>
      </c>
      <c r="E1680" t="inlineStr">
        <is>
          <t>2024-11-29</t>
        </is>
      </c>
      <c r="F1680" t="inlineStr">
        <is>
          <t>unfulfilled</t>
        </is>
      </c>
      <c r="H1680" t="inlineStr">
        <is>
          <t>yes</t>
        </is>
      </c>
      <c r="I1680" t="inlineStr">
        <is>
          <t>EUR</t>
        </is>
      </c>
      <c r="J1680" t="n">
        <v>192</v>
      </c>
      <c r="K1680" t="n">
        <v>0</v>
      </c>
      <c r="L1680" t="n">
        <v>34.62</v>
      </c>
      <c r="M1680" t="n">
        <v>192</v>
      </c>
      <c r="O1680" t="n">
        <v>0</v>
      </c>
      <c r="P1680" t="inlineStr">
        <is>
          <t>Firgun House</t>
        </is>
      </c>
      <c r="Q1680" t="inlineStr">
        <is>
          <t>2024-11-29 23:10:21 +0100</t>
        </is>
      </c>
      <c r="R1680" t="n">
        <v>1</v>
      </c>
      <c r="S1680" t="inlineStr">
        <is>
          <t>Glimmer Ring Pink Ruby - Yellow / 13</t>
        </is>
      </c>
      <c r="T1680" t="n">
        <v>192</v>
      </c>
      <c r="U1680" t="n">
        <v>240</v>
      </c>
      <c r="V1680" t="inlineStr">
        <is>
          <t>015790001374</t>
        </is>
      </c>
      <c r="W1680" t="b">
        <v>1</v>
      </c>
      <c r="X1680" t="b">
        <v>1</v>
      </c>
      <c r="Y1680" t="inlineStr">
        <is>
          <t>pending</t>
        </is>
      </c>
      <c r="Z1680" t="inlineStr">
        <is>
          <t>Martina Bertuccelli</t>
        </is>
      </c>
      <c r="AA1680" t="inlineStr">
        <is>
          <t>Via del Futurismo 13, citofono 36</t>
        </is>
      </c>
      <c r="AB1680" t="inlineStr">
        <is>
          <t>Via del Futurismo 13</t>
        </is>
      </c>
      <c r="AC1680" t="inlineStr">
        <is>
          <t>citofono 36</t>
        </is>
      </c>
      <c r="AE1680" t="inlineStr">
        <is>
          <t>Milano</t>
        </is>
      </c>
      <c r="AF1680" t="inlineStr">
        <is>
          <t>'20138</t>
        </is>
      </c>
      <c r="AG1680" t="inlineStr">
        <is>
          <t>MI</t>
        </is>
      </c>
      <c r="AH1680" t="inlineStr">
        <is>
          <t>IT</t>
        </is>
      </c>
      <c r="AR1680" t="inlineStr">
        <is>
          <t>IT</t>
        </is>
      </c>
      <c r="AU1680" t="inlineStr">
        <is>
          <t>lang: it
Invoice Language: it
Do you need our ring sizer?: No
Popup Customer Country: IT</t>
        </is>
      </c>
      <c r="AW1680" t="inlineStr">
        <is>
          <t>Satispay</t>
        </is>
      </c>
      <c r="AX1680" t="inlineStr">
        <is>
          <t>rXdUNIHZxtI9FYcnaTCdw7ChZ</t>
        </is>
      </c>
      <c r="AY1680" t="n">
        <v>0</v>
      </c>
      <c r="AZ1680" t="inlineStr">
        <is>
          <t>LIL Milan</t>
        </is>
      </c>
      <c r="BA1680" t="n">
        <v>0</v>
      </c>
      <c r="BC1680" t="inlineStr">
        <is>
          <t>Firgun House</t>
        </is>
      </c>
      <c r="BE1680" t="n">
        <v>11257277055325</v>
      </c>
      <c r="BG1680" t="inlineStr">
        <is>
          <t>Low</t>
        </is>
      </c>
      <c r="BH1680" t="inlineStr">
        <is>
          <t>web</t>
        </is>
      </c>
      <c r="BI1680" t="n">
        <v>0</v>
      </c>
      <c r="BJ1680" t="inlineStr">
        <is>
          <t>IT IVA 22%</t>
        </is>
      </c>
      <c r="BK1680" t="n">
        <v>34.62</v>
      </c>
      <c r="BW1680" t="inlineStr">
        <is>
          <t>Milan</t>
        </is>
      </c>
      <c r="BY1680" t="inlineStr">
        <is>
          <t>rXdUNIHZxtI9FYcnaTCdw7ChZ</t>
        </is>
      </c>
      <c r="CB1680" t="inlineStr">
        <is>
          <t>rXdUNIHZxtI9FYcnaTCdw7ChZ</t>
        </is>
      </c>
      <c r="CC1680" t="inlineStr">
        <is>
          <t>Ordini LIL</t>
        </is>
      </c>
    </row>
    <row r="1681">
      <c r="A1681" t="inlineStr">
        <is>
          <t>#44204</t>
        </is>
      </c>
      <c r="B1681" t="inlineStr">
        <is>
          <t>giuliaviolet@gmail.com</t>
        </is>
      </c>
      <c r="C1681" t="inlineStr">
        <is>
          <t>paid</t>
        </is>
      </c>
      <c r="D1681" t="inlineStr">
        <is>
          <t>2024-11-29 23:10:58 +0100</t>
        </is>
      </c>
      <c r="E1681" t="inlineStr">
        <is>
          <t>2024-11-29</t>
        </is>
      </c>
      <c r="F1681" t="inlineStr">
        <is>
          <t>unfulfilled</t>
        </is>
      </c>
      <c r="H1681" t="inlineStr">
        <is>
          <t>yes</t>
        </is>
      </c>
      <c r="I1681" t="inlineStr">
        <is>
          <t>EUR</t>
        </is>
      </c>
      <c r="J1681" t="n">
        <v>204</v>
      </c>
      <c r="K1681" t="n">
        <v>0</v>
      </c>
      <c r="L1681" t="n">
        <v>36.79</v>
      </c>
      <c r="M1681" t="n">
        <v>204</v>
      </c>
      <c r="O1681" t="n">
        <v>0</v>
      </c>
      <c r="P1681" t="inlineStr">
        <is>
          <t>Ups Standard Shipping</t>
        </is>
      </c>
      <c r="Q1681" t="inlineStr">
        <is>
          <t>2024-11-29 23:10:58 +0100</t>
        </is>
      </c>
      <c r="R1681" t="n">
        <v>1</v>
      </c>
      <c r="S1681" t="inlineStr">
        <is>
          <t>Christmas Luxury Pack</t>
        </is>
      </c>
      <c r="T1681" t="n">
        <v>0</v>
      </c>
      <c r="V1681" t="inlineStr">
        <is>
          <t>015790000687</t>
        </is>
      </c>
      <c r="W1681" t="b">
        <v>1</v>
      </c>
      <c r="X1681" t="b">
        <v>1</v>
      </c>
      <c r="Y1681" t="inlineStr">
        <is>
          <t>pending</t>
        </is>
      </c>
      <c r="Z1681" t="inlineStr">
        <is>
          <t>Filippo Resta</t>
        </is>
      </c>
      <c r="AA1681" t="inlineStr">
        <is>
          <t>Via Emilia 254</t>
        </is>
      </c>
      <c r="AB1681" t="inlineStr">
        <is>
          <t>Via Emilia 254</t>
        </is>
      </c>
      <c r="AE1681" t="inlineStr">
        <is>
          <t>Imola</t>
        </is>
      </c>
      <c r="AF1681" t="inlineStr">
        <is>
          <t>'40026</t>
        </is>
      </c>
      <c r="AG1681" t="inlineStr">
        <is>
          <t>BO</t>
        </is>
      </c>
      <c r="AH1681" t="inlineStr">
        <is>
          <t>IT</t>
        </is>
      </c>
      <c r="AI1681" t="inlineStr">
        <is>
          <t>3207023824</t>
        </is>
      </c>
      <c r="AJ1681" t="inlineStr">
        <is>
          <t>Filippo Resta</t>
        </is>
      </c>
      <c r="AK1681" t="inlineStr">
        <is>
          <t>Via Emilia 254</t>
        </is>
      </c>
      <c r="AL1681" t="inlineStr">
        <is>
          <t>Via Emilia 254</t>
        </is>
      </c>
      <c r="AO1681" t="inlineStr">
        <is>
          <t>Imola</t>
        </is>
      </c>
      <c r="AP1681" t="inlineStr">
        <is>
          <t>'40026</t>
        </is>
      </c>
      <c r="AQ1681" t="inlineStr">
        <is>
          <t>BO</t>
        </is>
      </c>
      <c r="AR1681" t="inlineStr">
        <is>
          <t>IT</t>
        </is>
      </c>
      <c r="AS1681" t="inlineStr">
        <is>
          <t>3207023824</t>
        </is>
      </c>
      <c r="AU1681" t="inlineStr">
        <is>
          <t>lang: it
Invoice Language: it
Do you need our ring sizer?: Yes
Popup Customer Country: IT</t>
        </is>
      </c>
      <c r="AW1681" t="inlineStr">
        <is>
          <t>Satispay</t>
        </is>
      </c>
      <c r="AX1681" t="inlineStr">
        <is>
          <t>rmBRGDa5rZITJP2tMBijer6As</t>
        </is>
      </c>
      <c r="AY1681" t="n">
        <v>0</v>
      </c>
      <c r="AZ1681" t="inlineStr">
        <is>
          <t>LIL Milan</t>
        </is>
      </c>
      <c r="BA1681" t="n">
        <v>0</v>
      </c>
      <c r="BC1681" t="inlineStr">
        <is>
          <t>Firgun House</t>
        </is>
      </c>
      <c r="BE1681" t="n">
        <v>11257279086941</v>
      </c>
      <c r="BG1681" t="inlineStr">
        <is>
          <t>Low</t>
        </is>
      </c>
      <c r="BH1681" t="inlineStr">
        <is>
          <t>web</t>
        </is>
      </c>
      <c r="BI1681" t="n">
        <v>0</v>
      </c>
      <c r="BJ1681" t="inlineStr">
        <is>
          <t>IT IVA 22%</t>
        </is>
      </c>
      <c r="BK1681" t="n">
        <v>36.79</v>
      </c>
      <c r="BW1681" t="inlineStr">
        <is>
          <t>Bologna</t>
        </is>
      </c>
      <c r="BX1681" t="inlineStr">
        <is>
          <t>Bologna</t>
        </is>
      </c>
      <c r="BY1681" t="inlineStr">
        <is>
          <t>rmBRGDa5rZITJP2tMBijer6As</t>
        </is>
      </c>
      <c r="CB1681" t="inlineStr">
        <is>
          <t>rmBRGDa5rZITJP2tMBijer6As</t>
        </is>
      </c>
      <c r="CC1681" t="inlineStr">
        <is>
          <t>Ordini LIL</t>
        </is>
      </c>
    </row>
    <row r="1682">
      <c r="A1682" t="inlineStr">
        <is>
          <t>#44204</t>
        </is>
      </c>
      <c r="B1682" t="inlineStr">
        <is>
          <t>giuliaviolet@gmail.com</t>
        </is>
      </c>
      <c r="C1682" t="inlineStr">
        <is>
          <t>paid</t>
        </is>
      </c>
      <c r="D1682" t="inlineStr">
        <is>
          <t>2024-11-29 23:10:58 +0100</t>
        </is>
      </c>
      <c r="E1682" t="inlineStr">
        <is>
          <t>2024-11-29</t>
        </is>
      </c>
      <c r="F1682" t="inlineStr">
        <is>
          <t>unfulfilled</t>
        </is>
      </c>
      <c r="H1682" t="inlineStr">
        <is>
          <t>yes</t>
        </is>
      </c>
      <c r="I1682" t="inlineStr">
        <is>
          <t>EUR</t>
        </is>
      </c>
      <c r="J1682" t="n">
        <v>204</v>
      </c>
      <c r="K1682" t="n">
        <v>0</v>
      </c>
      <c r="L1682" t="n">
        <v>36.79</v>
      </c>
      <c r="O1682" t="n">
        <v>0</v>
      </c>
      <c r="P1682" t="inlineStr">
        <is>
          <t>Ups Standard Shipping</t>
        </is>
      </c>
      <c r="Q1682" t="inlineStr">
        <is>
          <t>2024-11-29 23:10:58 +0100</t>
        </is>
      </c>
      <c r="R1682" t="n">
        <v>1</v>
      </c>
      <c r="S1682" t="inlineStr">
        <is>
          <t>Breeze Necklace - Yellow / 40cm</t>
        </is>
      </c>
      <c r="T1682" t="n">
        <v>204</v>
      </c>
      <c r="U1682" t="n">
        <v>240</v>
      </c>
      <c r="V1682" t="inlineStr">
        <is>
          <t>015790001389</t>
        </is>
      </c>
      <c r="W1682" t="b">
        <v>1</v>
      </c>
      <c r="X1682" t="b">
        <v>1</v>
      </c>
      <c r="Y1682" t="inlineStr">
        <is>
          <t>pending</t>
        </is>
      </c>
      <c r="Z1682" t="inlineStr">
        <is>
          <t>Filippo Resta</t>
        </is>
      </c>
      <c r="AA1682" t="inlineStr">
        <is>
          <t>Via Emilia 254</t>
        </is>
      </c>
      <c r="AB1682" t="inlineStr">
        <is>
          <t>Via Emilia 254</t>
        </is>
      </c>
      <c r="AE1682" t="inlineStr">
        <is>
          <t>Imola</t>
        </is>
      </c>
      <c r="AF1682" t="inlineStr">
        <is>
          <t>'40026</t>
        </is>
      </c>
      <c r="AG1682" t="inlineStr">
        <is>
          <t>BO</t>
        </is>
      </c>
      <c r="AH1682" t="inlineStr">
        <is>
          <t>IT</t>
        </is>
      </c>
      <c r="AI1682" t="inlineStr">
        <is>
          <t>3207023824</t>
        </is>
      </c>
      <c r="AJ1682" t="inlineStr">
        <is>
          <t>Filippo Resta</t>
        </is>
      </c>
      <c r="AK1682" t="inlineStr">
        <is>
          <t>Via Emilia 254</t>
        </is>
      </c>
      <c r="AL1682" t="inlineStr">
        <is>
          <t>Via Emilia 254</t>
        </is>
      </c>
      <c r="AO1682" t="inlineStr">
        <is>
          <t>Imola</t>
        </is>
      </c>
      <c r="AP1682" t="inlineStr">
        <is>
          <t>'40026</t>
        </is>
      </c>
      <c r="AQ1682" t="inlineStr">
        <is>
          <t>BO</t>
        </is>
      </c>
      <c r="AR1682" t="inlineStr">
        <is>
          <t>IT</t>
        </is>
      </c>
      <c r="AS1682" t="inlineStr">
        <is>
          <t>3207023824</t>
        </is>
      </c>
      <c r="AU1682" t="inlineStr">
        <is>
          <t>lang: it
Invoice Language: it
Do you need our ring sizer?: Yes
Popup Customer Country: IT</t>
        </is>
      </c>
      <c r="AW1682" t="inlineStr">
        <is>
          <t>Satispay</t>
        </is>
      </c>
      <c r="AX1682" t="inlineStr">
        <is>
          <t>rmBRGDa5rZITJP2tMBijer6As</t>
        </is>
      </c>
      <c r="AY1682" t="n">
        <v>0</v>
      </c>
      <c r="AZ1682" t="inlineStr">
        <is>
          <t>LIL Milan</t>
        </is>
      </c>
      <c r="BA1682" t="n">
        <v>0</v>
      </c>
      <c r="BC1682" t="inlineStr">
        <is>
          <t>Firgun House</t>
        </is>
      </c>
      <c r="BE1682" t="n">
        <v>11257279086941</v>
      </c>
      <c r="BG1682" t="inlineStr">
        <is>
          <t>Low</t>
        </is>
      </c>
      <c r="BH1682" t="inlineStr">
        <is>
          <t>web</t>
        </is>
      </c>
      <c r="BI1682" t="n">
        <v>0</v>
      </c>
      <c r="BJ1682" t="inlineStr">
        <is>
          <t>IT IVA 22%</t>
        </is>
      </c>
      <c r="BK1682" t="n">
        <v>36.79</v>
      </c>
      <c r="BW1682" t="inlineStr">
        <is>
          <t>Bologna</t>
        </is>
      </c>
      <c r="BX1682" t="inlineStr">
        <is>
          <t>Bologna</t>
        </is>
      </c>
      <c r="BY1682" t="inlineStr">
        <is>
          <t>rmBRGDa5rZITJP2tMBijer6As</t>
        </is>
      </c>
      <c r="CB1682" t="inlineStr">
        <is>
          <t>rmBRGDa5rZITJP2tMBijer6As</t>
        </is>
      </c>
      <c r="CC1682" t="inlineStr">
        <is>
          <t>Ordini LIL</t>
        </is>
      </c>
    </row>
    <row r="1683">
      <c r="A1683" t="inlineStr">
        <is>
          <t>#44205</t>
        </is>
      </c>
      <c r="B1683" t="inlineStr">
        <is>
          <t>deborahsementa@gmail.com</t>
        </is>
      </c>
      <c r="C1683" t="inlineStr">
        <is>
          <t>paid</t>
        </is>
      </c>
      <c r="D1683" t="inlineStr">
        <is>
          <t>2024-11-29 23:12:28 +0100</t>
        </is>
      </c>
      <c r="E1683" t="inlineStr">
        <is>
          <t>2024-11-29</t>
        </is>
      </c>
      <c r="F1683" t="inlineStr">
        <is>
          <t>unfulfilled</t>
        </is>
      </c>
      <c r="H1683" t="inlineStr">
        <is>
          <t>yes</t>
        </is>
      </c>
      <c r="I1683" t="inlineStr">
        <is>
          <t>EUR</t>
        </is>
      </c>
      <c r="J1683" t="n">
        <v>480</v>
      </c>
      <c r="K1683" t="n">
        <v>0</v>
      </c>
      <c r="L1683" t="n">
        <v>86.56</v>
      </c>
      <c r="M1683" t="n">
        <v>480</v>
      </c>
      <c r="O1683" t="n">
        <v>0</v>
      </c>
      <c r="P1683" t="inlineStr">
        <is>
          <t>Ups Standard Shipping</t>
        </is>
      </c>
      <c r="Q1683" t="inlineStr">
        <is>
          <t>2024-11-29 23:12:28 +0100</t>
        </is>
      </c>
      <c r="R1683" t="n">
        <v>1</v>
      </c>
      <c r="S1683" t="inlineStr">
        <is>
          <t>Girls Tears Necklace - Yellow / 60cm</t>
        </is>
      </c>
      <c r="T1683" t="n">
        <v>480</v>
      </c>
      <c r="U1683" t="n">
        <v>600</v>
      </c>
      <c r="V1683" t="inlineStr">
        <is>
          <t>015790000835</t>
        </is>
      </c>
      <c r="W1683" t="b">
        <v>1</v>
      </c>
      <c r="X1683" t="b">
        <v>1</v>
      </c>
      <c r="Y1683" t="inlineStr">
        <is>
          <t>pending</t>
        </is>
      </c>
      <c r="Z1683" t="inlineStr">
        <is>
          <t>Deborah Sementa</t>
        </is>
      </c>
      <c r="AA1683" t="inlineStr">
        <is>
          <t>Via Piano Alvanella, 7</t>
        </is>
      </c>
      <c r="AB1683" t="inlineStr">
        <is>
          <t>Via Piano Alvanella</t>
        </is>
      </c>
      <c r="AC1683" t="inlineStr">
        <is>
          <t>7</t>
        </is>
      </c>
      <c r="AE1683" t="inlineStr">
        <is>
          <t>Monteforte Irpino</t>
        </is>
      </c>
      <c r="AF1683" t="inlineStr">
        <is>
          <t>'83024</t>
        </is>
      </c>
      <c r="AG1683" t="inlineStr">
        <is>
          <t>AV</t>
        </is>
      </c>
      <c r="AH1683" t="inlineStr">
        <is>
          <t>IT</t>
        </is>
      </c>
      <c r="AI1683" t="inlineStr">
        <is>
          <t>+19294847878</t>
        </is>
      </c>
      <c r="AJ1683" t="inlineStr">
        <is>
          <t>Deborah Sementa</t>
        </is>
      </c>
      <c r="AK1683" t="inlineStr">
        <is>
          <t>Via Piano Alvanella, 7</t>
        </is>
      </c>
      <c r="AL1683" t="inlineStr">
        <is>
          <t>Via Piano Alvanella</t>
        </is>
      </c>
      <c r="AM1683" t="inlineStr">
        <is>
          <t>7</t>
        </is>
      </c>
      <c r="AO1683" t="inlineStr">
        <is>
          <t>Monteforte Irpino</t>
        </is>
      </c>
      <c r="AP1683" t="inlineStr">
        <is>
          <t>'83024</t>
        </is>
      </c>
      <c r="AQ1683" t="inlineStr">
        <is>
          <t>AV</t>
        </is>
      </c>
      <c r="AR1683" t="inlineStr">
        <is>
          <t>IT</t>
        </is>
      </c>
      <c r="AS1683" t="inlineStr">
        <is>
          <t>+19294847878</t>
        </is>
      </c>
      <c r="AU1683" t="inlineStr">
        <is>
          <t>lang: it
Invoice Language: it
Do you need our ring sizer?: No
Popup Customer Country: IT</t>
        </is>
      </c>
      <c r="AW1683" t="inlineStr">
        <is>
          <t>Shopify Payments</t>
        </is>
      </c>
      <c r="AX1683" t="inlineStr">
        <is>
          <t>rbmsH0ajbpmxUjErAx48BFWxU</t>
        </is>
      </c>
      <c r="AY1683" t="n">
        <v>0</v>
      </c>
      <c r="AZ1683" t="inlineStr">
        <is>
          <t>LIL Milan</t>
        </is>
      </c>
      <c r="BA1683" t="n">
        <v>0</v>
      </c>
      <c r="BC1683" t="inlineStr">
        <is>
          <t>Firgun House</t>
        </is>
      </c>
      <c r="BE1683" t="n">
        <v>11257284624733</v>
      </c>
      <c r="BG1683" t="inlineStr">
        <is>
          <t>Low</t>
        </is>
      </c>
      <c r="BH1683" t="inlineStr">
        <is>
          <t>web</t>
        </is>
      </c>
      <c r="BI1683" t="n">
        <v>0</v>
      </c>
      <c r="BJ1683" t="inlineStr">
        <is>
          <t>IT IVA 22%</t>
        </is>
      </c>
      <c r="BK1683" t="n">
        <v>86.56</v>
      </c>
      <c r="BT1683" t="n">
        <v>19294847878</v>
      </c>
      <c r="BW1683" t="inlineStr">
        <is>
          <t>Avellino</t>
        </is>
      </c>
      <c r="BX1683" t="inlineStr">
        <is>
          <t>Avellino</t>
        </is>
      </c>
      <c r="BY1683" t="inlineStr">
        <is>
          <t>rbmsH0ajbpmxUjErAx48BFWxU</t>
        </is>
      </c>
      <c r="CB1683" t="inlineStr">
        <is>
          <t>rbmsH0ajbpmxUjErAx48BFWxU</t>
        </is>
      </c>
      <c r="CC1683" t="inlineStr">
        <is>
          <t>Ordini LIL</t>
        </is>
      </c>
    </row>
    <row r="1684">
      <c r="A1684" t="inlineStr">
        <is>
          <t>#44206</t>
        </is>
      </c>
      <c r="B1684" t="inlineStr">
        <is>
          <t>albertine.laurent@gmail.com</t>
        </is>
      </c>
      <c r="C1684" t="inlineStr">
        <is>
          <t>paid</t>
        </is>
      </c>
      <c r="D1684" t="inlineStr">
        <is>
          <t>2024-11-29 23:14:41 +0100</t>
        </is>
      </c>
      <c r="E1684" t="inlineStr">
        <is>
          <t>2024-11-29</t>
        </is>
      </c>
      <c r="F1684" t="inlineStr">
        <is>
          <t>unfulfilled</t>
        </is>
      </c>
      <c r="H1684" t="inlineStr">
        <is>
          <t>yes</t>
        </is>
      </c>
      <c r="I1684" t="inlineStr">
        <is>
          <t>EUR</t>
        </is>
      </c>
      <c r="J1684" t="n">
        <v>256</v>
      </c>
      <c r="K1684" t="n">
        <v>0</v>
      </c>
      <c r="L1684" t="n">
        <v>44.43</v>
      </c>
      <c r="M1684" t="n">
        <v>256</v>
      </c>
      <c r="O1684" t="n">
        <v>0</v>
      </c>
      <c r="P1684" t="inlineStr">
        <is>
          <t>UPS Standard International</t>
        </is>
      </c>
      <c r="Q1684" t="inlineStr">
        <is>
          <t>2024-11-29 23:14:41 +0100</t>
        </is>
      </c>
      <c r="R1684" t="n">
        <v>1</v>
      </c>
      <c r="S1684" t="inlineStr">
        <is>
          <t>Christmas Luxury Pack</t>
        </is>
      </c>
      <c r="T1684" t="n">
        <v>0</v>
      </c>
      <c r="V1684" t="inlineStr">
        <is>
          <t>015790000687</t>
        </is>
      </c>
      <c r="W1684" t="b">
        <v>1</v>
      </c>
      <c r="X1684" t="b">
        <v>1</v>
      </c>
      <c r="Y1684" t="inlineStr">
        <is>
          <t>pending</t>
        </is>
      </c>
      <c r="Z1684" t="inlineStr">
        <is>
          <t>Albertine Laurent</t>
        </is>
      </c>
      <c r="AA1684" t="inlineStr">
        <is>
          <t>Rue de l'Abbaye de Dieleghem 27</t>
        </is>
      </c>
      <c r="AB1684" t="inlineStr">
        <is>
          <t>Rue de l'Abbaye de Dieleghem 27</t>
        </is>
      </c>
      <c r="AE1684" t="inlineStr">
        <is>
          <t>Jette</t>
        </is>
      </c>
      <c r="AF1684" t="inlineStr">
        <is>
          <t>'1090</t>
        </is>
      </c>
      <c r="AH1684" t="inlineStr">
        <is>
          <t>BE</t>
        </is>
      </c>
      <c r="AI1684" t="inlineStr">
        <is>
          <t>+32476245577</t>
        </is>
      </c>
      <c r="AJ1684" t="inlineStr">
        <is>
          <t>Albertine Laurent</t>
        </is>
      </c>
      <c r="AK1684" t="inlineStr">
        <is>
          <t>Rue de l'Abbaye de Dieleghem 27</t>
        </is>
      </c>
      <c r="AL1684" t="inlineStr">
        <is>
          <t>Rue de l'Abbaye de Dieleghem 27</t>
        </is>
      </c>
      <c r="AO1684" t="inlineStr">
        <is>
          <t>Jette</t>
        </is>
      </c>
      <c r="AP1684" t="inlineStr">
        <is>
          <t>'1090</t>
        </is>
      </c>
      <c r="AR1684" t="inlineStr">
        <is>
          <t>BE</t>
        </is>
      </c>
      <c r="AS1684" t="inlineStr">
        <is>
          <t>+32476245577</t>
        </is>
      </c>
      <c r="AU1684" t="inlineStr">
        <is>
          <t>lang: en
Invoice Language: en
Do you need our ring sizer?: Yes
Popup Customer Country: IT</t>
        </is>
      </c>
      <c r="AW1684" t="inlineStr">
        <is>
          <t>PayPal Express Checkout</t>
        </is>
      </c>
      <c r="AX1684" t="inlineStr">
        <is>
          <t>rHdzbHAYlH3FloujTfukTTue7</t>
        </is>
      </c>
      <c r="AY1684" t="n">
        <v>0</v>
      </c>
      <c r="AZ1684" t="inlineStr">
        <is>
          <t>LIL Milan</t>
        </is>
      </c>
      <c r="BA1684" t="n">
        <v>0</v>
      </c>
      <c r="BC1684" t="inlineStr">
        <is>
          <t>Firgun House</t>
        </is>
      </c>
      <c r="BE1684" t="n">
        <v>11257291800925</v>
      </c>
      <c r="BG1684" t="inlineStr">
        <is>
          <t>Low</t>
        </is>
      </c>
      <c r="BH1684" t="inlineStr">
        <is>
          <t>web</t>
        </is>
      </c>
      <c r="BI1684" t="n">
        <v>0</v>
      </c>
      <c r="BJ1684" t="inlineStr">
        <is>
          <t>BE TVA 21%</t>
        </is>
      </c>
      <c r="BK1684" t="n">
        <v>44.43</v>
      </c>
      <c r="BY1684" t="inlineStr">
        <is>
          <t>rHdzbHAYlH3FloujTfukTTue7</t>
        </is>
      </c>
      <c r="CB1684" t="inlineStr">
        <is>
          <t>rHdzbHAYlH3FloujTfukTTue7</t>
        </is>
      </c>
      <c r="CC1684" t="inlineStr">
        <is>
          <t>Ordini LIL</t>
        </is>
      </c>
    </row>
    <row r="1685">
      <c r="A1685" t="inlineStr">
        <is>
          <t>#44206</t>
        </is>
      </c>
      <c r="B1685" t="inlineStr">
        <is>
          <t>albertine.laurent@gmail.com</t>
        </is>
      </c>
      <c r="C1685" t="inlineStr">
        <is>
          <t>paid</t>
        </is>
      </c>
      <c r="D1685" t="inlineStr">
        <is>
          <t>2024-11-29 23:14:41 +0100</t>
        </is>
      </c>
      <c r="E1685" t="inlineStr">
        <is>
          <t>2024-11-29</t>
        </is>
      </c>
      <c r="F1685" t="inlineStr">
        <is>
          <t>unfulfilled</t>
        </is>
      </c>
      <c r="H1685" t="inlineStr">
        <is>
          <t>yes</t>
        </is>
      </c>
      <c r="I1685" t="inlineStr">
        <is>
          <t>EUR</t>
        </is>
      </c>
      <c r="J1685" t="n">
        <v>256</v>
      </c>
      <c r="K1685" t="n">
        <v>0</v>
      </c>
      <c r="L1685" t="n">
        <v>44.43</v>
      </c>
      <c r="O1685" t="n">
        <v>0</v>
      </c>
      <c r="P1685" t="inlineStr">
        <is>
          <t>UPS Standard International</t>
        </is>
      </c>
      <c r="Q1685" t="inlineStr">
        <is>
          <t>2024-11-29 23:14:41 +0100</t>
        </is>
      </c>
      <c r="R1685" t="n">
        <v>1</v>
      </c>
      <c r="S1685" t="inlineStr">
        <is>
          <t>Boys Tears - Yellow / 37cm</t>
        </is>
      </c>
      <c r="T1685" t="n">
        <v>256</v>
      </c>
      <c r="V1685" t="inlineStr">
        <is>
          <t>015790000009</t>
        </is>
      </c>
      <c r="W1685" t="b">
        <v>1</v>
      </c>
      <c r="X1685" t="b">
        <v>1</v>
      </c>
      <c r="Y1685" t="inlineStr">
        <is>
          <t>pending</t>
        </is>
      </c>
      <c r="Z1685" t="inlineStr">
        <is>
          <t>Albertine Laurent</t>
        </is>
      </c>
      <c r="AA1685" t="inlineStr">
        <is>
          <t>Rue de l'Abbaye de Dieleghem 27</t>
        </is>
      </c>
      <c r="AB1685" t="inlineStr">
        <is>
          <t>Rue de l'Abbaye de Dieleghem 27</t>
        </is>
      </c>
      <c r="AE1685" t="inlineStr">
        <is>
          <t>Jette</t>
        </is>
      </c>
      <c r="AF1685" t="inlineStr">
        <is>
          <t>'1090</t>
        </is>
      </c>
      <c r="AH1685" t="inlineStr">
        <is>
          <t>BE</t>
        </is>
      </c>
      <c r="AI1685" t="inlineStr">
        <is>
          <t>+32476245577</t>
        </is>
      </c>
      <c r="AJ1685" t="inlineStr">
        <is>
          <t>Albertine Laurent</t>
        </is>
      </c>
      <c r="AK1685" t="inlineStr">
        <is>
          <t>Rue de l'Abbaye de Dieleghem 27</t>
        </is>
      </c>
      <c r="AL1685" t="inlineStr">
        <is>
          <t>Rue de l'Abbaye de Dieleghem 27</t>
        </is>
      </c>
      <c r="AO1685" t="inlineStr">
        <is>
          <t>Jette</t>
        </is>
      </c>
      <c r="AP1685" t="inlineStr">
        <is>
          <t>'1090</t>
        </is>
      </c>
      <c r="AR1685" t="inlineStr">
        <is>
          <t>BE</t>
        </is>
      </c>
      <c r="AS1685" t="inlineStr">
        <is>
          <t>+32476245577</t>
        </is>
      </c>
      <c r="AU1685" t="inlineStr">
        <is>
          <t>lang: en
Invoice Language: en
Do you need our ring sizer?: Yes
Popup Customer Country: IT</t>
        </is>
      </c>
      <c r="AW1685" t="inlineStr">
        <is>
          <t>PayPal Express Checkout</t>
        </is>
      </c>
      <c r="AX1685" t="inlineStr">
        <is>
          <t>rHdzbHAYlH3FloujTfukTTue7</t>
        </is>
      </c>
      <c r="AY1685" t="n">
        <v>0</v>
      </c>
      <c r="AZ1685" t="inlineStr">
        <is>
          <t>LIL Milan</t>
        </is>
      </c>
      <c r="BA1685" t="n">
        <v>0</v>
      </c>
      <c r="BC1685" t="inlineStr">
        <is>
          <t>Firgun House</t>
        </is>
      </c>
      <c r="BE1685" t="n">
        <v>11257291800925</v>
      </c>
      <c r="BG1685" t="inlineStr">
        <is>
          <t>Low</t>
        </is>
      </c>
      <c r="BH1685" t="inlineStr">
        <is>
          <t>web</t>
        </is>
      </c>
      <c r="BI1685" t="n">
        <v>0</v>
      </c>
      <c r="BJ1685" t="inlineStr">
        <is>
          <t>BE TVA 21%</t>
        </is>
      </c>
      <c r="BK1685" t="n">
        <v>44.43</v>
      </c>
      <c r="BY1685" t="inlineStr">
        <is>
          <t>rHdzbHAYlH3FloujTfukTTue7</t>
        </is>
      </c>
      <c r="CB1685" t="inlineStr">
        <is>
          <t>rHdzbHAYlH3FloujTfukTTue7</t>
        </is>
      </c>
      <c r="CC1685" t="inlineStr">
        <is>
          <t>Ordini LIL</t>
        </is>
      </c>
    </row>
    <row r="1686">
      <c r="A1686" t="inlineStr">
        <is>
          <t>#44207</t>
        </is>
      </c>
      <c r="B1686" t="inlineStr">
        <is>
          <t>lauraca81@gmail.com</t>
        </is>
      </c>
      <c r="C1686" t="inlineStr">
        <is>
          <t>paid</t>
        </is>
      </c>
      <c r="D1686" t="inlineStr">
        <is>
          <t>2024-11-29 23:14:57 +0100</t>
        </is>
      </c>
      <c r="E1686" t="inlineStr">
        <is>
          <t>2024-11-29</t>
        </is>
      </c>
      <c r="F1686" t="inlineStr">
        <is>
          <t>unfulfilled</t>
        </is>
      </c>
      <c r="H1686" t="inlineStr">
        <is>
          <t>yes</t>
        </is>
      </c>
      <c r="I1686" t="inlineStr">
        <is>
          <t>EUR</t>
        </is>
      </c>
      <c r="J1686" t="n">
        <v>96</v>
      </c>
      <c r="K1686" t="n">
        <v>10</v>
      </c>
      <c r="L1686" t="n">
        <v>19.11</v>
      </c>
      <c r="M1686" t="n">
        <v>106</v>
      </c>
      <c r="O1686" t="n">
        <v>0</v>
      </c>
      <c r="P1686" t="inlineStr">
        <is>
          <t>Eco Bike Delivery</t>
        </is>
      </c>
      <c r="Q1686" t="inlineStr">
        <is>
          <t>2024-11-29 23:14:57 +0100</t>
        </is>
      </c>
      <c r="R1686" t="n">
        <v>1</v>
      </c>
      <c r="S1686" t="inlineStr">
        <is>
          <t>Pensavo fosse amore - Yellow / L</t>
        </is>
      </c>
      <c r="T1686" t="n">
        <v>96</v>
      </c>
      <c r="U1686" t="n">
        <v>120</v>
      </c>
      <c r="V1686" t="inlineStr">
        <is>
          <t>015790001010</t>
        </is>
      </c>
      <c r="W1686" t="b">
        <v>1</v>
      </c>
      <c r="X1686" t="b">
        <v>1</v>
      </c>
      <c r="Y1686" t="inlineStr">
        <is>
          <t>pending</t>
        </is>
      </c>
      <c r="Z1686" t="inlineStr">
        <is>
          <t>Laura Cardi</t>
        </is>
      </c>
      <c r="AA1686" t="inlineStr">
        <is>
          <t>Via di Vittorio 1, Citofono dr.ssa Cardi laura</t>
        </is>
      </c>
      <c r="AB1686" t="inlineStr">
        <is>
          <t>Via di Vittorio 1</t>
        </is>
      </c>
      <c r="AC1686" t="inlineStr">
        <is>
          <t>Citofono dr.ssa Cardi laura</t>
        </is>
      </c>
      <c r="AE1686" t="inlineStr">
        <is>
          <t>Legnano</t>
        </is>
      </c>
      <c r="AF1686" t="inlineStr">
        <is>
          <t>'20025</t>
        </is>
      </c>
      <c r="AG1686" t="inlineStr">
        <is>
          <t>MI</t>
        </is>
      </c>
      <c r="AH1686" t="inlineStr">
        <is>
          <t>IT</t>
        </is>
      </c>
      <c r="AI1686" t="inlineStr">
        <is>
          <t>3474915235</t>
        </is>
      </c>
      <c r="AJ1686" t="inlineStr">
        <is>
          <t>Laura Cardi</t>
        </is>
      </c>
      <c r="AK1686" t="inlineStr">
        <is>
          <t>Via di Vittorio 1, Citofono dr.ssa Cardi laura</t>
        </is>
      </c>
      <c r="AL1686" t="inlineStr">
        <is>
          <t>Via di Vittorio 1</t>
        </is>
      </c>
      <c r="AM1686" t="inlineStr">
        <is>
          <t>Citofono dr.ssa Cardi laura</t>
        </is>
      </c>
      <c r="AO1686" t="inlineStr">
        <is>
          <t>Legnano</t>
        </is>
      </c>
      <c r="AP1686" t="inlineStr">
        <is>
          <t>'20025</t>
        </is>
      </c>
      <c r="AQ1686" t="inlineStr">
        <is>
          <t>MI</t>
        </is>
      </c>
      <c r="AR1686" t="inlineStr">
        <is>
          <t>IT</t>
        </is>
      </c>
      <c r="AS1686" t="inlineStr">
        <is>
          <t>3474915235</t>
        </is>
      </c>
      <c r="AU1686" t="inlineStr">
        <is>
          <t>lang: it
Invoice Language: it
Do you need our ring sizer?: No
Popup Customer Country: IT</t>
        </is>
      </c>
      <c r="AW1686" t="inlineStr">
        <is>
          <t>PayPal Express Checkout</t>
        </is>
      </c>
      <c r="AX1686" t="inlineStr">
        <is>
          <t>rABt0bxXKrl3ulBUBowMm4iN4</t>
        </is>
      </c>
      <c r="AY1686" t="n">
        <v>0</v>
      </c>
      <c r="AZ1686" t="inlineStr">
        <is>
          <t>LIL Milan</t>
        </is>
      </c>
      <c r="BA1686" t="n">
        <v>0</v>
      </c>
      <c r="BC1686" t="inlineStr">
        <is>
          <t>Firgun House</t>
        </is>
      </c>
      <c r="BE1686" t="n">
        <v>11257292456285</v>
      </c>
      <c r="BG1686" t="inlineStr">
        <is>
          <t>Low</t>
        </is>
      </c>
      <c r="BH1686" t="inlineStr">
        <is>
          <t>web</t>
        </is>
      </c>
      <c r="BI1686" t="n">
        <v>0</v>
      </c>
      <c r="BJ1686" t="inlineStr">
        <is>
          <t>IT IVA 22%</t>
        </is>
      </c>
      <c r="BK1686" t="n">
        <v>19.11</v>
      </c>
      <c r="BW1686" t="inlineStr">
        <is>
          <t>Milan</t>
        </is>
      </c>
      <c r="BX1686" t="inlineStr">
        <is>
          <t>Milan</t>
        </is>
      </c>
      <c r="BY1686" t="inlineStr">
        <is>
          <t>rABt0bxXKrl3ulBUBowMm4iN4</t>
        </is>
      </c>
      <c r="CB1686" t="inlineStr">
        <is>
          <t>rABt0bxXKrl3ulBUBowMm4iN4</t>
        </is>
      </c>
      <c r="CC1686" t="inlineStr">
        <is>
          <t>Ordini LIL</t>
        </is>
      </c>
    </row>
    <row r="1687">
      <c r="A1687" t="inlineStr">
        <is>
          <t>#44208</t>
        </is>
      </c>
      <c r="B1687" t="inlineStr">
        <is>
          <t>lisy_88@hotmail.it</t>
        </is>
      </c>
      <c r="C1687" t="inlineStr">
        <is>
          <t>paid</t>
        </is>
      </c>
      <c r="D1687" t="inlineStr">
        <is>
          <t>2024-11-29 23:19:39 +0100</t>
        </is>
      </c>
      <c r="E1687" t="inlineStr">
        <is>
          <t>2024-11-29</t>
        </is>
      </c>
      <c r="F1687" t="inlineStr">
        <is>
          <t>unfulfilled</t>
        </is>
      </c>
      <c r="H1687" t="inlineStr">
        <is>
          <t>yes</t>
        </is>
      </c>
      <c r="I1687" t="inlineStr">
        <is>
          <t>EUR</t>
        </is>
      </c>
      <c r="J1687" t="n">
        <v>128</v>
      </c>
      <c r="K1687" t="n">
        <v>10</v>
      </c>
      <c r="L1687" t="n">
        <v>24.88</v>
      </c>
      <c r="M1687" t="n">
        <v>138</v>
      </c>
      <c r="O1687" t="n">
        <v>0</v>
      </c>
      <c r="P1687" t="inlineStr">
        <is>
          <t>Ups Standard Shipping</t>
        </is>
      </c>
      <c r="Q1687" t="inlineStr">
        <is>
          <t>2024-11-29 23:19:39 +0100</t>
        </is>
      </c>
      <c r="R1687" t="n">
        <v>1</v>
      </c>
      <c r="S1687" t="inlineStr">
        <is>
          <t>Firefly Ring - Yellow / 20</t>
        </is>
      </c>
      <c r="T1687" t="n">
        <v>128</v>
      </c>
      <c r="U1687" t="n">
        <v>160</v>
      </c>
      <c r="V1687" t="inlineStr">
        <is>
          <t>015790000505</t>
        </is>
      </c>
      <c r="W1687" t="b">
        <v>1</v>
      </c>
      <c r="X1687" t="b">
        <v>1</v>
      </c>
      <c r="Y1687" t="inlineStr">
        <is>
          <t>pending</t>
        </is>
      </c>
      <c r="Z1687" t="inlineStr">
        <is>
          <t>Lisjana Cubaj</t>
        </is>
      </c>
      <c r="AA1687" t="inlineStr">
        <is>
          <t>Via Della Massimilla, 98</t>
        </is>
      </c>
      <c r="AB1687" t="inlineStr">
        <is>
          <t>Via Della Massimilla, 98</t>
        </is>
      </c>
      <c r="AE1687" t="inlineStr">
        <is>
          <t>Roma</t>
        </is>
      </c>
      <c r="AF1687" t="inlineStr">
        <is>
          <t>'00166</t>
        </is>
      </c>
      <c r="AG1687" t="inlineStr">
        <is>
          <t>RM</t>
        </is>
      </c>
      <c r="AH1687" t="inlineStr">
        <is>
          <t>IT</t>
        </is>
      </c>
      <c r="AI1687" t="inlineStr">
        <is>
          <t>3405247734</t>
        </is>
      </c>
      <c r="AJ1687" t="inlineStr">
        <is>
          <t>Lisjana Cubaj</t>
        </is>
      </c>
      <c r="AK1687" t="inlineStr">
        <is>
          <t>Via Della Massimilla, 98</t>
        </is>
      </c>
      <c r="AL1687" t="inlineStr">
        <is>
          <t>Via Della Massimilla, 98</t>
        </is>
      </c>
      <c r="AO1687" t="inlineStr">
        <is>
          <t>Roma</t>
        </is>
      </c>
      <c r="AP1687" t="inlineStr">
        <is>
          <t>'00166</t>
        </is>
      </c>
      <c r="AQ1687" t="inlineStr">
        <is>
          <t>RM</t>
        </is>
      </c>
      <c r="AR1687" t="inlineStr">
        <is>
          <t>IT</t>
        </is>
      </c>
      <c r="AS1687" t="inlineStr">
        <is>
          <t>3405247734</t>
        </is>
      </c>
      <c r="AU1687" t="inlineStr">
        <is>
          <t>lang: en
Invoice Language: en
Do you need our ring sizer?: No
Popup Customer Country: IT</t>
        </is>
      </c>
      <c r="AW1687" t="inlineStr">
        <is>
          <t>PayPal Express Checkout</t>
        </is>
      </c>
      <c r="AX1687" t="inlineStr">
        <is>
          <t>rxCIsJeBAdBRVX3V9r9nmFl8T</t>
        </is>
      </c>
      <c r="AY1687" t="n">
        <v>0</v>
      </c>
      <c r="AZ1687" t="inlineStr">
        <is>
          <t>LIL Milan</t>
        </is>
      </c>
      <c r="BA1687" t="n">
        <v>0</v>
      </c>
      <c r="BC1687" t="inlineStr">
        <is>
          <t>Firgun House</t>
        </is>
      </c>
      <c r="BE1687" t="n">
        <v>11257307758941</v>
      </c>
      <c r="BG1687" t="inlineStr">
        <is>
          <t>Low</t>
        </is>
      </c>
      <c r="BH1687" t="inlineStr">
        <is>
          <t>web</t>
        </is>
      </c>
      <c r="BI1687" t="n">
        <v>0</v>
      </c>
      <c r="BJ1687" t="inlineStr">
        <is>
          <t>IT IVA 22%</t>
        </is>
      </c>
      <c r="BK1687" t="n">
        <v>24.88</v>
      </c>
      <c r="BW1687" t="inlineStr">
        <is>
          <t>Rome</t>
        </is>
      </c>
      <c r="BX1687" t="inlineStr">
        <is>
          <t>Rome</t>
        </is>
      </c>
      <c r="BY1687" t="inlineStr">
        <is>
          <t>rxCIsJeBAdBRVX3V9r9nmFl8T</t>
        </is>
      </c>
      <c r="CB1687" t="inlineStr">
        <is>
          <t>rxCIsJeBAdBRVX3V9r9nmFl8T</t>
        </is>
      </c>
      <c r="CC1687" t="inlineStr">
        <is>
          <t>Ordini LIL</t>
        </is>
      </c>
    </row>
    <row r="1688">
      <c r="A1688" t="inlineStr">
        <is>
          <t>#44208</t>
        </is>
      </c>
      <c r="B1688" t="inlineStr">
        <is>
          <t>lisy_88@hotmail.it</t>
        </is>
      </c>
      <c r="C1688" t="inlineStr">
        <is>
          <t>paid</t>
        </is>
      </c>
      <c r="D1688" t="inlineStr">
        <is>
          <t>2024-11-29 23:19:39 +0100</t>
        </is>
      </c>
      <c r="E1688" t="inlineStr">
        <is>
          <t>2024-11-29</t>
        </is>
      </c>
      <c r="F1688" t="inlineStr">
        <is>
          <t>unfulfilled</t>
        </is>
      </c>
      <c r="H1688" t="inlineStr">
        <is>
          <t>yes</t>
        </is>
      </c>
      <c r="I1688" t="inlineStr">
        <is>
          <t>EUR</t>
        </is>
      </c>
      <c r="J1688" t="n">
        <v>128</v>
      </c>
      <c r="K1688" t="n">
        <v>10</v>
      </c>
      <c r="L1688" t="n">
        <v>24.88</v>
      </c>
      <c r="O1688" t="n">
        <v>0</v>
      </c>
      <c r="P1688" t="inlineStr">
        <is>
          <t>Ups Standard Shipping</t>
        </is>
      </c>
      <c r="Q1688" t="inlineStr">
        <is>
          <t>2024-11-29 23:19:39 +0100</t>
        </is>
      </c>
      <c r="R1688" t="n">
        <v>1</v>
      </c>
      <c r="S1688" t="inlineStr">
        <is>
          <t>Christmas Luxury Pack</t>
        </is>
      </c>
      <c r="T1688" t="n">
        <v>0</v>
      </c>
      <c r="U1688" t="n">
        <v>160</v>
      </c>
      <c r="V1688" t="inlineStr">
        <is>
          <t>015790000687</t>
        </is>
      </c>
      <c r="W1688" t="b">
        <v>1</v>
      </c>
      <c r="X1688" t="b">
        <v>1</v>
      </c>
      <c r="Y1688" t="inlineStr">
        <is>
          <t>pending</t>
        </is>
      </c>
      <c r="Z1688" t="inlineStr">
        <is>
          <t>Lisjana Cubaj</t>
        </is>
      </c>
      <c r="AA1688" t="inlineStr">
        <is>
          <t>Via Della Massimilla, 98</t>
        </is>
      </c>
      <c r="AB1688" t="inlineStr">
        <is>
          <t>Via Della Massimilla, 98</t>
        </is>
      </c>
      <c r="AE1688" t="inlineStr">
        <is>
          <t>Roma</t>
        </is>
      </c>
      <c r="AF1688" t="inlineStr">
        <is>
          <t>'00166</t>
        </is>
      </c>
      <c r="AG1688" t="inlineStr">
        <is>
          <t>RM</t>
        </is>
      </c>
      <c r="AH1688" t="inlineStr">
        <is>
          <t>IT</t>
        </is>
      </c>
      <c r="AI1688" t="inlineStr">
        <is>
          <t>3405247734</t>
        </is>
      </c>
      <c r="AJ1688" t="inlineStr">
        <is>
          <t>Lisjana Cubaj</t>
        </is>
      </c>
      <c r="AK1688" t="inlineStr">
        <is>
          <t>Via Della Massimilla, 98</t>
        </is>
      </c>
      <c r="AL1688" t="inlineStr">
        <is>
          <t>Via Della Massimilla, 98</t>
        </is>
      </c>
      <c r="AO1688" t="inlineStr">
        <is>
          <t>Roma</t>
        </is>
      </c>
      <c r="AP1688" t="inlineStr">
        <is>
          <t>'00166</t>
        </is>
      </c>
      <c r="AQ1688" t="inlineStr">
        <is>
          <t>RM</t>
        </is>
      </c>
      <c r="AR1688" t="inlineStr">
        <is>
          <t>IT</t>
        </is>
      </c>
      <c r="AS1688" t="inlineStr">
        <is>
          <t>3405247734</t>
        </is>
      </c>
      <c r="AU1688" t="inlineStr">
        <is>
          <t>lang: en
Invoice Language: en
Do you need our ring sizer?: No
Popup Customer Country: IT</t>
        </is>
      </c>
      <c r="AW1688" t="inlineStr">
        <is>
          <t>PayPal Express Checkout</t>
        </is>
      </c>
      <c r="AX1688" t="inlineStr">
        <is>
          <t>rxCIsJeBAdBRVX3V9r9nmFl8T</t>
        </is>
      </c>
      <c r="AY1688" t="n">
        <v>0</v>
      </c>
      <c r="AZ1688" t="inlineStr">
        <is>
          <t>LIL Milan</t>
        </is>
      </c>
      <c r="BA1688" t="n">
        <v>0</v>
      </c>
      <c r="BC1688" t="inlineStr">
        <is>
          <t>Firgun House</t>
        </is>
      </c>
      <c r="BE1688" t="n">
        <v>11257307758941</v>
      </c>
      <c r="BG1688" t="inlineStr">
        <is>
          <t>Low</t>
        </is>
      </c>
      <c r="BH1688" t="inlineStr">
        <is>
          <t>web</t>
        </is>
      </c>
      <c r="BI1688" t="n">
        <v>0</v>
      </c>
      <c r="BJ1688" t="inlineStr">
        <is>
          <t>IT IVA 22%</t>
        </is>
      </c>
      <c r="BK1688" t="n">
        <v>24.88</v>
      </c>
      <c r="BW1688" t="inlineStr">
        <is>
          <t>Rome</t>
        </is>
      </c>
      <c r="BX1688" t="inlineStr">
        <is>
          <t>Rome</t>
        </is>
      </c>
      <c r="BY1688" t="inlineStr">
        <is>
          <t>rxCIsJeBAdBRVX3V9r9nmFl8T</t>
        </is>
      </c>
      <c r="CB1688" t="inlineStr">
        <is>
          <t>rxCIsJeBAdBRVX3V9r9nmFl8T</t>
        </is>
      </c>
      <c r="CC1688" t="inlineStr">
        <is>
          <t>Ordini LIL</t>
        </is>
      </c>
    </row>
    <row r="1689">
      <c r="A1689" t="inlineStr">
        <is>
          <t>#44209</t>
        </is>
      </c>
      <c r="B1689" t="inlineStr">
        <is>
          <t>anna.paola26@gmail.com</t>
        </is>
      </c>
      <c r="C1689" t="inlineStr">
        <is>
          <t>paid</t>
        </is>
      </c>
      <c r="D1689" t="inlineStr">
        <is>
          <t>2024-11-29 23:20:39 +0100</t>
        </is>
      </c>
      <c r="E1689" t="inlineStr">
        <is>
          <t>2024-11-29</t>
        </is>
      </c>
      <c r="F1689" t="inlineStr">
        <is>
          <t>unfulfilled</t>
        </is>
      </c>
      <c r="H1689" t="inlineStr">
        <is>
          <t>no</t>
        </is>
      </c>
      <c r="I1689" t="inlineStr">
        <is>
          <t>EUR</t>
        </is>
      </c>
      <c r="J1689" t="n">
        <v>112</v>
      </c>
      <c r="K1689" t="n">
        <v>10</v>
      </c>
      <c r="L1689" t="n">
        <v>22</v>
      </c>
      <c r="M1689" t="n">
        <v>122</v>
      </c>
      <c r="O1689" t="n">
        <v>0</v>
      </c>
      <c r="P1689" t="inlineStr">
        <is>
          <t>Ups Standard Shipping</t>
        </is>
      </c>
      <c r="Q1689" t="inlineStr">
        <is>
          <t>2024-11-29 23:20:39 +0100</t>
        </is>
      </c>
      <c r="R1689" t="n">
        <v>1</v>
      </c>
      <c r="S1689" t="inlineStr">
        <is>
          <t>Pensavo fosse amore - Yellow / 2</t>
        </is>
      </c>
      <c r="T1689" t="n">
        <v>112</v>
      </c>
      <c r="U1689" t="n">
        <v>140</v>
      </c>
      <c r="V1689" t="inlineStr">
        <is>
          <t>015790001163</t>
        </is>
      </c>
      <c r="W1689" t="b">
        <v>1</v>
      </c>
      <c r="X1689" t="b">
        <v>1</v>
      </c>
      <c r="Y1689" t="inlineStr">
        <is>
          <t>pending</t>
        </is>
      </c>
      <c r="Z1689" t="inlineStr">
        <is>
          <t>Annapaola Faticoni</t>
        </is>
      </c>
      <c r="AA1689" t="inlineStr">
        <is>
          <t>via Poggio 19</t>
        </is>
      </c>
      <c r="AB1689" t="inlineStr">
        <is>
          <t>via Poggio 19</t>
        </is>
      </c>
      <c r="AE1689" t="inlineStr">
        <is>
          <t>Isola del Liri</t>
        </is>
      </c>
      <c r="AF1689" t="inlineStr">
        <is>
          <t>'03036</t>
        </is>
      </c>
      <c r="AG1689" t="inlineStr">
        <is>
          <t>FR</t>
        </is>
      </c>
      <c r="AH1689" t="inlineStr">
        <is>
          <t>IT</t>
        </is>
      </c>
      <c r="AI1689" t="inlineStr">
        <is>
          <t>+393405118063</t>
        </is>
      </c>
      <c r="AJ1689" t="inlineStr">
        <is>
          <t>Annapaola Faticoni</t>
        </is>
      </c>
      <c r="AK1689" t="inlineStr">
        <is>
          <t>via Poggio 19</t>
        </is>
      </c>
      <c r="AL1689" t="inlineStr">
        <is>
          <t>via Poggio 19</t>
        </is>
      </c>
      <c r="AO1689" t="inlineStr">
        <is>
          <t>Isola del Liri</t>
        </is>
      </c>
      <c r="AP1689" t="inlineStr">
        <is>
          <t>'03036</t>
        </is>
      </c>
      <c r="AQ1689" t="inlineStr">
        <is>
          <t>FR</t>
        </is>
      </c>
      <c r="AR1689" t="inlineStr">
        <is>
          <t>IT</t>
        </is>
      </c>
      <c r="AS1689" t="inlineStr">
        <is>
          <t>+393405118063</t>
        </is>
      </c>
      <c r="AU1689" t="inlineStr">
        <is>
          <t>lang: it
Invoice Language: it
Do you need our ring sizer?: Yes
Popup Customer Country: IT</t>
        </is>
      </c>
      <c r="AW1689" t="inlineStr">
        <is>
          <t>Shopify Payments</t>
        </is>
      </c>
      <c r="AX1689" t="inlineStr">
        <is>
          <t>reMdbWjudcdltcXSR3uXUCJrU</t>
        </is>
      </c>
      <c r="AY1689" t="n">
        <v>0</v>
      </c>
      <c r="AZ1689" t="inlineStr">
        <is>
          <t>LIL Milan</t>
        </is>
      </c>
      <c r="BA1689" t="n">
        <v>0</v>
      </c>
      <c r="BC1689" t="inlineStr">
        <is>
          <t>Firgun House</t>
        </is>
      </c>
      <c r="BE1689" t="n">
        <v>11257311068509</v>
      </c>
      <c r="BG1689" t="inlineStr">
        <is>
          <t>Low</t>
        </is>
      </c>
      <c r="BH1689" t="inlineStr">
        <is>
          <t>web</t>
        </is>
      </c>
      <c r="BI1689" t="n">
        <v>0</v>
      </c>
      <c r="BJ1689" t="inlineStr">
        <is>
          <t>IT IVA 22%</t>
        </is>
      </c>
      <c r="BK1689" t="n">
        <v>22</v>
      </c>
      <c r="BW1689" t="inlineStr">
        <is>
          <t>Frosinone</t>
        </is>
      </c>
      <c r="BX1689" t="inlineStr">
        <is>
          <t>Frosinone</t>
        </is>
      </c>
      <c r="BY1689" t="inlineStr">
        <is>
          <t>reMdbWjudcdltcXSR3uXUCJrU</t>
        </is>
      </c>
      <c r="CB1689" t="inlineStr">
        <is>
          <t>reMdbWjudcdltcXSR3uXUCJrU</t>
        </is>
      </c>
      <c r="CC1689" t="inlineStr">
        <is>
          <t>Ordini LIL</t>
        </is>
      </c>
    </row>
    <row r="1690">
      <c r="A1690" t="inlineStr">
        <is>
          <t>#44210</t>
        </is>
      </c>
      <c r="B1690" t="inlineStr">
        <is>
          <t>giulia.bucoli@hotmail.it</t>
        </is>
      </c>
      <c r="C1690" t="inlineStr">
        <is>
          <t>paid</t>
        </is>
      </c>
      <c r="D1690" t="inlineStr">
        <is>
          <t>2024-11-29 23:21:18 +0100</t>
        </is>
      </c>
      <c r="E1690" t="inlineStr">
        <is>
          <t>2024-11-29</t>
        </is>
      </c>
      <c r="F1690" t="inlineStr">
        <is>
          <t>unfulfilled</t>
        </is>
      </c>
      <c r="H1690" t="inlineStr">
        <is>
          <t>no</t>
        </is>
      </c>
      <c r="I1690" t="inlineStr">
        <is>
          <t>EUR</t>
        </is>
      </c>
      <c r="J1690" t="n">
        <v>192</v>
      </c>
      <c r="K1690" t="n">
        <v>0</v>
      </c>
      <c r="L1690" t="n">
        <v>34.62</v>
      </c>
      <c r="M1690" t="n">
        <v>192</v>
      </c>
      <c r="O1690" t="n">
        <v>0</v>
      </c>
      <c r="P1690" t="inlineStr">
        <is>
          <t>Ups Standard Shipping</t>
        </is>
      </c>
      <c r="Q1690" t="inlineStr">
        <is>
          <t>2024-11-29 23:21:18 +0100</t>
        </is>
      </c>
      <c r="R1690" t="n">
        <v>1</v>
      </c>
      <c r="S1690" t="inlineStr">
        <is>
          <t>Pensavo fosse amore - Yellow / L</t>
        </is>
      </c>
      <c r="T1690" t="n">
        <v>96</v>
      </c>
      <c r="U1690" t="n">
        <v>120</v>
      </c>
      <c r="V1690" t="inlineStr">
        <is>
          <t>015790001010</t>
        </is>
      </c>
      <c r="W1690" t="b">
        <v>1</v>
      </c>
      <c r="X1690" t="b">
        <v>1</v>
      </c>
      <c r="Y1690" t="inlineStr">
        <is>
          <t>pending</t>
        </is>
      </c>
      <c r="Z1690" t="inlineStr">
        <is>
          <t>Giulia Bucoli</t>
        </is>
      </c>
      <c r="AA1690" t="inlineStr">
        <is>
          <t>Via Maria Vittoria 45</t>
        </is>
      </c>
      <c r="AB1690" t="inlineStr">
        <is>
          <t>Via Maria Vittoria 45</t>
        </is>
      </c>
      <c r="AE1690" t="inlineStr">
        <is>
          <t>Torino</t>
        </is>
      </c>
      <c r="AF1690" t="inlineStr">
        <is>
          <t>'10123</t>
        </is>
      </c>
      <c r="AG1690" t="inlineStr">
        <is>
          <t>TO</t>
        </is>
      </c>
      <c r="AH1690" t="inlineStr">
        <is>
          <t>IT</t>
        </is>
      </c>
      <c r="AI1690" t="inlineStr">
        <is>
          <t>3207459234</t>
        </is>
      </c>
      <c r="AJ1690" t="inlineStr">
        <is>
          <t>Giulia Bucoli</t>
        </is>
      </c>
      <c r="AK1690" t="inlineStr">
        <is>
          <t>Via Maria Vittoria 45</t>
        </is>
      </c>
      <c r="AL1690" t="inlineStr">
        <is>
          <t>Via Maria Vittoria 45</t>
        </is>
      </c>
      <c r="AO1690" t="inlineStr">
        <is>
          <t>Torino</t>
        </is>
      </c>
      <c r="AP1690" t="inlineStr">
        <is>
          <t>'10123</t>
        </is>
      </c>
      <c r="AQ1690" t="inlineStr">
        <is>
          <t>TO</t>
        </is>
      </c>
      <c r="AR1690" t="inlineStr">
        <is>
          <t>IT</t>
        </is>
      </c>
      <c r="AS1690" t="inlineStr">
        <is>
          <t>3207459234</t>
        </is>
      </c>
      <c r="AU1690" t="inlineStr">
        <is>
          <t>lang: it
Invoice Language: it
Do you need our ring sizer?: Yes
Popup Customer Country: IT</t>
        </is>
      </c>
      <c r="AW1690" t="inlineStr">
        <is>
          <t>Shopify Payments</t>
        </is>
      </c>
      <c r="AX1690" t="inlineStr">
        <is>
          <t>rtvnrhFbChWm5Ge5jXFOfBYxh</t>
        </is>
      </c>
      <c r="AY1690" t="n">
        <v>0</v>
      </c>
      <c r="AZ1690" t="inlineStr">
        <is>
          <t>LIL Milan</t>
        </is>
      </c>
      <c r="BA1690" t="n">
        <v>0</v>
      </c>
      <c r="BC1690" t="inlineStr">
        <is>
          <t>Firgun House</t>
        </is>
      </c>
      <c r="BE1690" t="n">
        <v>11257313460573</v>
      </c>
      <c r="BG1690" t="inlineStr">
        <is>
          <t>Low</t>
        </is>
      </c>
      <c r="BH1690" t="inlineStr">
        <is>
          <t>web</t>
        </is>
      </c>
      <c r="BI1690" t="n">
        <v>0</v>
      </c>
      <c r="BJ1690" t="inlineStr">
        <is>
          <t>IT IVA 22%</t>
        </is>
      </c>
      <c r="BK1690" t="n">
        <v>34.62</v>
      </c>
      <c r="BW1690" t="inlineStr">
        <is>
          <t>Turin</t>
        </is>
      </c>
      <c r="BX1690" t="inlineStr">
        <is>
          <t>Turin</t>
        </is>
      </c>
      <c r="BY1690" t="inlineStr">
        <is>
          <t>rtvnrhFbChWm5Ge5jXFOfBYxh</t>
        </is>
      </c>
      <c r="CB1690" t="inlineStr">
        <is>
          <t>rtvnrhFbChWm5Ge5jXFOfBYxh</t>
        </is>
      </c>
      <c r="CC1690" t="inlineStr">
        <is>
          <t>Ordini LIL</t>
        </is>
      </c>
    </row>
    <row r="1691">
      <c r="A1691" t="inlineStr">
        <is>
          <t>#44210</t>
        </is>
      </c>
      <c r="B1691" t="inlineStr">
        <is>
          <t>giulia.bucoli@hotmail.it</t>
        </is>
      </c>
      <c r="C1691" t="inlineStr">
        <is>
          <t>paid</t>
        </is>
      </c>
      <c r="D1691" t="inlineStr">
        <is>
          <t>2024-11-29 23:21:18 +0100</t>
        </is>
      </c>
      <c r="E1691" t="inlineStr">
        <is>
          <t>2024-11-29</t>
        </is>
      </c>
      <c r="F1691" t="inlineStr">
        <is>
          <t>unfulfilled</t>
        </is>
      </c>
      <c r="H1691" t="inlineStr">
        <is>
          <t>no</t>
        </is>
      </c>
      <c r="I1691" t="inlineStr">
        <is>
          <t>EUR</t>
        </is>
      </c>
      <c r="J1691" t="n">
        <v>192</v>
      </c>
      <c r="K1691" t="n">
        <v>0</v>
      </c>
      <c r="L1691" t="n">
        <v>34.62</v>
      </c>
      <c r="O1691" t="n">
        <v>0</v>
      </c>
      <c r="P1691" t="inlineStr">
        <is>
          <t>Ups Standard Shipping</t>
        </is>
      </c>
      <c r="Q1691" t="inlineStr">
        <is>
          <t>2024-11-29 23:21:18 +0100</t>
        </is>
      </c>
      <c r="R1691" t="n">
        <v>1</v>
      </c>
      <c r="S1691" t="inlineStr">
        <is>
          <t>Pensavo fosse amore - Yellow / G</t>
        </is>
      </c>
      <c r="T1691" t="n">
        <v>96</v>
      </c>
      <c r="U1691" t="n">
        <v>120</v>
      </c>
      <c r="V1691" t="inlineStr">
        <is>
          <t>015790001005</t>
        </is>
      </c>
      <c r="W1691" t="b">
        <v>1</v>
      </c>
      <c r="X1691" t="b">
        <v>1</v>
      </c>
      <c r="Y1691" t="inlineStr">
        <is>
          <t>pending</t>
        </is>
      </c>
      <c r="Z1691" t="inlineStr">
        <is>
          <t>Giulia Bucoli</t>
        </is>
      </c>
      <c r="AA1691" t="inlineStr">
        <is>
          <t>Via Maria Vittoria 45</t>
        </is>
      </c>
      <c r="AB1691" t="inlineStr">
        <is>
          <t>Via Maria Vittoria 45</t>
        </is>
      </c>
      <c r="AE1691" t="inlineStr">
        <is>
          <t>Torino</t>
        </is>
      </c>
      <c r="AF1691" t="inlineStr">
        <is>
          <t>'10123</t>
        </is>
      </c>
      <c r="AG1691" t="inlineStr">
        <is>
          <t>TO</t>
        </is>
      </c>
      <c r="AH1691" t="inlineStr">
        <is>
          <t>IT</t>
        </is>
      </c>
      <c r="AI1691" t="inlineStr">
        <is>
          <t>3207459234</t>
        </is>
      </c>
      <c r="AJ1691" t="inlineStr">
        <is>
          <t>Giulia Bucoli</t>
        </is>
      </c>
      <c r="AK1691" t="inlineStr">
        <is>
          <t>Via Maria Vittoria 45</t>
        </is>
      </c>
      <c r="AL1691" t="inlineStr">
        <is>
          <t>Via Maria Vittoria 45</t>
        </is>
      </c>
      <c r="AO1691" t="inlineStr">
        <is>
          <t>Torino</t>
        </is>
      </c>
      <c r="AP1691" t="inlineStr">
        <is>
          <t>'10123</t>
        </is>
      </c>
      <c r="AQ1691" t="inlineStr">
        <is>
          <t>TO</t>
        </is>
      </c>
      <c r="AR1691" t="inlineStr">
        <is>
          <t>IT</t>
        </is>
      </c>
      <c r="AS1691" t="inlineStr">
        <is>
          <t>3207459234</t>
        </is>
      </c>
      <c r="AU1691" t="inlineStr">
        <is>
          <t>lang: it
Invoice Language: it
Do you need our ring sizer?: Yes
Popup Customer Country: IT</t>
        </is>
      </c>
      <c r="AW1691" t="inlineStr">
        <is>
          <t>Shopify Payments</t>
        </is>
      </c>
      <c r="AX1691" t="inlineStr">
        <is>
          <t>rtvnrhFbChWm5Ge5jXFOfBYxh</t>
        </is>
      </c>
      <c r="AY1691" t="n">
        <v>0</v>
      </c>
      <c r="AZ1691" t="inlineStr">
        <is>
          <t>LIL Milan</t>
        </is>
      </c>
      <c r="BA1691" t="n">
        <v>0</v>
      </c>
      <c r="BC1691" t="inlineStr">
        <is>
          <t>Firgun House</t>
        </is>
      </c>
      <c r="BE1691" t="n">
        <v>11257313460573</v>
      </c>
      <c r="BG1691" t="inlineStr">
        <is>
          <t>Low</t>
        </is>
      </c>
      <c r="BH1691" t="inlineStr">
        <is>
          <t>web</t>
        </is>
      </c>
      <c r="BI1691" t="n">
        <v>0</v>
      </c>
      <c r="BJ1691" t="inlineStr">
        <is>
          <t>IT IVA 22%</t>
        </is>
      </c>
      <c r="BK1691" t="n">
        <v>34.62</v>
      </c>
      <c r="BW1691" t="inlineStr">
        <is>
          <t>Turin</t>
        </is>
      </c>
      <c r="BX1691" t="inlineStr">
        <is>
          <t>Turin</t>
        </is>
      </c>
      <c r="BY1691" t="inlineStr">
        <is>
          <t>rtvnrhFbChWm5Ge5jXFOfBYxh</t>
        </is>
      </c>
      <c r="CB1691" t="inlineStr">
        <is>
          <t>rtvnrhFbChWm5Ge5jXFOfBYxh</t>
        </is>
      </c>
      <c r="CC1691" t="inlineStr">
        <is>
          <t>Ordini LIL</t>
        </is>
      </c>
    </row>
    <row r="1692">
      <c r="A1692" t="inlineStr">
        <is>
          <t>#44211</t>
        </is>
      </c>
      <c r="B1692" t="inlineStr">
        <is>
          <t>mgirardi7@gmail.com</t>
        </is>
      </c>
      <c r="C1692" t="inlineStr">
        <is>
          <t>paid</t>
        </is>
      </c>
      <c r="D1692" t="inlineStr">
        <is>
          <t>2024-11-29 23:31:01 +0100</t>
        </is>
      </c>
      <c r="E1692" t="inlineStr">
        <is>
          <t>2024-11-29</t>
        </is>
      </c>
      <c r="F1692" t="inlineStr">
        <is>
          <t>unfulfilled</t>
        </is>
      </c>
      <c r="H1692" t="inlineStr">
        <is>
          <t>yes</t>
        </is>
      </c>
      <c r="I1692" t="inlineStr">
        <is>
          <t>EUR</t>
        </is>
      </c>
      <c r="J1692" t="n">
        <v>240</v>
      </c>
      <c r="K1692" t="n">
        <v>0</v>
      </c>
      <c r="L1692" t="n">
        <v>43.28</v>
      </c>
      <c r="M1692" t="n">
        <v>240</v>
      </c>
      <c r="O1692" t="n">
        <v>0</v>
      </c>
      <c r="P1692" t="inlineStr">
        <is>
          <t>Eco Bike Delivery</t>
        </is>
      </c>
      <c r="Q1692" t="inlineStr">
        <is>
          <t>2024-11-29 23:31:01 +0100</t>
        </is>
      </c>
      <c r="R1692" t="n">
        <v>1</v>
      </c>
      <c r="S1692" t="inlineStr">
        <is>
          <t>Christmas Luxury Pack</t>
        </is>
      </c>
      <c r="T1692" t="n">
        <v>0</v>
      </c>
      <c r="V1692" t="inlineStr">
        <is>
          <t>015790000687</t>
        </is>
      </c>
      <c r="W1692" t="b">
        <v>1</v>
      </c>
      <c r="X1692" t="b">
        <v>1</v>
      </c>
      <c r="Y1692" t="inlineStr">
        <is>
          <t>pending</t>
        </is>
      </c>
      <c r="Z1692" t="inlineStr">
        <is>
          <t>Monica Girardi</t>
        </is>
      </c>
      <c r="AA1692" t="inlineStr">
        <is>
          <t>Cavour, 62 - Citofono di destra 21</t>
        </is>
      </c>
      <c r="AB1692" t="inlineStr">
        <is>
          <t>Cavour, 62 - Citofono di destra 21</t>
        </is>
      </c>
      <c r="AE1692" t="inlineStr">
        <is>
          <t>Corsico</t>
        </is>
      </c>
      <c r="AF1692" t="inlineStr">
        <is>
          <t>'20094</t>
        </is>
      </c>
      <c r="AG1692" t="inlineStr">
        <is>
          <t>MI</t>
        </is>
      </c>
      <c r="AH1692" t="inlineStr">
        <is>
          <t>IT</t>
        </is>
      </c>
      <c r="AI1692" t="inlineStr">
        <is>
          <t>+393343997246</t>
        </is>
      </c>
      <c r="AJ1692" t="inlineStr">
        <is>
          <t>Monica Girardi</t>
        </is>
      </c>
      <c r="AK1692" t="inlineStr">
        <is>
          <t>Cavour, 62 - Citofono di destra 21</t>
        </is>
      </c>
      <c r="AL1692" t="inlineStr">
        <is>
          <t>Cavour, 62 - Citofono di destra 21</t>
        </is>
      </c>
      <c r="AO1692" t="inlineStr">
        <is>
          <t>Corsico</t>
        </is>
      </c>
      <c r="AP1692" t="inlineStr">
        <is>
          <t>'20094</t>
        </is>
      </c>
      <c r="AQ1692" t="inlineStr">
        <is>
          <t>MI</t>
        </is>
      </c>
      <c r="AR1692" t="inlineStr">
        <is>
          <t>IT</t>
        </is>
      </c>
      <c r="AS1692" t="inlineStr">
        <is>
          <t>+393343997246</t>
        </is>
      </c>
      <c r="AU1692" t="inlineStr">
        <is>
          <t>lang: it
Invoice Language: it
Do you need our ring sizer?: No
Popup Customer Country: IT</t>
        </is>
      </c>
      <c r="AW1692" t="inlineStr">
        <is>
          <t>PayPal Express Checkout</t>
        </is>
      </c>
      <c r="AX1692" t="inlineStr">
        <is>
          <t>rqhLV4FFmYFOwHPJfb4f0TrJ3</t>
        </is>
      </c>
      <c r="AY1692" t="n">
        <v>0</v>
      </c>
      <c r="AZ1692" t="inlineStr">
        <is>
          <t>LIL Milan</t>
        </is>
      </c>
      <c r="BA1692" t="n">
        <v>0</v>
      </c>
      <c r="BC1692" t="inlineStr">
        <is>
          <t>Firgun House</t>
        </is>
      </c>
      <c r="BE1692" t="n">
        <v>11257342230877</v>
      </c>
      <c r="BG1692" t="inlineStr">
        <is>
          <t>Low</t>
        </is>
      </c>
      <c r="BH1692" t="inlineStr">
        <is>
          <t>web</t>
        </is>
      </c>
      <c r="BI1692" t="n">
        <v>0</v>
      </c>
      <c r="BJ1692" t="inlineStr">
        <is>
          <t>IT IVA 22%</t>
        </is>
      </c>
      <c r="BK1692" t="n">
        <v>43.28</v>
      </c>
      <c r="BW1692" t="inlineStr">
        <is>
          <t>Milan</t>
        </is>
      </c>
      <c r="BX1692" t="inlineStr">
        <is>
          <t>Milan</t>
        </is>
      </c>
      <c r="BY1692" t="inlineStr">
        <is>
          <t>rqhLV4FFmYFOwHPJfb4f0TrJ3</t>
        </is>
      </c>
      <c r="CB1692" t="inlineStr">
        <is>
          <t>rqhLV4FFmYFOwHPJfb4f0TrJ3</t>
        </is>
      </c>
      <c r="CC1692" t="inlineStr">
        <is>
          <t>Ordini LIL</t>
        </is>
      </c>
    </row>
    <row r="1693">
      <c r="A1693" t="inlineStr">
        <is>
          <t>#44211</t>
        </is>
      </c>
      <c r="B1693" t="inlineStr">
        <is>
          <t>mgirardi7@gmail.com</t>
        </is>
      </c>
      <c r="C1693" t="inlineStr">
        <is>
          <t>paid</t>
        </is>
      </c>
      <c r="D1693" t="inlineStr">
        <is>
          <t>2024-11-29 23:31:01 +0100</t>
        </is>
      </c>
      <c r="E1693" t="inlineStr">
        <is>
          <t>2024-11-29</t>
        </is>
      </c>
      <c r="F1693" t="inlineStr">
        <is>
          <t>unfulfilled</t>
        </is>
      </c>
      <c r="H1693" t="inlineStr">
        <is>
          <t>yes</t>
        </is>
      </c>
      <c r="I1693" t="inlineStr">
        <is>
          <t>EUR</t>
        </is>
      </c>
      <c r="J1693" t="n">
        <v>240</v>
      </c>
      <c r="K1693" t="n">
        <v>0</v>
      </c>
      <c r="L1693" t="n">
        <v>43.28</v>
      </c>
      <c r="O1693" t="n">
        <v>0</v>
      </c>
      <c r="P1693" t="inlineStr">
        <is>
          <t>Eco Bike Delivery</t>
        </is>
      </c>
      <c r="Q1693" t="inlineStr">
        <is>
          <t>2024-11-29 23:31:01 +0100</t>
        </is>
      </c>
      <c r="R1693" t="n">
        <v>1</v>
      </c>
      <c r="S1693" t="inlineStr">
        <is>
          <t>Forever Ring - Yellow / 5</t>
        </is>
      </c>
      <c r="T1693" t="n">
        <v>240</v>
      </c>
      <c r="U1693" t="n">
        <v>300</v>
      </c>
      <c r="V1693" t="inlineStr">
        <is>
          <t>015790001327</t>
        </is>
      </c>
      <c r="W1693" t="b">
        <v>1</v>
      </c>
      <c r="X1693" t="b">
        <v>1</v>
      </c>
      <c r="Y1693" t="inlineStr">
        <is>
          <t>pending</t>
        </is>
      </c>
      <c r="Z1693" t="inlineStr">
        <is>
          <t>Monica Girardi</t>
        </is>
      </c>
      <c r="AA1693" t="inlineStr">
        <is>
          <t>Cavour, 62 - Citofono di destra 21</t>
        </is>
      </c>
      <c r="AB1693" t="inlineStr">
        <is>
          <t>Cavour, 62 - Citofono di destra 21</t>
        </is>
      </c>
      <c r="AE1693" t="inlineStr">
        <is>
          <t>Corsico</t>
        </is>
      </c>
      <c r="AF1693" t="inlineStr">
        <is>
          <t>'20094</t>
        </is>
      </c>
      <c r="AG1693" t="inlineStr">
        <is>
          <t>MI</t>
        </is>
      </c>
      <c r="AH1693" t="inlineStr">
        <is>
          <t>IT</t>
        </is>
      </c>
      <c r="AI1693" t="inlineStr">
        <is>
          <t>+393343997246</t>
        </is>
      </c>
      <c r="AJ1693" t="inlineStr">
        <is>
          <t>Monica Girardi</t>
        </is>
      </c>
      <c r="AK1693" t="inlineStr">
        <is>
          <t>Cavour, 62 - Citofono di destra 21</t>
        </is>
      </c>
      <c r="AL1693" t="inlineStr">
        <is>
          <t>Cavour, 62 - Citofono di destra 21</t>
        </is>
      </c>
      <c r="AO1693" t="inlineStr">
        <is>
          <t>Corsico</t>
        </is>
      </c>
      <c r="AP1693" t="inlineStr">
        <is>
          <t>'20094</t>
        </is>
      </c>
      <c r="AQ1693" t="inlineStr">
        <is>
          <t>MI</t>
        </is>
      </c>
      <c r="AR1693" t="inlineStr">
        <is>
          <t>IT</t>
        </is>
      </c>
      <c r="AS1693" t="inlineStr">
        <is>
          <t>+393343997246</t>
        </is>
      </c>
      <c r="AU1693" t="inlineStr">
        <is>
          <t>lang: it
Invoice Language: it
Do you need our ring sizer?: No
Popup Customer Country: IT</t>
        </is>
      </c>
      <c r="AW1693" t="inlineStr">
        <is>
          <t>PayPal Express Checkout</t>
        </is>
      </c>
      <c r="AX1693" t="inlineStr">
        <is>
          <t>rqhLV4FFmYFOwHPJfb4f0TrJ3</t>
        </is>
      </c>
      <c r="AY1693" t="n">
        <v>0</v>
      </c>
      <c r="AZ1693" t="inlineStr">
        <is>
          <t>LIL Milan</t>
        </is>
      </c>
      <c r="BA1693" t="n">
        <v>0</v>
      </c>
      <c r="BC1693" t="inlineStr">
        <is>
          <t>Firgun House</t>
        </is>
      </c>
      <c r="BE1693" t="n">
        <v>11257342230877</v>
      </c>
      <c r="BG1693" t="inlineStr">
        <is>
          <t>Low</t>
        </is>
      </c>
      <c r="BH1693" t="inlineStr">
        <is>
          <t>web</t>
        </is>
      </c>
      <c r="BI1693" t="n">
        <v>0</v>
      </c>
      <c r="BJ1693" t="inlineStr">
        <is>
          <t>IT IVA 22%</t>
        </is>
      </c>
      <c r="BK1693" t="n">
        <v>43.28</v>
      </c>
      <c r="BW1693" t="inlineStr">
        <is>
          <t>Milan</t>
        </is>
      </c>
      <c r="BX1693" t="inlineStr">
        <is>
          <t>Milan</t>
        </is>
      </c>
      <c r="BY1693" t="inlineStr">
        <is>
          <t>rqhLV4FFmYFOwHPJfb4f0TrJ3</t>
        </is>
      </c>
      <c r="CB1693" t="inlineStr">
        <is>
          <t>rqhLV4FFmYFOwHPJfb4f0TrJ3</t>
        </is>
      </c>
      <c r="CC1693" t="inlineStr">
        <is>
          <t>Ordini LIL</t>
        </is>
      </c>
    </row>
    <row r="1694">
      <c r="A1694" t="inlineStr">
        <is>
          <t>#44212</t>
        </is>
      </c>
      <c r="B1694" t="inlineStr">
        <is>
          <t>camo.92@libero.it</t>
        </is>
      </c>
      <c r="C1694" t="inlineStr">
        <is>
          <t>pending</t>
        </is>
      </c>
      <c r="F1694" t="inlineStr">
        <is>
          <t>unfulfilled</t>
        </is>
      </c>
      <c r="H1694" t="inlineStr">
        <is>
          <t>yes</t>
        </is>
      </c>
      <c r="I1694" t="inlineStr">
        <is>
          <t>EUR</t>
        </is>
      </c>
      <c r="J1694" t="n">
        <v>96</v>
      </c>
      <c r="K1694" t="n">
        <v>0</v>
      </c>
      <c r="L1694" t="n">
        <v>17.31</v>
      </c>
      <c r="M1694" t="n">
        <v>0</v>
      </c>
      <c r="O1694" t="n">
        <v>0</v>
      </c>
      <c r="P1694" t="inlineStr">
        <is>
          <t>Firgun House</t>
        </is>
      </c>
      <c r="Q1694" t="inlineStr">
        <is>
          <t>2024-11-29 23:32:12 +0100</t>
        </is>
      </c>
      <c r="R1694" t="n">
        <v>0</v>
      </c>
      <c r="S1694" t="inlineStr">
        <is>
          <t>Pensavo fosse amore - Yellow / M</t>
        </is>
      </c>
      <c r="T1694" t="n">
        <v>96</v>
      </c>
      <c r="U1694" t="n">
        <v>120</v>
      </c>
      <c r="V1694" t="inlineStr">
        <is>
          <t>015790001011</t>
        </is>
      </c>
      <c r="W1694" t="b">
        <v>1</v>
      </c>
      <c r="X1694" t="b">
        <v>1</v>
      </c>
      <c r="Y1694" t="inlineStr">
        <is>
          <t>pending</t>
        </is>
      </c>
      <c r="Z1694" t="inlineStr">
        <is>
          <t>Camilla Gravelloni</t>
        </is>
      </c>
      <c r="AA1694" t="inlineStr">
        <is>
          <t>Via Desiderio Beltrami 4</t>
        </is>
      </c>
      <c r="AB1694" t="inlineStr">
        <is>
          <t>Via Desiderio Beltrami 4</t>
        </is>
      </c>
      <c r="AE1694" t="inlineStr">
        <is>
          <t>Voghera</t>
        </is>
      </c>
      <c r="AF1694" t="inlineStr">
        <is>
          <t>'27058</t>
        </is>
      </c>
      <c r="AG1694" t="inlineStr">
        <is>
          <t>PV</t>
        </is>
      </c>
      <c r="AH1694" t="inlineStr">
        <is>
          <t>IT</t>
        </is>
      </c>
      <c r="AI1694" t="inlineStr">
        <is>
          <t>3491045465</t>
        </is>
      </c>
      <c r="AR1694" t="inlineStr">
        <is>
          <t>IT</t>
        </is>
      </c>
      <c r="AT1694" t="inlineStr">
        <is>
          <t xml:space="preserve">Mi piacerebbe che la lettera fosse più centrata possibile, grazie </t>
        </is>
      </c>
      <c r="AU1694" t="inlineStr">
        <is>
          <t>lang: it
Invoice Language: it
Do you need our ring sizer?: Yes
Popup Customer Country: IT</t>
        </is>
      </c>
      <c r="AW1694" t="inlineStr">
        <is>
          <t>Shopify Payments + Bonifico</t>
        </is>
      </c>
      <c r="AY1694" t="n">
        <v>0</v>
      </c>
      <c r="AZ1694" t="inlineStr">
        <is>
          <t>LIL Milan</t>
        </is>
      </c>
      <c r="BA1694" t="n">
        <v>96</v>
      </c>
      <c r="BC1694" t="inlineStr">
        <is>
          <t>Firgun House</t>
        </is>
      </c>
      <c r="BE1694" t="n">
        <v>11257345769821</v>
      </c>
      <c r="BG1694" t="inlineStr">
        <is>
          <t>Low</t>
        </is>
      </c>
      <c r="BH1694" t="inlineStr">
        <is>
          <t>web</t>
        </is>
      </c>
      <c r="BI1694" t="n">
        <v>0</v>
      </c>
      <c r="BJ1694" t="inlineStr">
        <is>
          <t>IT IVA 22%</t>
        </is>
      </c>
      <c r="BK1694" t="n">
        <v>17.31</v>
      </c>
      <c r="BW1694" t="inlineStr">
        <is>
          <t>Pavia</t>
        </is>
      </c>
      <c r="BY1694" t="inlineStr">
        <is>
          <t>rOPhrfjemNsOBK0rkl4itIqr4</t>
        </is>
      </c>
      <c r="CB1694" t="inlineStr">
        <is>
          <t>rNpykdAH4767OXY8rto5HFGvo + rcL30OgEoUOH3ff0QpQASzuDf + rQ5Bcap26wJ7FJ61O0tmf8Xcw + rMQ6xHNS9Tl54qVG3ROPUkaCh + rP86lY8OLieWiVBigqgKzz6bt + rxFpKuljT2dAaCULfXDTolEU9 + rFVuNFqiWHMU5wh5eCFlOOsvR + r8d9S5q76e4eQBCSBSYpgNK3r + rJNxF7AHqNsbJmHjXBirBfJRq + r9Bt5vXbf4vY8WEcKbn43ZwNj + rB35bSHZIG5nymSMobXvGEpu9 + r2FkDtA3WznkVeu7BtObibOT3 + rZfD7Ob1bY4fWxamBVHJ6TiND + rYlVVUZWk6ytqQqvI73XRm8M7 + rPwOsB2PVyofWhjai9OQzcSgD + r5bDvQHF9wwKHrOrhEmrmdWXQ + r27RmNV6m90nC54KQBkfGSYBf + r4PgAEfZw36ExWUpXJ9faPulA + rO2TeKmNVyEdjOhSp0ZgLOQ1p + rS3LI0ldDzXEUwZvDNUJg8qbs + rHM0C7nJdog5jr3sULUNnQRbp + rFlB9JONExNMOOKqiWkGOwdxm + rltUiP8VGEj4MXmuy2OACJiCH + rlwKVc7flBCvL5WxE0ZkZvnfv + r0NuxTRZ5GIWA3QOS8Z99rpxt + r4jbpQSNftuqCyWIAUZ1K5t6a + r0Gwo2jGsbFIYx9VXdk1F0uJ1 + rrU5XVePrJgb4OmmpIGh8XCF0 + rGqZCGwke70GhQ2CvoxuwoFGd + rXC3ji3gCznXPPP8dCTDlWQlY + rOPhrfjemNsOBK0rkl4itIqr4</t>
        </is>
      </c>
      <c r="CC1694" t="inlineStr">
        <is>
          <t>Ordini LIL</t>
        </is>
      </c>
    </row>
    <row r="1695">
      <c r="A1695" t="inlineStr">
        <is>
          <t>#44212</t>
        </is>
      </c>
      <c r="B1695" t="inlineStr">
        <is>
          <t>camo.92@libero.it</t>
        </is>
      </c>
      <c r="C1695" t="inlineStr">
        <is>
          <t>pending</t>
        </is>
      </c>
      <c r="F1695" t="inlineStr">
        <is>
          <t>unfulfilled</t>
        </is>
      </c>
      <c r="H1695" t="inlineStr">
        <is>
          <t>yes</t>
        </is>
      </c>
      <c r="I1695" t="inlineStr">
        <is>
          <t>EUR</t>
        </is>
      </c>
      <c r="J1695" t="n">
        <v>96</v>
      </c>
      <c r="K1695" t="n">
        <v>0</v>
      </c>
      <c r="L1695" t="n">
        <v>17.31</v>
      </c>
      <c r="O1695" t="n">
        <v>0</v>
      </c>
      <c r="P1695" t="inlineStr">
        <is>
          <t>Firgun House</t>
        </is>
      </c>
      <c r="Q1695" t="inlineStr">
        <is>
          <t>2024-11-29 23:32:12 +0100</t>
        </is>
      </c>
      <c r="R1695" t="n">
        <v>0</v>
      </c>
      <c r="S1695" t="inlineStr">
        <is>
          <t>Christmas Luxury Pack</t>
        </is>
      </c>
      <c r="T1695" t="n">
        <v>0</v>
      </c>
      <c r="U1695" t="n">
        <v>120</v>
      </c>
      <c r="V1695" t="inlineStr">
        <is>
          <t>015790000687</t>
        </is>
      </c>
      <c r="W1695" t="b">
        <v>1</v>
      </c>
      <c r="X1695" t="b">
        <v>1</v>
      </c>
      <c r="Y1695" t="inlineStr">
        <is>
          <t>pending</t>
        </is>
      </c>
      <c r="Z1695" t="inlineStr">
        <is>
          <t>Camilla Gravelloni</t>
        </is>
      </c>
      <c r="AA1695" t="inlineStr">
        <is>
          <t>Via Desiderio Beltrami 4</t>
        </is>
      </c>
      <c r="AB1695" t="inlineStr">
        <is>
          <t>Via Desiderio Beltrami 4</t>
        </is>
      </c>
      <c r="AE1695" t="inlineStr">
        <is>
          <t>Voghera</t>
        </is>
      </c>
      <c r="AF1695" t="inlineStr">
        <is>
          <t>'27058</t>
        </is>
      </c>
      <c r="AG1695" t="inlineStr">
        <is>
          <t>PV</t>
        </is>
      </c>
      <c r="AH1695" t="inlineStr">
        <is>
          <t>IT</t>
        </is>
      </c>
      <c r="AI1695" t="inlineStr">
        <is>
          <t>3491045465</t>
        </is>
      </c>
      <c r="AR1695" t="inlineStr">
        <is>
          <t>IT</t>
        </is>
      </c>
      <c r="AT1695" t="inlineStr">
        <is>
          <t xml:space="preserve">Mi piacerebbe che la lettera fosse più centrata possibile, grazie </t>
        </is>
      </c>
      <c r="AU1695" t="inlineStr">
        <is>
          <t>lang: it
Invoice Language: it
Do you need our ring sizer?: Yes
Popup Customer Country: IT</t>
        </is>
      </c>
      <c r="AW1695" t="inlineStr">
        <is>
          <t>Shopify Payments + Bonifico</t>
        </is>
      </c>
      <c r="AY1695" t="n">
        <v>0</v>
      </c>
      <c r="AZ1695" t="inlineStr">
        <is>
          <t>LIL Milan</t>
        </is>
      </c>
      <c r="BA1695" t="n">
        <v>96</v>
      </c>
      <c r="BC1695" t="inlineStr">
        <is>
          <t>Firgun House</t>
        </is>
      </c>
      <c r="BE1695" t="n">
        <v>11257345769821</v>
      </c>
      <c r="BG1695" t="inlineStr">
        <is>
          <t>Low</t>
        </is>
      </c>
      <c r="BH1695" t="inlineStr">
        <is>
          <t>web</t>
        </is>
      </c>
      <c r="BI1695" t="n">
        <v>0</v>
      </c>
      <c r="BJ1695" t="inlineStr">
        <is>
          <t>IT IVA 22%</t>
        </is>
      </c>
      <c r="BK1695" t="n">
        <v>17.31</v>
      </c>
      <c r="BW1695" t="inlineStr">
        <is>
          <t>Pavia</t>
        </is>
      </c>
      <c r="BY1695" t="inlineStr">
        <is>
          <t>rOPhrfjemNsOBK0rkl4itIqr4</t>
        </is>
      </c>
      <c r="CB1695" t="inlineStr">
        <is>
          <t>rNpykdAH4767OXY8rto5HFGvo + rcL30OgEoUOH3ff0QpQASzuDf + rQ5Bcap26wJ7FJ61O0tmf8Xcw + rMQ6xHNS9Tl54qVG3ROPUkaCh + rP86lY8OLieWiVBigqgKzz6bt + rxFpKuljT2dAaCULfXDTolEU9 + rFVuNFqiWHMU5wh5eCFlOOsvR + r8d9S5q76e4eQBCSBSYpgNK3r + rJNxF7AHqNsbJmHjXBirBfJRq + r9Bt5vXbf4vY8WEcKbn43ZwNj + rB35bSHZIG5nymSMobXvGEpu9 + r2FkDtA3WznkVeu7BtObibOT3 + rZfD7Ob1bY4fWxamBVHJ6TiND + rYlVVUZWk6ytqQqvI73XRm8M7 + rPwOsB2PVyofWhjai9OQzcSgD + r5bDvQHF9wwKHrOrhEmrmdWXQ + r27RmNV6m90nC54KQBkfGSYBf + r4PgAEfZw36ExWUpXJ9faPulA + rO2TeKmNVyEdjOhSp0ZgLOQ1p + rS3LI0ldDzXEUwZvDNUJg8qbs + rHM0C7nJdog5jr3sULUNnQRbp + rFlB9JONExNMOOKqiWkGOwdxm + rltUiP8VGEj4MXmuy2OACJiCH + rlwKVc7flBCvL5WxE0ZkZvnfv + r0NuxTRZ5GIWA3QOS8Z99rpxt + r4jbpQSNftuqCyWIAUZ1K5t6a + r0Gwo2jGsbFIYx9VXdk1F0uJ1 + rrU5XVePrJgb4OmmpIGh8XCF0 + rGqZCGwke70GhQ2CvoxuwoFGd + rXC3ji3gCznXPPP8dCTDlWQlY + rOPhrfjemNsOBK0rkl4itIqr4</t>
        </is>
      </c>
      <c r="CC1695" t="inlineStr">
        <is>
          <t>Ordini LIL</t>
        </is>
      </c>
    </row>
    <row r="1696">
      <c r="A1696" t="inlineStr">
        <is>
          <t>#44213</t>
        </is>
      </c>
      <c r="B1696" t="inlineStr">
        <is>
          <t>maricas@hotmail.it</t>
        </is>
      </c>
      <c r="C1696" t="inlineStr">
        <is>
          <t>paid</t>
        </is>
      </c>
      <c r="D1696" t="inlineStr">
        <is>
          <t>2024-11-29 23:33:47 +0100</t>
        </is>
      </c>
      <c r="E1696" t="inlineStr">
        <is>
          <t>2024-11-29</t>
        </is>
      </c>
      <c r="F1696" t="inlineStr">
        <is>
          <t>unfulfilled</t>
        </is>
      </c>
      <c r="H1696" t="inlineStr">
        <is>
          <t>yes</t>
        </is>
      </c>
      <c r="I1696" t="inlineStr">
        <is>
          <t>EUR</t>
        </is>
      </c>
      <c r="J1696" t="n">
        <v>240</v>
      </c>
      <c r="K1696" t="n">
        <v>0</v>
      </c>
      <c r="L1696" t="n">
        <v>43.28</v>
      </c>
      <c r="M1696" t="n">
        <v>240</v>
      </c>
      <c r="O1696" t="n">
        <v>0</v>
      </c>
      <c r="P1696" t="inlineStr">
        <is>
          <t>Eco Bike Delivery</t>
        </is>
      </c>
      <c r="Q1696" t="inlineStr">
        <is>
          <t>2024-11-29 23:33:47 +0100</t>
        </is>
      </c>
      <c r="R1696" t="n">
        <v>1</v>
      </c>
      <c r="S1696" t="inlineStr">
        <is>
          <t>Primo bacio Necklace - Yellow / 38cm</t>
        </is>
      </c>
      <c r="T1696" t="n">
        <v>144</v>
      </c>
      <c r="U1696" t="n">
        <v>180</v>
      </c>
      <c r="V1696" t="inlineStr">
        <is>
          <t>015790001025</t>
        </is>
      </c>
      <c r="W1696" t="b">
        <v>1</v>
      </c>
      <c r="X1696" t="b">
        <v>1</v>
      </c>
      <c r="Y1696" t="inlineStr">
        <is>
          <t>pending</t>
        </is>
      </c>
      <c r="Z1696" t="inlineStr">
        <is>
          <t>Maria Enrica Sali</t>
        </is>
      </c>
      <c r="AA1696" t="inlineStr">
        <is>
          <t>via Eugenio carpi 30</t>
        </is>
      </c>
      <c r="AB1696" t="inlineStr">
        <is>
          <t>via Eugenio carpi 30</t>
        </is>
      </c>
      <c r="AE1696" t="inlineStr">
        <is>
          <t>milano</t>
        </is>
      </c>
      <c r="AF1696" t="inlineStr">
        <is>
          <t>'20131</t>
        </is>
      </c>
      <c r="AG1696" t="inlineStr">
        <is>
          <t>MI</t>
        </is>
      </c>
      <c r="AH1696" t="inlineStr">
        <is>
          <t>IT</t>
        </is>
      </c>
      <c r="AI1696" t="inlineStr">
        <is>
          <t>+393498467770</t>
        </is>
      </c>
      <c r="AJ1696" t="inlineStr">
        <is>
          <t>Maria Enrica Sali</t>
        </is>
      </c>
      <c r="AK1696" t="inlineStr">
        <is>
          <t>via Eugenio carpi 30</t>
        </is>
      </c>
      <c r="AL1696" t="inlineStr">
        <is>
          <t>via Eugenio carpi 30</t>
        </is>
      </c>
      <c r="AO1696" t="inlineStr">
        <is>
          <t>milano</t>
        </is>
      </c>
      <c r="AP1696" t="inlineStr">
        <is>
          <t>'20131</t>
        </is>
      </c>
      <c r="AQ1696" t="inlineStr">
        <is>
          <t>MI</t>
        </is>
      </c>
      <c r="AR1696" t="inlineStr">
        <is>
          <t>IT</t>
        </is>
      </c>
      <c r="AS1696" t="inlineStr">
        <is>
          <t>+393498467770</t>
        </is>
      </c>
      <c r="AT1696" t="inlineStr">
        <is>
          <t xml:space="preserve">Ciao! Vi avevo scritto via mail tempo fa perché volevo ordinare questo anello in una misura minore la 1 o la 2 (aspetto il ring  sizer) e mi avevate risposto che avrei dovuto scriverlo in note. </t>
        </is>
      </c>
      <c r="AU1696" t="inlineStr">
        <is>
          <t>lang: it
Invoice Language: it
Do you need our ring sizer?: Yes
Popup Customer Country: IT</t>
        </is>
      </c>
      <c r="AW1696" t="inlineStr">
        <is>
          <t>PayPal Express Checkout</t>
        </is>
      </c>
      <c r="AX1696" t="inlineStr">
        <is>
          <t>rmVTSrhksFzBYJYVyA7Iu5Qcw</t>
        </is>
      </c>
      <c r="AY1696" t="n">
        <v>0</v>
      </c>
      <c r="AZ1696" t="inlineStr">
        <is>
          <t>LIL Milan</t>
        </is>
      </c>
      <c r="BA1696" t="n">
        <v>0</v>
      </c>
      <c r="BC1696" t="inlineStr">
        <is>
          <t>Firgun House</t>
        </is>
      </c>
      <c r="BE1696" t="n">
        <v>11257350783325</v>
      </c>
      <c r="BG1696" t="inlineStr">
        <is>
          <t>Low</t>
        </is>
      </c>
      <c r="BH1696" t="inlineStr">
        <is>
          <t>web</t>
        </is>
      </c>
      <c r="BI1696" t="n">
        <v>0</v>
      </c>
      <c r="BJ1696" t="inlineStr">
        <is>
          <t>IT IVA 22%</t>
        </is>
      </c>
      <c r="BK1696" t="n">
        <v>43.28</v>
      </c>
      <c r="BW1696" t="inlineStr">
        <is>
          <t>Milan</t>
        </is>
      </c>
      <c r="BX1696" t="inlineStr">
        <is>
          <t>Milan</t>
        </is>
      </c>
      <c r="BY1696" t="inlineStr">
        <is>
          <t>rmVTSrhksFzBYJYVyA7Iu5Qcw</t>
        </is>
      </c>
      <c r="CB1696" t="inlineStr">
        <is>
          <t>rmVTSrhksFzBYJYVyA7Iu5Qcw</t>
        </is>
      </c>
      <c r="CC1696" t="inlineStr">
        <is>
          <t>Ordini LIL</t>
        </is>
      </c>
    </row>
    <row r="1697">
      <c r="A1697" t="inlineStr">
        <is>
          <t>#44213</t>
        </is>
      </c>
      <c r="B1697" t="inlineStr">
        <is>
          <t>maricas@hotmail.it</t>
        </is>
      </c>
      <c r="C1697" t="inlineStr">
        <is>
          <t>paid</t>
        </is>
      </c>
      <c r="D1697" t="inlineStr">
        <is>
          <t>2024-11-29 23:33:47 +0100</t>
        </is>
      </c>
      <c r="E1697" t="inlineStr">
        <is>
          <t>2024-11-29</t>
        </is>
      </c>
      <c r="F1697" t="inlineStr">
        <is>
          <t>unfulfilled</t>
        </is>
      </c>
      <c r="H1697" t="inlineStr">
        <is>
          <t>yes</t>
        </is>
      </c>
      <c r="I1697" t="inlineStr">
        <is>
          <t>EUR</t>
        </is>
      </c>
      <c r="J1697" t="n">
        <v>240</v>
      </c>
      <c r="K1697" t="n">
        <v>0</v>
      </c>
      <c r="L1697" t="n">
        <v>43.28</v>
      </c>
      <c r="O1697" t="n">
        <v>0</v>
      </c>
      <c r="P1697" t="inlineStr">
        <is>
          <t>Eco Bike Delivery</t>
        </is>
      </c>
      <c r="Q1697" t="inlineStr">
        <is>
          <t>2024-11-29 23:33:47 +0100</t>
        </is>
      </c>
      <c r="R1697" t="n">
        <v>1</v>
      </c>
      <c r="S1697" t="inlineStr">
        <is>
          <t>Christmas Luxury Pack</t>
        </is>
      </c>
      <c r="T1697" t="n">
        <v>0</v>
      </c>
      <c r="U1697" t="n">
        <v>180</v>
      </c>
      <c r="V1697" t="inlineStr">
        <is>
          <t>015790000687</t>
        </is>
      </c>
      <c r="W1697" t="b">
        <v>1</v>
      </c>
      <c r="X1697" t="b">
        <v>1</v>
      </c>
      <c r="Y1697" t="inlineStr">
        <is>
          <t>pending</t>
        </is>
      </c>
      <c r="Z1697" t="inlineStr">
        <is>
          <t>Maria Enrica Sali</t>
        </is>
      </c>
      <c r="AA1697" t="inlineStr">
        <is>
          <t>via Eugenio carpi 30</t>
        </is>
      </c>
      <c r="AB1697" t="inlineStr">
        <is>
          <t>via Eugenio carpi 30</t>
        </is>
      </c>
      <c r="AE1697" t="inlineStr">
        <is>
          <t>milano</t>
        </is>
      </c>
      <c r="AF1697" t="inlineStr">
        <is>
          <t>'20131</t>
        </is>
      </c>
      <c r="AG1697" t="inlineStr">
        <is>
          <t>MI</t>
        </is>
      </c>
      <c r="AH1697" t="inlineStr">
        <is>
          <t>IT</t>
        </is>
      </c>
      <c r="AI1697" t="inlineStr">
        <is>
          <t>+393498467770</t>
        </is>
      </c>
      <c r="AJ1697" t="inlineStr">
        <is>
          <t>Maria Enrica Sali</t>
        </is>
      </c>
      <c r="AK1697" t="inlineStr">
        <is>
          <t>via Eugenio carpi 30</t>
        </is>
      </c>
      <c r="AL1697" t="inlineStr">
        <is>
          <t>via Eugenio carpi 30</t>
        </is>
      </c>
      <c r="AO1697" t="inlineStr">
        <is>
          <t>milano</t>
        </is>
      </c>
      <c r="AP1697" t="inlineStr">
        <is>
          <t>'20131</t>
        </is>
      </c>
      <c r="AQ1697" t="inlineStr">
        <is>
          <t>MI</t>
        </is>
      </c>
      <c r="AR1697" t="inlineStr">
        <is>
          <t>IT</t>
        </is>
      </c>
      <c r="AS1697" t="inlineStr">
        <is>
          <t>+393498467770</t>
        </is>
      </c>
      <c r="AT1697" t="inlineStr">
        <is>
          <t xml:space="preserve">Ciao! Vi avevo scritto via mail tempo fa perché volevo ordinare questo anello in una misura minore la 1 o la 2 (aspetto il ring  sizer) e mi avevate risposto che avrei dovuto scriverlo in note. </t>
        </is>
      </c>
      <c r="AU1697" t="inlineStr">
        <is>
          <t>lang: it
Invoice Language: it
Do you need our ring sizer?: Yes
Popup Customer Country: IT</t>
        </is>
      </c>
      <c r="AW1697" t="inlineStr">
        <is>
          <t>PayPal Express Checkout</t>
        </is>
      </c>
      <c r="AX1697" t="inlineStr">
        <is>
          <t>rmVTSrhksFzBYJYVyA7Iu5Qcw</t>
        </is>
      </c>
      <c r="AY1697" t="n">
        <v>0</v>
      </c>
      <c r="AZ1697" t="inlineStr">
        <is>
          <t>LIL Milan</t>
        </is>
      </c>
      <c r="BA1697" t="n">
        <v>0</v>
      </c>
      <c r="BC1697" t="inlineStr">
        <is>
          <t>Firgun House</t>
        </is>
      </c>
      <c r="BE1697" t="n">
        <v>11257350783325</v>
      </c>
      <c r="BG1697" t="inlineStr">
        <is>
          <t>Low</t>
        </is>
      </c>
      <c r="BH1697" t="inlineStr">
        <is>
          <t>web</t>
        </is>
      </c>
      <c r="BI1697" t="n">
        <v>0</v>
      </c>
      <c r="BJ1697" t="inlineStr">
        <is>
          <t>IT IVA 22%</t>
        </is>
      </c>
      <c r="BK1697" t="n">
        <v>43.28</v>
      </c>
      <c r="BW1697" t="inlineStr">
        <is>
          <t>Milan</t>
        </is>
      </c>
      <c r="BX1697" t="inlineStr">
        <is>
          <t>Milan</t>
        </is>
      </c>
      <c r="BY1697" t="inlineStr">
        <is>
          <t>rmVTSrhksFzBYJYVyA7Iu5Qcw</t>
        </is>
      </c>
      <c r="CB1697" t="inlineStr">
        <is>
          <t>rmVTSrhksFzBYJYVyA7Iu5Qcw</t>
        </is>
      </c>
      <c r="CC1697" t="inlineStr">
        <is>
          <t>Ordini LIL</t>
        </is>
      </c>
    </row>
    <row r="1698">
      <c r="A1698" t="inlineStr">
        <is>
          <t>#44213</t>
        </is>
      </c>
      <c r="B1698" t="inlineStr">
        <is>
          <t>maricas@hotmail.it</t>
        </is>
      </c>
      <c r="C1698" t="inlineStr">
        <is>
          <t>paid</t>
        </is>
      </c>
      <c r="D1698" t="inlineStr">
        <is>
          <t>2024-11-29 23:33:47 +0100</t>
        </is>
      </c>
      <c r="E1698" t="inlineStr">
        <is>
          <t>2024-11-29</t>
        </is>
      </c>
      <c r="F1698" t="inlineStr">
        <is>
          <t>unfulfilled</t>
        </is>
      </c>
      <c r="H1698" t="inlineStr">
        <is>
          <t>yes</t>
        </is>
      </c>
      <c r="I1698" t="inlineStr">
        <is>
          <t>EUR</t>
        </is>
      </c>
      <c r="J1698" t="n">
        <v>240</v>
      </c>
      <c r="K1698" t="n">
        <v>0</v>
      </c>
      <c r="L1698" t="n">
        <v>43.28</v>
      </c>
      <c r="O1698" t="n">
        <v>0</v>
      </c>
      <c r="P1698" t="inlineStr">
        <is>
          <t>Eco Bike Delivery</t>
        </is>
      </c>
      <c r="Q1698" t="inlineStr">
        <is>
          <t>2024-11-29 23:33:47 +0100</t>
        </is>
      </c>
      <c r="R1698" t="n">
        <v>1</v>
      </c>
      <c r="S1698" t="inlineStr">
        <is>
          <t>Pensavo fosse amore - Yellow / M</t>
        </is>
      </c>
      <c r="T1698" t="n">
        <v>96</v>
      </c>
      <c r="U1698" t="n">
        <v>120</v>
      </c>
      <c r="V1698" t="inlineStr">
        <is>
          <t>015790001011</t>
        </is>
      </c>
      <c r="W1698" t="b">
        <v>1</v>
      </c>
      <c r="X1698" t="b">
        <v>1</v>
      </c>
      <c r="Y1698" t="inlineStr">
        <is>
          <t>pending</t>
        </is>
      </c>
      <c r="Z1698" t="inlineStr">
        <is>
          <t>Maria Enrica Sali</t>
        </is>
      </c>
      <c r="AA1698" t="inlineStr">
        <is>
          <t>via Eugenio carpi 30</t>
        </is>
      </c>
      <c r="AB1698" t="inlineStr">
        <is>
          <t>via Eugenio carpi 30</t>
        </is>
      </c>
      <c r="AE1698" t="inlineStr">
        <is>
          <t>milano</t>
        </is>
      </c>
      <c r="AF1698" t="inlineStr">
        <is>
          <t>'20131</t>
        </is>
      </c>
      <c r="AG1698" t="inlineStr">
        <is>
          <t>MI</t>
        </is>
      </c>
      <c r="AH1698" t="inlineStr">
        <is>
          <t>IT</t>
        </is>
      </c>
      <c r="AI1698" t="inlineStr">
        <is>
          <t>+393498467770</t>
        </is>
      </c>
      <c r="AJ1698" t="inlineStr">
        <is>
          <t>Maria Enrica Sali</t>
        </is>
      </c>
      <c r="AK1698" t="inlineStr">
        <is>
          <t>via Eugenio carpi 30</t>
        </is>
      </c>
      <c r="AL1698" t="inlineStr">
        <is>
          <t>via Eugenio carpi 30</t>
        </is>
      </c>
      <c r="AO1698" t="inlineStr">
        <is>
          <t>milano</t>
        </is>
      </c>
      <c r="AP1698" t="inlineStr">
        <is>
          <t>'20131</t>
        </is>
      </c>
      <c r="AQ1698" t="inlineStr">
        <is>
          <t>MI</t>
        </is>
      </c>
      <c r="AR1698" t="inlineStr">
        <is>
          <t>IT</t>
        </is>
      </c>
      <c r="AS1698" t="inlineStr">
        <is>
          <t>+393498467770</t>
        </is>
      </c>
      <c r="AT1698" t="inlineStr">
        <is>
          <t xml:space="preserve">Ciao! Vi avevo scritto via mail tempo fa perché volevo ordinare questo anello in una misura minore la 1 o la 2 (aspetto il ring  sizer) e mi avevate risposto che avrei dovuto scriverlo in note. </t>
        </is>
      </c>
      <c r="AU1698" t="inlineStr">
        <is>
          <t>lang: it
Invoice Language: it
Do you need our ring sizer?: Yes
Popup Customer Country: IT</t>
        </is>
      </c>
      <c r="AW1698" t="inlineStr">
        <is>
          <t>PayPal Express Checkout</t>
        </is>
      </c>
      <c r="AX1698" t="inlineStr">
        <is>
          <t>rmVTSrhksFzBYJYVyA7Iu5Qcw</t>
        </is>
      </c>
      <c r="AY1698" t="n">
        <v>0</v>
      </c>
      <c r="AZ1698" t="inlineStr">
        <is>
          <t>LIL Milan</t>
        </is>
      </c>
      <c r="BA1698" t="n">
        <v>0</v>
      </c>
      <c r="BC1698" t="inlineStr">
        <is>
          <t>Firgun House</t>
        </is>
      </c>
      <c r="BE1698" t="n">
        <v>11257350783325</v>
      </c>
      <c r="BG1698" t="inlineStr">
        <is>
          <t>Low</t>
        </is>
      </c>
      <c r="BH1698" t="inlineStr">
        <is>
          <t>web</t>
        </is>
      </c>
      <c r="BI1698" t="n">
        <v>0</v>
      </c>
      <c r="BJ1698" t="inlineStr">
        <is>
          <t>IT IVA 22%</t>
        </is>
      </c>
      <c r="BK1698" t="n">
        <v>43.28</v>
      </c>
      <c r="BW1698" t="inlineStr">
        <is>
          <t>Milan</t>
        </is>
      </c>
      <c r="BX1698" t="inlineStr">
        <is>
          <t>Milan</t>
        </is>
      </c>
      <c r="BY1698" t="inlineStr">
        <is>
          <t>rmVTSrhksFzBYJYVyA7Iu5Qcw</t>
        </is>
      </c>
      <c r="CB1698" t="inlineStr">
        <is>
          <t>rmVTSrhksFzBYJYVyA7Iu5Qcw</t>
        </is>
      </c>
      <c r="CC1698" t="inlineStr">
        <is>
          <t>Ordini LIL</t>
        </is>
      </c>
    </row>
    <row r="1699">
      <c r="A1699" t="inlineStr">
        <is>
          <t>#44214</t>
        </is>
      </c>
      <c r="B1699" t="inlineStr">
        <is>
          <t>sgiammy1@gmail.com</t>
        </is>
      </c>
      <c r="C1699" t="inlineStr">
        <is>
          <t>paid</t>
        </is>
      </c>
      <c r="D1699" t="inlineStr">
        <is>
          <t>2024-11-29 23:34:17 +0100</t>
        </is>
      </c>
      <c r="E1699" t="inlineStr">
        <is>
          <t>2024-11-29</t>
        </is>
      </c>
      <c r="F1699" t="inlineStr">
        <is>
          <t>unfulfilled</t>
        </is>
      </c>
      <c r="H1699" t="inlineStr">
        <is>
          <t>yes</t>
        </is>
      </c>
      <c r="I1699" t="inlineStr">
        <is>
          <t>EUR</t>
        </is>
      </c>
      <c r="J1699" t="n">
        <v>374</v>
      </c>
      <c r="K1699" t="n">
        <v>0</v>
      </c>
      <c r="L1699" t="n">
        <v>67.44</v>
      </c>
      <c r="M1699" t="n">
        <v>374</v>
      </c>
      <c r="O1699" t="n">
        <v>0</v>
      </c>
      <c r="P1699" t="inlineStr">
        <is>
          <t>Ups Standard Shipping</t>
        </is>
      </c>
      <c r="Q1699" t="inlineStr">
        <is>
          <t>2024-11-29 23:34:17 +0100</t>
        </is>
      </c>
      <c r="R1699" t="n">
        <v>1</v>
      </c>
      <c r="S1699" t="inlineStr">
        <is>
          <t>Dna Choker - Yellow / 37cm</t>
        </is>
      </c>
      <c r="T1699" t="n">
        <v>374</v>
      </c>
      <c r="U1699" t="n">
        <v>440</v>
      </c>
      <c r="V1699" t="inlineStr">
        <is>
          <t>015790000846</t>
        </is>
      </c>
      <c r="W1699" t="b">
        <v>1</v>
      </c>
      <c r="X1699" t="b">
        <v>1</v>
      </c>
      <c r="Y1699" t="inlineStr">
        <is>
          <t>pending</t>
        </is>
      </c>
      <c r="Z1699" t="inlineStr">
        <is>
          <t>Silvia Giammarco</t>
        </is>
      </c>
      <c r="AA1699" t="inlineStr">
        <is>
          <t>Via Gaetano Donizetti 24</t>
        </is>
      </c>
      <c r="AB1699" t="inlineStr">
        <is>
          <t>Via Gaetano Donizetti 24</t>
        </is>
      </c>
      <c r="AE1699" t="inlineStr">
        <is>
          <t>Roma</t>
        </is>
      </c>
      <c r="AF1699" t="inlineStr">
        <is>
          <t>'00198</t>
        </is>
      </c>
      <c r="AG1699" t="inlineStr">
        <is>
          <t>RM</t>
        </is>
      </c>
      <c r="AH1699" t="inlineStr">
        <is>
          <t>IT</t>
        </is>
      </c>
      <c r="AI1699" t="inlineStr">
        <is>
          <t>+393929341990</t>
        </is>
      </c>
      <c r="AJ1699" t="inlineStr">
        <is>
          <t>Silvia Giammarco</t>
        </is>
      </c>
      <c r="AK1699" t="inlineStr">
        <is>
          <t>Via Gaetano Donizetti 24</t>
        </is>
      </c>
      <c r="AL1699" t="inlineStr">
        <is>
          <t>Via Gaetano Donizetti 24</t>
        </is>
      </c>
      <c r="AO1699" t="inlineStr">
        <is>
          <t>Roma</t>
        </is>
      </c>
      <c r="AP1699" t="inlineStr">
        <is>
          <t>'00198</t>
        </is>
      </c>
      <c r="AQ1699" t="inlineStr">
        <is>
          <t>RM</t>
        </is>
      </c>
      <c r="AR1699" t="inlineStr">
        <is>
          <t>IT</t>
        </is>
      </c>
      <c r="AS1699" t="inlineStr">
        <is>
          <t>+393929341990</t>
        </is>
      </c>
      <c r="AU1699" t="inlineStr">
        <is>
          <t>lang: en
Invoice Language: en
Do you need our ring sizer?: No
Popup Customer Country: IT</t>
        </is>
      </c>
      <c r="AW1699" t="inlineStr">
        <is>
          <t>PayPal Express Checkout</t>
        </is>
      </c>
      <c r="AX1699" t="inlineStr">
        <is>
          <t>rNy7OlzqerMTveaIYb3xiJdta</t>
        </is>
      </c>
      <c r="AY1699" t="n">
        <v>0</v>
      </c>
      <c r="AZ1699" t="inlineStr">
        <is>
          <t>LIL Milan</t>
        </is>
      </c>
      <c r="BA1699" t="n">
        <v>0</v>
      </c>
      <c r="BC1699" t="inlineStr">
        <is>
          <t>Firgun House</t>
        </is>
      </c>
      <c r="BE1699" t="n">
        <v>11257352618333</v>
      </c>
      <c r="BG1699" t="inlineStr">
        <is>
          <t>Low</t>
        </is>
      </c>
      <c r="BH1699" t="inlineStr">
        <is>
          <t>web</t>
        </is>
      </c>
      <c r="BI1699" t="n">
        <v>0</v>
      </c>
      <c r="BJ1699" t="inlineStr">
        <is>
          <t>IT IVA 22%</t>
        </is>
      </c>
      <c r="BK1699" t="n">
        <v>67.44</v>
      </c>
      <c r="BW1699" t="inlineStr">
        <is>
          <t>Rome</t>
        </is>
      </c>
      <c r="BX1699" t="inlineStr">
        <is>
          <t>Rome</t>
        </is>
      </c>
      <c r="BY1699" t="inlineStr">
        <is>
          <t>rNy7OlzqerMTveaIYb3xiJdta</t>
        </is>
      </c>
      <c r="CB1699" t="inlineStr">
        <is>
          <t>rNy7OlzqerMTveaIYb3xiJdta</t>
        </is>
      </c>
      <c r="CC1699" t="inlineStr">
        <is>
          <t>Ordini LIL</t>
        </is>
      </c>
    </row>
    <row r="1700">
      <c r="A1700" t="inlineStr">
        <is>
          <t>#44214</t>
        </is>
      </c>
      <c r="B1700" t="inlineStr">
        <is>
          <t>sgiammy1@gmail.com</t>
        </is>
      </c>
      <c r="C1700" t="inlineStr">
        <is>
          <t>paid</t>
        </is>
      </c>
      <c r="D1700" t="inlineStr">
        <is>
          <t>2024-11-29 23:34:17 +0100</t>
        </is>
      </c>
      <c r="E1700" t="inlineStr">
        <is>
          <t>2024-11-29</t>
        </is>
      </c>
      <c r="F1700" t="inlineStr">
        <is>
          <t>unfulfilled</t>
        </is>
      </c>
      <c r="H1700" t="inlineStr">
        <is>
          <t>yes</t>
        </is>
      </c>
      <c r="I1700" t="inlineStr">
        <is>
          <t>EUR</t>
        </is>
      </c>
      <c r="J1700" t="n">
        <v>374</v>
      </c>
      <c r="K1700" t="n">
        <v>0</v>
      </c>
      <c r="L1700" t="n">
        <v>67.44</v>
      </c>
      <c r="O1700" t="n">
        <v>0</v>
      </c>
      <c r="P1700" t="inlineStr">
        <is>
          <t>Ups Standard Shipping</t>
        </is>
      </c>
      <c r="Q1700" t="inlineStr">
        <is>
          <t>2024-11-29 23:34:17 +0100</t>
        </is>
      </c>
      <c r="R1700" t="n">
        <v>1</v>
      </c>
      <c r="S1700" t="inlineStr">
        <is>
          <t>Christmas Luxury Pack</t>
        </is>
      </c>
      <c r="T1700" t="n">
        <v>0</v>
      </c>
      <c r="U1700" t="n">
        <v>440</v>
      </c>
      <c r="V1700" t="inlineStr">
        <is>
          <t>015790000687</t>
        </is>
      </c>
      <c r="W1700" t="b">
        <v>1</v>
      </c>
      <c r="X1700" t="b">
        <v>1</v>
      </c>
      <c r="Y1700" t="inlineStr">
        <is>
          <t>pending</t>
        </is>
      </c>
      <c r="Z1700" t="inlineStr">
        <is>
          <t>Silvia Giammarco</t>
        </is>
      </c>
      <c r="AA1700" t="inlineStr">
        <is>
          <t>Via Gaetano Donizetti 24</t>
        </is>
      </c>
      <c r="AB1700" t="inlineStr">
        <is>
          <t>Via Gaetano Donizetti 24</t>
        </is>
      </c>
      <c r="AE1700" t="inlineStr">
        <is>
          <t>Roma</t>
        </is>
      </c>
      <c r="AF1700" t="inlineStr">
        <is>
          <t>'00198</t>
        </is>
      </c>
      <c r="AG1700" t="inlineStr">
        <is>
          <t>RM</t>
        </is>
      </c>
      <c r="AH1700" t="inlineStr">
        <is>
          <t>IT</t>
        </is>
      </c>
      <c r="AI1700" t="inlineStr">
        <is>
          <t>+393929341990</t>
        </is>
      </c>
      <c r="AJ1700" t="inlineStr">
        <is>
          <t>Silvia Giammarco</t>
        </is>
      </c>
      <c r="AK1700" t="inlineStr">
        <is>
          <t>Via Gaetano Donizetti 24</t>
        </is>
      </c>
      <c r="AL1700" t="inlineStr">
        <is>
          <t>Via Gaetano Donizetti 24</t>
        </is>
      </c>
      <c r="AO1700" t="inlineStr">
        <is>
          <t>Roma</t>
        </is>
      </c>
      <c r="AP1700" t="inlineStr">
        <is>
          <t>'00198</t>
        </is>
      </c>
      <c r="AQ1700" t="inlineStr">
        <is>
          <t>RM</t>
        </is>
      </c>
      <c r="AR1700" t="inlineStr">
        <is>
          <t>IT</t>
        </is>
      </c>
      <c r="AS1700" t="inlineStr">
        <is>
          <t>+393929341990</t>
        </is>
      </c>
      <c r="AU1700" t="inlineStr">
        <is>
          <t>lang: en
Invoice Language: en
Do you need our ring sizer?: No
Popup Customer Country: IT</t>
        </is>
      </c>
      <c r="AW1700" t="inlineStr">
        <is>
          <t>PayPal Express Checkout</t>
        </is>
      </c>
      <c r="AX1700" t="inlineStr">
        <is>
          <t>rNy7OlzqerMTveaIYb3xiJdta</t>
        </is>
      </c>
      <c r="AY1700" t="n">
        <v>0</v>
      </c>
      <c r="AZ1700" t="inlineStr">
        <is>
          <t>LIL Milan</t>
        </is>
      </c>
      <c r="BA1700" t="n">
        <v>0</v>
      </c>
      <c r="BC1700" t="inlineStr">
        <is>
          <t>Firgun House</t>
        </is>
      </c>
      <c r="BE1700" t="n">
        <v>11257352618333</v>
      </c>
      <c r="BG1700" t="inlineStr">
        <is>
          <t>Low</t>
        </is>
      </c>
      <c r="BH1700" t="inlineStr">
        <is>
          <t>web</t>
        </is>
      </c>
      <c r="BI1700" t="n">
        <v>0</v>
      </c>
      <c r="BJ1700" t="inlineStr">
        <is>
          <t>IT IVA 22%</t>
        </is>
      </c>
      <c r="BK1700" t="n">
        <v>67.44</v>
      </c>
      <c r="BW1700" t="inlineStr">
        <is>
          <t>Rome</t>
        </is>
      </c>
      <c r="BX1700" t="inlineStr">
        <is>
          <t>Rome</t>
        </is>
      </c>
      <c r="BY1700" t="inlineStr">
        <is>
          <t>rNy7OlzqerMTveaIYb3xiJdta</t>
        </is>
      </c>
      <c r="CB1700" t="inlineStr">
        <is>
          <t>rNy7OlzqerMTveaIYb3xiJdta</t>
        </is>
      </c>
      <c r="CC1700" t="inlineStr">
        <is>
          <t>Ordini LIL</t>
        </is>
      </c>
    </row>
    <row r="1701">
      <c r="A1701" t="inlineStr">
        <is>
          <t>#44215</t>
        </is>
      </c>
      <c r="B1701" t="inlineStr">
        <is>
          <t>vestina.ferraro@gmail.com</t>
        </is>
      </c>
      <c r="C1701" t="inlineStr">
        <is>
          <t>paid</t>
        </is>
      </c>
      <c r="D1701" t="inlineStr">
        <is>
          <t>2024-11-29 23:38:19 +0100</t>
        </is>
      </c>
      <c r="E1701" t="inlineStr">
        <is>
          <t>2024-11-29</t>
        </is>
      </c>
      <c r="F1701" t="inlineStr">
        <is>
          <t>unfulfilled</t>
        </is>
      </c>
      <c r="H1701" t="inlineStr">
        <is>
          <t>yes</t>
        </is>
      </c>
      <c r="I1701" t="inlineStr">
        <is>
          <t>EUR</t>
        </is>
      </c>
      <c r="J1701" t="n">
        <v>256</v>
      </c>
      <c r="K1701" t="n">
        <v>0</v>
      </c>
      <c r="L1701" t="n">
        <v>40.87</v>
      </c>
      <c r="M1701" t="n">
        <v>256</v>
      </c>
      <c r="O1701" t="n">
        <v>0</v>
      </c>
      <c r="P1701" t="inlineStr">
        <is>
          <t>UPS Standard International</t>
        </is>
      </c>
      <c r="Q1701" t="inlineStr">
        <is>
          <t>2024-11-29 23:38:19 +0100</t>
        </is>
      </c>
      <c r="R1701" t="n">
        <v>1</v>
      </c>
      <c r="S1701" t="inlineStr">
        <is>
          <t>Christmas Luxury Pack</t>
        </is>
      </c>
      <c r="T1701" t="n">
        <v>0</v>
      </c>
      <c r="V1701" t="inlineStr">
        <is>
          <t>015790000687</t>
        </is>
      </c>
      <c r="W1701" t="b">
        <v>1</v>
      </c>
      <c r="X1701" t="b">
        <v>1</v>
      </c>
      <c r="Y1701" t="inlineStr">
        <is>
          <t>pending</t>
        </is>
      </c>
      <c r="Z1701" t="inlineStr">
        <is>
          <t>Vestina Ferraro</t>
        </is>
      </c>
      <c r="AA1701" t="inlineStr">
        <is>
          <t>Kopernikusstraße 79</t>
        </is>
      </c>
      <c r="AB1701" t="inlineStr">
        <is>
          <t>Kopernikusstraße 79</t>
        </is>
      </c>
      <c r="AE1701" t="inlineStr">
        <is>
          <t>Düsseldorf</t>
        </is>
      </c>
      <c r="AF1701" t="inlineStr">
        <is>
          <t>'40225</t>
        </is>
      </c>
      <c r="AH1701" t="inlineStr">
        <is>
          <t>DE</t>
        </is>
      </c>
      <c r="AI1701" t="inlineStr">
        <is>
          <t>+4915736701614</t>
        </is>
      </c>
      <c r="AJ1701" t="inlineStr">
        <is>
          <t>Vestina Ferraro</t>
        </is>
      </c>
      <c r="AK1701" t="inlineStr">
        <is>
          <t>Kopernikusstraße 79</t>
        </is>
      </c>
      <c r="AL1701" t="inlineStr">
        <is>
          <t>Kopernikusstraße 79</t>
        </is>
      </c>
      <c r="AO1701" t="inlineStr">
        <is>
          <t>Düsseldorf</t>
        </is>
      </c>
      <c r="AP1701" t="inlineStr">
        <is>
          <t>'40225</t>
        </is>
      </c>
      <c r="AR1701" t="inlineStr">
        <is>
          <t>DE</t>
        </is>
      </c>
      <c r="AS1701" t="inlineStr">
        <is>
          <t>+4915736701614</t>
        </is>
      </c>
      <c r="AU1701" t="inlineStr">
        <is>
          <t>lang: it
Invoice Language: it
Do you need our ring sizer?: Yes
Popup Customer Country: IT</t>
        </is>
      </c>
      <c r="AW1701" t="inlineStr">
        <is>
          <t>PayPal Express Checkout</t>
        </is>
      </c>
      <c r="AX1701" t="inlineStr">
        <is>
          <t>rfBtbDNUzbqfdVCMnl7fNqEla</t>
        </is>
      </c>
      <c r="AY1701" t="n">
        <v>0</v>
      </c>
      <c r="AZ1701" t="inlineStr">
        <is>
          <t>LIL Milan</t>
        </is>
      </c>
      <c r="BA1701" t="n">
        <v>0</v>
      </c>
      <c r="BC1701" t="inlineStr">
        <is>
          <t>Firgun House</t>
        </is>
      </c>
      <c r="BE1701" t="n">
        <v>11257363333469</v>
      </c>
      <c r="BG1701" t="inlineStr">
        <is>
          <t>Low</t>
        </is>
      </c>
      <c r="BH1701" t="inlineStr">
        <is>
          <t>web</t>
        </is>
      </c>
      <c r="BI1701" t="n">
        <v>0</v>
      </c>
      <c r="BJ1701" t="inlineStr">
        <is>
          <t>DE MwSt 19%</t>
        </is>
      </c>
      <c r="BK1701" t="n">
        <v>40.87</v>
      </c>
      <c r="BT1701" t="n">
        <v>4915736701614</v>
      </c>
      <c r="BY1701" t="inlineStr">
        <is>
          <t>rfBtbDNUzbqfdVCMnl7fNqEla</t>
        </is>
      </c>
      <c r="CB1701" t="inlineStr">
        <is>
          <t>rfBtbDNUzbqfdVCMnl7fNqEla</t>
        </is>
      </c>
      <c r="CC1701" t="inlineStr">
        <is>
          <t>Ordini LIL</t>
        </is>
      </c>
    </row>
    <row r="1702">
      <c r="A1702" t="inlineStr">
        <is>
          <t>#44215</t>
        </is>
      </c>
      <c r="B1702" t="inlineStr">
        <is>
          <t>vestina.ferraro@gmail.com</t>
        </is>
      </c>
      <c r="C1702" t="inlineStr">
        <is>
          <t>paid</t>
        </is>
      </c>
      <c r="D1702" t="inlineStr">
        <is>
          <t>2024-11-29 23:38:19 +0100</t>
        </is>
      </c>
      <c r="E1702" t="inlineStr">
        <is>
          <t>2024-11-29</t>
        </is>
      </c>
      <c r="F1702" t="inlineStr">
        <is>
          <t>unfulfilled</t>
        </is>
      </c>
      <c r="H1702" t="inlineStr">
        <is>
          <t>yes</t>
        </is>
      </c>
      <c r="I1702" t="inlineStr">
        <is>
          <t>EUR</t>
        </is>
      </c>
      <c r="J1702" t="n">
        <v>256</v>
      </c>
      <c r="K1702" t="n">
        <v>0</v>
      </c>
      <c r="L1702" t="n">
        <v>40.87</v>
      </c>
      <c r="O1702" t="n">
        <v>0</v>
      </c>
      <c r="P1702" t="inlineStr">
        <is>
          <t>UPS Standard International</t>
        </is>
      </c>
      <c r="Q1702" t="inlineStr">
        <is>
          <t>2024-11-29 23:38:19 +0100</t>
        </is>
      </c>
      <c r="R1702" t="n">
        <v>1</v>
      </c>
      <c r="S1702" t="inlineStr">
        <is>
          <t>Boys Tears - Yellow / 39cm</t>
        </is>
      </c>
      <c r="T1702" t="n">
        <v>256</v>
      </c>
      <c r="V1702" t="inlineStr">
        <is>
          <t>015790000010</t>
        </is>
      </c>
      <c r="W1702" t="b">
        <v>1</v>
      </c>
      <c r="X1702" t="b">
        <v>1</v>
      </c>
      <c r="Y1702" t="inlineStr">
        <is>
          <t>pending</t>
        </is>
      </c>
      <c r="Z1702" t="inlineStr">
        <is>
          <t>Vestina Ferraro</t>
        </is>
      </c>
      <c r="AA1702" t="inlineStr">
        <is>
          <t>Kopernikusstraße 79</t>
        </is>
      </c>
      <c r="AB1702" t="inlineStr">
        <is>
          <t>Kopernikusstraße 79</t>
        </is>
      </c>
      <c r="AE1702" t="inlineStr">
        <is>
          <t>Düsseldorf</t>
        </is>
      </c>
      <c r="AF1702" t="inlineStr">
        <is>
          <t>'40225</t>
        </is>
      </c>
      <c r="AH1702" t="inlineStr">
        <is>
          <t>DE</t>
        </is>
      </c>
      <c r="AI1702" t="inlineStr">
        <is>
          <t>+4915736701614</t>
        </is>
      </c>
      <c r="AJ1702" t="inlineStr">
        <is>
          <t>Vestina Ferraro</t>
        </is>
      </c>
      <c r="AK1702" t="inlineStr">
        <is>
          <t>Kopernikusstraße 79</t>
        </is>
      </c>
      <c r="AL1702" t="inlineStr">
        <is>
          <t>Kopernikusstraße 79</t>
        </is>
      </c>
      <c r="AO1702" t="inlineStr">
        <is>
          <t>Düsseldorf</t>
        </is>
      </c>
      <c r="AP1702" t="inlineStr">
        <is>
          <t>'40225</t>
        </is>
      </c>
      <c r="AR1702" t="inlineStr">
        <is>
          <t>DE</t>
        </is>
      </c>
      <c r="AS1702" t="inlineStr">
        <is>
          <t>+4915736701614</t>
        </is>
      </c>
      <c r="AU1702" t="inlineStr">
        <is>
          <t>lang: it
Invoice Language: it
Do you need our ring sizer?: Yes
Popup Customer Country: IT</t>
        </is>
      </c>
      <c r="AW1702" t="inlineStr">
        <is>
          <t>PayPal Express Checkout</t>
        </is>
      </c>
      <c r="AX1702" t="inlineStr">
        <is>
          <t>rfBtbDNUzbqfdVCMnl7fNqEla</t>
        </is>
      </c>
      <c r="AY1702" t="n">
        <v>0</v>
      </c>
      <c r="AZ1702" t="inlineStr">
        <is>
          <t>LIL Milan</t>
        </is>
      </c>
      <c r="BA1702" t="n">
        <v>0</v>
      </c>
      <c r="BC1702" t="inlineStr">
        <is>
          <t>Firgun House</t>
        </is>
      </c>
      <c r="BE1702" t="n">
        <v>11257363333469</v>
      </c>
      <c r="BG1702" t="inlineStr">
        <is>
          <t>Low</t>
        </is>
      </c>
      <c r="BH1702" t="inlineStr">
        <is>
          <t>web</t>
        </is>
      </c>
      <c r="BI1702" t="n">
        <v>0</v>
      </c>
      <c r="BJ1702" t="inlineStr">
        <is>
          <t>DE MwSt 19%</t>
        </is>
      </c>
      <c r="BK1702" t="n">
        <v>40.87</v>
      </c>
      <c r="BT1702" t="n">
        <v>4915736701614</v>
      </c>
      <c r="BY1702" t="inlineStr">
        <is>
          <t>rfBtbDNUzbqfdVCMnl7fNqEla</t>
        </is>
      </c>
      <c r="CB1702" t="inlineStr">
        <is>
          <t>rfBtbDNUzbqfdVCMnl7fNqEla</t>
        </is>
      </c>
      <c r="CC1702" t="inlineStr">
        <is>
          <t>Ordini LIL</t>
        </is>
      </c>
    </row>
    <row r="1703">
      <c r="A1703" t="inlineStr">
        <is>
          <t>#44216</t>
        </is>
      </c>
      <c r="B1703" t="inlineStr">
        <is>
          <t>elisa-cal@hotmail.it</t>
        </is>
      </c>
      <c r="C1703" t="inlineStr">
        <is>
          <t>paid</t>
        </is>
      </c>
      <c r="D1703" t="inlineStr">
        <is>
          <t>2024-11-29 23:41:11 +0100</t>
        </is>
      </c>
      <c r="E1703" t="inlineStr">
        <is>
          <t>2024-11-29</t>
        </is>
      </c>
      <c r="F1703" t="inlineStr">
        <is>
          <t>unfulfilled</t>
        </is>
      </c>
      <c r="H1703" t="inlineStr">
        <is>
          <t>yes</t>
        </is>
      </c>
      <c r="I1703" t="inlineStr">
        <is>
          <t>EUR</t>
        </is>
      </c>
      <c r="J1703" t="n">
        <v>256</v>
      </c>
      <c r="K1703" t="n">
        <v>0</v>
      </c>
      <c r="L1703" t="n">
        <v>46.16</v>
      </c>
      <c r="M1703" t="n">
        <v>256</v>
      </c>
      <c r="O1703" t="n">
        <v>0</v>
      </c>
      <c r="P1703" t="inlineStr">
        <is>
          <t>Ups Standard Shipping</t>
        </is>
      </c>
      <c r="Q1703" t="inlineStr">
        <is>
          <t>2024-11-29 23:41:10 +0100</t>
        </is>
      </c>
      <c r="R1703" t="n">
        <v>1</v>
      </c>
      <c r="S1703" t="inlineStr">
        <is>
          <t>Christmas Luxury Pack</t>
        </is>
      </c>
      <c r="T1703" t="n">
        <v>0</v>
      </c>
      <c r="V1703" t="inlineStr">
        <is>
          <t>015790000687</t>
        </is>
      </c>
      <c r="W1703" t="b">
        <v>1</v>
      </c>
      <c r="X1703" t="b">
        <v>1</v>
      </c>
      <c r="Y1703" t="inlineStr">
        <is>
          <t>pending</t>
        </is>
      </c>
      <c r="Z1703" t="inlineStr">
        <is>
          <t>Elisa Calabro</t>
        </is>
      </c>
      <c r="AA1703" t="inlineStr">
        <is>
          <t>Via Olimpiadi 37</t>
        </is>
      </c>
      <c r="AB1703" t="inlineStr">
        <is>
          <t>Via Olimpiadi 37</t>
        </is>
      </c>
      <c r="AE1703" t="inlineStr">
        <is>
          <t>Melendugno</t>
        </is>
      </c>
      <c r="AF1703" t="inlineStr">
        <is>
          <t>'73026</t>
        </is>
      </c>
      <c r="AG1703" t="inlineStr">
        <is>
          <t>LE</t>
        </is>
      </c>
      <c r="AH1703" t="inlineStr">
        <is>
          <t>IT</t>
        </is>
      </c>
      <c r="AI1703" t="inlineStr">
        <is>
          <t>3275731495</t>
        </is>
      </c>
      <c r="AJ1703" t="inlineStr">
        <is>
          <t>Elisa Calabro</t>
        </is>
      </c>
      <c r="AK1703" t="inlineStr">
        <is>
          <t>Via Olimpiadi 37</t>
        </is>
      </c>
      <c r="AL1703" t="inlineStr">
        <is>
          <t>Via Olimpiadi 37</t>
        </is>
      </c>
      <c r="AO1703" t="inlineStr">
        <is>
          <t>Melendugno</t>
        </is>
      </c>
      <c r="AP1703" t="inlineStr">
        <is>
          <t>'73026</t>
        </is>
      </c>
      <c r="AQ1703" t="inlineStr">
        <is>
          <t>LE</t>
        </is>
      </c>
      <c r="AR1703" t="inlineStr">
        <is>
          <t>IT</t>
        </is>
      </c>
      <c r="AS1703" t="inlineStr">
        <is>
          <t>3275731495</t>
        </is>
      </c>
      <c r="AU1703" t="inlineStr">
        <is>
          <t>lang: it
Invoice Language: it
Do you need our ring sizer?: Yes
Popup Customer Country: IT</t>
        </is>
      </c>
      <c r="AW1703" t="inlineStr">
        <is>
          <t>Shopify Payments</t>
        </is>
      </c>
      <c r="AX1703" t="inlineStr">
        <is>
          <t>rUOwI3CjQ6TzCcUx7ZKJrWKup</t>
        </is>
      </c>
      <c r="AY1703" t="n">
        <v>0</v>
      </c>
      <c r="AZ1703" t="inlineStr">
        <is>
          <t>LIL Milan</t>
        </is>
      </c>
      <c r="BA1703" t="n">
        <v>0</v>
      </c>
      <c r="BC1703" t="inlineStr">
        <is>
          <t>Firgun House</t>
        </is>
      </c>
      <c r="BE1703" t="n">
        <v>11257371787613</v>
      </c>
      <c r="BG1703" t="inlineStr">
        <is>
          <t>Low</t>
        </is>
      </c>
      <c r="BH1703" t="inlineStr">
        <is>
          <t>web</t>
        </is>
      </c>
      <c r="BI1703" t="n">
        <v>0</v>
      </c>
      <c r="BJ1703" t="inlineStr">
        <is>
          <t>IT IVA 22%</t>
        </is>
      </c>
      <c r="BK1703" t="n">
        <v>46.16</v>
      </c>
      <c r="BW1703" t="inlineStr">
        <is>
          <t>Lecce</t>
        </is>
      </c>
      <c r="BX1703" t="inlineStr">
        <is>
          <t>Lecce</t>
        </is>
      </c>
      <c r="BY1703" t="inlineStr">
        <is>
          <t>rUOwI3CjQ6TzCcUx7ZKJrWKup</t>
        </is>
      </c>
      <c r="CB1703" t="inlineStr">
        <is>
          <t>rUOwI3CjQ6TzCcUx7ZKJrWKup</t>
        </is>
      </c>
      <c r="CC1703" t="inlineStr">
        <is>
          <t>Ordini LIL</t>
        </is>
      </c>
    </row>
    <row r="1704">
      <c r="A1704" t="inlineStr">
        <is>
          <t>#44216</t>
        </is>
      </c>
      <c r="B1704" t="inlineStr">
        <is>
          <t>elisa-cal@hotmail.it</t>
        </is>
      </c>
      <c r="C1704" t="inlineStr">
        <is>
          <t>paid</t>
        </is>
      </c>
      <c r="D1704" t="inlineStr">
        <is>
          <t>2024-11-29 23:41:11 +0100</t>
        </is>
      </c>
      <c r="E1704" t="inlineStr">
        <is>
          <t>2024-11-29</t>
        </is>
      </c>
      <c r="F1704" t="inlineStr">
        <is>
          <t>unfulfilled</t>
        </is>
      </c>
      <c r="H1704" t="inlineStr">
        <is>
          <t>yes</t>
        </is>
      </c>
      <c r="I1704" t="inlineStr">
        <is>
          <t>EUR</t>
        </is>
      </c>
      <c r="J1704" t="n">
        <v>256</v>
      </c>
      <c r="K1704" t="n">
        <v>0</v>
      </c>
      <c r="L1704" t="n">
        <v>46.16</v>
      </c>
      <c r="O1704" t="n">
        <v>0</v>
      </c>
      <c r="P1704" t="inlineStr">
        <is>
          <t>Ups Standard Shipping</t>
        </is>
      </c>
      <c r="Q1704" t="inlineStr">
        <is>
          <t>2024-11-29 23:41:10 +0100</t>
        </is>
      </c>
      <c r="R1704" t="n">
        <v>1</v>
      </c>
      <c r="S1704" t="inlineStr">
        <is>
          <t>Boys Tears - Yellow / 37cm</t>
        </is>
      </c>
      <c r="T1704" t="n">
        <v>256</v>
      </c>
      <c r="U1704" t="n">
        <v>320</v>
      </c>
      <c r="V1704" t="inlineStr">
        <is>
          <t>015790000009</t>
        </is>
      </c>
      <c r="W1704" t="b">
        <v>1</v>
      </c>
      <c r="X1704" t="b">
        <v>1</v>
      </c>
      <c r="Y1704" t="inlineStr">
        <is>
          <t>pending</t>
        </is>
      </c>
      <c r="Z1704" t="inlineStr">
        <is>
          <t>Elisa Calabro</t>
        </is>
      </c>
      <c r="AA1704" t="inlineStr">
        <is>
          <t>Via Olimpiadi 37</t>
        </is>
      </c>
      <c r="AB1704" t="inlineStr">
        <is>
          <t>Via Olimpiadi 37</t>
        </is>
      </c>
      <c r="AE1704" t="inlineStr">
        <is>
          <t>Melendugno</t>
        </is>
      </c>
      <c r="AF1704" t="inlineStr">
        <is>
          <t>'73026</t>
        </is>
      </c>
      <c r="AG1704" t="inlineStr">
        <is>
          <t>LE</t>
        </is>
      </c>
      <c r="AH1704" t="inlineStr">
        <is>
          <t>IT</t>
        </is>
      </c>
      <c r="AI1704" t="inlineStr">
        <is>
          <t>3275731495</t>
        </is>
      </c>
      <c r="AJ1704" t="inlineStr">
        <is>
          <t>Elisa Calabro</t>
        </is>
      </c>
      <c r="AK1704" t="inlineStr">
        <is>
          <t>Via Olimpiadi 37</t>
        </is>
      </c>
      <c r="AL1704" t="inlineStr">
        <is>
          <t>Via Olimpiadi 37</t>
        </is>
      </c>
      <c r="AO1704" t="inlineStr">
        <is>
          <t>Melendugno</t>
        </is>
      </c>
      <c r="AP1704" t="inlineStr">
        <is>
          <t>'73026</t>
        </is>
      </c>
      <c r="AQ1704" t="inlineStr">
        <is>
          <t>LE</t>
        </is>
      </c>
      <c r="AR1704" t="inlineStr">
        <is>
          <t>IT</t>
        </is>
      </c>
      <c r="AS1704" t="inlineStr">
        <is>
          <t>3275731495</t>
        </is>
      </c>
      <c r="AU1704" t="inlineStr">
        <is>
          <t>lang: it
Invoice Language: it
Do you need our ring sizer?: Yes
Popup Customer Country: IT</t>
        </is>
      </c>
      <c r="AW1704" t="inlineStr">
        <is>
          <t>Shopify Payments</t>
        </is>
      </c>
      <c r="AX1704" t="inlineStr">
        <is>
          <t>rUOwI3CjQ6TzCcUx7ZKJrWKup</t>
        </is>
      </c>
      <c r="AY1704" t="n">
        <v>0</v>
      </c>
      <c r="AZ1704" t="inlineStr">
        <is>
          <t>LIL Milan</t>
        </is>
      </c>
      <c r="BA1704" t="n">
        <v>0</v>
      </c>
      <c r="BC1704" t="inlineStr">
        <is>
          <t>Firgun House</t>
        </is>
      </c>
      <c r="BE1704" t="n">
        <v>11257371787613</v>
      </c>
      <c r="BG1704" t="inlineStr">
        <is>
          <t>Low</t>
        </is>
      </c>
      <c r="BH1704" t="inlineStr">
        <is>
          <t>web</t>
        </is>
      </c>
      <c r="BI1704" t="n">
        <v>0</v>
      </c>
      <c r="BJ1704" t="inlineStr">
        <is>
          <t>IT IVA 22%</t>
        </is>
      </c>
      <c r="BK1704" t="n">
        <v>46.16</v>
      </c>
      <c r="BW1704" t="inlineStr">
        <is>
          <t>Lecce</t>
        </is>
      </c>
      <c r="BX1704" t="inlineStr">
        <is>
          <t>Lecce</t>
        </is>
      </c>
      <c r="BY1704" t="inlineStr">
        <is>
          <t>rUOwI3CjQ6TzCcUx7ZKJrWKup</t>
        </is>
      </c>
      <c r="CB1704" t="inlineStr">
        <is>
          <t>rUOwI3CjQ6TzCcUx7ZKJrWKup</t>
        </is>
      </c>
      <c r="CC1704" t="inlineStr">
        <is>
          <t>Ordini LIL</t>
        </is>
      </c>
    </row>
    <row r="1705">
      <c r="A1705" t="inlineStr">
        <is>
          <t>#44217</t>
        </is>
      </c>
      <c r="B1705" t="inlineStr">
        <is>
          <t>mizz_ari@hotmail.it</t>
        </is>
      </c>
      <c r="C1705" t="inlineStr">
        <is>
          <t>paid</t>
        </is>
      </c>
      <c r="D1705" t="inlineStr">
        <is>
          <t>2024-11-29 23:43:36 +0100</t>
        </is>
      </c>
      <c r="E1705" t="inlineStr">
        <is>
          <t>2024-11-29</t>
        </is>
      </c>
      <c r="F1705" t="inlineStr">
        <is>
          <t>unfulfilled</t>
        </is>
      </c>
      <c r="H1705" t="inlineStr">
        <is>
          <t>yes</t>
        </is>
      </c>
      <c r="I1705" t="inlineStr">
        <is>
          <t>EUR</t>
        </is>
      </c>
      <c r="J1705" t="n">
        <v>314</v>
      </c>
      <c r="K1705" t="n">
        <v>0</v>
      </c>
      <c r="L1705" t="n">
        <v>56.62</v>
      </c>
      <c r="M1705" t="n">
        <v>314</v>
      </c>
      <c r="O1705" t="n">
        <v>0</v>
      </c>
      <c r="P1705" t="inlineStr">
        <is>
          <t>Eco Bike Delivery</t>
        </is>
      </c>
      <c r="Q1705" t="inlineStr">
        <is>
          <t>2024-11-29 23:43:36 +0100</t>
        </is>
      </c>
      <c r="R1705" t="n">
        <v>1</v>
      </c>
      <c r="S1705" t="inlineStr">
        <is>
          <t>Christmas Luxury Pack</t>
        </is>
      </c>
      <c r="T1705" t="n">
        <v>0</v>
      </c>
      <c r="V1705" t="inlineStr">
        <is>
          <t>015790000687</t>
        </is>
      </c>
      <c r="W1705" t="b">
        <v>1</v>
      </c>
      <c r="X1705" t="b">
        <v>1</v>
      </c>
      <c r="Y1705" t="inlineStr">
        <is>
          <t>pending</t>
        </is>
      </c>
      <c r="Z1705" t="inlineStr">
        <is>
          <t>Arianna Consiglio</t>
        </is>
      </c>
      <c r="AA1705" t="inlineStr">
        <is>
          <t>Via Ernesto Rossi 9</t>
        </is>
      </c>
      <c r="AB1705" t="inlineStr">
        <is>
          <t>Via Ernesto Rossi 9</t>
        </is>
      </c>
      <c r="AE1705" t="inlineStr">
        <is>
          <t>Milano</t>
        </is>
      </c>
      <c r="AF1705" t="inlineStr">
        <is>
          <t>'20143</t>
        </is>
      </c>
      <c r="AG1705" t="inlineStr">
        <is>
          <t>MI</t>
        </is>
      </c>
      <c r="AH1705" t="inlineStr">
        <is>
          <t>IT</t>
        </is>
      </c>
      <c r="AI1705" t="inlineStr">
        <is>
          <t>349 141 7070</t>
        </is>
      </c>
      <c r="AJ1705" t="inlineStr">
        <is>
          <t>Arianna Consiglio</t>
        </is>
      </c>
      <c r="AK1705" t="inlineStr">
        <is>
          <t>Largo Camillo Caccia Dominioni 3</t>
        </is>
      </c>
      <c r="AL1705" t="inlineStr">
        <is>
          <t>Largo Camillo Caccia Dominioni 3</t>
        </is>
      </c>
      <c r="AO1705" t="inlineStr">
        <is>
          <t>Milano</t>
        </is>
      </c>
      <c r="AP1705" t="inlineStr">
        <is>
          <t>'20141</t>
        </is>
      </c>
      <c r="AQ1705" t="inlineStr">
        <is>
          <t>MI</t>
        </is>
      </c>
      <c r="AR1705" t="inlineStr">
        <is>
          <t>IT</t>
        </is>
      </c>
      <c r="AS1705" t="inlineStr">
        <is>
          <t>+393491417070</t>
        </is>
      </c>
      <c r="AU1705" t="inlineStr">
        <is>
          <t>lang: it
Invoice Language: it
Do you need our ring sizer?: No
Popup Customer Country: IT</t>
        </is>
      </c>
      <c r="AW1705" t="inlineStr">
        <is>
          <t>Shopify Payments</t>
        </is>
      </c>
      <c r="AX1705" t="inlineStr">
        <is>
          <t>rpi9ySV8roBRYYQgzw3tFnF1q</t>
        </is>
      </c>
      <c r="AY1705" t="n">
        <v>0</v>
      </c>
      <c r="AZ1705" t="inlineStr">
        <is>
          <t>LIL Milan</t>
        </is>
      </c>
      <c r="BA1705" t="n">
        <v>0</v>
      </c>
      <c r="BC1705" t="inlineStr">
        <is>
          <t>Firgun House</t>
        </is>
      </c>
      <c r="BE1705" t="n">
        <v>11257378472285</v>
      </c>
      <c r="BG1705" t="inlineStr">
        <is>
          <t>Low</t>
        </is>
      </c>
      <c r="BH1705" t="inlineStr">
        <is>
          <t>web</t>
        </is>
      </c>
      <c r="BI1705" t="n">
        <v>0</v>
      </c>
      <c r="BJ1705" t="inlineStr">
        <is>
          <t>IT IVA 22%</t>
        </is>
      </c>
      <c r="BK1705" t="n">
        <v>56.62</v>
      </c>
      <c r="BW1705" t="inlineStr">
        <is>
          <t>Milan</t>
        </is>
      </c>
      <c r="BX1705" t="inlineStr">
        <is>
          <t>Milan</t>
        </is>
      </c>
      <c r="BY1705" t="inlineStr">
        <is>
          <t>rpi9ySV8roBRYYQgzw3tFnF1q</t>
        </is>
      </c>
      <c r="CB1705" t="inlineStr">
        <is>
          <t>rpi9ySV8roBRYYQgzw3tFnF1q</t>
        </is>
      </c>
      <c r="CC1705" t="inlineStr">
        <is>
          <t>Ordini LIL</t>
        </is>
      </c>
    </row>
    <row r="1706">
      <c r="A1706" t="inlineStr">
        <is>
          <t>#44217</t>
        </is>
      </c>
      <c r="B1706" t="inlineStr">
        <is>
          <t>mizz_ari@hotmail.it</t>
        </is>
      </c>
      <c r="C1706" t="inlineStr">
        <is>
          <t>paid</t>
        </is>
      </c>
      <c r="D1706" t="inlineStr">
        <is>
          <t>2024-11-29 23:43:36 +0100</t>
        </is>
      </c>
      <c r="E1706" t="inlineStr">
        <is>
          <t>2024-11-29</t>
        </is>
      </c>
      <c r="F1706" t="inlineStr">
        <is>
          <t>unfulfilled</t>
        </is>
      </c>
      <c r="H1706" t="inlineStr">
        <is>
          <t>yes</t>
        </is>
      </c>
      <c r="I1706" t="inlineStr">
        <is>
          <t>EUR</t>
        </is>
      </c>
      <c r="J1706" t="n">
        <v>314</v>
      </c>
      <c r="K1706" t="n">
        <v>0</v>
      </c>
      <c r="L1706" t="n">
        <v>56.62</v>
      </c>
      <c r="O1706" t="n">
        <v>0</v>
      </c>
      <c r="P1706" t="inlineStr">
        <is>
          <t>Eco Bike Delivery</t>
        </is>
      </c>
      <c r="Q1706" t="inlineStr">
        <is>
          <t>2024-11-29 23:43:36 +0100</t>
        </is>
      </c>
      <c r="R1706" t="n">
        <v>1</v>
      </c>
      <c r="S1706" t="inlineStr">
        <is>
          <t>Rocky Ring - Yellow / 13</t>
        </is>
      </c>
      <c r="T1706" t="n">
        <v>304</v>
      </c>
      <c r="U1706" t="n">
        <v>380</v>
      </c>
      <c r="V1706" t="inlineStr">
        <is>
          <t>015790000548</t>
        </is>
      </c>
      <c r="W1706" t="b">
        <v>1</v>
      </c>
      <c r="X1706" t="b">
        <v>1</v>
      </c>
      <c r="Y1706" t="inlineStr">
        <is>
          <t>pending</t>
        </is>
      </c>
      <c r="Z1706" t="inlineStr">
        <is>
          <t>Arianna Consiglio</t>
        </is>
      </c>
      <c r="AA1706" t="inlineStr">
        <is>
          <t>Via Ernesto Rossi 9</t>
        </is>
      </c>
      <c r="AB1706" t="inlineStr">
        <is>
          <t>Via Ernesto Rossi 9</t>
        </is>
      </c>
      <c r="AE1706" t="inlineStr">
        <is>
          <t>Milano</t>
        </is>
      </c>
      <c r="AF1706" t="inlineStr">
        <is>
          <t>'20143</t>
        </is>
      </c>
      <c r="AG1706" t="inlineStr">
        <is>
          <t>MI</t>
        </is>
      </c>
      <c r="AH1706" t="inlineStr">
        <is>
          <t>IT</t>
        </is>
      </c>
      <c r="AI1706" t="inlineStr">
        <is>
          <t>349 141 7070</t>
        </is>
      </c>
      <c r="AJ1706" t="inlineStr">
        <is>
          <t>Arianna Consiglio</t>
        </is>
      </c>
      <c r="AK1706" t="inlineStr">
        <is>
          <t>Largo Camillo Caccia Dominioni 3</t>
        </is>
      </c>
      <c r="AL1706" t="inlineStr">
        <is>
          <t>Largo Camillo Caccia Dominioni 3</t>
        </is>
      </c>
      <c r="AO1706" t="inlineStr">
        <is>
          <t>Milano</t>
        </is>
      </c>
      <c r="AP1706" t="inlineStr">
        <is>
          <t>'20141</t>
        </is>
      </c>
      <c r="AQ1706" t="inlineStr">
        <is>
          <t>MI</t>
        </is>
      </c>
      <c r="AR1706" t="inlineStr">
        <is>
          <t>IT</t>
        </is>
      </c>
      <c r="AS1706" t="inlineStr">
        <is>
          <t>+393491417070</t>
        </is>
      </c>
      <c r="AU1706" t="inlineStr">
        <is>
          <t>lang: it
Invoice Language: it
Do you need our ring sizer?: No
Popup Customer Country: IT</t>
        </is>
      </c>
      <c r="AW1706" t="inlineStr">
        <is>
          <t>Shopify Payments</t>
        </is>
      </c>
      <c r="AX1706" t="inlineStr">
        <is>
          <t>rpi9ySV8roBRYYQgzw3tFnF1q</t>
        </is>
      </c>
      <c r="AY1706" t="n">
        <v>0</v>
      </c>
      <c r="AZ1706" t="inlineStr">
        <is>
          <t>LIL Milan</t>
        </is>
      </c>
      <c r="BA1706" t="n">
        <v>0</v>
      </c>
      <c r="BC1706" t="inlineStr">
        <is>
          <t>Firgun House</t>
        </is>
      </c>
      <c r="BE1706" t="n">
        <v>11257378472285</v>
      </c>
      <c r="BG1706" t="inlineStr">
        <is>
          <t>Low</t>
        </is>
      </c>
      <c r="BH1706" t="inlineStr">
        <is>
          <t>web</t>
        </is>
      </c>
      <c r="BI1706" t="n">
        <v>0</v>
      </c>
      <c r="BJ1706" t="inlineStr">
        <is>
          <t>IT IVA 22%</t>
        </is>
      </c>
      <c r="BK1706" t="n">
        <v>56.62</v>
      </c>
      <c r="BW1706" t="inlineStr">
        <is>
          <t>Milan</t>
        </is>
      </c>
      <c r="BX1706" t="inlineStr">
        <is>
          <t>Milan</t>
        </is>
      </c>
      <c r="BY1706" t="inlineStr">
        <is>
          <t>rpi9ySV8roBRYYQgzw3tFnF1q</t>
        </is>
      </c>
      <c r="CB1706" t="inlineStr">
        <is>
          <t>rpi9ySV8roBRYYQgzw3tFnF1q</t>
        </is>
      </c>
      <c r="CC1706" t="inlineStr">
        <is>
          <t>Ordini LIL</t>
        </is>
      </c>
    </row>
    <row r="1707">
      <c r="A1707" t="inlineStr">
        <is>
          <t>#44217</t>
        </is>
      </c>
      <c r="B1707" t="inlineStr">
        <is>
          <t>mizz_ari@hotmail.it</t>
        </is>
      </c>
      <c r="C1707" t="inlineStr">
        <is>
          <t>paid</t>
        </is>
      </c>
      <c r="D1707" t="inlineStr">
        <is>
          <t>2024-11-29 23:43:36 +0100</t>
        </is>
      </c>
      <c r="E1707" t="inlineStr">
        <is>
          <t>2024-11-29</t>
        </is>
      </c>
      <c r="F1707" t="inlineStr">
        <is>
          <t>unfulfilled</t>
        </is>
      </c>
      <c r="H1707" t="inlineStr">
        <is>
          <t>yes</t>
        </is>
      </c>
      <c r="I1707" t="inlineStr">
        <is>
          <t>EUR</t>
        </is>
      </c>
      <c r="J1707" t="n">
        <v>314</v>
      </c>
      <c r="K1707" t="n">
        <v>0</v>
      </c>
      <c r="L1707" t="n">
        <v>56.62</v>
      </c>
      <c r="O1707" t="n">
        <v>0</v>
      </c>
      <c r="P1707" t="inlineStr">
        <is>
          <t>Eco Bike Delivery</t>
        </is>
      </c>
      <c r="Q1707" t="inlineStr">
        <is>
          <t>2024-11-29 23:43:36 +0100</t>
        </is>
      </c>
      <c r="R1707" t="n">
        <v>1</v>
      </c>
      <c r="S1707" t="inlineStr">
        <is>
          <t>Engraving</t>
        </is>
      </c>
      <c r="T1707" t="n">
        <v>10</v>
      </c>
      <c r="U1707" t="n">
        <v>380</v>
      </c>
      <c r="V1707" t="inlineStr">
        <is>
          <t>015790001502</t>
        </is>
      </c>
      <c r="W1707" t="b">
        <v>0</v>
      </c>
      <c r="X1707" t="b">
        <v>1</v>
      </c>
      <c r="Y1707" t="inlineStr">
        <is>
          <t>pending</t>
        </is>
      </c>
      <c r="Z1707" t="inlineStr">
        <is>
          <t>Arianna Consiglio</t>
        </is>
      </c>
      <c r="AA1707" t="inlineStr">
        <is>
          <t>Via Ernesto Rossi 9</t>
        </is>
      </c>
      <c r="AB1707" t="inlineStr">
        <is>
          <t>Via Ernesto Rossi 9</t>
        </is>
      </c>
      <c r="AE1707" t="inlineStr">
        <is>
          <t>Milano</t>
        </is>
      </c>
      <c r="AF1707" t="inlineStr">
        <is>
          <t>'20143</t>
        </is>
      </c>
      <c r="AG1707" t="inlineStr">
        <is>
          <t>MI</t>
        </is>
      </c>
      <c r="AH1707" t="inlineStr">
        <is>
          <t>IT</t>
        </is>
      </c>
      <c r="AI1707" t="inlineStr">
        <is>
          <t>349 141 7070</t>
        </is>
      </c>
      <c r="AJ1707" t="inlineStr">
        <is>
          <t>Arianna Consiglio</t>
        </is>
      </c>
      <c r="AK1707" t="inlineStr">
        <is>
          <t>Largo Camillo Caccia Dominioni 3</t>
        </is>
      </c>
      <c r="AL1707" t="inlineStr">
        <is>
          <t>Largo Camillo Caccia Dominioni 3</t>
        </is>
      </c>
      <c r="AO1707" t="inlineStr">
        <is>
          <t>Milano</t>
        </is>
      </c>
      <c r="AP1707" t="inlineStr">
        <is>
          <t>'20141</t>
        </is>
      </c>
      <c r="AQ1707" t="inlineStr">
        <is>
          <t>MI</t>
        </is>
      </c>
      <c r="AR1707" t="inlineStr">
        <is>
          <t>IT</t>
        </is>
      </c>
      <c r="AS1707" t="inlineStr">
        <is>
          <t>+393491417070</t>
        </is>
      </c>
      <c r="AU1707" t="inlineStr">
        <is>
          <t>lang: it
Invoice Language: it
Do you need our ring sizer?: No
Popup Customer Country: IT</t>
        </is>
      </c>
      <c r="AW1707" t="inlineStr">
        <is>
          <t>Shopify Payments</t>
        </is>
      </c>
      <c r="AX1707" t="inlineStr">
        <is>
          <t>rpi9ySV8roBRYYQgzw3tFnF1q</t>
        </is>
      </c>
      <c r="AY1707" t="n">
        <v>0</v>
      </c>
      <c r="AZ1707" t="inlineStr">
        <is>
          <t>LIL Milan</t>
        </is>
      </c>
      <c r="BA1707" t="n">
        <v>0</v>
      </c>
      <c r="BC1707" t="inlineStr">
        <is>
          <t>Firgun House</t>
        </is>
      </c>
      <c r="BE1707" t="n">
        <v>11257378472285</v>
      </c>
      <c r="BG1707" t="inlineStr">
        <is>
          <t>Low</t>
        </is>
      </c>
      <c r="BH1707" t="inlineStr">
        <is>
          <t>web</t>
        </is>
      </c>
      <c r="BI1707" t="n">
        <v>0</v>
      </c>
      <c r="BJ1707" t="inlineStr">
        <is>
          <t>IT IVA 22%</t>
        </is>
      </c>
      <c r="BK1707" t="n">
        <v>56.62</v>
      </c>
      <c r="BW1707" t="inlineStr">
        <is>
          <t>Milan</t>
        </is>
      </c>
      <c r="BX1707" t="inlineStr">
        <is>
          <t>Milan</t>
        </is>
      </c>
      <c r="BY1707" t="inlineStr">
        <is>
          <t>rpi9ySV8roBRYYQgzw3tFnF1q</t>
        </is>
      </c>
      <c r="CB1707" t="inlineStr">
        <is>
          <t>rpi9ySV8roBRYYQgzw3tFnF1q</t>
        </is>
      </c>
      <c r="CC1707" t="inlineStr">
        <is>
          <t>Ordini LIL</t>
        </is>
      </c>
    </row>
    <row r="1708">
      <c r="A1708" t="inlineStr">
        <is>
          <t>#44218</t>
        </is>
      </c>
      <c r="B1708" t="inlineStr">
        <is>
          <t>federica.palma@live.it</t>
        </is>
      </c>
      <c r="C1708" t="inlineStr">
        <is>
          <t>paid</t>
        </is>
      </c>
      <c r="D1708" t="inlineStr">
        <is>
          <t>2024-11-29 23:43:38 +0100</t>
        </is>
      </c>
      <c r="E1708" t="inlineStr">
        <is>
          <t>2024-11-29</t>
        </is>
      </c>
      <c r="F1708" t="inlineStr">
        <is>
          <t>unfulfilled</t>
        </is>
      </c>
      <c r="H1708" t="inlineStr">
        <is>
          <t>yes</t>
        </is>
      </c>
      <c r="I1708" t="inlineStr">
        <is>
          <t>EUR</t>
        </is>
      </c>
      <c r="J1708" t="n">
        <v>250</v>
      </c>
      <c r="K1708" t="n">
        <v>0</v>
      </c>
      <c r="L1708" t="n">
        <v>45.09</v>
      </c>
      <c r="M1708" t="n">
        <v>250</v>
      </c>
      <c r="O1708" t="n">
        <v>0</v>
      </c>
      <c r="P1708" t="inlineStr">
        <is>
          <t>Ups Standard Shipping</t>
        </is>
      </c>
      <c r="Q1708" t="inlineStr">
        <is>
          <t>2024-11-29 23:43:38 +0100</t>
        </is>
      </c>
      <c r="R1708" t="n">
        <v>1</v>
      </c>
      <c r="S1708" t="inlineStr">
        <is>
          <t>Giotto Ring - White / 15</t>
        </is>
      </c>
      <c r="T1708" t="n">
        <v>85</v>
      </c>
      <c r="U1708" t="n">
        <v>100</v>
      </c>
      <c r="V1708" t="inlineStr">
        <is>
          <t>015790000160</t>
        </is>
      </c>
      <c r="W1708" t="b">
        <v>1</v>
      </c>
      <c r="X1708" t="b">
        <v>1</v>
      </c>
      <c r="Y1708" t="inlineStr">
        <is>
          <t>pending</t>
        </is>
      </c>
      <c r="Z1708" t="inlineStr">
        <is>
          <t>federica palma</t>
        </is>
      </c>
      <c r="AA1708" t="inlineStr">
        <is>
          <t>Via oasi sacro cuore 91, Secondo piano</t>
        </is>
      </c>
      <c r="AB1708" t="inlineStr">
        <is>
          <t>Via oasi sacro cuore 91</t>
        </is>
      </c>
      <c r="AC1708" t="inlineStr">
        <is>
          <t>Secondo piano</t>
        </is>
      </c>
      <c r="AE1708" t="inlineStr">
        <is>
          <t>Giugliano in campania</t>
        </is>
      </c>
      <c r="AF1708" t="inlineStr">
        <is>
          <t>'80014</t>
        </is>
      </c>
      <c r="AH1708" t="inlineStr">
        <is>
          <t>IT</t>
        </is>
      </c>
      <c r="AI1708" t="inlineStr">
        <is>
          <t>+393333900552</t>
        </is>
      </c>
      <c r="AJ1708" t="inlineStr">
        <is>
          <t>federica palma</t>
        </is>
      </c>
      <c r="AK1708" t="inlineStr">
        <is>
          <t>Via oasi sacro cuore 91, Secondo piano</t>
        </is>
      </c>
      <c r="AL1708" t="inlineStr">
        <is>
          <t>Via oasi sacro cuore 91</t>
        </is>
      </c>
      <c r="AM1708" t="inlineStr">
        <is>
          <t>Secondo piano</t>
        </is>
      </c>
      <c r="AO1708" t="inlineStr">
        <is>
          <t>Giugliano in campania</t>
        </is>
      </c>
      <c r="AP1708" t="inlineStr">
        <is>
          <t>'80014</t>
        </is>
      </c>
      <c r="AR1708" t="inlineStr">
        <is>
          <t>IT</t>
        </is>
      </c>
      <c r="AS1708" t="inlineStr">
        <is>
          <t>+393333900552</t>
        </is>
      </c>
      <c r="AU1708" t="inlineStr">
        <is>
          <t>lang: en
Invoice Language: en
Do you need our ring sizer?: No
Popup Customer Country: IT</t>
        </is>
      </c>
      <c r="AW1708" t="inlineStr">
        <is>
          <t>PayPal Express Checkout</t>
        </is>
      </c>
      <c r="AX1708" t="inlineStr">
        <is>
          <t>rjClZAl7vZsuwtl5hvRdYK7rt</t>
        </is>
      </c>
      <c r="AY1708" t="n">
        <v>0</v>
      </c>
      <c r="AZ1708" t="inlineStr">
        <is>
          <t>LIL Milan</t>
        </is>
      </c>
      <c r="BA1708" t="n">
        <v>0</v>
      </c>
      <c r="BC1708" t="inlineStr">
        <is>
          <t>Firgun House</t>
        </is>
      </c>
      <c r="BE1708" t="n">
        <v>11257378603357</v>
      </c>
      <c r="BG1708" t="inlineStr">
        <is>
          <t>Low</t>
        </is>
      </c>
      <c r="BH1708" t="inlineStr">
        <is>
          <t>web</t>
        </is>
      </c>
      <c r="BI1708" t="n">
        <v>0</v>
      </c>
      <c r="BJ1708" t="inlineStr">
        <is>
          <t>IT IVA 22%</t>
        </is>
      </c>
      <c r="BK1708" t="n">
        <v>45.09</v>
      </c>
      <c r="BW1708" t="inlineStr">
        <is>
          <t>Naples</t>
        </is>
      </c>
      <c r="BX1708" t="inlineStr">
        <is>
          <t>Naples</t>
        </is>
      </c>
      <c r="BY1708" t="inlineStr">
        <is>
          <t>rjClZAl7vZsuwtl5hvRdYK7rt</t>
        </is>
      </c>
      <c r="CB1708" t="inlineStr">
        <is>
          <t>rjClZAl7vZsuwtl5hvRdYK7rt</t>
        </is>
      </c>
      <c r="CC1708" t="inlineStr">
        <is>
          <t>Ordini LIL</t>
        </is>
      </c>
    </row>
    <row r="1709">
      <c r="A1709" t="inlineStr">
        <is>
          <t>#44218</t>
        </is>
      </c>
      <c r="B1709" t="inlineStr">
        <is>
          <t>federica.palma@live.it</t>
        </is>
      </c>
      <c r="C1709" t="inlineStr">
        <is>
          <t>paid</t>
        </is>
      </c>
      <c r="D1709" t="inlineStr">
        <is>
          <t>2024-11-29 23:43:38 +0100</t>
        </is>
      </c>
      <c r="E1709" t="inlineStr">
        <is>
          <t>2024-11-29</t>
        </is>
      </c>
      <c r="F1709" t="inlineStr">
        <is>
          <t>unfulfilled</t>
        </is>
      </c>
      <c r="H1709" t="inlineStr">
        <is>
          <t>yes</t>
        </is>
      </c>
      <c r="I1709" t="inlineStr">
        <is>
          <t>EUR</t>
        </is>
      </c>
      <c r="J1709" t="n">
        <v>250</v>
      </c>
      <c r="K1709" t="n">
        <v>0</v>
      </c>
      <c r="L1709" t="n">
        <v>45.09</v>
      </c>
      <c r="O1709" t="n">
        <v>0</v>
      </c>
      <c r="P1709" t="inlineStr">
        <is>
          <t>Ups Standard Shipping</t>
        </is>
      </c>
      <c r="Q1709" t="inlineStr">
        <is>
          <t>2024-11-29 23:43:38 +0100</t>
        </is>
      </c>
      <c r="R1709" t="n">
        <v>1</v>
      </c>
      <c r="S1709" t="inlineStr">
        <is>
          <t>Lightly Ring - White / 14</t>
        </is>
      </c>
      <c r="T1709" t="n">
        <v>85</v>
      </c>
      <c r="U1709" t="n">
        <v>100</v>
      </c>
      <c r="V1709" t="inlineStr">
        <is>
          <t>015790000388</t>
        </is>
      </c>
      <c r="W1709" t="b">
        <v>1</v>
      </c>
      <c r="X1709" t="b">
        <v>1</v>
      </c>
      <c r="Y1709" t="inlineStr">
        <is>
          <t>pending</t>
        </is>
      </c>
      <c r="Z1709" t="inlineStr">
        <is>
          <t>federica palma</t>
        </is>
      </c>
      <c r="AA1709" t="inlineStr">
        <is>
          <t>Via oasi sacro cuore 91, Secondo piano</t>
        </is>
      </c>
      <c r="AB1709" t="inlineStr">
        <is>
          <t>Via oasi sacro cuore 91</t>
        </is>
      </c>
      <c r="AC1709" t="inlineStr">
        <is>
          <t>Secondo piano</t>
        </is>
      </c>
      <c r="AE1709" t="inlineStr">
        <is>
          <t>Giugliano in campania</t>
        </is>
      </c>
      <c r="AF1709" t="inlineStr">
        <is>
          <t>'80014</t>
        </is>
      </c>
      <c r="AH1709" t="inlineStr">
        <is>
          <t>IT</t>
        </is>
      </c>
      <c r="AI1709" t="inlineStr">
        <is>
          <t>+393333900552</t>
        </is>
      </c>
      <c r="AJ1709" t="inlineStr">
        <is>
          <t>federica palma</t>
        </is>
      </c>
      <c r="AK1709" t="inlineStr">
        <is>
          <t>Via oasi sacro cuore 91, Secondo piano</t>
        </is>
      </c>
      <c r="AL1709" t="inlineStr">
        <is>
          <t>Via oasi sacro cuore 91</t>
        </is>
      </c>
      <c r="AM1709" t="inlineStr">
        <is>
          <t>Secondo piano</t>
        </is>
      </c>
      <c r="AO1709" t="inlineStr">
        <is>
          <t>Giugliano in campania</t>
        </is>
      </c>
      <c r="AP1709" t="inlineStr">
        <is>
          <t>'80014</t>
        </is>
      </c>
      <c r="AR1709" t="inlineStr">
        <is>
          <t>IT</t>
        </is>
      </c>
      <c r="AS1709" t="inlineStr">
        <is>
          <t>+393333900552</t>
        </is>
      </c>
      <c r="AU1709" t="inlineStr">
        <is>
          <t>lang: en
Invoice Language: en
Do you need our ring sizer?: No
Popup Customer Country: IT</t>
        </is>
      </c>
      <c r="AW1709" t="inlineStr">
        <is>
          <t>PayPal Express Checkout</t>
        </is>
      </c>
      <c r="AX1709" t="inlineStr">
        <is>
          <t>rjClZAl7vZsuwtl5hvRdYK7rt</t>
        </is>
      </c>
      <c r="AY1709" t="n">
        <v>0</v>
      </c>
      <c r="AZ1709" t="inlineStr">
        <is>
          <t>LIL Milan</t>
        </is>
      </c>
      <c r="BA1709" t="n">
        <v>0</v>
      </c>
      <c r="BC1709" t="inlineStr">
        <is>
          <t>Firgun House</t>
        </is>
      </c>
      <c r="BE1709" t="n">
        <v>11257378603357</v>
      </c>
      <c r="BG1709" t="inlineStr">
        <is>
          <t>Low</t>
        </is>
      </c>
      <c r="BH1709" t="inlineStr">
        <is>
          <t>web</t>
        </is>
      </c>
      <c r="BI1709" t="n">
        <v>0</v>
      </c>
      <c r="BJ1709" t="inlineStr">
        <is>
          <t>IT IVA 22%</t>
        </is>
      </c>
      <c r="BK1709" t="n">
        <v>45.09</v>
      </c>
      <c r="BW1709" t="inlineStr">
        <is>
          <t>Naples</t>
        </is>
      </c>
      <c r="BX1709" t="inlineStr">
        <is>
          <t>Naples</t>
        </is>
      </c>
      <c r="BY1709" t="inlineStr">
        <is>
          <t>rjClZAl7vZsuwtl5hvRdYK7rt</t>
        </is>
      </c>
      <c r="CB1709" t="inlineStr">
        <is>
          <t>rjClZAl7vZsuwtl5hvRdYK7rt</t>
        </is>
      </c>
      <c r="CC1709" t="inlineStr">
        <is>
          <t>Ordini LIL</t>
        </is>
      </c>
    </row>
    <row r="1710">
      <c r="A1710" t="inlineStr">
        <is>
          <t>#44218</t>
        </is>
      </c>
      <c r="B1710" t="inlineStr">
        <is>
          <t>federica.palma@live.it</t>
        </is>
      </c>
      <c r="C1710" t="inlineStr">
        <is>
          <t>paid</t>
        </is>
      </c>
      <c r="D1710" t="inlineStr">
        <is>
          <t>2024-11-29 23:43:38 +0100</t>
        </is>
      </c>
      <c r="E1710" t="inlineStr">
        <is>
          <t>2024-11-29</t>
        </is>
      </c>
      <c r="F1710" t="inlineStr">
        <is>
          <t>unfulfilled</t>
        </is>
      </c>
      <c r="H1710" t="inlineStr">
        <is>
          <t>yes</t>
        </is>
      </c>
      <c r="I1710" t="inlineStr">
        <is>
          <t>EUR</t>
        </is>
      </c>
      <c r="J1710" t="n">
        <v>250</v>
      </c>
      <c r="K1710" t="n">
        <v>0</v>
      </c>
      <c r="L1710" t="n">
        <v>45.09</v>
      </c>
      <c r="O1710" t="n">
        <v>0</v>
      </c>
      <c r="P1710" t="inlineStr">
        <is>
          <t>Ups Standard Shipping</t>
        </is>
      </c>
      <c r="Q1710" t="inlineStr">
        <is>
          <t>2024-11-29 23:43:38 +0100</t>
        </is>
      </c>
      <c r="R1710" t="n">
        <v>1</v>
      </c>
      <c r="S1710" t="inlineStr">
        <is>
          <t>Nude Ring - White / 17</t>
        </is>
      </c>
      <c r="T1710" t="n">
        <v>80</v>
      </c>
      <c r="U1710" t="n">
        <v>100</v>
      </c>
      <c r="V1710" t="inlineStr">
        <is>
          <t>015790000231</t>
        </is>
      </c>
      <c r="W1710" t="b">
        <v>1</v>
      </c>
      <c r="X1710" t="b">
        <v>1</v>
      </c>
      <c r="Y1710" t="inlineStr">
        <is>
          <t>pending</t>
        </is>
      </c>
      <c r="Z1710" t="inlineStr">
        <is>
          <t>federica palma</t>
        </is>
      </c>
      <c r="AA1710" t="inlineStr">
        <is>
          <t>Via oasi sacro cuore 91, Secondo piano</t>
        </is>
      </c>
      <c r="AB1710" t="inlineStr">
        <is>
          <t>Via oasi sacro cuore 91</t>
        </is>
      </c>
      <c r="AC1710" t="inlineStr">
        <is>
          <t>Secondo piano</t>
        </is>
      </c>
      <c r="AE1710" t="inlineStr">
        <is>
          <t>Giugliano in campania</t>
        </is>
      </c>
      <c r="AF1710" t="inlineStr">
        <is>
          <t>'80014</t>
        </is>
      </c>
      <c r="AH1710" t="inlineStr">
        <is>
          <t>IT</t>
        </is>
      </c>
      <c r="AI1710" t="inlineStr">
        <is>
          <t>+393333900552</t>
        </is>
      </c>
      <c r="AJ1710" t="inlineStr">
        <is>
          <t>federica palma</t>
        </is>
      </c>
      <c r="AK1710" t="inlineStr">
        <is>
          <t>Via oasi sacro cuore 91, Secondo piano</t>
        </is>
      </c>
      <c r="AL1710" t="inlineStr">
        <is>
          <t>Via oasi sacro cuore 91</t>
        </is>
      </c>
      <c r="AM1710" t="inlineStr">
        <is>
          <t>Secondo piano</t>
        </is>
      </c>
      <c r="AO1710" t="inlineStr">
        <is>
          <t>Giugliano in campania</t>
        </is>
      </c>
      <c r="AP1710" t="inlineStr">
        <is>
          <t>'80014</t>
        </is>
      </c>
      <c r="AR1710" t="inlineStr">
        <is>
          <t>IT</t>
        </is>
      </c>
      <c r="AS1710" t="inlineStr">
        <is>
          <t>+393333900552</t>
        </is>
      </c>
      <c r="AU1710" t="inlineStr">
        <is>
          <t>lang: en
Invoice Language: en
Do you need our ring sizer?: No
Popup Customer Country: IT</t>
        </is>
      </c>
      <c r="AW1710" t="inlineStr">
        <is>
          <t>PayPal Express Checkout</t>
        </is>
      </c>
      <c r="AX1710" t="inlineStr">
        <is>
          <t>rjClZAl7vZsuwtl5hvRdYK7rt</t>
        </is>
      </c>
      <c r="AY1710" t="n">
        <v>0</v>
      </c>
      <c r="AZ1710" t="inlineStr">
        <is>
          <t>LIL Milan</t>
        </is>
      </c>
      <c r="BA1710" t="n">
        <v>0</v>
      </c>
      <c r="BC1710" t="inlineStr">
        <is>
          <t>Firgun House</t>
        </is>
      </c>
      <c r="BE1710" t="n">
        <v>11257378603357</v>
      </c>
      <c r="BG1710" t="inlineStr">
        <is>
          <t>Low</t>
        </is>
      </c>
      <c r="BH1710" t="inlineStr">
        <is>
          <t>web</t>
        </is>
      </c>
      <c r="BI1710" t="n">
        <v>0</v>
      </c>
      <c r="BJ1710" t="inlineStr">
        <is>
          <t>IT IVA 22%</t>
        </is>
      </c>
      <c r="BK1710" t="n">
        <v>45.09</v>
      </c>
      <c r="BW1710" t="inlineStr">
        <is>
          <t>Naples</t>
        </is>
      </c>
      <c r="BX1710" t="inlineStr">
        <is>
          <t>Naples</t>
        </is>
      </c>
      <c r="BY1710" t="inlineStr">
        <is>
          <t>rjClZAl7vZsuwtl5hvRdYK7rt</t>
        </is>
      </c>
      <c r="CB1710" t="inlineStr">
        <is>
          <t>rjClZAl7vZsuwtl5hvRdYK7rt</t>
        </is>
      </c>
      <c r="CC1710" t="inlineStr">
        <is>
          <t>Ordini LIL</t>
        </is>
      </c>
    </row>
    <row r="1711">
      <c r="A1711" t="inlineStr">
        <is>
          <t>#44219</t>
        </is>
      </c>
      <c r="B1711" t="inlineStr">
        <is>
          <t>carolina.agopov@gmail.com</t>
        </is>
      </c>
      <c r="C1711" t="inlineStr">
        <is>
          <t>paid</t>
        </is>
      </c>
      <c r="D1711" t="inlineStr">
        <is>
          <t>2024-11-29 23:44:14 +0100</t>
        </is>
      </c>
      <c r="E1711" t="inlineStr">
        <is>
          <t>2024-11-29</t>
        </is>
      </c>
      <c r="F1711" t="inlineStr">
        <is>
          <t>unfulfilled</t>
        </is>
      </c>
      <c r="H1711" t="inlineStr">
        <is>
          <t>yes</t>
        </is>
      </c>
      <c r="I1711" t="inlineStr">
        <is>
          <t>EUR</t>
        </is>
      </c>
      <c r="J1711" t="n">
        <v>208</v>
      </c>
      <c r="K1711" t="n">
        <v>0</v>
      </c>
      <c r="L1711" t="n">
        <v>37.51</v>
      </c>
      <c r="M1711" t="n">
        <v>208</v>
      </c>
      <c r="O1711" t="n">
        <v>0</v>
      </c>
      <c r="P1711" t="inlineStr">
        <is>
          <t>Eco Bike Delivery</t>
        </is>
      </c>
      <c r="Q1711" t="inlineStr">
        <is>
          <t>2024-11-29 23:44:14 +0100</t>
        </is>
      </c>
      <c r="R1711" t="n">
        <v>1</v>
      </c>
      <c r="S1711" t="inlineStr">
        <is>
          <t>Balmy Necklace - Yellow / 36cm</t>
        </is>
      </c>
      <c r="T1711" t="n">
        <v>208</v>
      </c>
      <c r="U1711" t="n">
        <v>260</v>
      </c>
      <c r="V1711" t="inlineStr">
        <is>
          <t>015790000028</t>
        </is>
      </c>
      <c r="W1711" t="b">
        <v>1</v>
      </c>
      <c r="X1711" t="b">
        <v>1</v>
      </c>
      <c r="Y1711" t="inlineStr">
        <is>
          <t>pending</t>
        </is>
      </c>
      <c r="Z1711" t="inlineStr">
        <is>
          <t>Carolina Vassileva Agopov</t>
        </is>
      </c>
      <c r="AA1711" t="inlineStr">
        <is>
          <t>Viale Legioni Romane 65</t>
        </is>
      </c>
      <c r="AB1711" t="inlineStr">
        <is>
          <t>Viale Legioni Romane 65</t>
        </is>
      </c>
      <c r="AE1711" t="inlineStr">
        <is>
          <t>Milano</t>
        </is>
      </c>
      <c r="AF1711" t="inlineStr">
        <is>
          <t>'20147</t>
        </is>
      </c>
      <c r="AG1711" t="inlineStr">
        <is>
          <t>MI</t>
        </is>
      </c>
      <c r="AH1711" t="inlineStr">
        <is>
          <t>IT</t>
        </is>
      </c>
      <c r="AI1711" t="inlineStr">
        <is>
          <t>3473329864</t>
        </is>
      </c>
      <c r="AJ1711" t="inlineStr">
        <is>
          <t>Carolina Vassileva Agopov</t>
        </is>
      </c>
      <c r="AK1711" t="inlineStr">
        <is>
          <t>Via San Vittore 45, Lasciare In Portineria</t>
        </is>
      </c>
      <c r="AL1711" t="inlineStr">
        <is>
          <t>Via San Vittore 45</t>
        </is>
      </c>
      <c r="AM1711" t="inlineStr">
        <is>
          <t>Lasciare In Portineria</t>
        </is>
      </c>
      <c r="AO1711" t="inlineStr">
        <is>
          <t>Milano</t>
        </is>
      </c>
      <c r="AP1711" t="inlineStr">
        <is>
          <t>'20123</t>
        </is>
      </c>
      <c r="AQ1711" t="inlineStr">
        <is>
          <t>MI</t>
        </is>
      </c>
      <c r="AR1711" t="inlineStr">
        <is>
          <t>IT</t>
        </is>
      </c>
      <c r="AS1711" t="inlineStr">
        <is>
          <t>3473329864</t>
        </is>
      </c>
      <c r="AU1711" t="inlineStr">
        <is>
          <t>lang: it
Invoice Language: it
Do you need our ring sizer?: No
Popup Customer Country: IT</t>
        </is>
      </c>
      <c r="AW1711" t="inlineStr">
        <is>
          <t>Shopify Payments</t>
        </is>
      </c>
      <c r="AX1711" t="inlineStr">
        <is>
          <t>rWC7HEGRQ598IWkjLbYnik29C</t>
        </is>
      </c>
      <c r="AY1711" t="n">
        <v>0</v>
      </c>
      <c r="AZ1711" t="inlineStr">
        <is>
          <t>LIL Milan</t>
        </is>
      </c>
      <c r="BA1711" t="n">
        <v>0</v>
      </c>
      <c r="BC1711" t="inlineStr">
        <is>
          <t>Firgun House</t>
        </is>
      </c>
      <c r="BE1711" t="n">
        <v>11257380405597</v>
      </c>
      <c r="BG1711" t="inlineStr">
        <is>
          <t>Low</t>
        </is>
      </c>
      <c r="BH1711" t="inlineStr">
        <is>
          <t>web</t>
        </is>
      </c>
      <c r="BI1711" t="n">
        <v>0</v>
      </c>
      <c r="BJ1711" t="inlineStr">
        <is>
          <t>IT IVA 22%</t>
        </is>
      </c>
      <c r="BK1711" t="n">
        <v>37.51</v>
      </c>
      <c r="BW1711" t="inlineStr">
        <is>
          <t>Milan</t>
        </is>
      </c>
      <c r="BX1711" t="inlineStr">
        <is>
          <t>Milan</t>
        </is>
      </c>
      <c r="BY1711" t="inlineStr">
        <is>
          <t>rWC7HEGRQ598IWkjLbYnik29C</t>
        </is>
      </c>
      <c r="CB1711" t="inlineStr">
        <is>
          <t>rWC7HEGRQ598IWkjLbYnik29C</t>
        </is>
      </c>
      <c r="CC1711" t="inlineStr">
        <is>
          <t>Ordini LIL</t>
        </is>
      </c>
    </row>
    <row r="1712">
      <c r="A1712" t="inlineStr">
        <is>
          <t>#44220</t>
        </is>
      </c>
      <c r="B1712" t="inlineStr">
        <is>
          <t>satta.carlotta@live.com</t>
        </is>
      </c>
      <c r="C1712" t="inlineStr">
        <is>
          <t>paid</t>
        </is>
      </c>
      <c r="D1712" t="inlineStr">
        <is>
          <t>2024-11-29 23:45:20 +0100</t>
        </is>
      </c>
      <c r="E1712" t="inlineStr">
        <is>
          <t>2024-11-29</t>
        </is>
      </c>
      <c r="F1712" t="inlineStr">
        <is>
          <t>unfulfilled</t>
        </is>
      </c>
      <c r="H1712" t="inlineStr">
        <is>
          <t>yes</t>
        </is>
      </c>
      <c r="I1712" t="inlineStr">
        <is>
          <t>EUR</t>
        </is>
      </c>
      <c r="J1712" t="n">
        <v>204</v>
      </c>
      <c r="K1712" t="n">
        <v>0</v>
      </c>
      <c r="L1712" t="n">
        <v>36.79</v>
      </c>
      <c r="M1712" t="n">
        <v>204</v>
      </c>
      <c r="O1712" t="n">
        <v>0</v>
      </c>
      <c r="P1712" t="inlineStr">
        <is>
          <t>Ups Standard Shipping</t>
        </is>
      </c>
      <c r="Q1712" t="inlineStr">
        <is>
          <t>2024-11-29 23:45:20 +0100</t>
        </is>
      </c>
      <c r="R1712" t="n">
        <v>1</v>
      </c>
      <c r="S1712" t="inlineStr">
        <is>
          <t>Christmas Luxury Pack</t>
        </is>
      </c>
      <c r="T1712" t="n">
        <v>0</v>
      </c>
      <c r="V1712" t="inlineStr">
        <is>
          <t>015790000687</t>
        </is>
      </c>
      <c r="W1712" t="b">
        <v>1</v>
      </c>
      <c r="X1712" t="b">
        <v>1</v>
      </c>
      <c r="Y1712" t="inlineStr">
        <is>
          <t>pending</t>
        </is>
      </c>
      <c r="Z1712" t="inlineStr">
        <is>
          <t>Carlotta Satta</t>
        </is>
      </c>
      <c r="AA1712" t="inlineStr">
        <is>
          <t>Via Maglio del Rame 3</t>
        </is>
      </c>
      <c r="AB1712" t="inlineStr">
        <is>
          <t>Via Maglio del Rame 3</t>
        </is>
      </c>
      <c r="AD1712" t="inlineStr">
        <is>
          <t>Satta Argenteria</t>
        </is>
      </c>
      <c r="AE1712" t="inlineStr">
        <is>
          <t>Bergamo</t>
        </is>
      </c>
      <c r="AF1712" t="inlineStr">
        <is>
          <t>'24124</t>
        </is>
      </c>
      <c r="AG1712" t="inlineStr">
        <is>
          <t>BG</t>
        </is>
      </c>
      <c r="AH1712" t="inlineStr">
        <is>
          <t>IT</t>
        </is>
      </c>
      <c r="AI1712" t="inlineStr">
        <is>
          <t>3298654789</t>
        </is>
      </c>
      <c r="AJ1712" t="inlineStr">
        <is>
          <t>Carlotta Satta</t>
        </is>
      </c>
      <c r="AK1712" t="inlineStr">
        <is>
          <t>Via Maglio del Rame 3</t>
        </is>
      </c>
      <c r="AL1712" t="inlineStr">
        <is>
          <t>Via Maglio del Rame 3</t>
        </is>
      </c>
      <c r="AN1712" t="inlineStr">
        <is>
          <t>Satta Argenteria</t>
        </is>
      </c>
      <c r="AO1712" t="inlineStr">
        <is>
          <t>Bergamo</t>
        </is>
      </c>
      <c r="AP1712" t="inlineStr">
        <is>
          <t>'24124</t>
        </is>
      </c>
      <c r="AQ1712" t="inlineStr">
        <is>
          <t>BG</t>
        </is>
      </c>
      <c r="AR1712" t="inlineStr">
        <is>
          <t>IT</t>
        </is>
      </c>
      <c r="AS1712" t="inlineStr">
        <is>
          <t>3298654789</t>
        </is>
      </c>
      <c r="AU1712" t="inlineStr">
        <is>
          <t>lang: en
Invoice Language: en
Do you need our ring sizer?: No
Popup Customer Country: IT</t>
        </is>
      </c>
      <c r="AW1712" t="inlineStr">
        <is>
          <t>PayPal Express Checkout</t>
        </is>
      </c>
      <c r="AX1712" t="inlineStr">
        <is>
          <t>rmqVA8woaLcOMiLLTwVI598tt</t>
        </is>
      </c>
      <c r="AY1712" t="n">
        <v>0</v>
      </c>
      <c r="AZ1712" t="inlineStr">
        <is>
          <t>LIL Milan</t>
        </is>
      </c>
      <c r="BA1712" t="n">
        <v>0</v>
      </c>
      <c r="BC1712" t="inlineStr">
        <is>
          <t>Firgun House</t>
        </is>
      </c>
      <c r="BE1712" t="n">
        <v>11257383584093</v>
      </c>
      <c r="BG1712" t="inlineStr">
        <is>
          <t>Low</t>
        </is>
      </c>
      <c r="BH1712" t="inlineStr">
        <is>
          <t>web</t>
        </is>
      </c>
      <c r="BI1712" t="n">
        <v>0</v>
      </c>
      <c r="BJ1712" t="inlineStr">
        <is>
          <t>IT IVA 22%</t>
        </is>
      </c>
      <c r="BK1712" t="n">
        <v>36.79</v>
      </c>
      <c r="BW1712" t="inlineStr">
        <is>
          <t>Bergamo</t>
        </is>
      </c>
      <c r="BX1712" t="inlineStr">
        <is>
          <t>Bergamo</t>
        </is>
      </c>
      <c r="BY1712" t="inlineStr">
        <is>
          <t>rmqVA8woaLcOMiLLTwVI598tt</t>
        </is>
      </c>
      <c r="CB1712" t="inlineStr">
        <is>
          <t>rmqVA8woaLcOMiLLTwVI598tt</t>
        </is>
      </c>
      <c r="CC1712" t="inlineStr">
        <is>
          <t>Ordini LIL</t>
        </is>
      </c>
    </row>
    <row r="1713">
      <c r="A1713" t="inlineStr">
        <is>
          <t>#44220</t>
        </is>
      </c>
      <c r="B1713" t="inlineStr">
        <is>
          <t>satta.carlotta@live.com</t>
        </is>
      </c>
      <c r="C1713" t="inlineStr">
        <is>
          <t>paid</t>
        </is>
      </c>
      <c r="D1713" t="inlineStr">
        <is>
          <t>2024-11-29 23:45:20 +0100</t>
        </is>
      </c>
      <c r="E1713" t="inlineStr">
        <is>
          <t>2024-11-29</t>
        </is>
      </c>
      <c r="F1713" t="inlineStr">
        <is>
          <t>unfulfilled</t>
        </is>
      </c>
      <c r="H1713" t="inlineStr">
        <is>
          <t>yes</t>
        </is>
      </c>
      <c r="I1713" t="inlineStr">
        <is>
          <t>EUR</t>
        </is>
      </c>
      <c r="J1713" t="n">
        <v>204</v>
      </c>
      <c r="K1713" t="n">
        <v>0</v>
      </c>
      <c r="L1713" t="n">
        <v>36.79</v>
      </c>
      <c r="O1713" t="n">
        <v>0</v>
      </c>
      <c r="P1713" t="inlineStr">
        <is>
          <t>Ups Standard Shipping</t>
        </is>
      </c>
      <c r="Q1713" t="inlineStr">
        <is>
          <t>2024-11-29 23:45:20 +0100</t>
        </is>
      </c>
      <c r="R1713" t="n">
        <v>1</v>
      </c>
      <c r="S1713" t="inlineStr">
        <is>
          <t>Boys Tears Bracelet - White</t>
        </is>
      </c>
      <c r="T1713" t="n">
        <v>204</v>
      </c>
      <c r="U1713" t="n">
        <v>240</v>
      </c>
      <c r="V1713" t="inlineStr">
        <is>
          <t>015790000401</t>
        </is>
      </c>
      <c r="W1713" t="b">
        <v>1</v>
      </c>
      <c r="X1713" t="b">
        <v>1</v>
      </c>
      <c r="Y1713" t="inlineStr">
        <is>
          <t>pending</t>
        </is>
      </c>
      <c r="Z1713" t="inlineStr">
        <is>
          <t>Carlotta Satta</t>
        </is>
      </c>
      <c r="AA1713" t="inlineStr">
        <is>
          <t>Via Maglio del Rame 3</t>
        </is>
      </c>
      <c r="AB1713" t="inlineStr">
        <is>
          <t>Via Maglio del Rame 3</t>
        </is>
      </c>
      <c r="AD1713" t="inlineStr">
        <is>
          <t>Satta Argenteria</t>
        </is>
      </c>
      <c r="AE1713" t="inlineStr">
        <is>
          <t>Bergamo</t>
        </is>
      </c>
      <c r="AF1713" t="inlineStr">
        <is>
          <t>'24124</t>
        </is>
      </c>
      <c r="AG1713" t="inlineStr">
        <is>
          <t>BG</t>
        </is>
      </c>
      <c r="AH1713" t="inlineStr">
        <is>
          <t>IT</t>
        </is>
      </c>
      <c r="AI1713" t="inlineStr">
        <is>
          <t>3298654789</t>
        </is>
      </c>
      <c r="AJ1713" t="inlineStr">
        <is>
          <t>Carlotta Satta</t>
        </is>
      </c>
      <c r="AK1713" t="inlineStr">
        <is>
          <t>Via Maglio del Rame 3</t>
        </is>
      </c>
      <c r="AL1713" t="inlineStr">
        <is>
          <t>Via Maglio del Rame 3</t>
        </is>
      </c>
      <c r="AN1713" t="inlineStr">
        <is>
          <t>Satta Argenteria</t>
        </is>
      </c>
      <c r="AO1713" t="inlineStr">
        <is>
          <t>Bergamo</t>
        </is>
      </c>
      <c r="AP1713" t="inlineStr">
        <is>
          <t>'24124</t>
        </is>
      </c>
      <c r="AQ1713" t="inlineStr">
        <is>
          <t>BG</t>
        </is>
      </c>
      <c r="AR1713" t="inlineStr">
        <is>
          <t>IT</t>
        </is>
      </c>
      <c r="AS1713" t="inlineStr">
        <is>
          <t>3298654789</t>
        </is>
      </c>
      <c r="AU1713" t="inlineStr">
        <is>
          <t>lang: en
Invoice Language: en
Do you need our ring sizer?: No
Popup Customer Country: IT</t>
        </is>
      </c>
      <c r="AW1713" t="inlineStr">
        <is>
          <t>PayPal Express Checkout</t>
        </is>
      </c>
      <c r="AX1713" t="inlineStr">
        <is>
          <t>rmqVA8woaLcOMiLLTwVI598tt</t>
        </is>
      </c>
      <c r="AY1713" t="n">
        <v>0</v>
      </c>
      <c r="AZ1713" t="inlineStr">
        <is>
          <t>LIL Milan</t>
        </is>
      </c>
      <c r="BA1713" t="n">
        <v>0</v>
      </c>
      <c r="BC1713" t="inlineStr">
        <is>
          <t>Firgun House</t>
        </is>
      </c>
      <c r="BE1713" t="n">
        <v>11257383584093</v>
      </c>
      <c r="BG1713" t="inlineStr">
        <is>
          <t>Low</t>
        </is>
      </c>
      <c r="BH1713" t="inlineStr">
        <is>
          <t>web</t>
        </is>
      </c>
      <c r="BI1713" t="n">
        <v>0</v>
      </c>
      <c r="BJ1713" t="inlineStr">
        <is>
          <t>IT IVA 22%</t>
        </is>
      </c>
      <c r="BK1713" t="n">
        <v>36.79</v>
      </c>
      <c r="BW1713" t="inlineStr">
        <is>
          <t>Bergamo</t>
        </is>
      </c>
      <c r="BX1713" t="inlineStr">
        <is>
          <t>Bergamo</t>
        </is>
      </c>
      <c r="BY1713" t="inlineStr">
        <is>
          <t>rmqVA8woaLcOMiLLTwVI598tt</t>
        </is>
      </c>
      <c r="CB1713" t="inlineStr">
        <is>
          <t>rmqVA8woaLcOMiLLTwVI598tt</t>
        </is>
      </c>
      <c r="CC1713" t="inlineStr">
        <is>
          <t>Ordini LIL</t>
        </is>
      </c>
    </row>
    <row r="1714">
      <c r="A1714" t="inlineStr">
        <is>
          <t>#44221</t>
        </is>
      </c>
      <c r="B1714" t="inlineStr">
        <is>
          <t>marta_marta@hotmail.it</t>
        </is>
      </c>
      <c r="C1714" t="inlineStr">
        <is>
          <t>paid</t>
        </is>
      </c>
      <c r="D1714" t="inlineStr">
        <is>
          <t>2024-11-29 23:49:12 +0100</t>
        </is>
      </c>
      <c r="E1714" t="inlineStr">
        <is>
          <t>2024-11-29</t>
        </is>
      </c>
      <c r="F1714" t="inlineStr">
        <is>
          <t>unfulfilled</t>
        </is>
      </c>
      <c r="H1714" t="inlineStr">
        <is>
          <t>yes</t>
        </is>
      </c>
      <c r="I1714" t="inlineStr">
        <is>
          <t>EUR</t>
        </is>
      </c>
      <c r="J1714" t="n">
        <v>561</v>
      </c>
      <c r="K1714" t="n">
        <v>0</v>
      </c>
      <c r="L1714" t="n">
        <v>101.16</v>
      </c>
      <c r="M1714" t="n">
        <v>561</v>
      </c>
      <c r="O1714" t="n">
        <v>0</v>
      </c>
      <c r="P1714" t="inlineStr">
        <is>
          <t>Ups Standard Shipping</t>
        </is>
      </c>
      <c r="Q1714" t="inlineStr">
        <is>
          <t>2024-11-29 23:49:12 +0100</t>
        </is>
      </c>
      <c r="R1714" t="n">
        <v>1</v>
      </c>
      <c r="S1714" t="inlineStr">
        <is>
          <t>Stardust Necklace - Yellow</t>
        </is>
      </c>
      <c r="T1714" t="n">
        <v>561</v>
      </c>
      <c r="U1714" t="n">
        <v>660</v>
      </c>
      <c r="V1714" t="inlineStr">
        <is>
          <t>15790000027</t>
        </is>
      </c>
      <c r="W1714" t="b">
        <v>1</v>
      </c>
      <c r="X1714" t="b">
        <v>1</v>
      </c>
      <c r="Y1714" t="inlineStr">
        <is>
          <t>pending</t>
        </is>
      </c>
      <c r="Z1714" t="inlineStr">
        <is>
          <t>Marta Brambilla c/o Technoprobe</t>
        </is>
      </c>
      <c r="AA1714" t="inlineStr">
        <is>
          <t>Via Cavalieri di Vittorio Veneto 2</t>
        </is>
      </c>
      <c r="AB1714" t="inlineStr">
        <is>
          <t>Via Cavalieri di Vittorio Veneto 2</t>
        </is>
      </c>
      <c r="AE1714" t="inlineStr">
        <is>
          <t>Cernusco Lombardone</t>
        </is>
      </c>
      <c r="AF1714" t="inlineStr">
        <is>
          <t>'23870</t>
        </is>
      </c>
      <c r="AG1714" t="inlineStr">
        <is>
          <t>LC</t>
        </is>
      </c>
      <c r="AH1714" t="inlineStr">
        <is>
          <t>IT</t>
        </is>
      </c>
      <c r="AI1714" t="inlineStr">
        <is>
          <t>333 447 6095</t>
        </is>
      </c>
      <c r="AJ1714" t="inlineStr">
        <is>
          <t>Marta Brambilla c/o Technoprobe</t>
        </is>
      </c>
      <c r="AK1714" t="inlineStr">
        <is>
          <t>Via Cavalieri di Vittorio Veneto 2</t>
        </is>
      </c>
      <c r="AL1714" t="inlineStr">
        <is>
          <t>Via Cavalieri di Vittorio Veneto 2</t>
        </is>
      </c>
      <c r="AO1714" t="inlineStr">
        <is>
          <t>Cernusco Lombardone</t>
        </is>
      </c>
      <c r="AP1714" t="inlineStr">
        <is>
          <t>'23870</t>
        </is>
      </c>
      <c r="AQ1714" t="inlineStr">
        <is>
          <t>LC</t>
        </is>
      </c>
      <c r="AR1714" t="inlineStr">
        <is>
          <t>IT</t>
        </is>
      </c>
      <c r="AS1714" t="inlineStr">
        <is>
          <t>333 447 6095</t>
        </is>
      </c>
      <c r="AU1714" t="inlineStr">
        <is>
          <t>lang: en
Invoice Language: en
Do you need our ring sizer?: No
Popup Customer Country: IT</t>
        </is>
      </c>
      <c r="AW1714" t="inlineStr">
        <is>
          <t>Shopify Payments + Gift Card + PayPal Express Checkout</t>
        </is>
      </c>
      <c r="AX1714" t="inlineStr">
        <is>
          <t>rNiSeMA43q2EsegEMtULUGnFp</t>
        </is>
      </c>
      <c r="AY1714" t="n">
        <v>0</v>
      </c>
      <c r="AZ1714" t="inlineStr">
        <is>
          <t>LIL Milan</t>
        </is>
      </c>
      <c r="BA1714" t="n">
        <v>0</v>
      </c>
      <c r="BC1714" t="inlineStr">
        <is>
          <t>Firgun House</t>
        </is>
      </c>
      <c r="BE1714" t="n">
        <v>11257395020125</v>
      </c>
      <c r="BG1714" t="inlineStr">
        <is>
          <t>Low</t>
        </is>
      </c>
      <c r="BH1714" t="inlineStr">
        <is>
          <t>web</t>
        </is>
      </c>
      <c r="BI1714" t="n">
        <v>0</v>
      </c>
      <c r="BJ1714" t="inlineStr">
        <is>
          <t>IT IVA 22%</t>
        </is>
      </c>
      <c r="BK1714" t="n">
        <v>101.16</v>
      </c>
      <c r="BW1714" t="inlineStr">
        <is>
          <t>Lecco</t>
        </is>
      </c>
      <c r="BX1714" t="inlineStr">
        <is>
          <t>Lecco</t>
        </is>
      </c>
      <c r="BY1714" t="inlineStr">
        <is>
          <t>rPjOURXv4rWu2vxYktwkkBIDX + rNiSeMA43q2EsegEMtULUGnFp</t>
        </is>
      </c>
      <c r="CB1714" t="inlineStr">
        <is>
          <t>rPfmbSiZPlPZEq4mk2fipqUOG + rPjOURXv4rWu2vxYktwkkBIDX + rNiSeMA43q2EsegEMtULUGnFp</t>
        </is>
      </c>
      <c r="CC1714" t="inlineStr">
        <is>
          <t>Ordini LIL</t>
        </is>
      </c>
    </row>
    <row r="1715">
      <c r="A1715" t="inlineStr">
        <is>
          <t>#44222</t>
        </is>
      </c>
      <c r="B1715" t="inlineStr">
        <is>
          <t>sara.borgato@icloud.com</t>
        </is>
      </c>
      <c r="C1715" t="inlineStr">
        <is>
          <t>paid</t>
        </is>
      </c>
      <c r="D1715" t="inlineStr">
        <is>
          <t>2024-11-29 23:51:26 +0100</t>
        </is>
      </c>
      <c r="E1715" t="inlineStr">
        <is>
          <t>2024-11-29</t>
        </is>
      </c>
      <c r="F1715" t="inlineStr">
        <is>
          <t>unfulfilled</t>
        </is>
      </c>
      <c r="H1715" t="inlineStr">
        <is>
          <t>yes</t>
        </is>
      </c>
      <c r="I1715" t="inlineStr">
        <is>
          <t>EUR</t>
        </is>
      </c>
      <c r="J1715" t="n">
        <v>289</v>
      </c>
      <c r="K1715" t="n">
        <v>0</v>
      </c>
      <c r="L1715" t="n">
        <v>52.11</v>
      </c>
      <c r="M1715" t="n">
        <v>289</v>
      </c>
      <c r="O1715" t="n">
        <v>0</v>
      </c>
      <c r="P1715" t="inlineStr">
        <is>
          <t>Ups Standard Shipping</t>
        </is>
      </c>
      <c r="Q1715" t="inlineStr">
        <is>
          <t>2024-11-29 23:51:26 +0100</t>
        </is>
      </c>
      <c r="R1715" t="n">
        <v>1</v>
      </c>
      <c r="S1715" t="inlineStr">
        <is>
          <t>Christmas Luxury Pack</t>
        </is>
      </c>
      <c r="T1715" t="n">
        <v>0</v>
      </c>
      <c r="V1715" t="inlineStr">
        <is>
          <t>015790000687</t>
        </is>
      </c>
      <c r="W1715" t="b">
        <v>1</v>
      </c>
      <c r="X1715" t="b">
        <v>1</v>
      </c>
      <c r="Y1715" t="inlineStr">
        <is>
          <t>pending</t>
        </is>
      </c>
      <c r="Z1715" t="inlineStr">
        <is>
          <t>Sara Borgato</t>
        </is>
      </c>
      <c r="AA1715" t="inlineStr">
        <is>
          <t>Via Vito Volterra 8</t>
        </is>
      </c>
      <c r="AB1715" t="inlineStr">
        <is>
          <t>Via Vito Volterra 8</t>
        </is>
      </c>
      <c r="AE1715" t="inlineStr">
        <is>
          <t>Padova</t>
        </is>
      </c>
      <c r="AF1715" t="inlineStr">
        <is>
          <t>'35143</t>
        </is>
      </c>
      <c r="AG1715" t="inlineStr">
        <is>
          <t>PD</t>
        </is>
      </c>
      <c r="AH1715" t="inlineStr">
        <is>
          <t>IT</t>
        </is>
      </c>
      <c r="AI1715" t="inlineStr">
        <is>
          <t>+393293968881</t>
        </is>
      </c>
      <c r="AJ1715" t="inlineStr">
        <is>
          <t>Sara Borgato</t>
        </is>
      </c>
      <c r="AK1715" t="inlineStr">
        <is>
          <t>Via Vito Volterra 8</t>
        </is>
      </c>
      <c r="AL1715" t="inlineStr">
        <is>
          <t>Via Vito Volterra 8</t>
        </is>
      </c>
      <c r="AO1715" t="inlineStr">
        <is>
          <t>Padova</t>
        </is>
      </c>
      <c r="AP1715" t="inlineStr">
        <is>
          <t>'35143</t>
        </is>
      </c>
      <c r="AQ1715" t="inlineStr">
        <is>
          <t>PD</t>
        </is>
      </c>
      <c r="AR1715" t="inlineStr">
        <is>
          <t>IT</t>
        </is>
      </c>
      <c r="AS1715" t="inlineStr">
        <is>
          <t>+393293968881</t>
        </is>
      </c>
      <c r="AU1715" t="inlineStr">
        <is>
          <t>lang: it
Invoice Language: it
Do you need our ring sizer?: No
Popup Customer Country: IT</t>
        </is>
      </c>
      <c r="AW1715" t="inlineStr">
        <is>
          <t>PayPal Express Checkout</t>
        </is>
      </c>
      <c r="AX1715" t="inlineStr">
        <is>
          <t>rEy8A141CAEhFboelQ32zmXs0</t>
        </is>
      </c>
      <c r="AY1715" t="n">
        <v>0</v>
      </c>
      <c r="AZ1715" t="inlineStr">
        <is>
          <t>LIL Milan</t>
        </is>
      </c>
      <c r="BA1715" t="n">
        <v>0</v>
      </c>
      <c r="BC1715" t="inlineStr">
        <is>
          <t>Firgun House</t>
        </is>
      </c>
      <c r="BE1715" t="n">
        <v>11257400951133</v>
      </c>
      <c r="BG1715" t="inlineStr">
        <is>
          <t>Low</t>
        </is>
      </c>
      <c r="BH1715" t="inlineStr">
        <is>
          <t>web</t>
        </is>
      </c>
      <c r="BI1715" t="n">
        <v>0</v>
      </c>
      <c r="BJ1715" t="inlineStr">
        <is>
          <t>IT IVA 22%</t>
        </is>
      </c>
      <c r="BK1715" t="n">
        <v>52.11</v>
      </c>
      <c r="BW1715" t="inlineStr">
        <is>
          <t>Padua</t>
        </is>
      </c>
      <c r="BX1715" t="inlineStr">
        <is>
          <t>Padua</t>
        </is>
      </c>
      <c r="BY1715" t="inlineStr">
        <is>
          <t>rEy8A141CAEhFboelQ32zmXs0</t>
        </is>
      </c>
      <c r="CB1715" t="inlineStr">
        <is>
          <t>rEy8A141CAEhFboelQ32zmXs0</t>
        </is>
      </c>
      <c r="CC1715" t="inlineStr">
        <is>
          <t>Ordini LIL</t>
        </is>
      </c>
    </row>
    <row r="1716">
      <c r="A1716" t="inlineStr">
        <is>
          <t>#44222</t>
        </is>
      </c>
      <c r="B1716" t="inlineStr">
        <is>
          <t>sara.borgato@icloud.com</t>
        </is>
      </c>
      <c r="C1716" t="inlineStr">
        <is>
          <t>paid</t>
        </is>
      </c>
      <c r="D1716" t="inlineStr">
        <is>
          <t>2024-11-29 23:51:26 +0100</t>
        </is>
      </c>
      <c r="E1716" t="inlineStr">
        <is>
          <t>2024-11-29</t>
        </is>
      </c>
      <c r="F1716" t="inlineStr">
        <is>
          <t>unfulfilled</t>
        </is>
      </c>
      <c r="H1716" t="inlineStr">
        <is>
          <t>yes</t>
        </is>
      </c>
      <c r="I1716" t="inlineStr">
        <is>
          <t>EUR</t>
        </is>
      </c>
      <c r="J1716" t="n">
        <v>289</v>
      </c>
      <c r="K1716" t="n">
        <v>0</v>
      </c>
      <c r="L1716" t="n">
        <v>52.11</v>
      </c>
      <c r="O1716" t="n">
        <v>0</v>
      </c>
      <c r="P1716" t="inlineStr">
        <is>
          <t>Ups Standard Shipping</t>
        </is>
      </c>
      <c r="Q1716" t="inlineStr">
        <is>
          <t>2024-11-29 23:51:26 +0100</t>
        </is>
      </c>
      <c r="R1716" t="n">
        <v>1</v>
      </c>
      <c r="S1716" t="inlineStr">
        <is>
          <t>Glimmer Bracelet - Yellow / 18cm</t>
        </is>
      </c>
      <c r="T1716" t="n">
        <v>289</v>
      </c>
      <c r="U1716" t="n">
        <v>340</v>
      </c>
      <c r="V1716" t="inlineStr">
        <is>
          <t>015790000727</t>
        </is>
      </c>
      <c r="W1716" t="b">
        <v>1</v>
      </c>
      <c r="X1716" t="b">
        <v>1</v>
      </c>
      <c r="Y1716" t="inlineStr">
        <is>
          <t>pending</t>
        </is>
      </c>
      <c r="Z1716" t="inlineStr">
        <is>
          <t>Sara Borgato</t>
        </is>
      </c>
      <c r="AA1716" t="inlineStr">
        <is>
          <t>Via Vito Volterra 8</t>
        </is>
      </c>
      <c r="AB1716" t="inlineStr">
        <is>
          <t>Via Vito Volterra 8</t>
        </is>
      </c>
      <c r="AE1716" t="inlineStr">
        <is>
          <t>Padova</t>
        </is>
      </c>
      <c r="AF1716" t="inlineStr">
        <is>
          <t>'35143</t>
        </is>
      </c>
      <c r="AG1716" t="inlineStr">
        <is>
          <t>PD</t>
        </is>
      </c>
      <c r="AH1716" t="inlineStr">
        <is>
          <t>IT</t>
        </is>
      </c>
      <c r="AI1716" t="inlineStr">
        <is>
          <t>+393293968881</t>
        </is>
      </c>
      <c r="AJ1716" t="inlineStr">
        <is>
          <t>Sara Borgato</t>
        </is>
      </c>
      <c r="AK1716" t="inlineStr">
        <is>
          <t>Via Vito Volterra 8</t>
        </is>
      </c>
      <c r="AL1716" t="inlineStr">
        <is>
          <t>Via Vito Volterra 8</t>
        </is>
      </c>
      <c r="AO1716" t="inlineStr">
        <is>
          <t>Padova</t>
        </is>
      </c>
      <c r="AP1716" t="inlineStr">
        <is>
          <t>'35143</t>
        </is>
      </c>
      <c r="AQ1716" t="inlineStr">
        <is>
          <t>PD</t>
        </is>
      </c>
      <c r="AR1716" t="inlineStr">
        <is>
          <t>IT</t>
        </is>
      </c>
      <c r="AS1716" t="inlineStr">
        <is>
          <t>+393293968881</t>
        </is>
      </c>
      <c r="AU1716" t="inlineStr">
        <is>
          <t>lang: it
Invoice Language: it
Do you need our ring sizer?: No
Popup Customer Country: IT</t>
        </is>
      </c>
      <c r="AW1716" t="inlineStr">
        <is>
          <t>PayPal Express Checkout</t>
        </is>
      </c>
      <c r="AX1716" t="inlineStr">
        <is>
          <t>rEy8A141CAEhFboelQ32zmXs0</t>
        </is>
      </c>
      <c r="AY1716" t="n">
        <v>0</v>
      </c>
      <c r="AZ1716" t="inlineStr">
        <is>
          <t>LIL Milan</t>
        </is>
      </c>
      <c r="BA1716" t="n">
        <v>0</v>
      </c>
      <c r="BC1716" t="inlineStr">
        <is>
          <t>Firgun House</t>
        </is>
      </c>
      <c r="BE1716" t="n">
        <v>11257400951133</v>
      </c>
      <c r="BG1716" t="inlineStr">
        <is>
          <t>Low</t>
        </is>
      </c>
      <c r="BH1716" t="inlineStr">
        <is>
          <t>web</t>
        </is>
      </c>
      <c r="BI1716" t="n">
        <v>0</v>
      </c>
      <c r="BJ1716" t="inlineStr">
        <is>
          <t>IT IVA 22%</t>
        </is>
      </c>
      <c r="BK1716" t="n">
        <v>52.11</v>
      </c>
      <c r="BW1716" t="inlineStr">
        <is>
          <t>Padua</t>
        </is>
      </c>
      <c r="BX1716" t="inlineStr">
        <is>
          <t>Padua</t>
        </is>
      </c>
      <c r="BY1716" t="inlineStr">
        <is>
          <t>rEy8A141CAEhFboelQ32zmXs0</t>
        </is>
      </c>
      <c r="CB1716" t="inlineStr">
        <is>
          <t>rEy8A141CAEhFboelQ32zmXs0</t>
        </is>
      </c>
      <c r="CC1716" t="inlineStr">
        <is>
          <t>Ordini LIL</t>
        </is>
      </c>
    </row>
    <row r="1717">
      <c r="A1717" t="inlineStr">
        <is>
          <t>#44223</t>
        </is>
      </c>
      <c r="B1717" t="inlineStr">
        <is>
          <t>livia.lancellotti29@icloud.com</t>
        </is>
      </c>
      <c r="C1717" t="inlineStr">
        <is>
          <t>paid</t>
        </is>
      </c>
      <c r="D1717" t="inlineStr">
        <is>
          <t>2024-11-29 23:52:59 +0100</t>
        </is>
      </c>
      <c r="E1717" t="inlineStr">
        <is>
          <t>2024-11-29</t>
        </is>
      </c>
      <c r="F1717" t="inlineStr">
        <is>
          <t>unfulfilled</t>
        </is>
      </c>
      <c r="H1717" t="inlineStr">
        <is>
          <t>yes</t>
        </is>
      </c>
      <c r="I1717" t="inlineStr">
        <is>
          <t>EUR</t>
        </is>
      </c>
      <c r="J1717" t="n">
        <v>144</v>
      </c>
      <c r="K1717" t="n">
        <v>10</v>
      </c>
      <c r="L1717" t="n">
        <v>27.77</v>
      </c>
      <c r="M1717" t="n">
        <v>154</v>
      </c>
      <c r="O1717" t="n">
        <v>0</v>
      </c>
      <c r="P1717" t="inlineStr">
        <is>
          <t>Ups Standard Shipping</t>
        </is>
      </c>
      <c r="Q1717" t="inlineStr">
        <is>
          <t>2024-11-29 23:52:59 +0100</t>
        </is>
      </c>
      <c r="R1717" t="n">
        <v>1</v>
      </c>
      <c r="S1717" t="inlineStr">
        <is>
          <t>Christmas Luxury Pack</t>
        </is>
      </c>
      <c r="T1717" t="n">
        <v>0</v>
      </c>
      <c r="V1717" t="inlineStr">
        <is>
          <t>015790000687</t>
        </is>
      </c>
      <c r="W1717" t="b">
        <v>1</v>
      </c>
      <c r="X1717" t="b">
        <v>1</v>
      </c>
      <c r="Y1717" t="inlineStr">
        <is>
          <t>pending</t>
        </is>
      </c>
      <c r="Z1717" t="inlineStr">
        <is>
          <t>Livia Lancellotti</t>
        </is>
      </c>
      <c r="AA1717" t="inlineStr">
        <is>
          <t>Viuzzo delle Canne 36, Citofoni Tinti</t>
        </is>
      </c>
      <c r="AB1717" t="inlineStr">
        <is>
          <t>Viuzzo delle Canne 36</t>
        </is>
      </c>
      <c r="AC1717" t="inlineStr">
        <is>
          <t>Citofoni Tinti</t>
        </is>
      </c>
      <c r="AE1717" t="inlineStr">
        <is>
          <t>Firenze</t>
        </is>
      </c>
      <c r="AF1717" t="inlineStr">
        <is>
          <t>'50136</t>
        </is>
      </c>
      <c r="AG1717" t="inlineStr">
        <is>
          <t>FI</t>
        </is>
      </c>
      <c r="AH1717" t="inlineStr">
        <is>
          <t>IT</t>
        </is>
      </c>
      <c r="AI1717" t="inlineStr">
        <is>
          <t>3420024993</t>
        </is>
      </c>
      <c r="AJ1717" t="inlineStr">
        <is>
          <t>Livia Lancellotti</t>
        </is>
      </c>
      <c r="AK1717" t="inlineStr">
        <is>
          <t>Viuzzo delle Canne 36, Citofoni Tinti</t>
        </is>
      </c>
      <c r="AL1717" t="inlineStr">
        <is>
          <t>Viuzzo delle Canne 36</t>
        </is>
      </c>
      <c r="AM1717" t="inlineStr">
        <is>
          <t>Citofoni Tinti</t>
        </is>
      </c>
      <c r="AO1717" t="inlineStr">
        <is>
          <t>Firenze</t>
        </is>
      </c>
      <c r="AP1717" t="inlineStr">
        <is>
          <t>'50136</t>
        </is>
      </c>
      <c r="AQ1717" t="inlineStr">
        <is>
          <t>FI</t>
        </is>
      </c>
      <c r="AR1717" t="inlineStr">
        <is>
          <t>IT</t>
        </is>
      </c>
      <c r="AS1717" t="inlineStr">
        <is>
          <t>3420024993</t>
        </is>
      </c>
      <c r="AU1717" t="inlineStr">
        <is>
          <t>lang: it
Invoice Language: it
Do you need our ring sizer?: Yes
Popup Customer Country: IT</t>
        </is>
      </c>
      <c r="AW1717" t="inlineStr">
        <is>
          <t>Scalapay</t>
        </is>
      </c>
      <c r="AX1717" t="inlineStr">
        <is>
          <t>r7tHFh73eNphi7InFk66Azqma</t>
        </is>
      </c>
      <c r="AY1717" t="n">
        <v>0</v>
      </c>
      <c r="AZ1717" t="inlineStr">
        <is>
          <t>LIL Milan</t>
        </is>
      </c>
      <c r="BA1717" t="n">
        <v>0</v>
      </c>
      <c r="BC1717" t="inlineStr">
        <is>
          <t>Firgun House</t>
        </is>
      </c>
      <c r="BE1717" t="n">
        <v>11257404850525</v>
      </c>
      <c r="BG1717" t="inlineStr">
        <is>
          <t>Low</t>
        </is>
      </c>
      <c r="BH1717" t="inlineStr">
        <is>
          <t>web</t>
        </is>
      </c>
      <c r="BI1717" t="n">
        <v>0</v>
      </c>
      <c r="BJ1717" t="inlineStr">
        <is>
          <t>IT IVA 22%</t>
        </is>
      </c>
      <c r="BK1717" t="n">
        <v>27.77</v>
      </c>
      <c r="BW1717" t="inlineStr">
        <is>
          <t>Florence</t>
        </is>
      </c>
      <c r="BX1717" t="inlineStr">
        <is>
          <t>Florence</t>
        </is>
      </c>
      <c r="BY1717" t="inlineStr">
        <is>
          <t>r7tHFh73eNphi7InFk66Azqma</t>
        </is>
      </c>
      <c r="CB1717" t="inlineStr">
        <is>
          <t>r7tHFh73eNphi7InFk66Azqma</t>
        </is>
      </c>
      <c r="CC1717" t="inlineStr">
        <is>
          <t>Ordini LIL</t>
        </is>
      </c>
    </row>
    <row r="1718">
      <c r="A1718" t="inlineStr">
        <is>
          <t>#44223</t>
        </is>
      </c>
      <c r="B1718" t="inlineStr">
        <is>
          <t>livia.lancellotti29@icloud.com</t>
        </is>
      </c>
      <c r="C1718" t="inlineStr">
        <is>
          <t>paid</t>
        </is>
      </c>
      <c r="D1718" t="inlineStr">
        <is>
          <t>2024-11-29 23:52:59 +0100</t>
        </is>
      </c>
      <c r="E1718" t="inlineStr">
        <is>
          <t>2024-11-29</t>
        </is>
      </c>
      <c r="F1718" t="inlineStr">
        <is>
          <t>unfulfilled</t>
        </is>
      </c>
      <c r="H1718" t="inlineStr">
        <is>
          <t>yes</t>
        </is>
      </c>
      <c r="I1718" t="inlineStr">
        <is>
          <t>EUR</t>
        </is>
      </c>
      <c r="J1718" t="n">
        <v>144</v>
      </c>
      <c r="K1718" t="n">
        <v>10</v>
      </c>
      <c r="L1718" t="n">
        <v>27.77</v>
      </c>
      <c r="O1718" t="n">
        <v>0</v>
      </c>
      <c r="P1718" t="inlineStr">
        <is>
          <t>Ups Standard Shipping</t>
        </is>
      </c>
      <c r="Q1718" t="inlineStr">
        <is>
          <t>2024-11-29 23:52:59 +0100</t>
        </is>
      </c>
      <c r="R1718" t="n">
        <v>1</v>
      </c>
      <c r="S1718" t="inlineStr">
        <is>
          <t>Glow Ring - Yellow / 10</t>
        </is>
      </c>
      <c r="T1718" t="n">
        <v>144</v>
      </c>
      <c r="U1718" t="n">
        <v>180</v>
      </c>
      <c r="V1718" t="inlineStr">
        <is>
          <t>015790000336</t>
        </is>
      </c>
      <c r="W1718" t="b">
        <v>1</v>
      </c>
      <c r="X1718" t="b">
        <v>1</v>
      </c>
      <c r="Y1718" t="inlineStr">
        <is>
          <t>pending</t>
        </is>
      </c>
      <c r="Z1718" t="inlineStr">
        <is>
          <t>Livia Lancellotti</t>
        </is>
      </c>
      <c r="AA1718" t="inlineStr">
        <is>
          <t>Viuzzo delle Canne 36, Citofoni Tinti</t>
        </is>
      </c>
      <c r="AB1718" t="inlineStr">
        <is>
          <t>Viuzzo delle Canne 36</t>
        </is>
      </c>
      <c r="AC1718" t="inlineStr">
        <is>
          <t>Citofoni Tinti</t>
        </is>
      </c>
      <c r="AE1718" t="inlineStr">
        <is>
          <t>Firenze</t>
        </is>
      </c>
      <c r="AF1718" t="inlineStr">
        <is>
          <t>'50136</t>
        </is>
      </c>
      <c r="AG1718" t="inlineStr">
        <is>
          <t>FI</t>
        </is>
      </c>
      <c r="AH1718" t="inlineStr">
        <is>
          <t>IT</t>
        </is>
      </c>
      <c r="AI1718" t="inlineStr">
        <is>
          <t>3420024993</t>
        </is>
      </c>
      <c r="AJ1718" t="inlineStr">
        <is>
          <t>Livia Lancellotti</t>
        </is>
      </c>
      <c r="AK1718" t="inlineStr">
        <is>
          <t>Viuzzo delle Canne 36, Citofoni Tinti</t>
        </is>
      </c>
      <c r="AL1718" t="inlineStr">
        <is>
          <t>Viuzzo delle Canne 36</t>
        </is>
      </c>
      <c r="AM1718" t="inlineStr">
        <is>
          <t>Citofoni Tinti</t>
        </is>
      </c>
      <c r="AO1718" t="inlineStr">
        <is>
          <t>Firenze</t>
        </is>
      </c>
      <c r="AP1718" t="inlineStr">
        <is>
          <t>'50136</t>
        </is>
      </c>
      <c r="AQ1718" t="inlineStr">
        <is>
          <t>FI</t>
        </is>
      </c>
      <c r="AR1718" t="inlineStr">
        <is>
          <t>IT</t>
        </is>
      </c>
      <c r="AS1718" t="inlineStr">
        <is>
          <t>3420024993</t>
        </is>
      </c>
      <c r="AU1718" t="inlineStr">
        <is>
          <t>lang: it
Invoice Language: it
Do you need our ring sizer?: Yes
Popup Customer Country: IT</t>
        </is>
      </c>
      <c r="AW1718" t="inlineStr">
        <is>
          <t>Scalapay</t>
        </is>
      </c>
      <c r="AX1718" t="inlineStr">
        <is>
          <t>r7tHFh73eNphi7InFk66Azqma</t>
        </is>
      </c>
      <c r="AY1718" t="n">
        <v>0</v>
      </c>
      <c r="AZ1718" t="inlineStr">
        <is>
          <t>LIL Milan</t>
        </is>
      </c>
      <c r="BA1718" t="n">
        <v>0</v>
      </c>
      <c r="BC1718" t="inlineStr">
        <is>
          <t>Firgun House</t>
        </is>
      </c>
      <c r="BE1718" t="n">
        <v>11257404850525</v>
      </c>
      <c r="BG1718" t="inlineStr">
        <is>
          <t>Low</t>
        </is>
      </c>
      <c r="BH1718" t="inlineStr">
        <is>
          <t>web</t>
        </is>
      </c>
      <c r="BI1718" t="n">
        <v>0</v>
      </c>
      <c r="BJ1718" t="inlineStr">
        <is>
          <t>IT IVA 22%</t>
        </is>
      </c>
      <c r="BK1718" t="n">
        <v>27.77</v>
      </c>
      <c r="BW1718" t="inlineStr">
        <is>
          <t>Florence</t>
        </is>
      </c>
      <c r="BX1718" t="inlineStr">
        <is>
          <t>Florence</t>
        </is>
      </c>
      <c r="BY1718" t="inlineStr">
        <is>
          <t>r7tHFh73eNphi7InFk66Azqma</t>
        </is>
      </c>
      <c r="CB1718" t="inlineStr">
        <is>
          <t>r7tHFh73eNphi7InFk66Azqma</t>
        </is>
      </c>
      <c r="CC1718" t="inlineStr">
        <is>
          <t>Ordini LIL</t>
        </is>
      </c>
    </row>
    <row r="1719">
      <c r="A1719" t="inlineStr">
        <is>
          <t>#44224</t>
        </is>
      </c>
      <c r="B1719" t="inlineStr">
        <is>
          <t>candydimaio@yahoo.it</t>
        </is>
      </c>
      <c r="C1719" t="inlineStr">
        <is>
          <t>paid</t>
        </is>
      </c>
      <c r="D1719" t="inlineStr">
        <is>
          <t>2024-11-29 23:53:25 +0100</t>
        </is>
      </c>
      <c r="E1719" t="inlineStr">
        <is>
          <t>2024-11-29</t>
        </is>
      </c>
      <c r="F1719" t="inlineStr">
        <is>
          <t>unfulfilled</t>
        </is>
      </c>
      <c r="H1719" t="inlineStr">
        <is>
          <t>yes</t>
        </is>
      </c>
      <c r="I1719" t="inlineStr">
        <is>
          <t>EUR</t>
        </is>
      </c>
      <c r="J1719" t="n">
        <v>306</v>
      </c>
      <c r="K1719" t="n">
        <v>0</v>
      </c>
      <c r="L1719" t="n">
        <v>55.18</v>
      </c>
      <c r="M1719" t="n">
        <v>306</v>
      </c>
      <c r="O1719" t="n">
        <v>0</v>
      </c>
      <c r="P1719" t="inlineStr">
        <is>
          <t>Ups Standard Shipping</t>
        </is>
      </c>
      <c r="Q1719" t="inlineStr">
        <is>
          <t>2024-11-29 23:53:24 +0100</t>
        </is>
      </c>
      <c r="R1719" t="n">
        <v>2</v>
      </c>
      <c r="S1719" t="inlineStr">
        <is>
          <t>Glimmer Earring - Yellow / Single</t>
        </is>
      </c>
      <c r="T1719" t="n">
        <v>153</v>
      </c>
      <c r="U1719" t="n">
        <v>180</v>
      </c>
      <c r="V1719" t="inlineStr">
        <is>
          <t>015790000725</t>
        </is>
      </c>
      <c r="W1719" t="b">
        <v>1</v>
      </c>
      <c r="X1719" t="b">
        <v>1</v>
      </c>
      <c r="Y1719" t="inlineStr">
        <is>
          <t>pending</t>
        </is>
      </c>
      <c r="Z1719" t="inlineStr">
        <is>
          <t>Candida Di Maio</t>
        </is>
      </c>
      <c r="AA1719" t="inlineStr">
        <is>
          <t>Via Pietro Carrese 31</t>
        </is>
      </c>
      <c r="AB1719" t="inlineStr">
        <is>
          <t>Via Pietro Carrese 31</t>
        </is>
      </c>
      <c r="AE1719" t="inlineStr">
        <is>
          <t>Castellammare di Stabia</t>
        </is>
      </c>
      <c r="AF1719" t="inlineStr">
        <is>
          <t>'80053</t>
        </is>
      </c>
      <c r="AH1719" t="inlineStr">
        <is>
          <t>IT</t>
        </is>
      </c>
      <c r="AI1719" t="inlineStr">
        <is>
          <t>+393312084295</t>
        </is>
      </c>
      <c r="AJ1719" t="inlineStr">
        <is>
          <t>Candida Di Maio</t>
        </is>
      </c>
      <c r="AK1719" t="inlineStr">
        <is>
          <t>Via Pietro Carrese 31</t>
        </is>
      </c>
      <c r="AL1719" t="inlineStr">
        <is>
          <t>Via Pietro Carrese 31</t>
        </is>
      </c>
      <c r="AO1719" t="inlineStr">
        <is>
          <t>Castellammare di Stabia</t>
        </is>
      </c>
      <c r="AP1719" t="inlineStr">
        <is>
          <t>'80053</t>
        </is>
      </c>
      <c r="AR1719" t="inlineStr">
        <is>
          <t>IT</t>
        </is>
      </c>
      <c r="AS1719" t="inlineStr">
        <is>
          <t>+393312084295</t>
        </is>
      </c>
      <c r="AT1719" t="inlineStr">
        <is>
          <t>Ho accennato il mio problema in un messaggio, ho i lobi grossi e bucati in maniera poco simmetrica, temo che gli orecchini non cadranno come dovrebbero, vi prego, se possibile, di aggiungere un paio di maglie (o catene) in ogni orecchino. non vorrei perdere l'effetto pendente che mi ha fatto innamorare di questo capolavoro, ha una particolarità UNICA. Grazie 
Adoro tutto ciò che create, continuate così</t>
        </is>
      </c>
      <c r="AU1719" t="inlineStr">
        <is>
          <t>lang: it
Invoice Language: it
Do you need our ring sizer?: Yes
Popup Customer Country: IT</t>
        </is>
      </c>
      <c r="AW1719" t="inlineStr">
        <is>
          <t>Shopify Payments</t>
        </is>
      </c>
      <c r="AX1719" t="inlineStr">
        <is>
          <t>rQVBE2ddscN67xMZ1qYhu7Pkp</t>
        </is>
      </c>
      <c r="AY1719" t="n">
        <v>0</v>
      </c>
      <c r="AZ1719" t="inlineStr">
        <is>
          <t>LIL Milan</t>
        </is>
      </c>
      <c r="BA1719" t="n">
        <v>0</v>
      </c>
      <c r="BC1719" t="inlineStr">
        <is>
          <t>Firgun House</t>
        </is>
      </c>
      <c r="BE1719" t="n">
        <v>11257405768029</v>
      </c>
      <c r="BG1719" t="inlineStr">
        <is>
          <t>Low</t>
        </is>
      </c>
      <c r="BH1719" t="inlineStr">
        <is>
          <t>web</t>
        </is>
      </c>
      <c r="BI1719" t="n">
        <v>0</v>
      </c>
      <c r="BJ1719" t="inlineStr">
        <is>
          <t>IT IVA 22%</t>
        </is>
      </c>
      <c r="BK1719" t="n">
        <v>55.18</v>
      </c>
      <c r="BW1719" t="inlineStr">
        <is>
          <t>Naples</t>
        </is>
      </c>
      <c r="BX1719" t="inlineStr">
        <is>
          <t>Naples</t>
        </is>
      </c>
      <c r="BY1719" t="inlineStr">
        <is>
          <t>rQVBE2ddscN67xMZ1qYhu7Pkp</t>
        </is>
      </c>
      <c r="CB1719" t="inlineStr">
        <is>
          <t>rmBdiFGBWZYwaYGuAyyTuEK1Y + rox7IaGUHavMmV45LjHEcD3nP + r1yIdeluoYcMlIas3062xJeQu + rQVBE2ddscN67xMZ1qYhu7Pkp</t>
        </is>
      </c>
      <c r="CC1719" t="inlineStr">
        <is>
          <t>Ordini LIL</t>
        </is>
      </c>
    </row>
    <row r="1720">
      <c r="A1720" t="inlineStr">
        <is>
          <t>#44224</t>
        </is>
      </c>
      <c r="B1720" t="inlineStr">
        <is>
          <t>candydimaio@yahoo.it</t>
        </is>
      </c>
      <c r="C1720" t="inlineStr">
        <is>
          <t>paid</t>
        </is>
      </c>
      <c r="D1720" t="inlineStr">
        <is>
          <t>2024-11-29 23:53:25 +0100</t>
        </is>
      </c>
      <c r="E1720" t="inlineStr">
        <is>
          <t>2024-11-29</t>
        </is>
      </c>
      <c r="F1720" t="inlineStr">
        <is>
          <t>unfulfilled</t>
        </is>
      </c>
      <c r="H1720" t="inlineStr">
        <is>
          <t>yes</t>
        </is>
      </c>
      <c r="I1720" t="inlineStr">
        <is>
          <t>EUR</t>
        </is>
      </c>
      <c r="J1720" t="n">
        <v>306</v>
      </c>
      <c r="K1720" t="n">
        <v>0</v>
      </c>
      <c r="L1720" t="n">
        <v>55.18</v>
      </c>
      <c r="O1720" t="n">
        <v>0</v>
      </c>
      <c r="P1720" t="inlineStr">
        <is>
          <t>Ups Standard Shipping</t>
        </is>
      </c>
      <c r="Q1720" t="inlineStr">
        <is>
          <t>2024-11-29 23:53:24 +0100</t>
        </is>
      </c>
      <c r="R1720" t="n">
        <v>1</v>
      </c>
      <c r="S1720" t="inlineStr">
        <is>
          <t>Christmas Luxury Pack</t>
        </is>
      </c>
      <c r="T1720" t="n">
        <v>0</v>
      </c>
      <c r="U1720" t="n">
        <v>180</v>
      </c>
      <c r="V1720" t="inlineStr">
        <is>
          <t>015790000687</t>
        </is>
      </c>
      <c r="W1720" t="b">
        <v>1</v>
      </c>
      <c r="X1720" t="b">
        <v>1</v>
      </c>
      <c r="Y1720" t="inlineStr">
        <is>
          <t>pending</t>
        </is>
      </c>
      <c r="Z1720" t="inlineStr">
        <is>
          <t>Candida Di Maio</t>
        </is>
      </c>
      <c r="AA1720" t="inlineStr">
        <is>
          <t>Via Pietro Carrese 31</t>
        </is>
      </c>
      <c r="AB1720" t="inlineStr">
        <is>
          <t>Via Pietro Carrese 31</t>
        </is>
      </c>
      <c r="AE1720" t="inlineStr">
        <is>
          <t>Castellammare di Stabia</t>
        </is>
      </c>
      <c r="AF1720" t="inlineStr">
        <is>
          <t>'80053</t>
        </is>
      </c>
      <c r="AH1720" t="inlineStr">
        <is>
          <t>IT</t>
        </is>
      </c>
      <c r="AI1720" t="inlineStr">
        <is>
          <t>+393312084295</t>
        </is>
      </c>
      <c r="AJ1720" t="inlineStr">
        <is>
          <t>Candida Di Maio</t>
        </is>
      </c>
      <c r="AK1720" t="inlineStr">
        <is>
          <t>Via Pietro Carrese 31</t>
        </is>
      </c>
      <c r="AL1720" t="inlineStr">
        <is>
          <t>Via Pietro Carrese 31</t>
        </is>
      </c>
      <c r="AO1720" t="inlineStr">
        <is>
          <t>Castellammare di Stabia</t>
        </is>
      </c>
      <c r="AP1720" t="inlineStr">
        <is>
          <t>'80053</t>
        </is>
      </c>
      <c r="AR1720" t="inlineStr">
        <is>
          <t>IT</t>
        </is>
      </c>
      <c r="AS1720" t="inlineStr">
        <is>
          <t>+393312084295</t>
        </is>
      </c>
      <c r="AT1720" t="inlineStr">
        <is>
          <t>Ho accennato il mio problema in un messaggio, ho i lobi grossi e bucati in maniera poco simmetrica, temo che gli orecchini non cadranno come dovrebbero, vi prego, se possibile, di aggiungere un paio di maglie (o catene) in ogni orecchino. non vorrei perdere l'effetto pendente che mi ha fatto innamorare di questo capolavoro, ha una particolarità UNICA. Grazie 
Adoro tutto ciò che create, continuate così</t>
        </is>
      </c>
      <c r="AU1720" t="inlineStr">
        <is>
          <t>lang: it
Invoice Language: it
Do you need our ring sizer?: Yes
Popup Customer Country: IT</t>
        </is>
      </c>
      <c r="AW1720" t="inlineStr">
        <is>
          <t>Shopify Payments</t>
        </is>
      </c>
      <c r="AX1720" t="inlineStr">
        <is>
          <t>rQVBE2ddscN67xMZ1qYhu7Pkp</t>
        </is>
      </c>
      <c r="AY1720" t="n">
        <v>0</v>
      </c>
      <c r="AZ1720" t="inlineStr">
        <is>
          <t>LIL Milan</t>
        </is>
      </c>
      <c r="BA1720" t="n">
        <v>0</v>
      </c>
      <c r="BC1720" t="inlineStr">
        <is>
          <t>Firgun House</t>
        </is>
      </c>
      <c r="BE1720" t="n">
        <v>11257405768029</v>
      </c>
      <c r="BG1720" t="inlineStr">
        <is>
          <t>Low</t>
        </is>
      </c>
      <c r="BH1720" t="inlineStr">
        <is>
          <t>web</t>
        </is>
      </c>
      <c r="BI1720" t="n">
        <v>0</v>
      </c>
      <c r="BJ1720" t="inlineStr">
        <is>
          <t>IT IVA 22%</t>
        </is>
      </c>
      <c r="BK1720" t="n">
        <v>55.18</v>
      </c>
      <c r="BW1720" t="inlineStr">
        <is>
          <t>Naples</t>
        </is>
      </c>
      <c r="BX1720" t="inlineStr">
        <is>
          <t>Naples</t>
        </is>
      </c>
      <c r="BY1720" t="inlineStr">
        <is>
          <t>rQVBE2ddscN67xMZ1qYhu7Pkp</t>
        </is>
      </c>
      <c r="CB1720" t="inlineStr">
        <is>
          <t>rmBdiFGBWZYwaYGuAyyTuEK1Y + rox7IaGUHavMmV45LjHEcD3nP + r1yIdeluoYcMlIas3062xJeQu + rQVBE2ddscN67xMZ1qYhu7Pkp</t>
        </is>
      </c>
      <c r="CC1720" t="inlineStr">
        <is>
          <t>Ordini LIL</t>
        </is>
      </c>
    </row>
    <row r="1721">
      <c r="A1721" t="inlineStr">
        <is>
          <t>#44225</t>
        </is>
      </c>
      <c r="B1721" t="inlineStr">
        <is>
          <t>coraddu@fastwebnet.it</t>
        </is>
      </c>
      <c r="C1721" t="inlineStr">
        <is>
          <t>paid</t>
        </is>
      </c>
      <c r="D1721" t="inlineStr">
        <is>
          <t>2024-11-29 23:55:34 +0100</t>
        </is>
      </c>
      <c r="E1721" t="inlineStr">
        <is>
          <t>2024-11-29</t>
        </is>
      </c>
      <c r="F1721" t="inlineStr">
        <is>
          <t>unfulfilled</t>
        </is>
      </c>
      <c r="H1721" t="inlineStr">
        <is>
          <t>yes</t>
        </is>
      </c>
      <c r="I1721" t="inlineStr">
        <is>
          <t>EUR</t>
        </is>
      </c>
      <c r="J1721" t="n">
        <v>336</v>
      </c>
      <c r="K1721" t="n">
        <v>0</v>
      </c>
      <c r="L1721" t="n">
        <v>60.59</v>
      </c>
      <c r="M1721" t="n">
        <v>336</v>
      </c>
      <c r="O1721" t="n">
        <v>0</v>
      </c>
      <c r="P1721" t="inlineStr">
        <is>
          <t>Ups Standard Shipping</t>
        </is>
      </c>
      <c r="Q1721" t="inlineStr">
        <is>
          <t>2024-11-29 23:55:34 +0100</t>
        </is>
      </c>
      <c r="R1721" t="n">
        <v>1</v>
      </c>
      <c r="S1721" t="inlineStr">
        <is>
          <t>Lunar Ring - Yellow / 3 / White</t>
        </is>
      </c>
      <c r="T1721" t="n">
        <v>336</v>
      </c>
      <c r="U1721" t="n">
        <v>420</v>
      </c>
      <c r="V1721" t="inlineStr">
        <is>
          <t>015790000520</t>
        </is>
      </c>
      <c r="W1721" t="b">
        <v>1</v>
      </c>
      <c r="X1721" t="b">
        <v>1</v>
      </c>
      <c r="Y1721" t="inlineStr">
        <is>
          <t>pending</t>
        </is>
      </c>
      <c r="Z1721" t="inlineStr">
        <is>
          <t>Alessia Coraddu</t>
        </is>
      </c>
      <c r="AA1721" t="inlineStr">
        <is>
          <t>Via Tommaso  Salvini 4, Coraddu</t>
        </is>
      </c>
      <c r="AB1721" t="inlineStr">
        <is>
          <t>Via Tommaso  Salvini 4</t>
        </is>
      </c>
      <c r="AC1721" t="inlineStr">
        <is>
          <t>Coraddu</t>
        </is>
      </c>
      <c r="AE1721" t="inlineStr">
        <is>
          <t>Bologna</t>
        </is>
      </c>
      <c r="AF1721" t="inlineStr">
        <is>
          <t>'40127</t>
        </is>
      </c>
      <c r="AG1721" t="inlineStr">
        <is>
          <t>BO</t>
        </is>
      </c>
      <c r="AH1721" t="inlineStr">
        <is>
          <t>IT</t>
        </is>
      </c>
      <c r="AI1721" t="inlineStr">
        <is>
          <t>+393475294891</t>
        </is>
      </c>
      <c r="AJ1721" t="inlineStr">
        <is>
          <t>Alessia Coraddu</t>
        </is>
      </c>
      <c r="AK1721" t="inlineStr">
        <is>
          <t>Via Tommaso  Salvini 4, Coraddu</t>
        </is>
      </c>
      <c r="AL1721" t="inlineStr">
        <is>
          <t>Via Tommaso  Salvini 4</t>
        </is>
      </c>
      <c r="AM1721" t="inlineStr">
        <is>
          <t>Coraddu</t>
        </is>
      </c>
      <c r="AO1721" t="inlineStr">
        <is>
          <t>Bologna</t>
        </is>
      </c>
      <c r="AP1721" t="inlineStr">
        <is>
          <t>'40127</t>
        </is>
      </c>
      <c r="AQ1721" t="inlineStr">
        <is>
          <t>BO</t>
        </is>
      </c>
      <c r="AR1721" t="inlineStr">
        <is>
          <t>IT</t>
        </is>
      </c>
      <c r="AS1721" t="inlineStr">
        <is>
          <t>+393475294891</t>
        </is>
      </c>
      <c r="AU1721" t="inlineStr">
        <is>
          <t>lang: it
Invoice Language: it
Do you need our ring sizer?: No
Popup Customer Country: IT</t>
        </is>
      </c>
      <c r="AW1721" t="inlineStr">
        <is>
          <t>PayPal Express Checkout</t>
        </is>
      </c>
      <c r="AX1721" t="inlineStr">
        <is>
          <t>r7GFzwSEUz6ncHGWnV1NnHbo2</t>
        </is>
      </c>
      <c r="AY1721" t="n">
        <v>0</v>
      </c>
      <c r="AZ1721" t="inlineStr">
        <is>
          <t>LIL Milan</t>
        </is>
      </c>
      <c r="BA1721" t="n">
        <v>0</v>
      </c>
      <c r="BC1721" t="inlineStr">
        <is>
          <t>Firgun House</t>
        </is>
      </c>
      <c r="BE1721" t="n">
        <v>11257412157789</v>
      </c>
      <c r="BG1721" t="inlineStr">
        <is>
          <t>Low</t>
        </is>
      </c>
      <c r="BH1721" t="inlineStr">
        <is>
          <t>web</t>
        </is>
      </c>
      <c r="BI1721" t="n">
        <v>0</v>
      </c>
      <c r="BJ1721" t="inlineStr">
        <is>
          <t>IT IVA 22%</t>
        </is>
      </c>
      <c r="BK1721" t="n">
        <v>60.59</v>
      </c>
      <c r="BW1721" t="inlineStr">
        <is>
          <t>Bologna</t>
        </is>
      </c>
      <c r="BX1721" t="inlineStr">
        <is>
          <t>Bologna</t>
        </is>
      </c>
      <c r="BY1721" t="inlineStr">
        <is>
          <t>r7GFzwSEUz6ncHGWnV1NnHbo2</t>
        </is>
      </c>
      <c r="CB1721" t="inlineStr">
        <is>
          <t>r7GFzwSEUz6ncHGWnV1NnHbo2</t>
        </is>
      </c>
      <c r="CC1721" t="inlineStr">
        <is>
          <t>Ordini LIL</t>
        </is>
      </c>
    </row>
    <row r="1722">
      <c r="A1722" t="inlineStr">
        <is>
          <t>#44226</t>
        </is>
      </c>
      <c r="B1722" t="inlineStr">
        <is>
          <t>silvinafelici@yahoo.it</t>
        </is>
      </c>
      <c r="C1722" t="inlineStr">
        <is>
          <t>paid</t>
        </is>
      </c>
      <c r="D1722" t="inlineStr">
        <is>
          <t>2024-11-29 23:59:02 +0100</t>
        </is>
      </c>
      <c r="E1722" t="inlineStr">
        <is>
          <t>2024-11-29</t>
        </is>
      </c>
      <c r="F1722" t="inlineStr">
        <is>
          <t>unfulfilled</t>
        </is>
      </c>
      <c r="H1722" t="inlineStr">
        <is>
          <t>yes</t>
        </is>
      </c>
      <c r="I1722" t="inlineStr">
        <is>
          <t>EUR</t>
        </is>
      </c>
      <c r="J1722" t="n">
        <v>280</v>
      </c>
      <c r="K1722" t="n">
        <v>0</v>
      </c>
      <c r="L1722" t="n">
        <v>50.49</v>
      </c>
      <c r="M1722" t="n">
        <v>280</v>
      </c>
      <c r="O1722" t="n">
        <v>0</v>
      </c>
      <c r="P1722" t="inlineStr">
        <is>
          <t>Ups Standard Shipping</t>
        </is>
      </c>
      <c r="Q1722" t="inlineStr">
        <is>
          <t>2024-11-29 23:59:01 +0100</t>
        </is>
      </c>
      <c r="R1722" t="n">
        <v>1</v>
      </c>
      <c r="S1722" t="inlineStr">
        <is>
          <t>Goldie Hoop - Yellow / Single</t>
        </is>
      </c>
      <c r="T1722" t="n">
        <v>280</v>
      </c>
      <c r="V1722" t="inlineStr">
        <is>
          <t>015790000637</t>
        </is>
      </c>
      <c r="W1722" t="b">
        <v>1</v>
      </c>
      <c r="X1722" t="b">
        <v>1</v>
      </c>
      <c r="Y1722" t="inlineStr">
        <is>
          <t>pending</t>
        </is>
      </c>
      <c r="Z1722" t="inlineStr">
        <is>
          <t>Silvina Felici</t>
        </is>
      </c>
      <c r="AA1722" t="inlineStr">
        <is>
          <t>Via C. Battisti 46, Presso BARAZZONI spa</t>
        </is>
      </c>
      <c r="AB1722" t="inlineStr">
        <is>
          <t>Via C. Battisti 46</t>
        </is>
      </c>
      <c r="AC1722" t="inlineStr">
        <is>
          <t>Presso BARAZZONI spa</t>
        </is>
      </c>
      <c r="AE1722" t="inlineStr">
        <is>
          <t>Invorio</t>
        </is>
      </c>
      <c r="AF1722" t="inlineStr">
        <is>
          <t>'28045</t>
        </is>
      </c>
      <c r="AG1722" t="inlineStr">
        <is>
          <t>NO</t>
        </is>
      </c>
      <c r="AH1722" t="inlineStr">
        <is>
          <t>IT</t>
        </is>
      </c>
      <c r="AI1722" t="inlineStr">
        <is>
          <t>+393491039914</t>
        </is>
      </c>
      <c r="AJ1722" t="inlineStr">
        <is>
          <t>Silvina Felici</t>
        </is>
      </c>
      <c r="AK1722" t="inlineStr">
        <is>
          <t>Via C. Battisti 46, Presso BARAZZONI spa</t>
        </is>
      </c>
      <c r="AL1722" t="inlineStr">
        <is>
          <t>Via C. Battisti 46</t>
        </is>
      </c>
      <c r="AM1722" t="inlineStr">
        <is>
          <t>Presso BARAZZONI spa</t>
        </is>
      </c>
      <c r="AO1722" t="inlineStr">
        <is>
          <t>Invorio</t>
        </is>
      </c>
      <c r="AP1722" t="inlineStr">
        <is>
          <t>'28045</t>
        </is>
      </c>
      <c r="AQ1722" t="inlineStr">
        <is>
          <t>NO</t>
        </is>
      </c>
      <c r="AR1722" t="inlineStr">
        <is>
          <t>IT</t>
        </is>
      </c>
      <c r="AS1722" t="inlineStr">
        <is>
          <t>+393491039914</t>
        </is>
      </c>
      <c r="AU1722" t="inlineStr">
        <is>
          <t>lang: it
Invoice Language: it
Do you need our ring sizer?: No
Popup Customer Country: IT</t>
        </is>
      </c>
      <c r="AW1722" t="inlineStr">
        <is>
          <t>Shopify Payments</t>
        </is>
      </c>
      <c r="AX1722" t="inlineStr">
        <is>
          <t>rJQ0cl07L1YPKUF9JEaRcvDJq</t>
        </is>
      </c>
      <c r="AY1722" t="n">
        <v>0</v>
      </c>
      <c r="AZ1722" t="inlineStr">
        <is>
          <t>LIL Milan</t>
        </is>
      </c>
      <c r="BA1722" t="n">
        <v>0</v>
      </c>
      <c r="BC1722" t="inlineStr">
        <is>
          <t>Firgun House</t>
        </is>
      </c>
      <c r="BE1722" t="n">
        <v>11257424347485</v>
      </c>
      <c r="BG1722" t="inlineStr">
        <is>
          <t>Low</t>
        </is>
      </c>
      <c r="BH1722" t="inlineStr">
        <is>
          <t>web</t>
        </is>
      </c>
      <c r="BI1722" t="n">
        <v>0</v>
      </c>
      <c r="BJ1722" t="inlineStr">
        <is>
          <t>IT IVA 22%</t>
        </is>
      </c>
      <c r="BK1722" t="n">
        <v>50.49</v>
      </c>
      <c r="BW1722" t="inlineStr">
        <is>
          <t>Novara</t>
        </is>
      </c>
      <c r="BX1722" t="inlineStr">
        <is>
          <t>Novara</t>
        </is>
      </c>
      <c r="BY1722" t="inlineStr">
        <is>
          <t>rJQ0cl07L1YPKUF9JEaRcvDJq</t>
        </is>
      </c>
      <c r="CB1722" t="inlineStr">
        <is>
          <t>rJQ0cl07L1YPKUF9JEaRcvDJq</t>
        </is>
      </c>
      <c r="CC1722" t="inlineStr">
        <is>
          <t>Ordini LIL</t>
        </is>
      </c>
    </row>
    <row r="1723">
      <c r="A1723" t="inlineStr">
        <is>
          <t>#44227</t>
        </is>
      </c>
      <c r="B1723" t="inlineStr">
        <is>
          <t>matteobosio98@gmail.com</t>
        </is>
      </c>
      <c r="C1723" t="inlineStr">
        <is>
          <t>paid</t>
        </is>
      </c>
      <c r="D1723" t="inlineStr">
        <is>
          <t>2024-11-30 02:21:43 +0100</t>
        </is>
      </c>
      <c r="E1723" t="inlineStr">
        <is>
          <t>2024-11-30</t>
        </is>
      </c>
      <c r="F1723" t="inlineStr">
        <is>
          <t>fulfilled</t>
        </is>
      </c>
      <c r="G1723" t="inlineStr">
        <is>
          <t>2024-11-30 02:21:56 +0100</t>
        </is>
      </c>
      <c r="H1723" t="inlineStr">
        <is>
          <t>yes</t>
        </is>
      </c>
      <c r="I1723" t="inlineStr">
        <is>
          <t>EUR</t>
        </is>
      </c>
      <c r="J1723" t="n">
        <v>300</v>
      </c>
      <c r="K1723" t="n">
        <v>0</v>
      </c>
      <c r="L1723" t="n">
        <v>0</v>
      </c>
      <c r="M1723" t="n">
        <v>300</v>
      </c>
      <c r="O1723" t="n">
        <v>0</v>
      </c>
      <c r="Q1723" t="inlineStr">
        <is>
          <t>2024-11-30 02:21:43 +0100</t>
        </is>
      </c>
      <c r="R1723" t="n">
        <v>1</v>
      </c>
      <c r="S1723" t="inlineStr">
        <is>
          <t>E-Gift card - 300.00</t>
        </is>
      </c>
      <c r="T1723" t="n">
        <v>300</v>
      </c>
      <c r="V1723" t="inlineStr">
        <is>
          <t>015790000894</t>
        </is>
      </c>
      <c r="W1723" t="b">
        <v>0</v>
      </c>
      <c r="X1723" t="b">
        <v>0</v>
      </c>
      <c r="Y1723" t="inlineStr">
        <is>
          <t>fulfilled</t>
        </is>
      </c>
      <c r="Z1723" t="inlineStr">
        <is>
          <t>Matteo Bosio</t>
        </is>
      </c>
      <c r="AA1723" t="inlineStr">
        <is>
          <t>Via Angelo Canossi 11</t>
        </is>
      </c>
      <c r="AB1723" t="inlineStr">
        <is>
          <t>Via Angelo Canossi 11</t>
        </is>
      </c>
      <c r="AE1723" t="inlineStr">
        <is>
          <t>Villa Carcina</t>
        </is>
      </c>
      <c r="AF1723" t="inlineStr">
        <is>
          <t>'25069</t>
        </is>
      </c>
      <c r="AG1723" t="inlineStr">
        <is>
          <t>BS</t>
        </is>
      </c>
      <c r="AH1723" t="inlineStr">
        <is>
          <t>IT</t>
        </is>
      </c>
      <c r="AR1723" t="inlineStr">
        <is>
          <t>IT</t>
        </is>
      </c>
      <c r="AU1723" t="inlineStr">
        <is>
          <t>lang: en
Invoice Language: en</t>
        </is>
      </c>
      <c r="AW1723" t="inlineStr">
        <is>
          <t>PayPal Express Checkout</t>
        </is>
      </c>
      <c r="AX1723" t="inlineStr">
        <is>
          <t>rnJTr8z85KEnfJP5AoWENlWxI</t>
        </is>
      </c>
      <c r="AY1723" t="n">
        <v>0</v>
      </c>
      <c r="AZ1723" t="inlineStr">
        <is>
          <t>Go Gift Cards</t>
        </is>
      </c>
      <c r="BA1723" t="n">
        <v>0</v>
      </c>
      <c r="BC1723" t="inlineStr">
        <is>
          <t>Firgun House</t>
        </is>
      </c>
      <c r="BE1723" t="n">
        <v>11257584615773</v>
      </c>
      <c r="BG1723" t="inlineStr">
        <is>
          <t>Low</t>
        </is>
      </c>
      <c r="BH1723" t="inlineStr">
        <is>
          <t>web</t>
        </is>
      </c>
      <c r="BI1723" t="n">
        <v>0</v>
      </c>
      <c r="BJ1723" t="inlineStr">
        <is>
          <t>IT IVA 0%</t>
        </is>
      </c>
      <c r="BK1723" t="n">
        <v>0</v>
      </c>
      <c r="BW1723" t="inlineStr">
        <is>
          <t>Brescia</t>
        </is>
      </c>
      <c r="BY1723" t="inlineStr">
        <is>
          <t>rnJTr8z85KEnfJP5AoWENlWxI</t>
        </is>
      </c>
      <c r="CB1723" t="inlineStr">
        <is>
          <t>rnJTr8z85KEnfJP5AoWENlWxI</t>
        </is>
      </c>
      <c r="CC1723" t="inlineStr">
        <is>
          <t>Ordini LIL</t>
        </is>
      </c>
    </row>
    <row r="1724">
      <c r="A1724" t="inlineStr">
        <is>
          <t>#44228</t>
        </is>
      </c>
      <c r="B1724" t="inlineStr">
        <is>
          <t>elifontana@virgilio.it</t>
        </is>
      </c>
      <c r="C1724" t="inlineStr">
        <is>
          <t>paid</t>
        </is>
      </c>
      <c r="D1724" t="inlineStr">
        <is>
          <t>2024-11-30 08:17:13 +0100</t>
        </is>
      </c>
      <c r="E1724" t="inlineStr">
        <is>
          <t>2024-11-30</t>
        </is>
      </c>
      <c r="F1724" t="inlineStr">
        <is>
          <t>unfulfilled</t>
        </is>
      </c>
      <c r="H1724" t="inlineStr">
        <is>
          <t>yes</t>
        </is>
      </c>
      <c r="I1724" t="inlineStr">
        <is>
          <t>EUR</t>
        </is>
      </c>
      <c r="J1724" t="n">
        <v>162</v>
      </c>
      <c r="K1724" t="n">
        <v>0</v>
      </c>
      <c r="L1724" t="n">
        <v>29.21</v>
      </c>
      <c r="M1724" t="n">
        <v>162</v>
      </c>
      <c r="N1724" t="inlineStr">
        <is>
          <t>LILGIRL</t>
        </is>
      </c>
      <c r="O1724" t="n">
        <v>18</v>
      </c>
      <c r="P1724" t="inlineStr">
        <is>
          <t>Ups Standard Shipping</t>
        </is>
      </c>
      <c r="Q1724" t="inlineStr">
        <is>
          <t>2024-11-30 08:17:12 +0100</t>
        </is>
      </c>
      <c r="R1724" t="n">
        <v>1</v>
      </c>
      <c r="S1724" t="inlineStr">
        <is>
          <t>Glow Ring - Yellow / 14</t>
        </is>
      </c>
      <c r="T1724" t="n">
        <v>180</v>
      </c>
      <c r="V1724" t="inlineStr">
        <is>
          <t>015790000340</t>
        </is>
      </c>
      <c r="W1724" t="b">
        <v>1</v>
      </c>
      <c r="X1724" t="b">
        <v>1</v>
      </c>
      <c r="Y1724" t="inlineStr">
        <is>
          <t>pending</t>
        </is>
      </c>
      <c r="Z1724" t="inlineStr">
        <is>
          <t>Elisabetta Fontana</t>
        </is>
      </c>
      <c r="AA1724" t="inlineStr">
        <is>
          <t>Via Valbrina 28</t>
        </is>
      </c>
      <c r="AB1724" t="inlineStr">
        <is>
          <t>Via Valbrina 28</t>
        </is>
      </c>
      <c r="AE1724" t="inlineStr">
        <is>
          <t>Luzzara</t>
        </is>
      </c>
      <c r="AF1724" t="inlineStr">
        <is>
          <t>'42045</t>
        </is>
      </c>
      <c r="AG1724" t="inlineStr">
        <is>
          <t>RE</t>
        </is>
      </c>
      <c r="AH1724" t="inlineStr">
        <is>
          <t>IT</t>
        </is>
      </c>
      <c r="AI1724" t="inlineStr">
        <is>
          <t>3387211748</t>
        </is>
      </c>
      <c r="AJ1724" t="inlineStr">
        <is>
          <t>Elisabetta Fontana</t>
        </is>
      </c>
      <c r="AK1724" t="inlineStr">
        <is>
          <t>Via Valbrina 28</t>
        </is>
      </c>
      <c r="AL1724" t="inlineStr">
        <is>
          <t>Via Valbrina 28</t>
        </is>
      </c>
      <c r="AO1724" t="inlineStr">
        <is>
          <t>Luzzara</t>
        </is>
      </c>
      <c r="AP1724" t="inlineStr">
        <is>
          <t>'42045</t>
        </is>
      </c>
      <c r="AQ1724" t="inlineStr">
        <is>
          <t>RE</t>
        </is>
      </c>
      <c r="AR1724" t="inlineStr">
        <is>
          <t>IT</t>
        </is>
      </c>
      <c r="AS1724" t="inlineStr">
        <is>
          <t>3387211748</t>
        </is>
      </c>
      <c r="AU1724" t="inlineStr">
        <is>
          <t>lang: it
Invoice Language: it
Do you need our ring sizer?: No
Popup Customer Country: IT</t>
        </is>
      </c>
      <c r="AW1724" t="inlineStr">
        <is>
          <t>Shopify Payments</t>
        </is>
      </c>
      <c r="AX1724" t="inlineStr">
        <is>
          <t>rU4I1hy0Zim2TxGwHNdqKCRPl</t>
        </is>
      </c>
      <c r="AY1724" t="n">
        <v>0</v>
      </c>
      <c r="AZ1724" t="inlineStr">
        <is>
          <t>LIL Milan</t>
        </is>
      </c>
      <c r="BA1724" t="n">
        <v>0</v>
      </c>
      <c r="BC1724" t="inlineStr">
        <is>
          <t>Firgun House</t>
        </is>
      </c>
      <c r="BE1724" t="n">
        <v>11257817989469</v>
      </c>
      <c r="BG1724" t="inlineStr">
        <is>
          <t>Low</t>
        </is>
      </c>
      <c r="BH1724" t="inlineStr">
        <is>
          <t>web</t>
        </is>
      </c>
      <c r="BI1724" t="n">
        <v>0</v>
      </c>
      <c r="BJ1724" t="inlineStr">
        <is>
          <t>IT IVA 22%</t>
        </is>
      </c>
      <c r="BK1724" t="n">
        <v>29.21</v>
      </c>
      <c r="BW1724" t="inlineStr">
        <is>
          <t>Reggio Emilia</t>
        </is>
      </c>
      <c r="BX1724" t="inlineStr">
        <is>
          <t>Reggio Emilia</t>
        </is>
      </c>
      <c r="BY1724" t="inlineStr">
        <is>
          <t>rU4I1hy0Zim2TxGwHNdqKCRPl</t>
        </is>
      </c>
      <c r="CB1724" t="inlineStr">
        <is>
          <t>rgJs9ffpXhVJhVQL6jeHxv8PN + r76l8R7QfZJmAsF4CT6XLJDix + rJI4Eo6bDJVXIN0Q3lMWJYlRb + rU4I1hy0Zim2TxGwHNdqKCRPl</t>
        </is>
      </c>
      <c r="CC1724" t="inlineStr">
        <is>
          <t>Ordini LIL</t>
        </is>
      </c>
    </row>
    <row r="1725">
      <c r="A1725" t="inlineStr">
        <is>
          <t>#44229</t>
        </is>
      </c>
      <c r="B1725" t="inlineStr">
        <is>
          <t>francymoletta@yahoo.it</t>
        </is>
      </c>
      <c r="C1725" t="inlineStr">
        <is>
          <t>paid</t>
        </is>
      </c>
      <c r="D1725" t="inlineStr">
        <is>
          <t>2024-11-30 09:38:31 +0100</t>
        </is>
      </c>
      <c r="E1725" t="inlineStr">
        <is>
          <t>2024-11-30</t>
        </is>
      </c>
      <c r="F1725" t="inlineStr">
        <is>
          <t>unfulfilled</t>
        </is>
      </c>
      <c r="H1725" t="inlineStr">
        <is>
          <t>yes</t>
        </is>
      </c>
      <c r="I1725" t="inlineStr">
        <is>
          <t>EUR</t>
        </is>
      </c>
      <c r="J1725" t="n">
        <v>140</v>
      </c>
      <c r="K1725" t="n">
        <v>10</v>
      </c>
      <c r="L1725" t="n">
        <v>27.05</v>
      </c>
      <c r="M1725" t="n">
        <v>150</v>
      </c>
      <c r="O1725" t="n">
        <v>0</v>
      </c>
      <c r="P1725" t="inlineStr">
        <is>
          <t>Ups Standard Shipping</t>
        </is>
      </c>
      <c r="Q1725" t="inlineStr">
        <is>
          <t>2024-11-30 09:38:31 +0100</t>
        </is>
      </c>
      <c r="R1725" t="n">
        <v>1</v>
      </c>
      <c r="S1725" t="inlineStr">
        <is>
          <t>Christmas Luxury Pack</t>
        </is>
      </c>
      <c r="T1725" t="n">
        <v>0</v>
      </c>
      <c r="V1725" t="inlineStr">
        <is>
          <t>015790000687</t>
        </is>
      </c>
      <c r="W1725" t="b">
        <v>1</v>
      </c>
      <c r="X1725" t="b">
        <v>1</v>
      </c>
      <c r="Y1725" t="inlineStr">
        <is>
          <t>pending</t>
        </is>
      </c>
      <c r="Z1725" t="inlineStr">
        <is>
          <t>Francesca Moletta</t>
        </is>
      </c>
      <c r="AA1725" t="inlineStr">
        <is>
          <t>Via dei Palustei 13</t>
        </is>
      </c>
      <c r="AB1725" t="inlineStr">
        <is>
          <t>Via dei Palustei 13</t>
        </is>
      </c>
      <c r="AE1725" t="inlineStr">
        <is>
          <t>Trento</t>
        </is>
      </c>
      <c r="AF1725" t="inlineStr">
        <is>
          <t>'38121</t>
        </is>
      </c>
      <c r="AG1725" t="inlineStr">
        <is>
          <t>TN</t>
        </is>
      </c>
      <c r="AH1725" t="inlineStr">
        <is>
          <t>IT</t>
        </is>
      </c>
      <c r="AI1725" t="inlineStr">
        <is>
          <t>+393314873204</t>
        </is>
      </c>
      <c r="AJ1725" t="inlineStr">
        <is>
          <t>Francesca Moletta</t>
        </is>
      </c>
      <c r="AK1725" t="inlineStr">
        <is>
          <t>Via dei Palustei 13</t>
        </is>
      </c>
      <c r="AL1725" t="inlineStr">
        <is>
          <t>Via dei Palustei 13</t>
        </is>
      </c>
      <c r="AO1725" t="inlineStr">
        <is>
          <t>Trento</t>
        </is>
      </c>
      <c r="AP1725" t="inlineStr">
        <is>
          <t>'38121</t>
        </is>
      </c>
      <c r="AQ1725" t="inlineStr">
        <is>
          <t>TN</t>
        </is>
      </c>
      <c r="AR1725" t="inlineStr">
        <is>
          <t>IT</t>
        </is>
      </c>
      <c r="AS1725" t="inlineStr">
        <is>
          <t>+393314873204</t>
        </is>
      </c>
      <c r="AU1725" t="inlineStr">
        <is>
          <t>lang: it
Invoice Language: it
Do you need our ring sizer?: Yes
Popup Customer Country: IT</t>
        </is>
      </c>
      <c r="AW1725" t="inlineStr">
        <is>
          <t>Shopify Payments</t>
        </is>
      </c>
      <c r="AX1725" t="inlineStr">
        <is>
          <t>rGvBikwIyBs68edewOm1Ldkmz</t>
        </is>
      </c>
      <c r="AY1725" t="n">
        <v>0</v>
      </c>
      <c r="AZ1725" t="inlineStr">
        <is>
          <t>LIL Milan</t>
        </is>
      </c>
      <c r="BA1725" t="n">
        <v>0</v>
      </c>
      <c r="BC1725" t="inlineStr">
        <is>
          <t>Firgun House</t>
        </is>
      </c>
      <c r="BE1725" t="n">
        <v>11257977799005</v>
      </c>
      <c r="BG1725" t="inlineStr">
        <is>
          <t>Low</t>
        </is>
      </c>
      <c r="BH1725" t="inlineStr">
        <is>
          <t>web</t>
        </is>
      </c>
      <c r="BI1725" t="n">
        <v>0</v>
      </c>
      <c r="BJ1725" t="inlineStr">
        <is>
          <t>IT IVA 22%</t>
        </is>
      </c>
      <c r="BK1725" t="n">
        <v>27.05</v>
      </c>
      <c r="BW1725" t="inlineStr">
        <is>
          <t>Trentino</t>
        </is>
      </c>
      <c r="BX1725" t="inlineStr">
        <is>
          <t>Trentino</t>
        </is>
      </c>
      <c r="BY1725" t="inlineStr">
        <is>
          <t>rGvBikwIyBs68edewOm1Ldkmz</t>
        </is>
      </c>
      <c r="CB1725" t="inlineStr">
        <is>
          <t>rGvBikwIyBs68edewOm1Ldkmz</t>
        </is>
      </c>
      <c r="CC1725" t="inlineStr">
        <is>
          <t>Ordini LIL</t>
        </is>
      </c>
    </row>
    <row r="1726">
      <c r="A1726" t="inlineStr">
        <is>
          <t>#44229</t>
        </is>
      </c>
      <c r="B1726" t="inlineStr">
        <is>
          <t>francymoletta@yahoo.it</t>
        </is>
      </c>
      <c r="C1726" t="inlineStr">
        <is>
          <t>paid</t>
        </is>
      </c>
      <c r="D1726" t="inlineStr">
        <is>
          <t>2024-11-30 09:38:31 +0100</t>
        </is>
      </c>
      <c r="E1726" t="inlineStr">
        <is>
          <t>2024-11-30</t>
        </is>
      </c>
      <c r="F1726" t="inlineStr">
        <is>
          <t>unfulfilled</t>
        </is>
      </c>
      <c r="H1726" t="inlineStr">
        <is>
          <t>yes</t>
        </is>
      </c>
      <c r="I1726" t="inlineStr">
        <is>
          <t>EUR</t>
        </is>
      </c>
      <c r="J1726" t="n">
        <v>140</v>
      </c>
      <c r="K1726" t="n">
        <v>10</v>
      </c>
      <c r="L1726" t="n">
        <v>27.05</v>
      </c>
      <c r="O1726" t="n">
        <v>0</v>
      </c>
      <c r="P1726" t="inlineStr">
        <is>
          <t>Ups Standard Shipping</t>
        </is>
      </c>
      <c r="Q1726" t="inlineStr">
        <is>
          <t>2024-11-30 09:38:31 +0100</t>
        </is>
      </c>
      <c r="R1726" t="n">
        <v>1</v>
      </c>
      <c r="S1726" t="inlineStr">
        <is>
          <t>Insieme Ring - Yellow / onesize (10-17)</t>
        </is>
      </c>
      <c r="T1726" t="n">
        <v>140</v>
      </c>
      <c r="V1726" t="inlineStr">
        <is>
          <t>015790001254</t>
        </is>
      </c>
      <c r="W1726" t="b">
        <v>1</v>
      </c>
      <c r="X1726" t="b">
        <v>1</v>
      </c>
      <c r="Y1726" t="inlineStr">
        <is>
          <t>pending</t>
        </is>
      </c>
      <c r="Z1726" t="inlineStr">
        <is>
          <t>Francesca Moletta</t>
        </is>
      </c>
      <c r="AA1726" t="inlineStr">
        <is>
          <t>Via dei Palustei 13</t>
        </is>
      </c>
      <c r="AB1726" t="inlineStr">
        <is>
          <t>Via dei Palustei 13</t>
        </is>
      </c>
      <c r="AE1726" t="inlineStr">
        <is>
          <t>Trento</t>
        </is>
      </c>
      <c r="AF1726" t="inlineStr">
        <is>
          <t>'38121</t>
        </is>
      </c>
      <c r="AG1726" t="inlineStr">
        <is>
          <t>TN</t>
        </is>
      </c>
      <c r="AH1726" t="inlineStr">
        <is>
          <t>IT</t>
        </is>
      </c>
      <c r="AI1726" t="inlineStr">
        <is>
          <t>+393314873204</t>
        </is>
      </c>
      <c r="AJ1726" t="inlineStr">
        <is>
          <t>Francesca Moletta</t>
        </is>
      </c>
      <c r="AK1726" t="inlineStr">
        <is>
          <t>Via dei Palustei 13</t>
        </is>
      </c>
      <c r="AL1726" t="inlineStr">
        <is>
          <t>Via dei Palustei 13</t>
        </is>
      </c>
      <c r="AO1726" t="inlineStr">
        <is>
          <t>Trento</t>
        </is>
      </c>
      <c r="AP1726" t="inlineStr">
        <is>
          <t>'38121</t>
        </is>
      </c>
      <c r="AQ1726" t="inlineStr">
        <is>
          <t>TN</t>
        </is>
      </c>
      <c r="AR1726" t="inlineStr">
        <is>
          <t>IT</t>
        </is>
      </c>
      <c r="AS1726" t="inlineStr">
        <is>
          <t>+393314873204</t>
        </is>
      </c>
      <c r="AU1726" t="inlineStr">
        <is>
          <t>lang: it
Invoice Language: it
Do you need our ring sizer?: Yes
Popup Customer Country: IT</t>
        </is>
      </c>
      <c r="AW1726" t="inlineStr">
        <is>
          <t>Shopify Payments</t>
        </is>
      </c>
      <c r="AX1726" t="inlineStr">
        <is>
          <t>rGvBikwIyBs68edewOm1Ldkmz</t>
        </is>
      </c>
      <c r="AY1726" t="n">
        <v>0</v>
      </c>
      <c r="AZ1726" t="inlineStr">
        <is>
          <t>LIL Milan</t>
        </is>
      </c>
      <c r="BA1726" t="n">
        <v>0</v>
      </c>
      <c r="BC1726" t="inlineStr">
        <is>
          <t>Firgun House</t>
        </is>
      </c>
      <c r="BE1726" t="n">
        <v>11257977799005</v>
      </c>
      <c r="BG1726" t="inlineStr">
        <is>
          <t>Low</t>
        </is>
      </c>
      <c r="BH1726" t="inlineStr">
        <is>
          <t>web</t>
        </is>
      </c>
      <c r="BI1726" t="n">
        <v>0</v>
      </c>
      <c r="BJ1726" t="inlineStr">
        <is>
          <t>IT IVA 22%</t>
        </is>
      </c>
      <c r="BK1726" t="n">
        <v>27.05</v>
      </c>
      <c r="BW1726" t="inlineStr">
        <is>
          <t>Trentino</t>
        </is>
      </c>
      <c r="BX1726" t="inlineStr">
        <is>
          <t>Trentino</t>
        </is>
      </c>
      <c r="BY1726" t="inlineStr">
        <is>
          <t>rGvBikwIyBs68edewOm1Ldkmz</t>
        </is>
      </c>
      <c r="CB1726" t="inlineStr">
        <is>
          <t>rGvBikwIyBs68edewOm1Ldkmz</t>
        </is>
      </c>
      <c r="CC1726" t="inlineStr">
        <is>
          <t>Ordini LIL</t>
        </is>
      </c>
    </row>
    <row r="1727">
      <c r="A1727" t="inlineStr">
        <is>
          <t>#44230</t>
        </is>
      </c>
      <c r="B1727" t="inlineStr">
        <is>
          <t>parrinellomgr@libero.it</t>
        </is>
      </c>
      <c r="C1727" t="inlineStr">
        <is>
          <t>paid</t>
        </is>
      </c>
      <c r="D1727" t="inlineStr">
        <is>
          <t>2024-11-30 09:57:12 +0100</t>
        </is>
      </c>
      <c r="E1727" t="inlineStr">
        <is>
          <t>2024-11-30</t>
        </is>
      </c>
      <c r="F1727" t="inlineStr">
        <is>
          <t>unfulfilled</t>
        </is>
      </c>
      <c r="H1727" t="inlineStr">
        <is>
          <t>yes</t>
        </is>
      </c>
      <c r="I1727" t="inlineStr">
        <is>
          <t>EUR</t>
        </is>
      </c>
      <c r="J1727" t="n">
        <v>396</v>
      </c>
      <c r="K1727" t="n">
        <v>0</v>
      </c>
      <c r="L1727" t="n">
        <v>71.41</v>
      </c>
      <c r="M1727" t="n">
        <v>396</v>
      </c>
      <c r="N1727" t="inlineStr">
        <is>
          <t>LILGIRL</t>
        </is>
      </c>
      <c r="O1727" t="n">
        <v>44</v>
      </c>
      <c r="P1727" t="inlineStr">
        <is>
          <t>Ups Standard Shipping</t>
        </is>
      </c>
      <c r="Q1727" t="inlineStr">
        <is>
          <t>2024-11-30 09:57:11 +0100</t>
        </is>
      </c>
      <c r="R1727" t="n">
        <v>2</v>
      </c>
      <c r="S1727" t="inlineStr">
        <is>
          <t>Christmas Luxury Pack</t>
        </is>
      </c>
      <c r="T1727" t="n">
        <v>0</v>
      </c>
      <c r="V1727" t="inlineStr">
        <is>
          <t>015790000687</t>
        </is>
      </c>
      <c r="W1727" t="b">
        <v>1</v>
      </c>
      <c r="X1727" t="b">
        <v>1</v>
      </c>
      <c r="Y1727" t="inlineStr">
        <is>
          <t>pending</t>
        </is>
      </c>
      <c r="Z1727" t="inlineStr">
        <is>
          <t>Pasquale Fasulo</t>
        </is>
      </c>
      <c r="AA1727" t="inlineStr">
        <is>
          <t>Via Giovanni Pascoli,  4</t>
        </is>
      </c>
      <c r="AB1727" t="inlineStr">
        <is>
          <t>Via Giovanni Pascoli,  4</t>
        </is>
      </c>
      <c r="AE1727" t="inlineStr">
        <is>
          <t>Mazara del Vallo</t>
        </is>
      </c>
      <c r="AF1727" t="inlineStr">
        <is>
          <t>'91026</t>
        </is>
      </c>
      <c r="AG1727" t="inlineStr">
        <is>
          <t>TP</t>
        </is>
      </c>
      <c r="AH1727" t="inlineStr">
        <is>
          <t>IT</t>
        </is>
      </c>
      <c r="AI1727" t="inlineStr">
        <is>
          <t>+393200543607</t>
        </is>
      </c>
      <c r="AJ1727" t="inlineStr">
        <is>
          <t>Pasquale Fasulo</t>
        </is>
      </c>
      <c r="AK1727" t="inlineStr">
        <is>
          <t>Via Giovanni Pascoli,  4</t>
        </is>
      </c>
      <c r="AL1727" t="inlineStr">
        <is>
          <t>Via Giovanni Pascoli,  4</t>
        </is>
      </c>
      <c r="AO1727" t="inlineStr">
        <is>
          <t>Mazara del Vallo</t>
        </is>
      </c>
      <c r="AP1727" t="inlineStr">
        <is>
          <t>'91026</t>
        </is>
      </c>
      <c r="AQ1727" t="inlineStr">
        <is>
          <t>TP</t>
        </is>
      </c>
      <c r="AR1727" t="inlineStr">
        <is>
          <t>IT</t>
        </is>
      </c>
      <c r="AS1727" t="inlineStr">
        <is>
          <t>+393200543607</t>
        </is>
      </c>
      <c r="AU1727" t="inlineStr">
        <is>
          <t>lang: it
Invoice Language: it
Do you need our ring sizer?: No
Popup Customer Country: IT</t>
        </is>
      </c>
      <c r="AW1727" t="inlineStr">
        <is>
          <t>Shopify Payments</t>
        </is>
      </c>
      <c r="AX1727" t="inlineStr">
        <is>
          <t>rKW6T7O9oDPbpdFePTww8pdwD</t>
        </is>
      </c>
      <c r="AY1727" t="n">
        <v>0</v>
      </c>
      <c r="AZ1727" t="inlineStr">
        <is>
          <t>LIL Milan</t>
        </is>
      </c>
      <c r="BA1727" t="n">
        <v>0</v>
      </c>
      <c r="BC1727" t="inlineStr">
        <is>
          <t>Firgun House</t>
        </is>
      </c>
      <c r="BE1727" t="n">
        <v>11258022887773</v>
      </c>
      <c r="BG1727" t="inlineStr">
        <is>
          <t>Low</t>
        </is>
      </c>
      <c r="BH1727" t="inlineStr">
        <is>
          <t>web</t>
        </is>
      </c>
      <c r="BI1727" t="n">
        <v>0</v>
      </c>
      <c r="BJ1727" t="inlineStr">
        <is>
          <t>IT IVA 22%</t>
        </is>
      </c>
      <c r="BK1727" t="n">
        <v>71.41</v>
      </c>
      <c r="BW1727" t="inlineStr">
        <is>
          <t>Trapani</t>
        </is>
      </c>
      <c r="BX1727" t="inlineStr">
        <is>
          <t>Trapani</t>
        </is>
      </c>
      <c r="BY1727" t="inlineStr">
        <is>
          <t>rKW6T7O9oDPbpdFePTww8pdwD</t>
        </is>
      </c>
      <c r="CB1727" t="inlineStr">
        <is>
          <t>rEBTprltU8EoWqAOh6RtFveSX + rKW6T7O9oDPbpdFePTww8pdwD</t>
        </is>
      </c>
      <c r="CC1727" t="inlineStr">
        <is>
          <t>Ordini LIL</t>
        </is>
      </c>
    </row>
    <row r="1728">
      <c r="A1728" t="inlineStr">
        <is>
          <t>#44230</t>
        </is>
      </c>
      <c r="B1728" t="inlineStr">
        <is>
          <t>parrinellomgr@libero.it</t>
        </is>
      </c>
      <c r="C1728" t="inlineStr">
        <is>
          <t>paid</t>
        </is>
      </c>
      <c r="D1728" t="inlineStr">
        <is>
          <t>2024-11-30 09:57:12 +0100</t>
        </is>
      </c>
      <c r="E1728" t="inlineStr">
        <is>
          <t>2024-11-30</t>
        </is>
      </c>
      <c r="F1728" t="inlineStr">
        <is>
          <t>unfulfilled</t>
        </is>
      </c>
      <c r="H1728" t="inlineStr">
        <is>
          <t>yes</t>
        </is>
      </c>
      <c r="I1728" t="inlineStr">
        <is>
          <t>EUR</t>
        </is>
      </c>
      <c r="J1728" t="n">
        <v>396</v>
      </c>
      <c r="K1728" t="n">
        <v>0</v>
      </c>
      <c r="L1728" t="n">
        <v>71.41</v>
      </c>
      <c r="N1728" t="inlineStr">
        <is>
          <t>LILGIRL</t>
        </is>
      </c>
      <c r="O1728" t="n">
        <v>44</v>
      </c>
      <c r="P1728" t="inlineStr">
        <is>
          <t>Ups Standard Shipping</t>
        </is>
      </c>
      <c r="Q1728" t="inlineStr">
        <is>
          <t>2024-11-30 09:57:11 +0100</t>
        </is>
      </c>
      <c r="R1728" t="n">
        <v>1</v>
      </c>
      <c r="S1728" t="inlineStr">
        <is>
          <t>Boys Tears - White / 50cm</t>
        </is>
      </c>
      <c r="T1728" t="n">
        <v>440</v>
      </c>
      <c r="V1728" t="inlineStr">
        <is>
          <t>015790000660</t>
        </is>
      </c>
      <c r="W1728" t="b">
        <v>1</v>
      </c>
      <c r="X1728" t="b">
        <v>1</v>
      </c>
      <c r="Y1728" t="inlineStr">
        <is>
          <t>pending</t>
        </is>
      </c>
      <c r="Z1728" t="inlineStr">
        <is>
          <t>Pasquale Fasulo</t>
        </is>
      </c>
      <c r="AA1728" t="inlineStr">
        <is>
          <t>Via Giovanni Pascoli,  4</t>
        </is>
      </c>
      <c r="AB1728" t="inlineStr">
        <is>
          <t>Via Giovanni Pascoli,  4</t>
        </is>
      </c>
      <c r="AE1728" t="inlineStr">
        <is>
          <t>Mazara del Vallo</t>
        </is>
      </c>
      <c r="AF1728" t="inlineStr">
        <is>
          <t>'91026</t>
        </is>
      </c>
      <c r="AG1728" t="inlineStr">
        <is>
          <t>TP</t>
        </is>
      </c>
      <c r="AH1728" t="inlineStr">
        <is>
          <t>IT</t>
        </is>
      </c>
      <c r="AI1728" t="inlineStr">
        <is>
          <t>+393200543607</t>
        </is>
      </c>
      <c r="AJ1728" t="inlineStr">
        <is>
          <t>Pasquale Fasulo</t>
        </is>
      </c>
      <c r="AK1728" t="inlineStr">
        <is>
          <t>Via Giovanni Pascoli,  4</t>
        </is>
      </c>
      <c r="AL1728" t="inlineStr">
        <is>
          <t>Via Giovanni Pascoli,  4</t>
        </is>
      </c>
      <c r="AO1728" t="inlineStr">
        <is>
          <t>Mazara del Vallo</t>
        </is>
      </c>
      <c r="AP1728" t="inlineStr">
        <is>
          <t>'91026</t>
        </is>
      </c>
      <c r="AQ1728" t="inlineStr">
        <is>
          <t>TP</t>
        </is>
      </c>
      <c r="AR1728" t="inlineStr">
        <is>
          <t>IT</t>
        </is>
      </c>
      <c r="AS1728" t="inlineStr">
        <is>
          <t>+393200543607</t>
        </is>
      </c>
      <c r="AU1728" t="inlineStr">
        <is>
          <t>lang: it
Invoice Language: it
Do you need our ring sizer?: No
Popup Customer Country: IT</t>
        </is>
      </c>
      <c r="AW1728" t="inlineStr">
        <is>
          <t>Shopify Payments</t>
        </is>
      </c>
      <c r="AX1728" t="inlineStr">
        <is>
          <t>rKW6T7O9oDPbpdFePTww8pdwD</t>
        </is>
      </c>
      <c r="AY1728" t="n">
        <v>0</v>
      </c>
      <c r="AZ1728" t="inlineStr">
        <is>
          <t>LIL Milan</t>
        </is>
      </c>
      <c r="BA1728" t="n">
        <v>0</v>
      </c>
      <c r="BC1728" t="inlineStr">
        <is>
          <t>Firgun House</t>
        </is>
      </c>
      <c r="BE1728" t="n">
        <v>11258022887773</v>
      </c>
      <c r="BG1728" t="inlineStr">
        <is>
          <t>Low</t>
        </is>
      </c>
      <c r="BH1728" t="inlineStr">
        <is>
          <t>web</t>
        </is>
      </c>
      <c r="BI1728" t="n">
        <v>0</v>
      </c>
      <c r="BJ1728" t="inlineStr">
        <is>
          <t>IT IVA 22%</t>
        </is>
      </c>
      <c r="BK1728" t="n">
        <v>71.41</v>
      </c>
      <c r="BW1728" t="inlineStr">
        <is>
          <t>Trapani</t>
        </is>
      </c>
      <c r="BX1728" t="inlineStr">
        <is>
          <t>Trapani</t>
        </is>
      </c>
      <c r="BY1728" t="inlineStr">
        <is>
          <t>rKW6T7O9oDPbpdFePTww8pdwD</t>
        </is>
      </c>
      <c r="CB1728" t="inlineStr">
        <is>
          <t>rEBTprltU8EoWqAOh6RtFveSX + rKW6T7O9oDPbpdFePTww8pdwD</t>
        </is>
      </c>
      <c r="CC1728" t="inlineStr">
        <is>
          <t>Ordini LIL</t>
        </is>
      </c>
    </row>
    <row r="1729">
      <c r="A1729" t="inlineStr">
        <is>
          <t>#44231</t>
        </is>
      </c>
      <c r="B1729" t="inlineStr">
        <is>
          <t>dgvale77@tiscali.it</t>
        </is>
      </c>
      <c r="C1729" t="inlineStr">
        <is>
          <t>paid</t>
        </is>
      </c>
      <c r="D1729" t="inlineStr">
        <is>
          <t>2024-11-30 10:00:43 +0100</t>
        </is>
      </c>
      <c r="E1729" t="inlineStr">
        <is>
          <t>2024-11-30</t>
        </is>
      </c>
      <c r="F1729" t="inlineStr">
        <is>
          <t>unfulfilled</t>
        </is>
      </c>
      <c r="H1729" t="inlineStr">
        <is>
          <t>yes</t>
        </is>
      </c>
      <c r="I1729" t="inlineStr">
        <is>
          <t>EUR</t>
        </is>
      </c>
      <c r="J1729" t="n">
        <v>30</v>
      </c>
      <c r="K1729" t="n">
        <v>0</v>
      </c>
      <c r="L1729" t="n">
        <v>5.41</v>
      </c>
      <c r="M1729" t="n">
        <v>30</v>
      </c>
      <c r="O1729" t="n">
        <v>0</v>
      </c>
      <c r="Q1729" t="inlineStr">
        <is>
          <t>2024-11-30 10:00:43 +0100</t>
        </is>
      </c>
      <c r="R1729" t="n">
        <v>1</v>
      </c>
      <c r="S1729" t="inlineStr">
        <is>
          <t>Piercing Party</t>
        </is>
      </c>
      <c r="T1729" t="n">
        <v>30</v>
      </c>
      <c r="W1729" t="b">
        <v>0</v>
      </c>
      <c r="X1729" t="b">
        <v>1</v>
      </c>
      <c r="Y1729" t="inlineStr">
        <is>
          <t>pending</t>
        </is>
      </c>
      <c r="Z1729" t="inlineStr">
        <is>
          <t>Valentina De Grandis</t>
        </is>
      </c>
      <c r="AA1729" t="inlineStr">
        <is>
          <t>Via San Marco 20</t>
        </is>
      </c>
      <c r="AB1729" t="inlineStr">
        <is>
          <t>Via San Marco 20</t>
        </is>
      </c>
      <c r="AE1729" t="inlineStr">
        <is>
          <t>MILANO</t>
        </is>
      </c>
      <c r="AF1729" t="inlineStr">
        <is>
          <t>'20121</t>
        </is>
      </c>
      <c r="AG1729" t="inlineStr">
        <is>
          <t>MI</t>
        </is>
      </c>
      <c r="AH1729" t="inlineStr">
        <is>
          <t>IT</t>
        </is>
      </c>
      <c r="AI1729" t="inlineStr">
        <is>
          <t>+393474244510</t>
        </is>
      </c>
      <c r="AR1729" t="inlineStr">
        <is>
          <t>IT</t>
        </is>
      </c>
      <c r="AU1729" t="inlineStr">
        <is>
          <t>lang: it
Invoice Language: it</t>
        </is>
      </c>
      <c r="AW1729" t="inlineStr">
        <is>
          <t>PayPal Express Checkout</t>
        </is>
      </c>
      <c r="AX1729" t="inlineStr">
        <is>
          <t>rsLsepgBemmYNGzrpPr3WeI9W</t>
        </is>
      </c>
      <c r="AY1729" t="n">
        <v>0</v>
      </c>
      <c r="AZ1729" t="inlineStr">
        <is>
          <t>LIL Milan</t>
        </is>
      </c>
      <c r="BA1729" t="n">
        <v>0</v>
      </c>
      <c r="BC1729" t="inlineStr">
        <is>
          <t>Firgun House</t>
        </is>
      </c>
      <c r="BE1729" t="n">
        <v>11258030850397</v>
      </c>
      <c r="BG1729" t="inlineStr">
        <is>
          <t>Low</t>
        </is>
      </c>
      <c r="BH1729" t="inlineStr">
        <is>
          <t>web</t>
        </is>
      </c>
      <c r="BI1729" t="n">
        <v>0</v>
      </c>
      <c r="BJ1729" t="inlineStr">
        <is>
          <t>IT IVA 22%</t>
        </is>
      </c>
      <c r="BK1729" t="n">
        <v>5.41</v>
      </c>
      <c r="BW1729" t="inlineStr">
        <is>
          <t>Milan</t>
        </is>
      </c>
      <c r="BY1729" t="inlineStr">
        <is>
          <t>rsLsepgBemmYNGzrpPr3WeI9W</t>
        </is>
      </c>
      <c r="CB1729" t="inlineStr">
        <is>
          <t>rsLsepgBemmYNGzrpPr3WeI9W</t>
        </is>
      </c>
      <c r="CC1729" t="inlineStr">
        <is>
          <t>Ordini LIL</t>
        </is>
      </c>
    </row>
    <row r="1730">
      <c r="A1730" t="inlineStr">
        <is>
          <t>#44232</t>
        </is>
      </c>
      <c r="B1730" t="inlineStr">
        <is>
          <t>bene.scatton@gmail.com</t>
        </is>
      </c>
      <c r="C1730" t="inlineStr">
        <is>
          <t>paid</t>
        </is>
      </c>
      <c r="D1730" t="inlineStr">
        <is>
          <t>2024-11-30 11:06:25 +0100</t>
        </is>
      </c>
      <c r="E1730" t="inlineStr">
        <is>
          <t>2024-11-30</t>
        </is>
      </c>
      <c r="F1730" t="inlineStr">
        <is>
          <t>fulfilled</t>
        </is>
      </c>
      <c r="G1730" t="inlineStr">
        <is>
          <t>2024-11-30 11:06:25 +0100</t>
        </is>
      </c>
      <c r="H1730" t="inlineStr">
        <is>
          <t>yes</t>
        </is>
      </c>
      <c r="I1730" t="inlineStr">
        <is>
          <t>EUR</t>
        </is>
      </c>
      <c r="J1730" t="n">
        <v>20</v>
      </c>
      <c r="K1730" t="n">
        <v>0</v>
      </c>
      <c r="L1730" t="n">
        <v>3.61</v>
      </c>
      <c r="M1730" t="n">
        <v>20</v>
      </c>
      <c r="O1730" t="n">
        <v>0</v>
      </c>
      <c r="Q1730" t="inlineStr">
        <is>
          <t>2024-11-30 11:06:24 +0100</t>
        </is>
      </c>
      <c r="R1730" t="n">
        <v>2</v>
      </c>
      <c r="S1730" t="inlineStr">
        <is>
          <t>Make it shine</t>
        </is>
      </c>
      <c r="T1730" t="n">
        <v>10</v>
      </c>
      <c r="V1730" t="inlineStr">
        <is>
          <t>015790000685</t>
        </is>
      </c>
      <c r="W1730" t="b">
        <v>1</v>
      </c>
      <c r="X1730" t="b">
        <v>1</v>
      </c>
      <c r="Y1730" t="inlineStr">
        <is>
          <t>fulfilled</t>
        </is>
      </c>
      <c r="Z1730" t="inlineStr">
        <is>
          <t>Benedetta Scatton</t>
        </is>
      </c>
      <c r="AR1730" t="inlineStr">
        <is>
          <t>IT</t>
        </is>
      </c>
      <c r="AU1730" t="inlineStr">
        <is>
          <t>POS Device ID: B875F321-C644-4B7B-AFD0-9A280E48DB69
VariPrice price matched: No</t>
        </is>
      </c>
      <c r="AW1730" t="inlineStr">
        <is>
          <t>Qromo</t>
        </is>
      </c>
      <c r="AX1730" t="inlineStr">
        <is>
          <t>rZkuAvVSSXFyVXSIcdwGsrAVU</t>
        </is>
      </c>
      <c r="AY1730" t="n">
        <v>0</v>
      </c>
      <c r="AZ1730" t="inlineStr">
        <is>
          <t>LIL Milan</t>
        </is>
      </c>
      <c r="BA1730" t="n">
        <v>0</v>
      </c>
      <c r="BB1730" t="inlineStr">
        <is>
          <t>Veronica Varetta</t>
        </is>
      </c>
      <c r="BC1730" t="inlineStr">
        <is>
          <t>LIL House</t>
        </is>
      </c>
      <c r="BD1730" t="n">
        <v>22</v>
      </c>
      <c r="BE1730" t="n">
        <v>11258211533149</v>
      </c>
      <c r="BG1730" t="inlineStr">
        <is>
          <t>Low</t>
        </is>
      </c>
      <c r="BH1730" t="inlineStr">
        <is>
          <t>pos</t>
        </is>
      </c>
      <c r="BI1730" t="n">
        <v>0</v>
      </c>
      <c r="BJ1730" t="inlineStr">
        <is>
          <t>IT IVA 22%</t>
        </is>
      </c>
      <c r="BK1730" t="n">
        <v>3.61</v>
      </c>
      <c r="BT1730" t="n">
        <v>393929935065</v>
      </c>
      <c r="BU1730" t="inlineStr">
        <is>
          <t>22-2894</t>
        </is>
      </c>
      <c r="BY1730" t="inlineStr">
        <is>
          <t>rZkuAvVSSXFyVXSIcdwGsrAVU</t>
        </is>
      </c>
      <c r="CB1730" t="inlineStr">
        <is>
          <t>rZkuAvVSSXFyVXSIcdwGsrAVU</t>
        </is>
      </c>
      <c r="CC1730" t="inlineStr">
        <is>
          <t>Ordini LIL</t>
        </is>
      </c>
    </row>
    <row r="1731">
      <c r="A1731" t="inlineStr">
        <is>
          <t>#44233</t>
        </is>
      </c>
      <c r="B1731" t="inlineStr">
        <is>
          <t>francesca.d.soppelsa@gmail.com</t>
        </is>
      </c>
      <c r="C1731" t="inlineStr">
        <is>
          <t>paid</t>
        </is>
      </c>
      <c r="D1731" t="inlineStr">
        <is>
          <t>2024-11-30 11:21:04 +0100</t>
        </is>
      </c>
      <c r="E1731" t="inlineStr">
        <is>
          <t>2024-11-30</t>
        </is>
      </c>
      <c r="F1731" t="inlineStr">
        <is>
          <t>fulfilled</t>
        </is>
      </c>
      <c r="G1731" t="inlineStr">
        <is>
          <t>2024-11-30 11:21:05 +0100</t>
        </is>
      </c>
      <c r="H1731" t="inlineStr">
        <is>
          <t>no</t>
        </is>
      </c>
      <c r="I1731" t="inlineStr">
        <is>
          <t>EUR</t>
        </is>
      </c>
      <c r="J1731" t="n">
        <v>160</v>
      </c>
      <c r="K1731" t="n">
        <v>0</v>
      </c>
      <c r="L1731" t="n">
        <v>28.85</v>
      </c>
      <c r="M1731" t="n">
        <v>160</v>
      </c>
      <c r="O1731" t="n">
        <v>0</v>
      </c>
      <c r="Q1731" t="inlineStr">
        <is>
          <t>2024-11-30 11:21:04 +0100</t>
        </is>
      </c>
      <c r="R1731" t="n">
        <v>1</v>
      </c>
      <c r="S1731" t="inlineStr">
        <is>
          <t>Firefly Ring - Yellow / 17</t>
        </is>
      </c>
      <c r="T1731" t="n">
        <v>160</v>
      </c>
      <c r="V1731" t="inlineStr">
        <is>
          <t>015790000504</t>
        </is>
      </c>
      <c r="W1731" t="b">
        <v>1</v>
      </c>
      <c r="X1731" t="b">
        <v>1</v>
      </c>
      <c r="Y1731" t="inlineStr">
        <is>
          <t>fulfilled</t>
        </is>
      </c>
      <c r="Z1731" t="inlineStr">
        <is>
          <t>Francesca Soppelsa</t>
        </is>
      </c>
      <c r="AR1731" t="inlineStr">
        <is>
          <t>IT</t>
        </is>
      </c>
      <c r="AU1731" t="inlineStr">
        <is>
          <t>POS Device ID: B875F321-C644-4B7B-AFD0-9A280E48DB69
VariPrice price matched: Yes</t>
        </is>
      </c>
      <c r="AW1731" t="inlineStr">
        <is>
          <t>Qromo</t>
        </is>
      </c>
      <c r="AX1731" t="inlineStr">
        <is>
          <t>rsOvSftUY8YG8cYA2EtHPSiNk</t>
        </is>
      </c>
      <c r="AY1731" t="n">
        <v>0</v>
      </c>
      <c r="AZ1731" t="inlineStr">
        <is>
          <t>LIL Milan</t>
        </is>
      </c>
      <c r="BA1731" t="n">
        <v>0</v>
      </c>
      <c r="BB1731" t="inlineStr">
        <is>
          <t>Veronica Varetta</t>
        </is>
      </c>
      <c r="BC1731" t="inlineStr">
        <is>
          <t>LIL House</t>
        </is>
      </c>
      <c r="BD1731" t="n">
        <v>22</v>
      </c>
      <c r="BE1731" t="n">
        <v>11258257998173</v>
      </c>
      <c r="BG1731" t="inlineStr">
        <is>
          <t>Low</t>
        </is>
      </c>
      <c r="BH1731" t="inlineStr">
        <is>
          <t>pos</t>
        </is>
      </c>
      <c r="BI1731" t="n">
        <v>0</v>
      </c>
      <c r="BJ1731" t="inlineStr">
        <is>
          <t>IT IVA 22%</t>
        </is>
      </c>
      <c r="BK1731" t="n">
        <v>28.85</v>
      </c>
      <c r="BU1731" t="inlineStr">
        <is>
          <t>22-2895</t>
        </is>
      </c>
      <c r="BY1731" t="inlineStr">
        <is>
          <t>rsOvSftUY8YG8cYA2EtHPSiNk</t>
        </is>
      </c>
      <c r="CB1731" t="inlineStr">
        <is>
          <t>rsOvSftUY8YG8cYA2EtHPSiNk</t>
        </is>
      </c>
      <c r="CC1731" t="inlineStr">
        <is>
          <t>Ordini LIL</t>
        </is>
      </c>
    </row>
    <row r="1732">
      <c r="A1732" t="inlineStr">
        <is>
          <t>#44234</t>
        </is>
      </c>
      <c r="B1732" t="inlineStr">
        <is>
          <t>chiara.cremasco@outlook.com</t>
        </is>
      </c>
      <c r="C1732" t="inlineStr">
        <is>
          <t>paid</t>
        </is>
      </c>
      <c r="D1732" t="inlineStr">
        <is>
          <t>2024-11-30 11:31:46 +0100</t>
        </is>
      </c>
      <c r="E1732" t="inlineStr">
        <is>
          <t>2024-11-30</t>
        </is>
      </c>
      <c r="F1732" t="inlineStr">
        <is>
          <t>fulfilled</t>
        </is>
      </c>
      <c r="G1732" t="inlineStr">
        <is>
          <t>2024-11-30 11:31:46 +0100</t>
        </is>
      </c>
      <c r="H1732" t="inlineStr">
        <is>
          <t>yes</t>
        </is>
      </c>
      <c r="I1732" t="inlineStr">
        <is>
          <t>EUR</t>
        </is>
      </c>
      <c r="J1732" t="n">
        <v>20</v>
      </c>
      <c r="K1732" t="n">
        <v>0</v>
      </c>
      <c r="L1732" t="n">
        <v>3.61</v>
      </c>
      <c r="M1732" t="n">
        <v>20</v>
      </c>
      <c r="O1732" t="n">
        <v>0</v>
      </c>
      <c r="Q1732" t="inlineStr">
        <is>
          <t>2024-11-30 11:31:46 +0100</t>
        </is>
      </c>
      <c r="R1732" t="n">
        <v>1</v>
      </c>
      <c r="S1732" t="inlineStr">
        <is>
          <t>Repair Service LIL House - Saldatura bracciale / cavigliera</t>
        </is>
      </c>
      <c r="T1732" t="n">
        <v>20</v>
      </c>
      <c r="V1732" t="inlineStr">
        <is>
          <t>015790001511</t>
        </is>
      </c>
      <c r="W1732" t="b">
        <v>0</v>
      </c>
      <c r="X1732" t="b">
        <v>1</v>
      </c>
      <c r="Y1732" t="inlineStr">
        <is>
          <t>fulfilled</t>
        </is>
      </c>
      <c r="Z1732" t="inlineStr">
        <is>
          <t>Chiara Cremasco</t>
        </is>
      </c>
      <c r="AR1732" t="inlineStr">
        <is>
          <t>IT</t>
        </is>
      </c>
      <c r="AU1732" t="inlineStr">
        <is>
          <t>POS Device ID: B875F321-C644-4B7B-AFD0-9A280E48DB69
VariPrice price matched: Yes</t>
        </is>
      </c>
      <c r="AW1732" t="inlineStr">
        <is>
          <t>Qromo</t>
        </is>
      </c>
      <c r="AX1732" t="inlineStr">
        <is>
          <t>rklC4g2dmHnI8V4HuOmk2tKfg</t>
        </is>
      </c>
      <c r="AY1732" t="n">
        <v>0</v>
      </c>
      <c r="AZ1732" t="inlineStr">
        <is>
          <t>LIL Milan</t>
        </is>
      </c>
      <c r="BA1732" t="n">
        <v>0</v>
      </c>
      <c r="BB1732" t="inlineStr">
        <is>
          <t>Veronica Varetta</t>
        </is>
      </c>
      <c r="BC1732" t="inlineStr">
        <is>
          <t>LIL House</t>
        </is>
      </c>
      <c r="BD1732" t="n">
        <v>22</v>
      </c>
      <c r="BE1732" t="n">
        <v>11258290602333</v>
      </c>
      <c r="BG1732" t="inlineStr">
        <is>
          <t>Low</t>
        </is>
      </c>
      <c r="BH1732" t="inlineStr">
        <is>
          <t>pos</t>
        </is>
      </c>
      <c r="BI1732" t="n">
        <v>0</v>
      </c>
      <c r="BJ1732" t="inlineStr">
        <is>
          <t>IT IVA 22%</t>
        </is>
      </c>
      <c r="BK1732" t="n">
        <v>3.61</v>
      </c>
      <c r="BU1732" t="inlineStr">
        <is>
          <t>22-2896</t>
        </is>
      </c>
      <c r="BY1732" t="inlineStr">
        <is>
          <t>rklC4g2dmHnI8V4HuOmk2tKfg</t>
        </is>
      </c>
      <c r="CB1732" t="inlineStr">
        <is>
          <t>rklC4g2dmHnI8V4HuOmk2tKfg</t>
        </is>
      </c>
      <c r="CC1732" t="inlineStr">
        <is>
          <t>Ordini LIL</t>
        </is>
      </c>
    </row>
    <row r="1733">
      <c r="A1733" t="inlineStr">
        <is>
          <t>#44235</t>
        </is>
      </c>
      <c r="B1733" t="inlineStr">
        <is>
          <t>contufarcialessandro@gmail.com</t>
        </is>
      </c>
      <c r="C1733" t="inlineStr">
        <is>
          <t>paid</t>
        </is>
      </c>
      <c r="D1733" t="inlineStr">
        <is>
          <t>2024-11-30 11:48:30 +0100</t>
        </is>
      </c>
      <c r="E1733" t="inlineStr">
        <is>
          <t>2024-11-30</t>
        </is>
      </c>
      <c r="F1733" t="inlineStr">
        <is>
          <t>fulfilled</t>
        </is>
      </c>
      <c r="G1733" t="inlineStr">
        <is>
          <t>2024-11-30 11:48:30 +0100</t>
        </is>
      </c>
      <c r="H1733" t="inlineStr">
        <is>
          <t>yes</t>
        </is>
      </c>
      <c r="I1733" t="inlineStr">
        <is>
          <t>EUR</t>
        </is>
      </c>
      <c r="J1733" t="n">
        <v>180</v>
      </c>
      <c r="K1733" t="n">
        <v>0</v>
      </c>
      <c r="L1733" t="n">
        <v>32.46</v>
      </c>
      <c r="M1733" t="n">
        <v>180</v>
      </c>
      <c r="O1733" t="n">
        <v>0</v>
      </c>
      <c r="Q1733" t="inlineStr">
        <is>
          <t>2024-11-30 11:48:29 +0100</t>
        </is>
      </c>
      <c r="R1733" t="n">
        <v>1</v>
      </c>
      <c r="S1733" t="inlineStr">
        <is>
          <t>Richiamami Earring - Yellow / Single</t>
        </is>
      </c>
      <c r="T1733" t="n">
        <v>180</v>
      </c>
      <c r="V1733" t="inlineStr">
        <is>
          <t>015790001252</t>
        </is>
      </c>
      <c r="W1733" t="b">
        <v>1</v>
      </c>
      <c r="X1733" t="b">
        <v>1</v>
      </c>
      <c r="Y1733" t="inlineStr">
        <is>
          <t>fulfilled</t>
        </is>
      </c>
      <c r="Z1733" t="inlineStr">
        <is>
          <t>Milena Iovino</t>
        </is>
      </c>
      <c r="AR1733" t="inlineStr">
        <is>
          <t>IT</t>
        </is>
      </c>
      <c r="AU1733" t="inlineStr">
        <is>
          <t>POS Device ID: B875F321-C644-4B7B-AFD0-9A280E48DB69
VariPrice price matched: Yes</t>
        </is>
      </c>
      <c r="AW1733" t="inlineStr">
        <is>
          <t>Qromo</t>
        </is>
      </c>
      <c r="AX1733" t="inlineStr">
        <is>
          <t>rMmuNM8fpAAJqWWMlU112PkgF</t>
        </is>
      </c>
      <c r="AY1733" t="n">
        <v>0</v>
      </c>
      <c r="AZ1733" t="inlineStr">
        <is>
          <t>LIL Milan</t>
        </is>
      </c>
      <c r="BA1733" t="n">
        <v>0</v>
      </c>
      <c r="BB1733" t="inlineStr">
        <is>
          <t>Veronica Varetta</t>
        </is>
      </c>
      <c r="BC1733" t="inlineStr">
        <is>
          <t>LIL House</t>
        </is>
      </c>
      <c r="BD1733" t="n">
        <v>22</v>
      </c>
      <c r="BE1733" t="n">
        <v>11258343260509</v>
      </c>
      <c r="BG1733" t="inlineStr">
        <is>
          <t>Low</t>
        </is>
      </c>
      <c r="BH1733" t="inlineStr">
        <is>
          <t>pos</t>
        </is>
      </c>
      <c r="BI1733" t="n">
        <v>0</v>
      </c>
      <c r="BJ1733" t="inlineStr">
        <is>
          <t>IT IVA 22%</t>
        </is>
      </c>
      <c r="BK1733" t="n">
        <v>32.46</v>
      </c>
      <c r="BT1733" t="n">
        <v>393427041136</v>
      </c>
      <c r="BU1733" t="inlineStr">
        <is>
          <t>22-2897</t>
        </is>
      </c>
      <c r="BY1733" t="inlineStr">
        <is>
          <t>rMmuNM8fpAAJqWWMlU112PkgF</t>
        </is>
      </c>
      <c r="CB1733" t="inlineStr">
        <is>
          <t>rMmuNM8fpAAJqWWMlU112PkgF</t>
        </is>
      </c>
      <c r="CC1733" t="inlineStr">
        <is>
          <t>Ordini LIL</t>
        </is>
      </c>
    </row>
    <row r="1734">
      <c r="A1734" t="inlineStr">
        <is>
          <t>#44238</t>
        </is>
      </c>
      <c r="B1734" t="inlineStr">
        <is>
          <t>alessia.lini@gmail.com</t>
        </is>
      </c>
      <c r="C1734" t="inlineStr">
        <is>
          <t>paid</t>
        </is>
      </c>
      <c r="D1734" t="inlineStr">
        <is>
          <t>2024-11-30 12:35:20 +0100</t>
        </is>
      </c>
      <c r="E1734" t="inlineStr">
        <is>
          <t>2024-11-30</t>
        </is>
      </c>
      <c r="F1734" t="inlineStr">
        <is>
          <t>fulfilled</t>
        </is>
      </c>
      <c r="G1734" t="inlineStr">
        <is>
          <t>2024-11-30 12:35:21 +0100</t>
        </is>
      </c>
      <c r="H1734" t="inlineStr">
        <is>
          <t>no</t>
        </is>
      </c>
      <c r="I1734" t="inlineStr">
        <is>
          <t>EUR</t>
        </is>
      </c>
      <c r="J1734" t="n">
        <v>330</v>
      </c>
      <c r="K1734" t="n">
        <v>0</v>
      </c>
      <c r="L1734" t="n">
        <v>59.5</v>
      </c>
      <c r="M1734" t="n">
        <v>330</v>
      </c>
      <c r="O1734" t="n">
        <v>0</v>
      </c>
      <c r="Q1734" t="inlineStr">
        <is>
          <t>2024-11-30 12:35:20 +0100</t>
        </is>
      </c>
      <c r="R1734" t="n">
        <v>1</v>
      </c>
      <c r="S1734" t="inlineStr">
        <is>
          <t>Sunshine Ring - White / 8 / White</t>
        </is>
      </c>
      <c r="T1734" t="n">
        <v>320</v>
      </c>
      <c r="V1734" t="inlineStr">
        <is>
          <t>015790000251</t>
        </is>
      </c>
      <c r="W1734" t="b">
        <v>1</v>
      </c>
      <c r="X1734" t="b">
        <v>1</v>
      </c>
      <c r="Y1734" t="inlineStr">
        <is>
          <t>fulfilled</t>
        </is>
      </c>
      <c r="Z1734" t="inlineStr">
        <is>
          <t>Alessia Lini</t>
        </is>
      </c>
      <c r="AR1734" t="inlineStr">
        <is>
          <t>IT</t>
        </is>
      </c>
      <c r="AU1734" t="inlineStr">
        <is>
          <t>POS Device ID: B875F321-C644-4B7B-AFD0-9A280E48DB69
VariPrice price matched: No</t>
        </is>
      </c>
      <c r="AW1734" t="inlineStr">
        <is>
          <t>Qromo</t>
        </is>
      </c>
      <c r="AX1734" t="inlineStr">
        <is>
          <t>rlgGnD9PMiJJv2THVhYsuV7Sp</t>
        </is>
      </c>
      <c r="AY1734" t="n">
        <v>0</v>
      </c>
      <c r="AZ1734" t="inlineStr">
        <is>
          <t>LIL Milan</t>
        </is>
      </c>
      <c r="BA1734" t="n">
        <v>0</v>
      </c>
      <c r="BB1734" t="inlineStr">
        <is>
          <t>Veronica Varetta</t>
        </is>
      </c>
      <c r="BC1734" t="inlineStr">
        <is>
          <t>LIL House</t>
        </is>
      </c>
      <c r="BD1734" t="n">
        <v>22</v>
      </c>
      <c r="BE1734" t="n">
        <v>11258492846429</v>
      </c>
      <c r="BG1734" t="inlineStr">
        <is>
          <t>Low</t>
        </is>
      </c>
      <c r="BH1734" t="inlineStr">
        <is>
          <t>pos</t>
        </is>
      </c>
      <c r="BI1734" t="n">
        <v>0</v>
      </c>
      <c r="BJ1734" t="inlineStr">
        <is>
          <t>IT IVA 22%</t>
        </is>
      </c>
      <c r="BK1734" t="n">
        <v>59.5</v>
      </c>
      <c r="BU1734" t="inlineStr">
        <is>
          <t>22-2900</t>
        </is>
      </c>
      <c r="BY1734" t="inlineStr">
        <is>
          <t>rlgGnD9PMiJJv2THVhYsuV7Sp</t>
        </is>
      </c>
      <c r="CB1734" t="inlineStr">
        <is>
          <t>rlgGnD9PMiJJv2THVhYsuV7Sp</t>
        </is>
      </c>
      <c r="CC1734" t="inlineStr">
        <is>
          <t>Ordini LIL</t>
        </is>
      </c>
    </row>
    <row r="1735">
      <c r="A1735" t="inlineStr">
        <is>
          <t>#44238</t>
        </is>
      </c>
      <c r="B1735" t="inlineStr">
        <is>
          <t>alessia.lini@gmail.com</t>
        </is>
      </c>
      <c r="C1735" t="inlineStr">
        <is>
          <t>paid</t>
        </is>
      </c>
      <c r="D1735" t="inlineStr">
        <is>
          <t>2024-11-30 12:35:20 +0100</t>
        </is>
      </c>
      <c r="E1735" t="inlineStr">
        <is>
          <t>2024-11-30</t>
        </is>
      </c>
      <c r="F1735" t="inlineStr">
        <is>
          <t>fulfilled</t>
        </is>
      </c>
      <c r="G1735" t="inlineStr">
        <is>
          <t>2024-11-30 12:35:21 +0100</t>
        </is>
      </c>
      <c r="H1735" t="inlineStr">
        <is>
          <t>no</t>
        </is>
      </c>
      <c r="I1735" t="inlineStr">
        <is>
          <t>EUR</t>
        </is>
      </c>
      <c r="J1735" t="n">
        <v>330</v>
      </c>
      <c r="K1735" t="n">
        <v>0</v>
      </c>
      <c r="L1735" t="n">
        <v>59.5</v>
      </c>
      <c r="O1735" t="n">
        <v>0</v>
      </c>
      <c r="Q1735" t="inlineStr">
        <is>
          <t>2024-11-30 12:35:20 +0100</t>
        </is>
      </c>
      <c r="R1735" t="n">
        <v>1</v>
      </c>
      <c r="S1735" t="inlineStr">
        <is>
          <t>Make it shine</t>
        </is>
      </c>
      <c r="T1735" t="n">
        <v>10</v>
      </c>
      <c r="V1735" t="inlineStr">
        <is>
          <t>015790000685</t>
        </is>
      </c>
      <c r="W1735" t="b">
        <v>1</v>
      </c>
      <c r="X1735" t="b">
        <v>1</v>
      </c>
      <c r="Y1735" t="inlineStr">
        <is>
          <t>fulfilled</t>
        </is>
      </c>
      <c r="Z1735" t="inlineStr">
        <is>
          <t>Alessia Lini</t>
        </is>
      </c>
      <c r="AR1735" t="inlineStr">
        <is>
          <t>IT</t>
        </is>
      </c>
      <c r="AU1735" t="inlineStr">
        <is>
          <t>POS Device ID: B875F321-C644-4B7B-AFD0-9A280E48DB69
VariPrice price matched: No</t>
        </is>
      </c>
      <c r="AW1735" t="inlineStr">
        <is>
          <t>Qromo</t>
        </is>
      </c>
      <c r="AX1735" t="inlineStr">
        <is>
          <t>rlgGnD9PMiJJv2THVhYsuV7Sp</t>
        </is>
      </c>
      <c r="AY1735" t="n">
        <v>0</v>
      </c>
      <c r="AZ1735" t="inlineStr">
        <is>
          <t>LIL Milan</t>
        </is>
      </c>
      <c r="BA1735" t="n">
        <v>0</v>
      </c>
      <c r="BB1735" t="inlineStr">
        <is>
          <t>Veronica Varetta</t>
        </is>
      </c>
      <c r="BC1735" t="inlineStr">
        <is>
          <t>LIL House</t>
        </is>
      </c>
      <c r="BD1735" t="n">
        <v>22</v>
      </c>
      <c r="BE1735" t="n">
        <v>11258492846429</v>
      </c>
      <c r="BG1735" t="inlineStr">
        <is>
          <t>Low</t>
        </is>
      </c>
      <c r="BH1735" t="inlineStr">
        <is>
          <t>pos</t>
        </is>
      </c>
      <c r="BI1735" t="n">
        <v>0</v>
      </c>
      <c r="BJ1735" t="inlineStr">
        <is>
          <t>IT IVA 22%</t>
        </is>
      </c>
      <c r="BK1735" t="n">
        <v>59.5</v>
      </c>
      <c r="BU1735" t="inlineStr">
        <is>
          <t>22-2900</t>
        </is>
      </c>
      <c r="BY1735" t="inlineStr">
        <is>
          <t>rlgGnD9PMiJJv2THVhYsuV7Sp</t>
        </is>
      </c>
      <c r="CB1735" t="inlineStr">
        <is>
          <t>rlgGnD9PMiJJv2THVhYsuV7Sp</t>
        </is>
      </c>
      <c r="CC1735" t="inlineStr">
        <is>
          <t>Ordini LIL</t>
        </is>
      </c>
    </row>
    <row r="1736">
      <c r="A1736" t="inlineStr">
        <is>
          <t>#44239</t>
        </is>
      </c>
      <c r="B1736" t="inlineStr">
        <is>
          <t>donatella.destino@gmail.com</t>
        </is>
      </c>
      <c r="C1736" t="inlineStr">
        <is>
          <t>paid</t>
        </is>
      </c>
      <c r="D1736" t="inlineStr">
        <is>
          <t>2024-11-30 12:40:59 +0100</t>
        </is>
      </c>
      <c r="E1736" t="inlineStr">
        <is>
          <t>2024-11-30</t>
        </is>
      </c>
      <c r="F1736" t="inlineStr">
        <is>
          <t>fulfilled</t>
        </is>
      </c>
      <c r="G1736" t="inlineStr">
        <is>
          <t>2024-11-30 12:40:59 +0100</t>
        </is>
      </c>
      <c r="H1736" t="inlineStr">
        <is>
          <t>no</t>
        </is>
      </c>
      <c r="I1736" t="inlineStr">
        <is>
          <t>EUR</t>
        </is>
      </c>
      <c r="J1736" t="n">
        <v>120</v>
      </c>
      <c r="K1736" t="n">
        <v>0</v>
      </c>
      <c r="L1736" t="n">
        <v>21.64</v>
      </c>
      <c r="M1736" t="n">
        <v>120</v>
      </c>
      <c r="O1736" t="n">
        <v>0</v>
      </c>
      <c r="Q1736" t="inlineStr">
        <is>
          <t>2024-11-30 12:40:59 +0100</t>
        </is>
      </c>
      <c r="R1736" t="n">
        <v>1</v>
      </c>
      <c r="S1736" t="inlineStr">
        <is>
          <t>Pensavo fosse amore - Yellow / C</t>
        </is>
      </c>
      <c r="T1736" t="n">
        <v>120</v>
      </c>
      <c r="V1736" t="inlineStr">
        <is>
          <t>015790001001</t>
        </is>
      </c>
      <c r="W1736" t="b">
        <v>1</v>
      </c>
      <c r="X1736" t="b">
        <v>1</v>
      </c>
      <c r="Y1736" t="inlineStr">
        <is>
          <t>fulfilled</t>
        </is>
      </c>
      <c r="Z1736" t="inlineStr">
        <is>
          <t>Donatella Destino</t>
        </is>
      </c>
      <c r="AR1736" t="inlineStr">
        <is>
          <t>IT</t>
        </is>
      </c>
      <c r="AU1736" t="inlineStr">
        <is>
          <t>POS Device ID: B875F321-C644-4B7B-AFD0-9A280E48DB69
VariPrice price matched: Yes</t>
        </is>
      </c>
      <c r="AW1736" t="inlineStr">
        <is>
          <t>Qromo</t>
        </is>
      </c>
      <c r="AX1736" t="inlineStr">
        <is>
          <t>r8t9z933ELQMWojzGrS4ZM4MA</t>
        </is>
      </c>
      <c r="AY1736" t="n">
        <v>0</v>
      </c>
      <c r="AZ1736" t="inlineStr">
        <is>
          <t>LIL Milan</t>
        </is>
      </c>
      <c r="BA1736" t="n">
        <v>0</v>
      </c>
      <c r="BB1736" t="inlineStr">
        <is>
          <t>Veronica Varetta</t>
        </is>
      </c>
      <c r="BC1736" t="inlineStr">
        <is>
          <t>LIL House</t>
        </is>
      </c>
      <c r="BD1736" t="n">
        <v>22</v>
      </c>
      <c r="BE1736" t="n">
        <v>11258510475613</v>
      </c>
      <c r="BG1736" t="inlineStr">
        <is>
          <t>Low</t>
        </is>
      </c>
      <c r="BH1736" t="inlineStr">
        <is>
          <t>pos</t>
        </is>
      </c>
      <c r="BI1736" t="n">
        <v>0</v>
      </c>
      <c r="BJ1736" t="inlineStr">
        <is>
          <t>IT IVA 22%</t>
        </is>
      </c>
      <c r="BK1736" t="n">
        <v>21.64</v>
      </c>
      <c r="BU1736" t="inlineStr">
        <is>
          <t>22-2901</t>
        </is>
      </c>
      <c r="BY1736" t="inlineStr">
        <is>
          <t>r8t9z933ELQMWojzGrS4ZM4MA</t>
        </is>
      </c>
      <c r="CB1736" t="inlineStr">
        <is>
          <t>r8t9z933ELQMWojzGrS4ZM4MA</t>
        </is>
      </c>
      <c r="CC1736" t="inlineStr">
        <is>
          <t>Ordini LIL</t>
        </is>
      </c>
    </row>
    <row r="1737">
      <c r="A1737" t="inlineStr">
        <is>
          <t>#44240</t>
        </is>
      </c>
      <c r="B1737" t="inlineStr">
        <is>
          <t>maggie.broyels@hotmail.com</t>
        </is>
      </c>
      <c r="C1737" t="inlineStr">
        <is>
          <t>paid</t>
        </is>
      </c>
      <c r="D1737" t="inlineStr">
        <is>
          <t>2024-11-30 13:07:45 +0100</t>
        </is>
      </c>
      <c r="E1737" t="inlineStr">
        <is>
          <t>2024-11-30</t>
        </is>
      </c>
      <c r="F1737" t="inlineStr">
        <is>
          <t>fulfilled</t>
        </is>
      </c>
      <c r="G1737" t="inlineStr">
        <is>
          <t>2024-11-30 13:07:45 +0100</t>
        </is>
      </c>
      <c r="H1737" t="inlineStr">
        <is>
          <t>no</t>
        </is>
      </c>
      <c r="I1737" t="inlineStr">
        <is>
          <t>EUR</t>
        </is>
      </c>
      <c r="J1737" t="n">
        <v>800</v>
      </c>
      <c r="K1737" t="n">
        <v>0</v>
      </c>
      <c r="L1737" t="n">
        <v>144.26</v>
      </c>
      <c r="M1737" t="n">
        <v>800</v>
      </c>
      <c r="O1737" t="n">
        <v>0</v>
      </c>
      <c r="Q1737" t="inlineStr">
        <is>
          <t>2024-11-30 13:07:44 +0100</t>
        </is>
      </c>
      <c r="R1737" t="n">
        <v>1</v>
      </c>
      <c r="S1737" t="inlineStr">
        <is>
          <t>Limitless Earring - Yellow / Single</t>
        </is>
      </c>
      <c r="T1737" t="n">
        <v>180</v>
      </c>
      <c r="V1737" t="inlineStr">
        <is>
          <t>015790000056</t>
        </is>
      </c>
      <c r="W1737" t="b">
        <v>1</v>
      </c>
      <c r="X1737" t="b">
        <v>1</v>
      </c>
      <c r="Y1737" t="inlineStr">
        <is>
          <t>fulfilled</t>
        </is>
      </c>
      <c r="Z1737" t="inlineStr">
        <is>
          <t>Margaret Broyles</t>
        </is>
      </c>
      <c r="AR1737" t="inlineStr">
        <is>
          <t>IT</t>
        </is>
      </c>
      <c r="AU1737" t="inlineStr">
        <is>
          <t>POS Device ID: B875F321-C644-4B7B-AFD0-9A280E48DB69
VariPrice price matched: Yes</t>
        </is>
      </c>
      <c r="AW1737" t="inlineStr">
        <is>
          <t>Qromo</t>
        </is>
      </c>
      <c r="AX1737" t="inlineStr">
        <is>
          <t>r3v6AafLzt57W2FC1RlRpqS9x</t>
        </is>
      </c>
      <c r="AY1737" t="n">
        <v>0</v>
      </c>
      <c r="AZ1737" t="inlineStr">
        <is>
          <t>LIL Milan</t>
        </is>
      </c>
      <c r="BA1737" t="n">
        <v>0</v>
      </c>
      <c r="BB1737" t="inlineStr">
        <is>
          <t>Veronica Varetta</t>
        </is>
      </c>
      <c r="BC1737" t="inlineStr">
        <is>
          <t>LIL House</t>
        </is>
      </c>
      <c r="BD1737" t="n">
        <v>22</v>
      </c>
      <c r="BE1737" t="n">
        <v>11258591838557</v>
      </c>
      <c r="BG1737" t="inlineStr">
        <is>
          <t>Low</t>
        </is>
      </c>
      <c r="BH1737" t="inlineStr">
        <is>
          <t>pos</t>
        </is>
      </c>
      <c r="BI1737" t="n">
        <v>0</v>
      </c>
      <c r="BJ1737" t="inlineStr">
        <is>
          <t>IT IVA 22%</t>
        </is>
      </c>
      <c r="BK1737" t="n">
        <v>144.26</v>
      </c>
      <c r="BU1737" t="inlineStr">
        <is>
          <t>22-2902</t>
        </is>
      </c>
      <c r="BY1737" t="inlineStr">
        <is>
          <t>r3v6AafLzt57W2FC1RlRpqS9x</t>
        </is>
      </c>
      <c r="CB1737" t="inlineStr">
        <is>
          <t>r3v6AafLzt57W2FC1RlRpqS9x</t>
        </is>
      </c>
      <c r="CC1737" t="inlineStr">
        <is>
          <t>Ordini LIL</t>
        </is>
      </c>
    </row>
    <row r="1738">
      <c r="A1738" t="inlineStr">
        <is>
          <t>#44240</t>
        </is>
      </c>
      <c r="B1738" t="inlineStr">
        <is>
          <t>maggie.broyels@hotmail.com</t>
        </is>
      </c>
      <c r="C1738" t="inlineStr">
        <is>
          <t>paid</t>
        </is>
      </c>
      <c r="D1738" t="inlineStr">
        <is>
          <t>2024-11-30 13:07:45 +0100</t>
        </is>
      </c>
      <c r="E1738" t="inlineStr">
        <is>
          <t>2024-11-30</t>
        </is>
      </c>
      <c r="F1738" t="inlineStr">
        <is>
          <t>fulfilled</t>
        </is>
      </c>
      <c r="G1738" t="inlineStr">
        <is>
          <t>2024-11-30 13:07:45 +0100</t>
        </is>
      </c>
      <c r="H1738" t="inlineStr">
        <is>
          <t>no</t>
        </is>
      </c>
      <c r="I1738" t="inlineStr">
        <is>
          <t>EUR</t>
        </is>
      </c>
      <c r="J1738" t="n">
        <v>800</v>
      </c>
      <c r="K1738" t="n">
        <v>0</v>
      </c>
      <c r="L1738" t="n">
        <v>144.26</v>
      </c>
      <c r="O1738" t="n">
        <v>0</v>
      </c>
      <c r="Q1738" t="inlineStr">
        <is>
          <t>2024-11-30 13:07:44 +0100</t>
        </is>
      </c>
      <c r="R1738" t="n">
        <v>1</v>
      </c>
      <c r="S1738" t="inlineStr">
        <is>
          <t>Dna Bracelet - Yellow / 18cm</t>
        </is>
      </c>
      <c r="T1738" t="n">
        <v>280</v>
      </c>
      <c r="V1738" t="inlineStr">
        <is>
          <t>015790000397</t>
        </is>
      </c>
      <c r="W1738" t="b">
        <v>1</v>
      </c>
      <c r="X1738" t="b">
        <v>1</v>
      </c>
      <c r="Y1738" t="inlineStr">
        <is>
          <t>fulfilled</t>
        </is>
      </c>
      <c r="Z1738" t="inlineStr">
        <is>
          <t>Margaret Broyles</t>
        </is>
      </c>
      <c r="AR1738" t="inlineStr">
        <is>
          <t>IT</t>
        </is>
      </c>
      <c r="AU1738" t="inlineStr">
        <is>
          <t>POS Device ID: B875F321-C644-4B7B-AFD0-9A280E48DB69
VariPrice price matched: Yes</t>
        </is>
      </c>
      <c r="AW1738" t="inlineStr">
        <is>
          <t>Qromo</t>
        </is>
      </c>
      <c r="AX1738" t="inlineStr">
        <is>
          <t>r3v6AafLzt57W2FC1RlRpqS9x</t>
        </is>
      </c>
      <c r="AY1738" t="n">
        <v>0</v>
      </c>
      <c r="AZ1738" t="inlineStr">
        <is>
          <t>LIL Milan</t>
        </is>
      </c>
      <c r="BA1738" t="n">
        <v>0</v>
      </c>
      <c r="BB1738" t="inlineStr">
        <is>
          <t>Veronica Varetta</t>
        </is>
      </c>
      <c r="BC1738" t="inlineStr">
        <is>
          <t>LIL House</t>
        </is>
      </c>
      <c r="BD1738" t="n">
        <v>22</v>
      </c>
      <c r="BE1738" t="n">
        <v>11258591838557</v>
      </c>
      <c r="BG1738" t="inlineStr">
        <is>
          <t>Low</t>
        </is>
      </c>
      <c r="BH1738" t="inlineStr">
        <is>
          <t>pos</t>
        </is>
      </c>
      <c r="BI1738" t="n">
        <v>0</v>
      </c>
      <c r="BJ1738" t="inlineStr">
        <is>
          <t>IT IVA 22%</t>
        </is>
      </c>
      <c r="BK1738" t="n">
        <v>144.26</v>
      </c>
      <c r="BU1738" t="inlineStr">
        <is>
          <t>22-2902</t>
        </is>
      </c>
      <c r="BY1738" t="inlineStr">
        <is>
          <t>r3v6AafLzt57W2FC1RlRpqS9x</t>
        </is>
      </c>
      <c r="CB1738" t="inlineStr">
        <is>
          <t>r3v6AafLzt57W2FC1RlRpqS9x</t>
        </is>
      </c>
      <c r="CC1738" t="inlineStr">
        <is>
          <t>Ordini LIL</t>
        </is>
      </c>
    </row>
    <row r="1739">
      <c r="A1739" t="inlineStr">
        <is>
          <t>#44240</t>
        </is>
      </c>
      <c r="B1739" t="inlineStr">
        <is>
          <t>maggie.broyels@hotmail.com</t>
        </is>
      </c>
      <c r="C1739" t="inlineStr">
        <is>
          <t>paid</t>
        </is>
      </c>
      <c r="D1739" t="inlineStr">
        <is>
          <t>2024-11-30 13:07:45 +0100</t>
        </is>
      </c>
      <c r="E1739" t="inlineStr">
        <is>
          <t>2024-11-30</t>
        </is>
      </c>
      <c r="F1739" t="inlineStr">
        <is>
          <t>fulfilled</t>
        </is>
      </c>
      <c r="G1739" t="inlineStr">
        <is>
          <t>2024-11-30 13:07:45 +0100</t>
        </is>
      </c>
      <c r="H1739" t="inlineStr">
        <is>
          <t>no</t>
        </is>
      </c>
      <c r="I1739" t="inlineStr">
        <is>
          <t>EUR</t>
        </is>
      </c>
      <c r="J1739" t="n">
        <v>800</v>
      </c>
      <c r="K1739" t="n">
        <v>0</v>
      </c>
      <c r="L1739" t="n">
        <v>144.26</v>
      </c>
      <c r="O1739" t="n">
        <v>0</v>
      </c>
      <c r="Q1739" t="inlineStr">
        <is>
          <t>2024-11-30 13:07:44 +0100</t>
        </is>
      </c>
      <c r="R1739" t="n">
        <v>1</v>
      </c>
      <c r="S1739" t="inlineStr">
        <is>
          <t>Glimmer Bracelet - Yellow / 16cm</t>
        </is>
      </c>
      <c r="T1739" t="n">
        <v>340</v>
      </c>
      <c r="V1739" t="inlineStr">
        <is>
          <t>015790000726</t>
        </is>
      </c>
      <c r="W1739" t="b">
        <v>1</v>
      </c>
      <c r="X1739" t="b">
        <v>1</v>
      </c>
      <c r="Y1739" t="inlineStr">
        <is>
          <t>fulfilled</t>
        </is>
      </c>
      <c r="Z1739" t="inlineStr">
        <is>
          <t>Margaret Broyles</t>
        </is>
      </c>
      <c r="AR1739" t="inlineStr">
        <is>
          <t>IT</t>
        </is>
      </c>
      <c r="AU1739" t="inlineStr">
        <is>
          <t>POS Device ID: B875F321-C644-4B7B-AFD0-9A280E48DB69
VariPrice price matched: Yes</t>
        </is>
      </c>
      <c r="AW1739" t="inlineStr">
        <is>
          <t>Qromo</t>
        </is>
      </c>
      <c r="AX1739" t="inlineStr">
        <is>
          <t>r3v6AafLzt57W2FC1RlRpqS9x</t>
        </is>
      </c>
      <c r="AY1739" t="n">
        <v>0</v>
      </c>
      <c r="AZ1739" t="inlineStr">
        <is>
          <t>LIL Milan</t>
        </is>
      </c>
      <c r="BA1739" t="n">
        <v>0</v>
      </c>
      <c r="BB1739" t="inlineStr">
        <is>
          <t>Veronica Varetta</t>
        </is>
      </c>
      <c r="BC1739" t="inlineStr">
        <is>
          <t>LIL House</t>
        </is>
      </c>
      <c r="BD1739" t="n">
        <v>22</v>
      </c>
      <c r="BE1739" t="n">
        <v>11258591838557</v>
      </c>
      <c r="BG1739" t="inlineStr">
        <is>
          <t>Low</t>
        </is>
      </c>
      <c r="BH1739" t="inlineStr">
        <is>
          <t>pos</t>
        </is>
      </c>
      <c r="BI1739" t="n">
        <v>0</v>
      </c>
      <c r="BJ1739" t="inlineStr">
        <is>
          <t>IT IVA 22%</t>
        </is>
      </c>
      <c r="BK1739" t="n">
        <v>144.26</v>
      </c>
      <c r="BU1739" t="inlineStr">
        <is>
          <t>22-2902</t>
        </is>
      </c>
      <c r="BY1739" t="inlineStr">
        <is>
          <t>r3v6AafLzt57W2FC1RlRpqS9x</t>
        </is>
      </c>
      <c r="CB1739" t="inlineStr">
        <is>
          <t>r3v6AafLzt57W2FC1RlRpqS9x</t>
        </is>
      </c>
      <c r="CC1739" t="inlineStr">
        <is>
          <t>Ordini LIL</t>
        </is>
      </c>
    </row>
    <row r="1740">
      <c r="A1740" t="inlineStr">
        <is>
          <t>#44241</t>
        </is>
      </c>
      <c r="B1740" t="inlineStr">
        <is>
          <t>mariangelapolidori@hotmail.it</t>
        </is>
      </c>
      <c r="C1740" t="inlineStr">
        <is>
          <t>paid</t>
        </is>
      </c>
      <c r="D1740" t="inlineStr">
        <is>
          <t>2024-11-30 13:19:18 +0100</t>
        </is>
      </c>
      <c r="E1740" t="inlineStr">
        <is>
          <t>2024-11-30</t>
        </is>
      </c>
      <c r="F1740" t="inlineStr">
        <is>
          <t>unfulfilled</t>
        </is>
      </c>
      <c r="H1740" t="inlineStr">
        <is>
          <t>yes</t>
        </is>
      </c>
      <c r="I1740" t="inlineStr">
        <is>
          <t>EUR</t>
        </is>
      </c>
      <c r="J1740" t="n">
        <v>108</v>
      </c>
      <c r="K1740" t="n">
        <v>10</v>
      </c>
      <c r="L1740" t="n">
        <v>21.28</v>
      </c>
      <c r="M1740" t="n">
        <v>118</v>
      </c>
      <c r="N1740" t="inlineStr">
        <is>
          <t>LILGIRL</t>
        </is>
      </c>
      <c r="O1740" t="n">
        <v>12</v>
      </c>
      <c r="P1740" t="inlineStr">
        <is>
          <t>Ups Standard Shipping</t>
        </is>
      </c>
      <c r="Q1740" t="inlineStr">
        <is>
          <t>2024-11-30 13:19:17 +0100</t>
        </is>
      </c>
      <c r="R1740" t="n">
        <v>1</v>
      </c>
      <c r="S1740" t="inlineStr">
        <is>
          <t>Pensavo fosse amore - Yellow / M</t>
        </is>
      </c>
      <c r="T1740" t="n">
        <v>120</v>
      </c>
      <c r="V1740" t="inlineStr">
        <is>
          <t>015790001011</t>
        </is>
      </c>
      <c r="W1740" t="b">
        <v>1</v>
      </c>
      <c r="X1740" t="b">
        <v>1</v>
      </c>
      <c r="Y1740" t="inlineStr">
        <is>
          <t>pending</t>
        </is>
      </c>
      <c r="Z1740" t="inlineStr">
        <is>
          <t>Mariangela Polidori</t>
        </is>
      </c>
      <c r="AA1740" t="inlineStr">
        <is>
          <t>Viale Bruno Buozzi 56, Farmacia</t>
        </is>
      </c>
      <c r="AB1740" t="inlineStr">
        <is>
          <t>Viale Bruno Buozzi 56</t>
        </is>
      </c>
      <c r="AC1740" t="inlineStr">
        <is>
          <t>Farmacia</t>
        </is>
      </c>
      <c r="AE1740" t="inlineStr">
        <is>
          <t>Monterotondo</t>
        </is>
      </c>
      <c r="AF1740" t="inlineStr">
        <is>
          <t>'00015</t>
        </is>
      </c>
      <c r="AG1740" t="inlineStr">
        <is>
          <t>RM</t>
        </is>
      </c>
      <c r="AH1740" t="inlineStr">
        <is>
          <t>IT</t>
        </is>
      </c>
      <c r="AI1740" t="inlineStr">
        <is>
          <t>3891198639</t>
        </is>
      </c>
      <c r="AJ1740" t="inlineStr">
        <is>
          <t>Mariangela Polidori</t>
        </is>
      </c>
      <c r="AK1740" t="inlineStr">
        <is>
          <t>Viale Bruno Buozzi 56, Farmacia</t>
        </is>
      </c>
      <c r="AL1740" t="inlineStr">
        <is>
          <t>Viale Bruno Buozzi 56</t>
        </is>
      </c>
      <c r="AM1740" t="inlineStr">
        <is>
          <t>Farmacia</t>
        </is>
      </c>
      <c r="AO1740" t="inlineStr">
        <is>
          <t>Monterotondo</t>
        </is>
      </c>
      <c r="AP1740" t="inlineStr">
        <is>
          <t>'00015</t>
        </is>
      </c>
      <c r="AQ1740" t="inlineStr">
        <is>
          <t>RM</t>
        </is>
      </c>
      <c r="AR1740" t="inlineStr">
        <is>
          <t>IT</t>
        </is>
      </c>
      <c r="AS1740" t="inlineStr">
        <is>
          <t>3891198639</t>
        </is>
      </c>
      <c r="AU1740" t="inlineStr">
        <is>
          <t>lang: it
Invoice Language: it
Do you need our ring sizer?: Yes
Popup Customer Country: IT</t>
        </is>
      </c>
      <c r="AW1740" t="inlineStr">
        <is>
          <t>Scalapay</t>
        </is>
      </c>
      <c r="AX1740" t="inlineStr">
        <is>
          <t>rP19HNd4pWtQ13DYvwg2cjzmM</t>
        </is>
      </c>
      <c r="AY1740" t="n">
        <v>0</v>
      </c>
      <c r="AZ1740" t="inlineStr">
        <is>
          <t>LIL Milan</t>
        </is>
      </c>
      <c r="BA1740" t="n">
        <v>0</v>
      </c>
      <c r="BC1740" t="inlineStr">
        <is>
          <t>Firgun House</t>
        </is>
      </c>
      <c r="BE1740" t="n">
        <v>11258629357917</v>
      </c>
      <c r="BG1740" t="inlineStr">
        <is>
          <t>Low</t>
        </is>
      </c>
      <c r="BH1740" t="inlineStr">
        <is>
          <t>web</t>
        </is>
      </c>
      <c r="BI1740" t="n">
        <v>0</v>
      </c>
      <c r="BJ1740" t="inlineStr">
        <is>
          <t>IT IVA 22%</t>
        </is>
      </c>
      <c r="BK1740" t="n">
        <v>21.28</v>
      </c>
      <c r="BW1740" t="inlineStr">
        <is>
          <t>Rome</t>
        </is>
      </c>
      <c r="BX1740" t="inlineStr">
        <is>
          <t>Rome</t>
        </is>
      </c>
      <c r="BY1740" t="inlineStr">
        <is>
          <t>rP19HNd4pWtQ13DYvwg2cjzmM</t>
        </is>
      </c>
      <c r="CB1740" t="inlineStr">
        <is>
          <t>rP19HNd4pWtQ13DYvwg2cjzmM</t>
        </is>
      </c>
      <c r="CC1740" t="inlineStr">
        <is>
          <t>Ordini LIL</t>
        </is>
      </c>
    </row>
    <row r="1741">
      <c r="A1741" t="inlineStr">
        <is>
          <t>#44242</t>
        </is>
      </c>
      <c r="B1741" t="inlineStr">
        <is>
          <t>roberta.torresin@gmail.com</t>
        </is>
      </c>
      <c r="C1741" t="inlineStr">
        <is>
          <t>paid</t>
        </is>
      </c>
      <c r="D1741" t="inlineStr">
        <is>
          <t>2024-11-30 13:27:33 +0100</t>
        </is>
      </c>
      <c r="E1741" t="inlineStr">
        <is>
          <t>2024-11-30</t>
        </is>
      </c>
      <c r="F1741" t="inlineStr">
        <is>
          <t>unfulfilled</t>
        </is>
      </c>
      <c r="H1741" t="inlineStr">
        <is>
          <t>yes</t>
        </is>
      </c>
      <c r="I1741" t="inlineStr">
        <is>
          <t>EUR</t>
        </is>
      </c>
      <c r="J1741" t="n">
        <v>176</v>
      </c>
      <c r="K1741" t="n">
        <v>0</v>
      </c>
      <c r="L1741" t="n">
        <v>31.74</v>
      </c>
      <c r="M1741" t="n">
        <v>176</v>
      </c>
      <c r="N1741" t="inlineStr">
        <is>
          <t>SARINSKI20</t>
        </is>
      </c>
      <c r="O1741" t="n">
        <v>44</v>
      </c>
      <c r="P1741" t="inlineStr">
        <is>
          <t>Ups Standard Shipping</t>
        </is>
      </c>
      <c r="Q1741" t="inlineStr">
        <is>
          <t>2024-11-30 13:27:32 +0100</t>
        </is>
      </c>
      <c r="R1741" t="n">
        <v>1</v>
      </c>
      <c r="S1741" t="inlineStr">
        <is>
          <t>Lightly Ring - Yellow / 14</t>
        </is>
      </c>
      <c r="T1741" t="n">
        <v>100</v>
      </c>
      <c r="V1741" t="inlineStr">
        <is>
          <t>015790000377</t>
        </is>
      </c>
      <c r="W1741" t="b">
        <v>1</v>
      </c>
      <c r="X1741" t="b">
        <v>1</v>
      </c>
      <c r="Y1741" t="inlineStr">
        <is>
          <t>pending</t>
        </is>
      </c>
      <c r="Z1741" t="inlineStr">
        <is>
          <t>Roberta Torresin</t>
        </is>
      </c>
      <c r="AA1741" t="inlineStr">
        <is>
          <t>Via Scardeone 13</t>
        </is>
      </c>
      <c r="AB1741" t="inlineStr">
        <is>
          <t>Via Scardeone 13</t>
        </is>
      </c>
      <c r="AE1741" t="inlineStr">
        <is>
          <t>Borgoricco</t>
        </is>
      </c>
      <c r="AF1741" t="inlineStr">
        <is>
          <t>'35010</t>
        </is>
      </c>
      <c r="AG1741" t="inlineStr">
        <is>
          <t>PD</t>
        </is>
      </c>
      <c r="AH1741" t="inlineStr">
        <is>
          <t>IT</t>
        </is>
      </c>
      <c r="AI1741" t="inlineStr">
        <is>
          <t>347 297 9035</t>
        </is>
      </c>
      <c r="AJ1741" t="inlineStr">
        <is>
          <t>Roberta Torresin</t>
        </is>
      </c>
      <c r="AK1741" t="inlineStr">
        <is>
          <t>Via Scardeone 13</t>
        </is>
      </c>
      <c r="AL1741" t="inlineStr">
        <is>
          <t>Via Scardeone 13</t>
        </is>
      </c>
      <c r="AO1741" t="inlineStr">
        <is>
          <t>Borgoricco</t>
        </is>
      </c>
      <c r="AP1741" t="inlineStr">
        <is>
          <t>'35010</t>
        </is>
      </c>
      <c r="AQ1741" t="inlineStr">
        <is>
          <t>PD</t>
        </is>
      </c>
      <c r="AR1741" t="inlineStr">
        <is>
          <t>IT</t>
        </is>
      </c>
      <c r="AS1741" t="inlineStr">
        <is>
          <t>347 297 9035</t>
        </is>
      </c>
      <c r="AU1741" t="inlineStr">
        <is>
          <t>lang: it
Invoice Language: it
Do you need our ring sizer?: Yes
Popup Customer Country: IT</t>
        </is>
      </c>
      <c r="AW1741" t="inlineStr">
        <is>
          <t>PayPal Express Checkout</t>
        </is>
      </c>
      <c r="AX1741" t="inlineStr">
        <is>
          <t>r724aRowurDFdTLZU239Pfml2</t>
        </is>
      </c>
      <c r="AY1741" t="n">
        <v>0</v>
      </c>
      <c r="AZ1741" t="inlineStr">
        <is>
          <t>LIL Milan</t>
        </is>
      </c>
      <c r="BA1741" t="n">
        <v>0</v>
      </c>
      <c r="BC1741" t="inlineStr">
        <is>
          <t>Firgun House</t>
        </is>
      </c>
      <c r="BE1741" t="n">
        <v>11258655277405</v>
      </c>
      <c r="BG1741" t="inlineStr">
        <is>
          <t>Low</t>
        </is>
      </c>
      <c r="BH1741" t="inlineStr">
        <is>
          <t>web</t>
        </is>
      </c>
      <c r="BI1741" t="n">
        <v>0</v>
      </c>
      <c r="BJ1741" t="inlineStr">
        <is>
          <t>IT IVA 22%</t>
        </is>
      </c>
      <c r="BK1741" t="n">
        <v>31.74</v>
      </c>
      <c r="BW1741" t="inlineStr">
        <is>
          <t>Padua</t>
        </is>
      </c>
      <c r="BX1741" t="inlineStr">
        <is>
          <t>Padua</t>
        </is>
      </c>
      <c r="BY1741" t="inlineStr">
        <is>
          <t>r724aRowurDFdTLZU239Pfml2</t>
        </is>
      </c>
      <c r="CB1741" t="inlineStr">
        <is>
          <t>r724aRowurDFdTLZU239Pfml2</t>
        </is>
      </c>
      <c r="CC1741" t="inlineStr">
        <is>
          <t>Ordini LIL</t>
        </is>
      </c>
    </row>
    <row r="1742">
      <c r="A1742" t="inlineStr">
        <is>
          <t>#44242</t>
        </is>
      </c>
      <c r="B1742" t="inlineStr">
        <is>
          <t>roberta.torresin@gmail.com</t>
        </is>
      </c>
      <c r="C1742" t="inlineStr">
        <is>
          <t>paid</t>
        </is>
      </c>
      <c r="D1742" t="inlineStr">
        <is>
          <t>2024-11-30 13:27:33 +0100</t>
        </is>
      </c>
      <c r="E1742" t="inlineStr">
        <is>
          <t>2024-11-30</t>
        </is>
      </c>
      <c r="F1742" t="inlineStr">
        <is>
          <t>unfulfilled</t>
        </is>
      </c>
      <c r="H1742" t="inlineStr">
        <is>
          <t>yes</t>
        </is>
      </c>
      <c r="I1742" t="inlineStr">
        <is>
          <t>EUR</t>
        </is>
      </c>
      <c r="J1742" t="n">
        <v>176</v>
      </c>
      <c r="K1742" t="n">
        <v>0</v>
      </c>
      <c r="L1742" t="n">
        <v>31.74</v>
      </c>
      <c r="N1742" t="inlineStr">
        <is>
          <t>SARINSKI20</t>
        </is>
      </c>
      <c r="O1742" t="n">
        <v>44</v>
      </c>
      <c r="P1742" t="inlineStr">
        <is>
          <t>Ups Standard Shipping</t>
        </is>
      </c>
      <c r="Q1742" t="inlineStr">
        <is>
          <t>2024-11-30 13:27:32 +0100</t>
        </is>
      </c>
      <c r="R1742" t="n">
        <v>1</v>
      </c>
      <c r="S1742" t="inlineStr">
        <is>
          <t>Girls Tears Ring - Yellow / 15</t>
        </is>
      </c>
      <c r="T1742" t="n">
        <v>120</v>
      </c>
      <c r="V1742" t="inlineStr">
        <is>
          <t>015790000957</t>
        </is>
      </c>
      <c r="W1742" t="b">
        <v>1</v>
      </c>
      <c r="X1742" t="b">
        <v>1</v>
      </c>
      <c r="Y1742" t="inlineStr">
        <is>
          <t>pending</t>
        </is>
      </c>
      <c r="Z1742" t="inlineStr">
        <is>
          <t>Roberta Torresin</t>
        </is>
      </c>
      <c r="AA1742" t="inlineStr">
        <is>
          <t>Via Scardeone 13</t>
        </is>
      </c>
      <c r="AB1742" t="inlineStr">
        <is>
          <t>Via Scardeone 13</t>
        </is>
      </c>
      <c r="AE1742" t="inlineStr">
        <is>
          <t>Borgoricco</t>
        </is>
      </c>
      <c r="AF1742" t="inlineStr">
        <is>
          <t>'35010</t>
        </is>
      </c>
      <c r="AG1742" t="inlineStr">
        <is>
          <t>PD</t>
        </is>
      </c>
      <c r="AH1742" t="inlineStr">
        <is>
          <t>IT</t>
        </is>
      </c>
      <c r="AI1742" t="inlineStr">
        <is>
          <t>347 297 9035</t>
        </is>
      </c>
      <c r="AJ1742" t="inlineStr">
        <is>
          <t>Roberta Torresin</t>
        </is>
      </c>
      <c r="AK1742" t="inlineStr">
        <is>
          <t>Via Scardeone 13</t>
        </is>
      </c>
      <c r="AL1742" t="inlineStr">
        <is>
          <t>Via Scardeone 13</t>
        </is>
      </c>
      <c r="AO1742" t="inlineStr">
        <is>
          <t>Borgoricco</t>
        </is>
      </c>
      <c r="AP1742" t="inlineStr">
        <is>
          <t>'35010</t>
        </is>
      </c>
      <c r="AQ1742" t="inlineStr">
        <is>
          <t>PD</t>
        </is>
      </c>
      <c r="AR1742" t="inlineStr">
        <is>
          <t>IT</t>
        </is>
      </c>
      <c r="AS1742" t="inlineStr">
        <is>
          <t>347 297 9035</t>
        </is>
      </c>
      <c r="AU1742" t="inlineStr">
        <is>
          <t>lang: it
Invoice Language: it
Do you need our ring sizer?: Yes
Popup Customer Country: IT</t>
        </is>
      </c>
      <c r="AW1742" t="inlineStr">
        <is>
          <t>PayPal Express Checkout</t>
        </is>
      </c>
      <c r="AX1742" t="inlineStr">
        <is>
          <t>r724aRowurDFdTLZU239Pfml2</t>
        </is>
      </c>
      <c r="AY1742" t="n">
        <v>0</v>
      </c>
      <c r="AZ1742" t="inlineStr">
        <is>
          <t>LIL Milan</t>
        </is>
      </c>
      <c r="BA1742" t="n">
        <v>0</v>
      </c>
      <c r="BC1742" t="inlineStr">
        <is>
          <t>Firgun House</t>
        </is>
      </c>
      <c r="BE1742" t="n">
        <v>11258655277405</v>
      </c>
      <c r="BG1742" t="inlineStr">
        <is>
          <t>Low</t>
        </is>
      </c>
      <c r="BH1742" t="inlineStr">
        <is>
          <t>web</t>
        </is>
      </c>
      <c r="BI1742" t="n">
        <v>0</v>
      </c>
      <c r="BJ1742" t="inlineStr">
        <is>
          <t>IT IVA 22%</t>
        </is>
      </c>
      <c r="BK1742" t="n">
        <v>31.74</v>
      </c>
      <c r="BW1742" t="inlineStr">
        <is>
          <t>Padua</t>
        </is>
      </c>
      <c r="BX1742" t="inlineStr">
        <is>
          <t>Padua</t>
        </is>
      </c>
      <c r="BY1742" t="inlineStr">
        <is>
          <t>r724aRowurDFdTLZU239Pfml2</t>
        </is>
      </c>
      <c r="CB1742" t="inlineStr">
        <is>
          <t>r724aRowurDFdTLZU239Pfml2</t>
        </is>
      </c>
      <c r="CC1742" t="inlineStr">
        <is>
          <t>Ordini LIL</t>
        </is>
      </c>
    </row>
    <row r="1743">
      <c r="A1743" t="inlineStr">
        <is>
          <t>#44244</t>
        </is>
      </c>
      <c r="B1743" t="inlineStr">
        <is>
          <t>fra.nigra@gmail.com</t>
        </is>
      </c>
      <c r="C1743" t="inlineStr">
        <is>
          <t>paid</t>
        </is>
      </c>
      <c r="D1743" t="inlineStr">
        <is>
          <t>2024-11-30 14:21:44 +0100</t>
        </is>
      </c>
      <c r="E1743" t="inlineStr">
        <is>
          <t>2024-11-30</t>
        </is>
      </c>
      <c r="F1743" t="inlineStr">
        <is>
          <t>fulfilled</t>
        </is>
      </c>
      <c r="G1743" t="inlineStr">
        <is>
          <t>2024-11-30 14:21:44 +0100</t>
        </is>
      </c>
      <c r="H1743" t="inlineStr">
        <is>
          <t>no</t>
        </is>
      </c>
      <c r="I1743" t="inlineStr">
        <is>
          <t>EUR</t>
        </is>
      </c>
      <c r="J1743" t="n">
        <v>20</v>
      </c>
      <c r="K1743" t="n">
        <v>0</v>
      </c>
      <c r="L1743" t="n">
        <v>3.61</v>
      </c>
      <c r="M1743" t="n">
        <v>20</v>
      </c>
      <c r="O1743" t="n">
        <v>0</v>
      </c>
      <c r="Q1743" t="inlineStr">
        <is>
          <t>2024-11-30 14:21:44 +0100</t>
        </is>
      </c>
      <c r="R1743" t="n">
        <v>1</v>
      </c>
      <c r="S1743" t="inlineStr">
        <is>
          <t>Repair Service LIL House - Saldatura bracciale / cavigliera</t>
        </is>
      </c>
      <c r="T1743" t="n">
        <v>20</v>
      </c>
      <c r="V1743" t="inlineStr">
        <is>
          <t>015790001511</t>
        </is>
      </c>
      <c r="W1743" t="b">
        <v>0</v>
      </c>
      <c r="X1743" t="b">
        <v>1</v>
      </c>
      <c r="Y1743" t="inlineStr">
        <is>
          <t>fulfilled</t>
        </is>
      </c>
      <c r="Z1743" t="inlineStr">
        <is>
          <t>Francesca Nigra</t>
        </is>
      </c>
      <c r="AR1743" t="inlineStr">
        <is>
          <t>IT</t>
        </is>
      </c>
      <c r="AW1743" t="inlineStr">
        <is>
          <t>Qromo</t>
        </is>
      </c>
      <c r="AX1743" t="inlineStr">
        <is>
          <t>rAzfxCEBUh3bu1ftTrDG9GR0z</t>
        </is>
      </c>
      <c r="AY1743" t="n">
        <v>0</v>
      </c>
      <c r="AZ1743" t="inlineStr">
        <is>
          <t>LIL Milan</t>
        </is>
      </c>
      <c r="BA1743" t="n">
        <v>0</v>
      </c>
      <c r="BB1743" t="inlineStr">
        <is>
          <t>Veronica Varetta</t>
        </is>
      </c>
      <c r="BC1743" t="inlineStr">
        <is>
          <t>LIL House</t>
        </is>
      </c>
      <c r="BD1743" t="n">
        <v>22</v>
      </c>
      <c r="BE1743" t="n">
        <v>11258835108189</v>
      </c>
      <c r="BG1743" t="inlineStr">
        <is>
          <t>Low</t>
        </is>
      </c>
      <c r="BH1743" t="inlineStr">
        <is>
          <t>pos</t>
        </is>
      </c>
      <c r="BI1743" t="n">
        <v>0</v>
      </c>
      <c r="BJ1743" t="inlineStr">
        <is>
          <t>IT IVA 22%</t>
        </is>
      </c>
      <c r="BK1743" t="n">
        <v>3.61</v>
      </c>
      <c r="BU1743" t="inlineStr">
        <is>
          <t>22-2904</t>
        </is>
      </c>
      <c r="BY1743" t="inlineStr">
        <is>
          <t>rAzfxCEBUh3bu1ftTrDG9GR0z</t>
        </is>
      </c>
      <c r="CB1743" t="inlineStr">
        <is>
          <t>rAzfxCEBUh3bu1ftTrDG9GR0z</t>
        </is>
      </c>
      <c r="CC1743" t="inlineStr">
        <is>
          <t>Ordini LIL</t>
        </is>
      </c>
    </row>
    <row r="1744">
      <c r="A1744" t="inlineStr">
        <is>
          <t>#44245</t>
        </is>
      </c>
      <c r="B1744" t="inlineStr">
        <is>
          <t>sweetescottc@gmail.com</t>
        </is>
      </c>
      <c r="C1744" t="inlineStr">
        <is>
          <t>paid</t>
        </is>
      </c>
      <c r="D1744" t="inlineStr">
        <is>
          <t>2024-11-30 14:25:14 +0100</t>
        </is>
      </c>
      <c r="E1744" t="inlineStr">
        <is>
          <t>2024-11-30</t>
        </is>
      </c>
      <c r="F1744" t="inlineStr">
        <is>
          <t>unfulfilled</t>
        </is>
      </c>
      <c r="H1744" t="inlineStr">
        <is>
          <t>yes</t>
        </is>
      </c>
      <c r="I1744" t="inlineStr">
        <is>
          <t>EUR</t>
        </is>
      </c>
      <c r="J1744" t="n">
        <v>96</v>
      </c>
      <c r="K1744" t="n">
        <v>10</v>
      </c>
      <c r="L1744" t="n">
        <v>19.11</v>
      </c>
      <c r="M1744" t="n">
        <v>106</v>
      </c>
      <c r="N1744" t="inlineStr">
        <is>
          <t>SARINSKI20</t>
        </is>
      </c>
      <c r="O1744" t="n">
        <v>24</v>
      </c>
      <c r="P1744" t="inlineStr">
        <is>
          <t>Eco Bike Delivery</t>
        </is>
      </c>
      <c r="Q1744" t="inlineStr">
        <is>
          <t>2024-11-30 14:25:14 +0100</t>
        </is>
      </c>
      <c r="R1744" t="n">
        <v>1</v>
      </c>
      <c r="S1744" t="inlineStr">
        <is>
          <t>Pensavo fosse amore - Yellow / M</t>
        </is>
      </c>
      <c r="T1744" t="n">
        <v>120</v>
      </c>
      <c r="V1744" t="inlineStr">
        <is>
          <t>015790001011</t>
        </is>
      </c>
      <c r="W1744" t="b">
        <v>1</v>
      </c>
      <c r="X1744" t="b">
        <v>1</v>
      </c>
      <c r="Y1744" t="inlineStr">
        <is>
          <t>pending</t>
        </is>
      </c>
      <c r="Z1744" t="inlineStr">
        <is>
          <t>Charlotte Sweet-Escott</t>
        </is>
      </c>
      <c r="AA1744" t="inlineStr">
        <is>
          <t>Via Madonna 2</t>
        </is>
      </c>
      <c r="AB1744" t="inlineStr">
        <is>
          <t>Via Madonna 2</t>
        </is>
      </c>
      <c r="AE1744" t="inlineStr">
        <is>
          <t>Bollate</t>
        </is>
      </c>
      <c r="AF1744" t="inlineStr">
        <is>
          <t>'20021</t>
        </is>
      </c>
      <c r="AG1744" t="inlineStr">
        <is>
          <t>MI</t>
        </is>
      </c>
      <c r="AH1744" t="inlineStr">
        <is>
          <t>IT</t>
        </is>
      </c>
      <c r="AI1744" t="inlineStr">
        <is>
          <t>+393927507606</t>
        </is>
      </c>
      <c r="AJ1744" t="inlineStr">
        <is>
          <t>Charlotte Sweet-Escott</t>
        </is>
      </c>
      <c r="AK1744" t="inlineStr">
        <is>
          <t>Via Madonna 2</t>
        </is>
      </c>
      <c r="AL1744" t="inlineStr">
        <is>
          <t>Via Madonna 2</t>
        </is>
      </c>
      <c r="AO1744" t="inlineStr">
        <is>
          <t>Bollate</t>
        </is>
      </c>
      <c r="AP1744" t="inlineStr">
        <is>
          <t>'20021</t>
        </is>
      </c>
      <c r="AQ1744" t="inlineStr">
        <is>
          <t>MI</t>
        </is>
      </c>
      <c r="AR1744" t="inlineStr">
        <is>
          <t>IT</t>
        </is>
      </c>
      <c r="AS1744" t="inlineStr">
        <is>
          <t>+393927507606</t>
        </is>
      </c>
      <c r="AU1744" t="inlineStr">
        <is>
          <t>lang: it
Invoice Language: it
Do you need our ring sizer?: No
Popup Customer Country: IT</t>
        </is>
      </c>
      <c r="AW1744" t="inlineStr">
        <is>
          <t>Shopify Payments</t>
        </is>
      </c>
      <c r="AX1744" t="inlineStr">
        <is>
          <t>rRTvjqsAWtF1ZEqKH1XBxqKfb</t>
        </is>
      </c>
      <c r="AY1744" t="n">
        <v>0</v>
      </c>
      <c r="AZ1744" t="inlineStr">
        <is>
          <t>LIL Milan</t>
        </is>
      </c>
      <c r="BA1744" t="n">
        <v>0</v>
      </c>
      <c r="BC1744" t="inlineStr">
        <is>
          <t>Firgun House</t>
        </is>
      </c>
      <c r="BE1744" t="n">
        <v>11258847494493</v>
      </c>
      <c r="BG1744" t="inlineStr">
        <is>
          <t>Low</t>
        </is>
      </c>
      <c r="BH1744" t="inlineStr">
        <is>
          <t>web</t>
        </is>
      </c>
      <c r="BI1744" t="n">
        <v>0</v>
      </c>
      <c r="BJ1744" t="inlineStr">
        <is>
          <t>IT IVA 22%</t>
        </is>
      </c>
      <c r="BK1744" t="n">
        <v>19.11</v>
      </c>
      <c r="BW1744" t="inlineStr">
        <is>
          <t>Milan</t>
        </is>
      </c>
      <c r="BX1744" t="inlineStr">
        <is>
          <t>Milan</t>
        </is>
      </c>
      <c r="BY1744" t="inlineStr">
        <is>
          <t>rRTvjqsAWtF1ZEqKH1XBxqKfb</t>
        </is>
      </c>
      <c r="CB1744" t="inlineStr">
        <is>
          <t>rRTvjqsAWtF1ZEqKH1XBxqKfb</t>
        </is>
      </c>
      <c r="CC1744" t="inlineStr">
        <is>
          <t>Ordini LIL</t>
        </is>
      </c>
    </row>
    <row r="1745">
      <c r="A1745" t="inlineStr">
        <is>
          <t>#44246</t>
        </is>
      </c>
      <c r="B1745" t="inlineStr">
        <is>
          <t>valeporta@hotmail.com</t>
        </is>
      </c>
      <c r="C1745" t="inlineStr">
        <is>
          <t>paid</t>
        </is>
      </c>
      <c r="D1745" t="inlineStr">
        <is>
          <t>2024-11-30 14:31:04 +0100</t>
        </is>
      </c>
      <c r="E1745" t="inlineStr">
        <is>
          <t>2024-11-30</t>
        </is>
      </c>
      <c r="F1745" t="inlineStr">
        <is>
          <t>unfulfilled</t>
        </is>
      </c>
      <c r="H1745" t="inlineStr">
        <is>
          <t>yes</t>
        </is>
      </c>
      <c r="I1745" t="inlineStr">
        <is>
          <t>EUR</t>
        </is>
      </c>
      <c r="J1745" t="n">
        <v>314</v>
      </c>
      <c r="K1745" t="n">
        <v>0</v>
      </c>
      <c r="L1745" t="n">
        <v>56.62</v>
      </c>
      <c r="M1745" t="n">
        <v>314</v>
      </c>
      <c r="N1745" t="inlineStr">
        <is>
          <t>PINTO20</t>
        </is>
      </c>
      <c r="O1745" t="n">
        <v>76</v>
      </c>
      <c r="P1745" t="inlineStr">
        <is>
          <t>Eco Bike Delivery</t>
        </is>
      </c>
      <c r="Q1745" t="inlineStr">
        <is>
          <t>2024-11-30 14:31:04 +0100</t>
        </is>
      </c>
      <c r="R1745" t="n">
        <v>1</v>
      </c>
      <c r="S1745" t="inlineStr">
        <is>
          <t>Tag Me - Yellow / White</t>
        </is>
      </c>
      <c r="T1745" t="n">
        <v>380</v>
      </c>
      <c r="V1745" t="inlineStr">
        <is>
          <t>015790000522</t>
        </is>
      </c>
      <c r="W1745" t="b">
        <v>1</v>
      </c>
      <c r="X1745" t="b">
        <v>1</v>
      </c>
      <c r="Y1745" t="inlineStr">
        <is>
          <t>pending</t>
        </is>
      </c>
      <c r="Z1745" t="inlineStr">
        <is>
          <t>Valentina Porta</t>
        </is>
      </c>
      <c r="AA1745" t="inlineStr">
        <is>
          <t>Via Francesco de Sanctis 43, Citofono: 88</t>
        </is>
      </c>
      <c r="AB1745" t="inlineStr">
        <is>
          <t>Via Francesco de Sanctis 43</t>
        </is>
      </c>
      <c r="AC1745" t="inlineStr">
        <is>
          <t>Citofono: 88</t>
        </is>
      </c>
      <c r="AE1745" t="inlineStr">
        <is>
          <t>Milano</t>
        </is>
      </c>
      <c r="AF1745" t="inlineStr">
        <is>
          <t>'20141</t>
        </is>
      </c>
      <c r="AG1745" t="inlineStr">
        <is>
          <t>MI</t>
        </is>
      </c>
      <c r="AH1745" t="inlineStr">
        <is>
          <t>IT</t>
        </is>
      </c>
      <c r="AI1745" t="inlineStr">
        <is>
          <t>3287542653</t>
        </is>
      </c>
      <c r="AJ1745" t="inlineStr">
        <is>
          <t>Valentina Porta</t>
        </is>
      </c>
      <c r="AK1745" t="inlineStr">
        <is>
          <t>Via Francesco de Sanctis 43, Citofono: 88</t>
        </is>
      </c>
      <c r="AL1745" t="inlineStr">
        <is>
          <t>Via Francesco de Sanctis 43</t>
        </is>
      </c>
      <c r="AM1745" t="inlineStr">
        <is>
          <t>Citofono: 88</t>
        </is>
      </c>
      <c r="AO1745" t="inlineStr">
        <is>
          <t>Milano</t>
        </is>
      </c>
      <c r="AP1745" t="inlineStr">
        <is>
          <t>'20141</t>
        </is>
      </c>
      <c r="AQ1745" t="inlineStr">
        <is>
          <t>MI</t>
        </is>
      </c>
      <c r="AR1745" t="inlineStr">
        <is>
          <t>IT</t>
        </is>
      </c>
      <c r="AS1745" t="inlineStr">
        <is>
          <t>3287542653</t>
        </is>
      </c>
      <c r="AU1745" t="inlineStr">
        <is>
          <t>lang: it
Invoice Language: it
Do you need our ring sizer?: No
Popup Customer Country: IT</t>
        </is>
      </c>
      <c r="AW1745" t="inlineStr">
        <is>
          <t>PayPal Express Checkout</t>
        </is>
      </c>
      <c r="AX1745" t="inlineStr">
        <is>
          <t>rp0nHfhVBZ7WfYZQeH6OFvyZY</t>
        </is>
      </c>
      <c r="AY1745" t="n">
        <v>0</v>
      </c>
      <c r="AZ1745" t="inlineStr">
        <is>
          <t>LIL Milan</t>
        </is>
      </c>
      <c r="BA1745" t="n">
        <v>0</v>
      </c>
      <c r="BC1745" t="inlineStr">
        <is>
          <t>Firgun House</t>
        </is>
      </c>
      <c r="BE1745" t="n">
        <v>11258867646813</v>
      </c>
      <c r="BG1745" t="inlineStr">
        <is>
          <t>Low</t>
        </is>
      </c>
      <c r="BH1745" t="inlineStr">
        <is>
          <t>web</t>
        </is>
      </c>
      <c r="BI1745" t="n">
        <v>0</v>
      </c>
      <c r="BJ1745" t="inlineStr">
        <is>
          <t>IT IVA 22%</t>
        </is>
      </c>
      <c r="BK1745" t="n">
        <v>56.62</v>
      </c>
      <c r="BW1745" t="inlineStr">
        <is>
          <t>Milan</t>
        </is>
      </c>
      <c r="BX1745" t="inlineStr">
        <is>
          <t>Milan</t>
        </is>
      </c>
      <c r="BY1745" t="inlineStr">
        <is>
          <t>rp0nHfhVBZ7WfYZQeH6OFvyZY</t>
        </is>
      </c>
      <c r="CB1745" t="inlineStr">
        <is>
          <t>rp0nHfhVBZ7WfYZQeH6OFvyZY</t>
        </is>
      </c>
      <c r="CC1745" t="inlineStr">
        <is>
          <t>Ordini LIL</t>
        </is>
      </c>
    </row>
    <row r="1746">
      <c r="A1746" t="inlineStr">
        <is>
          <t>#44246</t>
        </is>
      </c>
      <c r="B1746" t="inlineStr">
        <is>
          <t>valeporta@hotmail.com</t>
        </is>
      </c>
      <c r="C1746" t="inlineStr">
        <is>
          <t>paid</t>
        </is>
      </c>
      <c r="D1746" t="inlineStr">
        <is>
          <t>2024-11-30 14:31:04 +0100</t>
        </is>
      </c>
      <c r="E1746" t="inlineStr">
        <is>
          <t>2024-11-30</t>
        </is>
      </c>
      <c r="F1746" t="inlineStr">
        <is>
          <t>unfulfilled</t>
        </is>
      </c>
      <c r="H1746" t="inlineStr">
        <is>
          <t>yes</t>
        </is>
      </c>
      <c r="I1746" t="inlineStr">
        <is>
          <t>EUR</t>
        </is>
      </c>
      <c r="J1746" t="n">
        <v>314</v>
      </c>
      <c r="K1746" t="n">
        <v>0</v>
      </c>
      <c r="L1746" t="n">
        <v>56.62</v>
      </c>
      <c r="N1746" t="inlineStr">
        <is>
          <t>PINTO20</t>
        </is>
      </c>
      <c r="O1746" t="n">
        <v>76</v>
      </c>
      <c r="P1746" t="inlineStr">
        <is>
          <t>Eco Bike Delivery</t>
        </is>
      </c>
      <c r="Q1746" t="inlineStr">
        <is>
          <t>2024-11-30 14:31:04 +0100</t>
        </is>
      </c>
      <c r="R1746" t="n">
        <v>1</v>
      </c>
      <c r="S1746" t="inlineStr">
        <is>
          <t>Engraving</t>
        </is>
      </c>
      <c r="T1746" t="n">
        <v>10</v>
      </c>
      <c r="V1746" t="inlineStr">
        <is>
          <t>015790001502</t>
        </is>
      </c>
      <c r="W1746" t="b">
        <v>0</v>
      </c>
      <c r="X1746" t="b">
        <v>1</v>
      </c>
      <c r="Y1746" t="inlineStr">
        <is>
          <t>pending</t>
        </is>
      </c>
      <c r="Z1746" t="inlineStr">
        <is>
          <t>Valentina Porta</t>
        </is>
      </c>
      <c r="AA1746" t="inlineStr">
        <is>
          <t>Via Francesco de Sanctis 43, Citofono: 88</t>
        </is>
      </c>
      <c r="AB1746" t="inlineStr">
        <is>
          <t>Via Francesco de Sanctis 43</t>
        </is>
      </c>
      <c r="AC1746" t="inlineStr">
        <is>
          <t>Citofono: 88</t>
        </is>
      </c>
      <c r="AE1746" t="inlineStr">
        <is>
          <t>Milano</t>
        </is>
      </c>
      <c r="AF1746" t="inlineStr">
        <is>
          <t>'20141</t>
        </is>
      </c>
      <c r="AG1746" t="inlineStr">
        <is>
          <t>MI</t>
        </is>
      </c>
      <c r="AH1746" t="inlineStr">
        <is>
          <t>IT</t>
        </is>
      </c>
      <c r="AI1746" t="inlineStr">
        <is>
          <t>3287542653</t>
        </is>
      </c>
      <c r="AJ1746" t="inlineStr">
        <is>
          <t>Valentina Porta</t>
        </is>
      </c>
      <c r="AK1746" t="inlineStr">
        <is>
          <t>Via Francesco de Sanctis 43, Citofono: 88</t>
        </is>
      </c>
      <c r="AL1746" t="inlineStr">
        <is>
          <t>Via Francesco de Sanctis 43</t>
        </is>
      </c>
      <c r="AM1746" t="inlineStr">
        <is>
          <t>Citofono: 88</t>
        </is>
      </c>
      <c r="AO1746" t="inlineStr">
        <is>
          <t>Milano</t>
        </is>
      </c>
      <c r="AP1746" t="inlineStr">
        <is>
          <t>'20141</t>
        </is>
      </c>
      <c r="AQ1746" t="inlineStr">
        <is>
          <t>MI</t>
        </is>
      </c>
      <c r="AR1746" t="inlineStr">
        <is>
          <t>IT</t>
        </is>
      </c>
      <c r="AS1746" t="inlineStr">
        <is>
          <t>3287542653</t>
        </is>
      </c>
      <c r="AU1746" t="inlineStr">
        <is>
          <t>lang: it
Invoice Language: it
Do you need our ring sizer?: No
Popup Customer Country: IT</t>
        </is>
      </c>
      <c r="AW1746" t="inlineStr">
        <is>
          <t>PayPal Express Checkout</t>
        </is>
      </c>
      <c r="AX1746" t="inlineStr">
        <is>
          <t>rp0nHfhVBZ7WfYZQeH6OFvyZY</t>
        </is>
      </c>
      <c r="AY1746" t="n">
        <v>0</v>
      </c>
      <c r="AZ1746" t="inlineStr">
        <is>
          <t>LIL Milan</t>
        </is>
      </c>
      <c r="BA1746" t="n">
        <v>0</v>
      </c>
      <c r="BC1746" t="inlineStr">
        <is>
          <t>Firgun House</t>
        </is>
      </c>
      <c r="BE1746" t="n">
        <v>11258867646813</v>
      </c>
      <c r="BG1746" t="inlineStr">
        <is>
          <t>Low</t>
        </is>
      </c>
      <c r="BH1746" t="inlineStr">
        <is>
          <t>web</t>
        </is>
      </c>
      <c r="BI1746" t="n">
        <v>0</v>
      </c>
      <c r="BJ1746" t="inlineStr">
        <is>
          <t>IT IVA 22%</t>
        </is>
      </c>
      <c r="BK1746" t="n">
        <v>56.62</v>
      </c>
      <c r="BW1746" t="inlineStr">
        <is>
          <t>Milan</t>
        </is>
      </c>
      <c r="BX1746" t="inlineStr">
        <is>
          <t>Milan</t>
        </is>
      </c>
      <c r="BY1746" t="inlineStr">
        <is>
          <t>rp0nHfhVBZ7WfYZQeH6OFvyZY</t>
        </is>
      </c>
      <c r="CB1746" t="inlineStr">
        <is>
          <t>rp0nHfhVBZ7WfYZQeH6OFvyZY</t>
        </is>
      </c>
      <c r="CC1746" t="inlineStr">
        <is>
          <t>Ordini LIL</t>
        </is>
      </c>
    </row>
    <row r="1747">
      <c r="A1747" t="inlineStr">
        <is>
          <t>#44247</t>
        </is>
      </c>
      <c r="B1747" t="inlineStr">
        <is>
          <t>ilaria.galeazzi@hotmail.it</t>
        </is>
      </c>
      <c r="C1747" t="inlineStr">
        <is>
          <t>paid</t>
        </is>
      </c>
      <c r="D1747" t="inlineStr">
        <is>
          <t>2024-11-30 14:43:06 +0100</t>
        </is>
      </c>
      <c r="E1747" t="inlineStr">
        <is>
          <t>2024-11-30</t>
        </is>
      </c>
      <c r="F1747" t="inlineStr">
        <is>
          <t>unfulfilled</t>
        </is>
      </c>
      <c r="H1747" t="inlineStr">
        <is>
          <t>yes</t>
        </is>
      </c>
      <c r="I1747" t="inlineStr">
        <is>
          <t>EUR</t>
        </is>
      </c>
      <c r="J1747" t="n">
        <v>96</v>
      </c>
      <c r="K1747" t="n">
        <v>10</v>
      </c>
      <c r="L1747" t="n">
        <v>19.11</v>
      </c>
      <c r="M1747" t="n">
        <v>106</v>
      </c>
      <c r="N1747" t="inlineStr">
        <is>
          <t>SARINSKI20</t>
        </is>
      </c>
      <c r="O1747" t="n">
        <v>24</v>
      </c>
      <c r="P1747" t="inlineStr">
        <is>
          <t>Ups Standard Shipping</t>
        </is>
      </c>
      <c r="Q1747" t="inlineStr">
        <is>
          <t>2024-11-30 14:43:05 +0100</t>
        </is>
      </c>
      <c r="R1747" t="n">
        <v>1</v>
      </c>
      <c r="S1747" t="inlineStr">
        <is>
          <t>Christmas Luxury Pack</t>
        </is>
      </c>
      <c r="T1747" t="n">
        <v>0</v>
      </c>
      <c r="V1747" t="inlineStr">
        <is>
          <t>015790000687</t>
        </is>
      </c>
      <c r="W1747" t="b">
        <v>1</v>
      </c>
      <c r="X1747" t="b">
        <v>1</v>
      </c>
      <c r="Y1747" t="inlineStr">
        <is>
          <t>pending</t>
        </is>
      </c>
      <c r="Z1747" t="inlineStr">
        <is>
          <t>Ilaria Galeazzi</t>
        </is>
      </c>
      <c r="AA1747" t="inlineStr">
        <is>
          <t>Viale Pietro Vannucci 9</t>
        </is>
      </c>
      <c r="AB1747" t="inlineStr">
        <is>
          <t>Viale Pietro Vannucci 9</t>
        </is>
      </c>
      <c r="AE1747" t="inlineStr">
        <is>
          <t>Terni</t>
        </is>
      </c>
      <c r="AF1747" t="inlineStr">
        <is>
          <t>'05100</t>
        </is>
      </c>
      <c r="AG1747" t="inlineStr">
        <is>
          <t>TR</t>
        </is>
      </c>
      <c r="AH1747" t="inlineStr">
        <is>
          <t>IT</t>
        </is>
      </c>
      <c r="AI1747" t="inlineStr">
        <is>
          <t>+393473524667</t>
        </is>
      </c>
      <c r="AJ1747" t="inlineStr">
        <is>
          <t>Ilaria Galeazzi</t>
        </is>
      </c>
      <c r="AK1747" t="inlineStr">
        <is>
          <t>Viale Pietro Vannucci 9</t>
        </is>
      </c>
      <c r="AL1747" t="inlineStr">
        <is>
          <t>Viale Pietro Vannucci 9</t>
        </is>
      </c>
      <c r="AO1747" t="inlineStr">
        <is>
          <t>Terni</t>
        </is>
      </c>
      <c r="AP1747" t="inlineStr">
        <is>
          <t>'05100</t>
        </is>
      </c>
      <c r="AQ1747" t="inlineStr">
        <is>
          <t>TR</t>
        </is>
      </c>
      <c r="AR1747" t="inlineStr">
        <is>
          <t>IT</t>
        </is>
      </c>
      <c r="AS1747" t="inlineStr">
        <is>
          <t>+393473524667</t>
        </is>
      </c>
      <c r="AU1747" t="inlineStr">
        <is>
          <t>lang: it
Invoice Language: it
Do you need our ring sizer?: No
Popup Customer Country: IT</t>
        </is>
      </c>
      <c r="AW1747" t="inlineStr">
        <is>
          <t>Shopify Payments</t>
        </is>
      </c>
      <c r="AX1747" t="inlineStr">
        <is>
          <t>rRDietybAxXuTl4j0HxWkjXbO</t>
        </is>
      </c>
      <c r="AY1747" t="n">
        <v>0</v>
      </c>
      <c r="AZ1747" t="inlineStr">
        <is>
          <t>LIL Milan</t>
        </is>
      </c>
      <c r="BA1747" t="n">
        <v>0</v>
      </c>
      <c r="BC1747" t="inlineStr">
        <is>
          <t>Firgun House</t>
        </is>
      </c>
      <c r="BE1747" t="n">
        <v>11258909950301</v>
      </c>
      <c r="BG1747" t="inlineStr">
        <is>
          <t>Low</t>
        </is>
      </c>
      <c r="BH1747" t="inlineStr">
        <is>
          <t>web</t>
        </is>
      </c>
      <c r="BI1747" t="n">
        <v>0</v>
      </c>
      <c r="BJ1747" t="inlineStr">
        <is>
          <t>IT IVA 22%</t>
        </is>
      </c>
      <c r="BK1747" t="n">
        <v>19.11</v>
      </c>
      <c r="BW1747" t="inlineStr">
        <is>
          <t>Terni</t>
        </is>
      </c>
      <c r="BX1747" t="inlineStr">
        <is>
          <t>Terni</t>
        </is>
      </c>
      <c r="BY1747" t="inlineStr">
        <is>
          <t>rRDietybAxXuTl4j0HxWkjXbO</t>
        </is>
      </c>
      <c r="CB1747" t="inlineStr">
        <is>
          <t>rYFXO3vxNkDclvxk5i53slOvi + rL7MeIVVx5yY1bEJJyCudFbLK + rRDietybAxXuTl4j0HxWkjXbO</t>
        </is>
      </c>
      <c r="CC1747" t="inlineStr">
        <is>
          <t>Ordini LIL</t>
        </is>
      </c>
    </row>
    <row r="1748">
      <c r="A1748" t="inlineStr">
        <is>
          <t>#44247</t>
        </is>
      </c>
      <c r="B1748" t="inlineStr">
        <is>
          <t>ilaria.galeazzi@hotmail.it</t>
        </is>
      </c>
      <c r="C1748" t="inlineStr">
        <is>
          <t>paid</t>
        </is>
      </c>
      <c r="D1748" t="inlineStr">
        <is>
          <t>2024-11-30 14:43:06 +0100</t>
        </is>
      </c>
      <c r="E1748" t="inlineStr">
        <is>
          <t>2024-11-30</t>
        </is>
      </c>
      <c r="F1748" t="inlineStr">
        <is>
          <t>unfulfilled</t>
        </is>
      </c>
      <c r="H1748" t="inlineStr">
        <is>
          <t>yes</t>
        </is>
      </c>
      <c r="I1748" t="inlineStr">
        <is>
          <t>EUR</t>
        </is>
      </c>
      <c r="J1748" t="n">
        <v>96</v>
      </c>
      <c r="K1748" t="n">
        <v>10</v>
      </c>
      <c r="L1748" t="n">
        <v>19.11</v>
      </c>
      <c r="N1748" t="inlineStr">
        <is>
          <t>SARINSKI20</t>
        </is>
      </c>
      <c r="O1748" t="n">
        <v>24</v>
      </c>
      <c r="P1748" t="inlineStr">
        <is>
          <t>Ups Standard Shipping</t>
        </is>
      </c>
      <c r="Q1748" t="inlineStr">
        <is>
          <t>2024-11-30 14:43:05 +0100</t>
        </is>
      </c>
      <c r="R1748" t="n">
        <v>1</v>
      </c>
      <c r="S1748" t="inlineStr">
        <is>
          <t>Pensavo fosse amore - Yellow / G</t>
        </is>
      </c>
      <c r="T1748" t="n">
        <v>120</v>
      </c>
      <c r="V1748" t="inlineStr">
        <is>
          <t>015790001005</t>
        </is>
      </c>
      <c r="W1748" t="b">
        <v>1</v>
      </c>
      <c r="X1748" t="b">
        <v>1</v>
      </c>
      <c r="Y1748" t="inlineStr">
        <is>
          <t>pending</t>
        </is>
      </c>
      <c r="Z1748" t="inlineStr">
        <is>
          <t>Ilaria Galeazzi</t>
        </is>
      </c>
      <c r="AA1748" t="inlineStr">
        <is>
          <t>Viale Pietro Vannucci 9</t>
        </is>
      </c>
      <c r="AB1748" t="inlineStr">
        <is>
          <t>Viale Pietro Vannucci 9</t>
        </is>
      </c>
      <c r="AE1748" t="inlineStr">
        <is>
          <t>Terni</t>
        </is>
      </c>
      <c r="AF1748" t="inlineStr">
        <is>
          <t>'05100</t>
        </is>
      </c>
      <c r="AG1748" t="inlineStr">
        <is>
          <t>TR</t>
        </is>
      </c>
      <c r="AH1748" t="inlineStr">
        <is>
          <t>IT</t>
        </is>
      </c>
      <c r="AI1748" t="inlineStr">
        <is>
          <t>+393473524667</t>
        </is>
      </c>
      <c r="AJ1748" t="inlineStr">
        <is>
          <t>Ilaria Galeazzi</t>
        </is>
      </c>
      <c r="AK1748" t="inlineStr">
        <is>
          <t>Viale Pietro Vannucci 9</t>
        </is>
      </c>
      <c r="AL1748" t="inlineStr">
        <is>
          <t>Viale Pietro Vannucci 9</t>
        </is>
      </c>
      <c r="AO1748" t="inlineStr">
        <is>
          <t>Terni</t>
        </is>
      </c>
      <c r="AP1748" t="inlineStr">
        <is>
          <t>'05100</t>
        </is>
      </c>
      <c r="AQ1748" t="inlineStr">
        <is>
          <t>TR</t>
        </is>
      </c>
      <c r="AR1748" t="inlineStr">
        <is>
          <t>IT</t>
        </is>
      </c>
      <c r="AS1748" t="inlineStr">
        <is>
          <t>+393473524667</t>
        </is>
      </c>
      <c r="AU1748" t="inlineStr">
        <is>
          <t>lang: it
Invoice Language: it
Do you need our ring sizer?: No
Popup Customer Country: IT</t>
        </is>
      </c>
      <c r="AW1748" t="inlineStr">
        <is>
          <t>Shopify Payments</t>
        </is>
      </c>
      <c r="AX1748" t="inlineStr">
        <is>
          <t>rRDietybAxXuTl4j0HxWkjXbO</t>
        </is>
      </c>
      <c r="AY1748" t="n">
        <v>0</v>
      </c>
      <c r="AZ1748" t="inlineStr">
        <is>
          <t>LIL Milan</t>
        </is>
      </c>
      <c r="BA1748" t="n">
        <v>0</v>
      </c>
      <c r="BC1748" t="inlineStr">
        <is>
          <t>Firgun House</t>
        </is>
      </c>
      <c r="BE1748" t="n">
        <v>11258909950301</v>
      </c>
      <c r="BG1748" t="inlineStr">
        <is>
          <t>Low</t>
        </is>
      </c>
      <c r="BH1748" t="inlineStr">
        <is>
          <t>web</t>
        </is>
      </c>
      <c r="BI1748" t="n">
        <v>0</v>
      </c>
      <c r="BJ1748" t="inlineStr">
        <is>
          <t>IT IVA 22%</t>
        </is>
      </c>
      <c r="BK1748" t="n">
        <v>19.11</v>
      </c>
      <c r="BW1748" t="inlineStr">
        <is>
          <t>Terni</t>
        </is>
      </c>
      <c r="BX1748" t="inlineStr">
        <is>
          <t>Terni</t>
        </is>
      </c>
      <c r="BY1748" t="inlineStr">
        <is>
          <t>rRDietybAxXuTl4j0HxWkjXbO</t>
        </is>
      </c>
      <c r="CB1748" t="inlineStr">
        <is>
          <t>rYFXO3vxNkDclvxk5i53slOvi + rL7MeIVVx5yY1bEJJyCudFbLK + rRDietybAxXuTl4j0HxWkjXbO</t>
        </is>
      </c>
      <c r="CC1748" t="inlineStr">
        <is>
          <t>Ordini LIL</t>
        </is>
      </c>
    </row>
    <row r="1749">
      <c r="A1749" t="inlineStr">
        <is>
          <t>#44249</t>
        </is>
      </c>
      <c r="B1749" t="inlineStr">
        <is>
          <t>blasiflaminia@gmail.com</t>
        </is>
      </c>
      <c r="C1749" t="inlineStr">
        <is>
          <t>paid</t>
        </is>
      </c>
      <c r="D1749" t="inlineStr">
        <is>
          <t>2024-11-30 14:58:57 +0100</t>
        </is>
      </c>
      <c r="E1749" t="inlineStr">
        <is>
          <t>2024-11-30</t>
        </is>
      </c>
      <c r="F1749" t="inlineStr">
        <is>
          <t>unfulfilled</t>
        </is>
      </c>
      <c r="H1749" t="inlineStr">
        <is>
          <t>no</t>
        </is>
      </c>
      <c r="I1749" t="inlineStr">
        <is>
          <t>EUR</t>
        </is>
      </c>
      <c r="J1749" t="n">
        <v>240</v>
      </c>
      <c r="K1749" t="n">
        <v>0</v>
      </c>
      <c r="L1749" t="n">
        <v>43.28</v>
      </c>
      <c r="M1749" t="n">
        <v>240</v>
      </c>
      <c r="N1749" t="inlineStr">
        <is>
          <t>PINTO20</t>
        </is>
      </c>
      <c r="O1749" t="n">
        <v>60</v>
      </c>
      <c r="P1749" t="inlineStr">
        <is>
          <t>Ups Standard Shipping</t>
        </is>
      </c>
      <c r="Q1749" t="inlineStr">
        <is>
          <t>2024-11-30 14:58:57 +0100</t>
        </is>
      </c>
      <c r="R1749" t="n">
        <v>1</v>
      </c>
      <c r="S1749" t="inlineStr">
        <is>
          <t>Christmas Luxury Pack</t>
        </is>
      </c>
      <c r="T1749" t="n">
        <v>0</v>
      </c>
      <c r="V1749" t="inlineStr">
        <is>
          <t>015790000687</t>
        </is>
      </c>
      <c r="W1749" t="b">
        <v>1</v>
      </c>
      <c r="X1749" t="b">
        <v>1</v>
      </c>
      <c r="Y1749" t="inlineStr">
        <is>
          <t>pending</t>
        </is>
      </c>
      <c r="Z1749" t="inlineStr">
        <is>
          <t>Flaminia Blasi</t>
        </is>
      </c>
      <c r="AA1749" t="inlineStr">
        <is>
          <t>Via degli Uffici del Vicario 43, Citofono 9</t>
        </is>
      </c>
      <c r="AB1749" t="inlineStr">
        <is>
          <t>Via degli Uffici del Vicario 43</t>
        </is>
      </c>
      <c r="AC1749" t="inlineStr">
        <is>
          <t>Citofono 9</t>
        </is>
      </c>
      <c r="AE1749" t="inlineStr">
        <is>
          <t>Roma</t>
        </is>
      </c>
      <c r="AF1749" t="inlineStr">
        <is>
          <t>'00186</t>
        </is>
      </c>
      <c r="AG1749" t="inlineStr">
        <is>
          <t>RM</t>
        </is>
      </c>
      <c r="AH1749" t="inlineStr">
        <is>
          <t>IT</t>
        </is>
      </c>
      <c r="AI1749" t="inlineStr">
        <is>
          <t>3332800818</t>
        </is>
      </c>
      <c r="AJ1749" t="inlineStr">
        <is>
          <t>Flaminia Blasi</t>
        </is>
      </c>
      <c r="AK1749" t="inlineStr">
        <is>
          <t>Via degli Uffici del Vicario 43, Citofono 9</t>
        </is>
      </c>
      <c r="AL1749" t="inlineStr">
        <is>
          <t>Via degli Uffici del Vicario 43</t>
        </is>
      </c>
      <c r="AM1749" t="inlineStr">
        <is>
          <t>Citofono 9</t>
        </is>
      </c>
      <c r="AO1749" t="inlineStr">
        <is>
          <t>Roma</t>
        </is>
      </c>
      <c r="AP1749" t="inlineStr">
        <is>
          <t>'00186</t>
        </is>
      </c>
      <c r="AQ1749" t="inlineStr">
        <is>
          <t>RM</t>
        </is>
      </c>
      <c r="AR1749" t="inlineStr">
        <is>
          <t>IT</t>
        </is>
      </c>
      <c r="AS1749" t="inlineStr">
        <is>
          <t>3332800818</t>
        </is>
      </c>
      <c r="AU1749" t="inlineStr">
        <is>
          <t>lang: it
Invoice Language: it
Do you need our ring sizer?: Yes
Popup Customer Country: IT</t>
        </is>
      </c>
      <c r="AW1749" t="inlineStr">
        <is>
          <t>Scalapay</t>
        </is>
      </c>
      <c r="AX1749" t="inlineStr">
        <is>
          <t>rdnzHXUGDMv6DCEmUpWRXzQEg</t>
        </is>
      </c>
      <c r="AY1749" t="n">
        <v>0</v>
      </c>
      <c r="AZ1749" t="inlineStr">
        <is>
          <t>LIL Milan</t>
        </is>
      </c>
      <c r="BA1749" t="n">
        <v>0</v>
      </c>
      <c r="BC1749" t="inlineStr">
        <is>
          <t>Firgun House</t>
        </is>
      </c>
      <c r="BE1749" t="n">
        <v>11258963919197</v>
      </c>
      <c r="BG1749" t="inlineStr">
        <is>
          <t>Low</t>
        </is>
      </c>
      <c r="BH1749" t="inlineStr">
        <is>
          <t>web</t>
        </is>
      </c>
      <c r="BI1749" t="n">
        <v>0</v>
      </c>
      <c r="BJ1749" t="inlineStr">
        <is>
          <t>IT IVA 22%</t>
        </is>
      </c>
      <c r="BK1749" t="n">
        <v>43.28</v>
      </c>
      <c r="BW1749" t="inlineStr">
        <is>
          <t>Rome</t>
        </is>
      </c>
      <c r="BX1749" t="inlineStr">
        <is>
          <t>Rome</t>
        </is>
      </c>
      <c r="BY1749" t="inlineStr">
        <is>
          <t>rdnzHXUGDMv6DCEmUpWRXzQEg</t>
        </is>
      </c>
      <c r="CB1749" t="inlineStr">
        <is>
          <t>rdnzHXUGDMv6DCEmUpWRXzQEg</t>
        </is>
      </c>
      <c r="CC1749" t="inlineStr">
        <is>
          <t>Ordini LIL</t>
        </is>
      </c>
    </row>
    <row r="1750">
      <c r="A1750" t="inlineStr">
        <is>
          <t>#44249</t>
        </is>
      </c>
      <c r="B1750" t="inlineStr">
        <is>
          <t>blasiflaminia@gmail.com</t>
        </is>
      </c>
      <c r="C1750" t="inlineStr">
        <is>
          <t>paid</t>
        </is>
      </c>
      <c r="D1750" t="inlineStr">
        <is>
          <t>2024-11-30 14:58:57 +0100</t>
        </is>
      </c>
      <c r="E1750" t="inlineStr">
        <is>
          <t>2024-11-30</t>
        </is>
      </c>
      <c r="F1750" t="inlineStr">
        <is>
          <t>unfulfilled</t>
        </is>
      </c>
      <c r="H1750" t="inlineStr">
        <is>
          <t>no</t>
        </is>
      </c>
      <c r="I1750" t="inlineStr">
        <is>
          <t>EUR</t>
        </is>
      </c>
      <c r="J1750" t="n">
        <v>240</v>
      </c>
      <c r="K1750" t="n">
        <v>0</v>
      </c>
      <c r="L1750" t="n">
        <v>43.28</v>
      </c>
      <c r="N1750" t="inlineStr">
        <is>
          <t>PINTO20</t>
        </is>
      </c>
      <c r="O1750" t="n">
        <v>60</v>
      </c>
      <c r="P1750" t="inlineStr">
        <is>
          <t>Ups Standard Shipping</t>
        </is>
      </c>
      <c r="Q1750" t="inlineStr">
        <is>
          <t>2024-11-30 14:58:57 +0100</t>
        </is>
      </c>
      <c r="R1750" t="n">
        <v>1</v>
      </c>
      <c r="S1750" t="inlineStr">
        <is>
          <t>Baby - Yellow</t>
        </is>
      </c>
      <c r="T1750" t="n">
        <v>180</v>
      </c>
      <c r="V1750" t="inlineStr">
        <is>
          <t>015790001199</t>
        </is>
      </c>
      <c r="W1750" t="b">
        <v>1</v>
      </c>
      <c r="X1750" t="b">
        <v>1</v>
      </c>
      <c r="Y1750" t="inlineStr">
        <is>
          <t>pending</t>
        </is>
      </c>
      <c r="Z1750" t="inlineStr">
        <is>
          <t>Flaminia Blasi</t>
        </is>
      </c>
      <c r="AA1750" t="inlineStr">
        <is>
          <t>Via degli Uffici del Vicario 43, Citofono 9</t>
        </is>
      </c>
      <c r="AB1750" t="inlineStr">
        <is>
          <t>Via degli Uffici del Vicario 43</t>
        </is>
      </c>
      <c r="AC1750" t="inlineStr">
        <is>
          <t>Citofono 9</t>
        </is>
      </c>
      <c r="AE1750" t="inlineStr">
        <is>
          <t>Roma</t>
        </is>
      </c>
      <c r="AF1750" t="inlineStr">
        <is>
          <t>'00186</t>
        </is>
      </c>
      <c r="AG1750" t="inlineStr">
        <is>
          <t>RM</t>
        </is>
      </c>
      <c r="AH1750" t="inlineStr">
        <is>
          <t>IT</t>
        </is>
      </c>
      <c r="AI1750" t="inlineStr">
        <is>
          <t>3332800818</t>
        </is>
      </c>
      <c r="AJ1750" t="inlineStr">
        <is>
          <t>Flaminia Blasi</t>
        </is>
      </c>
      <c r="AK1750" t="inlineStr">
        <is>
          <t>Via degli Uffici del Vicario 43, Citofono 9</t>
        </is>
      </c>
      <c r="AL1750" t="inlineStr">
        <is>
          <t>Via degli Uffici del Vicario 43</t>
        </is>
      </c>
      <c r="AM1750" t="inlineStr">
        <is>
          <t>Citofono 9</t>
        </is>
      </c>
      <c r="AO1750" t="inlineStr">
        <is>
          <t>Roma</t>
        </is>
      </c>
      <c r="AP1750" t="inlineStr">
        <is>
          <t>'00186</t>
        </is>
      </c>
      <c r="AQ1750" t="inlineStr">
        <is>
          <t>RM</t>
        </is>
      </c>
      <c r="AR1750" t="inlineStr">
        <is>
          <t>IT</t>
        </is>
      </c>
      <c r="AS1750" t="inlineStr">
        <is>
          <t>3332800818</t>
        </is>
      </c>
      <c r="AU1750" t="inlineStr">
        <is>
          <t>lang: it
Invoice Language: it
Do you need our ring sizer?: Yes
Popup Customer Country: IT</t>
        </is>
      </c>
      <c r="AW1750" t="inlineStr">
        <is>
          <t>Scalapay</t>
        </is>
      </c>
      <c r="AX1750" t="inlineStr">
        <is>
          <t>rdnzHXUGDMv6DCEmUpWRXzQEg</t>
        </is>
      </c>
      <c r="AY1750" t="n">
        <v>0</v>
      </c>
      <c r="AZ1750" t="inlineStr">
        <is>
          <t>LIL Milan</t>
        </is>
      </c>
      <c r="BA1750" t="n">
        <v>0</v>
      </c>
      <c r="BC1750" t="inlineStr">
        <is>
          <t>Firgun House</t>
        </is>
      </c>
      <c r="BE1750" t="n">
        <v>11258963919197</v>
      </c>
      <c r="BG1750" t="inlineStr">
        <is>
          <t>Low</t>
        </is>
      </c>
      <c r="BH1750" t="inlineStr">
        <is>
          <t>web</t>
        </is>
      </c>
      <c r="BI1750" t="n">
        <v>0</v>
      </c>
      <c r="BJ1750" t="inlineStr">
        <is>
          <t>IT IVA 22%</t>
        </is>
      </c>
      <c r="BK1750" t="n">
        <v>43.28</v>
      </c>
      <c r="BW1750" t="inlineStr">
        <is>
          <t>Rome</t>
        </is>
      </c>
      <c r="BX1750" t="inlineStr">
        <is>
          <t>Rome</t>
        </is>
      </c>
      <c r="BY1750" t="inlineStr">
        <is>
          <t>rdnzHXUGDMv6DCEmUpWRXzQEg</t>
        </is>
      </c>
      <c r="CB1750" t="inlineStr">
        <is>
          <t>rdnzHXUGDMv6DCEmUpWRXzQEg</t>
        </is>
      </c>
      <c r="CC1750" t="inlineStr">
        <is>
          <t>Ordini LIL</t>
        </is>
      </c>
    </row>
    <row r="1751">
      <c r="A1751" t="inlineStr">
        <is>
          <t>#44249</t>
        </is>
      </c>
      <c r="B1751" t="inlineStr">
        <is>
          <t>blasiflaminia@gmail.com</t>
        </is>
      </c>
      <c r="C1751" t="inlineStr">
        <is>
          <t>paid</t>
        </is>
      </c>
      <c r="D1751" t="inlineStr">
        <is>
          <t>2024-11-30 14:58:57 +0100</t>
        </is>
      </c>
      <c r="E1751" t="inlineStr">
        <is>
          <t>2024-11-30</t>
        </is>
      </c>
      <c r="F1751" t="inlineStr">
        <is>
          <t>unfulfilled</t>
        </is>
      </c>
      <c r="H1751" t="inlineStr">
        <is>
          <t>no</t>
        </is>
      </c>
      <c r="I1751" t="inlineStr">
        <is>
          <t>EUR</t>
        </is>
      </c>
      <c r="J1751" t="n">
        <v>240</v>
      </c>
      <c r="K1751" t="n">
        <v>0</v>
      </c>
      <c r="L1751" t="n">
        <v>43.28</v>
      </c>
      <c r="N1751" t="inlineStr">
        <is>
          <t>PINTO20</t>
        </is>
      </c>
      <c r="O1751" t="n">
        <v>60</v>
      </c>
      <c r="P1751" t="inlineStr">
        <is>
          <t>Ups Standard Shipping</t>
        </is>
      </c>
      <c r="Q1751" t="inlineStr">
        <is>
          <t>2024-11-30 14:58:57 +0100</t>
        </is>
      </c>
      <c r="R1751" t="n">
        <v>1</v>
      </c>
      <c r="S1751" t="inlineStr">
        <is>
          <t>Pensavo fosse amore - Yellow / F</t>
        </is>
      </c>
      <c r="T1751" t="n">
        <v>120</v>
      </c>
      <c r="V1751" t="inlineStr">
        <is>
          <t>015790001004</t>
        </is>
      </c>
      <c r="W1751" t="b">
        <v>1</v>
      </c>
      <c r="X1751" t="b">
        <v>1</v>
      </c>
      <c r="Y1751" t="inlineStr">
        <is>
          <t>pending</t>
        </is>
      </c>
      <c r="Z1751" t="inlineStr">
        <is>
          <t>Flaminia Blasi</t>
        </is>
      </c>
      <c r="AA1751" t="inlineStr">
        <is>
          <t>Via degli Uffici del Vicario 43, Citofono 9</t>
        </is>
      </c>
      <c r="AB1751" t="inlineStr">
        <is>
          <t>Via degli Uffici del Vicario 43</t>
        </is>
      </c>
      <c r="AC1751" t="inlineStr">
        <is>
          <t>Citofono 9</t>
        </is>
      </c>
      <c r="AE1751" t="inlineStr">
        <is>
          <t>Roma</t>
        </is>
      </c>
      <c r="AF1751" t="inlineStr">
        <is>
          <t>'00186</t>
        </is>
      </c>
      <c r="AG1751" t="inlineStr">
        <is>
          <t>RM</t>
        </is>
      </c>
      <c r="AH1751" t="inlineStr">
        <is>
          <t>IT</t>
        </is>
      </c>
      <c r="AI1751" t="inlineStr">
        <is>
          <t>3332800818</t>
        </is>
      </c>
      <c r="AJ1751" t="inlineStr">
        <is>
          <t>Flaminia Blasi</t>
        </is>
      </c>
      <c r="AK1751" t="inlineStr">
        <is>
          <t>Via degli Uffici del Vicario 43, Citofono 9</t>
        </is>
      </c>
      <c r="AL1751" t="inlineStr">
        <is>
          <t>Via degli Uffici del Vicario 43</t>
        </is>
      </c>
      <c r="AM1751" t="inlineStr">
        <is>
          <t>Citofono 9</t>
        </is>
      </c>
      <c r="AO1751" t="inlineStr">
        <is>
          <t>Roma</t>
        </is>
      </c>
      <c r="AP1751" t="inlineStr">
        <is>
          <t>'00186</t>
        </is>
      </c>
      <c r="AQ1751" t="inlineStr">
        <is>
          <t>RM</t>
        </is>
      </c>
      <c r="AR1751" t="inlineStr">
        <is>
          <t>IT</t>
        </is>
      </c>
      <c r="AS1751" t="inlineStr">
        <is>
          <t>3332800818</t>
        </is>
      </c>
      <c r="AU1751" t="inlineStr">
        <is>
          <t>lang: it
Invoice Language: it
Do you need our ring sizer?: Yes
Popup Customer Country: IT</t>
        </is>
      </c>
      <c r="AW1751" t="inlineStr">
        <is>
          <t>Scalapay</t>
        </is>
      </c>
      <c r="AX1751" t="inlineStr">
        <is>
          <t>rdnzHXUGDMv6DCEmUpWRXzQEg</t>
        </is>
      </c>
      <c r="AY1751" t="n">
        <v>0</v>
      </c>
      <c r="AZ1751" t="inlineStr">
        <is>
          <t>LIL Milan</t>
        </is>
      </c>
      <c r="BA1751" t="n">
        <v>0</v>
      </c>
      <c r="BC1751" t="inlineStr">
        <is>
          <t>Firgun House</t>
        </is>
      </c>
      <c r="BE1751" t="n">
        <v>11258963919197</v>
      </c>
      <c r="BG1751" t="inlineStr">
        <is>
          <t>Low</t>
        </is>
      </c>
      <c r="BH1751" t="inlineStr">
        <is>
          <t>web</t>
        </is>
      </c>
      <c r="BI1751" t="n">
        <v>0</v>
      </c>
      <c r="BJ1751" t="inlineStr">
        <is>
          <t>IT IVA 22%</t>
        </is>
      </c>
      <c r="BK1751" t="n">
        <v>43.28</v>
      </c>
      <c r="BW1751" t="inlineStr">
        <is>
          <t>Rome</t>
        </is>
      </c>
      <c r="BX1751" t="inlineStr">
        <is>
          <t>Rome</t>
        </is>
      </c>
      <c r="BY1751" t="inlineStr">
        <is>
          <t>rdnzHXUGDMv6DCEmUpWRXzQEg</t>
        </is>
      </c>
      <c r="CB1751" t="inlineStr">
        <is>
          <t>rdnzHXUGDMv6DCEmUpWRXzQEg</t>
        </is>
      </c>
      <c r="CC1751" t="inlineStr">
        <is>
          <t>Ordini LIL</t>
        </is>
      </c>
    </row>
    <row r="1752">
      <c r="A1752" t="inlineStr">
        <is>
          <t>#44251</t>
        </is>
      </c>
      <c r="B1752" t="inlineStr">
        <is>
          <t>alicolo.ac@gmail.com</t>
        </is>
      </c>
      <c r="C1752" t="inlineStr">
        <is>
          <t>paid</t>
        </is>
      </c>
      <c r="D1752" t="inlineStr">
        <is>
          <t>2024-11-30 15:34:38 +0100</t>
        </is>
      </c>
      <c r="E1752" t="inlineStr">
        <is>
          <t>2024-11-30</t>
        </is>
      </c>
      <c r="F1752" t="inlineStr">
        <is>
          <t>unfulfilled</t>
        </is>
      </c>
      <c r="H1752" t="inlineStr">
        <is>
          <t>no</t>
        </is>
      </c>
      <c r="I1752" t="inlineStr">
        <is>
          <t>EUR</t>
        </is>
      </c>
      <c r="J1752" t="n">
        <v>660</v>
      </c>
      <c r="K1752" t="n">
        <v>0</v>
      </c>
      <c r="L1752" t="n">
        <v>119.02</v>
      </c>
      <c r="M1752" t="n">
        <v>660</v>
      </c>
      <c r="O1752" t="n">
        <v>0</v>
      </c>
      <c r="P1752" t="inlineStr">
        <is>
          <t>Ups Standard Shipping</t>
        </is>
      </c>
      <c r="Q1752" t="inlineStr">
        <is>
          <t>2024-11-30 15:34:37 +0100</t>
        </is>
      </c>
      <c r="R1752" t="n">
        <v>2</v>
      </c>
      <c r="S1752" t="inlineStr">
        <is>
          <t>Boys Tears Bracelet - Yellow</t>
        </is>
      </c>
      <c r="T1752" t="n">
        <v>240</v>
      </c>
      <c r="V1752" t="inlineStr">
        <is>
          <t>015790000400</t>
        </is>
      </c>
      <c r="W1752" t="b">
        <v>1</v>
      </c>
      <c r="X1752" t="b">
        <v>1</v>
      </c>
      <c r="Y1752" t="inlineStr">
        <is>
          <t>pending</t>
        </is>
      </c>
      <c r="Z1752" t="inlineStr">
        <is>
          <t>Luca Baio</t>
        </is>
      </c>
      <c r="AA1752" t="inlineStr">
        <is>
          <t>Via Rio Torto 23, Acra Srl</t>
        </is>
      </c>
      <c r="AB1752" t="inlineStr">
        <is>
          <t>Via Rio Torto 23</t>
        </is>
      </c>
      <c r="AC1752" t="inlineStr">
        <is>
          <t>Acra Srl</t>
        </is>
      </c>
      <c r="AD1752" t="inlineStr">
        <is>
          <t>Acra Srl</t>
        </is>
      </c>
      <c r="AE1752" t="inlineStr">
        <is>
          <t>Valmadrera</t>
        </is>
      </c>
      <c r="AF1752" t="inlineStr">
        <is>
          <t>'23868</t>
        </is>
      </c>
      <c r="AG1752" t="inlineStr">
        <is>
          <t>LC</t>
        </is>
      </c>
      <c r="AH1752" t="inlineStr">
        <is>
          <t>IT</t>
        </is>
      </c>
      <c r="AI1752" t="inlineStr">
        <is>
          <t>+393388052584</t>
        </is>
      </c>
      <c r="AJ1752" t="inlineStr">
        <is>
          <t>Luca Baio</t>
        </is>
      </c>
      <c r="AK1752" t="inlineStr">
        <is>
          <t>Via Rio Torto 23, Acra Srl</t>
        </is>
      </c>
      <c r="AL1752" t="inlineStr">
        <is>
          <t>Via Rio Torto 23</t>
        </is>
      </c>
      <c r="AM1752" t="inlineStr">
        <is>
          <t>Acra Srl</t>
        </is>
      </c>
      <c r="AN1752" t="inlineStr">
        <is>
          <t>Acra Srl</t>
        </is>
      </c>
      <c r="AO1752" t="inlineStr">
        <is>
          <t>Valmadrera</t>
        </is>
      </c>
      <c r="AP1752" t="inlineStr">
        <is>
          <t>'23868</t>
        </is>
      </c>
      <c r="AQ1752" t="inlineStr">
        <is>
          <t>LC</t>
        </is>
      </c>
      <c r="AR1752" t="inlineStr">
        <is>
          <t>IT</t>
        </is>
      </c>
      <c r="AS1752" t="inlineStr">
        <is>
          <t>+393388052584</t>
        </is>
      </c>
      <c r="AU1752" t="inlineStr">
        <is>
          <t>lang: it
Invoice Language: it
Do you need our ring sizer?: No
Popup Customer Country: IT</t>
        </is>
      </c>
      <c r="AW1752" t="inlineStr">
        <is>
          <t>PayPal Express Checkout</t>
        </is>
      </c>
      <c r="AX1752" t="inlineStr">
        <is>
          <t>r37uWlfUzNU1fXGUczCzMHyWy</t>
        </is>
      </c>
      <c r="AY1752" t="n">
        <v>0</v>
      </c>
      <c r="AZ1752" t="inlineStr">
        <is>
          <t>LIL Milan</t>
        </is>
      </c>
      <c r="BA1752" t="n">
        <v>0</v>
      </c>
      <c r="BC1752" t="inlineStr">
        <is>
          <t>Firgun House</t>
        </is>
      </c>
      <c r="BE1752" t="n">
        <v>11259087618397</v>
      </c>
      <c r="BG1752" t="inlineStr">
        <is>
          <t>Low</t>
        </is>
      </c>
      <c r="BH1752" t="inlineStr">
        <is>
          <t>web</t>
        </is>
      </c>
      <c r="BI1752" t="n">
        <v>0</v>
      </c>
      <c r="BJ1752" t="inlineStr">
        <is>
          <t>IT IVA 22%</t>
        </is>
      </c>
      <c r="BK1752" t="n">
        <v>119.02</v>
      </c>
      <c r="BW1752" t="inlineStr">
        <is>
          <t>Lecco</t>
        </is>
      </c>
      <c r="BX1752" t="inlineStr">
        <is>
          <t>Lecco</t>
        </is>
      </c>
      <c r="BY1752" t="inlineStr">
        <is>
          <t>r37uWlfUzNU1fXGUczCzMHyWy</t>
        </is>
      </c>
      <c r="CB1752" t="inlineStr">
        <is>
          <t>r37uWlfUzNU1fXGUczCzMHyWy</t>
        </is>
      </c>
      <c r="CC1752" t="inlineStr">
        <is>
          <t>Ordini LIL</t>
        </is>
      </c>
    </row>
    <row r="1753">
      <c r="A1753" t="inlineStr">
        <is>
          <t>#44251</t>
        </is>
      </c>
      <c r="B1753" t="inlineStr">
        <is>
          <t>alicolo.ac@gmail.com</t>
        </is>
      </c>
      <c r="C1753" t="inlineStr">
        <is>
          <t>paid</t>
        </is>
      </c>
      <c r="D1753" t="inlineStr">
        <is>
          <t>2024-11-30 15:34:38 +0100</t>
        </is>
      </c>
      <c r="E1753" t="inlineStr">
        <is>
          <t>2024-11-30</t>
        </is>
      </c>
      <c r="F1753" t="inlineStr">
        <is>
          <t>unfulfilled</t>
        </is>
      </c>
      <c r="H1753" t="inlineStr">
        <is>
          <t>no</t>
        </is>
      </c>
      <c r="I1753" t="inlineStr">
        <is>
          <t>EUR</t>
        </is>
      </c>
      <c r="J1753" t="n">
        <v>660</v>
      </c>
      <c r="K1753" t="n">
        <v>0</v>
      </c>
      <c r="L1753" t="n">
        <v>119.02</v>
      </c>
      <c r="O1753" t="n">
        <v>0</v>
      </c>
      <c r="P1753" t="inlineStr">
        <is>
          <t>Ups Standard Shipping</t>
        </is>
      </c>
      <c r="Q1753" t="inlineStr">
        <is>
          <t>2024-11-30 15:34:37 +0100</t>
        </is>
      </c>
      <c r="R1753" t="n">
        <v>1</v>
      </c>
      <c r="S1753" t="inlineStr">
        <is>
          <t>Glow Ring - Yellow / 10</t>
        </is>
      </c>
      <c r="T1753" t="n">
        <v>180</v>
      </c>
      <c r="V1753" t="inlineStr">
        <is>
          <t>015790000336</t>
        </is>
      </c>
      <c r="W1753" t="b">
        <v>1</v>
      </c>
      <c r="X1753" t="b">
        <v>1</v>
      </c>
      <c r="Y1753" t="inlineStr">
        <is>
          <t>pending</t>
        </is>
      </c>
      <c r="Z1753" t="inlineStr">
        <is>
          <t>Luca Baio</t>
        </is>
      </c>
      <c r="AA1753" t="inlineStr">
        <is>
          <t>Via Rio Torto 23, Acra Srl</t>
        </is>
      </c>
      <c r="AB1753" t="inlineStr">
        <is>
          <t>Via Rio Torto 23</t>
        </is>
      </c>
      <c r="AC1753" t="inlineStr">
        <is>
          <t>Acra Srl</t>
        </is>
      </c>
      <c r="AD1753" t="inlineStr">
        <is>
          <t>Acra Srl</t>
        </is>
      </c>
      <c r="AE1753" t="inlineStr">
        <is>
          <t>Valmadrera</t>
        </is>
      </c>
      <c r="AF1753" t="inlineStr">
        <is>
          <t>'23868</t>
        </is>
      </c>
      <c r="AG1753" t="inlineStr">
        <is>
          <t>LC</t>
        </is>
      </c>
      <c r="AH1753" t="inlineStr">
        <is>
          <t>IT</t>
        </is>
      </c>
      <c r="AI1753" t="inlineStr">
        <is>
          <t>+393388052584</t>
        </is>
      </c>
      <c r="AJ1753" t="inlineStr">
        <is>
          <t>Luca Baio</t>
        </is>
      </c>
      <c r="AK1753" t="inlineStr">
        <is>
          <t>Via Rio Torto 23, Acra Srl</t>
        </is>
      </c>
      <c r="AL1753" t="inlineStr">
        <is>
          <t>Via Rio Torto 23</t>
        </is>
      </c>
      <c r="AM1753" t="inlineStr">
        <is>
          <t>Acra Srl</t>
        </is>
      </c>
      <c r="AN1753" t="inlineStr">
        <is>
          <t>Acra Srl</t>
        </is>
      </c>
      <c r="AO1753" t="inlineStr">
        <is>
          <t>Valmadrera</t>
        </is>
      </c>
      <c r="AP1753" t="inlineStr">
        <is>
          <t>'23868</t>
        </is>
      </c>
      <c r="AQ1753" t="inlineStr">
        <is>
          <t>LC</t>
        </is>
      </c>
      <c r="AR1753" t="inlineStr">
        <is>
          <t>IT</t>
        </is>
      </c>
      <c r="AS1753" t="inlineStr">
        <is>
          <t>+393388052584</t>
        </is>
      </c>
      <c r="AU1753" t="inlineStr">
        <is>
          <t>lang: it
Invoice Language: it
Do you need our ring sizer?: No
Popup Customer Country: IT</t>
        </is>
      </c>
      <c r="AW1753" t="inlineStr">
        <is>
          <t>PayPal Express Checkout</t>
        </is>
      </c>
      <c r="AX1753" t="inlineStr">
        <is>
          <t>r37uWlfUzNU1fXGUczCzMHyWy</t>
        </is>
      </c>
      <c r="AY1753" t="n">
        <v>0</v>
      </c>
      <c r="AZ1753" t="inlineStr">
        <is>
          <t>LIL Milan</t>
        </is>
      </c>
      <c r="BA1753" t="n">
        <v>0</v>
      </c>
      <c r="BC1753" t="inlineStr">
        <is>
          <t>Firgun House</t>
        </is>
      </c>
      <c r="BE1753" t="n">
        <v>11259087618397</v>
      </c>
      <c r="BG1753" t="inlineStr">
        <is>
          <t>Low</t>
        </is>
      </c>
      <c r="BH1753" t="inlineStr">
        <is>
          <t>web</t>
        </is>
      </c>
      <c r="BI1753" t="n">
        <v>0</v>
      </c>
      <c r="BJ1753" t="inlineStr">
        <is>
          <t>IT IVA 22%</t>
        </is>
      </c>
      <c r="BK1753" t="n">
        <v>119.02</v>
      </c>
      <c r="BW1753" t="inlineStr">
        <is>
          <t>Lecco</t>
        </is>
      </c>
      <c r="BX1753" t="inlineStr">
        <is>
          <t>Lecco</t>
        </is>
      </c>
      <c r="BY1753" t="inlineStr">
        <is>
          <t>r37uWlfUzNU1fXGUczCzMHyWy</t>
        </is>
      </c>
      <c r="CB1753" t="inlineStr">
        <is>
          <t>r37uWlfUzNU1fXGUczCzMHyWy</t>
        </is>
      </c>
      <c r="CC1753" t="inlineStr">
        <is>
          <t>Ordini LIL</t>
        </is>
      </c>
    </row>
    <row r="1754">
      <c r="A1754" t="inlineStr">
        <is>
          <t>#44252</t>
        </is>
      </c>
      <c r="B1754" t="inlineStr">
        <is>
          <t>m.negri1993@gmail.com</t>
        </is>
      </c>
      <c r="C1754" t="inlineStr">
        <is>
          <t>paid</t>
        </is>
      </c>
      <c r="D1754" t="inlineStr">
        <is>
          <t>2024-11-30 15:38:47 +0100</t>
        </is>
      </c>
      <c r="E1754" t="inlineStr">
        <is>
          <t>2024-11-30</t>
        </is>
      </c>
      <c r="F1754" t="inlineStr">
        <is>
          <t>fulfilled</t>
        </is>
      </c>
      <c r="G1754" t="inlineStr">
        <is>
          <t>2024-11-30 15:38:48 +0100</t>
        </is>
      </c>
      <c r="H1754" t="inlineStr">
        <is>
          <t>no</t>
        </is>
      </c>
      <c r="I1754" t="inlineStr">
        <is>
          <t>EUR</t>
        </is>
      </c>
      <c r="J1754" t="n">
        <v>560</v>
      </c>
      <c r="K1754" t="n">
        <v>0</v>
      </c>
      <c r="L1754" t="n">
        <v>100.98</v>
      </c>
      <c r="M1754" t="n">
        <v>560</v>
      </c>
      <c r="O1754" t="n">
        <v>0</v>
      </c>
      <c r="Q1754" t="inlineStr">
        <is>
          <t>2024-11-30 15:38:47 +0100</t>
        </is>
      </c>
      <c r="R1754" t="n">
        <v>1</v>
      </c>
      <c r="S1754" t="inlineStr">
        <is>
          <t>Glimmer Necklace - Yellow / 37cm</t>
        </is>
      </c>
      <c r="T1754" t="n">
        <v>560</v>
      </c>
      <c r="V1754" t="inlineStr">
        <is>
          <t>015790000724</t>
        </is>
      </c>
      <c r="W1754" t="b">
        <v>1</v>
      </c>
      <c r="X1754" t="b">
        <v>1</v>
      </c>
      <c r="Y1754" t="inlineStr">
        <is>
          <t>fulfilled</t>
        </is>
      </c>
      <c r="Z1754" t="inlineStr">
        <is>
          <t>Mario Negri</t>
        </is>
      </c>
      <c r="AR1754" t="inlineStr">
        <is>
          <t>IT</t>
        </is>
      </c>
      <c r="AW1754" t="inlineStr">
        <is>
          <t>Qromo</t>
        </is>
      </c>
      <c r="AX1754" t="inlineStr">
        <is>
          <t>rkkNuAhjGe9INd7bCAlgEN9Au</t>
        </is>
      </c>
      <c r="AY1754" t="n">
        <v>0</v>
      </c>
      <c r="AZ1754" t="inlineStr">
        <is>
          <t>LIL Milan</t>
        </is>
      </c>
      <c r="BA1754" t="n">
        <v>0</v>
      </c>
      <c r="BB1754" t="inlineStr">
        <is>
          <t>Veronica Varetta</t>
        </is>
      </c>
      <c r="BC1754" t="inlineStr">
        <is>
          <t>LIL House</t>
        </is>
      </c>
      <c r="BD1754" t="n">
        <v>22</v>
      </c>
      <c r="BE1754" t="n">
        <v>11259102331229</v>
      </c>
      <c r="BG1754" t="inlineStr">
        <is>
          <t>Low</t>
        </is>
      </c>
      <c r="BH1754" t="inlineStr">
        <is>
          <t>pos</t>
        </is>
      </c>
      <c r="BI1754" t="n">
        <v>0</v>
      </c>
      <c r="BJ1754" t="inlineStr">
        <is>
          <t>IT IVA 22%</t>
        </is>
      </c>
      <c r="BK1754" t="n">
        <v>100.98</v>
      </c>
      <c r="BU1754" t="inlineStr">
        <is>
          <t>22-2905</t>
        </is>
      </c>
      <c r="BY1754" t="inlineStr">
        <is>
          <t>rkkNuAhjGe9INd7bCAlgEN9Au</t>
        </is>
      </c>
      <c r="CB1754" t="inlineStr">
        <is>
          <t>rkkNuAhjGe9INd7bCAlgEN9Au</t>
        </is>
      </c>
      <c r="CC1754" t="inlineStr">
        <is>
          <t>Ordini LIL</t>
        </is>
      </c>
    </row>
    <row r="1755">
      <c r="A1755" t="inlineStr">
        <is>
          <t>#44253</t>
        </is>
      </c>
      <c r="B1755" t="inlineStr">
        <is>
          <t>giorgiapievani89@gmail.com</t>
        </is>
      </c>
      <c r="C1755" t="inlineStr">
        <is>
          <t>paid</t>
        </is>
      </c>
      <c r="D1755" t="inlineStr">
        <is>
          <t>2024-11-30 15:41:03 +0100</t>
        </is>
      </c>
      <c r="E1755" t="inlineStr">
        <is>
          <t>2024-11-30</t>
        </is>
      </c>
      <c r="F1755" t="inlineStr">
        <is>
          <t>unfulfilled</t>
        </is>
      </c>
      <c r="H1755" t="inlineStr">
        <is>
          <t>yes</t>
        </is>
      </c>
      <c r="I1755" t="inlineStr">
        <is>
          <t>EUR</t>
        </is>
      </c>
      <c r="J1755" t="n">
        <v>336</v>
      </c>
      <c r="K1755" t="n">
        <v>0</v>
      </c>
      <c r="L1755" t="n">
        <v>60.59</v>
      </c>
      <c r="M1755" t="n">
        <v>336</v>
      </c>
      <c r="N1755" t="inlineStr">
        <is>
          <t>PINTO20</t>
        </is>
      </c>
      <c r="O1755" t="n">
        <v>84</v>
      </c>
      <c r="P1755" t="inlineStr">
        <is>
          <t>Ups Standard Shipping</t>
        </is>
      </c>
      <c r="Q1755" t="inlineStr">
        <is>
          <t>2024-11-30 15:41:02 +0100</t>
        </is>
      </c>
      <c r="R1755" t="n">
        <v>1</v>
      </c>
      <c r="S1755" t="inlineStr">
        <is>
          <t>Christmas Luxury Pack</t>
        </is>
      </c>
      <c r="T1755" t="n">
        <v>0</v>
      </c>
      <c r="V1755" t="inlineStr">
        <is>
          <t>015790000687</t>
        </is>
      </c>
      <c r="W1755" t="b">
        <v>1</v>
      </c>
      <c r="X1755" t="b">
        <v>1</v>
      </c>
      <c r="Y1755" t="inlineStr">
        <is>
          <t>pending</t>
        </is>
      </c>
      <c r="Z1755" t="inlineStr">
        <is>
          <t>Giorgia Pievani</t>
        </is>
      </c>
      <c r="AA1755" t="inlineStr">
        <is>
          <t>Via cesare battisti n 26, Presso Medical Lab srl</t>
        </is>
      </c>
      <c r="AB1755" t="inlineStr">
        <is>
          <t>Via cesare battisti n 26</t>
        </is>
      </c>
      <c r="AC1755" t="inlineStr">
        <is>
          <t>Presso Medical Lab srl</t>
        </is>
      </c>
      <c r="AE1755" t="inlineStr">
        <is>
          <t>Chiuduno</t>
        </is>
      </c>
      <c r="AF1755" t="inlineStr">
        <is>
          <t>'24060</t>
        </is>
      </c>
      <c r="AG1755" t="inlineStr">
        <is>
          <t>BG</t>
        </is>
      </c>
      <c r="AH1755" t="inlineStr">
        <is>
          <t>IT</t>
        </is>
      </c>
      <c r="AI1755" t="inlineStr">
        <is>
          <t>+393489331446</t>
        </is>
      </c>
      <c r="AJ1755" t="inlineStr">
        <is>
          <t>Giorgia Pievani</t>
        </is>
      </c>
      <c r="AK1755" t="inlineStr">
        <is>
          <t>Via cesare battisti n 26, Presso Medical Lab srl</t>
        </is>
      </c>
      <c r="AL1755" t="inlineStr">
        <is>
          <t>Via cesare battisti n 26</t>
        </is>
      </c>
      <c r="AM1755" t="inlineStr">
        <is>
          <t>Presso Medical Lab srl</t>
        </is>
      </c>
      <c r="AO1755" t="inlineStr">
        <is>
          <t>Chiuduno</t>
        </is>
      </c>
      <c r="AP1755" t="inlineStr">
        <is>
          <t>'24060</t>
        </is>
      </c>
      <c r="AQ1755" t="inlineStr">
        <is>
          <t>BG</t>
        </is>
      </c>
      <c r="AR1755" t="inlineStr">
        <is>
          <t>IT</t>
        </is>
      </c>
      <c r="AS1755" t="inlineStr">
        <is>
          <t>+393489331446</t>
        </is>
      </c>
      <c r="AU1755" t="inlineStr">
        <is>
          <t>lang: it
Invoice Language: it
Do you need our ring sizer?: No
Popup Customer Country: IT</t>
        </is>
      </c>
      <c r="AW1755" t="inlineStr">
        <is>
          <t>Shopify Payments</t>
        </is>
      </c>
      <c r="AX1755" t="inlineStr">
        <is>
          <t>rQHRy1ntTZeSgDbJ6Co2OFRGq</t>
        </is>
      </c>
      <c r="AY1755" t="n">
        <v>0</v>
      </c>
      <c r="AZ1755" t="inlineStr">
        <is>
          <t>LIL Milan</t>
        </is>
      </c>
      <c r="BA1755" t="n">
        <v>0</v>
      </c>
      <c r="BC1755" t="inlineStr">
        <is>
          <t>Firgun House</t>
        </is>
      </c>
      <c r="BE1755" t="n">
        <v>11259110326621</v>
      </c>
      <c r="BG1755" t="inlineStr">
        <is>
          <t>Low</t>
        </is>
      </c>
      <c r="BH1755" t="inlineStr">
        <is>
          <t>web</t>
        </is>
      </c>
      <c r="BI1755" t="n">
        <v>0</v>
      </c>
      <c r="BJ1755" t="inlineStr">
        <is>
          <t>IT IVA 22%</t>
        </is>
      </c>
      <c r="BK1755" t="n">
        <v>60.59</v>
      </c>
      <c r="BT1755" t="n">
        <v>393489331446</v>
      </c>
      <c r="BW1755" t="inlineStr">
        <is>
          <t>Bergamo</t>
        </is>
      </c>
      <c r="BX1755" t="inlineStr">
        <is>
          <t>Bergamo</t>
        </is>
      </c>
      <c r="BY1755" t="inlineStr">
        <is>
          <t>rQHRy1ntTZeSgDbJ6Co2OFRGq</t>
        </is>
      </c>
      <c r="CB1755" t="inlineStr">
        <is>
          <t>rQHRy1ntTZeSgDbJ6Co2OFRGq</t>
        </is>
      </c>
      <c r="CC1755" t="inlineStr">
        <is>
          <t>Ordini LIL</t>
        </is>
      </c>
    </row>
    <row r="1756">
      <c r="A1756" t="inlineStr">
        <is>
          <t>#44253</t>
        </is>
      </c>
      <c r="B1756" t="inlineStr">
        <is>
          <t>giorgiapievani89@gmail.com</t>
        </is>
      </c>
      <c r="C1756" t="inlineStr">
        <is>
          <t>paid</t>
        </is>
      </c>
      <c r="D1756" t="inlineStr">
        <is>
          <t>2024-11-30 15:41:03 +0100</t>
        </is>
      </c>
      <c r="E1756" t="inlineStr">
        <is>
          <t>2024-11-30</t>
        </is>
      </c>
      <c r="F1756" t="inlineStr">
        <is>
          <t>unfulfilled</t>
        </is>
      </c>
      <c r="H1756" t="inlineStr">
        <is>
          <t>yes</t>
        </is>
      </c>
      <c r="I1756" t="inlineStr">
        <is>
          <t>EUR</t>
        </is>
      </c>
      <c r="J1756" t="n">
        <v>336</v>
      </c>
      <c r="K1756" t="n">
        <v>0</v>
      </c>
      <c r="L1756" t="n">
        <v>60.59</v>
      </c>
      <c r="N1756" t="inlineStr">
        <is>
          <t>PINTO20</t>
        </is>
      </c>
      <c r="O1756" t="n">
        <v>84</v>
      </c>
      <c r="P1756" t="inlineStr">
        <is>
          <t>Ups Standard Shipping</t>
        </is>
      </c>
      <c r="Q1756" t="inlineStr">
        <is>
          <t>2024-11-30 15:41:02 +0100</t>
        </is>
      </c>
      <c r="R1756" t="n">
        <v>1</v>
      </c>
      <c r="S1756" t="inlineStr">
        <is>
          <t>Lunar Ring - Yellow / 9 / White</t>
        </is>
      </c>
      <c r="T1756" t="n">
        <v>420</v>
      </c>
      <c r="V1756" t="inlineStr">
        <is>
          <t>015790000822</t>
        </is>
      </c>
      <c r="W1756" t="b">
        <v>1</v>
      </c>
      <c r="X1756" t="b">
        <v>1</v>
      </c>
      <c r="Y1756" t="inlineStr">
        <is>
          <t>pending</t>
        </is>
      </c>
      <c r="Z1756" t="inlineStr">
        <is>
          <t>Giorgia Pievani</t>
        </is>
      </c>
      <c r="AA1756" t="inlineStr">
        <is>
          <t>Via cesare battisti n 26, Presso Medical Lab srl</t>
        </is>
      </c>
      <c r="AB1756" t="inlineStr">
        <is>
          <t>Via cesare battisti n 26</t>
        </is>
      </c>
      <c r="AC1756" t="inlineStr">
        <is>
          <t>Presso Medical Lab srl</t>
        </is>
      </c>
      <c r="AE1756" t="inlineStr">
        <is>
          <t>Chiuduno</t>
        </is>
      </c>
      <c r="AF1756" t="inlineStr">
        <is>
          <t>'24060</t>
        </is>
      </c>
      <c r="AG1756" t="inlineStr">
        <is>
          <t>BG</t>
        </is>
      </c>
      <c r="AH1756" t="inlineStr">
        <is>
          <t>IT</t>
        </is>
      </c>
      <c r="AI1756" t="inlineStr">
        <is>
          <t>+393489331446</t>
        </is>
      </c>
      <c r="AJ1756" t="inlineStr">
        <is>
          <t>Giorgia Pievani</t>
        </is>
      </c>
      <c r="AK1756" t="inlineStr">
        <is>
          <t>Via cesare battisti n 26, Presso Medical Lab srl</t>
        </is>
      </c>
      <c r="AL1756" t="inlineStr">
        <is>
          <t>Via cesare battisti n 26</t>
        </is>
      </c>
      <c r="AM1756" t="inlineStr">
        <is>
          <t>Presso Medical Lab srl</t>
        </is>
      </c>
      <c r="AO1756" t="inlineStr">
        <is>
          <t>Chiuduno</t>
        </is>
      </c>
      <c r="AP1756" t="inlineStr">
        <is>
          <t>'24060</t>
        </is>
      </c>
      <c r="AQ1756" t="inlineStr">
        <is>
          <t>BG</t>
        </is>
      </c>
      <c r="AR1756" t="inlineStr">
        <is>
          <t>IT</t>
        </is>
      </c>
      <c r="AS1756" t="inlineStr">
        <is>
          <t>+393489331446</t>
        </is>
      </c>
      <c r="AU1756" t="inlineStr">
        <is>
          <t>lang: it
Invoice Language: it
Do you need our ring sizer?: No
Popup Customer Country: IT</t>
        </is>
      </c>
      <c r="AW1756" t="inlineStr">
        <is>
          <t>Shopify Payments</t>
        </is>
      </c>
      <c r="AX1756" t="inlineStr">
        <is>
          <t>rQHRy1ntTZeSgDbJ6Co2OFRGq</t>
        </is>
      </c>
      <c r="AY1756" t="n">
        <v>0</v>
      </c>
      <c r="AZ1756" t="inlineStr">
        <is>
          <t>LIL Milan</t>
        </is>
      </c>
      <c r="BA1756" t="n">
        <v>0</v>
      </c>
      <c r="BC1756" t="inlineStr">
        <is>
          <t>Firgun House</t>
        </is>
      </c>
      <c r="BE1756" t="n">
        <v>11259110326621</v>
      </c>
      <c r="BG1756" t="inlineStr">
        <is>
          <t>Low</t>
        </is>
      </c>
      <c r="BH1756" t="inlineStr">
        <is>
          <t>web</t>
        </is>
      </c>
      <c r="BI1756" t="n">
        <v>0</v>
      </c>
      <c r="BJ1756" t="inlineStr">
        <is>
          <t>IT IVA 22%</t>
        </is>
      </c>
      <c r="BK1756" t="n">
        <v>60.59</v>
      </c>
      <c r="BT1756" t="n">
        <v>393489331446</v>
      </c>
      <c r="BW1756" t="inlineStr">
        <is>
          <t>Bergamo</t>
        </is>
      </c>
      <c r="BX1756" t="inlineStr">
        <is>
          <t>Bergamo</t>
        </is>
      </c>
      <c r="BY1756" t="inlineStr">
        <is>
          <t>rQHRy1ntTZeSgDbJ6Co2OFRGq</t>
        </is>
      </c>
      <c r="CB1756" t="inlineStr">
        <is>
          <t>rQHRy1ntTZeSgDbJ6Co2OFRGq</t>
        </is>
      </c>
      <c r="CC1756" t="inlineStr">
        <is>
          <t>Ordini LIL</t>
        </is>
      </c>
    </row>
    <row r="1757">
      <c r="A1757" t="inlineStr">
        <is>
          <t>#44254</t>
        </is>
      </c>
      <c r="B1757" t="inlineStr">
        <is>
          <t>edoardo.pizzi@icloud.com</t>
        </is>
      </c>
      <c r="C1757" t="inlineStr">
        <is>
          <t>paid</t>
        </is>
      </c>
      <c r="D1757" t="inlineStr">
        <is>
          <t>2024-11-30 15:52:00 +0100</t>
        </is>
      </c>
      <c r="E1757" t="inlineStr">
        <is>
          <t>2024-11-30</t>
        </is>
      </c>
      <c r="F1757" t="inlineStr">
        <is>
          <t>fulfilled</t>
        </is>
      </c>
      <c r="G1757" t="inlineStr">
        <is>
          <t>2024-11-30 15:52:00 +0100</t>
        </is>
      </c>
      <c r="H1757" t="inlineStr">
        <is>
          <t>no</t>
        </is>
      </c>
      <c r="I1757" t="inlineStr">
        <is>
          <t>EUR</t>
        </is>
      </c>
      <c r="J1757" t="n">
        <v>240</v>
      </c>
      <c r="K1757" t="n">
        <v>0</v>
      </c>
      <c r="L1757" t="n">
        <v>43.28</v>
      </c>
      <c r="M1757" t="n">
        <v>240</v>
      </c>
      <c r="O1757" t="n">
        <v>0</v>
      </c>
      <c r="Q1757" t="inlineStr">
        <is>
          <t>2024-11-30 15:52:00 +0100</t>
        </is>
      </c>
      <c r="R1757" t="n">
        <v>2</v>
      </c>
      <c r="S1757" t="inlineStr">
        <is>
          <t>LIL Hoop - Yellow / Small / 16mm / Single</t>
        </is>
      </c>
      <c r="T1757" t="n">
        <v>120</v>
      </c>
      <c r="V1757" t="inlineStr">
        <is>
          <t>015790000081</t>
        </is>
      </c>
      <c r="W1757" t="b">
        <v>1</v>
      </c>
      <c r="X1757" t="b">
        <v>1</v>
      </c>
      <c r="Y1757" t="inlineStr">
        <is>
          <t>fulfilled</t>
        </is>
      </c>
      <c r="Z1757" t="inlineStr">
        <is>
          <t>Edoardo Pizzi</t>
        </is>
      </c>
      <c r="AR1757" t="inlineStr">
        <is>
          <t>IT</t>
        </is>
      </c>
      <c r="AW1757" t="inlineStr">
        <is>
          <t>Qromo</t>
        </is>
      </c>
      <c r="AX1757" t="inlineStr">
        <is>
          <t>ru3cSh8d6L9UcbVtiWOlrIAaK</t>
        </is>
      </c>
      <c r="AY1757" t="n">
        <v>0</v>
      </c>
      <c r="AZ1757" t="inlineStr">
        <is>
          <t>LIL Milan</t>
        </is>
      </c>
      <c r="BA1757" t="n">
        <v>0</v>
      </c>
      <c r="BB1757" t="inlineStr">
        <is>
          <t>Veronica Varetta</t>
        </is>
      </c>
      <c r="BC1757" t="inlineStr">
        <is>
          <t>LIL House</t>
        </is>
      </c>
      <c r="BD1757" t="n">
        <v>22</v>
      </c>
      <c r="BE1757" t="n">
        <v>11259148206429</v>
      </c>
      <c r="BG1757" t="inlineStr">
        <is>
          <t>Low</t>
        </is>
      </c>
      <c r="BH1757" t="inlineStr">
        <is>
          <t>pos</t>
        </is>
      </c>
      <c r="BI1757" t="n">
        <v>0</v>
      </c>
      <c r="BJ1757" t="inlineStr">
        <is>
          <t>IT IVA 22%</t>
        </is>
      </c>
      <c r="BK1757" t="n">
        <v>43.28</v>
      </c>
      <c r="BU1757" t="inlineStr">
        <is>
          <t>22-2906</t>
        </is>
      </c>
      <c r="BY1757" t="inlineStr">
        <is>
          <t>ru3cSh8d6L9UcbVtiWOlrIAaK</t>
        </is>
      </c>
      <c r="CB1757" t="inlineStr">
        <is>
          <t>ru3cSh8d6L9UcbVtiWOlrIAaK</t>
        </is>
      </c>
      <c r="CC1757" t="inlineStr">
        <is>
          <t>Ordini LIL</t>
        </is>
      </c>
    </row>
    <row r="1758">
      <c r="A1758" t="inlineStr">
        <is>
          <t>#44255</t>
        </is>
      </c>
      <c r="B1758" t="inlineStr">
        <is>
          <t>alessandra.bossi@gmail.com</t>
        </is>
      </c>
      <c r="C1758" t="inlineStr">
        <is>
          <t>paid</t>
        </is>
      </c>
      <c r="D1758" t="inlineStr">
        <is>
          <t>2024-11-30 16:05:44 +0100</t>
        </is>
      </c>
      <c r="E1758" t="inlineStr">
        <is>
          <t>2024-11-30</t>
        </is>
      </c>
      <c r="F1758" t="inlineStr">
        <is>
          <t>fulfilled</t>
        </is>
      </c>
      <c r="G1758" t="inlineStr">
        <is>
          <t>2024-11-30 16:05:44 +0100</t>
        </is>
      </c>
      <c r="H1758" t="inlineStr">
        <is>
          <t>yes</t>
        </is>
      </c>
      <c r="I1758" t="inlineStr">
        <is>
          <t>EUR</t>
        </is>
      </c>
      <c r="J1758" t="n">
        <v>10</v>
      </c>
      <c r="K1758" t="n">
        <v>0</v>
      </c>
      <c r="L1758" t="n">
        <v>1.8</v>
      </c>
      <c r="M1758" t="n">
        <v>10</v>
      </c>
      <c r="O1758" t="n">
        <v>0</v>
      </c>
      <c r="Q1758" t="inlineStr">
        <is>
          <t>2024-11-30 16:05:44 +0100</t>
        </is>
      </c>
      <c r="R1758" t="n">
        <v>1</v>
      </c>
      <c r="S1758" t="inlineStr">
        <is>
          <t>Engraving</t>
        </is>
      </c>
      <c r="T1758" t="n">
        <v>10</v>
      </c>
      <c r="V1758" t="inlineStr">
        <is>
          <t>015790001502</t>
        </is>
      </c>
      <c r="W1758" t="b">
        <v>0</v>
      </c>
      <c r="X1758" t="b">
        <v>1</v>
      </c>
      <c r="Y1758" t="inlineStr">
        <is>
          <t>fulfilled</t>
        </is>
      </c>
      <c r="Z1758" t="inlineStr">
        <is>
          <t>Alessandra Bossi</t>
        </is>
      </c>
      <c r="AR1758" t="inlineStr">
        <is>
          <t>IT</t>
        </is>
      </c>
      <c r="AW1758" t="inlineStr">
        <is>
          <t>Qromo</t>
        </is>
      </c>
      <c r="AX1758" t="inlineStr">
        <is>
          <t>rNYqBfmMLSgvg4S2XFxvUoyyC</t>
        </is>
      </c>
      <c r="AY1758" t="n">
        <v>0</v>
      </c>
      <c r="AZ1758" t="inlineStr">
        <is>
          <t>LIL Milan</t>
        </is>
      </c>
      <c r="BA1758" t="n">
        <v>0</v>
      </c>
      <c r="BB1758" t="inlineStr">
        <is>
          <t>Veronica Varetta</t>
        </is>
      </c>
      <c r="BC1758" t="inlineStr">
        <is>
          <t>LIL House</t>
        </is>
      </c>
      <c r="BD1758" t="n">
        <v>22</v>
      </c>
      <c r="BE1758" t="n">
        <v>11259197391197</v>
      </c>
      <c r="BG1758" t="inlineStr">
        <is>
          <t>Low</t>
        </is>
      </c>
      <c r="BH1758" t="inlineStr">
        <is>
          <t>pos</t>
        </is>
      </c>
      <c r="BI1758" t="n">
        <v>0</v>
      </c>
      <c r="BJ1758" t="inlineStr">
        <is>
          <t>IT IVA 22%</t>
        </is>
      </c>
      <c r="BK1758" t="n">
        <v>1.8</v>
      </c>
      <c r="BU1758" t="inlineStr">
        <is>
          <t>22-2907</t>
        </is>
      </c>
      <c r="BY1758" t="inlineStr">
        <is>
          <t>rNYqBfmMLSgvg4S2XFxvUoyyC</t>
        </is>
      </c>
      <c r="CB1758" t="inlineStr">
        <is>
          <t>rNYqBfmMLSgvg4S2XFxvUoyyC</t>
        </is>
      </c>
      <c r="CC1758" t="inlineStr">
        <is>
          <t>Ordini LIL</t>
        </is>
      </c>
    </row>
    <row r="1759">
      <c r="A1759" t="inlineStr">
        <is>
          <t>#44258</t>
        </is>
      </c>
      <c r="B1759" t="inlineStr">
        <is>
          <t>giulia.caldart@gmail.com</t>
        </is>
      </c>
      <c r="C1759" t="inlineStr">
        <is>
          <t>paid</t>
        </is>
      </c>
      <c r="D1759" t="inlineStr">
        <is>
          <t>2024-11-30 17:12:59 +0100</t>
        </is>
      </c>
      <c r="E1759" t="inlineStr">
        <is>
          <t>2024-11-30</t>
        </is>
      </c>
      <c r="F1759" t="inlineStr">
        <is>
          <t>unfulfilled</t>
        </is>
      </c>
      <c r="H1759" t="inlineStr">
        <is>
          <t>no</t>
        </is>
      </c>
      <c r="I1759" t="inlineStr">
        <is>
          <t>EUR</t>
        </is>
      </c>
      <c r="J1759" t="n">
        <v>240</v>
      </c>
      <c r="K1759" t="n">
        <v>0</v>
      </c>
      <c r="L1759" t="n">
        <v>43.29</v>
      </c>
      <c r="M1759" t="n">
        <v>240</v>
      </c>
      <c r="N1759" t="inlineStr">
        <is>
          <t>SARINSKI20</t>
        </is>
      </c>
      <c r="O1759" t="n">
        <v>60</v>
      </c>
      <c r="P1759" t="inlineStr">
        <is>
          <t>Ups Standard Shipping</t>
        </is>
      </c>
      <c r="Q1759" t="inlineStr">
        <is>
          <t>2024-11-30 17:12:59 +0100</t>
        </is>
      </c>
      <c r="R1759" t="n">
        <v>1</v>
      </c>
      <c r="S1759" t="inlineStr">
        <is>
          <t>Nude Ring - Yellow / 14</t>
        </is>
      </c>
      <c r="T1759" t="n">
        <v>100</v>
      </c>
      <c r="V1759" t="inlineStr">
        <is>
          <t>015790000210</t>
        </is>
      </c>
      <c r="W1759" t="b">
        <v>1</v>
      </c>
      <c r="X1759" t="b">
        <v>1</v>
      </c>
      <c r="Y1759" t="inlineStr">
        <is>
          <t>pending</t>
        </is>
      </c>
      <c r="Z1759" t="inlineStr">
        <is>
          <t>Giulia Caldart</t>
        </is>
      </c>
      <c r="AA1759" t="inlineStr">
        <is>
          <t>Via Praloran 67</t>
        </is>
      </c>
      <c r="AB1759" t="inlineStr">
        <is>
          <t>Via Praloran 67</t>
        </is>
      </c>
      <c r="AE1759" t="inlineStr">
        <is>
          <t>Limana</t>
        </is>
      </c>
      <c r="AF1759" t="inlineStr">
        <is>
          <t>'32020</t>
        </is>
      </c>
      <c r="AG1759" t="inlineStr">
        <is>
          <t>BL</t>
        </is>
      </c>
      <c r="AH1759" t="inlineStr">
        <is>
          <t>IT</t>
        </is>
      </c>
      <c r="AI1759" t="inlineStr">
        <is>
          <t>+393492728954</t>
        </is>
      </c>
      <c r="AJ1759" t="inlineStr">
        <is>
          <t>Giulia Caldart</t>
        </is>
      </c>
      <c r="AK1759" t="inlineStr">
        <is>
          <t>Via Praloran 67</t>
        </is>
      </c>
      <c r="AL1759" t="inlineStr">
        <is>
          <t>Via Praloran 67</t>
        </is>
      </c>
      <c r="AO1759" t="inlineStr">
        <is>
          <t>Limana</t>
        </is>
      </c>
      <c r="AP1759" t="inlineStr">
        <is>
          <t>'32020</t>
        </is>
      </c>
      <c r="AQ1759" t="inlineStr">
        <is>
          <t>BL</t>
        </is>
      </c>
      <c r="AR1759" t="inlineStr">
        <is>
          <t>IT</t>
        </is>
      </c>
      <c r="AS1759" t="inlineStr">
        <is>
          <t>+393492728954</t>
        </is>
      </c>
      <c r="AU1759" t="inlineStr">
        <is>
          <t>lang: it
Invoice Language: it
Do you need our ring sizer?: Yes
Popup Customer Country: IT</t>
        </is>
      </c>
      <c r="AW1759" t="inlineStr">
        <is>
          <t>Shopify Payments</t>
        </is>
      </c>
      <c r="AX1759" t="inlineStr">
        <is>
          <t>rZZw6vygdHOToQFozDPuScMrg</t>
        </is>
      </c>
      <c r="AY1759" t="n">
        <v>0</v>
      </c>
      <c r="AZ1759" t="inlineStr">
        <is>
          <t>LIL Milan</t>
        </is>
      </c>
      <c r="BA1759" t="n">
        <v>0</v>
      </c>
      <c r="BC1759" t="inlineStr">
        <is>
          <t>Firgun House</t>
        </is>
      </c>
      <c r="BE1759" t="n">
        <v>11259463401821</v>
      </c>
      <c r="BG1759" t="inlineStr">
        <is>
          <t>Low</t>
        </is>
      </c>
      <c r="BH1759" t="inlineStr">
        <is>
          <t>web</t>
        </is>
      </c>
      <c r="BI1759" t="n">
        <v>0</v>
      </c>
      <c r="BJ1759" t="inlineStr">
        <is>
          <t>IT IVA 22%</t>
        </is>
      </c>
      <c r="BK1759" t="n">
        <v>43.29</v>
      </c>
      <c r="BW1759" t="inlineStr">
        <is>
          <t>Belluno</t>
        </is>
      </c>
      <c r="BX1759" t="inlineStr">
        <is>
          <t>Belluno</t>
        </is>
      </c>
      <c r="BY1759" t="inlineStr">
        <is>
          <t>rZZw6vygdHOToQFozDPuScMrg</t>
        </is>
      </c>
      <c r="CB1759" t="inlineStr">
        <is>
          <t>rZZw6vygdHOToQFozDPuScMrg</t>
        </is>
      </c>
      <c r="CC1759" t="inlineStr">
        <is>
          <t>Ordini LIL</t>
        </is>
      </c>
    </row>
    <row r="1760">
      <c r="A1760" t="inlineStr">
        <is>
          <t>#44258</t>
        </is>
      </c>
      <c r="B1760" t="inlineStr">
        <is>
          <t>giulia.caldart@gmail.com</t>
        </is>
      </c>
      <c r="C1760" t="inlineStr">
        <is>
          <t>paid</t>
        </is>
      </c>
      <c r="D1760" t="inlineStr">
        <is>
          <t>2024-11-30 17:12:59 +0100</t>
        </is>
      </c>
      <c r="E1760" t="inlineStr">
        <is>
          <t>2024-11-30</t>
        </is>
      </c>
      <c r="F1760" t="inlineStr">
        <is>
          <t>unfulfilled</t>
        </is>
      </c>
      <c r="H1760" t="inlineStr">
        <is>
          <t>no</t>
        </is>
      </c>
      <c r="I1760" t="inlineStr">
        <is>
          <t>EUR</t>
        </is>
      </c>
      <c r="J1760" t="n">
        <v>240</v>
      </c>
      <c r="K1760" t="n">
        <v>0</v>
      </c>
      <c r="L1760" t="n">
        <v>43.29</v>
      </c>
      <c r="N1760" t="inlineStr">
        <is>
          <t>SARINSKI20</t>
        </is>
      </c>
      <c r="O1760" t="n">
        <v>60</v>
      </c>
      <c r="P1760" t="inlineStr">
        <is>
          <t>Ups Standard Shipping</t>
        </is>
      </c>
      <c r="Q1760" t="inlineStr">
        <is>
          <t>2024-11-30 17:12:59 +0100</t>
        </is>
      </c>
      <c r="R1760" t="n">
        <v>1</v>
      </c>
      <c r="S1760" t="inlineStr">
        <is>
          <t>Nude Ring - White / 20</t>
        </is>
      </c>
      <c r="T1760" t="n">
        <v>100</v>
      </c>
      <c r="V1760" t="inlineStr">
        <is>
          <t>015790000234</t>
        </is>
      </c>
      <c r="W1760" t="b">
        <v>1</v>
      </c>
      <c r="X1760" t="b">
        <v>1</v>
      </c>
      <c r="Y1760" t="inlineStr">
        <is>
          <t>pending</t>
        </is>
      </c>
      <c r="Z1760" t="inlineStr">
        <is>
          <t>Giulia Caldart</t>
        </is>
      </c>
      <c r="AA1760" t="inlineStr">
        <is>
          <t>Via Praloran 67</t>
        </is>
      </c>
      <c r="AB1760" t="inlineStr">
        <is>
          <t>Via Praloran 67</t>
        </is>
      </c>
      <c r="AE1760" t="inlineStr">
        <is>
          <t>Limana</t>
        </is>
      </c>
      <c r="AF1760" t="inlineStr">
        <is>
          <t>'32020</t>
        </is>
      </c>
      <c r="AG1760" t="inlineStr">
        <is>
          <t>BL</t>
        </is>
      </c>
      <c r="AH1760" t="inlineStr">
        <is>
          <t>IT</t>
        </is>
      </c>
      <c r="AI1760" t="inlineStr">
        <is>
          <t>+393492728954</t>
        </is>
      </c>
      <c r="AJ1760" t="inlineStr">
        <is>
          <t>Giulia Caldart</t>
        </is>
      </c>
      <c r="AK1760" t="inlineStr">
        <is>
          <t>Via Praloran 67</t>
        </is>
      </c>
      <c r="AL1760" t="inlineStr">
        <is>
          <t>Via Praloran 67</t>
        </is>
      </c>
      <c r="AO1760" t="inlineStr">
        <is>
          <t>Limana</t>
        </is>
      </c>
      <c r="AP1760" t="inlineStr">
        <is>
          <t>'32020</t>
        </is>
      </c>
      <c r="AQ1760" t="inlineStr">
        <is>
          <t>BL</t>
        </is>
      </c>
      <c r="AR1760" t="inlineStr">
        <is>
          <t>IT</t>
        </is>
      </c>
      <c r="AS1760" t="inlineStr">
        <is>
          <t>+393492728954</t>
        </is>
      </c>
      <c r="AU1760" t="inlineStr">
        <is>
          <t>lang: it
Invoice Language: it
Do you need our ring sizer?: Yes
Popup Customer Country: IT</t>
        </is>
      </c>
      <c r="AW1760" t="inlineStr">
        <is>
          <t>Shopify Payments</t>
        </is>
      </c>
      <c r="AX1760" t="inlineStr">
        <is>
          <t>rZZw6vygdHOToQFozDPuScMrg</t>
        </is>
      </c>
      <c r="AY1760" t="n">
        <v>0</v>
      </c>
      <c r="AZ1760" t="inlineStr">
        <is>
          <t>LIL Milan</t>
        </is>
      </c>
      <c r="BA1760" t="n">
        <v>0</v>
      </c>
      <c r="BC1760" t="inlineStr">
        <is>
          <t>Firgun House</t>
        </is>
      </c>
      <c r="BE1760" t="n">
        <v>11259463401821</v>
      </c>
      <c r="BG1760" t="inlineStr">
        <is>
          <t>Low</t>
        </is>
      </c>
      <c r="BH1760" t="inlineStr">
        <is>
          <t>web</t>
        </is>
      </c>
      <c r="BI1760" t="n">
        <v>0</v>
      </c>
      <c r="BJ1760" t="inlineStr">
        <is>
          <t>IT IVA 22%</t>
        </is>
      </c>
      <c r="BK1760" t="n">
        <v>43.29</v>
      </c>
      <c r="BW1760" t="inlineStr">
        <is>
          <t>Belluno</t>
        </is>
      </c>
      <c r="BX1760" t="inlineStr">
        <is>
          <t>Belluno</t>
        </is>
      </c>
      <c r="BY1760" t="inlineStr">
        <is>
          <t>rZZw6vygdHOToQFozDPuScMrg</t>
        </is>
      </c>
      <c r="CB1760" t="inlineStr">
        <is>
          <t>rZZw6vygdHOToQFozDPuScMrg</t>
        </is>
      </c>
      <c r="CC1760" t="inlineStr">
        <is>
          <t>Ordini LIL</t>
        </is>
      </c>
    </row>
    <row r="1761">
      <c r="A1761" t="inlineStr">
        <is>
          <t>#44258</t>
        </is>
      </c>
      <c r="B1761" t="inlineStr">
        <is>
          <t>giulia.caldart@gmail.com</t>
        </is>
      </c>
      <c r="C1761" t="inlineStr">
        <is>
          <t>paid</t>
        </is>
      </c>
      <c r="D1761" t="inlineStr">
        <is>
          <t>2024-11-30 17:12:59 +0100</t>
        </is>
      </c>
      <c r="E1761" t="inlineStr">
        <is>
          <t>2024-11-30</t>
        </is>
      </c>
      <c r="F1761" t="inlineStr">
        <is>
          <t>unfulfilled</t>
        </is>
      </c>
      <c r="H1761" t="inlineStr">
        <is>
          <t>no</t>
        </is>
      </c>
      <c r="I1761" t="inlineStr">
        <is>
          <t>EUR</t>
        </is>
      </c>
      <c r="J1761" t="n">
        <v>240</v>
      </c>
      <c r="K1761" t="n">
        <v>0</v>
      </c>
      <c r="L1761" t="n">
        <v>43.29</v>
      </c>
      <c r="N1761" t="inlineStr">
        <is>
          <t>SARINSKI20</t>
        </is>
      </c>
      <c r="O1761" t="n">
        <v>60</v>
      </c>
      <c r="P1761" t="inlineStr">
        <is>
          <t>Ups Standard Shipping</t>
        </is>
      </c>
      <c r="Q1761" t="inlineStr">
        <is>
          <t>2024-11-30 17:12:59 +0100</t>
        </is>
      </c>
      <c r="R1761" t="n">
        <v>1</v>
      </c>
      <c r="S1761" t="inlineStr">
        <is>
          <t>Nude Ring - White / 22</t>
        </is>
      </c>
      <c r="T1761" t="n">
        <v>100</v>
      </c>
      <c r="V1761" t="inlineStr">
        <is>
          <t>015790000970</t>
        </is>
      </c>
      <c r="W1761" t="b">
        <v>1</v>
      </c>
      <c r="X1761" t="b">
        <v>1</v>
      </c>
      <c r="Y1761" t="inlineStr">
        <is>
          <t>pending</t>
        </is>
      </c>
      <c r="Z1761" t="inlineStr">
        <is>
          <t>Giulia Caldart</t>
        </is>
      </c>
      <c r="AA1761" t="inlineStr">
        <is>
          <t>Via Praloran 67</t>
        </is>
      </c>
      <c r="AB1761" t="inlineStr">
        <is>
          <t>Via Praloran 67</t>
        </is>
      </c>
      <c r="AE1761" t="inlineStr">
        <is>
          <t>Limana</t>
        </is>
      </c>
      <c r="AF1761" t="inlineStr">
        <is>
          <t>'32020</t>
        </is>
      </c>
      <c r="AG1761" t="inlineStr">
        <is>
          <t>BL</t>
        </is>
      </c>
      <c r="AH1761" t="inlineStr">
        <is>
          <t>IT</t>
        </is>
      </c>
      <c r="AI1761" t="inlineStr">
        <is>
          <t>+393492728954</t>
        </is>
      </c>
      <c r="AJ1761" t="inlineStr">
        <is>
          <t>Giulia Caldart</t>
        </is>
      </c>
      <c r="AK1761" t="inlineStr">
        <is>
          <t>Via Praloran 67</t>
        </is>
      </c>
      <c r="AL1761" t="inlineStr">
        <is>
          <t>Via Praloran 67</t>
        </is>
      </c>
      <c r="AO1761" t="inlineStr">
        <is>
          <t>Limana</t>
        </is>
      </c>
      <c r="AP1761" t="inlineStr">
        <is>
          <t>'32020</t>
        </is>
      </c>
      <c r="AQ1761" t="inlineStr">
        <is>
          <t>BL</t>
        </is>
      </c>
      <c r="AR1761" t="inlineStr">
        <is>
          <t>IT</t>
        </is>
      </c>
      <c r="AS1761" t="inlineStr">
        <is>
          <t>+393492728954</t>
        </is>
      </c>
      <c r="AU1761" t="inlineStr">
        <is>
          <t>lang: it
Invoice Language: it
Do you need our ring sizer?: Yes
Popup Customer Country: IT</t>
        </is>
      </c>
      <c r="AW1761" t="inlineStr">
        <is>
          <t>Shopify Payments</t>
        </is>
      </c>
      <c r="AX1761" t="inlineStr">
        <is>
          <t>rZZw6vygdHOToQFozDPuScMrg</t>
        </is>
      </c>
      <c r="AY1761" t="n">
        <v>0</v>
      </c>
      <c r="AZ1761" t="inlineStr">
        <is>
          <t>LIL Milan</t>
        </is>
      </c>
      <c r="BA1761" t="n">
        <v>0</v>
      </c>
      <c r="BC1761" t="inlineStr">
        <is>
          <t>Firgun House</t>
        </is>
      </c>
      <c r="BE1761" t="n">
        <v>11259463401821</v>
      </c>
      <c r="BG1761" t="inlineStr">
        <is>
          <t>Low</t>
        </is>
      </c>
      <c r="BH1761" t="inlineStr">
        <is>
          <t>web</t>
        </is>
      </c>
      <c r="BI1761" t="n">
        <v>0</v>
      </c>
      <c r="BJ1761" t="inlineStr">
        <is>
          <t>IT IVA 22%</t>
        </is>
      </c>
      <c r="BK1761" t="n">
        <v>43.29</v>
      </c>
      <c r="BW1761" t="inlineStr">
        <is>
          <t>Belluno</t>
        </is>
      </c>
      <c r="BX1761" t="inlineStr">
        <is>
          <t>Belluno</t>
        </is>
      </c>
      <c r="BY1761" t="inlineStr">
        <is>
          <t>rZZw6vygdHOToQFozDPuScMrg</t>
        </is>
      </c>
      <c r="CB1761" t="inlineStr">
        <is>
          <t>rZZw6vygdHOToQFozDPuScMrg</t>
        </is>
      </c>
      <c r="CC1761" t="inlineStr">
        <is>
          <t>Ordini LIL</t>
        </is>
      </c>
    </row>
    <row r="1762">
      <c r="A1762" t="inlineStr">
        <is>
          <t>#44259</t>
        </is>
      </c>
      <c r="B1762" t="inlineStr">
        <is>
          <t>desiree.dematteis@gmail.com</t>
        </is>
      </c>
      <c r="C1762" t="inlineStr">
        <is>
          <t>paid</t>
        </is>
      </c>
      <c r="D1762" t="inlineStr">
        <is>
          <t>2024-11-30 17:21:01 +0100</t>
        </is>
      </c>
      <c r="E1762" t="inlineStr">
        <is>
          <t>2024-11-30</t>
        </is>
      </c>
      <c r="F1762" t="inlineStr">
        <is>
          <t>unfulfilled</t>
        </is>
      </c>
      <c r="H1762" t="inlineStr">
        <is>
          <t>yes</t>
        </is>
      </c>
      <c r="I1762" t="inlineStr">
        <is>
          <t>EUR</t>
        </is>
      </c>
      <c r="J1762" t="n">
        <v>113</v>
      </c>
      <c r="K1762" t="n">
        <v>10</v>
      </c>
      <c r="L1762" t="n">
        <v>22.18</v>
      </c>
      <c r="M1762" t="n">
        <v>123</v>
      </c>
      <c r="N1762" t="inlineStr">
        <is>
          <t>BACK10</t>
        </is>
      </c>
      <c r="O1762" t="n">
        <v>12</v>
      </c>
      <c r="P1762" t="inlineStr">
        <is>
          <t>Ups Standard Shipping</t>
        </is>
      </c>
      <c r="Q1762" t="inlineStr">
        <is>
          <t>2024-11-30 17:21:00 +0100</t>
        </is>
      </c>
      <c r="R1762" t="n">
        <v>1</v>
      </c>
      <c r="S1762" t="inlineStr">
        <is>
          <t>LIL Bag</t>
        </is>
      </c>
      <c r="T1762" t="n">
        <v>5</v>
      </c>
      <c r="V1762" t="inlineStr">
        <is>
          <t>015790000689</t>
        </is>
      </c>
      <c r="W1762" t="b">
        <v>1</v>
      </c>
      <c r="X1762" t="b">
        <v>1</v>
      </c>
      <c r="Y1762" t="inlineStr">
        <is>
          <t>pending</t>
        </is>
      </c>
      <c r="Z1762" t="inlineStr">
        <is>
          <t>Desiree De Matteis</t>
        </is>
      </c>
      <c r="AA1762" t="inlineStr">
        <is>
          <t>916 Milan Avenue</t>
        </is>
      </c>
      <c r="AB1762" t="inlineStr">
        <is>
          <t>916 Milan Avenue</t>
        </is>
      </c>
      <c r="AE1762" t="inlineStr">
        <is>
          <t>Coral Gables</t>
        </is>
      </c>
      <c r="AF1762" t="inlineStr">
        <is>
          <t>'33134</t>
        </is>
      </c>
      <c r="AG1762" t="inlineStr">
        <is>
          <t>FL</t>
        </is>
      </c>
      <c r="AH1762" t="inlineStr">
        <is>
          <t>US</t>
        </is>
      </c>
      <c r="AI1762" t="inlineStr">
        <is>
          <t>7863017094</t>
        </is>
      </c>
      <c r="AJ1762" t="inlineStr">
        <is>
          <t>Simona Paradiso</t>
        </is>
      </c>
      <c r="AK1762" t="inlineStr">
        <is>
          <t>Via Conciliazione 36</t>
        </is>
      </c>
      <c r="AL1762" t="inlineStr">
        <is>
          <t>Via Conciliazione 36</t>
        </is>
      </c>
      <c r="AO1762" t="inlineStr">
        <is>
          <t>Como</t>
        </is>
      </c>
      <c r="AP1762" t="inlineStr">
        <is>
          <t>'22100</t>
        </is>
      </c>
      <c r="AQ1762" t="inlineStr">
        <is>
          <t>CO</t>
        </is>
      </c>
      <c r="AR1762" t="inlineStr">
        <is>
          <t>IT</t>
        </is>
      </c>
      <c r="AS1762" t="inlineStr">
        <is>
          <t>+17863017094</t>
        </is>
      </c>
      <c r="AU1762" t="inlineStr">
        <is>
          <t>lang: it
Invoice Language: it
Do you need our ring sizer?: No
Popup Customer Country: IT</t>
        </is>
      </c>
      <c r="AW1762" t="inlineStr">
        <is>
          <t>Shopify Payments</t>
        </is>
      </c>
      <c r="AX1762" t="inlineStr">
        <is>
          <t>rFthTjfnrxBwA6X1NYFbsSN82</t>
        </is>
      </c>
      <c r="AY1762" t="n">
        <v>0</v>
      </c>
      <c r="AZ1762" t="inlineStr">
        <is>
          <t>LIL Milan</t>
        </is>
      </c>
      <c r="BA1762" t="n">
        <v>0</v>
      </c>
      <c r="BC1762" t="inlineStr">
        <is>
          <t>Firgun House</t>
        </is>
      </c>
      <c r="BE1762" t="n">
        <v>11259489550685</v>
      </c>
      <c r="BG1762" t="inlineStr">
        <is>
          <t>Low</t>
        </is>
      </c>
      <c r="BH1762" t="inlineStr">
        <is>
          <t>web</t>
        </is>
      </c>
      <c r="BI1762" t="n">
        <v>0</v>
      </c>
      <c r="BJ1762" t="inlineStr">
        <is>
          <t>IT IVA 22%</t>
        </is>
      </c>
      <c r="BK1762" t="n">
        <v>22.18</v>
      </c>
      <c r="BW1762" t="inlineStr">
        <is>
          <t>Florida</t>
        </is>
      </c>
      <c r="BX1762" t="inlineStr">
        <is>
          <t>Como</t>
        </is>
      </c>
      <c r="BY1762" t="inlineStr">
        <is>
          <t>rFthTjfnrxBwA6X1NYFbsSN82</t>
        </is>
      </c>
      <c r="CB1762" t="inlineStr">
        <is>
          <t>rFthTjfnrxBwA6X1NYFbsSN82</t>
        </is>
      </c>
      <c r="CC1762" t="inlineStr">
        <is>
          <t>Ordini LIL</t>
        </is>
      </c>
    </row>
    <row r="1763">
      <c r="A1763" t="inlineStr">
        <is>
          <t>#44259</t>
        </is>
      </c>
      <c r="B1763" t="inlineStr">
        <is>
          <t>desiree.dematteis@gmail.com</t>
        </is>
      </c>
      <c r="C1763" t="inlineStr">
        <is>
          <t>paid</t>
        </is>
      </c>
      <c r="D1763" t="inlineStr">
        <is>
          <t>2024-11-30 17:21:01 +0100</t>
        </is>
      </c>
      <c r="E1763" t="inlineStr">
        <is>
          <t>2024-11-30</t>
        </is>
      </c>
      <c r="F1763" t="inlineStr">
        <is>
          <t>unfulfilled</t>
        </is>
      </c>
      <c r="H1763" t="inlineStr">
        <is>
          <t>yes</t>
        </is>
      </c>
      <c r="I1763" t="inlineStr">
        <is>
          <t>EUR</t>
        </is>
      </c>
      <c r="J1763" t="n">
        <v>113</v>
      </c>
      <c r="K1763" t="n">
        <v>10</v>
      </c>
      <c r="L1763" t="n">
        <v>22.18</v>
      </c>
      <c r="N1763" t="inlineStr">
        <is>
          <t>BACK10</t>
        </is>
      </c>
      <c r="O1763" t="n">
        <v>12</v>
      </c>
      <c r="P1763" t="inlineStr">
        <is>
          <t>Ups Standard Shipping</t>
        </is>
      </c>
      <c r="Q1763" t="inlineStr">
        <is>
          <t>2024-11-30 17:21:00 +0100</t>
        </is>
      </c>
      <c r="R1763" t="n">
        <v>1</v>
      </c>
      <c r="S1763" t="inlineStr">
        <is>
          <t>Pensavo fosse amore - Yellow / S</t>
        </is>
      </c>
      <c r="T1763" t="n">
        <v>120</v>
      </c>
      <c r="V1763" t="inlineStr">
        <is>
          <t>015790001017</t>
        </is>
      </c>
      <c r="W1763" t="b">
        <v>1</v>
      </c>
      <c r="X1763" t="b">
        <v>1</v>
      </c>
      <c r="Y1763" t="inlineStr">
        <is>
          <t>pending</t>
        </is>
      </c>
      <c r="Z1763" t="inlineStr">
        <is>
          <t>Desiree De Matteis</t>
        </is>
      </c>
      <c r="AA1763" t="inlineStr">
        <is>
          <t>916 Milan Avenue</t>
        </is>
      </c>
      <c r="AB1763" t="inlineStr">
        <is>
          <t>916 Milan Avenue</t>
        </is>
      </c>
      <c r="AE1763" t="inlineStr">
        <is>
          <t>Coral Gables</t>
        </is>
      </c>
      <c r="AF1763" t="inlineStr">
        <is>
          <t>'33134</t>
        </is>
      </c>
      <c r="AG1763" t="inlineStr">
        <is>
          <t>FL</t>
        </is>
      </c>
      <c r="AH1763" t="inlineStr">
        <is>
          <t>US</t>
        </is>
      </c>
      <c r="AI1763" t="inlineStr">
        <is>
          <t>7863017094</t>
        </is>
      </c>
      <c r="AJ1763" t="inlineStr">
        <is>
          <t>Simona Paradiso</t>
        </is>
      </c>
      <c r="AK1763" t="inlineStr">
        <is>
          <t>Via Conciliazione 36</t>
        </is>
      </c>
      <c r="AL1763" t="inlineStr">
        <is>
          <t>Via Conciliazione 36</t>
        </is>
      </c>
      <c r="AO1763" t="inlineStr">
        <is>
          <t>Como</t>
        </is>
      </c>
      <c r="AP1763" t="inlineStr">
        <is>
          <t>'22100</t>
        </is>
      </c>
      <c r="AQ1763" t="inlineStr">
        <is>
          <t>CO</t>
        </is>
      </c>
      <c r="AR1763" t="inlineStr">
        <is>
          <t>IT</t>
        </is>
      </c>
      <c r="AS1763" t="inlineStr">
        <is>
          <t>+17863017094</t>
        </is>
      </c>
      <c r="AU1763" t="inlineStr">
        <is>
          <t>lang: it
Invoice Language: it
Do you need our ring sizer?: No
Popup Customer Country: IT</t>
        </is>
      </c>
      <c r="AW1763" t="inlineStr">
        <is>
          <t>Shopify Payments</t>
        </is>
      </c>
      <c r="AX1763" t="inlineStr">
        <is>
          <t>rFthTjfnrxBwA6X1NYFbsSN82</t>
        </is>
      </c>
      <c r="AY1763" t="n">
        <v>0</v>
      </c>
      <c r="AZ1763" t="inlineStr">
        <is>
          <t>LIL Milan</t>
        </is>
      </c>
      <c r="BA1763" t="n">
        <v>0</v>
      </c>
      <c r="BC1763" t="inlineStr">
        <is>
          <t>Firgun House</t>
        </is>
      </c>
      <c r="BE1763" t="n">
        <v>11259489550685</v>
      </c>
      <c r="BG1763" t="inlineStr">
        <is>
          <t>Low</t>
        </is>
      </c>
      <c r="BH1763" t="inlineStr">
        <is>
          <t>web</t>
        </is>
      </c>
      <c r="BI1763" t="n">
        <v>0</v>
      </c>
      <c r="BJ1763" t="inlineStr">
        <is>
          <t>IT IVA 22%</t>
        </is>
      </c>
      <c r="BK1763" t="n">
        <v>22.18</v>
      </c>
      <c r="BW1763" t="inlineStr">
        <is>
          <t>Florida</t>
        </is>
      </c>
      <c r="BX1763" t="inlineStr">
        <is>
          <t>Como</t>
        </is>
      </c>
      <c r="BY1763" t="inlineStr">
        <is>
          <t>rFthTjfnrxBwA6X1NYFbsSN82</t>
        </is>
      </c>
      <c r="CB1763" t="inlineStr">
        <is>
          <t>rFthTjfnrxBwA6X1NYFbsSN82</t>
        </is>
      </c>
      <c r="CC1763" t="inlineStr">
        <is>
          <t>Ordini LIL</t>
        </is>
      </c>
    </row>
    <row r="1764">
      <c r="A1764" t="inlineStr">
        <is>
          <t>#44260</t>
        </is>
      </c>
      <c r="B1764" t="inlineStr">
        <is>
          <t>v.cioffi88@gmail.com</t>
        </is>
      </c>
      <c r="C1764" t="inlineStr">
        <is>
          <t>paid</t>
        </is>
      </c>
      <c r="D1764" t="inlineStr">
        <is>
          <t>2024-11-30 18:19:16 +0100</t>
        </is>
      </c>
      <c r="E1764" t="inlineStr">
        <is>
          <t>2024-11-30</t>
        </is>
      </c>
      <c r="F1764" t="inlineStr">
        <is>
          <t>unfulfilled</t>
        </is>
      </c>
      <c r="H1764" t="inlineStr">
        <is>
          <t>yes</t>
        </is>
      </c>
      <c r="I1764" t="inlineStr">
        <is>
          <t>EUR</t>
        </is>
      </c>
      <c r="J1764" t="n">
        <v>10</v>
      </c>
      <c r="K1764" t="n">
        <v>0</v>
      </c>
      <c r="L1764" t="n">
        <v>1.8</v>
      </c>
      <c r="M1764" t="n">
        <v>10</v>
      </c>
      <c r="O1764" t="n">
        <v>0</v>
      </c>
      <c r="Q1764" t="inlineStr">
        <is>
          <t>2024-11-30 18:19:16 +0100</t>
        </is>
      </c>
      <c r="R1764" t="n">
        <v>1</v>
      </c>
      <c r="S1764" t="inlineStr">
        <is>
          <t>Engraving</t>
        </is>
      </c>
      <c r="T1764" t="n">
        <v>10</v>
      </c>
      <c r="V1764" t="inlineStr">
        <is>
          <t>015790001502</t>
        </is>
      </c>
      <c r="W1764" t="b">
        <v>0</v>
      </c>
      <c r="X1764" t="b">
        <v>1</v>
      </c>
      <c r="Y1764" t="inlineStr">
        <is>
          <t>pending</t>
        </is>
      </c>
      <c r="Z1764" t="inlineStr">
        <is>
          <t>Vincenzo Cioffi</t>
        </is>
      </c>
      <c r="AA1764" t="inlineStr">
        <is>
          <t>Via Alfonso Gatto 44, Hotel Santa Lucia</t>
        </is>
      </c>
      <c r="AB1764" t="inlineStr">
        <is>
          <t>Via Alfonso Gatto 44</t>
        </is>
      </c>
      <c r="AC1764" t="inlineStr">
        <is>
          <t>Hotel Santa Lucia</t>
        </is>
      </c>
      <c r="AE1764" t="inlineStr">
        <is>
          <t>Minori</t>
        </is>
      </c>
      <c r="AF1764" t="inlineStr">
        <is>
          <t>'84010</t>
        </is>
      </c>
      <c r="AG1764" t="inlineStr">
        <is>
          <t>SA</t>
        </is>
      </c>
      <c r="AH1764" t="inlineStr">
        <is>
          <t>IT</t>
        </is>
      </c>
      <c r="AI1764" t="inlineStr">
        <is>
          <t>3420744021</t>
        </is>
      </c>
      <c r="AR1764" t="inlineStr">
        <is>
          <t>IT</t>
        </is>
      </c>
      <c r="AU1764" t="inlineStr">
        <is>
          <t>lang: it
Invoice Language: it
Do you need our ring sizer?: No
Popup Customer Country: IT</t>
        </is>
      </c>
      <c r="AW1764" t="inlineStr">
        <is>
          <t>Shopify Payments</t>
        </is>
      </c>
      <c r="AX1764" t="inlineStr">
        <is>
          <t>rTTCucyDF8lnIvsq2ScorDWfm</t>
        </is>
      </c>
      <c r="AY1764" t="n">
        <v>0</v>
      </c>
      <c r="AZ1764" t="inlineStr">
        <is>
          <t>LIL Milan</t>
        </is>
      </c>
      <c r="BA1764" t="n">
        <v>0</v>
      </c>
      <c r="BC1764" t="inlineStr">
        <is>
          <t>Firgun House</t>
        </is>
      </c>
      <c r="BE1764" t="n">
        <v>11259703853405</v>
      </c>
      <c r="BG1764" t="inlineStr">
        <is>
          <t>Low</t>
        </is>
      </c>
      <c r="BH1764" t="inlineStr">
        <is>
          <t>web</t>
        </is>
      </c>
      <c r="BI1764" t="n">
        <v>0</v>
      </c>
      <c r="BJ1764" t="inlineStr">
        <is>
          <t>IT IVA 22%</t>
        </is>
      </c>
      <c r="BK1764" t="n">
        <v>1.8</v>
      </c>
      <c r="BW1764" t="inlineStr">
        <is>
          <t>Salerno</t>
        </is>
      </c>
      <c r="BY1764" t="inlineStr">
        <is>
          <t>rTTCucyDF8lnIvsq2ScorDWfm</t>
        </is>
      </c>
      <c r="CB1764" t="inlineStr">
        <is>
          <t>rEW7CtgFpoI4T7umF07AEnp73 + rTTCucyDF8lnIvsq2ScorDWfm</t>
        </is>
      </c>
      <c r="CC1764" t="inlineStr">
        <is>
          <t>Ordini LIL</t>
        </is>
      </c>
    </row>
    <row r="1765">
      <c r="A1765" t="inlineStr">
        <is>
          <t>#44261</t>
        </is>
      </c>
      <c r="B1765" t="inlineStr">
        <is>
          <t>teodorifranc@gmail.com</t>
        </is>
      </c>
      <c r="C1765" t="inlineStr">
        <is>
          <t>paid</t>
        </is>
      </c>
      <c r="D1765" t="inlineStr">
        <is>
          <t>2024-11-30 18:42:26 +0100</t>
        </is>
      </c>
      <c r="E1765" t="inlineStr">
        <is>
          <t>2024-11-30</t>
        </is>
      </c>
      <c r="F1765" t="inlineStr">
        <is>
          <t>unfulfilled</t>
        </is>
      </c>
      <c r="H1765" t="inlineStr">
        <is>
          <t>yes</t>
        </is>
      </c>
      <c r="I1765" t="inlineStr">
        <is>
          <t>EUR</t>
        </is>
      </c>
      <c r="J1765" t="n">
        <v>112</v>
      </c>
      <c r="K1765" t="n">
        <v>10</v>
      </c>
      <c r="L1765" t="n">
        <v>22</v>
      </c>
      <c r="M1765" t="n">
        <v>122</v>
      </c>
      <c r="N1765" t="inlineStr">
        <is>
          <t>SARINSKI20</t>
        </is>
      </c>
      <c r="O1765" t="n">
        <v>28</v>
      </c>
      <c r="P1765" t="inlineStr">
        <is>
          <t>Ups Standard Shipping</t>
        </is>
      </c>
      <c r="Q1765" t="inlineStr">
        <is>
          <t>2024-11-30 18:42:26 +0100</t>
        </is>
      </c>
      <c r="R1765" t="n">
        <v>1</v>
      </c>
      <c r="S1765" t="inlineStr">
        <is>
          <t>Pensavo fosse amore - Yellow / 2</t>
        </is>
      </c>
      <c r="T1765" t="n">
        <v>140</v>
      </c>
      <c r="V1765" t="inlineStr">
        <is>
          <t>015790001163</t>
        </is>
      </c>
      <c r="W1765" t="b">
        <v>1</v>
      </c>
      <c r="X1765" t="b">
        <v>1</v>
      </c>
      <c r="Y1765" t="inlineStr">
        <is>
          <t>pending</t>
        </is>
      </c>
      <c r="Z1765" t="inlineStr">
        <is>
          <t>Francesco Teodori</t>
        </is>
      </c>
      <c r="AA1765" t="inlineStr">
        <is>
          <t>Via Kennedy 43</t>
        </is>
      </c>
      <c r="AB1765" t="inlineStr">
        <is>
          <t>Via Kennedy 43</t>
        </is>
      </c>
      <c r="AE1765" t="inlineStr">
        <is>
          <t>S Egidio Alla Vibrata</t>
        </is>
      </c>
      <c r="AF1765" t="inlineStr">
        <is>
          <t>'64016</t>
        </is>
      </c>
      <c r="AG1765" t="inlineStr">
        <is>
          <t>TE</t>
        </is>
      </c>
      <c r="AH1765" t="inlineStr">
        <is>
          <t>IT</t>
        </is>
      </c>
      <c r="AI1765" t="inlineStr">
        <is>
          <t>3803760881</t>
        </is>
      </c>
      <c r="AJ1765" t="inlineStr">
        <is>
          <t>Francesco Teodori</t>
        </is>
      </c>
      <c r="AK1765" t="inlineStr">
        <is>
          <t>Via Kennedy 43</t>
        </is>
      </c>
      <c r="AL1765" t="inlineStr">
        <is>
          <t>Via Kennedy 43</t>
        </is>
      </c>
      <c r="AO1765" t="inlineStr">
        <is>
          <t>S Egidio Alla Vibrata</t>
        </is>
      </c>
      <c r="AP1765" t="inlineStr">
        <is>
          <t>'64016</t>
        </is>
      </c>
      <c r="AQ1765" t="inlineStr">
        <is>
          <t>TE</t>
        </is>
      </c>
      <c r="AR1765" t="inlineStr">
        <is>
          <t>IT</t>
        </is>
      </c>
      <c r="AS1765" t="inlineStr">
        <is>
          <t>3803760881</t>
        </is>
      </c>
      <c r="AT1765" t="inlineStr">
        <is>
          <t xml:space="preserve">Need by 25 december is a Christmas Gift </t>
        </is>
      </c>
      <c r="AU1765" t="inlineStr">
        <is>
          <t>lang: it
Invoice Language: it
Do you need our ring sizer?: Yes
Popup Customer Country: IT</t>
        </is>
      </c>
      <c r="AW1765" t="inlineStr">
        <is>
          <t>Scalapay</t>
        </is>
      </c>
      <c r="AX1765" t="inlineStr">
        <is>
          <t>rCE8wjsoC6nFreGJjw8qW56LL</t>
        </is>
      </c>
      <c r="AY1765" t="n">
        <v>0</v>
      </c>
      <c r="AZ1765" t="inlineStr">
        <is>
          <t>LIL Milan</t>
        </is>
      </c>
      <c r="BA1765" t="n">
        <v>0</v>
      </c>
      <c r="BC1765" t="inlineStr">
        <is>
          <t>Firgun House</t>
        </is>
      </c>
      <c r="BE1765" t="n">
        <v>11259778040157</v>
      </c>
      <c r="BG1765" t="inlineStr">
        <is>
          <t>Low</t>
        </is>
      </c>
      <c r="BH1765" t="inlineStr">
        <is>
          <t>web</t>
        </is>
      </c>
      <c r="BI1765" t="n">
        <v>0</v>
      </c>
      <c r="BJ1765" t="inlineStr">
        <is>
          <t>IT IVA 22%</t>
        </is>
      </c>
      <c r="BK1765" t="n">
        <v>22</v>
      </c>
      <c r="BW1765" t="inlineStr">
        <is>
          <t>Teramo</t>
        </is>
      </c>
      <c r="BX1765" t="inlineStr">
        <is>
          <t>Teramo</t>
        </is>
      </c>
      <c r="BY1765" t="inlineStr">
        <is>
          <t>rCE8wjsoC6nFreGJjw8qW56LL</t>
        </is>
      </c>
      <c r="CB1765" t="inlineStr">
        <is>
          <t>rCE8wjsoC6nFreGJjw8qW56LL</t>
        </is>
      </c>
      <c r="CC1765" t="inlineStr">
        <is>
          <t>Ordini LIL</t>
        </is>
      </c>
    </row>
    <row r="1766">
      <c r="A1766" t="inlineStr">
        <is>
          <t>#44262</t>
        </is>
      </c>
      <c r="B1766" t="inlineStr">
        <is>
          <t>chiara.polzella@hotmail.it</t>
        </is>
      </c>
      <c r="C1766" t="inlineStr">
        <is>
          <t>paid</t>
        </is>
      </c>
      <c r="D1766" t="inlineStr">
        <is>
          <t>2024-11-30 19:15:45 +0100</t>
        </is>
      </c>
      <c r="E1766" t="inlineStr">
        <is>
          <t>2024-11-30</t>
        </is>
      </c>
      <c r="F1766" t="inlineStr">
        <is>
          <t>unfulfilled</t>
        </is>
      </c>
      <c r="H1766" t="inlineStr">
        <is>
          <t>yes</t>
        </is>
      </c>
      <c r="I1766" t="inlineStr">
        <is>
          <t>EUR</t>
        </is>
      </c>
      <c r="J1766" t="n">
        <v>330</v>
      </c>
      <c r="K1766" t="n">
        <v>0</v>
      </c>
      <c r="L1766" t="n">
        <v>59.5</v>
      </c>
      <c r="M1766" t="n">
        <v>330</v>
      </c>
      <c r="O1766" t="n">
        <v>0</v>
      </c>
      <c r="P1766" t="inlineStr">
        <is>
          <t>Ups Standard Shipping</t>
        </is>
      </c>
      <c r="Q1766" t="inlineStr">
        <is>
          <t>2024-11-30 19:15:44 +0100</t>
        </is>
      </c>
      <c r="R1766" t="n">
        <v>1</v>
      </c>
      <c r="S1766" t="inlineStr">
        <is>
          <t>Christmas Luxury Pack</t>
        </is>
      </c>
      <c r="T1766" t="n">
        <v>10</v>
      </c>
      <c r="V1766" t="inlineStr">
        <is>
          <t>015790000687</t>
        </is>
      </c>
      <c r="W1766" t="b">
        <v>1</v>
      </c>
      <c r="X1766" t="b">
        <v>1</v>
      </c>
      <c r="Y1766" t="inlineStr">
        <is>
          <t>pending</t>
        </is>
      </c>
      <c r="Z1766" t="inlineStr">
        <is>
          <t>Chiara Polzella</t>
        </is>
      </c>
      <c r="AA1766" t="inlineStr">
        <is>
          <t>Via Botteghe 31</t>
        </is>
      </c>
      <c r="AB1766" t="inlineStr">
        <is>
          <t>Via Botteghe 31</t>
        </is>
      </c>
      <c r="AE1766" t="inlineStr">
        <is>
          <t>Scalenghe</t>
        </is>
      </c>
      <c r="AF1766" t="inlineStr">
        <is>
          <t>'10060</t>
        </is>
      </c>
      <c r="AG1766" t="inlineStr">
        <is>
          <t>TO</t>
        </is>
      </c>
      <c r="AH1766" t="inlineStr">
        <is>
          <t>IT</t>
        </is>
      </c>
      <c r="AI1766" t="inlineStr">
        <is>
          <t>345 698 1695</t>
        </is>
      </c>
      <c r="AJ1766" t="inlineStr">
        <is>
          <t>Chiara Polzella</t>
        </is>
      </c>
      <c r="AK1766" t="inlineStr">
        <is>
          <t>Via Botteghe 31</t>
        </is>
      </c>
      <c r="AL1766" t="inlineStr">
        <is>
          <t>Via Botteghe 31</t>
        </is>
      </c>
      <c r="AO1766" t="inlineStr">
        <is>
          <t>Scalenghe</t>
        </is>
      </c>
      <c r="AP1766" t="inlineStr">
        <is>
          <t>'10060</t>
        </is>
      </c>
      <c r="AQ1766" t="inlineStr">
        <is>
          <t>TO</t>
        </is>
      </c>
      <c r="AR1766" t="inlineStr">
        <is>
          <t>IT</t>
        </is>
      </c>
      <c r="AS1766" t="inlineStr">
        <is>
          <t>345 698 1695</t>
        </is>
      </c>
      <c r="AU1766" t="inlineStr">
        <is>
          <t>lang: it
Invoice Language: it
Do you need our ring sizer?: No
Popup Customer Country: IT</t>
        </is>
      </c>
      <c r="AW1766" t="inlineStr">
        <is>
          <t>Shopify Payments</t>
        </is>
      </c>
      <c r="AX1766" t="inlineStr">
        <is>
          <t>rdRfnIGUAI9lb5W8cgjw2nW3c</t>
        </is>
      </c>
      <c r="AY1766" t="n">
        <v>0</v>
      </c>
      <c r="AZ1766" t="inlineStr">
        <is>
          <t>LIL Milan</t>
        </is>
      </c>
      <c r="BA1766" t="n">
        <v>0</v>
      </c>
      <c r="BC1766" t="inlineStr">
        <is>
          <t>Firgun House</t>
        </is>
      </c>
      <c r="BE1766" t="n">
        <v>11259872575837</v>
      </c>
      <c r="BG1766" t="inlineStr">
        <is>
          <t>Low</t>
        </is>
      </c>
      <c r="BH1766" t="inlineStr">
        <is>
          <t>web</t>
        </is>
      </c>
      <c r="BI1766" t="n">
        <v>0</v>
      </c>
      <c r="BJ1766" t="inlineStr">
        <is>
          <t>IT IVA 22%</t>
        </is>
      </c>
      <c r="BK1766" t="n">
        <v>59.5</v>
      </c>
      <c r="BW1766" t="inlineStr">
        <is>
          <t>Turin</t>
        </is>
      </c>
      <c r="BX1766" t="inlineStr">
        <is>
          <t>Turin</t>
        </is>
      </c>
      <c r="BY1766" t="inlineStr">
        <is>
          <t>rdRfnIGUAI9lb5W8cgjw2nW3c</t>
        </is>
      </c>
      <c r="CB1766" t="inlineStr">
        <is>
          <t>rQ7GphHD37s9VC3qMdALRrcU4 + rdRfnIGUAI9lb5W8cgjw2nW3c</t>
        </is>
      </c>
      <c r="CC1766" t="inlineStr">
        <is>
          <t>Ordini LIL</t>
        </is>
      </c>
    </row>
    <row r="1767">
      <c r="A1767" t="inlineStr">
        <is>
          <t>#44262</t>
        </is>
      </c>
      <c r="B1767" t="inlineStr">
        <is>
          <t>chiara.polzella@hotmail.it</t>
        </is>
      </c>
      <c r="C1767" t="inlineStr">
        <is>
          <t>paid</t>
        </is>
      </c>
      <c r="D1767" t="inlineStr">
        <is>
          <t>2024-11-30 19:15:45 +0100</t>
        </is>
      </c>
      <c r="E1767" t="inlineStr">
        <is>
          <t>2024-11-30</t>
        </is>
      </c>
      <c r="F1767" t="inlineStr">
        <is>
          <t>unfulfilled</t>
        </is>
      </c>
      <c r="H1767" t="inlineStr">
        <is>
          <t>yes</t>
        </is>
      </c>
      <c r="I1767" t="inlineStr">
        <is>
          <t>EUR</t>
        </is>
      </c>
      <c r="J1767" t="n">
        <v>330</v>
      </c>
      <c r="K1767" t="n">
        <v>0</v>
      </c>
      <c r="L1767" t="n">
        <v>59.5</v>
      </c>
      <c r="O1767" t="n">
        <v>0</v>
      </c>
      <c r="P1767" t="inlineStr">
        <is>
          <t>Ups Standard Shipping</t>
        </is>
      </c>
      <c r="Q1767" t="inlineStr">
        <is>
          <t>2024-11-30 19:15:44 +0100</t>
        </is>
      </c>
      <c r="R1767" t="n">
        <v>1</v>
      </c>
      <c r="S1767" t="inlineStr">
        <is>
          <t>Boys Tears - White / 39cm</t>
        </is>
      </c>
      <c r="T1767" t="n">
        <v>320</v>
      </c>
      <c r="V1767" t="inlineStr">
        <is>
          <t>015790000014</t>
        </is>
      </c>
      <c r="W1767" t="b">
        <v>1</v>
      </c>
      <c r="X1767" t="b">
        <v>1</v>
      </c>
      <c r="Y1767" t="inlineStr">
        <is>
          <t>pending</t>
        </is>
      </c>
      <c r="Z1767" t="inlineStr">
        <is>
          <t>Chiara Polzella</t>
        </is>
      </c>
      <c r="AA1767" t="inlineStr">
        <is>
          <t>Via Botteghe 31</t>
        </is>
      </c>
      <c r="AB1767" t="inlineStr">
        <is>
          <t>Via Botteghe 31</t>
        </is>
      </c>
      <c r="AE1767" t="inlineStr">
        <is>
          <t>Scalenghe</t>
        </is>
      </c>
      <c r="AF1767" t="inlineStr">
        <is>
          <t>'10060</t>
        </is>
      </c>
      <c r="AG1767" t="inlineStr">
        <is>
          <t>TO</t>
        </is>
      </c>
      <c r="AH1767" t="inlineStr">
        <is>
          <t>IT</t>
        </is>
      </c>
      <c r="AI1767" t="inlineStr">
        <is>
          <t>345 698 1695</t>
        </is>
      </c>
      <c r="AJ1767" t="inlineStr">
        <is>
          <t>Chiara Polzella</t>
        </is>
      </c>
      <c r="AK1767" t="inlineStr">
        <is>
          <t>Via Botteghe 31</t>
        </is>
      </c>
      <c r="AL1767" t="inlineStr">
        <is>
          <t>Via Botteghe 31</t>
        </is>
      </c>
      <c r="AO1767" t="inlineStr">
        <is>
          <t>Scalenghe</t>
        </is>
      </c>
      <c r="AP1767" t="inlineStr">
        <is>
          <t>'10060</t>
        </is>
      </c>
      <c r="AQ1767" t="inlineStr">
        <is>
          <t>TO</t>
        </is>
      </c>
      <c r="AR1767" t="inlineStr">
        <is>
          <t>IT</t>
        </is>
      </c>
      <c r="AS1767" t="inlineStr">
        <is>
          <t>345 698 1695</t>
        </is>
      </c>
      <c r="AU1767" t="inlineStr">
        <is>
          <t>lang: it
Invoice Language: it
Do you need our ring sizer?: No
Popup Customer Country: IT</t>
        </is>
      </c>
      <c r="AW1767" t="inlineStr">
        <is>
          <t>Shopify Payments</t>
        </is>
      </c>
      <c r="AX1767" t="inlineStr">
        <is>
          <t>rdRfnIGUAI9lb5W8cgjw2nW3c</t>
        </is>
      </c>
      <c r="AY1767" t="n">
        <v>0</v>
      </c>
      <c r="AZ1767" t="inlineStr">
        <is>
          <t>LIL Milan</t>
        </is>
      </c>
      <c r="BA1767" t="n">
        <v>0</v>
      </c>
      <c r="BC1767" t="inlineStr">
        <is>
          <t>Firgun House</t>
        </is>
      </c>
      <c r="BE1767" t="n">
        <v>11259872575837</v>
      </c>
      <c r="BG1767" t="inlineStr">
        <is>
          <t>Low</t>
        </is>
      </c>
      <c r="BH1767" t="inlineStr">
        <is>
          <t>web</t>
        </is>
      </c>
      <c r="BI1767" t="n">
        <v>0</v>
      </c>
      <c r="BJ1767" t="inlineStr">
        <is>
          <t>IT IVA 22%</t>
        </is>
      </c>
      <c r="BK1767" t="n">
        <v>59.5</v>
      </c>
      <c r="BW1767" t="inlineStr">
        <is>
          <t>Turin</t>
        </is>
      </c>
      <c r="BX1767" t="inlineStr">
        <is>
          <t>Turin</t>
        </is>
      </c>
      <c r="BY1767" t="inlineStr">
        <is>
          <t>rdRfnIGUAI9lb5W8cgjw2nW3c</t>
        </is>
      </c>
      <c r="CB1767" t="inlineStr">
        <is>
          <t>rQ7GphHD37s9VC3qMdALRrcU4 + rdRfnIGUAI9lb5W8cgjw2nW3c</t>
        </is>
      </c>
      <c r="CC1767" t="inlineStr">
        <is>
          <t>Ordini LIL</t>
        </is>
      </c>
    </row>
    <row r="1768">
      <c r="A1768" t="inlineStr">
        <is>
          <t>#44263</t>
        </is>
      </c>
      <c r="B1768" t="inlineStr">
        <is>
          <t>augusta.derrico@hotmail.it</t>
        </is>
      </c>
      <c r="C1768" t="inlineStr">
        <is>
          <t>paid</t>
        </is>
      </c>
      <c r="D1768" t="inlineStr">
        <is>
          <t>2024-11-30 19:41:21 +0100</t>
        </is>
      </c>
      <c r="E1768" t="inlineStr">
        <is>
          <t>2024-11-30</t>
        </is>
      </c>
      <c r="F1768" t="inlineStr">
        <is>
          <t>unfulfilled</t>
        </is>
      </c>
      <c r="H1768" t="inlineStr">
        <is>
          <t>yes</t>
        </is>
      </c>
      <c r="I1768" t="inlineStr">
        <is>
          <t>EUR</t>
        </is>
      </c>
      <c r="J1768" t="n">
        <v>149</v>
      </c>
      <c r="K1768" t="n">
        <v>10</v>
      </c>
      <c r="L1768" t="n">
        <v>28.67</v>
      </c>
      <c r="M1768" t="n">
        <v>159</v>
      </c>
      <c r="N1768" t="inlineStr">
        <is>
          <t>PINTO20</t>
        </is>
      </c>
      <c r="O1768" t="n">
        <v>36</v>
      </c>
      <c r="P1768" t="inlineStr">
        <is>
          <t>Ups Standard Shipping</t>
        </is>
      </c>
      <c r="Q1768" t="inlineStr">
        <is>
          <t>2024-11-30 19:41:20 +0100</t>
        </is>
      </c>
      <c r="R1768" t="n">
        <v>1</v>
      </c>
      <c r="S1768" t="inlineStr">
        <is>
          <t>LIL Bag</t>
        </is>
      </c>
      <c r="T1768" t="n">
        <v>5</v>
      </c>
      <c r="V1768" t="inlineStr">
        <is>
          <t>015790000689</t>
        </is>
      </c>
      <c r="W1768" t="b">
        <v>1</v>
      </c>
      <c r="X1768" t="b">
        <v>1</v>
      </c>
      <c r="Y1768" t="inlineStr">
        <is>
          <t>pending</t>
        </is>
      </c>
      <c r="Z1768" t="inlineStr">
        <is>
          <t>Augusta D'Errico</t>
        </is>
      </c>
      <c r="AA1768" t="inlineStr">
        <is>
          <t>Via Falce 93, Interno 1</t>
        </is>
      </c>
      <c r="AB1768" t="inlineStr">
        <is>
          <t>Via Falce 93</t>
        </is>
      </c>
      <c r="AC1768" t="inlineStr">
        <is>
          <t>Interno 1</t>
        </is>
      </c>
      <c r="AE1768" t="inlineStr">
        <is>
          <t>Ferrara</t>
        </is>
      </c>
      <c r="AF1768" t="inlineStr">
        <is>
          <t>'44124</t>
        </is>
      </c>
      <c r="AG1768" t="inlineStr">
        <is>
          <t>FE</t>
        </is>
      </c>
      <c r="AH1768" t="inlineStr">
        <is>
          <t>IT</t>
        </is>
      </c>
      <c r="AI1768" t="inlineStr">
        <is>
          <t>+393316406654</t>
        </is>
      </c>
      <c r="AJ1768" t="inlineStr">
        <is>
          <t>Augusta D'Errico</t>
        </is>
      </c>
      <c r="AK1768" t="inlineStr">
        <is>
          <t>Via Falce 93, Interno 1</t>
        </is>
      </c>
      <c r="AL1768" t="inlineStr">
        <is>
          <t>Via Falce 93</t>
        </is>
      </c>
      <c r="AM1768" t="inlineStr">
        <is>
          <t>Interno 1</t>
        </is>
      </c>
      <c r="AO1768" t="inlineStr">
        <is>
          <t>Ferrara</t>
        </is>
      </c>
      <c r="AP1768" t="inlineStr">
        <is>
          <t>'44124</t>
        </is>
      </c>
      <c r="AQ1768" t="inlineStr">
        <is>
          <t>FE</t>
        </is>
      </c>
      <c r="AR1768" t="inlineStr">
        <is>
          <t>IT</t>
        </is>
      </c>
      <c r="AS1768" t="inlineStr">
        <is>
          <t>+393316406654</t>
        </is>
      </c>
      <c r="AU1768" t="inlineStr">
        <is>
          <t>lang: it
Invoice Language: it
Do you need our ring sizer?: No
Popup Customer Country: IT</t>
        </is>
      </c>
      <c r="AW1768" t="inlineStr">
        <is>
          <t>Scalapay</t>
        </is>
      </c>
      <c r="AX1768" t="inlineStr">
        <is>
          <t>rhGmP6r2AHWkp8EIn0cItKyJA</t>
        </is>
      </c>
      <c r="AY1768" t="n">
        <v>0</v>
      </c>
      <c r="AZ1768" t="inlineStr">
        <is>
          <t>LIL Milan</t>
        </is>
      </c>
      <c r="BA1768" t="n">
        <v>0</v>
      </c>
      <c r="BC1768" t="inlineStr">
        <is>
          <t>Firgun House</t>
        </is>
      </c>
      <c r="BE1768" t="n">
        <v>11259941224797</v>
      </c>
      <c r="BG1768" t="inlineStr">
        <is>
          <t>Low</t>
        </is>
      </c>
      <c r="BH1768" t="inlineStr">
        <is>
          <t>web</t>
        </is>
      </c>
      <c r="BI1768" t="n">
        <v>0</v>
      </c>
      <c r="BJ1768" t="inlineStr">
        <is>
          <t>IT IVA 22%</t>
        </is>
      </c>
      <c r="BK1768" t="n">
        <v>28.67</v>
      </c>
      <c r="BW1768" t="inlineStr">
        <is>
          <t>Ferrara</t>
        </is>
      </c>
      <c r="BX1768" t="inlineStr">
        <is>
          <t>Ferrara</t>
        </is>
      </c>
      <c r="BY1768" t="inlineStr">
        <is>
          <t>rhGmP6r2AHWkp8EIn0cItKyJA</t>
        </is>
      </c>
      <c r="CB1768" t="inlineStr">
        <is>
          <t>rhGmP6r2AHWkp8EIn0cItKyJA</t>
        </is>
      </c>
      <c r="CC1768" t="inlineStr">
        <is>
          <t>Ordini LIL</t>
        </is>
      </c>
    </row>
    <row r="1769">
      <c r="A1769" t="inlineStr">
        <is>
          <t>#44263</t>
        </is>
      </c>
      <c r="B1769" t="inlineStr">
        <is>
          <t>augusta.derrico@hotmail.it</t>
        </is>
      </c>
      <c r="C1769" t="inlineStr">
        <is>
          <t>paid</t>
        </is>
      </c>
      <c r="D1769" t="inlineStr">
        <is>
          <t>2024-11-30 19:41:21 +0100</t>
        </is>
      </c>
      <c r="E1769" t="inlineStr">
        <is>
          <t>2024-11-30</t>
        </is>
      </c>
      <c r="F1769" t="inlineStr">
        <is>
          <t>unfulfilled</t>
        </is>
      </c>
      <c r="H1769" t="inlineStr">
        <is>
          <t>yes</t>
        </is>
      </c>
      <c r="I1769" t="inlineStr">
        <is>
          <t>EUR</t>
        </is>
      </c>
      <c r="J1769" t="n">
        <v>149</v>
      </c>
      <c r="K1769" t="n">
        <v>10</v>
      </c>
      <c r="L1769" t="n">
        <v>28.67</v>
      </c>
      <c r="N1769" t="inlineStr">
        <is>
          <t>PINTO20</t>
        </is>
      </c>
      <c r="O1769" t="n">
        <v>36</v>
      </c>
      <c r="P1769" t="inlineStr">
        <is>
          <t>Ups Standard Shipping</t>
        </is>
      </c>
      <c r="Q1769" t="inlineStr">
        <is>
          <t>2024-11-30 19:41:20 +0100</t>
        </is>
      </c>
      <c r="R1769" t="n">
        <v>1</v>
      </c>
      <c r="S1769" t="inlineStr">
        <is>
          <t>Primo bacio Necklace - Yellow / 38cm</t>
        </is>
      </c>
      <c r="T1769" t="n">
        <v>180</v>
      </c>
      <c r="V1769" t="inlineStr">
        <is>
          <t>015790001025</t>
        </is>
      </c>
      <c r="W1769" t="b">
        <v>1</v>
      </c>
      <c r="X1769" t="b">
        <v>1</v>
      </c>
      <c r="Y1769" t="inlineStr">
        <is>
          <t>pending</t>
        </is>
      </c>
      <c r="Z1769" t="inlineStr">
        <is>
          <t>Augusta D'Errico</t>
        </is>
      </c>
      <c r="AA1769" t="inlineStr">
        <is>
          <t>Via Falce 93, Interno 1</t>
        </is>
      </c>
      <c r="AB1769" t="inlineStr">
        <is>
          <t>Via Falce 93</t>
        </is>
      </c>
      <c r="AC1769" t="inlineStr">
        <is>
          <t>Interno 1</t>
        </is>
      </c>
      <c r="AE1769" t="inlineStr">
        <is>
          <t>Ferrara</t>
        </is>
      </c>
      <c r="AF1769" t="inlineStr">
        <is>
          <t>'44124</t>
        </is>
      </c>
      <c r="AG1769" t="inlineStr">
        <is>
          <t>FE</t>
        </is>
      </c>
      <c r="AH1769" t="inlineStr">
        <is>
          <t>IT</t>
        </is>
      </c>
      <c r="AI1769" t="inlineStr">
        <is>
          <t>+393316406654</t>
        </is>
      </c>
      <c r="AJ1769" t="inlineStr">
        <is>
          <t>Augusta D'Errico</t>
        </is>
      </c>
      <c r="AK1769" t="inlineStr">
        <is>
          <t>Via Falce 93, Interno 1</t>
        </is>
      </c>
      <c r="AL1769" t="inlineStr">
        <is>
          <t>Via Falce 93</t>
        </is>
      </c>
      <c r="AM1769" t="inlineStr">
        <is>
          <t>Interno 1</t>
        </is>
      </c>
      <c r="AO1769" t="inlineStr">
        <is>
          <t>Ferrara</t>
        </is>
      </c>
      <c r="AP1769" t="inlineStr">
        <is>
          <t>'44124</t>
        </is>
      </c>
      <c r="AQ1769" t="inlineStr">
        <is>
          <t>FE</t>
        </is>
      </c>
      <c r="AR1769" t="inlineStr">
        <is>
          <t>IT</t>
        </is>
      </c>
      <c r="AS1769" t="inlineStr">
        <is>
          <t>+393316406654</t>
        </is>
      </c>
      <c r="AU1769" t="inlineStr">
        <is>
          <t>lang: it
Invoice Language: it
Do you need our ring sizer?: No
Popup Customer Country: IT</t>
        </is>
      </c>
      <c r="AW1769" t="inlineStr">
        <is>
          <t>Scalapay</t>
        </is>
      </c>
      <c r="AX1769" t="inlineStr">
        <is>
          <t>rhGmP6r2AHWkp8EIn0cItKyJA</t>
        </is>
      </c>
      <c r="AY1769" t="n">
        <v>0</v>
      </c>
      <c r="AZ1769" t="inlineStr">
        <is>
          <t>LIL Milan</t>
        </is>
      </c>
      <c r="BA1769" t="n">
        <v>0</v>
      </c>
      <c r="BC1769" t="inlineStr">
        <is>
          <t>Firgun House</t>
        </is>
      </c>
      <c r="BE1769" t="n">
        <v>11259941224797</v>
      </c>
      <c r="BG1769" t="inlineStr">
        <is>
          <t>Low</t>
        </is>
      </c>
      <c r="BH1769" t="inlineStr">
        <is>
          <t>web</t>
        </is>
      </c>
      <c r="BI1769" t="n">
        <v>0</v>
      </c>
      <c r="BJ1769" t="inlineStr">
        <is>
          <t>IT IVA 22%</t>
        </is>
      </c>
      <c r="BK1769" t="n">
        <v>28.67</v>
      </c>
      <c r="BW1769" t="inlineStr">
        <is>
          <t>Ferrara</t>
        </is>
      </c>
      <c r="BX1769" t="inlineStr">
        <is>
          <t>Ferrara</t>
        </is>
      </c>
      <c r="BY1769" t="inlineStr">
        <is>
          <t>rhGmP6r2AHWkp8EIn0cItKyJA</t>
        </is>
      </c>
      <c r="CB1769" t="inlineStr">
        <is>
          <t>rhGmP6r2AHWkp8EIn0cItKyJA</t>
        </is>
      </c>
      <c r="CC1769" t="inlineStr">
        <is>
          <t>Ordini LIL</t>
        </is>
      </c>
    </row>
    <row r="1770">
      <c r="A1770" t="inlineStr">
        <is>
          <t>#44265</t>
        </is>
      </c>
      <c r="B1770" t="inlineStr">
        <is>
          <t>carlo.scaltritti@gmail.com</t>
        </is>
      </c>
      <c r="C1770" t="inlineStr">
        <is>
          <t>paid</t>
        </is>
      </c>
      <c r="D1770" t="inlineStr">
        <is>
          <t>2024-11-30 21:21:56 +0100</t>
        </is>
      </c>
      <c r="E1770" t="inlineStr">
        <is>
          <t>2024-11-30</t>
        </is>
      </c>
      <c r="F1770" t="inlineStr">
        <is>
          <t>unfulfilled</t>
        </is>
      </c>
      <c r="H1770" t="inlineStr">
        <is>
          <t>no</t>
        </is>
      </c>
      <c r="I1770" t="inlineStr">
        <is>
          <t>EUR</t>
        </is>
      </c>
      <c r="J1770" t="n">
        <v>280</v>
      </c>
      <c r="K1770" t="n">
        <v>0</v>
      </c>
      <c r="L1770" t="n">
        <v>50.49</v>
      </c>
      <c r="M1770" t="n">
        <v>280</v>
      </c>
      <c r="O1770" t="n">
        <v>0</v>
      </c>
      <c r="P1770" t="inlineStr">
        <is>
          <t>Ups Standard Shipping</t>
        </is>
      </c>
      <c r="Q1770" t="inlineStr">
        <is>
          <t>2024-11-30 21:21:56 +0100</t>
        </is>
      </c>
      <c r="R1770" t="n">
        <v>1</v>
      </c>
      <c r="S1770" t="inlineStr">
        <is>
          <t>Sweet'n'Sour Choker - Yellow / 36cm</t>
        </is>
      </c>
      <c r="T1770" t="n">
        <v>280</v>
      </c>
      <c r="V1770" t="inlineStr">
        <is>
          <t>015790001244</t>
        </is>
      </c>
      <c r="W1770" t="b">
        <v>1</v>
      </c>
      <c r="X1770" t="b">
        <v>1</v>
      </c>
      <c r="Y1770" t="inlineStr">
        <is>
          <t>pending</t>
        </is>
      </c>
      <c r="Z1770" t="inlineStr">
        <is>
          <t>Cristina Moretti</t>
        </is>
      </c>
      <c r="AA1770" t="inlineStr">
        <is>
          <t>Via Campiglio 45</t>
        </is>
      </c>
      <c r="AB1770" t="inlineStr">
        <is>
          <t>Via Campiglio 45</t>
        </is>
      </c>
      <c r="AE1770" t="inlineStr">
        <is>
          <t>Oggiona Con Santo Stefano</t>
        </is>
      </c>
      <c r="AF1770" t="inlineStr">
        <is>
          <t>'21040</t>
        </is>
      </c>
      <c r="AG1770" t="inlineStr">
        <is>
          <t>VA</t>
        </is>
      </c>
      <c r="AH1770" t="inlineStr">
        <is>
          <t>IT</t>
        </is>
      </c>
      <c r="AI1770" t="inlineStr">
        <is>
          <t>3495865424</t>
        </is>
      </c>
      <c r="AJ1770" t="inlineStr">
        <is>
          <t>Cristina Moretti</t>
        </is>
      </c>
      <c r="AK1770" t="inlineStr">
        <is>
          <t>Via Campiglio 45</t>
        </is>
      </c>
      <c r="AL1770" t="inlineStr">
        <is>
          <t>Via Campiglio 45</t>
        </is>
      </c>
      <c r="AO1770" t="inlineStr">
        <is>
          <t>Oggiona Con Santo Stefano</t>
        </is>
      </c>
      <c r="AP1770" t="inlineStr">
        <is>
          <t>'21040</t>
        </is>
      </c>
      <c r="AQ1770" t="inlineStr">
        <is>
          <t>VA</t>
        </is>
      </c>
      <c r="AR1770" t="inlineStr">
        <is>
          <t>IT</t>
        </is>
      </c>
      <c r="AS1770" t="inlineStr">
        <is>
          <t>3495865424</t>
        </is>
      </c>
      <c r="AU1770" t="inlineStr">
        <is>
          <t>lang: it
Invoice Language: it
Do you need our ring sizer?: No
Popup Customer Country: IT</t>
        </is>
      </c>
      <c r="AW1770" t="inlineStr">
        <is>
          <t>PayPal Express Checkout</t>
        </is>
      </c>
      <c r="AX1770" t="inlineStr">
        <is>
          <t>rvkf6O7hZ8hKOZh7XVV4g5IXe</t>
        </is>
      </c>
      <c r="AY1770" t="n">
        <v>0</v>
      </c>
      <c r="AZ1770" t="inlineStr">
        <is>
          <t>LIL Milan</t>
        </is>
      </c>
      <c r="BA1770" t="n">
        <v>0</v>
      </c>
      <c r="BC1770" t="inlineStr">
        <is>
          <t>Firgun House</t>
        </is>
      </c>
      <c r="BE1770" t="n">
        <v>11260194947421</v>
      </c>
      <c r="BG1770" t="inlineStr">
        <is>
          <t>Low</t>
        </is>
      </c>
      <c r="BH1770" t="inlineStr">
        <is>
          <t>web</t>
        </is>
      </c>
      <c r="BI1770" t="n">
        <v>0</v>
      </c>
      <c r="BJ1770" t="inlineStr">
        <is>
          <t>IT IVA 22%</t>
        </is>
      </c>
      <c r="BK1770" t="n">
        <v>50.49</v>
      </c>
      <c r="BW1770" t="inlineStr">
        <is>
          <t>Varese</t>
        </is>
      </c>
      <c r="BX1770" t="inlineStr">
        <is>
          <t>Varese</t>
        </is>
      </c>
      <c r="BY1770" t="inlineStr">
        <is>
          <t>rvkf6O7hZ8hKOZh7XVV4g5IXe</t>
        </is>
      </c>
      <c r="CB1770" t="inlineStr">
        <is>
          <t>rvkf6O7hZ8hKOZh7XVV4g5IXe</t>
        </is>
      </c>
      <c r="CC1770" t="inlineStr">
        <is>
          <t>Ordini LIL</t>
        </is>
      </c>
    </row>
    <row r="1771">
      <c r="A1771" t="inlineStr">
        <is>
          <t>#44266</t>
        </is>
      </c>
      <c r="B1771" t="inlineStr">
        <is>
          <t>giulia.rossi22@hotmail.it</t>
        </is>
      </c>
      <c r="C1771" t="inlineStr">
        <is>
          <t>paid</t>
        </is>
      </c>
      <c r="D1771" t="inlineStr">
        <is>
          <t>2024-11-30 21:24:58 +0100</t>
        </is>
      </c>
      <c r="E1771" t="inlineStr">
        <is>
          <t>2024-11-30</t>
        </is>
      </c>
      <c r="F1771" t="inlineStr">
        <is>
          <t>unfulfilled</t>
        </is>
      </c>
      <c r="H1771" t="inlineStr">
        <is>
          <t>yes</t>
        </is>
      </c>
      <c r="I1771" t="inlineStr">
        <is>
          <t>EUR</t>
        </is>
      </c>
      <c r="J1771" t="n">
        <v>144</v>
      </c>
      <c r="K1771" t="n">
        <v>10</v>
      </c>
      <c r="L1771" t="n">
        <v>27.77</v>
      </c>
      <c r="M1771" t="n">
        <v>154</v>
      </c>
      <c r="N1771" t="inlineStr">
        <is>
          <t>PINTO20</t>
        </is>
      </c>
      <c r="O1771" t="n">
        <v>36</v>
      </c>
      <c r="P1771" t="inlineStr">
        <is>
          <t>Ups Standard Shipping</t>
        </is>
      </c>
      <c r="Q1771" t="inlineStr">
        <is>
          <t>2024-11-30 21:24:58 +0100</t>
        </is>
      </c>
      <c r="R1771" t="n">
        <v>1</v>
      </c>
      <c r="S1771" t="inlineStr">
        <is>
          <t>Baby - Yellow</t>
        </is>
      </c>
      <c r="T1771" t="n">
        <v>180</v>
      </c>
      <c r="V1771" t="inlineStr">
        <is>
          <t>015790001199</t>
        </is>
      </c>
      <c r="W1771" t="b">
        <v>1</v>
      </c>
      <c r="X1771" t="b">
        <v>1</v>
      </c>
      <c r="Y1771" t="inlineStr">
        <is>
          <t>pending</t>
        </is>
      </c>
      <c r="Z1771" t="inlineStr">
        <is>
          <t>Giulia Rossi</t>
        </is>
      </c>
      <c r="AA1771" t="inlineStr">
        <is>
          <t>Via Bosco 101</t>
        </is>
      </c>
      <c r="AB1771" t="inlineStr">
        <is>
          <t>Via Bosco 101</t>
        </is>
      </c>
      <c r="AE1771" t="inlineStr">
        <is>
          <t>Scandiano</t>
        </is>
      </c>
      <c r="AF1771" t="inlineStr">
        <is>
          <t>'42019</t>
        </is>
      </c>
      <c r="AG1771" t="inlineStr">
        <is>
          <t>RE</t>
        </is>
      </c>
      <c r="AH1771" t="inlineStr">
        <is>
          <t>IT</t>
        </is>
      </c>
      <c r="AI1771" t="inlineStr">
        <is>
          <t>+393343207315</t>
        </is>
      </c>
      <c r="AJ1771" t="inlineStr">
        <is>
          <t>Giulia Rossi</t>
        </is>
      </c>
      <c r="AK1771" t="inlineStr">
        <is>
          <t>Via Bosco 101</t>
        </is>
      </c>
      <c r="AL1771" t="inlineStr">
        <is>
          <t>Via Bosco 101</t>
        </is>
      </c>
      <c r="AO1771" t="inlineStr">
        <is>
          <t>Scandiano</t>
        </is>
      </c>
      <c r="AP1771" t="inlineStr">
        <is>
          <t>'42019</t>
        </is>
      </c>
      <c r="AQ1771" t="inlineStr">
        <is>
          <t>RE</t>
        </is>
      </c>
      <c r="AR1771" t="inlineStr">
        <is>
          <t>IT</t>
        </is>
      </c>
      <c r="AS1771" t="inlineStr">
        <is>
          <t>+393343207315</t>
        </is>
      </c>
      <c r="AU1771" t="inlineStr">
        <is>
          <t>lang: it
Invoice Language: it
Do you need our ring sizer?: Yes
Popup Customer Country: IT</t>
        </is>
      </c>
      <c r="AW1771" t="inlineStr">
        <is>
          <t>PayPal Express Checkout</t>
        </is>
      </c>
      <c r="AX1771" t="inlineStr">
        <is>
          <t>rDNLNEUuImUlKeFlWBMmLY6an</t>
        </is>
      </c>
      <c r="AY1771" t="n">
        <v>0</v>
      </c>
      <c r="AZ1771" t="inlineStr">
        <is>
          <t>LIL Milan</t>
        </is>
      </c>
      <c r="BA1771" t="n">
        <v>0</v>
      </c>
      <c r="BC1771" t="inlineStr">
        <is>
          <t>Firgun House</t>
        </is>
      </c>
      <c r="BE1771" t="n">
        <v>11260201763165</v>
      </c>
      <c r="BG1771" t="inlineStr">
        <is>
          <t>Low</t>
        </is>
      </c>
      <c r="BH1771" t="inlineStr">
        <is>
          <t>web</t>
        </is>
      </c>
      <c r="BI1771" t="n">
        <v>0</v>
      </c>
      <c r="BJ1771" t="inlineStr">
        <is>
          <t>IT IVA 22%</t>
        </is>
      </c>
      <c r="BK1771" t="n">
        <v>27.77</v>
      </c>
      <c r="BW1771" t="inlineStr">
        <is>
          <t>Reggio Emilia</t>
        </is>
      </c>
      <c r="BX1771" t="inlineStr">
        <is>
          <t>Reggio Emilia</t>
        </is>
      </c>
      <c r="BY1771" t="inlineStr">
        <is>
          <t>rDNLNEUuImUlKeFlWBMmLY6an</t>
        </is>
      </c>
      <c r="CB1771" t="inlineStr">
        <is>
          <t>rDNLNEUuImUlKeFlWBMmLY6an</t>
        </is>
      </c>
      <c r="CC1771" t="inlineStr">
        <is>
          <t>Ordini LIL</t>
        </is>
      </c>
    </row>
    <row r="1772">
      <c r="A1772" t="inlineStr">
        <is>
          <t>#44267</t>
        </is>
      </c>
      <c r="B1772" t="inlineStr">
        <is>
          <t>s.villano@gmail.com</t>
        </is>
      </c>
      <c r="C1772" t="inlineStr">
        <is>
          <t>paid</t>
        </is>
      </c>
      <c r="D1772" t="inlineStr">
        <is>
          <t>2024-11-30 23:16:55 +0100</t>
        </is>
      </c>
      <c r="E1772" t="inlineStr">
        <is>
          <t>2024-11-30</t>
        </is>
      </c>
      <c r="F1772" t="inlineStr">
        <is>
          <t>unfulfilled</t>
        </is>
      </c>
      <c r="H1772" t="inlineStr">
        <is>
          <t>yes</t>
        </is>
      </c>
      <c r="I1772" t="inlineStr">
        <is>
          <t>EUR</t>
        </is>
      </c>
      <c r="J1772" t="n">
        <v>120</v>
      </c>
      <c r="K1772" t="n">
        <v>0</v>
      </c>
      <c r="L1772" t="n">
        <v>21.64</v>
      </c>
      <c r="M1772" t="n">
        <v>120</v>
      </c>
      <c r="O1772" t="n">
        <v>0</v>
      </c>
      <c r="P1772" t="inlineStr">
        <is>
          <t>Firgun House</t>
        </is>
      </c>
      <c r="Q1772" t="inlineStr">
        <is>
          <t>2024-11-30 23:16:55 +0100</t>
        </is>
      </c>
      <c r="R1772" t="n">
        <v>1</v>
      </c>
      <c r="S1772" t="inlineStr">
        <is>
          <t>Pensavo fosse amore - Yellow / B</t>
        </is>
      </c>
      <c r="T1772" t="n">
        <v>120</v>
      </c>
      <c r="V1772" t="inlineStr">
        <is>
          <t>015790001000</t>
        </is>
      </c>
      <c r="W1772" t="b">
        <v>1</v>
      </c>
      <c r="X1772" t="b">
        <v>1</v>
      </c>
      <c r="Y1772" t="inlineStr">
        <is>
          <t>pending</t>
        </is>
      </c>
      <c r="Z1772" t="inlineStr">
        <is>
          <t>Serena Villano</t>
        </is>
      </c>
      <c r="AA1772" t="inlineStr">
        <is>
          <t>Via Martiri Oscuri 22</t>
        </is>
      </c>
      <c r="AB1772" t="inlineStr">
        <is>
          <t>Via Martiri Oscuri 22</t>
        </is>
      </c>
      <c r="AE1772" t="inlineStr">
        <is>
          <t>Milano</t>
        </is>
      </c>
      <c r="AF1772" t="inlineStr">
        <is>
          <t>'20125</t>
        </is>
      </c>
      <c r="AG1772" t="inlineStr">
        <is>
          <t>MI</t>
        </is>
      </c>
      <c r="AH1772" t="inlineStr">
        <is>
          <t>IT</t>
        </is>
      </c>
      <c r="AI1772" t="inlineStr">
        <is>
          <t>00393493582475</t>
        </is>
      </c>
      <c r="AR1772" t="inlineStr">
        <is>
          <t>IT</t>
        </is>
      </c>
      <c r="AU1772" t="inlineStr">
        <is>
          <t>lang: it
Invoice Language: it
Do you need our ring sizer?: No
Popup Customer Country: IT</t>
        </is>
      </c>
      <c r="AW1772" t="inlineStr">
        <is>
          <t>Shopify Payments</t>
        </is>
      </c>
      <c r="AX1772" t="inlineStr">
        <is>
          <t>r0rkxJsHBBnKcpdMc467CzB8j</t>
        </is>
      </c>
      <c r="AY1772" t="n">
        <v>0</v>
      </c>
      <c r="AZ1772" t="inlineStr">
        <is>
          <t>LIL Milan</t>
        </is>
      </c>
      <c r="BA1772" t="n">
        <v>0</v>
      </c>
      <c r="BC1772" t="inlineStr">
        <is>
          <t>Firgun House</t>
        </is>
      </c>
      <c r="BE1772" t="n">
        <v>11260451291485</v>
      </c>
      <c r="BG1772" t="inlineStr">
        <is>
          <t>Low</t>
        </is>
      </c>
      <c r="BH1772" t="inlineStr">
        <is>
          <t>web</t>
        </is>
      </c>
      <c r="BI1772" t="n">
        <v>0</v>
      </c>
      <c r="BJ1772" t="inlineStr">
        <is>
          <t>IT IVA 22%</t>
        </is>
      </c>
      <c r="BK1772" t="n">
        <v>21.64</v>
      </c>
      <c r="BW1772" t="inlineStr">
        <is>
          <t>Milan</t>
        </is>
      </c>
      <c r="BY1772" t="inlineStr">
        <is>
          <t>r0rkxJsHBBnKcpdMc467CzB8j</t>
        </is>
      </c>
      <c r="CB1772" t="inlineStr">
        <is>
          <t>reBKOB9JJ6OqQrBpf9oOkKdbU + r0rkxJsHBBnKcpdMc467CzB8j</t>
        </is>
      </c>
      <c r="CC1772" t="inlineStr">
        <is>
          <t>Ordini LIL</t>
        </is>
      </c>
    </row>
    <row r="1773">
      <c r="A1773" t="inlineStr">
        <is>
          <t>#44268</t>
        </is>
      </c>
      <c r="B1773" t="inlineStr">
        <is>
          <t>v.albanesi97@gmail.com</t>
        </is>
      </c>
      <c r="C1773" t="inlineStr">
        <is>
          <t>paid</t>
        </is>
      </c>
      <c r="D1773" t="inlineStr">
        <is>
          <t>2024-11-30 23:18:26 +0100</t>
        </is>
      </c>
      <c r="E1773" t="inlineStr">
        <is>
          <t>2024-11-30</t>
        </is>
      </c>
      <c r="F1773" t="inlineStr">
        <is>
          <t>unfulfilled</t>
        </is>
      </c>
      <c r="H1773" t="inlineStr">
        <is>
          <t>yes</t>
        </is>
      </c>
      <c r="I1773" t="inlineStr">
        <is>
          <t>EUR</t>
        </is>
      </c>
      <c r="J1773" t="n">
        <v>336</v>
      </c>
      <c r="K1773" t="n">
        <v>0</v>
      </c>
      <c r="L1773" t="n">
        <v>60.59</v>
      </c>
      <c r="M1773" t="n">
        <v>336</v>
      </c>
      <c r="N1773" t="inlineStr">
        <is>
          <t>SARINSKI20</t>
        </is>
      </c>
      <c r="O1773" t="n">
        <v>84</v>
      </c>
      <c r="P1773" t="inlineStr">
        <is>
          <t>Eco Bike Delivery</t>
        </is>
      </c>
      <c r="Q1773" t="inlineStr">
        <is>
          <t>2024-11-30 23:18:26 +0100</t>
        </is>
      </c>
      <c r="R1773" t="n">
        <v>1</v>
      </c>
      <c r="S1773" t="inlineStr">
        <is>
          <t>Lunar Ring - Yellow / 3 / White</t>
        </is>
      </c>
      <c r="T1773" t="n">
        <v>420</v>
      </c>
      <c r="V1773" t="inlineStr">
        <is>
          <t>015790000520</t>
        </is>
      </c>
      <c r="W1773" t="b">
        <v>1</v>
      </c>
      <c r="X1773" t="b">
        <v>1</v>
      </c>
      <c r="Y1773" t="inlineStr">
        <is>
          <t>pending</t>
        </is>
      </c>
      <c r="Z1773" t="inlineStr">
        <is>
          <t>Valentina Albanesi</t>
        </is>
      </c>
      <c r="AA1773" t="inlineStr">
        <is>
          <t>Corso Buenos Aires 51, Citofono B5, portineria entro le 12</t>
        </is>
      </c>
      <c r="AB1773" t="inlineStr">
        <is>
          <t>Corso Buenos Aires 51</t>
        </is>
      </c>
      <c r="AC1773" t="inlineStr">
        <is>
          <t>Citofono B5, portineria entro le 12</t>
        </is>
      </c>
      <c r="AE1773" t="inlineStr">
        <is>
          <t>Milano</t>
        </is>
      </c>
      <c r="AF1773" t="inlineStr">
        <is>
          <t>'20124</t>
        </is>
      </c>
      <c r="AG1773" t="inlineStr">
        <is>
          <t>MI</t>
        </is>
      </c>
      <c r="AH1773" t="inlineStr">
        <is>
          <t>IT</t>
        </is>
      </c>
      <c r="AI1773" t="inlineStr">
        <is>
          <t>3488612478</t>
        </is>
      </c>
      <c r="AJ1773" t="inlineStr">
        <is>
          <t>Valentina Albanesi</t>
        </is>
      </c>
      <c r="AK1773" t="inlineStr">
        <is>
          <t>Corso Buenos Aires 51, Citofono B5, portineria entro le 12</t>
        </is>
      </c>
      <c r="AL1773" t="inlineStr">
        <is>
          <t>Corso Buenos Aires 51</t>
        </is>
      </c>
      <c r="AM1773" t="inlineStr">
        <is>
          <t>Citofono B5, portineria entro le 12</t>
        </is>
      </c>
      <c r="AO1773" t="inlineStr">
        <is>
          <t>Milano</t>
        </is>
      </c>
      <c r="AP1773" t="inlineStr">
        <is>
          <t>'20124</t>
        </is>
      </c>
      <c r="AQ1773" t="inlineStr">
        <is>
          <t>MI</t>
        </is>
      </c>
      <c r="AR1773" t="inlineStr">
        <is>
          <t>IT</t>
        </is>
      </c>
      <c r="AS1773" t="inlineStr">
        <is>
          <t>3488612478</t>
        </is>
      </c>
      <c r="AU1773" t="inlineStr">
        <is>
          <t>lang: en
Invoice Language: en
Do you need our ring sizer?: No
Popup Customer Country: IT</t>
        </is>
      </c>
      <c r="AW1773" t="inlineStr">
        <is>
          <t>PayPal Express Checkout</t>
        </is>
      </c>
      <c r="AX1773" t="inlineStr">
        <is>
          <t>rgOQ2YJcxzXZyrYoSapMDi0Eu</t>
        </is>
      </c>
      <c r="AY1773" t="n">
        <v>0</v>
      </c>
      <c r="AZ1773" t="inlineStr">
        <is>
          <t>LIL Milan</t>
        </is>
      </c>
      <c r="BA1773" t="n">
        <v>0</v>
      </c>
      <c r="BC1773" t="inlineStr">
        <is>
          <t>Firgun House</t>
        </is>
      </c>
      <c r="BE1773" t="n">
        <v>11260453552477</v>
      </c>
      <c r="BG1773" t="inlineStr">
        <is>
          <t>Low</t>
        </is>
      </c>
      <c r="BH1773" t="inlineStr">
        <is>
          <t>web</t>
        </is>
      </c>
      <c r="BI1773" t="n">
        <v>0</v>
      </c>
      <c r="BJ1773" t="inlineStr">
        <is>
          <t>IT IVA 22%</t>
        </is>
      </c>
      <c r="BK1773" t="n">
        <v>60.59</v>
      </c>
      <c r="BW1773" t="inlineStr">
        <is>
          <t>Milan</t>
        </is>
      </c>
      <c r="BX1773" t="inlineStr">
        <is>
          <t>Milan</t>
        </is>
      </c>
      <c r="BY1773" t="inlineStr">
        <is>
          <t>rgOQ2YJcxzXZyrYoSapMDi0Eu</t>
        </is>
      </c>
      <c r="CB1773" t="inlineStr">
        <is>
          <t>rgOQ2YJcxzXZyrYoSapMDi0Eu</t>
        </is>
      </c>
      <c r="CC1773" t="inlineStr">
        <is>
          <t>Ordini LIL</t>
        </is>
      </c>
    </row>
    <row r="1774">
      <c r="A1774" t="inlineStr">
        <is>
          <t>#44269</t>
        </is>
      </c>
      <c r="B1774" t="inlineStr">
        <is>
          <t>amatuccimartina@gmail.com</t>
        </is>
      </c>
      <c r="C1774" t="inlineStr">
        <is>
          <t>paid</t>
        </is>
      </c>
      <c r="D1774" t="inlineStr">
        <is>
          <t>2024-11-30 23:47:23 +0100</t>
        </is>
      </c>
      <c r="E1774" t="inlineStr">
        <is>
          <t>2024-11-30</t>
        </is>
      </c>
      <c r="F1774" t="inlineStr">
        <is>
          <t>unfulfilled</t>
        </is>
      </c>
      <c r="H1774" t="inlineStr">
        <is>
          <t>yes</t>
        </is>
      </c>
      <c r="I1774" t="inlineStr">
        <is>
          <t>EUR</t>
        </is>
      </c>
      <c r="J1774" t="n">
        <v>96</v>
      </c>
      <c r="K1774" t="n">
        <v>10</v>
      </c>
      <c r="L1774" t="n">
        <v>19.11</v>
      </c>
      <c r="M1774" t="n">
        <v>106</v>
      </c>
      <c r="N1774" t="inlineStr">
        <is>
          <t>PINTO20</t>
        </is>
      </c>
      <c r="O1774" t="n">
        <v>24</v>
      </c>
      <c r="P1774" t="inlineStr">
        <is>
          <t>Ups Standard Shipping</t>
        </is>
      </c>
      <c r="Q1774" t="inlineStr">
        <is>
          <t>2024-11-30 23:47:23 +0100</t>
        </is>
      </c>
      <c r="R1774" t="n">
        <v>1</v>
      </c>
      <c r="S1774" t="inlineStr">
        <is>
          <t>Girls Tears Ring - Yellow / 15</t>
        </is>
      </c>
      <c r="T1774" t="n">
        <v>120</v>
      </c>
      <c r="V1774" t="inlineStr">
        <is>
          <t>015790000957</t>
        </is>
      </c>
      <c r="W1774" t="b">
        <v>1</v>
      </c>
      <c r="X1774" t="b">
        <v>1</v>
      </c>
      <c r="Y1774" t="inlineStr">
        <is>
          <t>pending</t>
        </is>
      </c>
      <c r="Z1774" t="inlineStr">
        <is>
          <t>Martina Amatucci</t>
        </is>
      </c>
      <c r="AA1774" t="inlineStr">
        <is>
          <t>Via Guido Gozzano 33</t>
        </is>
      </c>
      <c r="AB1774" t="inlineStr">
        <is>
          <t>Via Guido Gozzano 33</t>
        </is>
      </c>
      <c r="AE1774" t="inlineStr">
        <is>
          <t>Fonte Nuova</t>
        </is>
      </c>
      <c r="AF1774" t="inlineStr">
        <is>
          <t>'00013</t>
        </is>
      </c>
      <c r="AG1774" t="inlineStr">
        <is>
          <t>RM</t>
        </is>
      </c>
      <c r="AH1774" t="inlineStr">
        <is>
          <t>IT</t>
        </is>
      </c>
      <c r="AI1774" t="inlineStr">
        <is>
          <t>3897830347</t>
        </is>
      </c>
      <c r="AJ1774" t="inlineStr">
        <is>
          <t>Martina Amatucci</t>
        </is>
      </c>
      <c r="AK1774" t="inlineStr">
        <is>
          <t>Via Guido Gozzano 33</t>
        </is>
      </c>
      <c r="AL1774" t="inlineStr">
        <is>
          <t>Via Guido Gozzano 33</t>
        </is>
      </c>
      <c r="AO1774" t="inlineStr">
        <is>
          <t>Fonte Nuova</t>
        </is>
      </c>
      <c r="AP1774" t="inlineStr">
        <is>
          <t>'00013</t>
        </is>
      </c>
      <c r="AQ1774" t="inlineStr">
        <is>
          <t>RM</t>
        </is>
      </c>
      <c r="AR1774" t="inlineStr">
        <is>
          <t>IT</t>
        </is>
      </c>
      <c r="AS1774" t="inlineStr">
        <is>
          <t>3897830347</t>
        </is>
      </c>
      <c r="AU1774" t="inlineStr">
        <is>
          <t>lang: it
Invoice Language: it
Do you need our ring sizer?: No
Popup Customer Country: IT</t>
        </is>
      </c>
      <c r="AW1774" t="inlineStr">
        <is>
          <t>Scalapay</t>
        </is>
      </c>
      <c r="AX1774" t="inlineStr">
        <is>
          <t>rQfPdANjVzbUmU604BBgcFikH</t>
        </is>
      </c>
      <c r="AY1774" t="n">
        <v>0</v>
      </c>
      <c r="AZ1774" t="inlineStr">
        <is>
          <t>LIL Milan</t>
        </is>
      </c>
      <c r="BA1774" t="n">
        <v>0</v>
      </c>
      <c r="BC1774" t="inlineStr">
        <is>
          <t>Firgun House</t>
        </is>
      </c>
      <c r="BE1774" t="n">
        <v>11260501754205</v>
      </c>
      <c r="BG1774" t="inlineStr">
        <is>
          <t>Low</t>
        </is>
      </c>
      <c r="BH1774" t="inlineStr">
        <is>
          <t>web</t>
        </is>
      </c>
      <c r="BI1774" t="n">
        <v>0</v>
      </c>
      <c r="BJ1774" t="inlineStr">
        <is>
          <t>IT IVA 22%</t>
        </is>
      </c>
      <c r="BK1774" t="n">
        <v>19.11</v>
      </c>
      <c r="BW1774" t="inlineStr">
        <is>
          <t>Rome</t>
        </is>
      </c>
      <c r="BX1774" t="inlineStr">
        <is>
          <t>Rome</t>
        </is>
      </c>
      <c r="BY1774" t="inlineStr">
        <is>
          <t>rQfPdANjVzbUmU604BBgcFikH</t>
        </is>
      </c>
      <c r="CB1774" t="inlineStr">
        <is>
          <t>rQfPdANjVzbUmU604BBgcFikH</t>
        </is>
      </c>
      <c r="CC1774" t="inlineStr">
        <is>
          <t>Ordini LIL</t>
        </is>
      </c>
    </row>
    <row r="1775">
      <c r="A1775" t="inlineStr">
        <is>
          <t>#44264</t>
        </is>
      </c>
      <c r="C1775" t="inlineStr">
        <is>
          <t>paid</t>
        </is>
      </c>
      <c r="F1775" t="inlineStr">
        <is>
          <t>fulfilled</t>
        </is>
      </c>
      <c r="G1775" t="inlineStr">
        <is>
          <t>2024-11-30 20:22:14 +0100</t>
        </is>
      </c>
      <c r="H1775" t="inlineStr">
        <is>
          <t>no</t>
        </is>
      </c>
      <c r="I1775" t="inlineStr">
        <is>
          <t>EUR</t>
        </is>
      </c>
      <c r="J1775" t="n">
        <v>0</v>
      </c>
      <c r="K1775" t="n">
        <v>0</v>
      </c>
      <c r="L1775" t="n">
        <v>0</v>
      </c>
      <c r="M1775" t="n">
        <v>0</v>
      </c>
      <c r="N1775" t="inlineStr">
        <is>
          <t>Roma100</t>
        </is>
      </c>
      <c r="O1775" t="n">
        <v>1400</v>
      </c>
      <c r="Q1775" t="inlineStr">
        <is>
          <t>2024-11-30 20:22:14 +0100</t>
        </is>
      </c>
      <c r="R1775" t="n">
        <v>1</v>
      </c>
      <c r="S1775" t="inlineStr">
        <is>
          <t>Pensavo fosse amore - Yellow / E</t>
        </is>
      </c>
      <c r="T1775" t="n">
        <v>120</v>
      </c>
      <c r="V1775" t="inlineStr">
        <is>
          <t>015790001003</t>
        </is>
      </c>
      <c r="W1775" t="b">
        <v>1</v>
      </c>
      <c r="X1775" t="b">
        <v>1</v>
      </c>
      <c r="Y1775" t="inlineStr">
        <is>
          <t>fulfilled</t>
        </is>
      </c>
      <c r="Z1775" t="inlineStr">
        <is>
          <t>Roma termini</t>
        </is>
      </c>
      <c r="AR1775" t="inlineStr">
        <is>
          <t>IT</t>
        </is>
      </c>
      <c r="AY1775" t="n">
        <v>0</v>
      </c>
      <c r="AZ1775" t="inlineStr">
        <is>
          <t>LIL Milan</t>
        </is>
      </c>
      <c r="BA1775" t="n">
        <v>0</v>
      </c>
      <c r="BB1775" t="inlineStr">
        <is>
          <t>Veronica Varetta</t>
        </is>
      </c>
      <c r="BC1775" t="inlineStr">
        <is>
          <t>Roma Termini</t>
        </is>
      </c>
      <c r="BD1775" t="n">
        <v>25</v>
      </c>
      <c r="BE1775" t="n">
        <v>11260046213469</v>
      </c>
      <c r="BG1775" t="inlineStr">
        <is>
          <t>Low</t>
        </is>
      </c>
      <c r="BH1775" t="inlineStr">
        <is>
          <t>pos</t>
        </is>
      </c>
      <c r="BI1775" t="n">
        <v>0</v>
      </c>
      <c r="BJ1775" t="inlineStr">
        <is>
          <t>IT IVA 22%</t>
        </is>
      </c>
      <c r="BK1775" t="n">
        <v>0</v>
      </c>
      <c r="BU1775" t="inlineStr">
        <is>
          <t>25-1131</t>
        </is>
      </c>
      <c r="CC1775" t="inlineStr">
        <is>
          <t>Ordini LIL</t>
        </is>
      </c>
    </row>
    <row r="1776">
      <c r="A1776" t="inlineStr">
        <is>
          <t>#44264</t>
        </is>
      </c>
      <c r="C1776" t="inlineStr">
        <is>
          <t>paid</t>
        </is>
      </c>
      <c r="F1776" t="inlineStr">
        <is>
          <t>fulfilled</t>
        </is>
      </c>
      <c r="G1776" t="inlineStr">
        <is>
          <t>2024-11-30 20:22:14 +0100</t>
        </is>
      </c>
      <c r="H1776" t="inlineStr">
        <is>
          <t>no</t>
        </is>
      </c>
      <c r="I1776" t="inlineStr">
        <is>
          <t>EUR</t>
        </is>
      </c>
      <c r="J1776" t="n">
        <v>0</v>
      </c>
      <c r="K1776" t="n">
        <v>0</v>
      </c>
      <c r="L1776" t="n">
        <v>0</v>
      </c>
      <c r="N1776" t="inlineStr">
        <is>
          <t>Roma100</t>
        </is>
      </c>
      <c r="O1776" t="n">
        <v>1400</v>
      </c>
      <c r="Q1776" t="inlineStr">
        <is>
          <t>2024-11-30 20:22:14 +0100</t>
        </is>
      </c>
      <c r="R1776" t="n">
        <v>1</v>
      </c>
      <c r="S1776" t="inlineStr">
        <is>
          <t>Pensavo fosse amore - Yellow / O</t>
        </is>
      </c>
      <c r="T1776" t="n">
        <v>120</v>
      </c>
      <c r="V1776" t="inlineStr">
        <is>
          <t>015790001013</t>
        </is>
      </c>
      <c r="W1776" t="b">
        <v>1</v>
      </c>
      <c r="X1776" t="b">
        <v>1</v>
      </c>
      <c r="Y1776" t="inlineStr">
        <is>
          <t>fulfilled</t>
        </is>
      </c>
      <c r="Z1776" t="inlineStr">
        <is>
          <t>Roma termini</t>
        </is>
      </c>
      <c r="AR1776" t="inlineStr">
        <is>
          <t>IT</t>
        </is>
      </c>
      <c r="AY1776" t="n">
        <v>0</v>
      </c>
      <c r="AZ1776" t="inlineStr">
        <is>
          <t>LIL Milan</t>
        </is>
      </c>
      <c r="BA1776" t="n">
        <v>0</v>
      </c>
      <c r="BB1776" t="inlineStr">
        <is>
          <t>Veronica Varetta</t>
        </is>
      </c>
      <c r="BC1776" t="inlineStr">
        <is>
          <t>Roma Termini</t>
        </is>
      </c>
      <c r="BD1776" t="n">
        <v>25</v>
      </c>
      <c r="BE1776" t="n">
        <v>11260046213469</v>
      </c>
      <c r="BG1776" t="inlineStr">
        <is>
          <t>Low</t>
        </is>
      </c>
      <c r="BH1776" t="inlineStr">
        <is>
          <t>pos</t>
        </is>
      </c>
      <c r="BI1776" t="n">
        <v>0</v>
      </c>
      <c r="BJ1776" t="inlineStr">
        <is>
          <t>IT IVA 22%</t>
        </is>
      </c>
      <c r="BK1776" t="n">
        <v>0</v>
      </c>
      <c r="BU1776" t="inlineStr">
        <is>
          <t>25-1131</t>
        </is>
      </c>
      <c r="CC1776" t="inlineStr">
        <is>
          <t>Ordini LIL</t>
        </is>
      </c>
    </row>
    <row r="1777">
      <c r="A1777" t="inlineStr">
        <is>
          <t>#44264</t>
        </is>
      </c>
      <c r="C1777" t="inlineStr">
        <is>
          <t>paid</t>
        </is>
      </c>
      <c r="F1777" t="inlineStr">
        <is>
          <t>fulfilled</t>
        </is>
      </c>
      <c r="G1777" t="inlineStr">
        <is>
          <t>2024-11-30 20:22:14 +0100</t>
        </is>
      </c>
      <c r="H1777" t="inlineStr">
        <is>
          <t>no</t>
        </is>
      </c>
      <c r="I1777" t="inlineStr">
        <is>
          <t>EUR</t>
        </is>
      </c>
      <c r="J1777" t="n">
        <v>0</v>
      </c>
      <c r="K1777" t="n">
        <v>0</v>
      </c>
      <c r="L1777" t="n">
        <v>0</v>
      </c>
      <c r="N1777" t="inlineStr">
        <is>
          <t>Roma100</t>
        </is>
      </c>
      <c r="O1777" t="n">
        <v>1400</v>
      </c>
      <c r="Q1777" t="inlineStr">
        <is>
          <t>2024-11-30 20:22:14 +0100</t>
        </is>
      </c>
      <c r="R1777" t="n">
        <v>2</v>
      </c>
      <c r="S1777" t="inlineStr">
        <is>
          <t>Pensavo fosse amore - Yellow / R</t>
        </is>
      </c>
      <c r="T1777" t="n">
        <v>120</v>
      </c>
      <c r="V1777" t="inlineStr">
        <is>
          <t>015790001016</t>
        </is>
      </c>
      <c r="W1777" t="b">
        <v>1</v>
      </c>
      <c r="X1777" t="b">
        <v>1</v>
      </c>
      <c r="Y1777" t="inlineStr">
        <is>
          <t>fulfilled</t>
        </is>
      </c>
      <c r="Z1777" t="inlineStr">
        <is>
          <t>Roma termini</t>
        </is>
      </c>
      <c r="AR1777" t="inlineStr">
        <is>
          <t>IT</t>
        </is>
      </c>
      <c r="AY1777" t="n">
        <v>0</v>
      </c>
      <c r="AZ1777" t="inlineStr">
        <is>
          <t>LIL Milan</t>
        </is>
      </c>
      <c r="BA1777" t="n">
        <v>0</v>
      </c>
      <c r="BB1777" t="inlineStr">
        <is>
          <t>Veronica Varetta</t>
        </is>
      </c>
      <c r="BC1777" t="inlineStr">
        <is>
          <t>Roma Termini</t>
        </is>
      </c>
      <c r="BD1777" t="n">
        <v>25</v>
      </c>
      <c r="BE1777" t="n">
        <v>11260046213469</v>
      </c>
      <c r="BG1777" t="inlineStr">
        <is>
          <t>Low</t>
        </is>
      </c>
      <c r="BH1777" t="inlineStr">
        <is>
          <t>pos</t>
        </is>
      </c>
      <c r="BI1777" t="n">
        <v>0</v>
      </c>
      <c r="BJ1777" t="inlineStr">
        <is>
          <t>IT IVA 22%</t>
        </is>
      </c>
      <c r="BK1777" t="n">
        <v>0</v>
      </c>
      <c r="BU1777" t="inlineStr">
        <is>
          <t>25-1131</t>
        </is>
      </c>
      <c r="CC1777" t="inlineStr">
        <is>
          <t>Ordini LIL</t>
        </is>
      </c>
    </row>
    <row r="1778">
      <c r="A1778" t="inlineStr">
        <is>
          <t>#44264</t>
        </is>
      </c>
      <c r="C1778" t="inlineStr">
        <is>
          <t>paid</t>
        </is>
      </c>
      <c r="F1778" t="inlineStr">
        <is>
          <t>fulfilled</t>
        </is>
      </c>
      <c r="G1778" t="inlineStr">
        <is>
          <t>2024-11-30 20:22:14 +0100</t>
        </is>
      </c>
      <c r="H1778" t="inlineStr">
        <is>
          <t>no</t>
        </is>
      </c>
      <c r="I1778" t="inlineStr">
        <is>
          <t>EUR</t>
        </is>
      </c>
      <c r="J1778" t="n">
        <v>0</v>
      </c>
      <c r="K1778" t="n">
        <v>0</v>
      </c>
      <c r="L1778" t="n">
        <v>0</v>
      </c>
      <c r="N1778" t="inlineStr">
        <is>
          <t>Roma100</t>
        </is>
      </c>
      <c r="O1778" t="n">
        <v>1400</v>
      </c>
      <c r="Q1778" t="inlineStr">
        <is>
          <t>2024-11-30 20:22:14 +0100</t>
        </is>
      </c>
      <c r="R1778" t="n">
        <v>1</v>
      </c>
      <c r="S1778" t="inlineStr">
        <is>
          <t>Boys Tears Anklet - Yellow</t>
        </is>
      </c>
      <c r="T1778" t="n">
        <v>260</v>
      </c>
      <c r="V1778" t="inlineStr">
        <is>
          <t>015790000491</t>
        </is>
      </c>
      <c r="W1778" t="b">
        <v>1</v>
      </c>
      <c r="X1778" t="b">
        <v>1</v>
      </c>
      <c r="Y1778" t="inlineStr">
        <is>
          <t>fulfilled</t>
        </is>
      </c>
      <c r="Z1778" t="inlineStr">
        <is>
          <t>Roma termini</t>
        </is>
      </c>
      <c r="AR1778" t="inlineStr">
        <is>
          <t>IT</t>
        </is>
      </c>
      <c r="AY1778" t="n">
        <v>0</v>
      </c>
      <c r="AZ1778" t="inlineStr">
        <is>
          <t>LIL Milan</t>
        </is>
      </c>
      <c r="BA1778" t="n">
        <v>0</v>
      </c>
      <c r="BB1778" t="inlineStr">
        <is>
          <t>Veronica Varetta</t>
        </is>
      </c>
      <c r="BC1778" t="inlineStr">
        <is>
          <t>Roma Termini</t>
        </is>
      </c>
      <c r="BD1778" t="n">
        <v>25</v>
      </c>
      <c r="BE1778" t="n">
        <v>11260046213469</v>
      </c>
      <c r="BG1778" t="inlineStr">
        <is>
          <t>Low</t>
        </is>
      </c>
      <c r="BH1778" t="inlineStr">
        <is>
          <t>pos</t>
        </is>
      </c>
      <c r="BI1778" t="n">
        <v>0</v>
      </c>
      <c r="BJ1778" t="inlineStr">
        <is>
          <t>IT IVA 22%</t>
        </is>
      </c>
      <c r="BK1778" t="n">
        <v>0</v>
      </c>
      <c r="BU1778" t="inlineStr">
        <is>
          <t>25-1131</t>
        </is>
      </c>
      <c r="CC1778" t="inlineStr">
        <is>
          <t>Ordini LIL</t>
        </is>
      </c>
    </row>
    <row r="1779">
      <c r="A1779" t="inlineStr">
        <is>
          <t>#44264</t>
        </is>
      </c>
      <c r="C1779" t="inlineStr">
        <is>
          <t>paid</t>
        </is>
      </c>
      <c r="F1779" t="inlineStr">
        <is>
          <t>fulfilled</t>
        </is>
      </c>
      <c r="G1779" t="inlineStr">
        <is>
          <t>2024-11-30 20:22:14 +0100</t>
        </is>
      </c>
      <c r="H1779" t="inlineStr">
        <is>
          <t>no</t>
        </is>
      </c>
      <c r="I1779" t="inlineStr">
        <is>
          <t>EUR</t>
        </is>
      </c>
      <c r="J1779" t="n">
        <v>0</v>
      </c>
      <c r="K1779" t="n">
        <v>0</v>
      </c>
      <c r="L1779" t="n">
        <v>0</v>
      </c>
      <c r="N1779" t="inlineStr">
        <is>
          <t>Roma100</t>
        </is>
      </c>
      <c r="O1779" t="n">
        <v>1400</v>
      </c>
      <c r="Q1779" t="inlineStr">
        <is>
          <t>2024-11-30 20:22:14 +0100</t>
        </is>
      </c>
      <c r="R1779" t="n">
        <v>1</v>
      </c>
      <c r="S1779" t="inlineStr">
        <is>
          <t>Nude Ring - Yellow / 19</t>
        </is>
      </c>
      <c r="T1779" t="n">
        <v>100</v>
      </c>
      <c r="V1779" t="inlineStr">
        <is>
          <t>015790000215</t>
        </is>
      </c>
      <c r="W1779" t="b">
        <v>1</v>
      </c>
      <c r="X1779" t="b">
        <v>1</v>
      </c>
      <c r="Y1779" t="inlineStr">
        <is>
          <t>fulfilled</t>
        </is>
      </c>
      <c r="Z1779" t="inlineStr">
        <is>
          <t>Roma termini</t>
        </is>
      </c>
      <c r="AR1779" t="inlineStr">
        <is>
          <t>IT</t>
        </is>
      </c>
      <c r="AY1779" t="n">
        <v>0</v>
      </c>
      <c r="AZ1779" t="inlineStr">
        <is>
          <t>LIL Milan</t>
        </is>
      </c>
      <c r="BA1779" t="n">
        <v>0</v>
      </c>
      <c r="BB1779" t="inlineStr">
        <is>
          <t>Veronica Varetta</t>
        </is>
      </c>
      <c r="BC1779" t="inlineStr">
        <is>
          <t>Roma Termini</t>
        </is>
      </c>
      <c r="BD1779" t="n">
        <v>25</v>
      </c>
      <c r="BE1779" t="n">
        <v>11260046213469</v>
      </c>
      <c r="BG1779" t="inlineStr">
        <is>
          <t>Low</t>
        </is>
      </c>
      <c r="BH1779" t="inlineStr">
        <is>
          <t>pos</t>
        </is>
      </c>
      <c r="BI1779" t="n">
        <v>0</v>
      </c>
      <c r="BJ1779" t="inlineStr">
        <is>
          <t>IT IVA 22%</t>
        </is>
      </c>
      <c r="BK1779" t="n">
        <v>0</v>
      </c>
      <c r="BU1779" t="inlineStr">
        <is>
          <t>25-1131</t>
        </is>
      </c>
      <c r="CC1779" t="inlineStr">
        <is>
          <t>Ordini LIL</t>
        </is>
      </c>
    </row>
    <row r="1780">
      <c r="A1780" t="inlineStr">
        <is>
          <t>#44264</t>
        </is>
      </c>
      <c r="C1780" t="inlineStr">
        <is>
          <t>paid</t>
        </is>
      </c>
      <c r="F1780" t="inlineStr">
        <is>
          <t>fulfilled</t>
        </is>
      </c>
      <c r="G1780" t="inlineStr">
        <is>
          <t>2024-11-30 20:22:14 +0100</t>
        </is>
      </c>
      <c r="H1780" t="inlineStr">
        <is>
          <t>no</t>
        </is>
      </c>
      <c r="I1780" t="inlineStr">
        <is>
          <t>EUR</t>
        </is>
      </c>
      <c r="J1780" t="n">
        <v>0</v>
      </c>
      <c r="K1780" t="n">
        <v>0</v>
      </c>
      <c r="L1780" t="n">
        <v>0</v>
      </c>
      <c r="N1780" t="inlineStr">
        <is>
          <t>Roma100</t>
        </is>
      </c>
      <c r="O1780" t="n">
        <v>1400</v>
      </c>
      <c r="Q1780" t="inlineStr">
        <is>
          <t>2024-11-30 20:22:14 +0100</t>
        </is>
      </c>
      <c r="R1780" t="n">
        <v>1</v>
      </c>
      <c r="S1780" t="inlineStr">
        <is>
          <t>Giotto Ring - Yellow / 15</t>
        </is>
      </c>
      <c r="T1780" t="n">
        <v>100</v>
      </c>
      <c r="V1780" t="inlineStr">
        <is>
          <t>015790000149</t>
        </is>
      </c>
      <c r="W1780" t="b">
        <v>1</v>
      </c>
      <c r="X1780" t="b">
        <v>1</v>
      </c>
      <c r="Y1780" t="inlineStr">
        <is>
          <t>fulfilled</t>
        </is>
      </c>
      <c r="Z1780" t="inlineStr">
        <is>
          <t>Roma termini</t>
        </is>
      </c>
      <c r="AR1780" t="inlineStr">
        <is>
          <t>IT</t>
        </is>
      </c>
      <c r="AY1780" t="n">
        <v>0</v>
      </c>
      <c r="AZ1780" t="inlineStr">
        <is>
          <t>LIL Milan</t>
        </is>
      </c>
      <c r="BA1780" t="n">
        <v>0</v>
      </c>
      <c r="BB1780" t="inlineStr">
        <is>
          <t>Veronica Varetta</t>
        </is>
      </c>
      <c r="BC1780" t="inlineStr">
        <is>
          <t>Roma Termini</t>
        </is>
      </c>
      <c r="BD1780" t="n">
        <v>25</v>
      </c>
      <c r="BE1780" t="n">
        <v>11260046213469</v>
      </c>
      <c r="BG1780" t="inlineStr">
        <is>
          <t>Low</t>
        </is>
      </c>
      <c r="BH1780" t="inlineStr">
        <is>
          <t>pos</t>
        </is>
      </c>
      <c r="BI1780" t="n">
        <v>0</v>
      </c>
      <c r="BJ1780" t="inlineStr">
        <is>
          <t>IT IVA 22%</t>
        </is>
      </c>
      <c r="BK1780" t="n">
        <v>0</v>
      </c>
      <c r="BU1780" t="inlineStr">
        <is>
          <t>25-1131</t>
        </is>
      </c>
      <c r="CC1780" t="inlineStr">
        <is>
          <t>Ordini LIL</t>
        </is>
      </c>
    </row>
    <row r="1781">
      <c r="A1781" t="inlineStr">
        <is>
          <t>#44264</t>
        </is>
      </c>
      <c r="C1781" t="inlineStr">
        <is>
          <t>paid</t>
        </is>
      </c>
      <c r="F1781" t="inlineStr">
        <is>
          <t>fulfilled</t>
        </is>
      </c>
      <c r="G1781" t="inlineStr">
        <is>
          <t>2024-11-30 20:22:14 +0100</t>
        </is>
      </c>
      <c r="H1781" t="inlineStr">
        <is>
          <t>no</t>
        </is>
      </c>
      <c r="I1781" t="inlineStr">
        <is>
          <t>EUR</t>
        </is>
      </c>
      <c r="J1781" t="n">
        <v>0</v>
      </c>
      <c r="K1781" t="n">
        <v>0</v>
      </c>
      <c r="L1781" t="n">
        <v>0</v>
      </c>
      <c r="N1781" t="inlineStr">
        <is>
          <t>Roma100</t>
        </is>
      </c>
      <c r="O1781" t="n">
        <v>1400</v>
      </c>
      <c r="Q1781" t="inlineStr">
        <is>
          <t>2024-11-30 20:22:14 +0100</t>
        </is>
      </c>
      <c r="R1781" t="n">
        <v>1</v>
      </c>
      <c r="S1781" t="inlineStr">
        <is>
          <t>Glow Ring - White / 14</t>
        </is>
      </c>
      <c r="T1781" t="n">
        <v>180</v>
      </c>
      <c r="V1781" t="inlineStr">
        <is>
          <t>015790000864</t>
        </is>
      </c>
      <c r="W1781" t="b">
        <v>1</v>
      </c>
      <c r="X1781" t="b">
        <v>1</v>
      </c>
      <c r="Y1781" t="inlineStr">
        <is>
          <t>fulfilled</t>
        </is>
      </c>
      <c r="Z1781" t="inlineStr">
        <is>
          <t>Roma termini</t>
        </is>
      </c>
      <c r="AR1781" t="inlineStr">
        <is>
          <t>IT</t>
        </is>
      </c>
      <c r="AY1781" t="n">
        <v>0</v>
      </c>
      <c r="AZ1781" t="inlineStr">
        <is>
          <t>LIL Milan</t>
        </is>
      </c>
      <c r="BA1781" t="n">
        <v>0</v>
      </c>
      <c r="BB1781" t="inlineStr">
        <is>
          <t>Veronica Varetta</t>
        </is>
      </c>
      <c r="BC1781" t="inlineStr">
        <is>
          <t>Roma Termini</t>
        </is>
      </c>
      <c r="BD1781" t="n">
        <v>25</v>
      </c>
      <c r="BE1781" t="n">
        <v>11260046213469</v>
      </c>
      <c r="BG1781" t="inlineStr">
        <is>
          <t>Low</t>
        </is>
      </c>
      <c r="BH1781" t="inlineStr">
        <is>
          <t>pos</t>
        </is>
      </c>
      <c r="BI1781" t="n">
        <v>0</v>
      </c>
      <c r="BJ1781" t="inlineStr">
        <is>
          <t>IT IVA 22%</t>
        </is>
      </c>
      <c r="BK1781" t="n">
        <v>0</v>
      </c>
      <c r="BU1781" t="inlineStr">
        <is>
          <t>25-1131</t>
        </is>
      </c>
      <c r="CC1781" t="inlineStr">
        <is>
          <t>Ordini LIL</t>
        </is>
      </c>
    </row>
    <row r="1782">
      <c r="A1782" t="inlineStr">
        <is>
          <t>#44264</t>
        </is>
      </c>
      <c r="C1782" t="inlineStr">
        <is>
          <t>paid</t>
        </is>
      </c>
      <c r="F1782" t="inlineStr">
        <is>
          <t>fulfilled</t>
        </is>
      </c>
      <c r="G1782" t="inlineStr">
        <is>
          <t>2024-11-30 20:22:14 +0100</t>
        </is>
      </c>
      <c r="H1782" t="inlineStr">
        <is>
          <t>no</t>
        </is>
      </c>
      <c r="I1782" t="inlineStr">
        <is>
          <t>EUR</t>
        </is>
      </c>
      <c r="J1782" t="n">
        <v>0</v>
      </c>
      <c r="K1782" t="n">
        <v>0</v>
      </c>
      <c r="L1782" t="n">
        <v>0</v>
      </c>
      <c r="N1782" t="inlineStr">
        <is>
          <t>Roma100</t>
        </is>
      </c>
      <c r="O1782" t="n">
        <v>1400</v>
      </c>
      <c r="Q1782" t="inlineStr">
        <is>
          <t>2024-11-30 20:22:14 +0100</t>
        </is>
      </c>
      <c r="R1782" t="n">
        <v>2</v>
      </c>
      <c r="S1782" t="inlineStr">
        <is>
          <t>Solo tu Earring - Yellow / Single</t>
        </is>
      </c>
      <c r="T1782" t="n">
        <v>140</v>
      </c>
      <c r="V1782" t="inlineStr">
        <is>
          <t>015790001253</t>
        </is>
      </c>
      <c r="W1782" t="b">
        <v>1</v>
      </c>
      <c r="X1782" t="b">
        <v>1</v>
      </c>
      <c r="Y1782" t="inlineStr">
        <is>
          <t>fulfilled</t>
        </is>
      </c>
      <c r="Z1782" t="inlineStr">
        <is>
          <t>Roma termini</t>
        </is>
      </c>
      <c r="AR1782" t="inlineStr">
        <is>
          <t>IT</t>
        </is>
      </c>
      <c r="AY1782" t="n">
        <v>0</v>
      </c>
      <c r="AZ1782" t="inlineStr">
        <is>
          <t>LIL Milan</t>
        </is>
      </c>
      <c r="BA1782" t="n">
        <v>0</v>
      </c>
      <c r="BB1782" t="inlineStr">
        <is>
          <t>Veronica Varetta</t>
        </is>
      </c>
      <c r="BC1782" t="inlineStr">
        <is>
          <t>Roma Termini</t>
        </is>
      </c>
      <c r="BD1782" t="n">
        <v>25</v>
      </c>
      <c r="BE1782" t="n">
        <v>11260046213469</v>
      </c>
      <c r="BG1782" t="inlineStr">
        <is>
          <t>Low</t>
        </is>
      </c>
      <c r="BH1782" t="inlineStr">
        <is>
          <t>pos</t>
        </is>
      </c>
      <c r="BI1782" t="n">
        <v>0</v>
      </c>
      <c r="BJ1782" t="inlineStr">
        <is>
          <t>IT IVA 22%</t>
        </is>
      </c>
      <c r="BK1782" t="n">
        <v>0</v>
      </c>
      <c r="BU1782" t="inlineStr">
        <is>
          <t>25-1131</t>
        </is>
      </c>
      <c r="CC1782" t="inlineStr">
        <is>
          <t>Ordini LIL</t>
        </is>
      </c>
    </row>
    <row r="1783">
      <c r="A1783" t="inlineStr">
        <is>
          <t>#44257</t>
        </is>
      </c>
      <c r="B1783" t="inlineStr">
        <is>
          <t>miniotti.marta@gmail.com</t>
        </is>
      </c>
      <c r="C1783" t="inlineStr">
        <is>
          <t>paid</t>
        </is>
      </c>
      <c r="F1783" t="inlineStr">
        <is>
          <t>fulfilled</t>
        </is>
      </c>
      <c r="G1783" t="inlineStr">
        <is>
          <t>2024-11-30 16:47:29 +0100</t>
        </is>
      </c>
      <c r="H1783" t="inlineStr">
        <is>
          <t>no</t>
        </is>
      </c>
      <c r="I1783" t="inlineStr">
        <is>
          <t>EUR</t>
        </is>
      </c>
      <c r="J1783" t="n">
        <v>0</v>
      </c>
      <c r="K1783" t="n">
        <v>0</v>
      </c>
      <c r="L1783" t="n">
        <v>0</v>
      </c>
      <c r="M1783" t="n">
        <v>0</v>
      </c>
      <c r="N1783" t="inlineStr">
        <is>
          <t>TORINO100%</t>
        </is>
      </c>
      <c r="O1783" t="n">
        <v>320</v>
      </c>
      <c r="Q1783" t="inlineStr">
        <is>
          <t>2024-11-30 16:47:28 +0100</t>
        </is>
      </c>
      <c r="R1783" t="n">
        <v>1</v>
      </c>
      <c r="S1783" t="inlineStr">
        <is>
          <t>Boys Tears - Yellow / 39cm</t>
        </is>
      </c>
      <c r="T1783" t="n">
        <v>320</v>
      </c>
      <c r="V1783" t="inlineStr">
        <is>
          <t>015790000010</t>
        </is>
      </c>
      <c r="W1783" t="b">
        <v>1</v>
      </c>
      <c r="X1783" t="b">
        <v>1</v>
      </c>
      <c r="Y1783" t="inlineStr">
        <is>
          <t>fulfilled</t>
        </is>
      </c>
      <c r="Z1783" t="inlineStr">
        <is>
          <t>Marta Miniotti</t>
        </is>
      </c>
      <c r="AR1783" t="inlineStr">
        <is>
          <t>IT</t>
        </is>
      </c>
      <c r="AT1783" t="inlineStr">
        <is>
          <t>Cce</t>
        </is>
      </c>
      <c r="AU1783" t="inlineStr">
        <is>
          <t>POS Device ID: 78A4C6B1-8F2D-46C4-BD9B-72A2C9ADC6FA
VariPrice price matched: Yes</t>
        </is>
      </c>
      <c r="AY1783" t="n">
        <v>0</v>
      </c>
      <c r="AZ1783" t="inlineStr">
        <is>
          <t>LIL Milan</t>
        </is>
      </c>
      <c r="BA1783" t="n">
        <v>0</v>
      </c>
      <c r="BB1783" t="inlineStr">
        <is>
          <t>Veronica Varetta</t>
        </is>
      </c>
      <c r="BC1783" t="inlineStr">
        <is>
          <t>LIL Rinascente Torino</t>
        </is>
      </c>
      <c r="BD1783" t="n">
        <v>3</v>
      </c>
      <c r="BE1783" t="n">
        <v>11259372994909</v>
      </c>
      <c r="BG1783" t="inlineStr">
        <is>
          <t>Low</t>
        </is>
      </c>
      <c r="BH1783" t="inlineStr">
        <is>
          <t>pos</t>
        </is>
      </c>
      <c r="BI1783" t="n">
        <v>0</v>
      </c>
      <c r="BJ1783" t="inlineStr">
        <is>
          <t>IT IVA 22%</t>
        </is>
      </c>
      <c r="BK1783" t="n">
        <v>0</v>
      </c>
      <c r="BU1783" t="inlineStr">
        <is>
          <t>3-5828</t>
        </is>
      </c>
      <c r="CC1783" t="inlineStr">
        <is>
          <t>Ordini LIL</t>
        </is>
      </c>
    </row>
    <row r="1784">
      <c r="A1784" t="inlineStr">
        <is>
          <t>#44256</t>
        </is>
      </c>
      <c r="B1784" t="inlineStr">
        <is>
          <t>valeriaporto@libero.it</t>
        </is>
      </c>
      <c r="C1784" t="inlineStr">
        <is>
          <t>paid</t>
        </is>
      </c>
      <c r="F1784" t="inlineStr">
        <is>
          <t>fulfilled</t>
        </is>
      </c>
      <c r="G1784" t="inlineStr">
        <is>
          <t>2024-11-30 16:45:27 +0100</t>
        </is>
      </c>
      <c r="H1784" t="inlineStr">
        <is>
          <t>no</t>
        </is>
      </c>
      <c r="I1784" t="inlineStr">
        <is>
          <t>EUR</t>
        </is>
      </c>
      <c r="J1784" t="n">
        <v>0</v>
      </c>
      <c r="K1784" t="n">
        <v>0</v>
      </c>
      <c r="L1784" t="n">
        <v>0</v>
      </c>
      <c r="M1784" t="n">
        <v>0</v>
      </c>
      <c r="N1784" t="inlineStr">
        <is>
          <t>TORINO100%</t>
        </is>
      </c>
      <c r="O1784" t="n">
        <v>360</v>
      </c>
      <c r="Q1784" t="inlineStr">
        <is>
          <t>2024-11-30 16:45:27 +0100</t>
        </is>
      </c>
      <c r="R1784" t="n">
        <v>2</v>
      </c>
      <c r="S1784" t="inlineStr">
        <is>
          <t>Limitless Earring - Yellow / Single</t>
        </is>
      </c>
      <c r="T1784" t="n">
        <v>180</v>
      </c>
      <c r="V1784" t="inlineStr">
        <is>
          <t>015790000056</t>
        </is>
      </c>
      <c r="W1784" t="b">
        <v>1</v>
      </c>
      <c r="X1784" t="b">
        <v>1</v>
      </c>
      <c r="Y1784" t="inlineStr">
        <is>
          <t>fulfilled</t>
        </is>
      </c>
      <c r="Z1784" t="inlineStr">
        <is>
          <t>Valeria Porto</t>
        </is>
      </c>
      <c r="AR1784" t="inlineStr">
        <is>
          <t>IT</t>
        </is>
      </c>
      <c r="AT1784" t="inlineStr">
        <is>
          <t>Sconto dipendenti 15%= 360-15%= 306€ pagati
Cv</t>
        </is>
      </c>
      <c r="AU1784" t="inlineStr">
        <is>
          <t>POS Device ID: 78A4C6B1-8F2D-46C4-BD9B-72A2C9ADC6FA
VariPrice price matched: Yes</t>
        </is>
      </c>
      <c r="AY1784" t="n">
        <v>0</v>
      </c>
      <c r="AZ1784" t="inlineStr">
        <is>
          <t>LIL Milan</t>
        </is>
      </c>
      <c r="BA1784" t="n">
        <v>0</v>
      </c>
      <c r="BB1784" t="inlineStr">
        <is>
          <t>Veronica Varetta</t>
        </is>
      </c>
      <c r="BC1784" t="inlineStr">
        <is>
          <t>LIL Rinascente Torino</t>
        </is>
      </c>
      <c r="BD1784" t="n">
        <v>3</v>
      </c>
      <c r="BE1784" t="n">
        <v>11259364770141</v>
      </c>
      <c r="BG1784" t="inlineStr">
        <is>
          <t>Low</t>
        </is>
      </c>
      <c r="BH1784" t="inlineStr">
        <is>
          <t>pos</t>
        </is>
      </c>
      <c r="BI1784" t="n">
        <v>0</v>
      </c>
      <c r="BJ1784" t="inlineStr">
        <is>
          <t>IT IVA 22%</t>
        </is>
      </c>
      <c r="BK1784" t="n">
        <v>0</v>
      </c>
      <c r="BU1784" t="inlineStr">
        <is>
          <t>3-5827</t>
        </is>
      </c>
      <c r="CC1784" t="inlineStr">
        <is>
          <t>Ordini LIL</t>
        </is>
      </c>
    </row>
    <row r="1785">
      <c r="A1785" t="inlineStr">
        <is>
          <t>#44250</t>
        </is>
      </c>
      <c r="B1785" t="inlineStr">
        <is>
          <t>dicorciadonatella@yahoo.it</t>
        </is>
      </c>
      <c r="C1785" t="inlineStr">
        <is>
          <t>paid</t>
        </is>
      </c>
      <c r="F1785" t="inlineStr">
        <is>
          <t>fulfilled</t>
        </is>
      </c>
      <c r="G1785" t="inlineStr">
        <is>
          <t>2024-11-30 15:13:49 +0100</t>
        </is>
      </c>
      <c r="H1785" t="inlineStr">
        <is>
          <t>no</t>
        </is>
      </c>
      <c r="I1785" t="inlineStr">
        <is>
          <t>EUR</t>
        </is>
      </c>
      <c r="J1785" t="n">
        <v>0</v>
      </c>
      <c r="K1785" t="n">
        <v>0</v>
      </c>
      <c r="L1785" t="n">
        <v>0</v>
      </c>
      <c r="M1785" t="n">
        <v>0</v>
      </c>
      <c r="N1785" t="inlineStr">
        <is>
          <t>TORINO100%</t>
        </is>
      </c>
      <c r="O1785" t="n">
        <v>120</v>
      </c>
      <c r="Q1785" t="inlineStr">
        <is>
          <t>2024-11-30 15:13:48 +0100</t>
        </is>
      </c>
      <c r="R1785" t="n">
        <v>1</v>
      </c>
      <c r="S1785" t="inlineStr">
        <is>
          <t>Girls Tears Ring - Yellow / 15</t>
        </is>
      </c>
      <c r="T1785" t="n">
        <v>120</v>
      </c>
      <c r="V1785" t="inlineStr">
        <is>
          <t>015790000957</t>
        </is>
      </c>
      <c r="W1785" t="b">
        <v>1</v>
      </c>
      <c r="X1785" t="b">
        <v>1</v>
      </c>
      <c r="Y1785" t="inlineStr">
        <is>
          <t>fulfilled</t>
        </is>
      </c>
      <c r="Z1785" t="inlineStr">
        <is>
          <t>Donatella Di Corcia</t>
        </is>
      </c>
      <c r="AR1785" t="inlineStr">
        <is>
          <t>IT</t>
        </is>
      </c>
      <c r="AT1785" t="inlineStr">
        <is>
          <t>Cv</t>
        </is>
      </c>
      <c r="AY1785" t="n">
        <v>0</v>
      </c>
      <c r="AZ1785" t="inlineStr">
        <is>
          <t>LIL Milan</t>
        </is>
      </c>
      <c r="BA1785" t="n">
        <v>0</v>
      </c>
      <c r="BB1785" t="inlineStr">
        <is>
          <t>Veronica Varetta</t>
        </is>
      </c>
      <c r="BC1785" t="inlineStr">
        <is>
          <t>LIL Rinascente Torino</t>
        </is>
      </c>
      <c r="BD1785" t="n">
        <v>3</v>
      </c>
      <c r="BE1785" t="n">
        <v>11259016315229</v>
      </c>
      <c r="BG1785" t="inlineStr">
        <is>
          <t>Low</t>
        </is>
      </c>
      <c r="BH1785" t="inlineStr">
        <is>
          <t>pos</t>
        </is>
      </c>
      <c r="BI1785" t="n">
        <v>0</v>
      </c>
      <c r="BJ1785" t="inlineStr">
        <is>
          <t>IT IVA 22%</t>
        </is>
      </c>
      <c r="BK1785" t="n">
        <v>0</v>
      </c>
      <c r="BU1785" t="inlineStr">
        <is>
          <t>3-5826</t>
        </is>
      </c>
      <c r="CC1785" t="inlineStr">
        <is>
          <t>Ordini LIL</t>
        </is>
      </c>
    </row>
    <row r="1786">
      <c r="A1786" t="inlineStr">
        <is>
          <t>#44248</t>
        </is>
      </c>
      <c r="B1786" t="inlineStr">
        <is>
          <t>youmoh19@gmail.com</t>
        </is>
      </c>
      <c r="C1786" t="inlineStr">
        <is>
          <t>paid</t>
        </is>
      </c>
      <c r="F1786" t="inlineStr">
        <is>
          <t>fulfilled</t>
        </is>
      </c>
      <c r="G1786" t="inlineStr">
        <is>
          <t>2024-11-30 14:47:36 +0100</t>
        </is>
      </c>
      <c r="H1786" t="inlineStr">
        <is>
          <t>yes</t>
        </is>
      </c>
      <c r="I1786" t="inlineStr">
        <is>
          <t>EUR</t>
        </is>
      </c>
      <c r="J1786" t="n">
        <v>0</v>
      </c>
      <c r="K1786" t="n">
        <v>0</v>
      </c>
      <c r="L1786" t="n">
        <v>0</v>
      </c>
      <c r="M1786" t="n">
        <v>0</v>
      </c>
      <c r="N1786" t="inlineStr">
        <is>
          <t>TORINO100%</t>
        </is>
      </c>
      <c r="O1786" t="n">
        <v>160</v>
      </c>
      <c r="Q1786" t="inlineStr">
        <is>
          <t>2024-11-30 14:47:35 +0100</t>
        </is>
      </c>
      <c r="R1786" t="n">
        <v>1</v>
      </c>
      <c r="S1786" t="inlineStr">
        <is>
          <t>Firefly Ring - Yellow / 16</t>
        </is>
      </c>
      <c r="T1786" t="n">
        <v>160</v>
      </c>
      <c r="V1786" t="inlineStr">
        <is>
          <t>015790000500</t>
        </is>
      </c>
      <c r="W1786" t="b">
        <v>1</v>
      </c>
      <c r="X1786" t="b">
        <v>1</v>
      </c>
      <c r="Y1786" t="inlineStr">
        <is>
          <t>fulfilled</t>
        </is>
      </c>
      <c r="Z1786" t="inlineStr">
        <is>
          <t>Yousef Mohamed</t>
        </is>
      </c>
      <c r="AR1786" t="inlineStr">
        <is>
          <t>IT</t>
        </is>
      </c>
      <c r="AT1786" t="inlineStr">
        <is>
          <t>Sconto dipendenti 15% = 160-15% = 136€ pagati
Cv</t>
        </is>
      </c>
      <c r="AY1786" t="n">
        <v>0</v>
      </c>
      <c r="AZ1786" t="inlineStr">
        <is>
          <t>LIL Milan</t>
        </is>
      </c>
      <c r="BA1786" t="n">
        <v>0</v>
      </c>
      <c r="BB1786" t="inlineStr">
        <is>
          <t>Veronica Varetta</t>
        </is>
      </c>
      <c r="BC1786" t="inlineStr">
        <is>
          <t>LIL Rinascente Torino</t>
        </is>
      </c>
      <c r="BD1786" t="n">
        <v>3</v>
      </c>
      <c r="BE1786" t="n">
        <v>11258926596445</v>
      </c>
      <c r="BG1786" t="inlineStr">
        <is>
          <t>Low</t>
        </is>
      </c>
      <c r="BH1786" t="inlineStr">
        <is>
          <t>pos</t>
        </is>
      </c>
      <c r="BI1786" t="n">
        <v>0</v>
      </c>
      <c r="BJ1786" t="inlineStr">
        <is>
          <t>IT IVA 22%</t>
        </is>
      </c>
      <c r="BK1786" t="n">
        <v>0</v>
      </c>
      <c r="BU1786" t="inlineStr">
        <is>
          <t>3-5825</t>
        </is>
      </c>
      <c r="CC1786" t="inlineStr">
        <is>
          <t>Ordini LIL</t>
        </is>
      </c>
    </row>
    <row r="1787">
      <c r="A1787" t="inlineStr">
        <is>
          <t>#44237</t>
        </is>
      </c>
      <c r="B1787" t="inlineStr">
        <is>
          <t>gaia.urgesi@gmail.com</t>
        </is>
      </c>
      <c r="C1787" t="inlineStr">
        <is>
          <t>paid</t>
        </is>
      </c>
      <c r="D1787" t="inlineStr">
        <is>
          <t>2024-11-30 12:17:53 +0100</t>
        </is>
      </c>
      <c r="E1787" t="inlineStr">
        <is>
          <t>2024-11-30</t>
        </is>
      </c>
      <c r="F1787" t="inlineStr">
        <is>
          <t>fulfilled</t>
        </is>
      </c>
      <c r="G1787" t="inlineStr">
        <is>
          <t>2024-11-30 12:17:53 +0100</t>
        </is>
      </c>
      <c r="H1787" t="inlineStr">
        <is>
          <t>no</t>
        </is>
      </c>
      <c r="I1787" t="inlineStr">
        <is>
          <t>EUR</t>
        </is>
      </c>
      <c r="J1787" t="n">
        <v>280</v>
      </c>
      <c r="K1787" t="n">
        <v>0</v>
      </c>
      <c r="L1787" t="n">
        <v>50.49</v>
      </c>
      <c r="M1787" t="n">
        <v>280</v>
      </c>
      <c r="O1787" t="n">
        <v>0</v>
      </c>
      <c r="Q1787" t="inlineStr">
        <is>
          <t>2024-11-30 12:17:52 +0100</t>
        </is>
      </c>
      <c r="R1787" t="n">
        <v>1</v>
      </c>
      <c r="S1787" t="inlineStr">
        <is>
          <t>Dna Bracelet - White / 18cm</t>
        </is>
      </c>
      <c r="T1787" t="n">
        <v>280</v>
      </c>
      <c r="V1787" t="inlineStr">
        <is>
          <t>015790001044</t>
        </is>
      </c>
      <c r="W1787" t="b">
        <v>1</v>
      </c>
      <c r="X1787" t="b">
        <v>1</v>
      </c>
      <c r="Y1787" t="inlineStr">
        <is>
          <t>fulfilled</t>
        </is>
      </c>
      <c r="Z1787" t="inlineStr">
        <is>
          <t>Gaia Urgesi</t>
        </is>
      </c>
      <c r="AR1787" t="inlineStr">
        <is>
          <t>IT</t>
        </is>
      </c>
      <c r="AU1787" t="inlineStr">
        <is>
          <t>POS Device ID: B875F321-C644-4B7B-AFD0-9A280E48DB69
VariPrice price matched: Yes</t>
        </is>
      </c>
      <c r="AW1787" t="inlineStr">
        <is>
          <t>Cash</t>
        </is>
      </c>
      <c r="AX1787" t="inlineStr">
        <is>
          <t>rdeh1gOJ1eQXokS05HAsvKrcu</t>
        </is>
      </c>
      <c r="AY1787" t="n">
        <v>0</v>
      </c>
      <c r="AZ1787" t="inlineStr">
        <is>
          <t>LIL Milan</t>
        </is>
      </c>
      <c r="BA1787" t="n">
        <v>0</v>
      </c>
      <c r="BB1787" t="inlineStr">
        <is>
          <t>Veronica Varetta</t>
        </is>
      </c>
      <c r="BC1787" t="inlineStr">
        <is>
          <t>LIL House</t>
        </is>
      </c>
      <c r="BD1787" t="n">
        <v>22</v>
      </c>
      <c r="BE1787" t="n">
        <v>11258441236829</v>
      </c>
      <c r="BG1787" t="inlineStr">
        <is>
          <t>Low</t>
        </is>
      </c>
      <c r="BH1787" t="inlineStr">
        <is>
          <t>pos</t>
        </is>
      </c>
      <c r="BI1787" t="n">
        <v>0</v>
      </c>
      <c r="BJ1787" t="inlineStr">
        <is>
          <t>IT IVA 22%</t>
        </is>
      </c>
      <c r="BK1787" t="n">
        <v>50.49</v>
      </c>
      <c r="BU1787" t="inlineStr">
        <is>
          <t>22-2899</t>
        </is>
      </c>
      <c r="BY1787" t="inlineStr">
        <is>
          <t>rdeh1gOJ1eQXokS05HAsvKrcu</t>
        </is>
      </c>
      <c r="CB1787" t="inlineStr">
        <is>
          <t>rdeh1gOJ1eQXokS05HAsvKrcu</t>
        </is>
      </c>
      <c r="CC1787" t="inlineStr">
        <is>
          <t>Ordini LIL</t>
        </is>
      </c>
    </row>
    <row r="1788">
      <c r="A1788" t="inlineStr">
        <is>
          <t>#44180</t>
        </is>
      </c>
      <c r="B1788" t="inlineStr">
        <is>
          <t>marioni.giulia.00@gmail.com</t>
        </is>
      </c>
      <c r="C1788" t="inlineStr">
        <is>
          <t>paid</t>
        </is>
      </c>
      <c r="D1788" t="inlineStr">
        <is>
          <t>2024-11-29 22:10:20 +0100</t>
        </is>
      </c>
      <c r="E1788" t="inlineStr">
        <is>
          <t>2024-11-29</t>
        </is>
      </c>
      <c r="F1788" t="inlineStr">
        <is>
          <t>unfulfilled</t>
        </is>
      </c>
      <c r="H1788" t="inlineStr">
        <is>
          <t>yes</t>
        </is>
      </c>
      <c r="I1788" t="inlineStr">
        <is>
          <t>EUR</t>
        </is>
      </c>
      <c r="J1788" t="n">
        <v>256</v>
      </c>
      <c r="K1788" t="n">
        <v>0</v>
      </c>
      <c r="L1788" t="n">
        <v>46.16</v>
      </c>
      <c r="M1788" t="n">
        <v>256</v>
      </c>
      <c r="O1788" t="n">
        <v>0</v>
      </c>
      <c r="P1788" t="inlineStr">
        <is>
          <t>Firgun House</t>
        </is>
      </c>
      <c r="Q1788" t="inlineStr">
        <is>
          <t>2024-11-29 22:10:20 +0100</t>
        </is>
      </c>
      <c r="R1788" t="n">
        <v>1</v>
      </c>
      <c r="S1788" t="inlineStr">
        <is>
          <t>Boys Tears - Yellow / 35cm</t>
        </is>
      </c>
      <c r="T1788" t="n">
        <v>256</v>
      </c>
      <c r="U1788" t="n">
        <v>320</v>
      </c>
      <c r="V1788" t="inlineStr">
        <is>
          <t>015790000008</t>
        </is>
      </c>
      <c r="W1788" t="b">
        <v>1</v>
      </c>
      <c r="X1788" t="b">
        <v>1</v>
      </c>
      <c r="Y1788" t="inlineStr">
        <is>
          <t>pending</t>
        </is>
      </c>
      <c r="Z1788" t="inlineStr">
        <is>
          <t>giulia marioni</t>
        </is>
      </c>
      <c r="AA1788" t="inlineStr">
        <is>
          <t>viale carlo troya 17</t>
        </is>
      </c>
      <c r="AB1788" t="inlineStr">
        <is>
          <t>viale carlo troya 17</t>
        </is>
      </c>
      <c r="AE1788" t="inlineStr">
        <is>
          <t>miano</t>
        </is>
      </c>
      <c r="AF1788" t="inlineStr">
        <is>
          <t>'20144</t>
        </is>
      </c>
      <c r="AG1788" t="inlineStr">
        <is>
          <t>MI</t>
        </is>
      </c>
      <c r="AH1788" t="inlineStr">
        <is>
          <t>IT</t>
        </is>
      </c>
      <c r="AI1788" t="inlineStr">
        <is>
          <t>+393331148500</t>
        </is>
      </c>
      <c r="AR1788" t="inlineStr">
        <is>
          <t>IT</t>
        </is>
      </c>
      <c r="AU1788" t="inlineStr">
        <is>
          <t>lang: en
Invoice Language: en
Do you need our ring sizer?: No
Popup Customer Country: IT</t>
        </is>
      </c>
      <c r="AW1788" t="inlineStr">
        <is>
          <t>Gift Card</t>
        </is>
      </c>
      <c r="AX1788" t="inlineStr">
        <is>
          <t>rqoMZzOkY6AEP2AFGH2bao62O</t>
        </is>
      </c>
      <c r="AY1788" t="n">
        <v>0</v>
      </c>
      <c r="AZ1788" t="inlineStr">
        <is>
          <t>LIL Milan</t>
        </is>
      </c>
      <c r="BA1788" t="n">
        <v>0</v>
      </c>
      <c r="BC1788" t="inlineStr">
        <is>
          <t>Firgun House</t>
        </is>
      </c>
      <c r="BE1788" t="n">
        <v>11257070715229</v>
      </c>
      <c r="BG1788" t="inlineStr">
        <is>
          <t>Low</t>
        </is>
      </c>
      <c r="BH1788" t="inlineStr">
        <is>
          <t>web</t>
        </is>
      </c>
      <c r="BI1788" t="n">
        <v>0</v>
      </c>
      <c r="BJ1788" t="inlineStr">
        <is>
          <t>IT IVA 22%</t>
        </is>
      </c>
      <c r="BK1788" t="n">
        <v>46.16</v>
      </c>
      <c r="BW1788" t="inlineStr">
        <is>
          <t>Milan</t>
        </is>
      </c>
      <c r="BY1788" t="inlineStr">
        <is>
          <t>rqoMZzOkY6AEP2AFGH2bao62O</t>
        </is>
      </c>
      <c r="CB1788" t="inlineStr">
        <is>
          <t>rqoMZzOkY6AEP2AFGH2bao62O</t>
        </is>
      </c>
      <c r="CC1788" t="inlineStr">
        <is>
          <t>Ordini LIL</t>
        </is>
      </c>
    </row>
    <row r="1789">
      <c r="A1789" t="inlineStr">
        <is>
          <t>#44146</t>
        </is>
      </c>
      <c r="B1789" t="inlineStr">
        <is>
          <t>alisapo98@libero.it</t>
        </is>
      </c>
      <c r="C1789" t="inlineStr">
        <is>
          <t>paid</t>
        </is>
      </c>
      <c r="D1789" t="inlineStr">
        <is>
          <t>2024-11-29 20:54:31 +0100</t>
        </is>
      </c>
      <c r="E1789" t="inlineStr">
        <is>
          <t>2024-11-29</t>
        </is>
      </c>
      <c r="F1789" t="inlineStr">
        <is>
          <t>unfulfilled</t>
        </is>
      </c>
      <c r="H1789" t="inlineStr">
        <is>
          <t>yes</t>
        </is>
      </c>
      <c r="I1789" t="inlineStr">
        <is>
          <t>EUR</t>
        </is>
      </c>
      <c r="J1789" t="n">
        <v>85</v>
      </c>
      <c r="K1789" t="n">
        <v>0</v>
      </c>
      <c r="L1789" t="n">
        <v>15.33</v>
      </c>
      <c r="M1789" t="n">
        <v>85</v>
      </c>
      <c r="O1789" t="n">
        <v>0</v>
      </c>
      <c r="P1789" t="inlineStr">
        <is>
          <t>Firgun House</t>
        </is>
      </c>
      <c r="Q1789" t="inlineStr">
        <is>
          <t>2024-11-29 20:54:31 +0100</t>
        </is>
      </c>
      <c r="R1789" t="n">
        <v>1</v>
      </c>
      <c r="S1789" t="inlineStr">
        <is>
          <t>Giotto Ring - Yellow / 18</t>
        </is>
      </c>
      <c r="T1789" t="n">
        <v>85</v>
      </c>
      <c r="U1789" t="n">
        <v>100</v>
      </c>
      <c r="V1789" t="inlineStr">
        <is>
          <t>015790000152</t>
        </is>
      </c>
      <c r="W1789" t="b">
        <v>1</v>
      </c>
      <c r="X1789" t="b">
        <v>1</v>
      </c>
      <c r="Y1789" t="inlineStr">
        <is>
          <t>pending</t>
        </is>
      </c>
      <c r="Z1789" t="inlineStr">
        <is>
          <t>Alice Saponaro</t>
        </is>
      </c>
      <c r="AA1789" t="inlineStr">
        <is>
          <t>Via Enrico Fermi 16</t>
        </is>
      </c>
      <c r="AB1789" t="inlineStr">
        <is>
          <t>Via Enrico Fermi 16</t>
        </is>
      </c>
      <c r="AE1789" t="inlineStr">
        <is>
          <t>Arcore</t>
        </is>
      </c>
      <c r="AF1789" t="inlineStr">
        <is>
          <t>'20862</t>
        </is>
      </c>
      <c r="AG1789" t="inlineStr">
        <is>
          <t>MB</t>
        </is>
      </c>
      <c r="AH1789" t="inlineStr">
        <is>
          <t>IT</t>
        </is>
      </c>
      <c r="AR1789" t="inlineStr">
        <is>
          <t>IT</t>
        </is>
      </c>
      <c r="AU1789" t="inlineStr">
        <is>
          <t>lang: it
Invoice Language: it
Do you need our ring sizer?: No
Popup Customer Country: IT</t>
        </is>
      </c>
      <c r="AW1789" t="inlineStr">
        <is>
          <t>Gift Card</t>
        </is>
      </c>
      <c r="AX1789" t="inlineStr">
        <is>
          <t>rAIXTPP6RhqSt4EXzbGH1Gnyc</t>
        </is>
      </c>
      <c r="AY1789" t="n">
        <v>0</v>
      </c>
      <c r="AZ1789" t="inlineStr">
        <is>
          <t>LIL Milan</t>
        </is>
      </c>
      <c r="BA1789" t="n">
        <v>0</v>
      </c>
      <c r="BC1789" t="inlineStr">
        <is>
          <t>Firgun House</t>
        </is>
      </c>
      <c r="BE1789" t="n">
        <v>11256738152797</v>
      </c>
      <c r="BG1789" t="inlineStr">
        <is>
          <t>Low</t>
        </is>
      </c>
      <c r="BH1789" t="inlineStr">
        <is>
          <t>web</t>
        </is>
      </c>
      <c r="BI1789" t="n">
        <v>0</v>
      </c>
      <c r="BJ1789" t="inlineStr">
        <is>
          <t>IT IVA 22%</t>
        </is>
      </c>
      <c r="BK1789" t="n">
        <v>15.33</v>
      </c>
      <c r="BW1789" t="inlineStr">
        <is>
          <t>Monza and Brianza</t>
        </is>
      </c>
      <c r="BY1789" t="inlineStr">
        <is>
          <t>rAIXTPP6RhqSt4EXzbGH1Gnyc</t>
        </is>
      </c>
      <c r="CB1789" t="inlineStr">
        <is>
          <t>rAIXTPP6RhqSt4EXzbGH1Gnyc</t>
        </is>
      </c>
      <c r="CC1789" t="inlineStr">
        <is>
          <t>Ordini LIL</t>
        </is>
      </c>
    </row>
    <row r="1790">
      <c r="A1790" t="inlineStr">
        <is>
          <t>#44105</t>
        </is>
      </c>
      <c r="C1790" t="inlineStr">
        <is>
          <t>paid</t>
        </is>
      </c>
      <c r="F1790" t="inlineStr">
        <is>
          <t>fulfilled</t>
        </is>
      </c>
      <c r="G1790" t="inlineStr">
        <is>
          <t>2024-11-29 18:12:49 +0100</t>
        </is>
      </c>
      <c r="H1790" t="inlineStr">
        <is>
          <t>no</t>
        </is>
      </c>
      <c r="I1790" t="inlineStr">
        <is>
          <t>EUR</t>
        </is>
      </c>
      <c r="J1790" t="n">
        <v>0</v>
      </c>
      <c r="K1790" t="n">
        <v>0</v>
      </c>
      <c r="L1790" t="n">
        <v>0</v>
      </c>
      <c r="M1790" t="n">
        <v>0</v>
      </c>
      <c r="N1790" t="inlineStr">
        <is>
          <t>TORINO100%</t>
        </is>
      </c>
      <c r="O1790" t="n">
        <v>180</v>
      </c>
      <c r="Q1790" t="inlineStr">
        <is>
          <t>2024-11-29 18:12:48 +0100</t>
        </is>
      </c>
      <c r="R1790" t="n">
        <v>1</v>
      </c>
      <c r="S1790" t="inlineStr">
        <is>
          <t>Glow Ring - Yellow / 17</t>
        </is>
      </c>
      <c r="T1790" t="n">
        <v>180</v>
      </c>
      <c r="U1790" t="n">
        <v>180</v>
      </c>
      <c r="V1790" t="inlineStr">
        <is>
          <t>015790000343</t>
        </is>
      </c>
      <c r="W1790" t="b">
        <v>1</v>
      </c>
      <c r="X1790" t="b">
        <v>1</v>
      </c>
      <c r="Y1790" t="inlineStr">
        <is>
          <t>fulfilled</t>
        </is>
      </c>
      <c r="AR1790" t="inlineStr">
        <is>
          <t>IT</t>
        </is>
      </c>
      <c r="AT1790" t="inlineStr">
        <is>
          <t>Cv</t>
        </is>
      </c>
      <c r="AU1790" t="inlineStr">
        <is>
          <t>POS Device ID: 78A4C6B1-8F2D-46C4-BD9B-72A2C9ADC6FA
VariPrice price matched: Yes</t>
        </is>
      </c>
      <c r="AY1790" t="n">
        <v>0</v>
      </c>
      <c r="AZ1790" t="inlineStr">
        <is>
          <t>LIL Milan</t>
        </is>
      </c>
      <c r="BA1790" t="n">
        <v>0</v>
      </c>
      <c r="BB1790" t="inlineStr">
        <is>
          <t>Veronica Varetta</t>
        </is>
      </c>
      <c r="BC1790" t="inlineStr">
        <is>
          <t>LIL Rinascente Torino</t>
        </is>
      </c>
      <c r="BD1790" t="n">
        <v>3</v>
      </c>
      <c r="BE1790" t="n">
        <v>11256092459357</v>
      </c>
      <c r="BG1790" t="inlineStr">
        <is>
          <t>Low</t>
        </is>
      </c>
      <c r="BH1790" t="inlineStr">
        <is>
          <t>pos</t>
        </is>
      </c>
      <c r="BI1790" t="n">
        <v>0</v>
      </c>
      <c r="BJ1790" t="inlineStr">
        <is>
          <t>IT IVA 22%</t>
        </is>
      </c>
      <c r="BK1790" t="n">
        <v>0</v>
      </c>
      <c r="BU1790" t="inlineStr">
        <is>
          <t>3-5824</t>
        </is>
      </c>
      <c r="CC1790" t="inlineStr">
        <is>
          <t>Ordini LIL</t>
        </is>
      </c>
    </row>
    <row r="1791">
      <c r="A1791" t="inlineStr">
        <is>
          <t>#44087</t>
        </is>
      </c>
      <c r="C1791" t="inlineStr">
        <is>
          <t>paid</t>
        </is>
      </c>
      <c r="F1791" t="inlineStr">
        <is>
          <t>fulfilled</t>
        </is>
      </c>
      <c r="G1791" t="inlineStr">
        <is>
          <t>2024-11-29 16:53:49 +0100</t>
        </is>
      </c>
      <c r="H1791" t="inlineStr">
        <is>
          <t>no</t>
        </is>
      </c>
      <c r="I1791" t="inlineStr">
        <is>
          <t>EUR</t>
        </is>
      </c>
      <c r="J1791" t="n">
        <v>0</v>
      </c>
      <c r="K1791" t="n">
        <v>0</v>
      </c>
      <c r="L1791" t="n">
        <v>0</v>
      </c>
      <c r="M1791" t="n">
        <v>0</v>
      </c>
      <c r="N1791" t="inlineStr">
        <is>
          <t>GIFT100%</t>
        </is>
      </c>
      <c r="O1791" t="n">
        <v>240</v>
      </c>
      <c r="Q1791" t="inlineStr">
        <is>
          <t>2024-11-29 16:53:48 +0100</t>
        </is>
      </c>
      <c r="R1791" t="n">
        <v>1</v>
      </c>
      <c r="S1791" t="inlineStr">
        <is>
          <t>Girls Tears Earring - Yellow / Single</t>
        </is>
      </c>
      <c r="T1791" t="n">
        <v>240</v>
      </c>
      <c r="U1791" t="n">
        <v>300</v>
      </c>
      <c r="V1791" t="inlineStr">
        <is>
          <t>015790001047</t>
        </is>
      </c>
      <c r="W1791" t="b">
        <v>1</v>
      </c>
      <c r="X1791" t="b">
        <v>1</v>
      </c>
      <c r="Y1791" t="inlineStr">
        <is>
          <t>fulfilled</t>
        </is>
      </c>
      <c r="Z1791" t="inlineStr">
        <is>
          <t>elena ghisolfi</t>
        </is>
      </c>
      <c r="AR1791" t="inlineStr">
        <is>
          <t>IT</t>
        </is>
      </c>
      <c r="AY1791" t="n">
        <v>0</v>
      </c>
      <c r="AZ1791" t="inlineStr">
        <is>
          <t>LIL Milan</t>
        </is>
      </c>
      <c r="BA1791" t="n">
        <v>0</v>
      </c>
      <c r="BB1791" t="inlineStr">
        <is>
          <t>Carlotta Trentin</t>
        </is>
      </c>
      <c r="BC1791" t="inlineStr">
        <is>
          <t>Firgun House</t>
        </is>
      </c>
      <c r="BD1791" t="n">
        <v>24</v>
      </c>
      <c r="BE1791" t="n">
        <v>11255746724189</v>
      </c>
      <c r="BG1791" t="inlineStr">
        <is>
          <t>Low</t>
        </is>
      </c>
      <c r="BH1791" t="inlineStr">
        <is>
          <t>pos</t>
        </is>
      </c>
      <c r="BI1791" t="n">
        <v>0</v>
      </c>
      <c r="BJ1791" t="inlineStr">
        <is>
          <t>IT IVA 22%</t>
        </is>
      </c>
      <c r="BK1791" t="n">
        <v>0</v>
      </c>
      <c r="BU1791" t="inlineStr">
        <is>
          <t>24-1098</t>
        </is>
      </c>
      <c r="CC1791" t="inlineStr">
        <is>
          <t>Ordini LIL</t>
        </is>
      </c>
    </row>
    <row r="1792">
      <c r="A1792" t="inlineStr">
        <is>
          <t>#44075</t>
        </is>
      </c>
      <c r="C1792" t="inlineStr">
        <is>
          <t>paid</t>
        </is>
      </c>
      <c r="F1792" t="inlineStr">
        <is>
          <t>fulfilled</t>
        </is>
      </c>
      <c r="G1792" t="inlineStr">
        <is>
          <t>2024-11-29 15:43:56 +0100</t>
        </is>
      </c>
      <c r="H1792" t="inlineStr">
        <is>
          <t>no</t>
        </is>
      </c>
      <c r="I1792" t="inlineStr">
        <is>
          <t>EUR</t>
        </is>
      </c>
      <c r="J1792" t="n">
        <v>0</v>
      </c>
      <c r="K1792" t="n">
        <v>0</v>
      </c>
      <c r="L1792" t="n">
        <v>0</v>
      </c>
      <c r="M1792" t="n">
        <v>0</v>
      </c>
      <c r="N1792" t="inlineStr">
        <is>
          <t>GIFT100%</t>
        </is>
      </c>
      <c r="O1792" t="n">
        <v>256</v>
      </c>
      <c r="Q1792" t="inlineStr">
        <is>
          <t>2024-11-29 15:43:56 +0100</t>
        </is>
      </c>
      <c r="R1792" t="n">
        <v>1</v>
      </c>
      <c r="S1792" t="inlineStr">
        <is>
          <t>Boys Tears - Yellow / 37cm</t>
        </is>
      </c>
      <c r="T1792" t="n">
        <v>256</v>
      </c>
      <c r="U1792" t="n">
        <v>320</v>
      </c>
      <c r="V1792" t="inlineStr">
        <is>
          <t>015790000009</t>
        </is>
      </c>
      <c r="W1792" t="b">
        <v>1</v>
      </c>
      <c r="X1792" t="b">
        <v>1</v>
      </c>
      <c r="Y1792" t="inlineStr">
        <is>
          <t>fulfilled</t>
        </is>
      </c>
      <c r="Z1792" t="inlineStr">
        <is>
          <t>laila al habash</t>
        </is>
      </c>
      <c r="AR1792" t="inlineStr">
        <is>
          <t>IT</t>
        </is>
      </c>
      <c r="AY1792" t="n">
        <v>0</v>
      </c>
      <c r="AZ1792" t="inlineStr">
        <is>
          <t>LIL Milan</t>
        </is>
      </c>
      <c r="BA1792" t="n">
        <v>0</v>
      </c>
      <c r="BB1792" t="inlineStr">
        <is>
          <t>Carlotta Trentin</t>
        </is>
      </c>
      <c r="BC1792" t="inlineStr">
        <is>
          <t>Firgun House</t>
        </is>
      </c>
      <c r="BD1792" t="n">
        <v>24</v>
      </c>
      <c r="BE1792" t="n">
        <v>11255458234717</v>
      </c>
      <c r="BG1792" t="inlineStr">
        <is>
          <t>Low</t>
        </is>
      </c>
      <c r="BH1792" t="inlineStr">
        <is>
          <t>pos</t>
        </is>
      </c>
      <c r="BI1792" t="n">
        <v>0</v>
      </c>
      <c r="BJ1792" t="inlineStr">
        <is>
          <t>IT IVA 22%</t>
        </is>
      </c>
      <c r="BK1792" t="n">
        <v>0</v>
      </c>
      <c r="BU1792" t="inlineStr">
        <is>
          <t>24-1097</t>
        </is>
      </c>
      <c r="CC1792" t="inlineStr">
        <is>
          <t>Ordini LIL</t>
        </is>
      </c>
    </row>
    <row r="1793">
      <c r="A1793" t="inlineStr">
        <is>
          <t>#44074</t>
        </is>
      </c>
      <c r="C1793" t="inlineStr">
        <is>
          <t>paid</t>
        </is>
      </c>
      <c r="F1793" t="inlineStr">
        <is>
          <t>fulfilled</t>
        </is>
      </c>
      <c r="G1793" t="inlineStr">
        <is>
          <t>2024-11-29 15:36:58 +0100</t>
        </is>
      </c>
      <c r="H1793" t="inlineStr">
        <is>
          <t>no</t>
        </is>
      </c>
      <c r="I1793" t="inlineStr">
        <is>
          <t>EUR</t>
        </is>
      </c>
      <c r="J1793" t="n">
        <v>0</v>
      </c>
      <c r="K1793" t="n">
        <v>0</v>
      </c>
      <c r="L1793" t="n">
        <v>0</v>
      </c>
      <c r="M1793" t="n">
        <v>0</v>
      </c>
      <c r="N1793" t="inlineStr">
        <is>
          <t>GIFTED100%</t>
        </is>
      </c>
      <c r="O1793" t="n">
        <v>320</v>
      </c>
      <c r="Q1793" t="inlineStr">
        <is>
          <t>2024-11-29 15:36:57 +0100</t>
        </is>
      </c>
      <c r="R1793" t="n">
        <v>1</v>
      </c>
      <c r="S1793" t="inlineStr">
        <is>
          <t>Boys Tears - White / 33cm</t>
        </is>
      </c>
      <c r="T1793" t="n">
        <v>320</v>
      </c>
      <c r="U1793" t="n">
        <v>320</v>
      </c>
      <c r="V1793" t="inlineStr">
        <is>
          <t>015790000011</t>
        </is>
      </c>
      <c r="W1793" t="b">
        <v>1</v>
      </c>
      <c r="X1793" t="b">
        <v>1</v>
      </c>
      <c r="Y1793" t="inlineStr">
        <is>
          <t>fulfilled</t>
        </is>
      </c>
      <c r="Z1793" t="inlineStr">
        <is>
          <t>Angelica Schiatti</t>
        </is>
      </c>
      <c r="AR1793" t="inlineStr">
        <is>
          <t>IT</t>
        </is>
      </c>
      <c r="AU1793" t="inlineStr">
        <is>
          <t>POS Device ID: B875F321-C644-4B7B-AFD0-9A280E48DB69
VariPrice price matched: Yes</t>
        </is>
      </c>
      <c r="AY1793" t="n">
        <v>0</v>
      </c>
      <c r="AZ1793" t="inlineStr">
        <is>
          <t>LIL Milan</t>
        </is>
      </c>
      <c r="BA1793" t="n">
        <v>0</v>
      </c>
      <c r="BB1793" t="inlineStr">
        <is>
          <t>Veronica Varetta</t>
        </is>
      </c>
      <c r="BC1793" t="inlineStr">
        <is>
          <t>LIL House</t>
        </is>
      </c>
      <c r="BD1793" t="n">
        <v>22</v>
      </c>
      <c r="BE1793" t="n">
        <v>11255430906205</v>
      </c>
      <c r="BG1793" t="inlineStr">
        <is>
          <t>Low</t>
        </is>
      </c>
      <c r="BH1793" t="inlineStr">
        <is>
          <t>pos</t>
        </is>
      </c>
      <c r="BI1793" t="n">
        <v>0</v>
      </c>
      <c r="BJ1793" t="inlineStr">
        <is>
          <t>IT IVA 22%</t>
        </is>
      </c>
      <c r="BK1793" t="n">
        <v>0</v>
      </c>
      <c r="BU1793" t="inlineStr">
        <is>
          <t>22-2888</t>
        </is>
      </c>
      <c r="CC1793" t="inlineStr">
        <is>
          <t>Ordini LIL</t>
        </is>
      </c>
    </row>
    <row r="1794">
      <c r="A1794" t="inlineStr">
        <is>
          <t>#43951</t>
        </is>
      </c>
      <c r="B1794" t="inlineStr">
        <is>
          <t>cami.riba@gmail.com</t>
        </is>
      </c>
      <c r="C1794" t="inlineStr">
        <is>
          <t>paid</t>
        </is>
      </c>
      <c r="F1794" t="inlineStr">
        <is>
          <t>fulfilled</t>
        </is>
      </c>
      <c r="G1794" t="inlineStr">
        <is>
          <t>2024-11-28 19:14:39 +0100</t>
        </is>
      </c>
      <c r="H1794" t="inlineStr">
        <is>
          <t>no</t>
        </is>
      </c>
      <c r="I1794" t="inlineStr">
        <is>
          <t>EUR</t>
        </is>
      </c>
      <c r="J1794" t="n">
        <v>0</v>
      </c>
      <c r="K1794" t="n">
        <v>0</v>
      </c>
      <c r="L1794" t="n">
        <v>0</v>
      </c>
      <c r="M1794" t="n">
        <v>0</v>
      </c>
      <c r="N1794" t="inlineStr">
        <is>
          <t>TORINO100%</t>
        </is>
      </c>
      <c r="O1794" t="n">
        <v>320</v>
      </c>
      <c r="Q1794" t="inlineStr">
        <is>
          <t>2024-11-28 19:14:39 +0100</t>
        </is>
      </c>
      <c r="R1794" t="n">
        <v>1</v>
      </c>
      <c r="S1794" t="inlineStr">
        <is>
          <t>Boys Tears - Yellow / 35cm</t>
        </is>
      </c>
      <c r="T1794" t="n">
        <v>320</v>
      </c>
      <c r="U1794" t="n">
        <v>320</v>
      </c>
      <c r="V1794" t="inlineStr">
        <is>
          <t>015790000008</t>
        </is>
      </c>
      <c r="W1794" t="b">
        <v>1</v>
      </c>
      <c r="X1794" t="b">
        <v>1</v>
      </c>
      <c r="Y1794" t="inlineStr">
        <is>
          <t>fulfilled</t>
        </is>
      </c>
      <c r="Z1794" t="inlineStr">
        <is>
          <t>Camilla Ribaldone</t>
        </is>
      </c>
      <c r="AR1794" t="inlineStr">
        <is>
          <t>IT</t>
        </is>
      </c>
      <c r="AT1794" t="inlineStr">
        <is>
          <t>Cv</t>
        </is>
      </c>
      <c r="AU1794" t="inlineStr">
        <is>
          <t>POS Device ID: 78A4C6B1-8F2D-46C4-BD9B-72A2C9ADC6FA
VariPrice price matched: Yes</t>
        </is>
      </c>
      <c r="AY1794" t="n">
        <v>0</v>
      </c>
      <c r="AZ1794" t="inlineStr">
        <is>
          <t>LIL Milan</t>
        </is>
      </c>
      <c r="BA1794" t="n">
        <v>0</v>
      </c>
      <c r="BB1794" t="inlineStr">
        <is>
          <t>Veronica Varetta</t>
        </is>
      </c>
      <c r="BC1794" t="inlineStr">
        <is>
          <t>LIL Rinascente Torino</t>
        </is>
      </c>
      <c r="BD1794" t="n">
        <v>3</v>
      </c>
      <c r="BE1794" t="n">
        <v>11252514619741</v>
      </c>
      <c r="BG1794" t="inlineStr">
        <is>
          <t>Low</t>
        </is>
      </c>
      <c r="BH1794" t="inlineStr">
        <is>
          <t>pos</t>
        </is>
      </c>
      <c r="BI1794" t="n">
        <v>0</v>
      </c>
      <c r="BJ1794" t="inlineStr">
        <is>
          <t>IT IVA 22%</t>
        </is>
      </c>
      <c r="BK1794" t="n">
        <v>0</v>
      </c>
      <c r="BU1794" t="inlineStr">
        <is>
          <t>3-5823</t>
        </is>
      </c>
      <c r="CC1794" t="inlineStr">
        <is>
          <t>Ordini LIL</t>
        </is>
      </c>
    </row>
    <row r="1795">
      <c r="A1795" t="inlineStr">
        <is>
          <t>#43930</t>
        </is>
      </c>
      <c r="C1795" t="inlineStr">
        <is>
          <t>paid</t>
        </is>
      </c>
      <c r="F1795" t="inlineStr">
        <is>
          <t>fulfilled</t>
        </is>
      </c>
      <c r="G1795" t="inlineStr">
        <is>
          <t>2024-11-28 17:01:53 +0100</t>
        </is>
      </c>
      <c r="H1795" t="inlineStr">
        <is>
          <t>no</t>
        </is>
      </c>
      <c r="I1795" t="inlineStr">
        <is>
          <t>EUR</t>
        </is>
      </c>
      <c r="J1795" t="n">
        <v>0</v>
      </c>
      <c r="K1795" t="n">
        <v>0</v>
      </c>
      <c r="L1795" t="n">
        <v>0</v>
      </c>
      <c r="M1795" t="n">
        <v>0</v>
      </c>
      <c r="N1795" t="inlineStr">
        <is>
          <t>GIFT100%</t>
        </is>
      </c>
      <c r="O1795" t="n">
        <v>256</v>
      </c>
      <c r="Q1795" t="inlineStr">
        <is>
          <t>2024-11-28 17:01:52 +0100</t>
        </is>
      </c>
      <c r="R1795" t="n">
        <v>1</v>
      </c>
      <c r="S1795" t="inlineStr">
        <is>
          <t>Boys Tears - Yellow / 35cm</t>
        </is>
      </c>
      <c r="T1795" t="n">
        <v>256</v>
      </c>
      <c r="U1795" t="n">
        <v>320</v>
      </c>
      <c r="V1795" t="inlineStr">
        <is>
          <t>015790000008</t>
        </is>
      </c>
      <c r="W1795" t="b">
        <v>1</v>
      </c>
      <c r="X1795" t="b">
        <v>1</v>
      </c>
      <c r="Y1795" t="inlineStr">
        <is>
          <t>fulfilled</t>
        </is>
      </c>
      <c r="Z1795" t="inlineStr">
        <is>
          <t>dorma dorjee</t>
        </is>
      </c>
      <c r="AR1795" t="inlineStr">
        <is>
          <t>IT</t>
        </is>
      </c>
      <c r="AV1795" t="inlineStr">
        <is>
          <t>2024-11-29 17:00:16 +0100</t>
        </is>
      </c>
      <c r="AY1795" t="n">
        <v>0</v>
      </c>
      <c r="AZ1795" t="inlineStr">
        <is>
          <t>LIL Milan</t>
        </is>
      </c>
      <c r="BA1795" t="n">
        <v>0</v>
      </c>
      <c r="BB1795" t="inlineStr">
        <is>
          <t>Carlotta Trentin</t>
        </is>
      </c>
      <c r="BC1795" t="inlineStr">
        <is>
          <t>LIL House</t>
        </is>
      </c>
      <c r="BD1795" t="n">
        <v>24</v>
      </c>
      <c r="BE1795" t="n">
        <v>11251984335197</v>
      </c>
      <c r="BG1795" t="inlineStr">
        <is>
          <t>Low</t>
        </is>
      </c>
      <c r="BH1795" t="inlineStr">
        <is>
          <t>pos</t>
        </is>
      </c>
      <c r="BI1795" t="n">
        <v>0</v>
      </c>
      <c r="BJ1795" t="inlineStr">
        <is>
          <t>IT IVA 22%</t>
        </is>
      </c>
      <c r="BK1795" t="n">
        <v>0</v>
      </c>
      <c r="BU1795" t="inlineStr">
        <is>
          <t>24-1096</t>
        </is>
      </c>
      <c r="CC1795" t="inlineStr">
        <is>
          <t>Ordini LIL</t>
        </is>
      </c>
    </row>
    <row r="1796">
      <c r="A1796" t="inlineStr">
        <is>
          <t>#43928</t>
        </is>
      </c>
      <c r="C1796" t="inlineStr">
        <is>
          <t>paid</t>
        </is>
      </c>
      <c r="F1796" t="inlineStr">
        <is>
          <t>fulfilled</t>
        </is>
      </c>
      <c r="G1796" t="inlineStr">
        <is>
          <t>2024-11-28 17:00:18 +0100</t>
        </is>
      </c>
      <c r="H1796" t="inlineStr">
        <is>
          <t>no</t>
        </is>
      </c>
      <c r="I1796" t="inlineStr">
        <is>
          <t>EUR</t>
        </is>
      </c>
      <c r="J1796" t="n">
        <v>0</v>
      </c>
      <c r="K1796" t="n">
        <v>0</v>
      </c>
      <c r="L1796" t="n">
        <v>0</v>
      </c>
      <c r="M1796" t="n">
        <v>0</v>
      </c>
      <c r="N1796" t="inlineStr">
        <is>
          <t>GIFT100%</t>
        </is>
      </c>
      <c r="O1796" t="n">
        <v>440</v>
      </c>
      <c r="Q1796" t="inlineStr">
        <is>
          <t>2024-11-28 17:00:18 +0100</t>
        </is>
      </c>
      <c r="R1796" t="n">
        <v>1</v>
      </c>
      <c r="S1796" t="inlineStr">
        <is>
          <t>Boys Tears - Yellow / 50cm</t>
        </is>
      </c>
      <c r="T1796" t="n">
        <v>440</v>
      </c>
      <c r="U1796" t="n">
        <v>440</v>
      </c>
      <c r="V1796" t="inlineStr">
        <is>
          <t>015790000659</t>
        </is>
      </c>
      <c r="W1796" t="b">
        <v>1</v>
      </c>
      <c r="X1796" t="b">
        <v>1</v>
      </c>
      <c r="Y1796" t="inlineStr">
        <is>
          <t>fulfilled</t>
        </is>
      </c>
      <c r="Z1796" t="inlineStr">
        <is>
          <t>Alessandro Cossari</t>
        </is>
      </c>
      <c r="AR1796" t="inlineStr">
        <is>
          <t>IT</t>
        </is>
      </c>
      <c r="AU1796" t="inlineStr">
        <is>
          <t>POS Device ID: 2D829CCF-2C7A-4063-8084-938E8623022E
VariPrice price matched: No</t>
        </is>
      </c>
      <c r="AV1796" t="inlineStr">
        <is>
          <t>2024-11-29 16:59:16 +0100</t>
        </is>
      </c>
      <c r="AY1796" t="n">
        <v>0</v>
      </c>
      <c r="AZ1796" t="inlineStr">
        <is>
          <t>LIL Milan</t>
        </is>
      </c>
      <c r="BA1796" t="n">
        <v>0</v>
      </c>
      <c r="BB1796" t="inlineStr">
        <is>
          <t>Carlotta Trentin</t>
        </is>
      </c>
      <c r="BC1796" t="inlineStr">
        <is>
          <t>LIL House</t>
        </is>
      </c>
      <c r="BD1796" t="n">
        <v>24</v>
      </c>
      <c r="BE1796" t="n">
        <v>11251976995165</v>
      </c>
      <c r="BG1796" t="inlineStr">
        <is>
          <t>Low</t>
        </is>
      </c>
      <c r="BH1796" t="inlineStr">
        <is>
          <t>pos</t>
        </is>
      </c>
      <c r="BI1796" t="n">
        <v>0</v>
      </c>
      <c r="BJ1796" t="inlineStr">
        <is>
          <t>IT IVA 22%</t>
        </is>
      </c>
      <c r="BK1796" t="n">
        <v>0</v>
      </c>
      <c r="BU1796" t="inlineStr">
        <is>
          <t>24-1095</t>
        </is>
      </c>
      <c r="CC1796" t="inlineStr">
        <is>
          <t>Ordini LIL</t>
        </is>
      </c>
    </row>
    <row r="1797">
      <c r="A1797" t="inlineStr">
        <is>
          <t>#43924</t>
        </is>
      </c>
      <c r="C1797" t="inlineStr">
        <is>
          <t>paid</t>
        </is>
      </c>
      <c r="F1797" t="inlineStr">
        <is>
          <t>fulfilled</t>
        </is>
      </c>
      <c r="G1797" t="inlineStr">
        <is>
          <t>2024-11-28 16:48:14 +0100</t>
        </is>
      </c>
      <c r="H1797" t="inlineStr">
        <is>
          <t>no</t>
        </is>
      </c>
      <c r="I1797" t="inlineStr">
        <is>
          <t>EUR</t>
        </is>
      </c>
      <c r="J1797" t="n">
        <v>0</v>
      </c>
      <c r="K1797" t="n">
        <v>0</v>
      </c>
      <c r="L1797" t="n">
        <v>0</v>
      </c>
      <c r="M1797" t="n">
        <v>0</v>
      </c>
      <c r="N1797" t="inlineStr">
        <is>
          <t>TORINO100%</t>
        </is>
      </c>
      <c r="O1797" t="n">
        <v>100</v>
      </c>
      <c r="Q1797" t="inlineStr">
        <is>
          <t>2024-11-28 16:48:13 +0100</t>
        </is>
      </c>
      <c r="R1797" t="n">
        <v>1</v>
      </c>
      <c r="S1797" t="inlineStr">
        <is>
          <t>Giotto Ring - White / 19</t>
        </is>
      </c>
      <c r="T1797" t="n">
        <v>100</v>
      </c>
      <c r="U1797" t="n">
        <v>100</v>
      </c>
      <c r="V1797" t="inlineStr">
        <is>
          <t>015790000164</t>
        </is>
      </c>
      <c r="W1797" t="b">
        <v>1</v>
      </c>
      <c r="X1797" t="b">
        <v>1</v>
      </c>
      <c r="Y1797" t="inlineStr">
        <is>
          <t>fulfilled</t>
        </is>
      </c>
      <c r="AR1797" t="inlineStr">
        <is>
          <t>IT</t>
        </is>
      </c>
      <c r="AT1797" t="inlineStr">
        <is>
          <t>Cv</t>
        </is>
      </c>
      <c r="AU1797" t="inlineStr">
        <is>
          <t>POS Device ID: 78A4C6B1-8F2D-46C4-BD9B-72A2C9ADC6FA
VariPrice price matched: No</t>
        </is>
      </c>
      <c r="AY1797" t="n">
        <v>0</v>
      </c>
      <c r="AZ1797" t="inlineStr">
        <is>
          <t>LIL Milan</t>
        </is>
      </c>
      <c r="BA1797" t="n">
        <v>0</v>
      </c>
      <c r="BB1797" t="inlineStr">
        <is>
          <t>Veronica Varetta</t>
        </is>
      </c>
      <c r="BC1797" t="inlineStr">
        <is>
          <t>LIL Rinascente Torino</t>
        </is>
      </c>
      <c r="BD1797" t="n">
        <v>3</v>
      </c>
      <c r="BE1797" t="n">
        <v>11251922567517</v>
      </c>
      <c r="BG1797" t="inlineStr">
        <is>
          <t>Low</t>
        </is>
      </c>
      <c r="BH1797" t="inlineStr">
        <is>
          <t>pos</t>
        </is>
      </c>
      <c r="BI1797" t="n">
        <v>0</v>
      </c>
      <c r="BJ1797" t="inlineStr">
        <is>
          <t>IT IVA 22%</t>
        </is>
      </c>
      <c r="BK1797" t="n">
        <v>0</v>
      </c>
      <c r="BU1797" t="inlineStr">
        <is>
          <t>3-5822</t>
        </is>
      </c>
      <c r="CC1797" t="inlineStr">
        <is>
          <t>Ordini LIL</t>
        </is>
      </c>
    </row>
    <row r="1798">
      <c r="A1798" t="inlineStr">
        <is>
          <t>#43920</t>
        </is>
      </c>
      <c r="C1798" t="inlineStr">
        <is>
          <t>paid</t>
        </is>
      </c>
      <c r="F1798" t="inlineStr">
        <is>
          <t>fulfilled</t>
        </is>
      </c>
      <c r="G1798" t="inlineStr">
        <is>
          <t>2024-11-28 16:19:39 +0100</t>
        </is>
      </c>
      <c r="H1798" t="inlineStr">
        <is>
          <t>no</t>
        </is>
      </c>
      <c r="I1798" t="inlineStr">
        <is>
          <t>EUR</t>
        </is>
      </c>
      <c r="J1798" t="n">
        <v>0</v>
      </c>
      <c r="K1798" t="n">
        <v>0</v>
      </c>
      <c r="L1798" t="n">
        <v>0</v>
      </c>
      <c r="M1798" t="n">
        <v>0</v>
      </c>
      <c r="N1798" t="inlineStr">
        <is>
          <t>TORINO100%</t>
        </is>
      </c>
      <c r="O1798" t="n">
        <v>120</v>
      </c>
      <c r="Q1798" t="inlineStr">
        <is>
          <t>2024-11-28 16:19:38 +0100</t>
        </is>
      </c>
      <c r="R1798" t="n">
        <v>1</v>
      </c>
      <c r="S1798" t="inlineStr">
        <is>
          <t>Girls Tears Ring - Yellow / 12</t>
        </is>
      </c>
      <c r="T1798" t="n">
        <v>120</v>
      </c>
      <c r="U1798" t="n">
        <v>120</v>
      </c>
      <c r="V1798" t="inlineStr">
        <is>
          <t>015790000996</t>
        </is>
      </c>
      <c r="W1798" t="b">
        <v>1</v>
      </c>
      <c r="X1798" t="b">
        <v>1</v>
      </c>
      <c r="Y1798" t="inlineStr">
        <is>
          <t>fulfilled</t>
        </is>
      </c>
      <c r="AR1798" t="inlineStr">
        <is>
          <t>IT</t>
        </is>
      </c>
      <c r="AT1798" t="inlineStr">
        <is>
          <t>Cv</t>
        </is>
      </c>
      <c r="AU1798" t="inlineStr">
        <is>
          <t>POS Device ID: 78A4C6B1-8F2D-46C4-BD9B-72A2C9ADC6FA
VariPrice price matched: Yes</t>
        </is>
      </c>
      <c r="AY1798" t="n">
        <v>0</v>
      </c>
      <c r="AZ1798" t="inlineStr">
        <is>
          <t>LIL Milan</t>
        </is>
      </c>
      <c r="BA1798" t="n">
        <v>0</v>
      </c>
      <c r="BB1798" t="inlineStr">
        <is>
          <t>Veronica Varetta</t>
        </is>
      </c>
      <c r="BC1798" t="inlineStr">
        <is>
          <t>LIL Rinascente Torino</t>
        </is>
      </c>
      <c r="BD1798" t="n">
        <v>3</v>
      </c>
      <c r="BE1798" t="n">
        <v>11251801522525</v>
      </c>
      <c r="BG1798" t="inlineStr">
        <is>
          <t>Low</t>
        </is>
      </c>
      <c r="BH1798" t="inlineStr">
        <is>
          <t>pos</t>
        </is>
      </c>
      <c r="BI1798" t="n">
        <v>0</v>
      </c>
      <c r="BJ1798" t="inlineStr">
        <is>
          <t>IT IVA 22%</t>
        </is>
      </c>
      <c r="BK1798" t="n">
        <v>0</v>
      </c>
      <c r="BU1798" t="inlineStr">
        <is>
          <t>3-5821</t>
        </is>
      </c>
      <c r="CC1798" t="inlineStr">
        <is>
          <t>Ordini LIL</t>
        </is>
      </c>
    </row>
    <row r="1799">
      <c r="A1799" t="inlineStr">
        <is>
          <t>#43916</t>
        </is>
      </c>
      <c r="C1799" t="inlineStr">
        <is>
          <t>paid</t>
        </is>
      </c>
      <c r="F1799" t="inlineStr">
        <is>
          <t>fulfilled</t>
        </is>
      </c>
      <c r="G1799" t="inlineStr">
        <is>
          <t>2024-11-30 20:34:12 +0100</t>
        </is>
      </c>
      <c r="H1799" t="inlineStr">
        <is>
          <t>no</t>
        </is>
      </c>
      <c r="I1799" t="inlineStr">
        <is>
          <t>EUR</t>
        </is>
      </c>
      <c r="J1799" t="n">
        <v>0</v>
      </c>
      <c r="K1799" t="n">
        <v>0</v>
      </c>
      <c r="L1799" t="n">
        <v>0</v>
      </c>
      <c r="M1799" t="n">
        <v>0</v>
      </c>
      <c r="N1799" t="inlineStr">
        <is>
          <t>TJR100%</t>
        </is>
      </c>
      <c r="O1799" t="n">
        <v>128.59</v>
      </c>
      <c r="Q1799" t="inlineStr">
        <is>
          <t>2024-11-28 15:30:32 +0100</t>
        </is>
      </c>
      <c r="R1799" t="n">
        <v>1</v>
      </c>
      <c r="S1799" t="inlineStr">
        <is>
          <t>Moony Earring - Yellow / Single / White Sustainable Diamond</t>
        </is>
      </c>
      <c r="T1799" t="n">
        <v>128.59</v>
      </c>
      <c r="U1799" t="n">
        <v>142.8</v>
      </c>
      <c r="V1799" t="inlineStr">
        <is>
          <t>015790000076</t>
        </is>
      </c>
      <c r="W1799" t="b">
        <v>1</v>
      </c>
      <c r="X1799" t="b">
        <v>1</v>
      </c>
      <c r="Y1799" t="inlineStr">
        <is>
          <t>fulfilled</t>
        </is>
      </c>
      <c r="Z1799" t="inlineStr">
        <is>
          <t>The Jewellery Room</t>
        </is>
      </c>
      <c r="AH1799" t="inlineStr">
        <is>
          <t>DK</t>
        </is>
      </c>
      <c r="AJ1799" t="inlineStr">
        <is>
          <t>The Jewellery Room</t>
        </is>
      </c>
      <c r="AR1799" t="inlineStr">
        <is>
          <t>DK</t>
        </is>
      </c>
      <c r="AY1799" t="n">
        <v>0</v>
      </c>
      <c r="AZ1799" t="inlineStr">
        <is>
          <t>LIL Milan</t>
        </is>
      </c>
      <c r="BA1799" t="n">
        <v>0</v>
      </c>
      <c r="BB1799" t="inlineStr">
        <is>
          <t>Carlotta Trentin</t>
        </is>
      </c>
      <c r="BC1799" t="inlineStr">
        <is>
          <t>Firgun House</t>
        </is>
      </c>
      <c r="BE1799" t="n">
        <v>11251645808989</v>
      </c>
      <c r="BG1799" t="inlineStr">
        <is>
          <t>Low</t>
        </is>
      </c>
      <c r="BH1799" t="inlineStr">
        <is>
          <t>shopify_draft_order</t>
        </is>
      </c>
      <c r="BI1799" t="n">
        <v>0</v>
      </c>
      <c r="BJ1799" t="inlineStr">
        <is>
          <t>DK Moms 25%</t>
        </is>
      </c>
      <c r="BK1799" t="n">
        <v>0</v>
      </c>
      <c r="CC1799" t="inlineStr">
        <is>
          <t>Ordini LIL</t>
        </is>
      </c>
    </row>
    <row r="1800">
      <c r="A1800" t="inlineStr">
        <is>
          <t>#43901</t>
        </is>
      </c>
      <c r="C1800" t="inlineStr">
        <is>
          <t>paid</t>
        </is>
      </c>
      <c r="F1800" t="inlineStr">
        <is>
          <t>fulfilled</t>
        </is>
      </c>
      <c r="G1800" t="inlineStr">
        <is>
          <t>2024-11-28 13:46:14 +0100</t>
        </is>
      </c>
      <c r="H1800" t="inlineStr">
        <is>
          <t>no</t>
        </is>
      </c>
      <c r="I1800" t="inlineStr">
        <is>
          <t>EUR</t>
        </is>
      </c>
      <c r="J1800" t="n">
        <v>0</v>
      </c>
      <c r="K1800" t="n">
        <v>0</v>
      </c>
      <c r="L1800" t="n">
        <v>0</v>
      </c>
      <c r="M1800" t="n">
        <v>0</v>
      </c>
      <c r="N1800" t="inlineStr">
        <is>
          <t>Gift100</t>
        </is>
      </c>
      <c r="O1800" t="n">
        <v>102</v>
      </c>
      <c r="Q1800" t="inlineStr">
        <is>
          <t>2024-11-28 13:46:14 +0100</t>
        </is>
      </c>
      <c r="R1800" t="n">
        <v>1</v>
      </c>
      <c r="S1800" t="inlineStr">
        <is>
          <t>Girls Tears Ring - Yellow / 15</t>
        </is>
      </c>
      <c r="T1800" t="n">
        <v>102</v>
      </c>
      <c r="U1800" t="n">
        <v>120</v>
      </c>
      <c r="V1800" t="inlineStr">
        <is>
          <t>015790000957</t>
        </is>
      </c>
      <c r="W1800" t="b">
        <v>1</v>
      </c>
      <c r="X1800" t="b">
        <v>1</v>
      </c>
      <c r="Y1800" t="inlineStr">
        <is>
          <t>fulfilled</t>
        </is>
      </c>
      <c r="Z1800" t="inlineStr">
        <is>
          <t>Viola Perfettesconosciute</t>
        </is>
      </c>
      <c r="AR1800" t="inlineStr">
        <is>
          <t>IT</t>
        </is>
      </c>
      <c r="AY1800" t="n">
        <v>0</v>
      </c>
      <c r="AZ1800" t="inlineStr">
        <is>
          <t>LIL Milan</t>
        </is>
      </c>
      <c r="BA1800" t="n">
        <v>0</v>
      </c>
      <c r="BB1800" t="inlineStr">
        <is>
          <t>Veronica Varetta</t>
        </is>
      </c>
      <c r="BC1800" t="inlineStr">
        <is>
          <t>LIL House</t>
        </is>
      </c>
      <c r="BD1800" t="n">
        <v>22</v>
      </c>
      <c r="BE1800" t="n">
        <v>11251381272925</v>
      </c>
      <c r="BG1800" t="inlineStr">
        <is>
          <t>Low</t>
        </is>
      </c>
      <c r="BH1800" t="inlineStr">
        <is>
          <t>pos</t>
        </is>
      </c>
      <c r="BI1800" t="n">
        <v>0</v>
      </c>
      <c r="BJ1800" t="inlineStr">
        <is>
          <t>IT IVA 22%</t>
        </is>
      </c>
      <c r="BK1800" t="n">
        <v>0</v>
      </c>
      <c r="BU1800" t="inlineStr">
        <is>
          <t>22-2884</t>
        </is>
      </c>
      <c r="CC1800" t="inlineStr">
        <is>
          <t>Ordini LIL</t>
        </is>
      </c>
    </row>
    <row r="1801">
      <c r="A1801" t="inlineStr">
        <is>
          <t>#43900</t>
        </is>
      </c>
      <c r="C1801" t="inlineStr">
        <is>
          <t>paid</t>
        </is>
      </c>
      <c r="F1801" t="inlineStr">
        <is>
          <t>fulfilled</t>
        </is>
      </c>
      <c r="G1801" t="inlineStr">
        <is>
          <t>2024-11-28 13:45:20 +0100</t>
        </is>
      </c>
      <c r="H1801" t="inlineStr">
        <is>
          <t>no</t>
        </is>
      </c>
      <c r="I1801" t="inlineStr">
        <is>
          <t>EUR</t>
        </is>
      </c>
      <c r="J1801" t="n">
        <v>0</v>
      </c>
      <c r="K1801" t="n">
        <v>0</v>
      </c>
      <c r="L1801" t="n">
        <v>0</v>
      </c>
      <c r="M1801" t="n">
        <v>0</v>
      </c>
      <c r="N1801" t="inlineStr">
        <is>
          <t>Gift100</t>
        </is>
      </c>
      <c r="O1801" t="n">
        <v>120</v>
      </c>
      <c r="Q1801" t="inlineStr">
        <is>
          <t>2024-11-28 13:45:19 +0100</t>
        </is>
      </c>
      <c r="R1801" t="n">
        <v>1</v>
      </c>
      <c r="S1801" t="inlineStr">
        <is>
          <t>Girls Tears Ring - Yellow / 14</t>
        </is>
      </c>
      <c r="T1801" t="n">
        <v>120</v>
      </c>
      <c r="U1801" t="n">
        <v>120</v>
      </c>
      <c r="V1801" t="inlineStr">
        <is>
          <t>015790000956</t>
        </is>
      </c>
      <c r="W1801" t="b">
        <v>1</v>
      </c>
      <c r="X1801" t="b">
        <v>1</v>
      </c>
      <c r="Y1801" t="inlineStr">
        <is>
          <t>fulfilled</t>
        </is>
      </c>
      <c r="Z1801" t="inlineStr">
        <is>
          <t>Nina Perfette sconosciute</t>
        </is>
      </c>
      <c r="AR1801" t="inlineStr">
        <is>
          <t>IT</t>
        </is>
      </c>
      <c r="AU1801" t="inlineStr">
        <is>
          <t>POS Device ID: B875F321-C644-4B7B-AFD0-9A280E48DB69
VariPrice price matched: No</t>
        </is>
      </c>
      <c r="AY1801" t="n">
        <v>0</v>
      </c>
      <c r="AZ1801" t="inlineStr">
        <is>
          <t>LIL Milan</t>
        </is>
      </c>
      <c r="BA1801" t="n">
        <v>0</v>
      </c>
      <c r="BB1801" t="inlineStr">
        <is>
          <t>Veronica Varetta</t>
        </is>
      </c>
      <c r="BC1801" t="inlineStr">
        <is>
          <t>LIL House</t>
        </is>
      </c>
      <c r="BD1801" t="n">
        <v>22</v>
      </c>
      <c r="BE1801" t="n">
        <v>11251378749789</v>
      </c>
      <c r="BG1801" t="inlineStr">
        <is>
          <t>Low</t>
        </is>
      </c>
      <c r="BH1801" t="inlineStr">
        <is>
          <t>pos</t>
        </is>
      </c>
      <c r="BI1801" t="n">
        <v>0</v>
      </c>
      <c r="BJ1801" t="inlineStr">
        <is>
          <t>IT IVA 22%</t>
        </is>
      </c>
      <c r="BK1801" t="n">
        <v>0</v>
      </c>
      <c r="BU1801" t="inlineStr">
        <is>
          <t>22-2883</t>
        </is>
      </c>
      <c r="CC1801" t="inlineStr">
        <is>
          <t>Ordini LIL</t>
        </is>
      </c>
    </row>
    <row r="1802">
      <c r="A1802" t="inlineStr">
        <is>
          <t>#43887</t>
        </is>
      </c>
      <c r="B1802" t="inlineStr">
        <is>
          <t>sara.gaspardo@gmail.com</t>
        </is>
      </c>
      <c r="C1802" t="inlineStr">
        <is>
          <t>paid</t>
        </is>
      </c>
      <c r="F1802" t="inlineStr">
        <is>
          <t>fulfilled</t>
        </is>
      </c>
      <c r="G1802" t="inlineStr">
        <is>
          <t>2024-11-28 12:06:39 +0100</t>
        </is>
      </c>
      <c r="H1802" t="inlineStr">
        <is>
          <t>yes</t>
        </is>
      </c>
      <c r="I1802" t="inlineStr">
        <is>
          <t>EUR</t>
        </is>
      </c>
      <c r="J1802" t="n">
        <v>0</v>
      </c>
      <c r="K1802" t="n">
        <v>0</v>
      </c>
      <c r="L1802" t="n">
        <v>0</v>
      </c>
      <c r="M1802" t="n">
        <v>0</v>
      </c>
      <c r="N1802" t="inlineStr">
        <is>
          <t>Sconto</t>
        </is>
      </c>
      <c r="O1802" t="n">
        <v>520</v>
      </c>
      <c r="Q1802" t="inlineStr">
        <is>
          <t>2024-11-28 12:06:39 +0100</t>
        </is>
      </c>
      <c r="R1802" t="n">
        <v>1</v>
      </c>
      <c r="S1802" t="inlineStr">
        <is>
          <t>Eclipse Necklace - Yellow / 37cm</t>
        </is>
      </c>
      <c r="T1802" t="n">
        <v>520</v>
      </c>
      <c r="U1802" t="n">
        <v>520</v>
      </c>
      <c r="V1802" t="inlineStr">
        <is>
          <t>015790001504</t>
        </is>
      </c>
      <c r="W1802" t="b">
        <v>1</v>
      </c>
      <c r="X1802" t="b">
        <v>1</v>
      </c>
      <c r="Y1802" t="inlineStr">
        <is>
          <t>fulfilled</t>
        </is>
      </c>
      <c r="Z1802" t="inlineStr">
        <is>
          <t>Sara Gaspardo</t>
        </is>
      </c>
      <c r="AR1802" t="inlineStr">
        <is>
          <t>IT</t>
        </is>
      </c>
      <c r="AU1802" t="inlineStr">
        <is>
          <t>POS Device ID: 2D829CCF-2C7A-4063-8084-938E8623022E
VariPrice price matched: Yes</t>
        </is>
      </c>
      <c r="AY1802" t="n">
        <v>0</v>
      </c>
      <c r="AZ1802" t="inlineStr">
        <is>
          <t>LIL Milan</t>
        </is>
      </c>
      <c r="BA1802" t="n">
        <v>0</v>
      </c>
      <c r="BB1802" t="inlineStr">
        <is>
          <t>Carlotta Trentin</t>
        </is>
      </c>
      <c r="BC1802" t="inlineStr">
        <is>
          <t>LIL House</t>
        </is>
      </c>
      <c r="BD1802" t="n">
        <v>24</v>
      </c>
      <c r="BE1802" t="n">
        <v>11251148030301</v>
      </c>
      <c r="BG1802" t="inlineStr">
        <is>
          <t>Low</t>
        </is>
      </c>
      <c r="BH1802" t="inlineStr">
        <is>
          <t>pos</t>
        </is>
      </c>
      <c r="BI1802" t="n">
        <v>0</v>
      </c>
      <c r="BJ1802" t="inlineStr">
        <is>
          <t>IT IVA 22%</t>
        </is>
      </c>
      <c r="BK1802" t="n">
        <v>0</v>
      </c>
      <c r="BT1802" t="n">
        <v>393405578678</v>
      </c>
      <c r="BU1802" t="inlineStr">
        <is>
          <t>24-1094</t>
        </is>
      </c>
      <c r="CC1802" t="inlineStr">
        <is>
          <t>Ordini LIL</t>
        </is>
      </c>
    </row>
    <row r="1803">
      <c r="A1803" t="inlineStr">
        <is>
          <t>#43882</t>
        </is>
      </c>
      <c r="B1803" t="inlineStr">
        <is>
          <t>ciagliaale@gmail.com</t>
        </is>
      </c>
      <c r="C1803" t="inlineStr">
        <is>
          <t>paid</t>
        </is>
      </c>
      <c r="F1803" t="inlineStr">
        <is>
          <t>fulfilled</t>
        </is>
      </c>
      <c r="G1803" t="inlineStr">
        <is>
          <t>2024-11-28 11:37:41 +0100</t>
        </is>
      </c>
      <c r="H1803" t="inlineStr">
        <is>
          <t>no</t>
        </is>
      </c>
      <c r="I1803" t="inlineStr">
        <is>
          <t>EUR</t>
        </is>
      </c>
      <c r="J1803" t="n">
        <v>0</v>
      </c>
      <c r="K1803" t="n">
        <v>0</v>
      </c>
      <c r="L1803" t="n">
        <v>0</v>
      </c>
      <c r="M1803" t="n">
        <v>0</v>
      </c>
      <c r="N1803" t="inlineStr">
        <is>
          <t>TORINO100%</t>
        </is>
      </c>
      <c r="O1803" t="n">
        <v>110</v>
      </c>
      <c r="Q1803" t="inlineStr">
        <is>
          <t>2024-11-28 11:37:40 +0100</t>
        </is>
      </c>
      <c r="R1803" t="n">
        <v>1</v>
      </c>
      <c r="S1803" t="inlineStr">
        <is>
          <t>Lightly Ring - Yellow / 13</t>
        </is>
      </c>
      <c r="T1803" t="n">
        <v>100</v>
      </c>
      <c r="U1803" t="n">
        <v>100</v>
      </c>
      <c r="V1803" t="inlineStr">
        <is>
          <t>015790000376</t>
        </is>
      </c>
      <c r="W1803" t="b">
        <v>1</v>
      </c>
      <c r="X1803" t="b">
        <v>1</v>
      </c>
      <c r="Y1803" t="inlineStr">
        <is>
          <t>fulfilled</t>
        </is>
      </c>
      <c r="Z1803" t="inlineStr">
        <is>
          <t>Alessandro Ciaglia</t>
        </is>
      </c>
      <c r="AR1803" t="inlineStr">
        <is>
          <t>IT</t>
        </is>
      </c>
      <c r="AT1803" t="inlineStr">
        <is>
          <t>GdM</t>
        </is>
      </c>
      <c r="AU1803" t="inlineStr">
        <is>
          <t>POS Device ID: 78A4C6B1-8F2D-46C4-BD9B-72A2C9ADC6FA
VariPrice price matched: No</t>
        </is>
      </c>
      <c r="AY1803" t="n">
        <v>0</v>
      </c>
      <c r="AZ1803" t="inlineStr">
        <is>
          <t>LIL Milan</t>
        </is>
      </c>
      <c r="BA1803" t="n">
        <v>0</v>
      </c>
      <c r="BB1803" t="inlineStr">
        <is>
          <t>Veronica Varetta</t>
        </is>
      </c>
      <c r="BC1803" t="inlineStr">
        <is>
          <t>LIL Rinascente Torino</t>
        </is>
      </c>
      <c r="BD1803" t="n">
        <v>3</v>
      </c>
      <c r="BE1803" t="n">
        <v>11251080298845</v>
      </c>
      <c r="BG1803" t="inlineStr">
        <is>
          <t>Low</t>
        </is>
      </c>
      <c r="BH1803" t="inlineStr">
        <is>
          <t>pos</t>
        </is>
      </c>
      <c r="BI1803" t="n">
        <v>0</v>
      </c>
      <c r="BJ1803" t="inlineStr">
        <is>
          <t>IT IVA 22%</t>
        </is>
      </c>
      <c r="BK1803" t="n">
        <v>0</v>
      </c>
      <c r="BU1803" t="inlineStr">
        <is>
          <t>3-5820</t>
        </is>
      </c>
      <c r="CC1803" t="inlineStr">
        <is>
          <t>Ordini LIL</t>
        </is>
      </c>
    </row>
    <row r="1804">
      <c r="A1804" t="inlineStr">
        <is>
          <t>#43882</t>
        </is>
      </c>
      <c r="B1804" t="inlineStr">
        <is>
          <t>ciagliaale@gmail.com</t>
        </is>
      </c>
      <c r="C1804" t="inlineStr">
        <is>
          <t>paid</t>
        </is>
      </c>
      <c r="F1804" t="inlineStr">
        <is>
          <t>fulfilled</t>
        </is>
      </c>
      <c r="G1804" t="inlineStr">
        <is>
          <t>2024-11-28 11:37:41 +0100</t>
        </is>
      </c>
      <c r="H1804" t="inlineStr">
        <is>
          <t>no</t>
        </is>
      </c>
      <c r="I1804" t="inlineStr">
        <is>
          <t>EUR</t>
        </is>
      </c>
      <c r="J1804" t="n">
        <v>0</v>
      </c>
      <c r="K1804" t="n">
        <v>0</v>
      </c>
      <c r="L1804" t="n">
        <v>0</v>
      </c>
      <c r="N1804" t="inlineStr">
        <is>
          <t>TORINO100%</t>
        </is>
      </c>
      <c r="O1804" t="n">
        <v>110</v>
      </c>
      <c r="Q1804" t="inlineStr">
        <is>
          <t>2024-11-28 11:37:40 +0100</t>
        </is>
      </c>
      <c r="R1804" t="n">
        <v>1</v>
      </c>
      <c r="S1804" t="inlineStr">
        <is>
          <t>Luxury Pack + LIL Bag</t>
        </is>
      </c>
      <c r="T1804" t="n">
        <v>10</v>
      </c>
      <c r="U1804" t="n">
        <v>100</v>
      </c>
      <c r="V1804" t="inlineStr">
        <is>
          <t>015790000687</t>
        </is>
      </c>
      <c r="W1804" t="b">
        <v>1</v>
      </c>
      <c r="X1804" t="b">
        <v>1</v>
      </c>
      <c r="Y1804" t="inlineStr">
        <is>
          <t>fulfilled</t>
        </is>
      </c>
      <c r="Z1804" t="inlineStr">
        <is>
          <t>Alessandro Ciaglia</t>
        </is>
      </c>
      <c r="AR1804" t="inlineStr">
        <is>
          <t>IT</t>
        </is>
      </c>
      <c r="AT1804" t="inlineStr">
        <is>
          <t>GdM</t>
        </is>
      </c>
      <c r="AU1804" t="inlineStr">
        <is>
          <t>POS Device ID: 78A4C6B1-8F2D-46C4-BD9B-72A2C9ADC6FA
VariPrice price matched: No</t>
        </is>
      </c>
      <c r="AY1804" t="n">
        <v>0</v>
      </c>
      <c r="AZ1804" t="inlineStr">
        <is>
          <t>LIL Milan</t>
        </is>
      </c>
      <c r="BA1804" t="n">
        <v>0</v>
      </c>
      <c r="BB1804" t="inlineStr">
        <is>
          <t>Veronica Varetta</t>
        </is>
      </c>
      <c r="BC1804" t="inlineStr">
        <is>
          <t>LIL Rinascente Torino</t>
        </is>
      </c>
      <c r="BD1804" t="n">
        <v>3</v>
      </c>
      <c r="BE1804" t="n">
        <v>11251080298845</v>
      </c>
      <c r="BG1804" t="inlineStr">
        <is>
          <t>Low</t>
        </is>
      </c>
      <c r="BH1804" t="inlineStr">
        <is>
          <t>pos</t>
        </is>
      </c>
      <c r="BI1804" t="n">
        <v>0</v>
      </c>
      <c r="BJ1804" t="inlineStr">
        <is>
          <t>IT IVA 22%</t>
        </is>
      </c>
      <c r="BK1804" t="n">
        <v>0</v>
      </c>
      <c r="BU1804" t="inlineStr">
        <is>
          <t>3-5820</t>
        </is>
      </c>
      <c r="CC1804" t="inlineStr">
        <is>
          <t>Ordini LIL</t>
        </is>
      </c>
    </row>
    <row r="1805">
      <c r="A1805" t="inlineStr">
        <is>
          <t>#43820</t>
        </is>
      </c>
      <c r="B1805" t="inlineStr">
        <is>
          <t>bertellidomiziana@gmail.com</t>
        </is>
      </c>
      <c r="C1805" t="inlineStr">
        <is>
          <t>paid</t>
        </is>
      </c>
      <c r="F1805" t="inlineStr">
        <is>
          <t>fulfilled</t>
        </is>
      </c>
      <c r="G1805" t="inlineStr">
        <is>
          <t>2024-11-29 19:16:41 +0100</t>
        </is>
      </c>
      <c r="H1805" t="inlineStr">
        <is>
          <t>yes</t>
        </is>
      </c>
      <c r="I1805" t="inlineStr">
        <is>
          <t>EUR</t>
        </is>
      </c>
      <c r="J1805" t="n">
        <v>0</v>
      </c>
      <c r="K1805" t="n">
        <v>0</v>
      </c>
      <c r="L1805" t="n">
        <v>0</v>
      </c>
      <c r="M1805" t="n">
        <v>0</v>
      </c>
      <c r="N1805" t="inlineStr">
        <is>
          <t>GIFT100%</t>
        </is>
      </c>
      <c r="O1805" t="n">
        <v>192</v>
      </c>
      <c r="Q1805" t="inlineStr">
        <is>
          <t>2024-11-27 17:49:03 +0100</t>
        </is>
      </c>
      <c r="R1805" t="n">
        <v>1</v>
      </c>
      <c r="S1805" t="inlineStr">
        <is>
          <t>Glimmer Ring Blue Sapphire - Yellow / 13</t>
        </is>
      </c>
      <c r="T1805" t="n">
        <v>192</v>
      </c>
      <c r="U1805" t="n">
        <v>240</v>
      </c>
      <c r="V1805" t="inlineStr">
        <is>
          <t>015790001370</t>
        </is>
      </c>
      <c r="W1805" t="b">
        <v>1</v>
      </c>
      <c r="X1805" t="b">
        <v>1</v>
      </c>
      <c r="Y1805" t="inlineStr">
        <is>
          <t>fulfilled</t>
        </is>
      </c>
      <c r="Z1805" t="inlineStr">
        <is>
          <t>Domiziana Bertelli</t>
        </is>
      </c>
      <c r="AA1805" t="inlineStr">
        <is>
          <t>Quartiere I Maggio 20</t>
        </is>
      </c>
      <c r="AB1805" t="inlineStr">
        <is>
          <t>Quartiere I Maggio 20</t>
        </is>
      </c>
      <c r="AE1805" t="inlineStr">
        <is>
          <t>Brescia</t>
        </is>
      </c>
      <c r="AF1805" t="inlineStr">
        <is>
          <t>'25126</t>
        </is>
      </c>
      <c r="AG1805" t="inlineStr">
        <is>
          <t>BS</t>
        </is>
      </c>
      <c r="AH1805" t="inlineStr">
        <is>
          <t>IT</t>
        </is>
      </c>
      <c r="AI1805" t="inlineStr">
        <is>
          <t>3472588604</t>
        </is>
      </c>
      <c r="AJ1805" t="inlineStr">
        <is>
          <t>Domiziana Bertelli</t>
        </is>
      </c>
      <c r="AK1805" t="inlineStr">
        <is>
          <t>Quartiere I Maggio 20</t>
        </is>
      </c>
      <c r="AL1805" t="inlineStr">
        <is>
          <t>Quartiere I Maggio 20</t>
        </is>
      </c>
      <c r="AO1805" t="inlineStr">
        <is>
          <t>Brescia</t>
        </is>
      </c>
      <c r="AP1805" t="inlineStr">
        <is>
          <t>'25126</t>
        </is>
      </c>
      <c r="AQ1805" t="inlineStr">
        <is>
          <t>BS</t>
        </is>
      </c>
      <c r="AR1805" t="inlineStr">
        <is>
          <t>IT</t>
        </is>
      </c>
      <c r="AS1805" t="inlineStr">
        <is>
          <t>3472588604</t>
        </is>
      </c>
      <c r="AY1805" t="n">
        <v>0</v>
      </c>
      <c r="AZ1805" t="inlineStr">
        <is>
          <t>LIL Milan</t>
        </is>
      </c>
      <c r="BA1805" t="n">
        <v>0</v>
      </c>
      <c r="BB1805" t="inlineStr">
        <is>
          <t>Carlotta Trentin</t>
        </is>
      </c>
      <c r="BC1805" t="inlineStr">
        <is>
          <t>Firgun House</t>
        </is>
      </c>
      <c r="BE1805" t="n">
        <v>11249442259293</v>
      </c>
      <c r="BG1805" t="inlineStr">
        <is>
          <t>Low</t>
        </is>
      </c>
      <c r="BH1805" t="inlineStr">
        <is>
          <t>shopify_draft_order</t>
        </is>
      </c>
      <c r="BI1805" t="n">
        <v>0</v>
      </c>
      <c r="BJ1805" t="inlineStr">
        <is>
          <t>IT IVA 22%</t>
        </is>
      </c>
      <c r="BK1805" t="n">
        <v>0</v>
      </c>
      <c r="BT1805" t="n">
        <v>393472588604</v>
      </c>
      <c r="BW1805" t="inlineStr">
        <is>
          <t>Brescia</t>
        </is>
      </c>
      <c r="BX1805" t="inlineStr">
        <is>
          <t>Brescia</t>
        </is>
      </c>
      <c r="CC1805" t="inlineStr">
        <is>
          <t>Ordini LIL</t>
        </is>
      </c>
    </row>
    <row r="1806">
      <c r="A1806" t="inlineStr">
        <is>
          <t>#43816</t>
        </is>
      </c>
      <c r="B1806" t="inlineStr">
        <is>
          <t>camigiacosa@gmail.com</t>
        </is>
      </c>
      <c r="C1806" t="inlineStr">
        <is>
          <t>paid</t>
        </is>
      </c>
      <c r="F1806" t="inlineStr">
        <is>
          <t>fulfilled</t>
        </is>
      </c>
      <c r="G1806" t="inlineStr">
        <is>
          <t>2024-11-27 17:06:17 +0100</t>
        </is>
      </c>
      <c r="H1806" t="inlineStr">
        <is>
          <t>no</t>
        </is>
      </c>
      <c r="I1806" t="inlineStr">
        <is>
          <t>EUR</t>
        </is>
      </c>
      <c r="J1806" t="n">
        <v>0</v>
      </c>
      <c r="K1806" t="n">
        <v>0</v>
      </c>
      <c r="L1806" t="n">
        <v>0</v>
      </c>
      <c r="M1806" t="n">
        <v>0</v>
      </c>
      <c r="N1806" t="inlineStr">
        <is>
          <t>TORINO100%</t>
        </is>
      </c>
      <c r="O1806" t="n">
        <v>100</v>
      </c>
      <c r="Q1806" t="inlineStr">
        <is>
          <t>2024-11-27 17:06:17 +0100</t>
        </is>
      </c>
      <c r="R1806" t="n">
        <v>1</v>
      </c>
      <c r="S1806" t="inlineStr">
        <is>
          <t>Lightly Ring - White / 11</t>
        </is>
      </c>
      <c r="T1806" t="n">
        <v>100</v>
      </c>
      <c r="U1806" t="n">
        <v>100</v>
      </c>
      <c r="V1806" t="inlineStr">
        <is>
          <t>015790000385</t>
        </is>
      </c>
      <c r="W1806" t="b">
        <v>1</v>
      </c>
      <c r="X1806" t="b">
        <v>1</v>
      </c>
      <c r="Y1806" t="inlineStr">
        <is>
          <t>fulfilled</t>
        </is>
      </c>
      <c r="Z1806" t="inlineStr">
        <is>
          <t>Camilla Giacosa</t>
        </is>
      </c>
      <c r="AR1806" t="inlineStr">
        <is>
          <t>IT</t>
        </is>
      </c>
      <c r="AT1806" t="inlineStr">
        <is>
          <t>GdM</t>
        </is>
      </c>
      <c r="AU1806" t="inlineStr">
        <is>
          <t>POS Device ID: 78A4C6B1-8F2D-46C4-BD9B-72A2C9ADC6FA
VariPrice price matched: Yes</t>
        </is>
      </c>
      <c r="AY1806" t="n">
        <v>0</v>
      </c>
      <c r="AZ1806" t="inlineStr">
        <is>
          <t>LIL Milan</t>
        </is>
      </c>
      <c r="BA1806" t="n">
        <v>0</v>
      </c>
      <c r="BB1806" t="inlineStr">
        <is>
          <t>Veronica Varetta</t>
        </is>
      </c>
      <c r="BC1806" t="inlineStr">
        <is>
          <t>LIL Rinascente Torino</t>
        </is>
      </c>
      <c r="BD1806" t="n">
        <v>3</v>
      </c>
      <c r="BE1806" t="n">
        <v>11249346969949</v>
      </c>
      <c r="BG1806" t="inlineStr">
        <is>
          <t>Low</t>
        </is>
      </c>
      <c r="BH1806" t="inlineStr">
        <is>
          <t>pos</t>
        </is>
      </c>
      <c r="BI1806" t="n">
        <v>0</v>
      </c>
      <c r="BJ1806" t="inlineStr">
        <is>
          <t>IT IVA 22%</t>
        </is>
      </c>
      <c r="BK1806" t="n">
        <v>0</v>
      </c>
      <c r="BU1806" t="inlineStr">
        <is>
          <t>3-5818</t>
        </is>
      </c>
      <c r="CC1806" t="inlineStr">
        <is>
          <t>Ordini LIL</t>
        </is>
      </c>
    </row>
    <row r="1807">
      <c r="A1807" t="inlineStr">
        <is>
          <t>#43814</t>
        </is>
      </c>
      <c r="C1807" t="inlineStr">
        <is>
          <t>paid</t>
        </is>
      </c>
      <c r="F1807" t="inlineStr">
        <is>
          <t>fulfilled</t>
        </is>
      </c>
      <c r="G1807" t="inlineStr">
        <is>
          <t>2024-11-27 16:37:11 +0100</t>
        </is>
      </c>
      <c r="H1807" t="inlineStr">
        <is>
          <t>no</t>
        </is>
      </c>
      <c r="I1807" t="inlineStr">
        <is>
          <t>EUR</t>
        </is>
      </c>
      <c r="J1807" t="n">
        <v>0</v>
      </c>
      <c r="K1807" t="n">
        <v>0</v>
      </c>
      <c r="L1807" t="n">
        <v>0</v>
      </c>
      <c r="M1807" t="n">
        <v>0</v>
      </c>
      <c r="N1807" t="inlineStr">
        <is>
          <t>TORINO100%</t>
        </is>
      </c>
      <c r="O1807" t="n">
        <v>180</v>
      </c>
      <c r="Q1807" t="inlineStr">
        <is>
          <t>2024-11-27 16:37:10 +0100</t>
        </is>
      </c>
      <c r="R1807" t="n">
        <v>1</v>
      </c>
      <c r="S1807" t="inlineStr">
        <is>
          <t>Primo bacio Necklace - Yellow / 38cm</t>
        </is>
      </c>
      <c r="T1807" t="n">
        <v>180</v>
      </c>
      <c r="U1807" t="n">
        <v>180</v>
      </c>
      <c r="V1807" t="inlineStr">
        <is>
          <t>015790001025</t>
        </is>
      </c>
      <c r="W1807" t="b">
        <v>1</v>
      </c>
      <c r="X1807" t="b">
        <v>1</v>
      </c>
      <c r="Y1807" t="inlineStr">
        <is>
          <t>fulfilled</t>
        </is>
      </c>
      <c r="Z1807" t="inlineStr">
        <is>
          <t>Maria Teresa Diaferia</t>
        </is>
      </c>
      <c r="AR1807" t="inlineStr">
        <is>
          <t>IT</t>
        </is>
      </c>
      <c r="AT1807" t="inlineStr">
        <is>
          <t>GdM</t>
        </is>
      </c>
      <c r="AU1807" t="inlineStr">
        <is>
          <t>POS Device ID: 78A4C6B1-8F2D-46C4-BD9B-72A2C9ADC6FA
VariPrice price matched: Yes</t>
        </is>
      </c>
      <c r="AY1807" t="n">
        <v>0</v>
      </c>
      <c r="AZ1807" t="inlineStr">
        <is>
          <t>LIL Milan</t>
        </is>
      </c>
      <c r="BA1807" t="n">
        <v>0</v>
      </c>
      <c r="BB1807" t="inlineStr">
        <is>
          <t>Veronica Varetta</t>
        </is>
      </c>
      <c r="BC1807" t="inlineStr">
        <is>
          <t>LIL Rinascente Torino</t>
        </is>
      </c>
      <c r="BD1807" t="n">
        <v>3</v>
      </c>
      <c r="BE1807" t="n">
        <v>11249268457821</v>
      </c>
      <c r="BG1807" t="inlineStr">
        <is>
          <t>Low</t>
        </is>
      </c>
      <c r="BH1807" t="inlineStr">
        <is>
          <t>pos</t>
        </is>
      </c>
      <c r="BI1807" t="n">
        <v>0</v>
      </c>
      <c r="BJ1807" t="inlineStr">
        <is>
          <t>IT IVA 22%</t>
        </is>
      </c>
      <c r="BK1807" t="n">
        <v>0</v>
      </c>
      <c r="BU1807" t="inlineStr">
        <is>
          <t>3-5817</t>
        </is>
      </c>
      <c r="CC1807" t="inlineStr">
        <is>
          <t>Ordini LIL</t>
        </is>
      </c>
    </row>
    <row r="1808">
      <c r="A1808" t="inlineStr">
        <is>
          <t>#43813</t>
        </is>
      </c>
      <c r="C1808" t="inlineStr">
        <is>
          <t>paid</t>
        </is>
      </c>
      <c r="F1808" t="inlineStr">
        <is>
          <t>unfulfilled</t>
        </is>
      </c>
      <c r="H1808" t="inlineStr">
        <is>
          <t>no</t>
        </is>
      </c>
      <c r="I1808" t="inlineStr">
        <is>
          <t>EUR</t>
        </is>
      </c>
      <c r="J1808" t="n">
        <v>0</v>
      </c>
      <c r="K1808" t="n">
        <v>0</v>
      </c>
      <c r="L1808" t="n">
        <v>0</v>
      </c>
      <c r="M1808" t="n">
        <v>0</v>
      </c>
      <c r="N1808" t="inlineStr">
        <is>
          <t>TORINO100%</t>
        </is>
      </c>
      <c r="O1808" t="n">
        <v>144</v>
      </c>
      <c r="Q1808" t="inlineStr">
        <is>
          <t>2024-11-27 16:30:51 +0100</t>
        </is>
      </c>
      <c r="R1808" t="n">
        <v>1</v>
      </c>
      <c r="S1808" t="inlineStr">
        <is>
          <t>Primo bacio Necklace - Yellow / 38cm</t>
        </is>
      </c>
      <c r="T1808" t="n">
        <v>144</v>
      </c>
      <c r="U1808" t="n">
        <v>180</v>
      </c>
      <c r="V1808" t="inlineStr">
        <is>
          <t>015790001025</t>
        </is>
      </c>
      <c r="W1808" t="b">
        <v>1</v>
      </c>
      <c r="X1808" t="b">
        <v>1</v>
      </c>
      <c r="Y1808" t="inlineStr">
        <is>
          <t>pending</t>
        </is>
      </c>
      <c r="Z1808" t="inlineStr">
        <is>
          <t>Maria Teresa Diaferia</t>
        </is>
      </c>
      <c r="AR1808" t="inlineStr">
        <is>
          <t>IT</t>
        </is>
      </c>
      <c r="AT1808" t="inlineStr">
        <is>
          <t>GdM</t>
        </is>
      </c>
      <c r="AV1808" t="inlineStr">
        <is>
          <t>2024-11-27 16:33:29 +0100</t>
        </is>
      </c>
      <c r="AY1808" t="n">
        <v>0</v>
      </c>
      <c r="AZ1808" t="inlineStr">
        <is>
          <t>LIL Milan</t>
        </is>
      </c>
      <c r="BA1808" t="n">
        <v>0</v>
      </c>
      <c r="BB1808" t="inlineStr">
        <is>
          <t>Veronica Varetta</t>
        </is>
      </c>
      <c r="BC1808" t="inlineStr">
        <is>
          <t>LIL Rinascente Torino</t>
        </is>
      </c>
      <c r="BD1808" t="n">
        <v>3</v>
      </c>
      <c r="BE1808" t="n">
        <v>11249250140509</v>
      </c>
      <c r="BG1808" t="inlineStr">
        <is>
          <t>Low</t>
        </is>
      </c>
      <c r="BH1808" t="inlineStr">
        <is>
          <t>pos</t>
        </is>
      </c>
      <c r="BI1808" t="n">
        <v>0</v>
      </c>
      <c r="BJ1808" t="inlineStr">
        <is>
          <t>IT IVA 22%</t>
        </is>
      </c>
      <c r="BK1808" t="n">
        <v>0</v>
      </c>
      <c r="BU1808" t="inlineStr">
        <is>
          <t>3-5815</t>
        </is>
      </c>
      <c r="CC1808" t="inlineStr">
        <is>
          <t>Ordini LIL</t>
        </is>
      </c>
    </row>
    <row r="1809">
      <c r="A1809" t="inlineStr">
        <is>
          <t>#43808</t>
        </is>
      </c>
      <c r="C1809" t="inlineStr">
        <is>
          <t>paid</t>
        </is>
      </c>
      <c r="F1809" t="inlineStr">
        <is>
          <t>fulfilled</t>
        </is>
      </c>
      <c r="G1809" t="inlineStr">
        <is>
          <t>2024-11-27 15:57:08 +0100</t>
        </is>
      </c>
      <c r="H1809" t="inlineStr">
        <is>
          <t>no</t>
        </is>
      </c>
      <c r="I1809" t="inlineStr">
        <is>
          <t>EUR</t>
        </is>
      </c>
      <c r="J1809" t="n">
        <v>0</v>
      </c>
      <c r="K1809" t="n">
        <v>0</v>
      </c>
      <c r="L1809" t="n">
        <v>0</v>
      </c>
      <c r="M1809" t="n">
        <v>0</v>
      </c>
      <c r="N1809" t="inlineStr">
        <is>
          <t>GIFTED100%</t>
        </is>
      </c>
      <c r="O1809" t="n">
        <v>795</v>
      </c>
      <c r="Q1809" t="inlineStr">
        <is>
          <t>2024-11-27 15:57:07 +0100</t>
        </is>
      </c>
      <c r="R1809" t="n">
        <v>1</v>
      </c>
      <c r="S1809" t="inlineStr">
        <is>
          <t>Boys Tears T-Shirt - Onesize</t>
        </is>
      </c>
      <c r="T1809" t="n">
        <v>35</v>
      </c>
      <c r="U1809" t="n">
        <v>0</v>
      </c>
      <c r="V1809" t="inlineStr">
        <is>
          <t>015790000472</t>
        </is>
      </c>
      <c r="W1809" t="b">
        <v>1</v>
      </c>
      <c r="X1809" t="b">
        <v>1</v>
      </c>
      <c r="Y1809" t="inlineStr">
        <is>
          <t>fulfilled</t>
        </is>
      </c>
      <c r="Z1809" t="inlineStr">
        <is>
          <t>Alessandro Cossari</t>
        </is>
      </c>
      <c r="AR1809" t="inlineStr">
        <is>
          <t>IT</t>
        </is>
      </c>
      <c r="AU1809" t="inlineStr">
        <is>
          <t>POS Device ID: B875F321-C644-4B7B-AFD0-9A280E48DB69
VariPrice price matched: Yes</t>
        </is>
      </c>
      <c r="AY1809" t="n">
        <v>0</v>
      </c>
      <c r="AZ1809" t="inlineStr">
        <is>
          <t>LIL Milan</t>
        </is>
      </c>
      <c r="BA1809" t="n">
        <v>0</v>
      </c>
      <c r="BB1809" t="inlineStr">
        <is>
          <t>Veronica Varetta</t>
        </is>
      </c>
      <c r="BC1809" t="inlineStr">
        <is>
          <t>LIL House</t>
        </is>
      </c>
      <c r="BD1809" t="n">
        <v>22</v>
      </c>
      <c r="BE1809" t="n">
        <v>11249161077085</v>
      </c>
      <c r="BG1809" t="inlineStr">
        <is>
          <t>Low</t>
        </is>
      </c>
      <c r="BH1809" t="inlineStr">
        <is>
          <t>pos</t>
        </is>
      </c>
      <c r="BI1809" t="n">
        <v>0</v>
      </c>
      <c r="BJ1809" t="inlineStr">
        <is>
          <t>IT IVA 22%</t>
        </is>
      </c>
      <c r="BK1809" t="n">
        <v>0</v>
      </c>
      <c r="BU1809" t="inlineStr">
        <is>
          <t>22-2876</t>
        </is>
      </c>
      <c r="CC1809" t="inlineStr">
        <is>
          <t>Ordini LIL</t>
        </is>
      </c>
    </row>
    <row r="1810">
      <c r="A1810" t="inlineStr">
        <is>
          <t>#43808</t>
        </is>
      </c>
      <c r="C1810" t="inlineStr">
        <is>
          <t>paid</t>
        </is>
      </c>
      <c r="F1810" t="inlineStr">
        <is>
          <t>fulfilled</t>
        </is>
      </c>
      <c r="G1810" t="inlineStr">
        <is>
          <t>2024-11-27 15:57:08 +0100</t>
        </is>
      </c>
      <c r="H1810" t="inlineStr">
        <is>
          <t>no</t>
        </is>
      </c>
      <c r="I1810" t="inlineStr">
        <is>
          <t>EUR</t>
        </is>
      </c>
      <c r="J1810" t="n">
        <v>0</v>
      </c>
      <c r="K1810" t="n">
        <v>0</v>
      </c>
      <c r="L1810" t="n">
        <v>0</v>
      </c>
      <c r="N1810" t="inlineStr">
        <is>
          <t>GIFTED100%</t>
        </is>
      </c>
      <c r="O1810" t="n">
        <v>795</v>
      </c>
      <c r="Q1810" t="inlineStr">
        <is>
          <t>2024-11-27 15:57:07 +0100</t>
        </is>
      </c>
      <c r="R1810" t="n">
        <v>1</v>
      </c>
      <c r="S1810" t="inlineStr">
        <is>
          <t>Boys Tears - Yellow / 35cm</t>
        </is>
      </c>
      <c r="T1810" t="n">
        <v>320</v>
      </c>
      <c r="U1810" t="n">
        <v>320</v>
      </c>
      <c r="V1810" t="inlineStr">
        <is>
          <t>015790000008</t>
        </is>
      </c>
      <c r="W1810" t="b">
        <v>1</v>
      </c>
      <c r="X1810" t="b">
        <v>1</v>
      </c>
      <c r="Y1810" t="inlineStr">
        <is>
          <t>fulfilled</t>
        </is>
      </c>
      <c r="Z1810" t="inlineStr">
        <is>
          <t>Alessandro Cossari</t>
        </is>
      </c>
      <c r="AR1810" t="inlineStr">
        <is>
          <t>IT</t>
        </is>
      </c>
      <c r="AU1810" t="inlineStr">
        <is>
          <t>POS Device ID: B875F321-C644-4B7B-AFD0-9A280E48DB69
VariPrice price matched: Yes</t>
        </is>
      </c>
      <c r="AY1810" t="n">
        <v>0</v>
      </c>
      <c r="AZ1810" t="inlineStr">
        <is>
          <t>LIL Milan</t>
        </is>
      </c>
      <c r="BA1810" t="n">
        <v>0</v>
      </c>
      <c r="BB1810" t="inlineStr">
        <is>
          <t>Veronica Varetta</t>
        </is>
      </c>
      <c r="BC1810" t="inlineStr">
        <is>
          <t>LIL House</t>
        </is>
      </c>
      <c r="BD1810" t="n">
        <v>22</v>
      </c>
      <c r="BE1810" t="n">
        <v>11249161077085</v>
      </c>
      <c r="BG1810" t="inlineStr">
        <is>
          <t>Low</t>
        </is>
      </c>
      <c r="BH1810" t="inlineStr">
        <is>
          <t>pos</t>
        </is>
      </c>
      <c r="BI1810" t="n">
        <v>0</v>
      </c>
      <c r="BJ1810" t="inlineStr">
        <is>
          <t>IT IVA 22%</t>
        </is>
      </c>
      <c r="BK1810" t="n">
        <v>0</v>
      </c>
      <c r="BU1810" t="inlineStr">
        <is>
          <t>22-2876</t>
        </is>
      </c>
      <c r="CC1810" t="inlineStr">
        <is>
          <t>Ordini LIL</t>
        </is>
      </c>
    </row>
    <row r="1811">
      <c r="A1811" t="inlineStr">
        <is>
          <t>#43808</t>
        </is>
      </c>
      <c r="C1811" t="inlineStr">
        <is>
          <t>paid</t>
        </is>
      </c>
      <c r="F1811" t="inlineStr">
        <is>
          <t>fulfilled</t>
        </is>
      </c>
      <c r="G1811" t="inlineStr">
        <is>
          <t>2024-11-27 15:57:08 +0100</t>
        </is>
      </c>
      <c r="H1811" t="inlineStr">
        <is>
          <t>no</t>
        </is>
      </c>
      <c r="I1811" t="inlineStr">
        <is>
          <t>EUR</t>
        </is>
      </c>
      <c r="J1811" t="n">
        <v>0</v>
      </c>
      <c r="K1811" t="n">
        <v>0</v>
      </c>
      <c r="L1811" t="n">
        <v>0</v>
      </c>
      <c r="N1811" t="inlineStr">
        <is>
          <t>GIFTED100%</t>
        </is>
      </c>
      <c r="O1811" t="n">
        <v>795</v>
      </c>
      <c r="Q1811" t="inlineStr">
        <is>
          <t>2024-11-27 15:57:07 +0100</t>
        </is>
      </c>
      <c r="R1811" t="n">
        <v>1</v>
      </c>
      <c r="S1811" t="inlineStr">
        <is>
          <t>Boys Tears - Yellow / 50cm</t>
        </is>
      </c>
      <c r="T1811" t="n">
        <v>440</v>
      </c>
      <c r="U1811" t="n">
        <v>440</v>
      </c>
      <c r="V1811" t="inlineStr">
        <is>
          <t>015790000659</t>
        </is>
      </c>
      <c r="W1811" t="b">
        <v>1</v>
      </c>
      <c r="X1811" t="b">
        <v>1</v>
      </c>
      <c r="Y1811" t="inlineStr">
        <is>
          <t>fulfilled</t>
        </is>
      </c>
      <c r="Z1811" t="inlineStr">
        <is>
          <t>Alessandro Cossari</t>
        </is>
      </c>
      <c r="AR1811" t="inlineStr">
        <is>
          <t>IT</t>
        </is>
      </c>
      <c r="AU1811" t="inlineStr">
        <is>
          <t>POS Device ID: B875F321-C644-4B7B-AFD0-9A280E48DB69
VariPrice price matched: Yes</t>
        </is>
      </c>
      <c r="AY1811" t="n">
        <v>0</v>
      </c>
      <c r="AZ1811" t="inlineStr">
        <is>
          <t>LIL Milan</t>
        </is>
      </c>
      <c r="BA1811" t="n">
        <v>0</v>
      </c>
      <c r="BB1811" t="inlineStr">
        <is>
          <t>Veronica Varetta</t>
        </is>
      </c>
      <c r="BC1811" t="inlineStr">
        <is>
          <t>LIL House</t>
        </is>
      </c>
      <c r="BD1811" t="n">
        <v>22</v>
      </c>
      <c r="BE1811" t="n">
        <v>11249161077085</v>
      </c>
      <c r="BG1811" t="inlineStr">
        <is>
          <t>Low</t>
        </is>
      </c>
      <c r="BH1811" t="inlineStr">
        <is>
          <t>pos</t>
        </is>
      </c>
      <c r="BI1811" t="n">
        <v>0</v>
      </c>
      <c r="BJ1811" t="inlineStr">
        <is>
          <t>IT IVA 22%</t>
        </is>
      </c>
      <c r="BK1811" t="n">
        <v>0</v>
      </c>
      <c r="BU1811" t="inlineStr">
        <is>
          <t>22-2876</t>
        </is>
      </c>
      <c r="CC1811" t="inlineStr">
        <is>
          <t>Ordini LIL</t>
        </is>
      </c>
    </row>
    <row r="1812">
      <c r="A1812" t="inlineStr">
        <is>
          <t>#43793</t>
        </is>
      </c>
      <c r="B1812" t="inlineStr">
        <is>
          <t>catelanzoni@me.com</t>
        </is>
      </c>
      <c r="C1812" t="inlineStr">
        <is>
          <t>paid</t>
        </is>
      </c>
      <c r="F1812" t="inlineStr">
        <is>
          <t>fulfilled</t>
        </is>
      </c>
      <c r="G1812" t="inlineStr">
        <is>
          <t>2024-11-27 14:32:33 +0100</t>
        </is>
      </c>
      <c r="H1812" t="inlineStr">
        <is>
          <t>no</t>
        </is>
      </c>
      <c r="I1812" t="inlineStr">
        <is>
          <t>EUR</t>
        </is>
      </c>
      <c r="J1812" t="n">
        <v>0</v>
      </c>
      <c r="K1812" t="n">
        <v>0</v>
      </c>
      <c r="L1812" t="n">
        <v>0</v>
      </c>
      <c r="M1812" t="n">
        <v>0</v>
      </c>
      <c r="N1812" t="inlineStr">
        <is>
          <t>TORINO100%</t>
        </is>
      </c>
      <c r="O1812" t="n">
        <v>280</v>
      </c>
      <c r="Q1812" t="inlineStr">
        <is>
          <t>2024-11-27 14:32:32 +0100</t>
        </is>
      </c>
      <c r="R1812" t="n">
        <v>1</v>
      </c>
      <c r="S1812" t="inlineStr">
        <is>
          <t>Balmy Necklace - Yellow / 45cm</t>
        </is>
      </c>
      <c r="T1812" t="n">
        <v>280</v>
      </c>
      <c r="U1812" t="n">
        <v>280</v>
      </c>
      <c r="V1812" t="inlineStr">
        <is>
          <t>015790000998</t>
        </is>
      </c>
      <c r="W1812" t="b">
        <v>1</v>
      </c>
      <c r="X1812" t="b">
        <v>1</v>
      </c>
      <c r="Y1812" t="inlineStr">
        <is>
          <t>fulfilled</t>
        </is>
      </c>
      <c r="Z1812" t="inlineStr">
        <is>
          <t>Caterina Lanzoni</t>
        </is>
      </c>
      <c r="AR1812" t="inlineStr">
        <is>
          <t>IT</t>
        </is>
      </c>
      <c r="AT1812" t="inlineStr">
        <is>
          <t>Cv</t>
        </is>
      </c>
      <c r="AU1812" t="inlineStr">
        <is>
          <t>POS Device ID: 78A4C6B1-8F2D-46C4-BD9B-72A2C9ADC6FA
VariPrice price matched: No</t>
        </is>
      </c>
      <c r="AY1812" t="n">
        <v>0</v>
      </c>
      <c r="AZ1812" t="inlineStr">
        <is>
          <t>LIL Milan</t>
        </is>
      </c>
      <c r="BA1812" t="n">
        <v>0</v>
      </c>
      <c r="BB1812" t="inlineStr">
        <is>
          <t>Veronica Varetta</t>
        </is>
      </c>
      <c r="BC1812" t="inlineStr">
        <is>
          <t>LIL Rinascente Torino</t>
        </is>
      </c>
      <c r="BD1812" t="n">
        <v>3</v>
      </c>
      <c r="BE1812" t="n">
        <v>11248911122781</v>
      </c>
      <c r="BG1812" t="inlineStr">
        <is>
          <t>Low</t>
        </is>
      </c>
      <c r="BH1812" t="inlineStr">
        <is>
          <t>pos</t>
        </is>
      </c>
      <c r="BI1812" t="n">
        <v>0</v>
      </c>
      <c r="BJ1812" t="inlineStr">
        <is>
          <t>IT IVA 22%</t>
        </is>
      </c>
      <c r="BK1812" t="n">
        <v>0</v>
      </c>
      <c r="BU1812" t="inlineStr">
        <is>
          <t>3-5814</t>
        </is>
      </c>
      <c r="CC1812" t="inlineStr">
        <is>
          <t>Ordini LIL</t>
        </is>
      </c>
    </row>
    <row r="1813">
      <c r="A1813" t="inlineStr">
        <is>
          <t>#43784</t>
        </is>
      </c>
      <c r="C1813" t="inlineStr">
        <is>
          <t>paid</t>
        </is>
      </c>
      <c r="F1813" t="inlineStr">
        <is>
          <t>fulfilled</t>
        </is>
      </c>
      <c r="G1813" t="inlineStr">
        <is>
          <t>2024-11-27 14:00:42 +0100</t>
        </is>
      </c>
      <c r="H1813" t="inlineStr">
        <is>
          <t>no</t>
        </is>
      </c>
      <c r="I1813" t="inlineStr">
        <is>
          <t>EUR</t>
        </is>
      </c>
      <c r="J1813" t="n">
        <v>0</v>
      </c>
      <c r="K1813" t="n">
        <v>0</v>
      </c>
      <c r="L1813" t="n">
        <v>0</v>
      </c>
      <c r="M1813" t="n">
        <v>0</v>
      </c>
      <c r="N1813" t="inlineStr">
        <is>
          <t>TORINO100%</t>
        </is>
      </c>
      <c r="O1813" t="n">
        <v>160</v>
      </c>
      <c r="Q1813" t="inlineStr">
        <is>
          <t>2024-11-27 14:00:42 +0100</t>
        </is>
      </c>
      <c r="R1813" t="n">
        <v>1</v>
      </c>
      <c r="S1813" t="inlineStr">
        <is>
          <t>Firefly Ring - Yellow / 15</t>
        </is>
      </c>
      <c r="T1813" t="n">
        <v>160</v>
      </c>
      <c r="U1813" t="n">
        <v>160</v>
      </c>
      <c r="V1813" t="inlineStr">
        <is>
          <t>015790000499</t>
        </is>
      </c>
      <c r="W1813" t="b">
        <v>1</v>
      </c>
      <c r="X1813" t="b">
        <v>1</v>
      </c>
      <c r="Y1813" t="inlineStr">
        <is>
          <t>fulfilled</t>
        </is>
      </c>
      <c r="Z1813" t="inlineStr">
        <is>
          <t>Lin Zhufeng</t>
        </is>
      </c>
      <c r="AR1813" t="inlineStr">
        <is>
          <t>IT</t>
        </is>
      </c>
      <c r="AT1813" t="inlineStr">
        <is>
          <t>Cv</t>
        </is>
      </c>
      <c r="AU1813" t="inlineStr">
        <is>
          <t>POS Device ID: 78A4C6B1-8F2D-46C4-BD9B-72A2C9ADC6FA
VariPrice price matched: Yes</t>
        </is>
      </c>
      <c r="AY1813" t="n">
        <v>0</v>
      </c>
      <c r="AZ1813" t="inlineStr">
        <is>
          <t>LIL Milan</t>
        </is>
      </c>
      <c r="BA1813" t="n">
        <v>0</v>
      </c>
      <c r="BB1813" t="inlineStr">
        <is>
          <t>Veronica Varetta</t>
        </is>
      </c>
      <c r="BC1813" t="inlineStr">
        <is>
          <t>LIL Rinascente Torino</t>
        </is>
      </c>
      <c r="BD1813" t="n">
        <v>3</v>
      </c>
      <c r="BE1813" t="n">
        <v>11248832381277</v>
      </c>
      <c r="BG1813" t="inlineStr">
        <is>
          <t>Low</t>
        </is>
      </c>
      <c r="BH1813" t="inlineStr">
        <is>
          <t>pos</t>
        </is>
      </c>
      <c r="BI1813" t="n">
        <v>0</v>
      </c>
      <c r="BJ1813" t="inlineStr">
        <is>
          <t>IT IVA 22%</t>
        </is>
      </c>
      <c r="BK1813" t="n">
        <v>0</v>
      </c>
      <c r="BU1813" t="inlineStr">
        <is>
          <t>3-5813</t>
        </is>
      </c>
      <c r="CC1813" t="inlineStr">
        <is>
          <t>Ordini LIL</t>
        </is>
      </c>
    </row>
    <row r="1814">
      <c r="A1814" t="inlineStr">
        <is>
          <t>#43783</t>
        </is>
      </c>
      <c r="C1814" t="inlineStr">
        <is>
          <t>paid</t>
        </is>
      </c>
      <c r="F1814" t="inlineStr">
        <is>
          <t>fulfilled</t>
        </is>
      </c>
      <c r="G1814" t="inlineStr">
        <is>
          <t>2024-11-27 13:59:48 +0100</t>
        </is>
      </c>
      <c r="H1814" t="inlineStr">
        <is>
          <t>no</t>
        </is>
      </c>
      <c r="I1814" t="inlineStr">
        <is>
          <t>EUR</t>
        </is>
      </c>
      <c r="J1814" t="n">
        <v>0</v>
      </c>
      <c r="K1814" t="n">
        <v>0</v>
      </c>
      <c r="L1814" t="n">
        <v>0</v>
      </c>
      <c r="M1814" t="n">
        <v>0</v>
      </c>
      <c r="N1814" t="inlineStr">
        <is>
          <t>TORINO100%</t>
        </is>
      </c>
      <c r="O1814" t="n">
        <v>100</v>
      </c>
      <c r="Q1814" t="inlineStr">
        <is>
          <t>2024-11-27 13:59:47 +0100</t>
        </is>
      </c>
      <c r="R1814" t="n">
        <v>1</v>
      </c>
      <c r="S1814" t="inlineStr">
        <is>
          <t>Nude Ring - Yellow / 10</t>
        </is>
      </c>
      <c r="T1814" t="n">
        <v>100</v>
      </c>
      <c r="U1814" t="n">
        <v>100</v>
      </c>
      <c r="V1814" t="inlineStr">
        <is>
          <t>015790000206</t>
        </is>
      </c>
      <c r="W1814" t="b">
        <v>1</v>
      </c>
      <c r="X1814" t="b">
        <v>1</v>
      </c>
      <c r="Y1814" t="inlineStr">
        <is>
          <t>fulfilled</t>
        </is>
      </c>
      <c r="Z1814" t="inlineStr">
        <is>
          <t>Liqiong Hu</t>
        </is>
      </c>
      <c r="AR1814" t="inlineStr">
        <is>
          <t>IT</t>
        </is>
      </c>
      <c r="AT1814" t="inlineStr">
        <is>
          <t>Cv</t>
        </is>
      </c>
      <c r="AU1814" t="inlineStr">
        <is>
          <t>POS Device ID: 78A4C6B1-8F2D-46C4-BD9B-72A2C9ADC6FA
VariPrice price matched: Yes</t>
        </is>
      </c>
      <c r="AY1814" t="n">
        <v>0</v>
      </c>
      <c r="AZ1814" t="inlineStr">
        <is>
          <t>LIL Milan</t>
        </is>
      </c>
      <c r="BA1814" t="n">
        <v>0</v>
      </c>
      <c r="BB1814" t="inlineStr">
        <is>
          <t>Veronica Varetta</t>
        </is>
      </c>
      <c r="BC1814" t="inlineStr">
        <is>
          <t>LIL Rinascente Torino</t>
        </is>
      </c>
      <c r="BD1814" t="n">
        <v>3</v>
      </c>
      <c r="BE1814" t="n">
        <v>11248830415197</v>
      </c>
      <c r="BG1814" t="inlineStr">
        <is>
          <t>Low</t>
        </is>
      </c>
      <c r="BH1814" t="inlineStr">
        <is>
          <t>pos</t>
        </is>
      </c>
      <c r="BI1814" t="n">
        <v>0</v>
      </c>
      <c r="BJ1814" t="inlineStr">
        <is>
          <t>IT IVA 22%</t>
        </is>
      </c>
      <c r="BK1814" t="n">
        <v>0</v>
      </c>
      <c r="BU1814" t="inlineStr">
        <is>
          <t>3-5812</t>
        </is>
      </c>
      <c r="CC1814" t="inlineStr">
        <is>
          <t>Ordini LIL</t>
        </is>
      </c>
    </row>
    <row r="1815">
      <c r="A1815" t="inlineStr">
        <is>
          <t>#43782</t>
        </is>
      </c>
      <c r="C1815" t="inlineStr">
        <is>
          <t>paid</t>
        </is>
      </c>
      <c r="F1815" t="inlineStr">
        <is>
          <t>fulfilled</t>
        </is>
      </c>
      <c r="G1815" t="inlineStr">
        <is>
          <t>2024-11-27 13:57:59 +0100</t>
        </is>
      </c>
      <c r="H1815" t="inlineStr">
        <is>
          <t>no</t>
        </is>
      </c>
      <c r="I1815" t="inlineStr">
        <is>
          <t>EUR</t>
        </is>
      </c>
      <c r="J1815" t="n">
        <v>0</v>
      </c>
      <c r="K1815" t="n">
        <v>0</v>
      </c>
      <c r="L1815" t="n">
        <v>0</v>
      </c>
      <c r="M1815" t="n">
        <v>0</v>
      </c>
      <c r="N1815" t="inlineStr">
        <is>
          <t>TORINO100%</t>
        </is>
      </c>
      <c r="O1815" t="n">
        <v>120</v>
      </c>
      <c r="Q1815" t="inlineStr">
        <is>
          <t>2024-11-27 13:57:58 +0100</t>
        </is>
      </c>
      <c r="R1815" t="n">
        <v>1</v>
      </c>
      <c r="S1815" t="inlineStr">
        <is>
          <t>Pensavo fosse amore - Yellow / F</t>
        </is>
      </c>
      <c r="T1815" t="n">
        <v>120</v>
      </c>
      <c r="U1815" t="n">
        <v>120</v>
      </c>
      <c r="V1815" t="inlineStr">
        <is>
          <t>015790001004</t>
        </is>
      </c>
      <c r="W1815" t="b">
        <v>1</v>
      </c>
      <c r="X1815" t="b">
        <v>1</v>
      </c>
      <c r="Y1815" t="inlineStr">
        <is>
          <t>fulfilled</t>
        </is>
      </c>
      <c r="AR1815" t="inlineStr">
        <is>
          <t>IT</t>
        </is>
      </c>
      <c r="AT1815" t="inlineStr">
        <is>
          <t>Vendita del 26/11
Cv</t>
        </is>
      </c>
      <c r="AU1815" t="inlineStr">
        <is>
          <t>POS Device ID: 78A4C6B1-8F2D-46C4-BD9B-72A2C9ADC6FA
VariPrice price matched: Yes</t>
        </is>
      </c>
      <c r="AY1815" t="n">
        <v>0</v>
      </c>
      <c r="AZ1815" t="inlineStr">
        <is>
          <t>LIL Milan</t>
        </is>
      </c>
      <c r="BA1815" t="n">
        <v>0</v>
      </c>
      <c r="BB1815" t="inlineStr">
        <is>
          <t>Veronica Varetta</t>
        </is>
      </c>
      <c r="BC1815" t="inlineStr">
        <is>
          <t>LIL Rinascente Torino</t>
        </is>
      </c>
      <c r="BD1815" t="n">
        <v>3</v>
      </c>
      <c r="BE1815" t="n">
        <v>11248826614109</v>
      </c>
      <c r="BG1815" t="inlineStr">
        <is>
          <t>Low</t>
        </is>
      </c>
      <c r="BH1815" t="inlineStr">
        <is>
          <t>pos</t>
        </is>
      </c>
      <c r="BI1815" t="n">
        <v>0</v>
      </c>
      <c r="BJ1815" t="inlineStr">
        <is>
          <t>IT IVA 22%</t>
        </is>
      </c>
      <c r="BK1815" t="n">
        <v>0</v>
      </c>
      <c r="BU1815" t="inlineStr">
        <is>
          <t>3-5811</t>
        </is>
      </c>
      <c r="CC1815" t="inlineStr">
        <is>
          <t>Ordini LIL</t>
        </is>
      </c>
    </row>
    <row r="1816">
      <c r="A1816" t="inlineStr">
        <is>
          <t>#43767</t>
        </is>
      </c>
      <c r="C1816" t="inlineStr">
        <is>
          <t>paid</t>
        </is>
      </c>
      <c r="F1816" t="inlineStr">
        <is>
          <t>fulfilled</t>
        </is>
      </c>
      <c r="G1816" t="inlineStr">
        <is>
          <t>2024-11-27 12:04:33 +0100</t>
        </is>
      </c>
      <c r="H1816" t="inlineStr">
        <is>
          <t>no</t>
        </is>
      </c>
      <c r="I1816" t="inlineStr">
        <is>
          <t>EUR</t>
        </is>
      </c>
      <c r="J1816" t="n">
        <v>0</v>
      </c>
      <c r="K1816" t="n">
        <v>0</v>
      </c>
      <c r="L1816" t="n">
        <v>0</v>
      </c>
      <c r="M1816" t="n">
        <v>0</v>
      </c>
      <c r="N1816" t="inlineStr">
        <is>
          <t>Gift100</t>
        </is>
      </c>
      <c r="O1816" t="n">
        <v>246</v>
      </c>
      <c r="Q1816" t="inlineStr">
        <is>
          <t>2024-11-27 12:04:32 +0100</t>
        </is>
      </c>
      <c r="R1816" t="n">
        <v>1</v>
      </c>
      <c r="S1816" t="inlineStr">
        <is>
          <t>Glow Ring - Yellow / 18</t>
        </is>
      </c>
      <c r="T1816" t="n">
        <v>144</v>
      </c>
      <c r="U1816" t="n">
        <v>180</v>
      </c>
      <c r="V1816" t="inlineStr">
        <is>
          <t>015790000344</t>
        </is>
      </c>
      <c r="W1816" t="b">
        <v>1</v>
      </c>
      <c r="X1816" t="b">
        <v>1</v>
      </c>
      <c r="Y1816" t="inlineStr">
        <is>
          <t>fulfilled</t>
        </is>
      </c>
      <c r="Z1816" t="inlineStr">
        <is>
          <t>Carlotta Sanzogni</t>
        </is>
      </c>
      <c r="AR1816" t="inlineStr">
        <is>
          <t>IT</t>
        </is>
      </c>
      <c r="AY1816" t="n">
        <v>0</v>
      </c>
      <c r="AZ1816" t="inlineStr">
        <is>
          <t>LIL Milan</t>
        </is>
      </c>
      <c r="BA1816" t="n">
        <v>0</v>
      </c>
      <c r="BB1816" t="inlineStr">
        <is>
          <t>Veronica Varetta</t>
        </is>
      </c>
      <c r="BC1816" t="inlineStr">
        <is>
          <t>LIL House</t>
        </is>
      </c>
      <c r="BD1816" t="n">
        <v>22</v>
      </c>
      <c r="BE1816" t="n">
        <v>11248586096989</v>
      </c>
      <c r="BG1816" t="inlineStr">
        <is>
          <t>Low</t>
        </is>
      </c>
      <c r="BH1816" t="inlineStr">
        <is>
          <t>pos</t>
        </is>
      </c>
      <c r="BI1816" t="n">
        <v>0</v>
      </c>
      <c r="BJ1816" t="inlineStr">
        <is>
          <t>IT IVA 22%</t>
        </is>
      </c>
      <c r="BK1816" t="n">
        <v>0</v>
      </c>
      <c r="BU1816" t="inlineStr">
        <is>
          <t>22-2874</t>
        </is>
      </c>
      <c r="CC1816" t="inlineStr">
        <is>
          <t>Ordini LIL</t>
        </is>
      </c>
    </row>
    <row r="1817">
      <c r="A1817" t="inlineStr">
        <is>
          <t>#43767</t>
        </is>
      </c>
      <c r="C1817" t="inlineStr">
        <is>
          <t>paid</t>
        </is>
      </c>
      <c r="F1817" t="inlineStr">
        <is>
          <t>fulfilled</t>
        </is>
      </c>
      <c r="G1817" t="inlineStr">
        <is>
          <t>2024-11-27 12:04:33 +0100</t>
        </is>
      </c>
      <c r="H1817" t="inlineStr">
        <is>
          <t>no</t>
        </is>
      </c>
      <c r="I1817" t="inlineStr">
        <is>
          <t>EUR</t>
        </is>
      </c>
      <c r="J1817" t="n">
        <v>0</v>
      </c>
      <c r="K1817" t="n">
        <v>0</v>
      </c>
      <c r="L1817" t="n">
        <v>0</v>
      </c>
      <c r="N1817" t="inlineStr">
        <is>
          <t>Gift100</t>
        </is>
      </c>
      <c r="O1817" t="n">
        <v>246</v>
      </c>
      <c r="Q1817" t="inlineStr">
        <is>
          <t>2024-11-27 12:04:32 +0100</t>
        </is>
      </c>
      <c r="R1817" t="n">
        <v>1</v>
      </c>
      <c r="S1817" t="inlineStr">
        <is>
          <t>Girls Tears Ring - Yellow / 17</t>
        </is>
      </c>
      <c r="T1817" t="n">
        <v>102</v>
      </c>
      <c r="U1817" t="n">
        <v>120</v>
      </c>
      <c r="V1817" t="inlineStr">
        <is>
          <t>015790000959</t>
        </is>
      </c>
      <c r="W1817" t="b">
        <v>1</v>
      </c>
      <c r="X1817" t="b">
        <v>1</v>
      </c>
      <c r="Y1817" t="inlineStr">
        <is>
          <t>fulfilled</t>
        </is>
      </c>
      <c r="Z1817" t="inlineStr">
        <is>
          <t>Carlotta Sanzogni</t>
        </is>
      </c>
      <c r="AR1817" t="inlineStr">
        <is>
          <t>IT</t>
        </is>
      </c>
      <c r="AY1817" t="n">
        <v>0</v>
      </c>
      <c r="AZ1817" t="inlineStr">
        <is>
          <t>LIL Milan</t>
        </is>
      </c>
      <c r="BA1817" t="n">
        <v>0</v>
      </c>
      <c r="BB1817" t="inlineStr">
        <is>
          <t>Veronica Varetta</t>
        </is>
      </c>
      <c r="BC1817" t="inlineStr">
        <is>
          <t>LIL House</t>
        </is>
      </c>
      <c r="BD1817" t="n">
        <v>22</v>
      </c>
      <c r="BE1817" t="n">
        <v>11248586096989</v>
      </c>
      <c r="BG1817" t="inlineStr">
        <is>
          <t>Low</t>
        </is>
      </c>
      <c r="BH1817" t="inlineStr">
        <is>
          <t>pos</t>
        </is>
      </c>
      <c r="BI1817" t="n">
        <v>0</v>
      </c>
      <c r="BJ1817" t="inlineStr">
        <is>
          <t>IT IVA 22%</t>
        </is>
      </c>
      <c r="BK1817" t="n">
        <v>0</v>
      </c>
      <c r="BU1817" t="inlineStr">
        <is>
          <t>22-2874</t>
        </is>
      </c>
      <c r="CC1817" t="inlineStr">
        <is>
          <t>Ordini LIL</t>
        </is>
      </c>
    </row>
    <row r="1818">
      <c r="A1818" t="inlineStr">
        <is>
          <t>#43759</t>
        </is>
      </c>
      <c r="C1818" t="inlineStr">
        <is>
          <t>paid</t>
        </is>
      </c>
      <c r="F1818" t="inlineStr">
        <is>
          <t>fulfilled</t>
        </is>
      </c>
      <c r="G1818" t="inlineStr">
        <is>
          <t>2024-11-27 11:23:10 +0100</t>
        </is>
      </c>
      <c r="H1818" t="inlineStr">
        <is>
          <t>no</t>
        </is>
      </c>
      <c r="I1818" t="inlineStr">
        <is>
          <t>EUR</t>
        </is>
      </c>
      <c r="J1818" t="n">
        <v>0</v>
      </c>
      <c r="K1818" t="n">
        <v>0</v>
      </c>
      <c r="L1818" t="n">
        <v>0</v>
      </c>
      <c r="M1818" t="n">
        <v>0</v>
      </c>
      <c r="N1818" t="inlineStr">
        <is>
          <t>Roma100</t>
        </is>
      </c>
      <c r="O1818" t="n">
        <v>1086</v>
      </c>
      <c r="Q1818" t="inlineStr">
        <is>
          <t>2024-11-27 11:23:09 +0100</t>
        </is>
      </c>
      <c r="R1818" t="n">
        <v>1</v>
      </c>
      <c r="S1818" t="inlineStr">
        <is>
          <t>Blink XXL Ring - Yellow / 17</t>
        </is>
      </c>
      <c r="T1818" t="n">
        <v>119</v>
      </c>
      <c r="U1818" t="n">
        <v>140</v>
      </c>
      <c r="V1818" t="inlineStr">
        <is>
          <t>015790001125</t>
        </is>
      </c>
      <c r="W1818" t="b">
        <v>1</v>
      </c>
      <c r="X1818" t="b">
        <v>1</v>
      </c>
      <c r="Y1818" t="inlineStr">
        <is>
          <t>fulfilled</t>
        </is>
      </c>
      <c r="Z1818" t="inlineStr">
        <is>
          <t>Roma termini</t>
        </is>
      </c>
      <c r="AR1818" t="inlineStr">
        <is>
          <t>IT</t>
        </is>
      </c>
      <c r="AY1818" t="n">
        <v>0</v>
      </c>
      <c r="AZ1818" t="inlineStr">
        <is>
          <t>LIL Milan</t>
        </is>
      </c>
      <c r="BA1818" t="n">
        <v>0</v>
      </c>
      <c r="BB1818" t="inlineStr">
        <is>
          <t>Veronica Varetta</t>
        </is>
      </c>
      <c r="BC1818" t="inlineStr">
        <is>
          <t>Roma Termini</t>
        </is>
      </c>
      <c r="BD1818" t="n">
        <v>25</v>
      </c>
      <c r="BE1818" t="n">
        <v>11248500310365</v>
      </c>
      <c r="BG1818" t="inlineStr">
        <is>
          <t>Low</t>
        </is>
      </c>
      <c r="BH1818" t="inlineStr">
        <is>
          <t>pos</t>
        </is>
      </c>
      <c r="BI1818" t="n">
        <v>0</v>
      </c>
      <c r="BJ1818" t="inlineStr">
        <is>
          <t>IT IVA 22%</t>
        </is>
      </c>
      <c r="BK1818" t="n">
        <v>0</v>
      </c>
      <c r="BU1818" t="inlineStr">
        <is>
          <t>25-1130</t>
        </is>
      </c>
      <c r="CC1818" t="inlineStr">
        <is>
          <t>Ordini LIL</t>
        </is>
      </c>
    </row>
    <row r="1819">
      <c r="A1819" t="inlineStr">
        <is>
          <t>#43759</t>
        </is>
      </c>
      <c r="C1819" t="inlineStr">
        <is>
          <t>paid</t>
        </is>
      </c>
      <c r="F1819" t="inlineStr">
        <is>
          <t>fulfilled</t>
        </is>
      </c>
      <c r="G1819" t="inlineStr">
        <is>
          <t>2024-11-27 11:23:10 +0100</t>
        </is>
      </c>
      <c r="H1819" t="inlineStr">
        <is>
          <t>no</t>
        </is>
      </c>
      <c r="I1819" t="inlineStr">
        <is>
          <t>EUR</t>
        </is>
      </c>
      <c r="J1819" t="n">
        <v>0</v>
      </c>
      <c r="K1819" t="n">
        <v>0</v>
      </c>
      <c r="L1819" t="n">
        <v>0</v>
      </c>
      <c r="N1819" t="inlineStr">
        <is>
          <t>Roma100</t>
        </is>
      </c>
      <c r="O1819" t="n">
        <v>1086</v>
      </c>
      <c r="Q1819" t="inlineStr">
        <is>
          <t>2024-11-27 11:23:09 +0100</t>
        </is>
      </c>
      <c r="R1819" t="n">
        <v>1</v>
      </c>
      <c r="S1819" t="inlineStr">
        <is>
          <t>Blink XXL Ring - Yellow / 24</t>
        </is>
      </c>
      <c r="T1819" t="n">
        <v>119</v>
      </c>
      <c r="U1819" t="n">
        <v>140</v>
      </c>
      <c r="V1819" t="inlineStr">
        <is>
          <t>015790001130</t>
        </is>
      </c>
      <c r="W1819" t="b">
        <v>1</v>
      </c>
      <c r="X1819" t="b">
        <v>1</v>
      </c>
      <c r="Y1819" t="inlineStr">
        <is>
          <t>fulfilled</t>
        </is>
      </c>
      <c r="Z1819" t="inlineStr">
        <is>
          <t>Roma termini</t>
        </is>
      </c>
      <c r="AR1819" t="inlineStr">
        <is>
          <t>IT</t>
        </is>
      </c>
      <c r="AY1819" t="n">
        <v>0</v>
      </c>
      <c r="AZ1819" t="inlineStr">
        <is>
          <t>LIL Milan</t>
        </is>
      </c>
      <c r="BA1819" t="n">
        <v>0</v>
      </c>
      <c r="BB1819" t="inlineStr">
        <is>
          <t>Veronica Varetta</t>
        </is>
      </c>
      <c r="BC1819" t="inlineStr">
        <is>
          <t>Roma Termini</t>
        </is>
      </c>
      <c r="BD1819" t="n">
        <v>25</v>
      </c>
      <c r="BE1819" t="n">
        <v>11248500310365</v>
      </c>
      <c r="BG1819" t="inlineStr">
        <is>
          <t>Low</t>
        </is>
      </c>
      <c r="BH1819" t="inlineStr">
        <is>
          <t>pos</t>
        </is>
      </c>
      <c r="BI1819" t="n">
        <v>0</v>
      </c>
      <c r="BJ1819" t="inlineStr">
        <is>
          <t>IT IVA 22%</t>
        </is>
      </c>
      <c r="BK1819" t="n">
        <v>0</v>
      </c>
      <c r="BU1819" t="inlineStr">
        <is>
          <t>25-1130</t>
        </is>
      </c>
      <c r="CC1819" t="inlineStr">
        <is>
          <t>Ordini LIL</t>
        </is>
      </c>
    </row>
    <row r="1820">
      <c r="A1820" t="inlineStr">
        <is>
          <t>#43759</t>
        </is>
      </c>
      <c r="C1820" t="inlineStr">
        <is>
          <t>paid</t>
        </is>
      </c>
      <c r="F1820" t="inlineStr">
        <is>
          <t>fulfilled</t>
        </is>
      </c>
      <c r="G1820" t="inlineStr">
        <is>
          <t>2024-11-27 11:23:10 +0100</t>
        </is>
      </c>
      <c r="H1820" t="inlineStr">
        <is>
          <t>no</t>
        </is>
      </c>
      <c r="I1820" t="inlineStr">
        <is>
          <t>EUR</t>
        </is>
      </c>
      <c r="J1820" t="n">
        <v>0</v>
      </c>
      <c r="K1820" t="n">
        <v>0</v>
      </c>
      <c r="L1820" t="n">
        <v>0</v>
      </c>
      <c r="N1820" t="inlineStr">
        <is>
          <t>Roma100</t>
        </is>
      </c>
      <c r="O1820" t="n">
        <v>1086</v>
      </c>
      <c r="Q1820" t="inlineStr">
        <is>
          <t>2024-11-27 11:23:09 +0100</t>
        </is>
      </c>
      <c r="R1820" t="n">
        <v>1</v>
      </c>
      <c r="S1820" t="inlineStr">
        <is>
          <t>Boys Tears - Yellow / 37cm</t>
        </is>
      </c>
      <c r="T1820" t="n">
        <v>256</v>
      </c>
      <c r="U1820" t="n">
        <v>320</v>
      </c>
      <c r="V1820" t="inlineStr">
        <is>
          <t>015790000009</t>
        </is>
      </c>
      <c r="W1820" t="b">
        <v>1</v>
      </c>
      <c r="X1820" t="b">
        <v>1</v>
      </c>
      <c r="Y1820" t="inlineStr">
        <is>
          <t>fulfilled</t>
        </is>
      </c>
      <c r="Z1820" t="inlineStr">
        <is>
          <t>Roma termini</t>
        </is>
      </c>
      <c r="AR1820" t="inlineStr">
        <is>
          <t>IT</t>
        </is>
      </c>
      <c r="AY1820" t="n">
        <v>0</v>
      </c>
      <c r="AZ1820" t="inlineStr">
        <is>
          <t>LIL Milan</t>
        </is>
      </c>
      <c r="BA1820" t="n">
        <v>0</v>
      </c>
      <c r="BB1820" t="inlineStr">
        <is>
          <t>Veronica Varetta</t>
        </is>
      </c>
      <c r="BC1820" t="inlineStr">
        <is>
          <t>Roma Termini</t>
        </is>
      </c>
      <c r="BD1820" t="n">
        <v>25</v>
      </c>
      <c r="BE1820" t="n">
        <v>11248500310365</v>
      </c>
      <c r="BG1820" t="inlineStr">
        <is>
          <t>Low</t>
        </is>
      </c>
      <c r="BH1820" t="inlineStr">
        <is>
          <t>pos</t>
        </is>
      </c>
      <c r="BI1820" t="n">
        <v>0</v>
      </c>
      <c r="BJ1820" t="inlineStr">
        <is>
          <t>IT IVA 22%</t>
        </is>
      </c>
      <c r="BK1820" t="n">
        <v>0</v>
      </c>
      <c r="BU1820" t="inlineStr">
        <is>
          <t>25-1130</t>
        </is>
      </c>
      <c r="CC1820" t="inlineStr">
        <is>
          <t>Ordini LIL</t>
        </is>
      </c>
    </row>
    <row r="1821">
      <c r="A1821" t="inlineStr">
        <is>
          <t>#43759</t>
        </is>
      </c>
      <c r="C1821" t="inlineStr">
        <is>
          <t>paid</t>
        </is>
      </c>
      <c r="F1821" t="inlineStr">
        <is>
          <t>fulfilled</t>
        </is>
      </c>
      <c r="G1821" t="inlineStr">
        <is>
          <t>2024-11-27 11:23:10 +0100</t>
        </is>
      </c>
      <c r="H1821" t="inlineStr">
        <is>
          <t>no</t>
        </is>
      </c>
      <c r="I1821" t="inlineStr">
        <is>
          <t>EUR</t>
        </is>
      </c>
      <c r="J1821" t="n">
        <v>0</v>
      </c>
      <c r="K1821" t="n">
        <v>0</v>
      </c>
      <c r="L1821" t="n">
        <v>0</v>
      </c>
      <c r="N1821" t="inlineStr">
        <is>
          <t>Roma100</t>
        </is>
      </c>
      <c r="O1821" t="n">
        <v>1086</v>
      </c>
      <c r="Q1821" t="inlineStr">
        <is>
          <t>2024-11-27 11:23:09 +0100</t>
        </is>
      </c>
      <c r="R1821" t="n">
        <v>1</v>
      </c>
      <c r="S1821" t="inlineStr">
        <is>
          <t>Pensavo fosse amore - Yellow / K</t>
        </is>
      </c>
      <c r="T1821" t="n">
        <v>96</v>
      </c>
      <c r="U1821" t="n">
        <v>120</v>
      </c>
      <c r="V1821" t="inlineStr">
        <is>
          <t>015790001009</t>
        </is>
      </c>
      <c r="W1821" t="b">
        <v>1</v>
      </c>
      <c r="X1821" t="b">
        <v>1</v>
      </c>
      <c r="Y1821" t="inlineStr">
        <is>
          <t>fulfilled</t>
        </is>
      </c>
      <c r="Z1821" t="inlineStr">
        <is>
          <t>Roma termini</t>
        </is>
      </c>
      <c r="AR1821" t="inlineStr">
        <is>
          <t>IT</t>
        </is>
      </c>
      <c r="AY1821" t="n">
        <v>0</v>
      </c>
      <c r="AZ1821" t="inlineStr">
        <is>
          <t>LIL Milan</t>
        </is>
      </c>
      <c r="BA1821" t="n">
        <v>0</v>
      </c>
      <c r="BB1821" t="inlineStr">
        <is>
          <t>Veronica Varetta</t>
        </is>
      </c>
      <c r="BC1821" t="inlineStr">
        <is>
          <t>Roma Termini</t>
        </is>
      </c>
      <c r="BD1821" t="n">
        <v>25</v>
      </c>
      <c r="BE1821" t="n">
        <v>11248500310365</v>
      </c>
      <c r="BG1821" t="inlineStr">
        <is>
          <t>Low</t>
        </is>
      </c>
      <c r="BH1821" t="inlineStr">
        <is>
          <t>pos</t>
        </is>
      </c>
      <c r="BI1821" t="n">
        <v>0</v>
      </c>
      <c r="BJ1821" t="inlineStr">
        <is>
          <t>IT IVA 22%</t>
        </is>
      </c>
      <c r="BK1821" t="n">
        <v>0</v>
      </c>
      <c r="BU1821" t="inlineStr">
        <is>
          <t>25-1130</t>
        </is>
      </c>
      <c r="CC1821" t="inlineStr">
        <is>
          <t>Ordini LIL</t>
        </is>
      </c>
    </row>
    <row r="1822">
      <c r="A1822" t="inlineStr">
        <is>
          <t>#43759</t>
        </is>
      </c>
      <c r="C1822" t="inlineStr">
        <is>
          <t>paid</t>
        </is>
      </c>
      <c r="F1822" t="inlineStr">
        <is>
          <t>fulfilled</t>
        </is>
      </c>
      <c r="G1822" t="inlineStr">
        <is>
          <t>2024-11-27 11:23:10 +0100</t>
        </is>
      </c>
      <c r="H1822" t="inlineStr">
        <is>
          <t>no</t>
        </is>
      </c>
      <c r="I1822" t="inlineStr">
        <is>
          <t>EUR</t>
        </is>
      </c>
      <c r="J1822" t="n">
        <v>0</v>
      </c>
      <c r="K1822" t="n">
        <v>0</v>
      </c>
      <c r="L1822" t="n">
        <v>0</v>
      </c>
      <c r="N1822" t="inlineStr">
        <is>
          <t>Roma100</t>
        </is>
      </c>
      <c r="O1822" t="n">
        <v>1086</v>
      </c>
      <c r="Q1822" t="inlineStr">
        <is>
          <t>2024-11-27 11:23:09 +0100</t>
        </is>
      </c>
      <c r="R1822" t="n">
        <v>1</v>
      </c>
      <c r="S1822" t="inlineStr">
        <is>
          <t>Pensavo fosse amore - Yellow / P</t>
        </is>
      </c>
      <c r="T1822" t="n">
        <v>96</v>
      </c>
      <c r="U1822" t="n">
        <v>120</v>
      </c>
      <c r="V1822" t="inlineStr">
        <is>
          <t>015790001014</t>
        </is>
      </c>
      <c r="W1822" t="b">
        <v>1</v>
      </c>
      <c r="X1822" t="b">
        <v>1</v>
      </c>
      <c r="Y1822" t="inlineStr">
        <is>
          <t>fulfilled</t>
        </is>
      </c>
      <c r="Z1822" t="inlineStr">
        <is>
          <t>Roma termini</t>
        </is>
      </c>
      <c r="AR1822" t="inlineStr">
        <is>
          <t>IT</t>
        </is>
      </c>
      <c r="AY1822" t="n">
        <v>0</v>
      </c>
      <c r="AZ1822" t="inlineStr">
        <is>
          <t>LIL Milan</t>
        </is>
      </c>
      <c r="BA1822" t="n">
        <v>0</v>
      </c>
      <c r="BB1822" t="inlineStr">
        <is>
          <t>Veronica Varetta</t>
        </is>
      </c>
      <c r="BC1822" t="inlineStr">
        <is>
          <t>Roma Termini</t>
        </is>
      </c>
      <c r="BD1822" t="n">
        <v>25</v>
      </c>
      <c r="BE1822" t="n">
        <v>11248500310365</v>
      </c>
      <c r="BG1822" t="inlineStr">
        <is>
          <t>Low</t>
        </is>
      </c>
      <c r="BH1822" t="inlineStr">
        <is>
          <t>pos</t>
        </is>
      </c>
      <c r="BI1822" t="n">
        <v>0</v>
      </c>
      <c r="BJ1822" t="inlineStr">
        <is>
          <t>IT IVA 22%</t>
        </is>
      </c>
      <c r="BK1822" t="n">
        <v>0</v>
      </c>
      <c r="BU1822" t="inlineStr">
        <is>
          <t>25-1130</t>
        </is>
      </c>
      <c r="CC1822" t="inlineStr">
        <is>
          <t>Ordini LIL</t>
        </is>
      </c>
    </row>
    <row r="1823">
      <c r="A1823" t="inlineStr">
        <is>
          <t>#43759</t>
        </is>
      </c>
      <c r="C1823" t="inlineStr">
        <is>
          <t>paid</t>
        </is>
      </c>
      <c r="F1823" t="inlineStr">
        <is>
          <t>fulfilled</t>
        </is>
      </c>
      <c r="G1823" t="inlineStr">
        <is>
          <t>2024-11-27 11:23:10 +0100</t>
        </is>
      </c>
      <c r="H1823" t="inlineStr">
        <is>
          <t>no</t>
        </is>
      </c>
      <c r="I1823" t="inlineStr">
        <is>
          <t>EUR</t>
        </is>
      </c>
      <c r="J1823" t="n">
        <v>0</v>
      </c>
      <c r="K1823" t="n">
        <v>0</v>
      </c>
      <c r="L1823" t="n">
        <v>0</v>
      </c>
      <c r="N1823" t="inlineStr">
        <is>
          <t>Roma100</t>
        </is>
      </c>
      <c r="O1823" t="n">
        <v>1086</v>
      </c>
      <c r="Q1823" t="inlineStr">
        <is>
          <t>2024-11-27 11:23:09 +0100</t>
        </is>
      </c>
      <c r="R1823" t="n">
        <v>1</v>
      </c>
      <c r="S1823" t="inlineStr">
        <is>
          <t>Sunshine Ring - Yellow / 10 / White</t>
        </is>
      </c>
      <c r="T1823" t="n">
        <v>256</v>
      </c>
      <c r="U1823" t="n">
        <v>320</v>
      </c>
      <c r="V1823" t="inlineStr">
        <is>
          <t>015790000653</t>
        </is>
      </c>
      <c r="W1823" t="b">
        <v>1</v>
      </c>
      <c r="X1823" t="b">
        <v>1</v>
      </c>
      <c r="Y1823" t="inlineStr">
        <is>
          <t>fulfilled</t>
        </is>
      </c>
      <c r="Z1823" t="inlineStr">
        <is>
          <t>Roma termini</t>
        </is>
      </c>
      <c r="AR1823" t="inlineStr">
        <is>
          <t>IT</t>
        </is>
      </c>
      <c r="AY1823" t="n">
        <v>0</v>
      </c>
      <c r="AZ1823" t="inlineStr">
        <is>
          <t>LIL Milan</t>
        </is>
      </c>
      <c r="BA1823" t="n">
        <v>0</v>
      </c>
      <c r="BB1823" t="inlineStr">
        <is>
          <t>Veronica Varetta</t>
        </is>
      </c>
      <c r="BC1823" t="inlineStr">
        <is>
          <t>Roma Termini</t>
        </is>
      </c>
      <c r="BD1823" t="n">
        <v>25</v>
      </c>
      <c r="BE1823" t="n">
        <v>11248500310365</v>
      </c>
      <c r="BG1823" t="inlineStr">
        <is>
          <t>Low</t>
        </is>
      </c>
      <c r="BH1823" t="inlineStr">
        <is>
          <t>pos</t>
        </is>
      </c>
      <c r="BI1823" t="n">
        <v>0</v>
      </c>
      <c r="BJ1823" t="inlineStr">
        <is>
          <t>IT IVA 22%</t>
        </is>
      </c>
      <c r="BK1823" t="n">
        <v>0</v>
      </c>
      <c r="BU1823" t="inlineStr">
        <is>
          <t>25-1130</t>
        </is>
      </c>
      <c r="CC1823" t="inlineStr">
        <is>
          <t>Ordini LIL</t>
        </is>
      </c>
    </row>
    <row r="1824">
      <c r="A1824" t="inlineStr">
        <is>
          <t>#43759</t>
        </is>
      </c>
      <c r="C1824" t="inlineStr">
        <is>
          <t>paid</t>
        </is>
      </c>
      <c r="F1824" t="inlineStr">
        <is>
          <t>fulfilled</t>
        </is>
      </c>
      <c r="G1824" t="inlineStr">
        <is>
          <t>2024-11-27 11:23:10 +0100</t>
        </is>
      </c>
      <c r="H1824" t="inlineStr">
        <is>
          <t>no</t>
        </is>
      </c>
      <c r="I1824" t="inlineStr">
        <is>
          <t>EUR</t>
        </is>
      </c>
      <c r="J1824" t="n">
        <v>0</v>
      </c>
      <c r="K1824" t="n">
        <v>0</v>
      </c>
      <c r="L1824" t="n">
        <v>0</v>
      </c>
      <c r="N1824" t="inlineStr">
        <is>
          <t>Roma100</t>
        </is>
      </c>
      <c r="O1824" t="n">
        <v>1086</v>
      </c>
      <c r="Q1824" t="inlineStr">
        <is>
          <t>2024-11-27 11:23:09 +0100</t>
        </is>
      </c>
      <c r="R1824" t="n">
        <v>1</v>
      </c>
      <c r="S1824" t="inlineStr">
        <is>
          <t>Glow Ring - Yellow / 11</t>
        </is>
      </c>
      <c r="T1824" t="n">
        <v>144</v>
      </c>
      <c r="U1824" t="n">
        <v>180</v>
      </c>
      <c r="V1824" t="inlineStr">
        <is>
          <t>015790000337</t>
        </is>
      </c>
      <c r="W1824" t="b">
        <v>1</v>
      </c>
      <c r="X1824" t="b">
        <v>1</v>
      </c>
      <c r="Y1824" t="inlineStr">
        <is>
          <t>fulfilled</t>
        </is>
      </c>
      <c r="Z1824" t="inlineStr">
        <is>
          <t>Roma termini</t>
        </is>
      </c>
      <c r="AR1824" t="inlineStr">
        <is>
          <t>IT</t>
        </is>
      </c>
      <c r="AY1824" t="n">
        <v>0</v>
      </c>
      <c r="AZ1824" t="inlineStr">
        <is>
          <t>LIL Milan</t>
        </is>
      </c>
      <c r="BA1824" t="n">
        <v>0</v>
      </c>
      <c r="BB1824" t="inlineStr">
        <is>
          <t>Veronica Varetta</t>
        </is>
      </c>
      <c r="BC1824" t="inlineStr">
        <is>
          <t>Roma Termini</t>
        </is>
      </c>
      <c r="BD1824" t="n">
        <v>25</v>
      </c>
      <c r="BE1824" t="n">
        <v>11248500310365</v>
      </c>
      <c r="BG1824" t="inlineStr">
        <is>
          <t>Low</t>
        </is>
      </c>
      <c r="BH1824" t="inlineStr">
        <is>
          <t>pos</t>
        </is>
      </c>
      <c r="BI1824" t="n">
        <v>0</v>
      </c>
      <c r="BJ1824" t="inlineStr">
        <is>
          <t>IT IVA 22%</t>
        </is>
      </c>
      <c r="BK1824" t="n">
        <v>0</v>
      </c>
      <c r="BU1824" t="inlineStr">
        <is>
          <t>25-1130</t>
        </is>
      </c>
      <c r="CC1824" t="inlineStr">
        <is>
          <t>Ordini LIL</t>
        </is>
      </c>
    </row>
    <row r="1825">
      <c r="A1825" t="inlineStr">
        <is>
          <t>#43717</t>
        </is>
      </c>
      <c r="B1825" t="inlineStr">
        <is>
          <t>monicamattley@libero.it</t>
        </is>
      </c>
      <c r="C1825" t="inlineStr">
        <is>
          <t>voided</t>
        </is>
      </c>
      <c r="F1825" t="inlineStr">
        <is>
          <t>unfulfilled</t>
        </is>
      </c>
      <c r="H1825" t="inlineStr">
        <is>
          <t>yes</t>
        </is>
      </c>
      <c r="I1825" t="inlineStr">
        <is>
          <t>EUR</t>
        </is>
      </c>
      <c r="J1825" t="n">
        <v>208</v>
      </c>
      <c r="K1825" t="n">
        <v>0</v>
      </c>
      <c r="L1825" t="n">
        <v>37.51</v>
      </c>
      <c r="M1825" t="n">
        <v>0</v>
      </c>
      <c r="O1825" t="n">
        <v>0</v>
      </c>
      <c r="P1825" t="inlineStr">
        <is>
          <t>Ups Standard Shipping</t>
        </is>
      </c>
      <c r="Q1825" t="inlineStr">
        <is>
          <t>2024-11-26 20:37:22 +0100</t>
        </is>
      </c>
      <c r="R1825" t="n">
        <v>0</v>
      </c>
      <c r="S1825" t="inlineStr">
        <is>
          <t>Balmy Necklace - Yellow / 36cm</t>
        </is>
      </c>
      <c r="T1825" t="n">
        <v>208</v>
      </c>
      <c r="U1825" t="n">
        <v>260</v>
      </c>
      <c r="V1825" t="inlineStr">
        <is>
          <t>015790000028</t>
        </is>
      </c>
      <c r="W1825" t="b">
        <v>1</v>
      </c>
      <c r="X1825" t="b">
        <v>1</v>
      </c>
      <c r="Y1825" t="inlineStr">
        <is>
          <t>pending</t>
        </is>
      </c>
      <c r="Z1825" t="inlineStr">
        <is>
          <t>Monica Negrotti</t>
        </is>
      </c>
      <c r="AA1825" t="inlineStr">
        <is>
          <t>Via Angelo Azzolini 38</t>
        </is>
      </c>
      <c r="AB1825" t="inlineStr">
        <is>
          <t>Via Angelo Azzolini 38</t>
        </is>
      </c>
      <c r="AE1825" t="inlineStr">
        <is>
          <t>Fiorenzuola d'Arda</t>
        </is>
      </c>
      <c r="AF1825" t="inlineStr">
        <is>
          <t>'29017</t>
        </is>
      </c>
      <c r="AG1825" t="inlineStr">
        <is>
          <t>PC</t>
        </is>
      </c>
      <c r="AH1825" t="inlineStr">
        <is>
          <t>IT</t>
        </is>
      </c>
      <c r="AI1825" t="inlineStr">
        <is>
          <t>+393803775165</t>
        </is>
      </c>
      <c r="AJ1825" t="inlineStr">
        <is>
          <t>Monica Negrotti</t>
        </is>
      </c>
      <c r="AK1825" t="inlineStr">
        <is>
          <t>Via Angelo Azzolini 38</t>
        </is>
      </c>
      <c r="AL1825" t="inlineStr">
        <is>
          <t>Via Angelo Azzolini 38</t>
        </is>
      </c>
      <c r="AO1825" t="inlineStr">
        <is>
          <t>Fiorenzuola d'Arda</t>
        </is>
      </c>
      <c r="AP1825" t="inlineStr">
        <is>
          <t>'29017</t>
        </is>
      </c>
      <c r="AQ1825" t="inlineStr">
        <is>
          <t>PC</t>
        </is>
      </c>
      <c r="AR1825" t="inlineStr">
        <is>
          <t>IT</t>
        </is>
      </c>
      <c r="AS1825" t="inlineStr">
        <is>
          <t>+393803775165</t>
        </is>
      </c>
      <c r="AU1825" t="inlineStr">
        <is>
          <t>lang: en
Invoice Language: en
Do you need our ring sizer?: No
Popup Customer Country: IT</t>
        </is>
      </c>
      <c r="AV1825" t="inlineStr">
        <is>
          <t>2024-11-28 12:15:39 +0100</t>
        </is>
      </c>
      <c r="AW1825" t="inlineStr">
        <is>
          <t>Bonifico</t>
        </is>
      </c>
      <c r="AY1825" t="n">
        <v>0</v>
      </c>
      <c r="AZ1825" t="inlineStr">
        <is>
          <t>LIL Milan</t>
        </is>
      </c>
      <c r="BA1825" t="n">
        <v>208</v>
      </c>
      <c r="BC1825" t="inlineStr">
        <is>
          <t>Firgun House</t>
        </is>
      </c>
      <c r="BE1825" t="n">
        <v>11247541813597</v>
      </c>
      <c r="BG1825" t="inlineStr">
        <is>
          <t>Low</t>
        </is>
      </c>
      <c r="BH1825" t="inlineStr">
        <is>
          <t>web</t>
        </is>
      </c>
      <c r="BI1825" t="n">
        <v>0</v>
      </c>
      <c r="BJ1825" t="inlineStr">
        <is>
          <t>IT IVA 22%</t>
        </is>
      </c>
      <c r="BK1825" t="n">
        <v>37.51</v>
      </c>
      <c r="BW1825" t="inlineStr">
        <is>
          <t>Piacenza</t>
        </is>
      </c>
      <c r="BX1825" t="inlineStr">
        <is>
          <t>Piacenza</t>
        </is>
      </c>
      <c r="BY1825" t="inlineStr">
        <is>
          <t>rpyhp38rU4ps4RQ1OQBHNGbMS</t>
        </is>
      </c>
      <c r="CB1825" t="inlineStr">
        <is>
          <t>rpyhp38rU4ps4RQ1OQBHNGbMS + #43717.2</t>
        </is>
      </c>
      <c r="CC1825" t="inlineStr">
        <is>
          <t>Ordini LIL</t>
        </is>
      </c>
    </row>
    <row r="1826">
      <c r="A1826" t="inlineStr">
        <is>
          <t>#43670</t>
        </is>
      </c>
      <c r="C1826" t="inlineStr">
        <is>
          <t>paid</t>
        </is>
      </c>
      <c r="F1826" t="inlineStr">
        <is>
          <t>fulfilled</t>
        </is>
      </c>
      <c r="G1826" t="inlineStr">
        <is>
          <t>2024-11-26 10:15:52 +0100</t>
        </is>
      </c>
      <c r="H1826" t="inlineStr">
        <is>
          <t>no</t>
        </is>
      </c>
      <c r="I1826" t="inlineStr">
        <is>
          <t>EUR</t>
        </is>
      </c>
      <c r="J1826" t="n">
        <v>0</v>
      </c>
      <c r="K1826" t="n">
        <v>0</v>
      </c>
      <c r="L1826" t="n">
        <v>0</v>
      </c>
      <c r="M1826" t="n">
        <v>0</v>
      </c>
      <c r="N1826" t="inlineStr">
        <is>
          <t>Gift100</t>
        </is>
      </c>
      <c r="O1826" t="n">
        <v>160</v>
      </c>
      <c r="Q1826" t="inlineStr">
        <is>
          <t>2024-11-26 10:15:51 +0100</t>
        </is>
      </c>
      <c r="R1826" t="n">
        <v>1</v>
      </c>
      <c r="S1826" t="inlineStr">
        <is>
          <t>Nude Ring - White / 10</t>
        </is>
      </c>
      <c r="T1826" t="n">
        <v>80</v>
      </c>
      <c r="U1826" t="n">
        <v>100</v>
      </c>
      <c r="V1826" t="inlineStr">
        <is>
          <t>015790000224</t>
        </is>
      </c>
      <c r="W1826" t="b">
        <v>1</v>
      </c>
      <c r="X1826" t="b">
        <v>1</v>
      </c>
      <c r="Y1826" t="inlineStr">
        <is>
          <t>fulfilled</t>
        </is>
      </c>
      <c r="Z1826" t="inlineStr">
        <is>
          <t>Ilaria Grande</t>
        </is>
      </c>
      <c r="AR1826" t="inlineStr">
        <is>
          <t>IT</t>
        </is>
      </c>
      <c r="AY1826" t="n">
        <v>0</v>
      </c>
      <c r="AZ1826" t="inlineStr">
        <is>
          <t>LIL Milan</t>
        </is>
      </c>
      <c r="BA1826" t="n">
        <v>0</v>
      </c>
      <c r="BB1826" t="inlineStr">
        <is>
          <t>Veronica Varetta</t>
        </is>
      </c>
      <c r="BC1826" t="inlineStr">
        <is>
          <t>LIL House</t>
        </is>
      </c>
      <c r="BD1826" t="n">
        <v>22</v>
      </c>
      <c r="BE1826" t="n">
        <v>11246170571101</v>
      </c>
      <c r="BG1826" t="inlineStr">
        <is>
          <t>Low</t>
        </is>
      </c>
      <c r="BH1826" t="inlineStr">
        <is>
          <t>pos</t>
        </is>
      </c>
      <c r="BI1826" t="n">
        <v>0</v>
      </c>
      <c r="BJ1826" t="inlineStr">
        <is>
          <t>IT IVA 22%</t>
        </is>
      </c>
      <c r="BK1826" t="n">
        <v>0</v>
      </c>
      <c r="BU1826" t="inlineStr">
        <is>
          <t>22-2872</t>
        </is>
      </c>
      <c r="CC1826" t="inlineStr">
        <is>
          <t>Ordini LIL</t>
        </is>
      </c>
    </row>
    <row r="1827">
      <c r="A1827" t="inlineStr">
        <is>
          <t>#43670</t>
        </is>
      </c>
      <c r="C1827" t="inlineStr">
        <is>
          <t>paid</t>
        </is>
      </c>
      <c r="F1827" t="inlineStr">
        <is>
          <t>fulfilled</t>
        </is>
      </c>
      <c r="G1827" t="inlineStr">
        <is>
          <t>2024-11-26 10:15:52 +0100</t>
        </is>
      </c>
      <c r="H1827" t="inlineStr">
        <is>
          <t>no</t>
        </is>
      </c>
      <c r="I1827" t="inlineStr">
        <is>
          <t>EUR</t>
        </is>
      </c>
      <c r="J1827" t="n">
        <v>0</v>
      </c>
      <c r="K1827" t="n">
        <v>0</v>
      </c>
      <c r="L1827" t="n">
        <v>0</v>
      </c>
      <c r="N1827" t="inlineStr">
        <is>
          <t>Gift100</t>
        </is>
      </c>
      <c r="O1827" t="n">
        <v>160</v>
      </c>
      <c r="Q1827" t="inlineStr">
        <is>
          <t>2024-11-26 10:15:51 +0100</t>
        </is>
      </c>
      <c r="R1827" t="n">
        <v>1</v>
      </c>
      <c r="S1827" t="inlineStr">
        <is>
          <t>Nude Ring - White / 17</t>
        </is>
      </c>
      <c r="T1827" t="n">
        <v>80</v>
      </c>
      <c r="U1827" t="n">
        <v>100</v>
      </c>
      <c r="V1827" t="inlineStr">
        <is>
          <t>015790000231</t>
        </is>
      </c>
      <c r="W1827" t="b">
        <v>1</v>
      </c>
      <c r="X1827" t="b">
        <v>1</v>
      </c>
      <c r="Y1827" t="inlineStr">
        <is>
          <t>fulfilled</t>
        </is>
      </c>
      <c r="Z1827" t="inlineStr">
        <is>
          <t>Ilaria Grande</t>
        </is>
      </c>
      <c r="AR1827" t="inlineStr">
        <is>
          <t>IT</t>
        </is>
      </c>
      <c r="AY1827" t="n">
        <v>0</v>
      </c>
      <c r="AZ1827" t="inlineStr">
        <is>
          <t>LIL Milan</t>
        </is>
      </c>
      <c r="BA1827" t="n">
        <v>0</v>
      </c>
      <c r="BB1827" t="inlineStr">
        <is>
          <t>Veronica Varetta</t>
        </is>
      </c>
      <c r="BC1827" t="inlineStr">
        <is>
          <t>LIL House</t>
        </is>
      </c>
      <c r="BD1827" t="n">
        <v>22</v>
      </c>
      <c r="BE1827" t="n">
        <v>11246170571101</v>
      </c>
      <c r="BG1827" t="inlineStr">
        <is>
          <t>Low</t>
        </is>
      </c>
      <c r="BH1827" t="inlineStr">
        <is>
          <t>pos</t>
        </is>
      </c>
      <c r="BI1827" t="n">
        <v>0</v>
      </c>
      <c r="BJ1827" t="inlineStr">
        <is>
          <t>IT IVA 22%</t>
        </is>
      </c>
      <c r="BK1827" t="n">
        <v>0</v>
      </c>
      <c r="BU1827" t="inlineStr">
        <is>
          <t>22-2872</t>
        </is>
      </c>
      <c r="CC1827" t="inlineStr">
        <is>
          <t>Ordini LIL</t>
        </is>
      </c>
    </row>
    <row r="1828">
      <c r="A1828" t="inlineStr">
        <is>
          <t>#43627</t>
        </is>
      </c>
      <c r="C1828" t="inlineStr">
        <is>
          <t>paid</t>
        </is>
      </c>
      <c r="F1828" t="inlineStr">
        <is>
          <t>fulfilled</t>
        </is>
      </c>
      <c r="G1828" t="inlineStr">
        <is>
          <t>2024-11-25 15:34:23 +0100</t>
        </is>
      </c>
      <c r="H1828" t="inlineStr">
        <is>
          <t>no</t>
        </is>
      </c>
      <c r="I1828" t="inlineStr">
        <is>
          <t>EUR</t>
        </is>
      </c>
      <c r="J1828" t="n">
        <v>0</v>
      </c>
      <c r="K1828" t="n">
        <v>0</v>
      </c>
      <c r="L1828" t="n">
        <v>0</v>
      </c>
      <c r="M1828" t="n">
        <v>0</v>
      </c>
      <c r="N1828" t="inlineStr">
        <is>
          <t>TORINO100%</t>
        </is>
      </c>
      <c r="O1828" t="n">
        <v>260</v>
      </c>
      <c r="Q1828" t="inlineStr">
        <is>
          <t>2024-11-25 15:34:22 +0100</t>
        </is>
      </c>
      <c r="R1828" t="n">
        <v>1</v>
      </c>
      <c r="S1828" t="inlineStr">
        <is>
          <t>Portami a Ballare Necklace - Yellow / onesize</t>
        </is>
      </c>
      <c r="T1828" t="n">
        <v>260</v>
      </c>
      <c r="V1828" t="inlineStr">
        <is>
          <t>015790001250</t>
        </is>
      </c>
      <c r="W1828" t="b">
        <v>1</v>
      </c>
      <c r="X1828" t="b">
        <v>1</v>
      </c>
      <c r="Y1828" t="inlineStr">
        <is>
          <t>fulfilled</t>
        </is>
      </c>
      <c r="Z1828" t="inlineStr">
        <is>
          <t>Giulia Oreglia</t>
        </is>
      </c>
      <c r="AR1828" t="inlineStr">
        <is>
          <t>IT</t>
        </is>
      </c>
      <c r="AT1828" t="inlineStr">
        <is>
          <t>GdM</t>
        </is>
      </c>
      <c r="AY1828" t="n">
        <v>0</v>
      </c>
      <c r="AZ1828" t="inlineStr">
        <is>
          <t>LIL Milan</t>
        </is>
      </c>
      <c r="BA1828" t="n">
        <v>0</v>
      </c>
      <c r="BB1828" t="inlineStr">
        <is>
          <t>Veronica Varetta</t>
        </is>
      </c>
      <c r="BC1828" t="inlineStr">
        <is>
          <t>LIL Rinascente Torino</t>
        </is>
      </c>
      <c r="BD1828" t="n">
        <v>3</v>
      </c>
      <c r="BE1828" t="n">
        <v>11244546949469</v>
      </c>
      <c r="BG1828" t="inlineStr">
        <is>
          <t>Low</t>
        </is>
      </c>
      <c r="BH1828" t="inlineStr">
        <is>
          <t>pos</t>
        </is>
      </c>
      <c r="BI1828" t="n">
        <v>0</v>
      </c>
      <c r="BJ1828" t="inlineStr">
        <is>
          <t>IT IVA 22%</t>
        </is>
      </c>
      <c r="BK1828" t="n">
        <v>0</v>
      </c>
      <c r="BU1828" t="inlineStr">
        <is>
          <t>3-5810</t>
        </is>
      </c>
      <c r="CC1828" t="inlineStr">
        <is>
          <t>Ordini LIL</t>
        </is>
      </c>
    </row>
    <row r="1829">
      <c r="A1829" t="inlineStr">
        <is>
          <t>#43626</t>
        </is>
      </c>
      <c r="C1829" t="inlineStr">
        <is>
          <t>paid</t>
        </is>
      </c>
      <c r="F1829" t="inlineStr">
        <is>
          <t>fulfilled</t>
        </is>
      </c>
      <c r="G1829" t="inlineStr">
        <is>
          <t>2024-11-25 15:07:13 +0100</t>
        </is>
      </c>
      <c r="H1829" t="inlineStr">
        <is>
          <t>no</t>
        </is>
      </c>
      <c r="I1829" t="inlineStr">
        <is>
          <t>EUR</t>
        </is>
      </c>
      <c r="J1829" t="n">
        <v>0</v>
      </c>
      <c r="K1829" t="n">
        <v>0</v>
      </c>
      <c r="L1829" t="n">
        <v>0</v>
      </c>
      <c r="M1829" t="n">
        <v>0</v>
      </c>
      <c r="N1829" t="inlineStr">
        <is>
          <t>Roma100</t>
        </is>
      </c>
      <c r="O1829" t="n">
        <v>840</v>
      </c>
      <c r="Q1829" t="inlineStr">
        <is>
          <t>2024-11-25 15:07:12 +0100</t>
        </is>
      </c>
      <c r="R1829" t="n">
        <v>1</v>
      </c>
      <c r="S1829" t="inlineStr">
        <is>
          <t>Sunshine Ring - Yellow / 5 / White</t>
        </is>
      </c>
      <c r="T1829" t="n">
        <v>320</v>
      </c>
      <c r="V1829" t="inlineStr">
        <is>
          <t>015790000239</t>
        </is>
      </c>
      <c r="W1829" t="b">
        <v>1</v>
      </c>
      <c r="X1829" t="b">
        <v>1</v>
      </c>
      <c r="Y1829" t="inlineStr">
        <is>
          <t>fulfilled</t>
        </is>
      </c>
      <c r="Z1829" t="inlineStr">
        <is>
          <t>Roma termini</t>
        </is>
      </c>
      <c r="AR1829" t="inlineStr">
        <is>
          <t>IT</t>
        </is>
      </c>
      <c r="AY1829" t="n">
        <v>0</v>
      </c>
      <c r="AZ1829" t="inlineStr">
        <is>
          <t>LIL Milan</t>
        </is>
      </c>
      <c r="BA1829" t="n">
        <v>0</v>
      </c>
      <c r="BB1829" t="inlineStr">
        <is>
          <t>Veronica Varetta</t>
        </is>
      </c>
      <c r="BC1829" t="inlineStr">
        <is>
          <t>Roma Termini</t>
        </is>
      </c>
      <c r="BD1829" t="n">
        <v>25</v>
      </c>
      <c r="BE1829" t="n">
        <v>11244488720733</v>
      </c>
      <c r="BG1829" t="inlineStr">
        <is>
          <t>Low</t>
        </is>
      </c>
      <c r="BH1829" t="inlineStr">
        <is>
          <t>pos</t>
        </is>
      </c>
      <c r="BI1829" t="n">
        <v>0</v>
      </c>
      <c r="BJ1829" t="inlineStr">
        <is>
          <t>IT IVA 22%</t>
        </is>
      </c>
      <c r="BK1829" t="n">
        <v>0</v>
      </c>
      <c r="BU1829" t="inlineStr">
        <is>
          <t>25-1129</t>
        </is>
      </c>
      <c r="CC1829" t="inlineStr">
        <is>
          <t>Ordini LIL</t>
        </is>
      </c>
    </row>
    <row r="1830">
      <c r="A1830" t="inlineStr">
        <is>
          <t>#43626</t>
        </is>
      </c>
      <c r="C1830" t="inlineStr">
        <is>
          <t>paid</t>
        </is>
      </c>
      <c r="F1830" t="inlineStr">
        <is>
          <t>fulfilled</t>
        </is>
      </c>
      <c r="G1830" t="inlineStr">
        <is>
          <t>2024-11-25 15:07:13 +0100</t>
        </is>
      </c>
      <c r="H1830" t="inlineStr">
        <is>
          <t>no</t>
        </is>
      </c>
      <c r="I1830" t="inlineStr">
        <is>
          <t>EUR</t>
        </is>
      </c>
      <c r="J1830" t="n">
        <v>0</v>
      </c>
      <c r="K1830" t="n">
        <v>0</v>
      </c>
      <c r="L1830" t="n">
        <v>0</v>
      </c>
      <c r="N1830" t="inlineStr">
        <is>
          <t>Roma100</t>
        </is>
      </c>
      <c r="O1830" t="n">
        <v>840</v>
      </c>
      <c r="Q1830" t="inlineStr">
        <is>
          <t>2024-11-25 15:07:12 +0100</t>
        </is>
      </c>
      <c r="R1830" t="n">
        <v>1</v>
      </c>
      <c r="S1830" t="inlineStr">
        <is>
          <t>Lightly Ring - White / 13</t>
        </is>
      </c>
      <c r="T1830" t="n">
        <v>100</v>
      </c>
      <c r="V1830" t="inlineStr">
        <is>
          <t>015790000387</t>
        </is>
      </c>
      <c r="W1830" t="b">
        <v>1</v>
      </c>
      <c r="X1830" t="b">
        <v>1</v>
      </c>
      <c r="Y1830" t="inlineStr">
        <is>
          <t>fulfilled</t>
        </is>
      </c>
      <c r="Z1830" t="inlineStr">
        <is>
          <t>Roma termini</t>
        </is>
      </c>
      <c r="AR1830" t="inlineStr">
        <is>
          <t>IT</t>
        </is>
      </c>
      <c r="AY1830" t="n">
        <v>0</v>
      </c>
      <c r="AZ1830" t="inlineStr">
        <is>
          <t>LIL Milan</t>
        </is>
      </c>
      <c r="BA1830" t="n">
        <v>0</v>
      </c>
      <c r="BB1830" t="inlineStr">
        <is>
          <t>Veronica Varetta</t>
        </is>
      </c>
      <c r="BC1830" t="inlineStr">
        <is>
          <t>Roma Termini</t>
        </is>
      </c>
      <c r="BD1830" t="n">
        <v>25</v>
      </c>
      <c r="BE1830" t="n">
        <v>11244488720733</v>
      </c>
      <c r="BG1830" t="inlineStr">
        <is>
          <t>Low</t>
        </is>
      </c>
      <c r="BH1830" t="inlineStr">
        <is>
          <t>pos</t>
        </is>
      </c>
      <c r="BI1830" t="n">
        <v>0</v>
      </c>
      <c r="BJ1830" t="inlineStr">
        <is>
          <t>IT IVA 22%</t>
        </is>
      </c>
      <c r="BK1830" t="n">
        <v>0</v>
      </c>
      <c r="BU1830" t="inlineStr">
        <is>
          <t>25-1129</t>
        </is>
      </c>
      <c r="CC1830" t="inlineStr">
        <is>
          <t>Ordini LIL</t>
        </is>
      </c>
    </row>
    <row r="1831">
      <c r="A1831" t="inlineStr">
        <is>
          <t>#43626</t>
        </is>
      </c>
      <c r="C1831" t="inlineStr">
        <is>
          <t>paid</t>
        </is>
      </c>
      <c r="F1831" t="inlineStr">
        <is>
          <t>fulfilled</t>
        </is>
      </c>
      <c r="G1831" t="inlineStr">
        <is>
          <t>2024-11-25 15:07:13 +0100</t>
        </is>
      </c>
      <c r="H1831" t="inlineStr">
        <is>
          <t>no</t>
        </is>
      </c>
      <c r="I1831" t="inlineStr">
        <is>
          <t>EUR</t>
        </is>
      </c>
      <c r="J1831" t="n">
        <v>0</v>
      </c>
      <c r="K1831" t="n">
        <v>0</v>
      </c>
      <c r="L1831" t="n">
        <v>0</v>
      </c>
      <c r="N1831" t="inlineStr">
        <is>
          <t>Roma100</t>
        </is>
      </c>
      <c r="O1831" t="n">
        <v>840</v>
      </c>
      <c r="Q1831" t="inlineStr">
        <is>
          <t>2024-11-25 15:07:12 +0100</t>
        </is>
      </c>
      <c r="R1831" t="n">
        <v>1</v>
      </c>
      <c r="S1831" t="inlineStr">
        <is>
          <t>Pensavo fosse amore - Yellow / L</t>
        </is>
      </c>
      <c r="T1831" t="n">
        <v>120</v>
      </c>
      <c r="V1831" t="inlineStr">
        <is>
          <t>015790001010</t>
        </is>
      </c>
      <c r="W1831" t="b">
        <v>1</v>
      </c>
      <c r="X1831" t="b">
        <v>1</v>
      </c>
      <c r="Y1831" t="inlineStr">
        <is>
          <t>fulfilled</t>
        </is>
      </c>
      <c r="Z1831" t="inlineStr">
        <is>
          <t>Roma termini</t>
        </is>
      </c>
      <c r="AR1831" t="inlineStr">
        <is>
          <t>IT</t>
        </is>
      </c>
      <c r="AY1831" t="n">
        <v>0</v>
      </c>
      <c r="AZ1831" t="inlineStr">
        <is>
          <t>LIL Milan</t>
        </is>
      </c>
      <c r="BA1831" t="n">
        <v>0</v>
      </c>
      <c r="BB1831" t="inlineStr">
        <is>
          <t>Veronica Varetta</t>
        </is>
      </c>
      <c r="BC1831" t="inlineStr">
        <is>
          <t>Roma Termini</t>
        </is>
      </c>
      <c r="BD1831" t="n">
        <v>25</v>
      </c>
      <c r="BE1831" t="n">
        <v>11244488720733</v>
      </c>
      <c r="BG1831" t="inlineStr">
        <is>
          <t>Low</t>
        </is>
      </c>
      <c r="BH1831" t="inlineStr">
        <is>
          <t>pos</t>
        </is>
      </c>
      <c r="BI1831" t="n">
        <v>0</v>
      </c>
      <c r="BJ1831" t="inlineStr">
        <is>
          <t>IT IVA 22%</t>
        </is>
      </c>
      <c r="BK1831" t="n">
        <v>0</v>
      </c>
      <c r="BU1831" t="inlineStr">
        <is>
          <t>25-1129</t>
        </is>
      </c>
      <c r="CC1831" t="inlineStr">
        <is>
          <t>Ordini LIL</t>
        </is>
      </c>
    </row>
    <row r="1832">
      <c r="A1832" t="inlineStr">
        <is>
          <t>#43626</t>
        </is>
      </c>
      <c r="C1832" t="inlineStr">
        <is>
          <t>paid</t>
        </is>
      </c>
      <c r="F1832" t="inlineStr">
        <is>
          <t>fulfilled</t>
        </is>
      </c>
      <c r="G1832" t="inlineStr">
        <is>
          <t>2024-11-25 15:07:13 +0100</t>
        </is>
      </c>
      <c r="H1832" t="inlineStr">
        <is>
          <t>no</t>
        </is>
      </c>
      <c r="I1832" t="inlineStr">
        <is>
          <t>EUR</t>
        </is>
      </c>
      <c r="J1832" t="n">
        <v>0</v>
      </c>
      <c r="K1832" t="n">
        <v>0</v>
      </c>
      <c r="L1832" t="n">
        <v>0</v>
      </c>
      <c r="N1832" t="inlineStr">
        <is>
          <t>Roma100</t>
        </is>
      </c>
      <c r="O1832" t="n">
        <v>840</v>
      </c>
      <c r="Q1832" t="inlineStr">
        <is>
          <t>2024-11-25 15:07:12 +0100</t>
        </is>
      </c>
      <c r="R1832" t="n">
        <v>1</v>
      </c>
      <c r="S1832" t="inlineStr">
        <is>
          <t>Boys Tears Ring - Yellow / 15</t>
        </is>
      </c>
      <c r="T1832" t="n">
        <v>140</v>
      </c>
      <c r="V1832" t="inlineStr">
        <is>
          <t>015790001403</t>
        </is>
      </c>
      <c r="W1832" t="b">
        <v>1</v>
      </c>
      <c r="X1832" t="b">
        <v>1</v>
      </c>
      <c r="Y1832" t="inlineStr">
        <is>
          <t>fulfilled</t>
        </is>
      </c>
      <c r="Z1832" t="inlineStr">
        <is>
          <t>Roma termini</t>
        </is>
      </c>
      <c r="AR1832" t="inlineStr">
        <is>
          <t>IT</t>
        </is>
      </c>
      <c r="AY1832" t="n">
        <v>0</v>
      </c>
      <c r="AZ1832" t="inlineStr">
        <is>
          <t>LIL Milan</t>
        </is>
      </c>
      <c r="BA1832" t="n">
        <v>0</v>
      </c>
      <c r="BB1832" t="inlineStr">
        <is>
          <t>Veronica Varetta</t>
        </is>
      </c>
      <c r="BC1832" t="inlineStr">
        <is>
          <t>Roma Termini</t>
        </is>
      </c>
      <c r="BD1832" t="n">
        <v>25</v>
      </c>
      <c r="BE1832" t="n">
        <v>11244488720733</v>
      </c>
      <c r="BG1832" t="inlineStr">
        <is>
          <t>Low</t>
        </is>
      </c>
      <c r="BH1832" t="inlineStr">
        <is>
          <t>pos</t>
        </is>
      </c>
      <c r="BI1832" t="n">
        <v>0</v>
      </c>
      <c r="BJ1832" t="inlineStr">
        <is>
          <t>IT IVA 22%</t>
        </is>
      </c>
      <c r="BK1832" t="n">
        <v>0</v>
      </c>
      <c r="BU1832" t="inlineStr">
        <is>
          <t>25-1129</t>
        </is>
      </c>
      <c r="CC1832" t="inlineStr">
        <is>
          <t>Ordini LIL</t>
        </is>
      </c>
    </row>
    <row r="1833">
      <c r="A1833" t="inlineStr">
        <is>
          <t>#43626</t>
        </is>
      </c>
      <c r="C1833" t="inlineStr">
        <is>
          <t>paid</t>
        </is>
      </c>
      <c r="F1833" t="inlineStr">
        <is>
          <t>fulfilled</t>
        </is>
      </c>
      <c r="G1833" t="inlineStr">
        <is>
          <t>2024-11-25 15:07:13 +0100</t>
        </is>
      </c>
      <c r="H1833" t="inlineStr">
        <is>
          <t>no</t>
        </is>
      </c>
      <c r="I1833" t="inlineStr">
        <is>
          <t>EUR</t>
        </is>
      </c>
      <c r="J1833" t="n">
        <v>0</v>
      </c>
      <c r="K1833" t="n">
        <v>0</v>
      </c>
      <c r="L1833" t="n">
        <v>0</v>
      </c>
      <c r="N1833" t="inlineStr">
        <is>
          <t>Roma100</t>
        </is>
      </c>
      <c r="O1833" t="n">
        <v>840</v>
      </c>
      <c r="Q1833" t="inlineStr">
        <is>
          <t>2024-11-25 15:07:12 +0100</t>
        </is>
      </c>
      <c r="R1833" t="n">
        <v>1</v>
      </c>
      <c r="S1833" t="inlineStr">
        <is>
          <t>Portami via Ring - Yellow / onesize</t>
        </is>
      </c>
      <c r="T1833" t="n">
        <v>160</v>
      </c>
      <c r="V1833" t="inlineStr">
        <is>
          <t>015790001027</t>
        </is>
      </c>
      <c r="W1833" t="b">
        <v>1</v>
      </c>
      <c r="X1833" t="b">
        <v>1</v>
      </c>
      <c r="Y1833" t="inlineStr">
        <is>
          <t>fulfilled</t>
        </is>
      </c>
      <c r="Z1833" t="inlineStr">
        <is>
          <t>Roma termini</t>
        </is>
      </c>
      <c r="AR1833" t="inlineStr">
        <is>
          <t>IT</t>
        </is>
      </c>
      <c r="AY1833" t="n">
        <v>0</v>
      </c>
      <c r="AZ1833" t="inlineStr">
        <is>
          <t>LIL Milan</t>
        </is>
      </c>
      <c r="BA1833" t="n">
        <v>0</v>
      </c>
      <c r="BB1833" t="inlineStr">
        <is>
          <t>Veronica Varetta</t>
        </is>
      </c>
      <c r="BC1833" t="inlineStr">
        <is>
          <t>Roma Termini</t>
        </is>
      </c>
      <c r="BD1833" t="n">
        <v>25</v>
      </c>
      <c r="BE1833" t="n">
        <v>11244488720733</v>
      </c>
      <c r="BG1833" t="inlineStr">
        <is>
          <t>Low</t>
        </is>
      </c>
      <c r="BH1833" t="inlineStr">
        <is>
          <t>pos</t>
        </is>
      </c>
      <c r="BI1833" t="n">
        <v>0</v>
      </c>
      <c r="BJ1833" t="inlineStr">
        <is>
          <t>IT IVA 22%</t>
        </is>
      </c>
      <c r="BK1833" t="n">
        <v>0</v>
      </c>
      <c r="BU1833" t="inlineStr">
        <is>
          <t>25-1129</t>
        </is>
      </c>
      <c r="CC1833" t="inlineStr">
        <is>
          <t>Ordini LIL</t>
        </is>
      </c>
    </row>
    <row r="1834">
      <c r="A1834" t="inlineStr">
        <is>
          <t>#43625</t>
        </is>
      </c>
      <c r="C1834" t="inlineStr">
        <is>
          <t>paid</t>
        </is>
      </c>
      <c r="F1834" t="inlineStr">
        <is>
          <t>fulfilled</t>
        </is>
      </c>
      <c r="G1834" t="inlineStr">
        <is>
          <t>2024-11-25 14:52:15 +0100</t>
        </is>
      </c>
      <c r="H1834" t="inlineStr">
        <is>
          <t>no</t>
        </is>
      </c>
      <c r="I1834" t="inlineStr">
        <is>
          <t>EUR</t>
        </is>
      </c>
      <c r="J1834" t="n">
        <v>0</v>
      </c>
      <c r="K1834" t="n">
        <v>0</v>
      </c>
      <c r="L1834" t="n">
        <v>0</v>
      </c>
      <c r="M1834" t="n">
        <v>0</v>
      </c>
      <c r="N1834" t="inlineStr">
        <is>
          <t>Roma100</t>
        </is>
      </c>
      <c r="O1834" t="n">
        <v>1100</v>
      </c>
      <c r="Q1834" t="inlineStr">
        <is>
          <t>2024-11-25 14:52:14 +0100</t>
        </is>
      </c>
      <c r="R1834" t="n">
        <v>1</v>
      </c>
      <c r="S1834" t="inlineStr">
        <is>
          <t>Baby - Yellow</t>
        </is>
      </c>
      <c r="T1834" t="n">
        <v>180</v>
      </c>
      <c r="V1834" t="inlineStr">
        <is>
          <t>015790001199</t>
        </is>
      </c>
      <c r="W1834" t="b">
        <v>1</v>
      </c>
      <c r="X1834" t="b">
        <v>1</v>
      </c>
      <c r="Y1834" t="inlineStr">
        <is>
          <t>fulfilled</t>
        </is>
      </c>
      <c r="Z1834" t="inlineStr">
        <is>
          <t>Roma termini</t>
        </is>
      </c>
      <c r="AR1834" t="inlineStr">
        <is>
          <t>IT</t>
        </is>
      </c>
      <c r="AY1834" t="n">
        <v>0</v>
      </c>
      <c r="AZ1834" t="inlineStr">
        <is>
          <t>LIL Milan</t>
        </is>
      </c>
      <c r="BA1834" t="n">
        <v>0</v>
      </c>
      <c r="BB1834" t="inlineStr">
        <is>
          <t>Veronica Varetta</t>
        </is>
      </c>
      <c r="BC1834" t="inlineStr">
        <is>
          <t>Roma Termini</t>
        </is>
      </c>
      <c r="BD1834" t="n">
        <v>25</v>
      </c>
      <c r="BE1834" t="n">
        <v>11244456444253</v>
      </c>
      <c r="BG1834" t="inlineStr">
        <is>
          <t>Low</t>
        </is>
      </c>
      <c r="BH1834" t="inlineStr">
        <is>
          <t>pos</t>
        </is>
      </c>
      <c r="BI1834" t="n">
        <v>0</v>
      </c>
      <c r="BJ1834" t="inlineStr">
        <is>
          <t>IT IVA 22%</t>
        </is>
      </c>
      <c r="BK1834" t="n">
        <v>0</v>
      </c>
      <c r="BU1834" t="inlineStr">
        <is>
          <t>25-1128</t>
        </is>
      </c>
      <c r="CC1834" t="inlineStr">
        <is>
          <t>Ordini LIL</t>
        </is>
      </c>
    </row>
    <row r="1835">
      <c r="A1835" t="inlineStr">
        <is>
          <t>#43625</t>
        </is>
      </c>
      <c r="C1835" t="inlineStr">
        <is>
          <t>paid</t>
        </is>
      </c>
      <c r="F1835" t="inlineStr">
        <is>
          <t>fulfilled</t>
        </is>
      </c>
      <c r="G1835" t="inlineStr">
        <is>
          <t>2024-11-25 14:52:15 +0100</t>
        </is>
      </c>
      <c r="H1835" t="inlineStr">
        <is>
          <t>no</t>
        </is>
      </c>
      <c r="I1835" t="inlineStr">
        <is>
          <t>EUR</t>
        </is>
      </c>
      <c r="J1835" t="n">
        <v>0</v>
      </c>
      <c r="K1835" t="n">
        <v>0</v>
      </c>
      <c r="L1835" t="n">
        <v>0</v>
      </c>
      <c r="N1835" t="inlineStr">
        <is>
          <t>Roma100</t>
        </is>
      </c>
      <c r="O1835" t="n">
        <v>1100</v>
      </c>
      <c r="Q1835" t="inlineStr">
        <is>
          <t>2024-11-25 14:52:14 +0100</t>
        </is>
      </c>
      <c r="R1835" t="n">
        <v>1</v>
      </c>
      <c r="S1835" t="inlineStr">
        <is>
          <t>Goldie Necklace - Yellow / 0</t>
        </is>
      </c>
      <c r="T1835" t="n">
        <v>920</v>
      </c>
      <c r="V1835" t="inlineStr">
        <is>
          <t>015790000030</t>
        </is>
      </c>
      <c r="W1835" t="b">
        <v>1</v>
      </c>
      <c r="X1835" t="b">
        <v>1</v>
      </c>
      <c r="Y1835" t="inlineStr">
        <is>
          <t>fulfilled</t>
        </is>
      </c>
      <c r="Z1835" t="inlineStr">
        <is>
          <t>Roma termini</t>
        </is>
      </c>
      <c r="AR1835" t="inlineStr">
        <is>
          <t>IT</t>
        </is>
      </c>
      <c r="AY1835" t="n">
        <v>0</v>
      </c>
      <c r="AZ1835" t="inlineStr">
        <is>
          <t>LIL Milan</t>
        </is>
      </c>
      <c r="BA1835" t="n">
        <v>0</v>
      </c>
      <c r="BB1835" t="inlineStr">
        <is>
          <t>Veronica Varetta</t>
        </is>
      </c>
      <c r="BC1835" t="inlineStr">
        <is>
          <t>Roma Termini</t>
        </is>
      </c>
      <c r="BD1835" t="n">
        <v>25</v>
      </c>
      <c r="BE1835" t="n">
        <v>11244456444253</v>
      </c>
      <c r="BG1835" t="inlineStr">
        <is>
          <t>Low</t>
        </is>
      </c>
      <c r="BH1835" t="inlineStr">
        <is>
          <t>pos</t>
        </is>
      </c>
      <c r="BI1835" t="n">
        <v>0</v>
      </c>
      <c r="BJ1835" t="inlineStr">
        <is>
          <t>IT IVA 22%</t>
        </is>
      </c>
      <c r="BK1835" t="n">
        <v>0</v>
      </c>
      <c r="BU1835" t="inlineStr">
        <is>
          <t>25-1128</t>
        </is>
      </c>
      <c r="CC1835" t="inlineStr">
        <is>
          <t>Ordini LIL</t>
        </is>
      </c>
    </row>
    <row r="1836">
      <c r="A1836" t="inlineStr">
        <is>
          <t>#43624</t>
        </is>
      </c>
      <c r="C1836" t="inlineStr">
        <is>
          <t>paid</t>
        </is>
      </c>
      <c r="F1836" t="inlineStr">
        <is>
          <t>fulfilled</t>
        </is>
      </c>
      <c r="G1836" t="inlineStr">
        <is>
          <t>2024-11-25 11:23:22 +0100</t>
        </is>
      </c>
      <c r="H1836" t="inlineStr">
        <is>
          <t>no</t>
        </is>
      </c>
      <c r="I1836" t="inlineStr">
        <is>
          <t>EUR</t>
        </is>
      </c>
      <c r="J1836" t="n">
        <v>0</v>
      </c>
      <c r="K1836" t="n">
        <v>0</v>
      </c>
      <c r="L1836" t="n">
        <v>0</v>
      </c>
      <c r="M1836" t="n">
        <v>0</v>
      </c>
      <c r="N1836" t="inlineStr">
        <is>
          <t>Roma100</t>
        </is>
      </c>
      <c r="O1836" t="n">
        <v>360</v>
      </c>
      <c r="Q1836" t="inlineStr">
        <is>
          <t>2024-11-25 11:23:21 +0100</t>
        </is>
      </c>
      <c r="R1836" t="n">
        <v>1</v>
      </c>
      <c r="S1836" t="inlineStr">
        <is>
          <t>Giotto Ring - Yellow / 10</t>
        </is>
      </c>
      <c r="T1836" t="n">
        <v>100</v>
      </c>
      <c r="V1836" t="inlineStr">
        <is>
          <t>015790000144</t>
        </is>
      </c>
      <c r="W1836" t="b">
        <v>1</v>
      </c>
      <c r="X1836" t="b">
        <v>1</v>
      </c>
      <c r="Y1836" t="inlineStr">
        <is>
          <t>fulfilled</t>
        </is>
      </c>
      <c r="Z1836" t="inlineStr">
        <is>
          <t>Roma termini</t>
        </is>
      </c>
      <c r="AR1836" t="inlineStr">
        <is>
          <t>IT</t>
        </is>
      </c>
      <c r="AY1836" t="n">
        <v>0</v>
      </c>
      <c r="AZ1836" t="inlineStr">
        <is>
          <t>LIL Milan</t>
        </is>
      </c>
      <c r="BA1836" t="n">
        <v>0</v>
      </c>
      <c r="BB1836" t="inlineStr">
        <is>
          <t>Veronica Varetta</t>
        </is>
      </c>
      <c r="BC1836" t="inlineStr">
        <is>
          <t>Roma Termini</t>
        </is>
      </c>
      <c r="BD1836" t="n">
        <v>25</v>
      </c>
      <c r="BE1836" t="n">
        <v>11243996348765</v>
      </c>
      <c r="BG1836" t="inlineStr">
        <is>
          <t>Low</t>
        </is>
      </c>
      <c r="BH1836" t="inlineStr">
        <is>
          <t>pos</t>
        </is>
      </c>
      <c r="BI1836" t="n">
        <v>0</v>
      </c>
      <c r="BJ1836" t="inlineStr">
        <is>
          <t>IT IVA 22%</t>
        </is>
      </c>
      <c r="BK1836" t="n">
        <v>0</v>
      </c>
      <c r="BU1836" t="inlineStr">
        <is>
          <t>25-1127</t>
        </is>
      </c>
      <c r="CC1836" t="inlineStr">
        <is>
          <t>Ordini LIL</t>
        </is>
      </c>
    </row>
    <row r="1837">
      <c r="A1837" t="inlineStr">
        <is>
          <t>#43624</t>
        </is>
      </c>
      <c r="C1837" t="inlineStr">
        <is>
          <t>paid</t>
        </is>
      </c>
      <c r="F1837" t="inlineStr">
        <is>
          <t>fulfilled</t>
        </is>
      </c>
      <c r="G1837" t="inlineStr">
        <is>
          <t>2024-11-25 11:23:22 +0100</t>
        </is>
      </c>
      <c r="H1837" t="inlineStr">
        <is>
          <t>no</t>
        </is>
      </c>
      <c r="I1837" t="inlineStr">
        <is>
          <t>EUR</t>
        </is>
      </c>
      <c r="J1837" t="n">
        <v>0</v>
      </c>
      <c r="K1837" t="n">
        <v>0</v>
      </c>
      <c r="L1837" t="n">
        <v>0</v>
      </c>
      <c r="N1837" t="inlineStr">
        <is>
          <t>Roma100</t>
        </is>
      </c>
      <c r="O1837" t="n">
        <v>360</v>
      </c>
      <c r="Q1837" t="inlineStr">
        <is>
          <t>2024-11-25 11:23:21 +0100</t>
        </is>
      </c>
      <c r="R1837" t="n">
        <v>1</v>
      </c>
      <c r="S1837" t="inlineStr">
        <is>
          <t>Portami a Ballare Necklace - Yellow / onesize</t>
        </is>
      </c>
      <c r="T1837" t="n">
        <v>260</v>
      </c>
      <c r="V1837" t="inlineStr">
        <is>
          <t>015790001250</t>
        </is>
      </c>
      <c r="W1837" t="b">
        <v>1</v>
      </c>
      <c r="X1837" t="b">
        <v>1</v>
      </c>
      <c r="Y1837" t="inlineStr">
        <is>
          <t>fulfilled</t>
        </is>
      </c>
      <c r="Z1837" t="inlineStr">
        <is>
          <t>Roma termini</t>
        </is>
      </c>
      <c r="AR1837" t="inlineStr">
        <is>
          <t>IT</t>
        </is>
      </c>
      <c r="AY1837" t="n">
        <v>0</v>
      </c>
      <c r="AZ1837" t="inlineStr">
        <is>
          <t>LIL Milan</t>
        </is>
      </c>
      <c r="BA1837" t="n">
        <v>0</v>
      </c>
      <c r="BB1837" t="inlineStr">
        <is>
          <t>Veronica Varetta</t>
        </is>
      </c>
      <c r="BC1837" t="inlineStr">
        <is>
          <t>Roma Termini</t>
        </is>
      </c>
      <c r="BD1837" t="n">
        <v>25</v>
      </c>
      <c r="BE1837" t="n">
        <v>11243996348765</v>
      </c>
      <c r="BG1837" t="inlineStr">
        <is>
          <t>Low</t>
        </is>
      </c>
      <c r="BH1837" t="inlineStr">
        <is>
          <t>pos</t>
        </is>
      </c>
      <c r="BI1837" t="n">
        <v>0</v>
      </c>
      <c r="BJ1837" t="inlineStr">
        <is>
          <t>IT IVA 22%</t>
        </is>
      </c>
      <c r="BK1837" t="n">
        <v>0</v>
      </c>
      <c r="BU1837" t="inlineStr">
        <is>
          <t>25-1127</t>
        </is>
      </c>
      <c r="CC1837" t="inlineStr">
        <is>
          <t>Ordini LIL</t>
        </is>
      </c>
    </row>
    <row r="1838">
      <c r="A1838" t="inlineStr">
        <is>
          <t>#43622</t>
        </is>
      </c>
      <c r="B1838" t="inlineStr">
        <is>
          <t>costanzapepini@gmail.com</t>
        </is>
      </c>
      <c r="C1838" t="inlineStr">
        <is>
          <t>paid</t>
        </is>
      </c>
      <c r="F1838" t="inlineStr">
        <is>
          <t>fulfilled</t>
        </is>
      </c>
      <c r="G1838" t="inlineStr">
        <is>
          <t>2024-11-25 10:44:57 +0100</t>
        </is>
      </c>
      <c r="H1838" t="inlineStr">
        <is>
          <t>yes</t>
        </is>
      </c>
      <c r="I1838" t="inlineStr">
        <is>
          <t>EUR</t>
        </is>
      </c>
      <c r="J1838" t="n">
        <v>0</v>
      </c>
      <c r="K1838" t="n">
        <v>0</v>
      </c>
      <c r="L1838" t="n">
        <v>0</v>
      </c>
      <c r="M1838" t="n">
        <v>0</v>
      </c>
      <c r="N1838" t="inlineStr">
        <is>
          <t>TORINO100%</t>
        </is>
      </c>
      <c r="O1838" t="n">
        <v>460</v>
      </c>
      <c r="Q1838" t="inlineStr">
        <is>
          <t>2024-11-25 10:44:56 +0100</t>
        </is>
      </c>
      <c r="R1838" t="n">
        <v>1</v>
      </c>
      <c r="S1838" t="inlineStr">
        <is>
          <t>Girls Tears Necklace - Yellow / 35cm</t>
        </is>
      </c>
      <c r="T1838" t="n">
        <v>400</v>
      </c>
      <c r="V1838" t="inlineStr">
        <is>
          <t>015790000832</t>
        </is>
      </c>
      <c r="W1838" t="b">
        <v>1</v>
      </c>
      <c r="X1838" t="b">
        <v>1</v>
      </c>
      <c r="Y1838" t="inlineStr">
        <is>
          <t>fulfilled</t>
        </is>
      </c>
      <c r="Z1838" t="inlineStr">
        <is>
          <t>costanza pepini</t>
        </is>
      </c>
      <c r="AR1838" t="inlineStr">
        <is>
          <t>IT</t>
        </is>
      </c>
      <c r="AT1838" t="inlineStr">
        <is>
          <t>Cv</t>
        </is>
      </c>
      <c r="AY1838" t="n">
        <v>0</v>
      </c>
      <c r="AZ1838" t="inlineStr">
        <is>
          <t>LIL Milan</t>
        </is>
      </c>
      <c r="BA1838" t="n">
        <v>0</v>
      </c>
      <c r="BB1838" t="inlineStr">
        <is>
          <t>Veronica Varetta</t>
        </is>
      </c>
      <c r="BC1838" t="inlineStr">
        <is>
          <t>LIL Rinascente Torino</t>
        </is>
      </c>
      <c r="BD1838" t="n">
        <v>3</v>
      </c>
      <c r="BE1838" t="n">
        <v>11243911348573</v>
      </c>
      <c r="BG1838" t="inlineStr">
        <is>
          <t>Low</t>
        </is>
      </c>
      <c r="BH1838" t="inlineStr">
        <is>
          <t>pos</t>
        </is>
      </c>
      <c r="BI1838" t="n">
        <v>0</v>
      </c>
      <c r="BJ1838" t="inlineStr">
        <is>
          <t>IT IVA 22%</t>
        </is>
      </c>
      <c r="BK1838" t="n">
        <v>0</v>
      </c>
      <c r="BT1838" t="n">
        <v>393476159229</v>
      </c>
      <c r="BU1838" t="inlineStr">
        <is>
          <t>3-5809</t>
        </is>
      </c>
      <c r="CC1838" t="inlineStr">
        <is>
          <t>Ordini LIL</t>
        </is>
      </c>
    </row>
    <row r="1839">
      <c r="A1839" t="inlineStr">
        <is>
          <t>#43622</t>
        </is>
      </c>
      <c r="B1839" t="inlineStr">
        <is>
          <t>costanzapepini@gmail.com</t>
        </is>
      </c>
      <c r="C1839" t="inlineStr">
        <is>
          <t>paid</t>
        </is>
      </c>
      <c r="F1839" t="inlineStr">
        <is>
          <t>fulfilled</t>
        </is>
      </c>
      <c r="G1839" t="inlineStr">
        <is>
          <t>2024-11-25 10:44:57 +0100</t>
        </is>
      </c>
      <c r="H1839" t="inlineStr">
        <is>
          <t>yes</t>
        </is>
      </c>
      <c r="I1839" t="inlineStr">
        <is>
          <t>EUR</t>
        </is>
      </c>
      <c r="J1839" t="n">
        <v>0</v>
      </c>
      <c r="K1839" t="n">
        <v>0</v>
      </c>
      <c r="L1839" t="n">
        <v>0</v>
      </c>
      <c r="N1839" t="inlineStr">
        <is>
          <t>TORINO100%</t>
        </is>
      </c>
      <c r="O1839" t="n">
        <v>460</v>
      </c>
      <c r="Q1839" t="inlineStr">
        <is>
          <t>2024-11-25 10:44:56 +0100</t>
        </is>
      </c>
      <c r="R1839" t="n">
        <v>1</v>
      </c>
      <c r="S1839" t="inlineStr">
        <is>
          <t>LIL Extender - Yellow</t>
        </is>
      </c>
      <c r="T1839" t="n">
        <v>60</v>
      </c>
      <c r="V1839" t="inlineStr">
        <is>
          <t>015790000031</t>
        </is>
      </c>
      <c r="W1839" t="b">
        <v>1</v>
      </c>
      <c r="X1839" t="b">
        <v>1</v>
      </c>
      <c r="Y1839" t="inlineStr">
        <is>
          <t>fulfilled</t>
        </is>
      </c>
      <c r="Z1839" t="inlineStr">
        <is>
          <t>costanza pepini</t>
        </is>
      </c>
      <c r="AR1839" t="inlineStr">
        <is>
          <t>IT</t>
        </is>
      </c>
      <c r="AT1839" t="inlineStr">
        <is>
          <t>Cv</t>
        </is>
      </c>
      <c r="AY1839" t="n">
        <v>0</v>
      </c>
      <c r="AZ1839" t="inlineStr">
        <is>
          <t>LIL Milan</t>
        </is>
      </c>
      <c r="BA1839" t="n">
        <v>0</v>
      </c>
      <c r="BB1839" t="inlineStr">
        <is>
          <t>Veronica Varetta</t>
        </is>
      </c>
      <c r="BC1839" t="inlineStr">
        <is>
          <t>LIL Rinascente Torino</t>
        </is>
      </c>
      <c r="BD1839" t="n">
        <v>3</v>
      </c>
      <c r="BE1839" t="n">
        <v>11243911348573</v>
      </c>
      <c r="BG1839" t="inlineStr">
        <is>
          <t>Low</t>
        </is>
      </c>
      <c r="BH1839" t="inlineStr">
        <is>
          <t>pos</t>
        </is>
      </c>
      <c r="BI1839" t="n">
        <v>0</v>
      </c>
      <c r="BJ1839" t="inlineStr">
        <is>
          <t>IT IVA 22%</t>
        </is>
      </c>
      <c r="BK1839" t="n">
        <v>0</v>
      </c>
      <c r="BT1839" t="n">
        <v>393476159229</v>
      </c>
      <c r="BU1839" t="inlineStr">
        <is>
          <t>3-5809</t>
        </is>
      </c>
      <c r="CC1839" t="inlineStr">
        <is>
          <t>Ordini LIL</t>
        </is>
      </c>
    </row>
    <row r="1840">
      <c r="A1840" t="inlineStr">
        <is>
          <t>#43563</t>
        </is>
      </c>
      <c r="B1840" t="inlineStr">
        <is>
          <t>giulia.bernante@yahoo.it</t>
        </is>
      </c>
      <c r="C1840" t="inlineStr">
        <is>
          <t>paid</t>
        </is>
      </c>
      <c r="D1840" t="inlineStr">
        <is>
          <t>2024-11-23 15:34:08 +0100</t>
        </is>
      </c>
      <c r="E1840" t="inlineStr">
        <is>
          <t>2024-11-23</t>
        </is>
      </c>
      <c r="F1840" t="inlineStr">
        <is>
          <t>fulfilled</t>
        </is>
      </c>
      <c r="G1840" t="inlineStr">
        <is>
          <t>2024-11-23 15:34:09 +0100</t>
        </is>
      </c>
      <c r="H1840" t="inlineStr">
        <is>
          <t>yes</t>
        </is>
      </c>
      <c r="I1840" t="inlineStr">
        <is>
          <t>EUR</t>
        </is>
      </c>
      <c r="J1840" t="n">
        <v>15</v>
      </c>
      <c r="K1840" t="n">
        <v>0</v>
      </c>
      <c r="L1840" t="n">
        <v>2.7</v>
      </c>
      <c r="M1840" t="n">
        <v>15</v>
      </c>
      <c r="O1840" t="n">
        <v>0</v>
      </c>
      <c r="Q1840" t="inlineStr">
        <is>
          <t>2024-11-23 15:34:08 +0100</t>
        </is>
      </c>
      <c r="R1840" t="n">
        <v>1</v>
      </c>
      <c r="S1840" t="inlineStr">
        <is>
          <t>Repair Service LIL House - Rimettere in forma anello / ciondolo</t>
        </is>
      </c>
      <c r="T1840" t="n">
        <v>15</v>
      </c>
      <c r="V1840" t="inlineStr">
        <is>
          <t>015790001521</t>
        </is>
      </c>
      <c r="W1840" t="b">
        <v>1</v>
      </c>
      <c r="X1840" t="b">
        <v>1</v>
      </c>
      <c r="Y1840" t="inlineStr">
        <is>
          <t>fulfilled</t>
        </is>
      </c>
      <c r="Z1840" t="inlineStr">
        <is>
          <t>Giulia Giulia Bernante</t>
        </is>
      </c>
      <c r="AR1840" t="inlineStr">
        <is>
          <t>IT</t>
        </is>
      </c>
      <c r="AW1840" t="inlineStr">
        <is>
          <t>Cash</t>
        </is>
      </c>
      <c r="AX1840" t="inlineStr">
        <is>
          <t>rgzaMsG72N3p1ppUUzpt7V3Pb</t>
        </is>
      </c>
      <c r="AY1840" t="n">
        <v>0</v>
      </c>
      <c r="AZ1840" t="inlineStr">
        <is>
          <t>LIL Milan</t>
        </is>
      </c>
      <c r="BA1840" t="n">
        <v>0</v>
      </c>
      <c r="BB1840" t="inlineStr">
        <is>
          <t>Veronica Varetta</t>
        </is>
      </c>
      <c r="BC1840" t="inlineStr">
        <is>
          <t>LIL House</t>
        </is>
      </c>
      <c r="BD1840" t="n">
        <v>22</v>
      </c>
      <c r="BE1840" t="n">
        <v>11240353988957</v>
      </c>
      <c r="BG1840" t="inlineStr">
        <is>
          <t>Low</t>
        </is>
      </c>
      <c r="BH1840" t="inlineStr">
        <is>
          <t>pos</t>
        </is>
      </c>
      <c r="BI1840" t="n">
        <v>0</v>
      </c>
      <c r="BJ1840" t="inlineStr">
        <is>
          <t>IT IVA 22%</t>
        </is>
      </c>
      <c r="BK1840" t="n">
        <v>2.7</v>
      </c>
      <c r="BT1840" t="n">
        <v>393458546582</v>
      </c>
      <c r="BU1840" t="inlineStr">
        <is>
          <t>22-2867</t>
        </is>
      </c>
      <c r="BY1840" t="inlineStr">
        <is>
          <t>rgzaMsG72N3p1ppUUzpt7V3Pb</t>
        </is>
      </c>
      <c r="CB1840" t="inlineStr">
        <is>
          <t>rgzaMsG72N3p1ppUUzpt7V3Pb</t>
        </is>
      </c>
      <c r="CC1840" t="inlineStr">
        <is>
          <t>Ordini LIL</t>
        </is>
      </c>
    </row>
    <row r="1841">
      <c r="A1841" t="inlineStr">
        <is>
          <t>#43555</t>
        </is>
      </c>
      <c r="B1841" t="inlineStr">
        <is>
          <t>pfadda93@gmail.com</t>
        </is>
      </c>
      <c r="C1841" t="inlineStr">
        <is>
          <t>paid</t>
        </is>
      </c>
      <c r="F1841" t="inlineStr">
        <is>
          <t>fulfilled</t>
        </is>
      </c>
      <c r="G1841" t="inlineStr">
        <is>
          <t>2024-11-23 14:19:26 +0100</t>
        </is>
      </c>
      <c r="H1841" t="inlineStr">
        <is>
          <t>yes</t>
        </is>
      </c>
      <c r="I1841" t="inlineStr">
        <is>
          <t>EUR</t>
        </is>
      </c>
      <c r="J1841" t="n">
        <v>0</v>
      </c>
      <c r="K1841" t="n">
        <v>0</v>
      </c>
      <c r="L1841" t="n">
        <v>0</v>
      </c>
      <c r="M1841" t="n">
        <v>0</v>
      </c>
      <c r="N1841" t="inlineStr">
        <is>
          <t>TORINO100%</t>
        </is>
      </c>
      <c r="O1841" t="n">
        <v>460</v>
      </c>
      <c r="Q1841" t="inlineStr">
        <is>
          <t>2024-11-23 13:19:01 +0100</t>
        </is>
      </c>
      <c r="R1841" t="n">
        <v>1</v>
      </c>
      <c r="S1841" t="inlineStr">
        <is>
          <t>Moony Earring - Yellow / Single / White Sustainable Diamond</t>
        </is>
      </c>
      <c r="T1841" t="n">
        <v>140</v>
      </c>
      <c r="V1841" t="inlineStr">
        <is>
          <t>015790000076</t>
        </is>
      </c>
      <c r="W1841" t="b">
        <v>1</v>
      </c>
      <c r="X1841" t="b">
        <v>1</v>
      </c>
      <c r="Y1841" t="inlineStr">
        <is>
          <t>fulfilled</t>
        </is>
      </c>
      <c r="Z1841" t="inlineStr">
        <is>
          <t>Paola Fadda</t>
        </is>
      </c>
      <c r="AR1841" t="inlineStr">
        <is>
          <t>IT</t>
        </is>
      </c>
      <c r="AT1841" t="inlineStr">
        <is>
          <t>Cce</t>
        </is>
      </c>
      <c r="AY1841" t="n">
        <v>0</v>
      </c>
      <c r="AZ1841" t="inlineStr">
        <is>
          <t>LIL Milan</t>
        </is>
      </c>
      <c r="BA1841" t="n">
        <v>0</v>
      </c>
      <c r="BB1841" t="inlineStr">
        <is>
          <t>Veronica Varetta</t>
        </is>
      </c>
      <c r="BC1841" t="inlineStr">
        <is>
          <t>LIL Rinascente Torino</t>
        </is>
      </c>
      <c r="BD1841" t="n">
        <v>3</v>
      </c>
      <c r="BE1841" t="n">
        <v>11240044462429</v>
      </c>
      <c r="BG1841" t="inlineStr">
        <is>
          <t>Low</t>
        </is>
      </c>
      <c r="BH1841" t="inlineStr">
        <is>
          <t>pos</t>
        </is>
      </c>
      <c r="BI1841" t="n">
        <v>0</v>
      </c>
      <c r="BJ1841" t="inlineStr">
        <is>
          <t>IT IVA 22%</t>
        </is>
      </c>
      <c r="BK1841" t="n">
        <v>0</v>
      </c>
      <c r="BU1841" t="inlineStr">
        <is>
          <t>3-5807</t>
        </is>
      </c>
      <c r="CC1841" t="inlineStr">
        <is>
          <t>Ordini LIL</t>
        </is>
      </c>
    </row>
    <row r="1842">
      <c r="A1842" t="inlineStr">
        <is>
          <t>#43555</t>
        </is>
      </c>
      <c r="B1842" t="inlineStr">
        <is>
          <t>pfadda93@gmail.com</t>
        </is>
      </c>
      <c r="C1842" t="inlineStr">
        <is>
          <t>paid</t>
        </is>
      </c>
      <c r="F1842" t="inlineStr">
        <is>
          <t>fulfilled</t>
        </is>
      </c>
      <c r="G1842" t="inlineStr">
        <is>
          <t>2024-11-23 14:19:26 +0100</t>
        </is>
      </c>
      <c r="H1842" t="inlineStr">
        <is>
          <t>yes</t>
        </is>
      </c>
      <c r="I1842" t="inlineStr">
        <is>
          <t>EUR</t>
        </is>
      </c>
      <c r="J1842" t="n">
        <v>0</v>
      </c>
      <c r="K1842" t="n">
        <v>0</v>
      </c>
      <c r="L1842" t="n">
        <v>0</v>
      </c>
      <c r="N1842" t="inlineStr">
        <is>
          <t>TORINO100%</t>
        </is>
      </c>
      <c r="O1842" t="n">
        <v>460</v>
      </c>
      <c r="Q1842" t="inlineStr">
        <is>
          <t>2024-11-23 13:19:01 +0100</t>
        </is>
      </c>
      <c r="R1842" t="n">
        <v>0</v>
      </c>
      <c r="S1842" t="inlineStr">
        <is>
          <t>Firefly Ring - Yellow / 15</t>
        </is>
      </c>
      <c r="T1842" t="n">
        <v>160</v>
      </c>
      <c r="V1842" t="inlineStr">
        <is>
          <t>015790000499</t>
        </is>
      </c>
      <c r="W1842" t="b">
        <v>1</v>
      </c>
      <c r="X1842" t="b">
        <v>1</v>
      </c>
      <c r="Y1842" t="inlineStr">
        <is>
          <t>pending</t>
        </is>
      </c>
      <c r="Z1842" t="inlineStr">
        <is>
          <t>Paola Fadda</t>
        </is>
      </c>
      <c r="AR1842" t="inlineStr">
        <is>
          <t>IT</t>
        </is>
      </c>
      <c r="AT1842" t="inlineStr">
        <is>
          <t>Cce</t>
        </is>
      </c>
      <c r="AY1842" t="n">
        <v>0</v>
      </c>
      <c r="AZ1842" t="inlineStr">
        <is>
          <t>LIL Milan</t>
        </is>
      </c>
      <c r="BA1842" t="n">
        <v>0</v>
      </c>
      <c r="BB1842" t="inlineStr">
        <is>
          <t>Veronica Varetta</t>
        </is>
      </c>
      <c r="BC1842" t="inlineStr">
        <is>
          <t>LIL Rinascente Torino</t>
        </is>
      </c>
      <c r="BD1842" t="n">
        <v>3</v>
      </c>
      <c r="BE1842" t="n">
        <v>11240044462429</v>
      </c>
      <c r="BG1842" t="inlineStr">
        <is>
          <t>Low</t>
        </is>
      </c>
      <c r="BH1842" t="inlineStr">
        <is>
          <t>pos</t>
        </is>
      </c>
      <c r="BI1842" t="n">
        <v>0</v>
      </c>
      <c r="BJ1842" t="inlineStr">
        <is>
          <t>IT IVA 22%</t>
        </is>
      </c>
      <c r="BK1842" t="n">
        <v>0</v>
      </c>
      <c r="BU1842" t="inlineStr">
        <is>
          <t>3-5807</t>
        </is>
      </c>
      <c r="CC1842" t="inlineStr">
        <is>
          <t>Ordini LIL</t>
        </is>
      </c>
    </row>
    <row r="1843">
      <c r="A1843" t="inlineStr">
        <is>
          <t>#43555</t>
        </is>
      </c>
      <c r="B1843" t="inlineStr">
        <is>
          <t>pfadda93@gmail.com</t>
        </is>
      </c>
      <c r="C1843" t="inlineStr">
        <is>
          <t>paid</t>
        </is>
      </c>
      <c r="F1843" t="inlineStr">
        <is>
          <t>fulfilled</t>
        </is>
      </c>
      <c r="G1843" t="inlineStr">
        <is>
          <t>2024-11-23 14:19:26 +0100</t>
        </is>
      </c>
      <c r="H1843" t="inlineStr">
        <is>
          <t>yes</t>
        </is>
      </c>
      <c r="I1843" t="inlineStr">
        <is>
          <t>EUR</t>
        </is>
      </c>
      <c r="J1843" t="n">
        <v>0</v>
      </c>
      <c r="K1843" t="n">
        <v>0</v>
      </c>
      <c r="L1843" t="n">
        <v>0</v>
      </c>
      <c r="N1843" t="inlineStr">
        <is>
          <t>TORINO100%</t>
        </is>
      </c>
      <c r="O1843" t="n">
        <v>460</v>
      </c>
      <c r="Q1843" t="inlineStr">
        <is>
          <t>2024-11-23 13:19:01 +0100</t>
        </is>
      </c>
      <c r="R1843" t="n">
        <v>1</v>
      </c>
      <c r="S1843" t="inlineStr">
        <is>
          <t>Firefly Ring - Yellow / 14</t>
        </is>
      </c>
      <c r="T1843" t="n">
        <v>160</v>
      </c>
      <c r="U1843" t="n">
        <v>0</v>
      </c>
      <c r="V1843" t="inlineStr">
        <is>
          <t>015790000498</t>
        </is>
      </c>
      <c r="W1843" t="b">
        <v>1</v>
      </c>
      <c r="X1843" t="b">
        <v>1</v>
      </c>
      <c r="Y1843" t="inlineStr">
        <is>
          <t>fulfilled</t>
        </is>
      </c>
      <c r="Z1843" t="inlineStr">
        <is>
          <t>Paola Fadda</t>
        </is>
      </c>
      <c r="AR1843" t="inlineStr">
        <is>
          <t>IT</t>
        </is>
      </c>
      <c r="AT1843" t="inlineStr">
        <is>
          <t>Cce</t>
        </is>
      </c>
      <c r="AY1843" t="n">
        <v>0</v>
      </c>
      <c r="AZ1843" t="inlineStr">
        <is>
          <t>LIL Milan</t>
        </is>
      </c>
      <c r="BA1843" t="n">
        <v>0</v>
      </c>
      <c r="BB1843" t="inlineStr">
        <is>
          <t>Veronica Varetta</t>
        </is>
      </c>
      <c r="BC1843" t="inlineStr">
        <is>
          <t>LIL Rinascente Torino</t>
        </is>
      </c>
      <c r="BD1843" t="n">
        <v>3</v>
      </c>
      <c r="BE1843" t="n">
        <v>11240044462429</v>
      </c>
      <c r="BG1843" t="inlineStr">
        <is>
          <t>Low</t>
        </is>
      </c>
      <c r="BH1843" t="inlineStr">
        <is>
          <t>pos</t>
        </is>
      </c>
      <c r="BI1843" t="n">
        <v>0</v>
      </c>
      <c r="BJ1843" t="inlineStr">
        <is>
          <t>IT IVA 22%</t>
        </is>
      </c>
      <c r="BK1843" t="n">
        <v>0</v>
      </c>
      <c r="BU1843" t="inlineStr">
        <is>
          <t>3-5807</t>
        </is>
      </c>
      <c r="CC1843" t="inlineStr">
        <is>
          <t>Ordini LIL</t>
        </is>
      </c>
    </row>
    <row r="1844">
      <c r="A1844" t="inlineStr">
        <is>
          <t>#43516</t>
        </is>
      </c>
      <c r="B1844" t="inlineStr">
        <is>
          <t>gio.sanna@outlook.it</t>
        </is>
      </c>
      <c r="C1844" t="inlineStr">
        <is>
          <t>paid</t>
        </is>
      </c>
      <c r="F1844" t="inlineStr">
        <is>
          <t>fulfilled</t>
        </is>
      </c>
      <c r="G1844" t="inlineStr">
        <is>
          <t>2024-11-22 18:19:43 +0100</t>
        </is>
      </c>
      <c r="H1844" t="inlineStr">
        <is>
          <t>yes</t>
        </is>
      </c>
      <c r="I1844" t="inlineStr">
        <is>
          <t>EUR</t>
        </is>
      </c>
      <c r="J1844" t="n">
        <v>0</v>
      </c>
      <c r="K1844" t="n">
        <v>0</v>
      </c>
      <c r="L1844" t="n">
        <v>0</v>
      </c>
      <c r="M1844" t="n">
        <v>0</v>
      </c>
      <c r="N1844" t="inlineStr">
        <is>
          <t>TORINO100%</t>
        </is>
      </c>
      <c r="O1844" t="n">
        <v>180</v>
      </c>
      <c r="Q1844" t="inlineStr">
        <is>
          <t>2024-11-22 18:19:42 +0100</t>
        </is>
      </c>
      <c r="R1844" t="n">
        <v>1</v>
      </c>
      <c r="S1844" t="inlineStr">
        <is>
          <t>Primo bacio Necklace - Yellow / 38cm</t>
        </is>
      </c>
      <c r="T1844" t="n">
        <v>180</v>
      </c>
      <c r="V1844" t="inlineStr">
        <is>
          <t>015790001025</t>
        </is>
      </c>
      <c r="W1844" t="b">
        <v>1</v>
      </c>
      <c r="X1844" t="b">
        <v>1</v>
      </c>
      <c r="Y1844" t="inlineStr">
        <is>
          <t>fulfilled</t>
        </is>
      </c>
      <c r="Z1844" t="inlineStr">
        <is>
          <t>Giovanna Sanna</t>
        </is>
      </c>
      <c r="AR1844" t="inlineStr">
        <is>
          <t>IT</t>
        </is>
      </c>
      <c r="AT1844" t="inlineStr">
        <is>
          <t>Cv</t>
        </is>
      </c>
      <c r="AY1844" t="n">
        <v>0</v>
      </c>
      <c r="AZ1844" t="inlineStr">
        <is>
          <t>LIL Milan</t>
        </is>
      </c>
      <c r="BA1844" t="n">
        <v>0</v>
      </c>
      <c r="BB1844" t="inlineStr">
        <is>
          <t>Veronica Varetta</t>
        </is>
      </c>
      <c r="BC1844" t="inlineStr">
        <is>
          <t>LIL Rinascente Torino</t>
        </is>
      </c>
      <c r="BD1844" t="n">
        <v>3</v>
      </c>
      <c r="BE1844" t="n">
        <v>11238701433181</v>
      </c>
      <c r="BG1844" t="inlineStr">
        <is>
          <t>Low</t>
        </is>
      </c>
      <c r="BH1844" t="inlineStr">
        <is>
          <t>pos</t>
        </is>
      </c>
      <c r="BI1844" t="n">
        <v>0</v>
      </c>
      <c r="BJ1844" t="inlineStr">
        <is>
          <t>IT IVA 22%</t>
        </is>
      </c>
      <c r="BK1844" t="n">
        <v>0</v>
      </c>
      <c r="BU1844" t="inlineStr">
        <is>
          <t>3-5805</t>
        </is>
      </c>
      <c r="CC1844" t="inlineStr">
        <is>
          <t>Ordini LIL</t>
        </is>
      </c>
    </row>
    <row r="1845">
      <c r="A1845" t="inlineStr">
        <is>
          <t>#43493</t>
        </is>
      </c>
      <c r="B1845" t="inlineStr">
        <is>
          <t>cinziabauducco@icloud.com</t>
        </is>
      </c>
      <c r="C1845" t="inlineStr">
        <is>
          <t>paid</t>
        </is>
      </c>
      <c r="F1845" t="inlineStr">
        <is>
          <t>fulfilled</t>
        </is>
      </c>
      <c r="G1845" t="inlineStr">
        <is>
          <t>2024-11-22 13:52:48 +0100</t>
        </is>
      </c>
      <c r="H1845" t="inlineStr">
        <is>
          <t>no</t>
        </is>
      </c>
      <c r="I1845" t="inlineStr">
        <is>
          <t>EUR</t>
        </is>
      </c>
      <c r="J1845" t="n">
        <v>0</v>
      </c>
      <c r="K1845" t="n">
        <v>0</v>
      </c>
      <c r="L1845" t="n">
        <v>0</v>
      </c>
      <c r="M1845" t="n">
        <v>0</v>
      </c>
      <c r="N1845" t="inlineStr">
        <is>
          <t>TORINO100%</t>
        </is>
      </c>
      <c r="O1845" t="n">
        <v>420</v>
      </c>
      <c r="Q1845" t="inlineStr">
        <is>
          <t>2024-11-22 13:52:47 +0100</t>
        </is>
      </c>
      <c r="R1845" t="n">
        <v>1</v>
      </c>
      <c r="S1845" t="inlineStr">
        <is>
          <t>Lunar Ring - Yellow / 13 / White</t>
        </is>
      </c>
      <c r="T1845" t="n">
        <v>420</v>
      </c>
      <c r="V1845" t="inlineStr">
        <is>
          <t>015790000651</t>
        </is>
      </c>
      <c r="W1845" t="b">
        <v>1</v>
      </c>
      <c r="X1845" t="b">
        <v>1</v>
      </c>
      <c r="Y1845" t="inlineStr">
        <is>
          <t>fulfilled</t>
        </is>
      </c>
      <c r="Z1845" t="inlineStr">
        <is>
          <t>Cinzia Bauducco</t>
        </is>
      </c>
      <c r="AR1845" t="inlineStr">
        <is>
          <t>IT</t>
        </is>
      </c>
      <c r="AT1845" t="inlineStr">
        <is>
          <t>GdM</t>
        </is>
      </c>
      <c r="AY1845" t="n">
        <v>0</v>
      </c>
      <c r="AZ1845" t="inlineStr">
        <is>
          <t>LIL Milan</t>
        </is>
      </c>
      <c r="BA1845" t="n">
        <v>0</v>
      </c>
      <c r="BB1845" t="inlineStr">
        <is>
          <t>Veronica Varetta</t>
        </is>
      </c>
      <c r="BC1845" t="inlineStr">
        <is>
          <t>LIL Rinascente Torino</t>
        </is>
      </c>
      <c r="BD1845" t="n">
        <v>3</v>
      </c>
      <c r="BE1845" t="n">
        <v>11238127305053</v>
      </c>
      <c r="BG1845" t="inlineStr">
        <is>
          <t>Low</t>
        </is>
      </c>
      <c r="BH1845" t="inlineStr">
        <is>
          <t>pos</t>
        </is>
      </c>
      <c r="BI1845" t="n">
        <v>0</v>
      </c>
      <c r="BJ1845" t="inlineStr">
        <is>
          <t>IT IVA 22%</t>
        </is>
      </c>
      <c r="BK1845" t="n">
        <v>0</v>
      </c>
      <c r="BU1845" t="inlineStr">
        <is>
          <t>3-5804</t>
        </is>
      </c>
      <c r="CC1845" t="inlineStr">
        <is>
          <t>Ordini LIL</t>
        </is>
      </c>
    </row>
    <row r="1846">
      <c r="A1846" t="inlineStr">
        <is>
          <t>#43486</t>
        </is>
      </c>
      <c r="C1846" t="inlineStr">
        <is>
          <t>paid</t>
        </is>
      </c>
      <c r="F1846" t="inlineStr">
        <is>
          <t>fulfilled</t>
        </is>
      </c>
      <c r="G1846" t="inlineStr">
        <is>
          <t>2024-11-22 12:27:48 +0100</t>
        </is>
      </c>
      <c r="H1846" t="inlineStr">
        <is>
          <t>no</t>
        </is>
      </c>
      <c r="I1846" t="inlineStr">
        <is>
          <t>EUR</t>
        </is>
      </c>
      <c r="J1846" t="n">
        <v>0</v>
      </c>
      <c r="K1846" t="n">
        <v>0</v>
      </c>
      <c r="L1846" t="n">
        <v>0</v>
      </c>
      <c r="M1846" t="n">
        <v>0</v>
      </c>
      <c r="N1846" t="inlineStr">
        <is>
          <t>Roma100</t>
        </is>
      </c>
      <c r="O1846" t="n">
        <v>680</v>
      </c>
      <c r="Q1846" t="inlineStr">
        <is>
          <t>2024-11-22 12:27:47 +0100</t>
        </is>
      </c>
      <c r="R1846" t="n">
        <v>1</v>
      </c>
      <c r="S1846" t="inlineStr">
        <is>
          <t>Lightly Ring - White / 16</t>
        </is>
      </c>
      <c r="T1846" t="n">
        <v>100</v>
      </c>
      <c r="V1846" t="inlineStr">
        <is>
          <t>015790000390</t>
        </is>
      </c>
      <c r="W1846" t="b">
        <v>1</v>
      </c>
      <c r="X1846" t="b">
        <v>1</v>
      </c>
      <c r="Y1846" t="inlineStr">
        <is>
          <t>fulfilled</t>
        </is>
      </c>
      <c r="Z1846" t="inlineStr">
        <is>
          <t>Roma termini</t>
        </is>
      </c>
      <c r="AR1846" t="inlineStr">
        <is>
          <t>IT</t>
        </is>
      </c>
      <c r="AY1846" t="n">
        <v>0</v>
      </c>
      <c r="AZ1846" t="inlineStr">
        <is>
          <t>LIL Milan</t>
        </is>
      </c>
      <c r="BA1846" t="n">
        <v>0</v>
      </c>
      <c r="BB1846" t="inlineStr">
        <is>
          <t>Veronica Varetta</t>
        </is>
      </c>
      <c r="BC1846" t="inlineStr">
        <is>
          <t>Roma Termini</t>
        </is>
      </c>
      <c r="BD1846" t="n">
        <v>25</v>
      </c>
      <c r="BE1846" t="n">
        <v>11237929025885</v>
      </c>
      <c r="BG1846" t="inlineStr">
        <is>
          <t>Low</t>
        </is>
      </c>
      <c r="BH1846" t="inlineStr">
        <is>
          <t>pos</t>
        </is>
      </c>
      <c r="BI1846" t="n">
        <v>0</v>
      </c>
      <c r="BJ1846" t="inlineStr">
        <is>
          <t>IT IVA 22%</t>
        </is>
      </c>
      <c r="BK1846" t="n">
        <v>0</v>
      </c>
      <c r="BU1846" t="inlineStr">
        <is>
          <t>25-1126</t>
        </is>
      </c>
      <c r="CC1846" t="inlineStr">
        <is>
          <t>Ordini LIL</t>
        </is>
      </c>
    </row>
    <row r="1847">
      <c r="A1847" t="inlineStr">
        <is>
          <t>#43486</t>
        </is>
      </c>
      <c r="C1847" t="inlineStr">
        <is>
          <t>paid</t>
        </is>
      </c>
      <c r="F1847" t="inlineStr">
        <is>
          <t>fulfilled</t>
        </is>
      </c>
      <c r="G1847" t="inlineStr">
        <is>
          <t>2024-11-22 12:27:48 +0100</t>
        </is>
      </c>
      <c r="H1847" t="inlineStr">
        <is>
          <t>no</t>
        </is>
      </c>
      <c r="I1847" t="inlineStr">
        <is>
          <t>EUR</t>
        </is>
      </c>
      <c r="J1847" t="n">
        <v>0</v>
      </c>
      <c r="K1847" t="n">
        <v>0</v>
      </c>
      <c r="L1847" t="n">
        <v>0</v>
      </c>
      <c r="N1847" t="inlineStr">
        <is>
          <t>Roma100</t>
        </is>
      </c>
      <c r="O1847" t="n">
        <v>680</v>
      </c>
      <c r="Q1847" t="inlineStr">
        <is>
          <t>2024-11-22 12:27:47 +0100</t>
        </is>
      </c>
      <c r="R1847" t="n">
        <v>1</v>
      </c>
      <c r="S1847" t="inlineStr">
        <is>
          <t>Galaxy Earcuff White - Yellow</t>
        </is>
      </c>
      <c r="T1847" t="n">
        <v>160</v>
      </c>
      <c r="V1847" t="inlineStr">
        <is>
          <t>015790000033</t>
        </is>
      </c>
      <c r="W1847" t="b">
        <v>1</v>
      </c>
      <c r="X1847" t="b">
        <v>1</v>
      </c>
      <c r="Y1847" t="inlineStr">
        <is>
          <t>fulfilled</t>
        </is>
      </c>
      <c r="Z1847" t="inlineStr">
        <is>
          <t>Roma termini</t>
        </is>
      </c>
      <c r="AR1847" t="inlineStr">
        <is>
          <t>IT</t>
        </is>
      </c>
      <c r="AY1847" t="n">
        <v>0</v>
      </c>
      <c r="AZ1847" t="inlineStr">
        <is>
          <t>LIL Milan</t>
        </is>
      </c>
      <c r="BA1847" t="n">
        <v>0</v>
      </c>
      <c r="BB1847" t="inlineStr">
        <is>
          <t>Veronica Varetta</t>
        </is>
      </c>
      <c r="BC1847" t="inlineStr">
        <is>
          <t>Roma Termini</t>
        </is>
      </c>
      <c r="BD1847" t="n">
        <v>25</v>
      </c>
      <c r="BE1847" t="n">
        <v>11237929025885</v>
      </c>
      <c r="BG1847" t="inlineStr">
        <is>
          <t>Low</t>
        </is>
      </c>
      <c r="BH1847" t="inlineStr">
        <is>
          <t>pos</t>
        </is>
      </c>
      <c r="BI1847" t="n">
        <v>0</v>
      </c>
      <c r="BJ1847" t="inlineStr">
        <is>
          <t>IT IVA 22%</t>
        </is>
      </c>
      <c r="BK1847" t="n">
        <v>0</v>
      </c>
      <c r="BU1847" t="inlineStr">
        <is>
          <t>25-1126</t>
        </is>
      </c>
      <c r="CC1847" t="inlineStr">
        <is>
          <t>Ordini LIL</t>
        </is>
      </c>
    </row>
    <row r="1848">
      <c r="A1848" t="inlineStr">
        <is>
          <t>#43486</t>
        </is>
      </c>
      <c r="C1848" t="inlineStr">
        <is>
          <t>paid</t>
        </is>
      </c>
      <c r="F1848" t="inlineStr">
        <is>
          <t>fulfilled</t>
        </is>
      </c>
      <c r="G1848" t="inlineStr">
        <is>
          <t>2024-11-22 12:27:48 +0100</t>
        </is>
      </c>
      <c r="H1848" t="inlineStr">
        <is>
          <t>no</t>
        </is>
      </c>
      <c r="I1848" t="inlineStr">
        <is>
          <t>EUR</t>
        </is>
      </c>
      <c r="J1848" t="n">
        <v>0</v>
      </c>
      <c r="K1848" t="n">
        <v>0</v>
      </c>
      <c r="L1848" t="n">
        <v>0</v>
      </c>
      <c r="N1848" t="inlineStr">
        <is>
          <t>Roma100</t>
        </is>
      </c>
      <c r="O1848" t="n">
        <v>680</v>
      </c>
      <c r="Q1848" t="inlineStr">
        <is>
          <t>2024-11-22 12:27:47 +0100</t>
        </is>
      </c>
      <c r="R1848" t="n">
        <v>1</v>
      </c>
      <c r="S1848" t="inlineStr">
        <is>
          <t>Firefly Ring - Yellow / 10</t>
        </is>
      </c>
      <c r="T1848" t="n">
        <v>160</v>
      </c>
      <c r="V1848" t="inlineStr">
        <is>
          <t>015790000494</t>
        </is>
      </c>
      <c r="W1848" t="b">
        <v>1</v>
      </c>
      <c r="X1848" t="b">
        <v>1</v>
      </c>
      <c r="Y1848" t="inlineStr">
        <is>
          <t>fulfilled</t>
        </is>
      </c>
      <c r="Z1848" t="inlineStr">
        <is>
          <t>Roma termini</t>
        </is>
      </c>
      <c r="AR1848" t="inlineStr">
        <is>
          <t>IT</t>
        </is>
      </c>
      <c r="AY1848" t="n">
        <v>0</v>
      </c>
      <c r="AZ1848" t="inlineStr">
        <is>
          <t>LIL Milan</t>
        </is>
      </c>
      <c r="BA1848" t="n">
        <v>0</v>
      </c>
      <c r="BB1848" t="inlineStr">
        <is>
          <t>Veronica Varetta</t>
        </is>
      </c>
      <c r="BC1848" t="inlineStr">
        <is>
          <t>Roma Termini</t>
        </is>
      </c>
      <c r="BD1848" t="n">
        <v>25</v>
      </c>
      <c r="BE1848" t="n">
        <v>11237929025885</v>
      </c>
      <c r="BG1848" t="inlineStr">
        <is>
          <t>Low</t>
        </is>
      </c>
      <c r="BH1848" t="inlineStr">
        <is>
          <t>pos</t>
        </is>
      </c>
      <c r="BI1848" t="n">
        <v>0</v>
      </c>
      <c r="BJ1848" t="inlineStr">
        <is>
          <t>IT IVA 22%</t>
        </is>
      </c>
      <c r="BK1848" t="n">
        <v>0</v>
      </c>
      <c r="BU1848" t="inlineStr">
        <is>
          <t>25-1126</t>
        </is>
      </c>
      <c r="CC1848" t="inlineStr">
        <is>
          <t>Ordini LIL</t>
        </is>
      </c>
    </row>
    <row r="1849">
      <c r="A1849" t="inlineStr">
        <is>
          <t>#43486</t>
        </is>
      </c>
      <c r="C1849" t="inlineStr">
        <is>
          <t>paid</t>
        </is>
      </c>
      <c r="F1849" t="inlineStr">
        <is>
          <t>fulfilled</t>
        </is>
      </c>
      <c r="G1849" t="inlineStr">
        <is>
          <t>2024-11-22 12:27:48 +0100</t>
        </is>
      </c>
      <c r="H1849" t="inlineStr">
        <is>
          <t>no</t>
        </is>
      </c>
      <c r="I1849" t="inlineStr">
        <is>
          <t>EUR</t>
        </is>
      </c>
      <c r="J1849" t="n">
        <v>0</v>
      </c>
      <c r="K1849" t="n">
        <v>0</v>
      </c>
      <c r="L1849" t="n">
        <v>0</v>
      </c>
      <c r="N1849" t="inlineStr">
        <is>
          <t>Roma100</t>
        </is>
      </c>
      <c r="O1849" t="n">
        <v>680</v>
      </c>
      <c r="Q1849" t="inlineStr">
        <is>
          <t>2024-11-22 12:27:47 +0100</t>
        </is>
      </c>
      <c r="R1849" t="n">
        <v>1</v>
      </c>
      <c r="S1849" t="inlineStr">
        <is>
          <t>Portami a Ballare Necklace - Yellow / onesize</t>
        </is>
      </c>
      <c r="T1849" t="n">
        <v>260</v>
      </c>
      <c r="V1849" t="inlineStr">
        <is>
          <t>015790001250</t>
        </is>
      </c>
      <c r="W1849" t="b">
        <v>1</v>
      </c>
      <c r="X1849" t="b">
        <v>1</v>
      </c>
      <c r="Y1849" t="inlineStr">
        <is>
          <t>fulfilled</t>
        </is>
      </c>
      <c r="Z1849" t="inlineStr">
        <is>
          <t>Roma termini</t>
        </is>
      </c>
      <c r="AR1849" t="inlineStr">
        <is>
          <t>IT</t>
        </is>
      </c>
      <c r="AY1849" t="n">
        <v>0</v>
      </c>
      <c r="AZ1849" t="inlineStr">
        <is>
          <t>LIL Milan</t>
        </is>
      </c>
      <c r="BA1849" t="n">
        <v>0</v>
      </c>
      <c r="BB1849" t="inlineStr">
        <is>
          <t>Veronica Varetta</t>
        </is>
      </c>
      <c r="BC1849" t="inlineStr">
        <is>
          <t>Roma Termini</t>
        </is>
      </c>
      <c r="BD1849" t="n">
        <v>25</v>
      </c>
      <c r="BE1849" t="n">
        <v>11237929025885</v>
      </c>
      <c r="BG1849" t="inlineStr">
        <is>
          <t>Low</t>
        </is>
      </c>
      <c r="BH1849" t="inlineStr">
        <is>
          <t>pos</t>
        </is>
      </c>
      <c r="BI1849" t="n">
        <v>0</v>
      </c>
      <c r="BJ1849" t="inlineStr">
        <is>
          <t>IT IVA 22%</t>
        </is>
      </c>
      <c r="BK1849" t="n">
        <v>0</v>
      </c>
      <c r="BU1849" t="inlineStr">
        <is>
          <t>25-1126</t>
        </is>
      </c>
      <c r="CC1849" t="inlineStr">
        <is>
          <t>Ordini LIL</t>
        </is>
      </c>
    </row>
    <row r="1850">
      <c r="A1850" t="inlineStr">
        <is>
          <t>#43446</t>
        </is>
      </c>
      <c r="B1850" t="inlineStr">
        <is>
          <t>noemangini@gmail.com</t>
        </is>
      </c>
      <c r="C1850" t="inlineStr">
        <is>
          <t>paid</t>
        </is>
      </c>
      <c r="D1850" t="inlineStr">
        <is>
          <t>2024-11-22 00:40:22 +0100</t>
        </is>
      </c>
      <c r="E1850" t="inlineStr">
        <is>
          <t>2024-11-22</t>
        </is>
      </c>
      <c r="F1850" t="inlineStr">
        <is>
          <t>fulfilled</t>
        </is>
      </c>
      <c r="G1850" t="inlineStr">
        <is>
          <t>2024-11-22 09:52:57 +0100</t>
        </is>
      </c>
      <c r="H1850" t="inlineStr">
        <is>
          <t>yes</t>
        </is>
      </c>
      <c r="I1850" t="inlineStr">
        <is>
          <t>EUR</t>
        </is>
      </c>
      <c r="J1850" t="n">
        <v>30</v>
      </c>
      <c r="K1850" t="n">
        <v>0</v>
      </c>
      <c r="L1850" t="n">
        <v>5.41</v>
      </c>
      <c r="M1850" t="n">
        <v>30</v>
      </c>
      <c r="O1850" t="n">
        <v>0</v>
      </c>
      <c r="Q1850" t="inlineStr">
        <is>
          <t>2024-11-22 00:40:22 +0100</t>
        </is>
      </c>
      <c r="R1850" t="n">
        <v>1</v>
      </c>
      <c r="S1850" t="inlineStr">
        <is>
          <t>Piercing Party</t>
        </is>
      </c>
      <c r="T1850" t="n">
        <v>30</v>
      </c>
      <c r="W1850" t="b">
        <v>0</v>
      </c>
      <c r="X1850" t="b">
        <v>1</v>
      </c>
      <c r="Y1850" t="inlineStr">
        <is>
          <t>fulfilled</t>
        </is>
      </c>
      <c r="Z1850" t="inlineStr">
        <is>
          <t>Noemi Mangini</t>
        </is>
      </c>
      <c r="AA1850" t="inlineStr">
        <is>
          <t>Via Odoardo Tabacchi 56</t>
        </is>
      </c>
      <c r="AB1850" t="inlineStr">
        <is>
          <t>Via Odoardo Tabacchi 56</t>
        </is>
      </c>
      <c r="AE1850" t="inlineStr">
        <is>
          <t>Milano</t>
        </is>
      </c>
      <c r="AF1850" t="inlineStr">
        <is>
          <t>'20136</t>
        </is>
      </c>
      <c r="AG1850" t="inlineStr">
        <is>
          <t>MI</t>
        </is>
      </c>
      <c r="AH1850" t="inlineStr">
        <is>
          <t>IT</t>
        </is>
      </c>
      <c r="AI1850" t="inlineStr">
        <is>
          <t>3312632012</t>
        </is>
      </c>
      <c r="AR1850" t="inlineStr">
        <is>
          <t>IT</t>
        </is>
      </c>
      <c r="AU1850" t="inlineStr">
        <is>
          <t>lang: it
Invoice Language: it</t>
        </is>
      </c>
      <c r="AW1850" t="inlineStr">
        <is>
          <t>Gift Card</t>
        </is>
      </c>
      <c r="AX1850" t="inlineStr">
        <is>
          <t>rlJmGsTjt9b8u6sSzim9FuoiS</t>
        </is>
      </c>
      <c r="AY1850" t="n">
        <v>0</v>
      </c>
      <c r="AZ1850" t="inlineStr">
        <is>
          <t>LIL Milan</t>
        </is>
      </c>
      <c r="BA1850" t="n">
        <v>0</v>
      </c>
      <c r="BC1850" t="inlineStr">
        <is>
          <t>Firgun House</t>
        </is>
      </c>
      <c r="BE1850" t="n">
        <v>11237257085277</v>
      </c>
      <c r="BG1850" t="inlineStr">
        <is>
          <t>Low</t>
        </is>
      </c>
      <c r="BH1850" t="inlineStr">
        <is>
          <t>web</t>
        </is>
      </c>
      <c r="BI1850" t="n">
        <v>0</v>
      </c>
      <c r="BJ1850" t="inlineStr">
        <is>
          <t>IT IVA 22%</t>
        </is>
      </c>
      <c r="BK1850" t="n">
        <v>5.41</v>
      </c>
      <c r="BT1850" t="n">
        <v>393312632012</v>
      </c>
      <c r="BW1850" t="inlineStr">
        <is>
          <t>Milan</t>
        </is>
      </c>
      <c r="BY1850" t="inlineStr">
        <is>
          <t>rlJmGsTjt9b8u6sSzim9FuoiS</t>
        </is>
      </c>
      <c r="CB1850" t="inlineStr">
        <is>
          <t>rlJmGsTjt9b8u6sSzim9FuoiS</t>
        </is>
      </c>
      <c r="CC1850" t="inlineStr">
        <is>
          <t>Ordini LIL</t>
        </is>
      </c>
    </row>
    <row r="1851">
      <c r="A1851" t="inlineStr">
        <is>
          <t>#43424</t>
        </is>
      </c>
      <c r="C1851" t="inlineStr">
        <is>
          <t>paid</t>
        </is>
      </c>
      <c r="F1851" t="inlineStr">
        <is>
          <t>fulfilled</t>
        </is>
      </c>
      <c r="G1851" t="inlineStr">
        <is>
          <t>2024-11-21 17:18:03 +0100</t>
        </is>
      </c>
      <c r="H1851" t="inlineStr">
        <is>
          <t>no</t>
        </is>
      </c>
      <c r="I1851" t="inlineStr">
        <is>
          <t>EUR</t>
        </is>
      </c>
      <c r="J1851" t="n">
        <v>0</v>
      </c>
      <c r="K1851" t="n">
        <v>0</v>
      </c>
      <c r="L1851" t="n">
        <v>0</v>
      </c>
      <c r="M1851" t="n">
        <v>0</v>
      </c>
      <c r="N1851" t="inlineStr">
        <is>
          <t>TORINO100%</t>
        </is>
      </c>
      <c r="O1851" t="n">
        <v>220</v>
      </c>
      <c r="Q1851" t="inlineStr">
        <is>
          <t>2024-11-21 17:18:02 +0100</t>
        </is>
      </c>
      <c r="R1851" t="n">
        <v>1</v>
      </c>
      <c r="S1851" t="inlineStr">
        <is>
          <t>Lightly Ring - Yellow / 14</t>
        </is>
      </c>
      <c r="T1851" t="n">
        <v>100</v>
      </c>
      <c r="V1851" t="inlineStr">
        <is>
          <t>015790000377</t>
        </is>
      </c>
      <c r="W1851" t="b">
        <v>1</v>
      </c>
      <c r="X1851" t="b">
        <v>1</v>
      </c>
      <c r="Y1851" t="inlineStr">
        <is>
          <t>fulfilled</t>
        </is>
      </c>
      <c r="Z1851" t="inlineStr">
        <is>
          <t>Valeria Pizzolato</t>
        </is>
      </c>
      <c r="AR1851" t="inlineStr">
        <is>
          <t>IT</t>
        </is>
      </c>
      <c r="AT1851" t="inlineStr">
        <is>
          <t>GdM</t>
        </is>
      </c>
      <c r="AY1851" t="n">
        <v>0</v>
      </c>
      <c r="AZ1851" t="inlineStr">
        <is>
          <t>LIL Milan</t>
        </is>
      </c>
      <c r="BA1851" t="n">
        <v>0</v>
      </c>
      <c r="BB1851" t="inlineStr">
        <is>
          <t>Veronica Varetta</t>
        </is>
      </c>
      <c r="BC1851" t="inlineStr">
        <is>
          <t>LIL Rinascente Torino</t>
        </is>
      </c>
      <c r="BD1851" t="n">
        <v>3</v>
      </c>
      <c r="BE1851" t="n">
        <v>11236585570653</v>
      </c>
      <c r="BG1851" t="inlineStr">
        <is>
          <t>Low</t>
        </is>
      </c>
      <c r="BH1851" t="inlineStr">
        <is>
          <t>pos</t>
        </is>
      </c>
      <c r="BI1851" t="n">
        <v>0</v>
      </c>
      <c r="BJ1851" t="inlineStr">
        <is>
          <t>IT IVA 22%</t>
        </is>
      </c>
      <c r="BK1851" t="n">
        <v>0</v>
      </c>
      <c r="BU1851" t="inlineStr">
        <is>
          <t>3-5803</t>
        </is>
      </c>
      <c r="CC1851" t="inlineStr">
        <is>
          <t>Ordini LIL</t>
        </is>
      </c>
    </row>
    <row r="1852">
      <c r="A1852" t="inlineStr">
        <is>
          <t>#43424</t>
        </is>
      </c>
      <c r="C1852" t="inlineStr">
        <is>
          <t>paid</t>
        </is>
      </c>
      <c r="F1852" t="inlineStr">
        <is>
          <t>fulfilled</t>
        </is>
      </c>
      <c r="G1852" t="inlineStr">
        <is>
          <t>2024-11-21 17:18:03 +0100</t>
        </is>
      </c>
      <c r="H1852" t="inlineStr">
        <is>
          <t>no</t>
        </is>
      </c>
      <c r="I1852" t="inlineStr">
        <is>
          <t>EUR</t>
        </is>
      </c>
      <c r="J1852" t="n">
        <v>0</v>
      </c>
      <c r="K1852" t="n">
        <v>0</v>
      </c>
      <c r="L1852" t="n">
        <v>0</v>
      </c>
      <c r="N1852" t="inlineStr">
        <is>
          <t>TORINO100%</t>
        </is>
      </c>
      <c r="O1852" t="n">
        <v>220</v>
      </c>
      <c r="Q1852" t="inlineStr">
        <is>
          <t>2024-11-21 17:18:02 +0100</t>
        </is>
      </c>
      <c r="R1852" t="n">
        <v>1</v>
      </c>
      <c r="S1852" t="inlineStr">
        <is>
          <t>Pensavo fosse amore - Yellow / V</t>
        </is>
      </c>
      <c r="T1852" t="n">
        <v>120</v>
      </c>
      <c r="V1852" t="inlineStr">
        <is>
          <t>015790001020</t>
        </is>
      </c>
      <c r="W1852" t="b">
        <v>1</v>
      </c>
      <c r="X1852" t="b">
        <v>1</v>
      </c>
      <c r="Y1852" t="inlineStr">
        <is>
          <t>fulfilled</t>
        </is>
      </c>
      <c r="Z1852" t="inlineStr">
        <is>
          <t>Valeria Pizzolato</t>
        </is>
      </c>
      <c r="AR1852" t="inlineStr">
        <is>
          <t>IT</t>
        </is>
      </c>
      <c r="AT1852" t="inlineStr">
        <is>
          <t>GdM</t>
        </is>
      </c>
      <c r="AY1852" t="n">
        <v>0</v>
      </c>
      <c r="AZ1852" t="inlineStr">
        <is>
          <t>LIL Milan</t>
        </is>
      </c>
      <c r="BA1852" t="n">
        <v>0</v>
      </c>
      <c r="BB1852" t="inlineStr">
        <is>
          <t>Veronica Varetta</t>
        </is>
      </c>
      <c r="BC1852" t="inlineStr">
        <is>
          <t>LIL Rinascente Torino</t>
        </is>
      </c>
      <c r="BD1852" t="n">
        <v>3</v>
      </c>
      <c r="BE1852" t="n">
        <v>11236585570653</v>
      </c>
      <c r="BG1852" t="inlineStr">
        <is>
          <t>Low</t>
        </is>
      </c>
      <c r="BH1852" t="inlineStr">
        <is>
          <t>pos</t>
        </is>
      </c>
      <c r="BI1852" t="n">
        <v>0</v>
      </c>
      <c r="BJ1852" t="inlineStr">
        <is>
          <t>IT IVA 22%</t>
        </is>
      </c>
      <c r="BK1852" t="n">
        <v>0</v>
      </c>
      <c r="BU1852" t="inlineStr">
        <is>
          <t>3-5803</t>
        </is>
      </c>
      <c r="CC1852" t="inlineStr">
        <is>
          <t>Ordini LIL</t>
        </is>
      </c>
    </row>
    <row r="1853">
      <c r="A1853" t="inlineStr">
        <is>
          <t>#43423</t>
        </is>
      </c>
      <c r="C1853" t="inlineStr">
        <is>
          <t>paid</t>
        </is>
      </c>
      <c r="F1853" t="inlineStr">
        <is>
          <t>fulfilled</t>
        </is>
      </c>
      <c r="G1853" t="inlineStr">
        <is>
          <t>2024-11-21 17:16:55 +0100</t>
        </is>
      </c>
      <c r="H1853" t="inlineStr">
        <is>
          <t>no</t>
        </is>
      </c>
      <c r="I1853" t="inlineStr">
        <is>
          <t>EUR</t>
        </is>
      </c>
      <c r="J1853" t="n">
        <v>0</v>
      </c>
      <c r="K1853" t="n">
        <v>0</v>
      </c>
      <c r="L1853" t="n">
        <v>0</v>
      </c>
      <c r="M1853" t="n">
        <v>0</v>
      </c>
      <c r="N1853" t="inlineStr">
        <is>
          <t>TORINO100%</t>
        </is>
      </c>
      <c r="O1853" t="n">
        <v>220</v>
      </c>
      <c r="Q1853" t="inlineStr">
        <is>
          <t>2024-11-21 17:16:55 +0100</t>
        </is>
      </c>
      <c r="R1853" t="n">
        <v>1</v>
      </c>
      <c r="S1853" t="inlineStr">
        <is>
          <t>Pensavo fosse amore - Yellow / G</t>
        </is>
      </c>
      <c r="T1853" t="n">
        <v>120</v>
      </c>
      <c r="V1853" t="inlineStr">
        <is>
          <t>015790001005</t>
        </is>
      </c>
      <c r="W1853" t="b">
        <v>1</v>
      </c>
      <c r="X1853" t="b">
        <v>1</v>
      </c>
      <c r="Y1853" t="inlineStr">
        <is>
          <t>fulfilled</t>
        </is>
      </c>
      <c r="Z1853" t="inlineStr">
        <is>
          <t>Gaia Papeo</t>
        </is>
      </c>
      <c r="AR1853" t="inlineStr">
        <is>
          <t>IT</t>
        </is>
      </c>
      <c r="AT1853" t="inlineStr">
        <is>
          <t>GdM</t>
        </is>
      </c>
      <c r="AY1853" t="n">
        <v>0</v>
      </c>
      <c r="AZ1853" t="inlineStr">
        <is>
          <t>LIL Milan</t>
        </is>
      </c>
      <c r="BA1853" t="n">
        <v>0</v>
      </c>
      <c r="BB1853" t="inlineStr">
        <is>
          <t>Veronica Varetta</t>
        </is>
      </c>
      <c r="BC1853" t="inlineStr">
        <is>
          <t>LIL Rinascente Torino</t>
        </is>
      </c>
      <c r="BD1853" t="n">
        <v>3</v>
      </c>
      <c r="BE1853" t="n">
        <v>11236583145821</v>
      </c>
      <c r="BG1853" t="inlineStr">
        <is>
          <t>Low</t>
        </is>
      </c>
      <c r="BH1853" t="inlineStr">
        <is>
          <t>pos</t>
        </is>
      </c>
      <c r="BI1853" t="n">
        <v>0</v>
      </c>
      <c r="BJ1853" t="inlineStr">
        <is>
          <t>IT IVA 22%</t>
        </is>
      </c>
      <c r="BK1853" t="n">
        <v>0</v>
      </c>
      <c r="BU1853" t="inlineStr">
        <is>
          <t>3-5802</t>
        </is>
      </c>
      <c r="CC1853" t="inlineStr">
        <is>
          <t>Ordini LIL</t>
        </is>
      </c>
    </row>
    <row r="1854">
      <c r="A1854" t="inlineStr">
        <is>
          <t>#43423</t>
        </is>
      </c>
      <c r="C1854" t="inlineStr">
        <is>
          <t>paid</t>
        </is>
      </c>
      <c r="F1854" t="inlineStr">
        <is>
          <t>fulfilled</t>
        </is>
      </c>
      <c r="G1854" t="inlineStr">
        <is>
          <t>2024-11-21 17:16:55 +0100</t>
        </is>
      </c>
      <c r="H1854" t="inlineStr">
        <is>
          <t>no</t>
        </is>
      </c>
      <c r="I1854" t="inlineStr">
        <is>
          <t>EUR</t>
        </is>
      </c>
      <c r="J1854" t="n">
        <v>0</v>
      </c>
      <c r="K1854" t="n">
        <v>0</v>
      </c>
      <c r="L1854" t="n">
        <v>0</v>
      </c>
      <c r="N1854" t="inlineStr">
        <is>
          <t>TORINO100%</t>
        </is>
      </c>
      <c r="O1854" t="n">
        <v>220</v>
      </c>
      <c r="Q1854" t="inlineStr">
        <is>
          <t>2024-11-21 17:16:55 +0100</t>
        </is>
      </c>
      <c r="R1854" t="n">
        <v>1</v>
      </c>
      <c r="S1854" t="inlineStr">
        <is>
          <t>Nude Ring - Yellow / 14</t>
        </is>
      </c>
      <c r="T1854" t="n">
        <v>100</v>
      </c>
      <c r="V1854" t="inlineStr">
        <is>
          <t>015790000210</t>
        </is>
      </c>
      <c r="W1854" t="b">
        <v>1</v>
      </c>
      <c r="X1854" t="b">
        <v>1</v>
      </c>
      <c r="Y1854" t="inlineStr">
        <is>
          <t>fulfilled</t>
        </is>
      </c>
      <c r="Z1854" t="inlineStr">
        <is>
          <t>Gaia Papeo</t>
        </is>
      </c>
      <c r="AR1854" t="inlineStr">
        <is>
          <t>IT</t>
        </is>
      </c>
      <c r="AT1854" t="inlineStr">
        <is>
          <t>GdM</t>
        </is>
      </c>
      <c r="AY1854" t="n">
        <v>0</v>
      </c>
      <c r="AZ1854" t="inlineStr">
        <is>
          <t>LIL Milan</t>
        </is>
      </c>
      <c r="BA1854" t="n">
        <v>0</v>
      </c>
      <c r="BB1854" t="inlineStr">
        <is>
          <t>Veronica Varetta</t>
        </is>
      </c>
      <c r="BC1854" t="inlineStr">
        <is>
          <t>LIL Rinascente Torino</t>
        </is>
      </c>
      <c r="BD1854" t="n">
        <v>3</v>
      </c>
      <c r="BE1854" t="n">
        <v>11236583145821</v>
      </c>
      <c r="BG1854" t="inlineStr">
        <is>
          <t>Low</t>
        </is>
      </c>
      <c r="BH1854" t="inlineStr">
        <is>
          <t>pos</t>
        </is>
      </c>
      <c r="BI1854" t="n">
        <v>0</v>
      </c>
      <c r="BJ1854" t="inlineStr">
        <is>
          <t>IT IVA 22%</t>
        </is>
      </c>
      <c r="BK1854" t="n">
        <v>0</v>
      </c>
      <c r="BU1854" t="inlineStr">
        <is>
          <t>3-5802</t>
        </is>
      </c>
      <c r="CC1854" t="inlineStr">
        <is>
          <t>Ordini LIL</t>
        </is>
      </c>
    </row>
    <row r="1855">
      <c r="A1855" t="inlineStr">
        <is>
          <t>#43420</t>
        </is>
      </c>
      <c r="B1855" t="inlineStr">
        <is>
          <t>g.albertiniruggeri@gmail.com</t>
        </is>
      </c>
      <c r="C1855" t="inlineStr">
        <is>
          <t>paid</t>
        </is>
      </c>
      <c r="F1855" t="inlineStr">
        <is>
          <t>fulfilled</t>
        </is>
      </c>
      <c r="G1855" t="inlineStr">
        <is>
          <t>2024-11-22 18:32:36 +0100</t>
        </is>
      </c>
      <c r="H1855" t="inlineStr">
        <is>
          <t>yes</t>
        </is>
      </c>
      <c r="I1855" t="inlineStr">
        <is>
          <t>EUR</t>
        </is>
      </c>
      <c r="J1855" t="n">
        <v>0</v>
      </c>
      <c r="K1855" t="n">
        <v>0</v>
      </c>
      <c r="L1855" t="n">
        <v>0</v>
      </c>
      <c r="M1855" t="n">
        <v>0</v>
      </c>
      <c r="N1855" t="inlineStr">
        <is>
          <t>FATTURA100%</t>
        </is>
      </c>
      <c r="O1855" t="n">
        <v>89</v>
      </c>
      <c r="Q1855" t="inlineStr">
        <is>
          <t>2024-11-21 16:14:34 +0100</t>
        </is>
      </c>
      <c r="R1855" t="n">
        <v>1</v>
      </c>
      <c r="S1855" t="inlineStr">
        <is>
          <t>Collar - Blush Pink / S</t>
        </is>
      </c>
      <c r="T1855" t="n">
        <v>89</v>
      </c>
      <c r="V1855" t="inlineStr">
        <is>
          <t>015790001168</t>
        </is>
      </c>
      <c r="W1855" t="b">
        <v>1</v>
      </c>
      <c r="X1855" t="b">
        <v>1</v>
      </c>
      <c r="Y1855" t="inlineStr">
        <is>
          <t>fulfilled</t>
        </is>
      </c>
      <c r="Z1855" t="inlineStr">
        <is>
          <t>Gloria Gli Albertini Ruggeri</t>
        </is>
      </c>
      <c r="AR1855" t="inlineStr">
        <is>
          <t>IT</t>
        </is>
      </c>
      <c r="AT1855" t="inlineStr">
        <is>
          <t>Sconto del 15% totale pagato 75€</t>
        </is>
      </c>
      <c r="AY1855" t="n">
        <v>0</v>
      </c>
      <c r="AZ1855" t="inlineStr">
        <is>
          <t>LIL Milan</t>
        </is>
      </c>
      <c r="BA1855" t="n">
        <v>0</v>
      </c>
      <c r="BB1855" t="inlineStr">
        <is>
          <t>Veronica Varetta</t>
        </is>
      </c>
      <c r="BC1855" t="inlineStr">
        <is>
          <t>LIL House</t>
        </is>
      </c>
      <c r="BD1855" t="n">
        <v>22</v>
      </c>
      <c r="BE1855" t="n">
        <v>11236468326749</v>
      </c>
      <c r="BG1855" t="inlineStr">
        <is>
          <t>Low</t>
        </is>
      </c>
      <c r="BH1855" t="inlineStr">
        <is>
          <t>pos</t>
        </is>
      </c>
      <c r="BI1855" t="n">
        <v>13.35</v>
      </c>
      <c r="BJ1855" t="inlineStr">
        <is>
          <t>IT IVA 22%</t>
        </is>
      </c>
      <c r="BK1855" t="n">
        <v>0</v>
      </c>
      <c r="BT1855" t="n">
        <v>393292668138</v>
      </c>
      <c r="BU1855" t="inlineStr">
        <is>
          <t>22-2850</t>
        </is>
      </c>
      <c r="CC1855" t="inlineStr">
        <is>
          <t>Ordini LIL</t>
        </is>
      </c>
    </row>
    <row r="1856">
      <c r="A1856" t="inlineStr">
        <is>
          <t>#43418</t>
        </is>
      </c>
      <c r="C1856" t="inlineStr">
        <is>
          <t>paid</t>
        </is>
      </c>
      <c r="F1856" t="inlineStr">
        <is>
          <t>fulfilled</t>
        </is>
      </c>
      <c r="G1856" t="inlineStr">
        <is>
          <t>2024-11-21 15:01:41 +0100</t>
        </is>
      </c>
      <c r="H1856" t="inlineStr">
        <is>
          <t>no</t>
        </is>
      </c>
      <c r="I1856" t="inlineStr">
        <is>
          <t>EUR</t>
        </is>
      </c>
      <c r="J1856" t="n">
        <v>0</v>
      </c>
      <c r="K1856" t="n">
        <v>0</v>
      </c>
      <c r="L1856" t="n">
        <v>0</v>
      </c>
      <c r="M1856" t="n">
        <v>0</v>
      </c>
      <c r="N1856" t="inlineStr">
        <is>
          <t>GIFT100%</t>
        </is>
      </c>
      <c r="O1856" t="n">
        <v>140</v>
      </c>
      <c r="Q1856" t="inlineStr">
        <is>
          <t>2024-11-21 15:01:40 +0100</t>
        </is>
      </c>
      <c r="R1856" t="n">
        <v>1</v>
      </c>
      <c r="S1856" t="inlineStr">
        <is>
          <t>Blink XXL Ring - Yellow / 14</t>
        </is>
      </c>
      <c r="T1856" t="n">
        <v>140</v>
      </c>
      <c r="V1856" t="inlineStr">
        <is>
          <t>015790001122</t>
        </is>
      </c>
      <c r="W1856" t="b">
        <v>1</v>
      </c>
      <c r="X1856" t="b">
        <v>1</v>
      </c>
      <c r="Y1856" t="inlineStr">
        <is>
          <t>fulfilled</t>
        </is>
      </c>
      <c r="Z1856" t="inlineStr">
        <is>
          <t>Noemi Mariani</t>
        </is>
      </c>
      <c r="AR1856" t="inlineStr">
        <is>
          <t>IT</t>
        </is>
      </c>
      <c r="AY1856" t="n">
        <v>0</v>
      </c>
      <c r="AZ1856" t="inlineStr">
        <is>
          <t>LIL Milan</t>
        </is>
      </c>
      <c r="BA1856" t="n">
        <v>0</v>
      </c>
      <c r="BB1856" t="inlineStr">
        <is>
          <t>Veronica Varetta</t>
        </is>
      </c>
      <c r="BC1856" t="inlineStr">
        <is>
          <t>LIL House</t>
        </is>
      </c>
      <c r="BD1856" t="n">
        <v>22</v>
      </c>
      <c r="BE1856" t="n">
        <v>11236195008861</v>
      </c>
      <c r="BG1856" t="inlineStr">
        <is>
          <t>Low</t>
        </is>
      </c>
      <c r="BH1856" t="inlineStr">
        <is>
          <t>pos</t>
        </is>
      </c>
      <c r="BI1856" t="n">
        <v>0</v>
      </c>
      <c r="BJ1856" t="inlineStr">
        <is>
          <t>IT IVA 22%</t>
        </is>
      </c>
      <c r="BK1856" t="n">
        <v>0</v>
      </c>
      <c r="BU1856" t="inlineStr">
        <is>
          <t>22-2849</t>
        </is>
      </c>
      <c r="CC1856" t="inlineStr">
        <is>
          <t>Ordini LIL</t>
        </is>
      </c>
    </row>
    <row r="1857">
      <c r="A1857" t="inlineStr">
        <is>
          <t>#43384</t>
        </is>
      </c>
      <c r="B1857" t="inlineStr">
        <is>
          <t>marialuciarisso73@gmail.com</t>
        </is>
      </c>
      <c r="C1857" t="inlineStr">
        <is>
          <t>paid</t>
        </is>
      </c>
      <c r="F1857" t="inlineStr">
        <is>
          <t>fulfilled</t>
        </is>
      </c>
      <c r="G1857" t="inlineStr">
        <is>
          <t>2024-11-20 17:43:41 +0100</t>
        </is>
      </c>
      <c r="H1857" t="inlineStr">
        <is>
          <t>no</t>
        </is>
      </c>
      <c r="I1857" t="inlineStr">
        <is>
          <t>EUR</t>
        </is>
      </c>
      <c r="J1857" t="n">
        <v>0</v>
      </c>
      <c r="K1857" t="n">
        <v>0</v>
      </c>
      <c r="L1857" t="n">
        <v>0</v>
      </c>
      <c r="M1857" t="n">
        <v>0</v>
      </c>
      <c r="N1857" t="inlineStr">
        <is>
          <t>TORINO100%</t>
        </is>
      </c>
      <c r="O1857" t="n">
        <v>100</v>
      </c>
      <c r="Q1857" t="inlineStr">
        <is>
          <t>2024-11-20 17:43:40 +0100</t>
        </is>
      </c>
      <c r="R1857" t="n">
        <v>1</v>
      </c>
      <c r="S1857" t="inlineStr">
        <is>
          <t>Giotto Ring - White / 13</t>
        </is>
      </c>
      <c r="T1857" t="n">
        <v>100</v>
      </c>
      <c r="V1857" t="inlineStr">
        <is>
          <t>015790000158</t>
        </is>
      </c>
      <c r="W1857" t="b">
        <v>1</v>
      </c>
      <c r="X1857" t="b">
        <v>1</v>
      </c>
      <c r="Y1857" t="inlineStr">
        <is>
          <t>fulfilled</t>
        </is>
      </c>
      <c r="Z1857" t="inlineStr">
        <is>
          <t>Marialucia Risso</t>
        </is>
      </c>
      <c r="AR1857" t="inlineStr">
        <is>
          <t>IT</t>
        </is>
      </c>
      <c r="AT1857" t="inlineStr">
        <is>
          <t>GdM</t>
        </is>
      </c>
      <c r="AY1857" t="n">
        <v>0</v>
      </c>
      <c r="AZ1857" t="inlineStr">
        <is>
          <t>LIL Milan</t>
        </is>
      </c>
      <c r="BA1857" t="n">
        <v>0</v>
      </c>
      <c r="BB1857" t="inlineStr">
        <is>
          <t>Veronica Varetta</t>
        </is>
      </c>
      <c r="BC1857" t="inlineStr">
        <is>
          <t>LIL Rinascente Torino</t>
        </is>
      </c>
      <c r="BD1857" t="n">
        <v>3</v>
      </c>
      <c r="BE1857" t="n">
        <v>11233968718173</v>
      </c>
      <c r="BG1857" t="inlineStr">
        <is>
          <t>Low</t>
        </is>
      </c>
      <c r="BH1857" t="inlineStr">
        <is>
          <t>pos</t>
        </is>
      </c>
      <c r="BI1857" t="n">
        <v>0</v>
      </c>
      <c r="BJ1857" t="inlineStr">
        <is>
          <t>IT IVA 22%</t>
        </is>
      </c>
      <c r="BK1857" t="n">
        <v>0</v>
      </c>
      <c r="BT1857" t="n">
        <v>393389637447</v>
      </c>
      <c r="BU1857" t="inlineStr">
        <is>
          <t>3-5801</t>
        </is>
      </c>
      <c r="CC1857" t="inlineStr">
        <is>
          <t>Ordini LIL</t>
        </is>
      </c>
    </row>
    <row r="1858">
      <c r="A1858" t="inlineStr">
        <is>
          <t>#43376</t>
        </is>
      </c>
      <c r="C1858" t="inlineStr">
        <is>
          <t>paid</t>
        </is>
      </c>
      <c r="F1858" t="inlineStr">
        <is>
          <t>fulfilled</t>
        </is>
      </c>
      <c r="G1858" t="inlineStr">
        <is>
          <t>2024-11-20 14:40:10 +0100</t>
        </is>
      </c>
      <c r="H1858" t="inlineStr">
        <is>
          <t>no</t>
        </is>
      </c>
      <c r="I1858" t="inlineStr">
        <is>
          <t>EUR</t>
        </is>
      </c>
      <c r="J1858" t="n">
        <v>0</v>
      </c>
      <c r="K1858" t="n">
        <v>0</v>
      </c>
      <c r="L1858" t="n">
        <v>0</v>
      </c>
      <c r="M1858" t="n">
        <v>0</v>
      </c>
      <c r="N1858" t="inlineStr">
        <is>
          <t>TORINO100%</t>
        </is>
      </c>
      <c r="O1858" t="n">
        <v>140</v>
      </c>
      <c r="Q1858" t="inlineStr">
        <is>
          <t>2024-11-20 14:40:09 +0100</t>
        </is>
      </c>
      <c r="R1858" t="n">
        <v>1</v>
      </c>
      <c r="S1858" t="inlineStr">
        <is>
          <t>Solo tu Earring - Yellow / Single</t>
        </is>
      </c>
      <c r="T1858" t="n">
        <v>140</v>
      </c>
      <c r="V1858" t="inlineStr">
        <is>
          <t>015790001253</t>
        </is>
      </c>
      <c r="W1858" t="b">
        <v>1</v>
      </c>
      <c r="X1858" t="b">
        <v>1</v>
      </c>
      <c r="Y1858" t="inlineStr">
        <is>
          <t>fulfilled</t>
        </is>
      </c>
      <c r="Z1858" t="inlineStr">
        <is>
          <t>Filomena Russo</t>
        </is>
      </c>
      <c r="AR1858" t="inlineStr">
        <is>
          <t>IT</t>
        </is>
      </c>
      <c r="AT1858" t="inlineStr">
        <is>
          <t>Cv</t>
        </is>
      </c>
      <c r="AY1858" t="n">
        <v>0</v>
      </c>
      <c r="AZ1858" t="inlineStr">
        <is>
          <t>LIL Milan</t>
        </is>
      </c>
      <c r="BA1858" t="n">
        <v>0</v>
      </c>
      <c r="BB1858" t="inlineStr">
        <is>
          <t>Veronica Varetta</t>
        </is>
      </c>
      <c r="BC1858" t="inlineStr">
        <is>
          <t>LIL Rinascente Torino</t>
        </is>
      </c>
      <c r="BD1858" t="n">
        <v>3</v>
      </c>
      <c r="BE1858" t="n">
        <v>11233630617949</v>
      </c>
      <c r="BG1858" t="inlineStr">
        <is>
          <t>Low</t>
        </is>
      </c>
      <c r="BH1858" t="inlineStr">
        <is>
          <t>pos</t>
        </is>
      </c>
      <c r="BI1858" t="n">
        <v>0</v>
      </c>
      <c r="BJ1858" t="inlineStr">
        <is>
          <t>IT IVA 22%</t>
        </is>
      </c>
      <c r="BK1858" t="n">
        <v>0</v>
      </c>
      <c r="BU1858" t="inlineStr">
        <is>
          <t>3-5800</t>
        </is>
      </c>
      <c r="CC1858" t="inlineStr">
        <is>
          <t>Ordini LIL</t>
        </is>
      </c>
    </row>
    <row r="1859">
      <c r="A1859" t="inlineStr">
        <is>
          <t>#43371</t>
        </is>
      </c>
      <c r="C1859" t="inlineStr">
        <is>
          <t>paid</t>
        </is>
      </c>
      <c r="F1859" t="inlineStr">
        <is>
          <t>fulfilled</t>
        </is>
      </c>
      <c r="G1859" t="inlineStr">
        <is>
          <t>2024-11-20 13:28:15 +0100</t>
        </is>
      </c>
      <c r="H1859" t="inlineStr">
        <is>
          <t>no</t>
        </is>
      </c>
      <c r="I1859" t="inlineStr">
        <is>
          <t>EUR</t>
        </is>
      </c>
      <c r="J1859" t="n">
        <v>0</v>
      </c>
      <c r="K1859" t="n">
        <v>0</v>
      </c>
      <c r="L1859" t="n">
        <v>0</v>
      </c>
      <c r="M1859" t="n">
        <v>0</v>
      </c>
      <c r="N1859" t="inlineStr">
        <is>
          <t>Roma100</t>
        </is>
      </c>
      <c r="O1859" t="n">
        <v>140</v>
      </c>
      <c r="Q1859" t="inlineStr">
        <is>
          <t>2024-11-20 13:28:14 +0100</t>
        </is>
      </c>
      <c r="R1859" t="n">
        <v>1</v>
      </c>
      <c r="S1859" t="inlineStr">
        <is>
          <t>Boys Tears Ring - Yellow / 9</t>
        </is>
      </c>
      <c r="T1859" t="n">
        <v>140</v>
      </c>
      <c r="V1859" t="inlineStr">
        <is>
          <t>015790001401</t>
        </is>
      </c>
      <c r="W1859" t="b">
        <v>1</v>
      </c>
      <c r="X1859" t="b">
        <v>1</v>
      </c>
      <c r="Y1859" t="inlineStr">
        <is>
          <t>fulfilled</t>
        </is>
      </c>
      <c r="Z1859" t="inlineStr">
        <is>
          <t>Roma termini</t>
        </is>
      </c>
      <c r="AR1859" t="inlineStr">
        <is>
          <t>IT</t>
        </is>
      </c>
      <c r="AY1859" t="n">
        <v>0</v>
      </c>
      <c r="AZ1859" t="inlineStr">
        <is>
          <t>LIL Milan</t>
        </is>
      </c>
      <c r="BA1859" t="n">
        <v>0</v>
      </c>
      <c r="BB1859" t="inlineStr">
        <is>
          <t>Veronica Varetta</t>
        </is>
      </c>
      <c r="BC1859" t="inlineStr">
        <is>
          <t>Roma Termini</t>
        </is>
      </c>
      <c r="BD1859" t="n">
        <v>25</v>
      </c>
      <c r="BE1859" t="n">
        <v>11233498038621</v>
      </c>
      <c r="BG1859" t="inlineStr">
        <is>
          <t>Low</t>
        </is>
      </c>
      <c r="BH1859" t="inlineStr">
        <is>
          <t>pos</t>
        </is>
      </c>
      <c r="BI1859" t="n">
        <v>0</v>
      </c>
      <c r="BJ1859" t="inlineStr">
        <is>
          <t>IT IVA 22%</t>
        </is>
      </c>
      <c r="BK1859" t="n">
        <v>0</v>
      </c>
      <c r="BU1859" t="inlineStr">
        <is>
          <t>25-1125</t>
        </is>
      </c>
      <c r="CC1859" t="inlineStr">
        <is>
          <t>Ordini LIL</t>
        </is>
      </c>
    </row>
    <row r="1860">
      <c r="A1860" t="inlineStr">
        <is>
          <t>#43347</t>
        </is>
      </c>
      <c r="B1860" t="inlineStr">
        <is>
          <t>enrico.argelli@gmail.com</t>
        </is>
      </c>
      <c r="C1860" t="inlineStr">
        <is>
          <t>paid</t>
        </is>
      </c>
      <c r="F1860" t="inlineStr">
        <is>
          <t>fulfilled</t>
        </is>
      </c>
      <c r="G1860" t="inlineStr">
        <is>
          <t>2024-11-19 18:50:18 +0100</t>
        </is>
      </c>
      <c r="H1860" t="inlineStr">
        <is>
          <t>no</t>
        </is>
      </c>
      <c r="I1860" t="inlineStr">
        <is>
          <t>EUR</t>
        </is>
      </c>
      <c r="J1860" t="n">
        <v>0</v>
      </c>
      <c r="K1860" t="n">
        <v>0</v>
      </c>
      <c r="L1860" t="n">
        <v>0</v>
      </c>
      <c r="M1860" t="n">
        <v>0</v>
      </c>
      <c r="N1860" t="inlineStr">
        <is>
          <t>FATTURA100%</t>
        </is>
      </c>
      <c r="O1860" t="n">
        <v>240</v>
      </c>
      <c r="Q1860" t="inlineStr">
        <is>
          <t>2024-11-19 18:50:17 +0100</t>
        </is>
      </c>
      <c r="R1860" t="n">
        <v>1</v>
      </c>
      <c r="S1860" t="inlineStr">
        <is>
          <t>Boys Tears Bracelet - Yellow</t>
        </is>
      </c>
      <c r="T1860" t="n">
        <v>240</v>
      </c>
      <c r="V1860" t="inlineStr">
        <is>
          <t>015790000400</t>
        </is>
      </c>
      <c r="W1860" t="b">
        <v>1</v>
      </c>
      <c r="X1860" t="b">
        <v>1</v>
      </c>
      <c r="Y1860" t="inlineStr">
        <is>
          <t>fulfilled</t>
        </is>
      </c>
      <c r="Z1860" t="inlineStr">
        <is>
          <t>Enrico Argelli</t>
        </is>
      </c>
      <c r="AR1860" t="inlineStr">
        <is>
          <t>IT</t>
        </is>
      </c>
      <c r="AT1860" t="inlineStr">
        <is>
          <t xml:space="preserve">240€ totale pagato </t>
        </is>
      </c>
      <c r="AY1860" t="n">
        <v>0</v>
      </c>
      <c r="AZ1860" t="inlineStr">
        <is>
          <t>LIL Milan</t>
        </is>
      </c>
      <c r="BA1860" t="n">
        <v>0</v>
      </c>
      <c r="BB1860" t="inlineStr">
        <is>
          <t>Veronica Varetta</t>
        </is>
      </c>
      <c r="BC1860" t="inlineStr">
        <is>
          <t>LIL House</t>
        </is>
      </c>
      <c r="BD1860" t="n">
        <v>22</v>
      </c>
      <c r="BE1860" t="n">
        <v>11232302793053</v>
      </c>
      <c r="BG1860" t="inlineStr">
        <is>
          <t>Low</t>
        </is>
      </c>
      <c r="BH1860" t="inlineStr">
        <is>
          <t>pos</t>
        </is>
      </c>
      <c r="BI1860" t="n">
        <v>0</v>
      </c>
      <c r="BJ1860" t="inlineStr">
        <is>
          <t>IT IVA 22%</t>
        </is>
      </c>
      <c r="BK1860" t="n">
        <v>0</v>
      </c>
      <c r="BT1860" t="n">
        <v>393393346449</v>
      </c>
      <c r="BU1860" t="inlineStr">
        <is>
          <t>22-2844</t>
        </is>
      </c>
      <c r="CC1860" t="inlineStr">
        <is>
          <t>Ordini LIL</t>
        </is>
      </c>
    </row>
    <row r="1861">
      <c r="A1861" t="inlineStr">
        <is>
          <t>#43332</t>
        </is>
      </c>
      <c r="C1861" t="inlineStr">
        <is>
          <t>paid</t>
        </is>
      </c>
      <c r="F1861" t="inlineStr">
        <is>
          <t>fulfilled</t>
        </is>
      </c>
      <c r="G1861" t="inlineStr">
        <is>
          <t>2024-11-19 13:24:52 +0100</t>
        </is>
      </c>
      <c r="H1861" t="inlineStr">
        <is>
          <t>no</t>
        </is>
      </c>
      <c r="I1861" t="inlineStr">
        <is>
          <t>EUR</t>
        </is>
      </c>
      <c r="J1861" t="n">
        <v>0</v>
      </c>
      <c r="K1861" t="n">
        <v>0</v>
      </c>
      <c r="L1861" t="n">
        <v>0</v>
      </c>
      <c r="M1861" t="n">
        <v>0</v>
      </c>
      <c r="N1861" t="inlineStr">
        <is>
          <t>TORINO100%</t>
        </is>
      </c>
      <c r="O1861" t="n">
        <v>140</v>
      </c>
      <c r="Q1861" t="inlineStr">
        <is>
          <t>2024-11-19 13:24:52 +0100</t>
        </is>
      </c>
      <c r="R1861" t="n">
        <v>1</v>
      </c>
      <c r="S1861" t="inlineStr">
        <is>
          <t>Blink XXL Ring - Yellow / 22</t>
        </is>
      </c>
      <c r="T1861" t="n">
        <v>140</v>
      </c>
      <c r="V1861" t="inlineStr">
        <is>
          <t>015790001246</t>
        </is>
      </c>
      <c r="W1861" t="b">
        <v>1</v>
      </c>
      <c r="X1861" t="b">
        <v>1</v>
      </c>
      <c r="Y1861" t="inlineStr">
        <is>
          <t>fulfilled</t>
        </is>
      </c>
      <c r="AR1861" t="inlineStr">
        <is>
          <t>IT</t>
        </is>
      </c>
      <c r="AT1861" t="inlineStr">
        <is>
          <t>Cv</t>
        </is>
      </c>
      <c r="AY1861" t="n">
        <v>0</v>
      </c>
      <c r="AZ1861" t="inlineStr">
        <is>
          <t>LIL Milan</t>
        </is>
      </c>
      <c r="BA1861" t="n">
        <v>0</v>
      </c>
      <c r="BB1861" t="inlineStr">
        <is>
          <t>Veronica Varetta</t>
        </is>
      </c>
      <c r="BC1861" t="inlineStr">
        <is>
          <t>LIL Rinascente Torino</t>
        </is>
      </c>
      <c r="BD1861" t="n">
        <v>3</v>
      </c>
      <c r="BE1861" t="n">
        <v>11231725257053</v>
      </c>
      <c r="BG1861" t="inlineStr">
        <is>
          <t>Low</t>
        </is>
      </c>
      <c r="BH1861" t="inlineStr">
        <is>
          <t>pos</t>
        </is>
      </c>
      <c r="BI1861" t="n">
        <v>0</v>
      </c>
      <c r="BJ1861" t="inlineStr">
        <is>
          <t>IT IVA 22%</t>
        </is>
      </c>
      <c r="BK1861" t="n">
        <v>0</v>
      </c>
      <c r="BU1861" t="inlineStr">
        <is>
          <t>3-5799</t>
        </is>
      </c>
      <c r="CC1861" t="inlineStr">
        <is>
          <t>Ordini LIL</t>
        </is>
      </c>
    </row>
    <row r="1862">
      <c r="A1862" t="inlineStr">
        <is>
          <t>#43322</t>
        </is>
      </c>
      <c r="B1862" t="inlineStr">
        <is>
          <t>pietro.daltio@gmail.com</t>
        </is>
      </c>
      <c r="C1862" t="inlineStr">
        <is>
          <t>paid</t>
        </is>
      </c>
      <c r="D1862" t="inlineStr">
        <is>
          <t>2024-11-19 11:33:21 +0100</t>
        </is>
      </c>
      <c r="E1862" t="inlineStr">
        <is>
          <t>2024-11-19</t>
        </is>
      </c>
      <c r="F1862" t="inlineStr">
        <is>
          <t>fulfilled</t>
        </is>
      </c>
      <c r="G1862" t="inlineStr">
        <is>
          <t>2024-11-19 11:33:21 +0100</t>
        </is>
      </c>
      <c r="H1862" t="inlineStr">
        <is>
          <t>no</t>
        </is>
      </c>
      <c r="I1862" t="inlineStr">
        <is>
          <t>EUR</t>
        </is>
      </c>
      <c r="J1862" t="n">
        <v>130</v>
      </c>
      <c r="K1862" t="n">
        <v>0</v>
      </c>
      <c r="L1862" t="n">
        <v>23.44</v>
      </c>
      <c r="M1862" t="n">
        <v>130</v>
      </c>
      <c r="O1862" t="n">
        <v>0</v>
      </c>
      <c r="Q1862" t="inlineStr">
        <is>
          <t>2024-11-19 11:33:20 +0100</t>
        </is>
      </c>
      <c r="R1862" t="n">
        <v>1</v>
      </c>
      <c r="S1862" t="inlineStr">
        <is>
          <t>Pensavo fosse amore - Yellow / F</t>
        </is>
      </c>
      <c r="T1862" t="n">
        <v>120</v>
      </c>
      <c r="V1862" t="inlineStr">
        <is>
          <t>015790001004</t>
        </is>
      </c>
      <c r="W1862" t="b">
        <v>1</v>
      </c>
      <c r="X1862" t="b">
        <v>1</v>
      </c>
      <c r="Y1862" t="inlineStr">
        <is>
          <t>fulfilled</t>
        </is>
      </c>
      <c r="Z1862" t="inlineStr">
        <is>
          <t>Pietro Dal Tio</t>
        </is>
      </c>
      <c r="AR1862" t="inlineStr">
        <is>
          <t>IT</t>
        </is>
      </c>
      <c r="AW1862" t="inlineStr">
        <is>
          <t>Cash</t>
        </is>
      </c>
      <c r="AX1862" t="inlineStr">
        <is>
          <t>rfArpaHLSDyh3w0tKdqkH9qmG</t>
        </is>
      </c>
      <c r="AY1862" t="n">
        <v>0</v>
      </c>
      <c r="AZ1862" t="inlineStr">
        <is>
          <t>LIL Milan</t>
        </is>
      </c>
      <c r="BA1862" t="n">
        <v>0</v>
      </c>
      <c r="BB1862" t="inlineStr">
        <is>
          <t>Veronica Varetta</t>
        </is>
      </c>
      <c r="BC1862" t="inlineStr">
        <is>
          <t>LIL House</t>
        </is>
      </c>
      <c r="BD1862" t="n">
        <v>22</v>
      </c>
      <c r="BE1862" t="n">
        <v>11231517376861</v>
      </c>
      <c r="BG1862" t="inlineStr">
        <is>
          <t>Low</t>
        </is>
      </c>
      <c r="BH1862" t="inlineStr">
        <is>
          <t>pos</t>
        </is>
      </c>
      <c r="BI1862" t="n">
        <v>0</v>
      </c>
      <c r="BJ1862" t="inlineStr">
        <is>
          <t>IT IVA 22%</t>
        </is>
      </c>
      <c r="BK1862" t="n">
        <v>23.44</v>
      </c>
      <c r="BU1862" t="inlineStr">
        <is>
          <t>22-2838</t>
        </is>
      </c>
      <c r="BY1862" t="inlineStr">
        <is>
          <t>rfArpaHLSDyh3w0tKdqkH9qmG</t>
        </is>
      </c>
      <c r="CB1862" t="inlineStr">
        <is>
          <t>rfArpaHLSDyh3w0tKdqkH9qmG</t>
        </is>
      </c>
      <c r="CC1862" t="inlineStr">
        <is>
          <t>Ordini LIL</t>
        </is>
      </c>
    </row>
    <row r="1863">
      <c r="A1863" t="inlineStr">
        <is>
          <t>#43322</t>
        </is>
      </c>
      <c r="B1863" t="inlineStr">
        <is>
          <t>pietro.daltio@gmail.com</t>
        </is>
      </c>
      <c r="C1863" t="inlineStr">
        <is>
          <t>paid</t>
        </is>
      </c>
      <c r="D1863" t="inlineStr">
        <is>
          <t>2024-11-19 11:33:21 +0100</t>
        </is>
      </c>
      <c r="E1863" t="inlineStr">
        <is>
          <t>2024-11-19</t>
        </is>
      </c>
      <c r="F1863" t="inlineStr">
        <is>
          <t>fulfilled</t>
        </is>
      </c>
      <c r="G1863" t="inlineStr">
        <is>
          <t>2024-11-19 11:33:21 +0100</t>
        </is>
      </c>
      <c r="H1863" t="inlineStr">
        <is>
          <t>no</t>
        </is>
      </c>
      <c r="I1863" t="inlineStr">
        <is>
          <t>EUR</t>
        </is>
      </c>
      <c r="J1863" t="n">
        <v>130</v>
      </c>
      <c r="K1863" t="n">
        <v>0</v>
      </c>
      <c r="L1863" t="n">
        <v>23.44</v>
      </c>
      <c r="O1863" t="n">
        <v>0</v>
      </c>
      <c r="Q1863" t="inlineStr">
        <is>
          <t>2024-11-19 11:33:20 +0100</t>
        </is>
      </c>
      <c r="R1863" t="n">
        <v>1</v>
      </c>
      <c r="S1863" t="inlineStr">
        <is>
          <t>Luxury Pack + LIL Bag</t>
        </is>
      </c>
      <c r="T1863" t="n">
        <v>10</v>
      </c>
      <c r="V1863" t="inlineStr">
        <is>
          <t>015790000687</t>
        </is>
      </c>
      <c r="W1863" t="b">
        <v>1</v>
      </c>
      <c r="X1863" t="b">
        <v>1</v>
      </c>
      <c r="Y1863" t="inlineStr">
        <is>
          <t>fulfilled</t>
        </is>
      </c>
      <c r="Z1863" t="inlineStr">
        <is>
          <t>Pietro Dal Tio</t>
        </is>
      </c>
      <c r="AR1863" t="inlineStr">
        <is>
          <t>IT</t>
        </is>
      </c>
      <c r="AW1863" t="inlineStr">
        <is>
          <t>Cash</t>
        </is>
      </c>
      <c r="AX1863" t="inlineStr">
        <is>
          <t>rfArpaHLSDyh3w0tKdqkH9qmG</t>
        </is>
      </c>
      <c r="AY1863" t="n">
        <v>0</v>
      </c>
      <c r="AZ1863" t="inlineStr">
        <is>
          <t>LIL Milan</t>
        </is>
      </c>
      <c r="BA1863" t="n">
        <v>0</v>
      </c>
      <c r="BB1863" t="inlineStr">
        <is>
          <t>Veronica Varetta</t>
        </is>
      </c>
      <c r="BC1863" t="inlineStr">
        <is>
          <t>LIL House</t>
        </is>
      </c>
      <c r="BD1863" t="n">
        <v>22</v>
      </c>
      <c r="BE1863" t="n">
        <v>11231517376861</v>
      </c>
      <c r="BG1863" t="inlineStr">
        <is>
          <t>Low</t>
        </is>
      </c>
      <c r="BH1863" t="inlineStr">
        <is>
          <t>pos</t>
        </is>
      </c>
      <c r="BI1863" t="n">
        <v>0</v>
      </c>
      <c r="BJ1863" t="inlineStr">
        <is>
          <t>IT IVA 22%</t>
        </is>
      </c>
      <c r="BK1863" t="n">
        <v>23.44</v>
      </c>
      <c r="BU1863" t="inlineStr">
        <is>
          <t>22-2838</t>
        </is>
      </c>
      <c r="BY1863" t="inlineStr">
        <is>
          <t>rfArpaHLSDyh3w0tKdqkH9qmG</t>
        </is>
      </c>
      <c r="CB1863" t="inlineStr">
        <is>
          <t>rfArpaHLSDyh3w0tKdqkH9qmG</t>
        </is>
      </c>
      <c r="CC1863" t="inlineStr">
        <is>
          <t>Ordini LIL</t>
        </is>
      </c>
    </row>
    <row r="1864">
      <c r="A1864" t="inlineStr">
        <is>
          <t>#43320</t>
        </is>
      </c>
      <c r="C1864" t="inlineStr">
        <is>
          <t>paid</t>
        </is>
      </c>
      <c r="F1864" t="inlineStr">
        <is>
          <t>fulfilled</t>
        </is>
      </c>
      <c r="G1864" t="inlineStr">
        <is>
          <t>2024-11-19 11:24:17 +0100</t>
        </is>
      </c>
      <c r="H1864" t="inlineStr">
        <is>
          <t>no</t>
        </is>
      </c>
      <c r="I1864" t="inlineStr">
        <is>
          <t>EUR</t>
        </is>
      </c>
      <c r="J1864" t="n">
        <v>0</v>
      </c>
      <c r="K1864" t="n">
        <v>0</v>
      </c>
      <c r="L1864" t="n">
        <v>0</v>
      </c>
      <c r="M1864" t="n">
        <v>0</v>
      </c>
      <c r="N1864" t="inlineStr">
        <is>
          <t>Roma100</t>
        </is>
      </c>
      <c r="O1864" t="n">
        <v>480</v>
      </c>
      <c r="Q1864" t="inlineStr">
        <is>
          <t>2024-11-19 11:24:16 +0100</t>
        </is>
      </c>
      <c r="R1864" t="n">
        <v>1</v>
      </c>
      <c r="S1864" t="inlineStr">
        <is>
          <t>Lightly Ring - Yellow / 18</t>
        </is>
      </c>
      <c r="T1864" t="n">
        <v>100</v>
      </c>
      <c r="V1864" t="inlineStr">
        <is>
          <t>015790000381</t>
        </is>
      </c>
      <c r="W1864" t="b">
        <v>1</v>
      </c>
      <c r="X1864" t="b">
        <v>1</v>
      </c>
      <c r="Y1864" t="inlineStr">
        <is>
          <t>fulfilled</t>
        </is>
      </c>
      <c r="Z1864" t="inlineStr">
        <is>
          <t>Roma termini</t>
        </is>
      </c>
      <c r="AR1864" t="inlineStr">
        <is>
          <t>IT</t>
        </is>
      </c>
      <c r="AY1864" t="n">
        <v>0</v>
      </c>
      <c r="AZ1864" t="inlineStr">
        <is>
          <t>LIL Milan</t>
        </is>
      </c>
      <c r="BA1864" t="n">
        <v>0</v>
      </c>
      <c r="BB1864" t="inlineStr">
        <is>
          <t>Veronica Varetta</t>
        </is>
      </c>
      <c r="BC1864" t="inlineStr">
        <is>
          <t>Roma Termini</t>
        </is>
      </c>
      <c r="BD1864" t="n">
        <v>25</v>
      </c>
      <c r="BE1864" t="n">
        <v>11231502205277</v>
      </c>
      <c r="BG1864" t="inlineStr">
        <is>
          <t>Low</t>
        </is>
      </c>
      <c r="BH1864" t="inlineStr">
        <is>
          <t>pos</t>
        </is>
      </c>
      <c r="BI1864" t="n">
        <v>0</v>
      </c>
      <c r="BJ1864" t="inlineStr">
        <is>
          <t>IT IVA 22%</t>
        </is>
      </c>
      <c r="BK1864" t="n">
        <v>0</v>
      </c>
      <c r="BU1864" t="inlineStr">
        <is>
          <t>25-1124</t>
        </is>
      </c>
      <c r="CC1864" t="inlineStr">
        <is>
          <t>Ordini LIL</t>
        </is>
      </c>
    </row>
    <row r="1865">
      <c r="A1865" t="inlineStr">
        <is>
          <t>#43320</t>
        </is>
      </c>
      <c r="C1865" t="inlineStr">
        <is>
          <t>paid</t>
        </is>
      </c>
      <c r="F1865" t="inlineStr">
        <is>
          <t>fulfilled</t>
        </is>
      </c>
      <c r="G1865" t="inlineStr">
        <is>
          <t>2024-11-19 11:24:17 +0100</t>
        </is>
      </c>
      <c r="H1865" t="inlineStr">
        <is>
          <t>no</t>
        </is>
      </c>
      <c r="I1865" t="inlineStr">
        <is>
          <t>EUR</t>
        </is>
      </c>
      <c r="J1865" t="n">
        <v>0</v>
      </c>
      <c r="K1865" t="n">
        <v>0</v>
      </c>
      <c r="L1865" t="n">
        <v>0</v>
      </c>
      <c r="N1865" t="inlineStr">
        <is>
          <t>Roma100</t>
        </is>
      </c>
      <c r="O1865" t="n">
        <v>480</v>
      </c>
      <c r="Q1865" t="inlineStr">
        <is>
          <t>2024-11-19 11:24:16 +0100</t>
        </is>
      </c>
      <c r="R1865" t="n">
        <v>1</v>
      </c>
      <c r="S1865" t="inlineStr">
        <is>
          <t>Girls Tears Ring - Yellow / 12</t>
        </is>
      </c>
      <c r="T1865" t="n">
        <v>120</v>
      </c>
      <c r="V1865" t="inlineStr">
        <is>
          <t>015790000996</t>
        </is>
      </c>
      <c r="W1865" t="b">
        <v>1</v>
      </c>
      <c r="X1865" t="b">
        <v>1</v>
      </c>
      <c r="Y1865" t="inlineStr">
        <is>
          <t>fulfilled</t>
        </is>
      </c>
      <c r="Z1865" t="inlineStr">
        <is>
          <t>Roma termini</t>
        </is>
      </c>
      <c r="AR1865" t="inlineStr">
        <is>
          <t>IT</t>
        </is>
      </c>
      <c r="AY1865" t="n">
        <v>0</v>
      </c>
      <c r="AZ1865" t="inlineStr">
        <is>
          <t>LIL Milan</t>
        </is>
      </c>
      <c r="BA1865" t="n">
        <v>0</v>
      </c>
      <c r="BB1865" t="inlineStr">
        <is>
          <t>Veronica Varetta</t>
        </is>
      </c>
      <c r="BC1865" t="inlineStr">
        <is>
          <t>Roma Termini</t>
        </is>
      </c>
      <c r="BD1865" t="n">
        <v>25</v>
      </c>
      <c r="BE1865" t="n">
        <v>11231502205277</v>
      </c>
      <c r="BG1865" t="inlineStr">
        <is>
          <t>Low</t>
        </is>
      </c>
      <c r="BH1865" t="inlineStr">
        <is>
          <t>pos</t>
        </is>
      </c>
      <c r="BI1865" t="n">
        <v>0</v>
      </c>
      <c r="BJ1865" t="inlineStr">
        <is>
          <t>IT IVA 22%</t>
        </is>
      </c>
      <c r="BK1865" t="n">
        <v>0</v>
      </c>
      <c r="BU1865" t="inlineStr">
        <is>
          <t>25-1124</t>
        </is>
      </c>
      <c r="CC1865" t="inlineStr">
        <is>
          <t>Ordini LIL</t>
        </is>
      </c>
    </row>
    <row r="1866">
      <c r="A1866" t="inlineStr">
        <is>
          <t>#43320</t>
        </is>
      </c>
      <c r="C1866" t="inlineStr">
        <is>
          <t>paid</t>
        </is>
      </c>
      <c r="F1866" t="inlineStr">
        <is>
          <t>fulfilled</t>
        </is>
      </c>
      <c r="G1866" t="inlineStr">
        <is>
          <t>2024-11-19 11:24:17 +0100</t>
        </is>
      </c>
      <c r="H1866" t="inlineStr">
        <is>
          <t>no</t>
        </is>
      </c>
      <c r="I1866" t="inlineStr">
        <is>
          <t>EUR</t>
        </is>
      </c>
      <c r="J1866" t="n">
        <v>0</v>
      </c>
      <c r="K1866" t="n">
        <v>0</v>
      </c>
      <c r="L1866" t="n">
        <v>0</v>
      </c>
      <c r="N1866" t="inlineStr">
        <is>
          <t>Roma100</t>
        </is>
      </c>
      <c r="O1866" t="n">
        <v>480</v>
      </c>
      <c r="Q1866" t="inlineStr">
        <is>
          <t>2024-11-19 11:24:16 +0100</t>
        </is>
      </c>
      <c r="R1866" t="n">
        <v>1</v>
      </c>
      <c r="S1866" t="inlineStr">
        <is>
          <t>Girls Tears Ring - Yellow / 19</t>
        </is>
      </c>
      <c r="T1866" t="n">
        <v>120</v>
      </c>
      <c r="V1866" t="inlineStr">
        <is>
          <t>015790000961</t>
        </is>
      </c>
      <c r="W1866" t="b">
        <v>1</v>
      </c>
      <c r="X1866" t="b">
        <v>1</v>
      </c>
      <c r="Y1866" t="inlineStr">
        <is>
          <t>fulfilled</t>
        </is>
      </c>
      <c r="Z1866" t="inlineStr">
        <is>
          <t>Roma termini</t>
        </is>
      </c>
      <c r="AR1866" t="inlineStr">
        <is>
          <t>IT</t>
        </is>
      </c>
      <c r="AY1866" t="n">
        <v>0</v>
      </c>
      <c r="AZ1866" t="inlineStr">
        <is>
          <t>LIL Milan</t>
        </is>
      </c>
      <c r="BA1866" t="n">
        <v>0</v>
      </c>
      <c r="BB1866" t="inlineStr">
        <is>
          <t>Veronica Varetta</t>
        </is>
      </c>
      <c r="BC1866" t="inlineStr">
        <is>
          <t>Roma Termini</t>
        </is>
      </c>
      <c r="BD1866" t="n">
        <v>25</v>
      </c>
      <c r="BE1866" t="n">
        <v>11231502205277</v>
      </c>
      <c r="BG1866" t="inlineStr">
        <is>
          <t>Low</t>
        </is>
      </c>
      <c r="BH1866" t="inlineStr">
        <is>
          <t>pos</t>
        </is>
      </c>
      <c r="BI1866" t="n">
        <v>0</v>
      </c>
      <c r="BJ1866" t="inlineStr">
        <is>
          <t>IT IVA 22%</t>
        </is>
      </c>
      <c r="BK1866" t="n">
        <v>0</v>
      </c>
      <c r="BU1866" t="inlineStr">
        <is>
          <t>25-1124</t>
        </is>
      </c>
      <c r="CC1866" t="inlineStr">
        <is>
          <t>Ordini LIL</t>
        </is>
      </c>
    </row>
    <row r="1867">
      <c r="A1867" t="inlineStr">
        <is>
          <t>#43320</t>
        </is>
      </c>
      <c r="C1867" t="inlineStr">
        <is>
          <t>paid</t>
        </is>
      </c>
      <c r="F1867" t="inlineStr">
        <is>
          <t>fulfilled</t>
        </is>
      </c>
      <c r="G1867" t="inlineStr">
        <is>
          <t>2024-11-19 11:24:17 +0100</t>
        </is>
      </c>
      <c r="H1867" t="inlineStr">
        <is>
          <t>no</t>
        </is>
      </c>
      <c r="I1867" t="inlineStr">
        <is>
          <t>EUR</t>
        </is>
      </c>
      <c r="J1867" t="n">
        <v>0</v>
      </c>
      <c r="K1867" t="n">
        <v>0</v>
      </c>
      <c r="L1867" t="n">
        <v>0</v>
      </c>
      <c r="N1867" t="inlineStr">
        <is>
          <t>Roma100</t>
        </is>
      </c>
      <c r="O1867" t="n">
        <v>480</v>
      </c>
      <c r="Q1867" t="inlineStr">
        <is>
          <t>2024-11-19 11:24:16 +0100</t>
        </is>
      </c>
      <c r="R1867" t="n">
        <v>1</v>
      </c>
      <c r="S1867" t="inlineStr">
        <is>
          <t>Blink XXL Ring - Yellow / 20</t>
        </is>
      </c>
      <c r="T1867" t="n">
        <v>140</v>
      </c>
      <c r="V1867" t="inlineStr">
        <is>
          <t>015790001128</t>
        </is>
      </c>
      <c r="W1867" t="b">
        <v>1</v>
      </c>
      <c r="X1867" t="b">
        <v>1</v>
      </c>
      <c r="Y1867" t="inlineStr">
        <is>
          <t>fulfilled</t>
        </is>
      </c>
      <c r="Z1867" t="inlineStr">
        <is>
          <t>Roma termini</t>
        </is>
      </c>
      <c r="AR1867" t="inlineStr">
        <is>
          <t>IT</t>
        </is>
      </c>
      <c r="AY1867" t="n">
        <v>0</v>
      </c>
      <c r="AZ1867" t="inlineStr">
        <is>
          <t>LIL Milan</t>
        </is>
      </c>
      <c r="BA1867" t="n">
        <v>0</v>
      </c>
      <c r="BB1867" t="inlineStr">
        <is>
          <t>Veronica Varetta</t>
        </is>
      </c>
      <c r="BC1867" t="inlineStr">
        <is>
          <t>Roma Termini</t>
        </is>
      </c>
      <c r="BD1867" t="n">
        <v>25</v>
      </c>
      <c r="BE1867" t="n">
        <v>11231502205277</v>
      </c>
      <c r="BG1867" t="inlineStr">
        <is>
          <t>Low</t>
        </is>
      </c>
      <c r="BH1867" t="inlineStr">
        <is>
          <t>pos</t>
        </is>
      </c>
      <c r="BI1867" t="n">
        <v>0</v>
      </c>
      <c r="BJ1867" t="inlineStr">
        <is>
          <t>IT IVA 22%</t>
        </is>
      </c>
      <c r="BK1867" t="n">
        <v>0</v>
      </c>
      <c r="BU1867" t="inlineStr">
        <is>
          <t>25-1124</t>
        </is>
      </c>
      <c r="CC1867" t="inlineStr">
        <is>
          <t>Ordini LIL</t>
        </is>
      </c>
    </row>
    <row r="1868">
      <c r="A1868" t="inlineStr">
        <is>
          <t>#43295</t>
        </is>
      </c>
      <c r="C1868" t="inlineStr">
        <is>
          <t>paid</t>
        </is>
      </c>
      <c r="F1868" t="inlineStr">
        <is>
          <t>fulfilled</t>
        </is>
      </c>
      <c r="G1868" t="inlineStr">
        <is>
          <t>2024-11-18 11:49:47 +0100</t>
        </is>
      </c>
      <c r="H1868" t="inlineStr">
        <is>
          <t>no</t>
        </is>
      </c>
      <c r="I1868" t="inlineStr">
        <is>
          <t>EUR</t>
        </is>
      </c>
      <c r="J1868" t="n">
        <v>0</v>
      </c>
      <c r="K1868" t="n">
        <v>0</v>
      </c>
      <c r="L1868" t="n">
        <v>0</v>
      </c>
      <c r="M1868" t="n">
        <v>0</v>
      </c>
      <c r="N1868" t="inlineStr">
        <is>
          <t>Roma100</t>
        </is>
      </c>
      <c r="O1868" t="n">
        <v>900</v>
      </c>
      <c r="Q1868" t="inlineStr">
        <is>
          <t>2024-11-18 11:49:47 +0100</t>
        </is>
      </c>
      <c r="R1868" t="n">
        <v>1</v>
      </c>
      <c r="S1868" t="inlineStr">
        <is>
          <t>Curvy - Yellow / Right / White</t>
        </is>
      </c>
      <c r="T1868" t="n">
        <v>220</v>
      </c>
      <c r="V1868" t="inlineStr">
        <is>
          <t>015790000054</t>
        </is>
      </c>
      <c r="W1868" t="b">
        <v>1</v>
      </c>
      <c r="X1868" t="b">
        <v>1</v>
      </c>
      <c r="Y1868" t="inlineStr">
        <is>
          <t>fulfilled</t>
        </is>
      </c>
      <c r="Z1868" t="inlineStr">
        <is>
          <t>Roma termini</t>
        </is>
      </c>
      <c r="AR1868" t="inlineStr">
        <is>
          <t>IT</t>
        </is>
      </c>
      <c r="AY1868" t="n">
        <v>0</v>
      </c>
      <c r="AZ1868" t="inlineStr">
        <is>
          <t>LIL Milan</t>
        </is>
      </c>
      <c r="BA1868" t="n">
        <v>0</v>
      </c>
      <c r="BB1868" t="inlineStr">
        <is>
          <t>Veronica Varetta</t>
        </is>
      </c>
      <c r="BC1868" t="inlineStr">
        <is>
          <t>Roma Termini</t>
        </is>
      </c>
      <c r="BD1868" t="n">
        <v>25</v>
      </c>
      <c r="BE1868" t="n">
        <v>11229618733405</v>
      </c>
      <c r="BG1868" t="inlineStr">
        <is>
          <t>Low</t>
        </is>
      </c>
      <c r="BH1868" t="inlineStr">
        <is>
          <t>pos</t>
        </is>
      </c>
      <c r="BI1868" t="n">
        <v>0</v>
      </c>
      <c r="BJ1868" t="inlineStr">
        <is>
          <t>IT IVA 22%</t>
        </is>
      </c>
      <c r="BK1868" t="n">
        <v>0</v>
      </c>
      <c r="BU1868" t="inlineStr">
        <is>
          <t>25-1123</t>
        </is>
      </c>
      <c r="CC1868" t="inlineStr">
        <is>
          <t>Ordini LIL</t>
        </is>
      </c>
    </row>
    <row r="1869">
      <c r="A1869" t="inlineStr">
        <is>
          <t>#43295</t>
        </is>
      </c>
      <c r="C1869" t="inlineStr">
        <is>
          <t>paid</t>
        </is>
      </c>
      <c r="F1869" t="inlineStr">
        <is>
          <t>fulfilled</t>
        </is>
      </c>
      <c r="G1869" t="inlineStr">
        <is>
          <t>2024-11-18 11:49:47 +0100</t>
        </is>
      </c>
      <c r="H1869" t="inlineStr">
        <is>
          <t>no</t>
        </is>
      </c>
      <c r="I1869" t="inlineStr">
        <is>
          <t>EUR</t>
        </is>
      </c>
      <c r="J1869" t="n">
        <v>0</v>
      </c>
      <c r="K1869" t="n">
        <v>0</v>
      </c>
      <c r="L1869" t="n">
        <v>0</v>
      </c>
      <c r="N1869" t="inlineStr">
        <is>
          <t>Roma100</t>
        </is>
      </c>
      <c r="O1869" t="n">
        <v>900</v>
      </c>
      <c r="Q1869" t="inlineStr">
        <is>
          <t>2024-11-18 11:49:47 +0100</t>
        </is>
      </c>
      <c r="R1869" t="n">
        <v>1</v>
      </c>
      <c r="S1869" t="inlineStr">
        <is>
          <t>Portami a Ballare Necklace - Yellow / onesize</t>
        </is>
      </c>
      <c r="T1869" t="n">
        <v>260</v>
      </c>
      <c r="V1869" t="inlineStr">
        <is>
          <t>015790001250</t>
        </is>
      </c>
      <c r="W1869" t="b">
        <v>1</v>
      </c>
      <c r="X1869" t="b">
        <v>1</v>
      </c>
      <c r="Y1869" t="inlineStr">
        <is>
          <t>fulfilled</t>
        </is>
      </c>
      <c r="Z1869" t="inlineStr">
        <is>
          <t>Roma termini</t>
        </is>
      </c>
      <c r="AR1869" t="inlineStr">
        <is>
          <t>IT</t>
        </is>
      </c>
      <c r="AY1869" t="n">
        <v>0</v>
      </c>
      <c r="AZ1869" t="inlineStr">
        <is>
          <t>LIL Milan</t>
        </is>
      </c>
      <c r="BA1869" t="n">
        <v>0</v>
      </c>
      <c r="BB1869" t="inlineStr">
        <is>
          <t>Veronica Varetta</t>
        </is>
      </c>
      <c r="BC1869" t="inlineStr">
        <is>
          <t>Roma Termini</t>
        </is>
      </c>
      <c r="BD1869" t="n">
        <v>25</v>
      </c>
      <c r="BE1869" t="n">
        <v>11229618733405</v>
      </c>
      <c r="BG1869" t="inlineStr">
        <is>
          <t>Low</t>
        </is>
      </c>
      <c r="BH1869" t="inlineStr">
        <is>
          <t>pos</t>
        </is>
      </c>
      <c r="BI1869" t="n">
        <v>0</v>
      </c>
      <c r="BJ1869" t="inlineStr">
        <is>
          <t>IT IVA 22%</t>
        </is>
      </c>
      <c r="BK1869" t="n">
        <v>0</v>
      </c>
      <c r="BU1869" t="inlineStr">
        <is>
          <t>25-1123</t>
        </is>
      </c>
      <c r="CC1869" t="inlineStr">
        <is>
          <t>Ordini LIL</t>
        </is>
      </c>
    </row>
    <row r="1870">
      <c r="A1870" t="inlineStr">
        <is>
          <t>#43295</t>
        </is>
      </c>
      <c r="C1870" t="inlineStr">
        <is>
          <t>paid</t>
        </is>
      </c>
      <c r="F1870" t="inlineStr">
        <is>
          <t>fulfilled</t>
        </is>
      </c>
      <c r="G1870" t="inlineStr">
        <is>
          <t>2024-11-18 11:49:47 +0100</t>
        </is>
      </c>
      <c r="H1870" t="inlineStr">
        <is>
          <t>no</t>
        </is>
      </c>
      <c r="I1870" t="inlineStr">
        <is>
          <t>EUR</t>
        </is>
      </c>
      <c r="J1870" t="n">
        <v>0</v>
      </c>
      <c r="K1870" t="n">
        <v>0</v>
      </c>
      <c r="L1870" t="n">
        <v>0</v>
      </c>
      <c r="N1870" t="inlineStr">
        <is>
          <t>Roma100</t>
        </is>
      </c>
      <c r="O1870" t="n">
        <v>900</v>
      </c>
      <c r="Q1870" t="inlineStr">
        <is>
          <t>2024-11-18 11:49:47 +0100</t>
        </is>
      </c>
      <c r="R1870" t="n">
        <v>1</v>
      </c>
      <c r="S1870" t="inlineStr">
        <is>
          <t>Lunar Ring - Yellow / 13 / White</t>
        </is>
      </c>
      <c r="T1870" t="n">
        <v>420</v>
      </c>
      <c r="V1870" t="inlineStr">
        <is>
          <t>015790000651</t>
        </is>
      </c>
      <c r="W1870" t="b">
        <v>1</v>
      </c>
      <c r="X1870" t="b">
        <v>1</v>
      </c>
      <c r="Y1870" t="inlineStr">
        <is>
          <t>fulfilled</t>
        </is>
      </c>
      <c r="Z1870" t="inlineStr">
        <is>
          <t>Roma termini</t>
        </is>
      </c>
      <c r="AR1870" t="inlineStr">
        <is>
          <t>IT</t>
        </is>
      </c>
      <c r="AY1870" t="n">
        <v>0</v>
      </c>
      <c r="AZ1870" t="inlineStr">
        <is>
          <t>LIL Milan</t>
        </is>
      </c>
      <c r="BA1870" t="n">
        <v>0</v>
      </c>
      <c r="BB1870" t="inlineStr">
        <is>
          <t>Veronica Varetta</t>
        </is>
      </c>
      <c r="BC1870" t="inlineStr">
        <is>
          <t>Roma Termini</t>
        </is>
      </c>
      <c r="BD1870" t="n">
        <v>25</v>
      </c>
      <c r="BE1870" t="n">
        <v>11229618733405</v>
      </c>
      <c r="BG1870" t="inlineStr">
        <is>
          <t>Low</t>
        </is>
      </c>
      <c r="BH1870" t="inlineStr">
        <is>
          <t>pos</t>
        </is>
      </c>
      <c r="BI1870" t="n">
        <v>0</v>
      </c>
      <c r="BJ1870" t="inlineStr">
        <is>
          <t>IT IVA 22%</t>
        </is>
      </c>
      <c r="BK1870" t="n">
        <v>0</v>
      </c>
      <c r="BU1870" t="inlineStr">
        <is>
          <t>25-1123</t>
        </is>
      </c>
      <c r="CC1870" t="inlineStr">
        <is>
          <t>Ordini LIL</t>
        </is>
      </c>
    </row>
    <row r="1871">
      <c r="A1871" t="inlineStr">
        <is>
          <t>#43293</t>
        </is>
      </c>
      <c r="C1871" t="inlineStr">
        <is>
          <t>paid</t>
        </is>
      </c>
      <c r="F1871" t="inlineStr">
        <is>
          <t>fulfilled</t>
        </is>
      </c>
      <c r="G1871" t="inlineStr">
        <is>
          <t>2024-11-18 10:39:51 +0100</t>
        </is>
      </c>
      <c r="H1871" t="inlineStr">
        <is>
          <t>no</t>
        </is>
      </c>
      <c r="I1871" t="inlineStr">
        <is>
          <t>EUR</t>
        </is>
      </c>
      <c r="J1871" t="n">
        <v>0</v>
      </c>
      <c r="K1871" t="n">
        <v>0</v>
      </c>
      <c r="L1871" t="n">
        <v>0</v>
      </c>
      <c r="M1871" t="n">
        <v>0</v>
      </c>
      <c r="N1871" t="inlineStr">
        <is>
          <t>Roma100</t>
        </is>
      </c>
      <c r="O1871" t="n">
        <v>420</v>
      </c>
      <c r="Q1871" t="inlineStr">
        <is>
          <t>2024-11-18 10:39:51 +0100</t>
        </is>
      </c>
      <c r="R1871" t="n">
        <v>1</v>
      </c>
      <c r="S1871" t="inlineStr">
        <is>
          <t>Pensavo fosse amore - Yellow / E</t>
        </is>
      </c>
      <c r="T1871" t="n">
        <v>120</v>
      </c>
      <c r="V1871" t="inlineStr">
        <is>
          <t>015790001003</t>
        </is>
      </c>
      <c r="W1871" t="b">
        <v>1</v>
      </c>
      <c r="X1871" t="b">
        <v>1</v>
      </c>
      <c r="Y1871" t="inlineStr">
        <is>
          <t>fulfilled</t>
        </is>
      </c>
      <c r="Z1871" t="inlineStr">
        <is>
          <t>Roma termini</t>
        </is>
      </c>
      <c r="AR1871" t="inlineStr">
        <is>
          <t>IT</t>
        </is>
      </c>
      <c r="AY1871" t="n">
        <v>0</v>
      </c>
      <c r="AZ1871" t="inlineStr">
        <is>
          <t>LIL Milan</t>
        </is>
      </c>
      <c r="BA1871" t="n">
        <v>0</v>
      </c>
      <c r="BB1871" t="inlineStr">
        <is>
          <t>Veronica Varetta</t>
        </is>
      </c>
      <c r="BC1871" t="inlineStr">
        <is>
          <t>Roma Termini</t>
        </is>
      </c>
      <c r="BD1871" t="n">
        <v>25</v>
      </c>
      <c r="BE1871" t="n">
        <v>11229501653341</v>
      </c>
      <c r="BG1871" t="inlineStr">
        <is>
          <t>Low</t>
        </is>
      </c>
      <c r="BH1871" t="inlineStr">
        <is>
          <t>pos</t>
        </is>
      </c>
      <c r="BI1871" t="n">
        <v>0</v>
      </c>
      <c r="BJ1871" t="inlineStr">
        <is>
          <t>IT IVA 22%</t>
        </is>
      </c>
      <c r="BK1871" t="n">
        <v>0</v>
      </c>
      <c r="BU1871" t="inlineStr">
        <is>
          <t>25-1122</t>
        </is>
      </c>
      <c r="CC1871" t="inlineStr">
        <is>
          <t>Ordini LIL</t>
        </is>
      </c>
    </row>
    <row r="1872">
      <c r="A1872" t="inlineStr">
        <is>
          <t>#43293</t>
        </is>
      </c>
      <c r="C1872" t="inlineStr">
        <is>
          <t>paid</t>
        </is>
      </c>
      <c r="F1872" t="inlineStr">
        <is>
          <t>fulfilled</t>
        </is>
      </c>
      <c r="G1872" t="inlineStr">
        <is>
          <t>2024-11-18 10:39:51 +0100</t>
        </is>
      </c>
      <c r="H1872" t="inlineStr">
        <is>
          <t>no</t>
        </is>
      </c>
      <c r="I1872" t="inlineStr">
        <is>
          <t>EUR</t>
        </is>
      </c>
      <c r="J1872" t="n">
        <v>0</v>
      </c>
      <c r="K1872" t="n">
        <v>0</v>
      </c>
      <c r="L1872" t="n">
        <v>0</v>
      </c>
      <c r="N1872" t="inlineStr">
        <is>
          <t>Roma100</t>
        </is>
      </c>
      <c r="O1872" t="n">
        <v>420</v>
      </c>
      <c r="Q1872" t="inlineStr">
        <is>
          <t>2024-11-18 10:39:51 +0100</t>
        </is>
      </c>
      <c r="R1872" t="n">
        <v>1</v>
      </c>
      <c r="S1872" t="inlineStr">
        <is>
          <t>Forever Ring - Yellow / 5</t>
        </is>
      </c>
      <c r="T1872" t="n">
        <v>300</v>
      </c>
      <c r="V1872" t="inlineStr">
        <is>
          <t>015790001327</t>
        </is>
      </c>
      <c r="W1872" t="b">
        <v>1</v>
      </c>
      <c r="X1872" t="b">
        <v>1</v>
      </c>
      <c r="Y1872" t="inlineStr">
        <is>
          <t>fulfilled</t>
        </is>
      </c>
      <c r="Z1872" t="inlineStr">
        <is>
          <t>Roma termini</t>
        </is>
      </c>
      <c r="AR1872" t="inlineStr">
        <is>
          <t>IT</t>
        </is>
      </c>
      <c r="AY1872" t="n">
        <v>0</v>
      </c>
      <c r="AZ1872" t="inlineStr">
        <is>
          <t>LIL Milan</t>
        </is>
      </c>
      <c r="BA1872" t="n">
        <v>0</v>
      </c>
      <c r="BB1872" t="inlineStr">
        <is>
          <t>Veronica Varetta</t>
        </is>
      </c>
      <c r="BC1872" t="inlineStr">
        <is>
          <t>Roma Termini</t>
        </is>
      </c>
      <c r="BD1872" t="n">
        <v>25</v>
      </c>
      <c r="BE1872" t="n">
        <v>11229501653341</v>
      </c>
      <c r="BG1872" t="inlineStr">
        <is>
          <t>Low</t>
        </is>
      </c>
      <c r="BH1872" t="inlineStr">
        <is>
          <t>pos</t>
        </is>
      </c>
      <c r="BI1872" t="n">
        <v>0</v>
      </c>
      <c r="BJ1872" t="inlineStr">
        <is>
          <t>IT IVA 22%</t>
        </is>
      </c>
      <c r="BK1872" t="n">
        <v>0</v>
      </c>
      <c r="BU1872" t="inlineStr">
        <is>
          <t>25-1122</t>
        </is>
      </c>
      <c r="CC1872" t="inlineStr">
        <is>
          <t>Ordini LIL</t>
        </is>
      </c>
    </row>
    <row r="1873">
      <c r="A1873" t="inlineStr">
        <is>
          <t>#43291</t>
        </is>
      </c>
      <c r="B1873" t="inlineStr">
        <is>
          <t>veronica.varetta@gmail.com</t>
        </is>
      </c>
      <c r="C1873" t="inlineStr">
        <is>
          <t>paid</t>
        </is>
      </c>
      <c r="F1873" t="inlineStr">
        <is>
          <t>fulfilled</t>
        </is>
      </c>
      <c r="G1873" t="inlineStr">
        <is>
          <t>2024-11-18 10:16:28 +0100</t>
        </is>
      </c>
      <c r="H1873" t="inlineStr">
        <is>
          <t>yes</t>
        </is>
      </c>
      <c r="I1873" t="inlineStr">
        <is>
          <t>EUR</t>
        </is>
      </c>
      <c r="J1873" t="n">
        <v>0</v>
      </c>
      <c r="K1873" t="n">
        <v>0</v>
      </c>
      <c r="L1873" t="n">
        <v>0</v>
      </c>
      <c r="M1873" t="n">
        <v>0</v>
      </c>
      <c r="N1873" t="inlineStr">
        <is>
          <t>GIFT100%</t>
        </is>
      </c>
      <c r="O1873" t="n">
        <v>260</v>
      </c>
      <c r="Q1873" t="inlineStr">
        <is>
          <t>2024-11-18 10:16:27 +0100</t>
        </is>
      </c>
      <c r="R1873" t="n">
        <v>1</v>
      </c>
      <c r="S1873" t="inlineStr">
        <is>
          <t>Portami a Ballare Necklace - Yellow / onesize</t>
        </is>
      </c>
      <c r="T1873" t="n">
        <v>260</v>
      </c>
      <c r="V1873" t="inlineStr">
        <is>
          <t>015790001250</t>
        </is>
      </c>
      <c r="W1873" t="b">
        <v>1</v>
      </c>
      <c r="X1873" t="b">
        <v>1</v>
      </c>
      <c r="Y1873" t="inlineStr">
        <is>
          <t>fulfilled</t>
        </is>
      </c>
      <c r="Z1873" t="inlineStr">
        <is>
          <t>veronica varetta</t>
        </is>
      </c>
      <c r="AR1873" t="inlineStr">
        <is>
          <t>IT</t>
        </is>
      </c>
      <c r="AY1873" t="n">
        <v>0</v>
      </c>
      <c r="AZ1873" t="inlineStr">
        <is>
          <t>LIL Milan</t>
        </is>
      </c>
      <c r="BA1873" t="n">
        <v>0</v>
      </c>
      <c r="BB1873" t="inlineStr">
        <is>
          <t>Carlotta Trentin</t>
        </is>
      </c>
      <c r="BC1873" t="inlineStr">
        <is>
          <t>Firgun House</t>
        </is>
      </c>
      <c r="BD1873" t="n">
        <v>24</v>
      </c>
      <c r="BE1873" t="n">
        <v>11229462659421</v>
      </c>
      <c r="BG1873" t="inlineStr">
        <is>
          <t>Low</t>
        </is>
      </c>
      <c r="BH1873" t="inlineStr">
        <is>
          <t>pos</t>
        </is>
      </c>
      <c r="BI1873" t="n">
        <v>0</v>
      </c>
      <c r="BJ1873" t="inlineStr">
        <is>
          <t>IT IVA 0%</t>
        </is>
      </c>
      <c r="BK1873" t="n">
        <v>0</v>
      </c>
      <c r="BT1873" t="n">
        <v>443493514772</v>
      </c>
      <c r="BU1873" t="inlineStr">
        <is>
          <t>24-1093</t>
        </is>
      </c>
      <c r="CC1873" t="inlineStr">
        <is>
          <t>Ordini LIL</t>
        </is>
      </c>
    </row>
    <row r="1874">
      <c r="A1874" t="inlineStr">
        <is>
          <t>#43286</t>
        </is>
      </c>
      <c r="B1874" t="inlineStr">
        <is>
          <t>cecilia.rozza@gmail.com</t>
        </is>
      </c>
      <c r="C1874" t="inlineStr">
        <is>
          <t>paid</t>
        </is>
      </c>
      <c r="F1874" t="inlineStr">
        <is>
          <t>fulfilled</t>
        </is>
      </c>
      <c r="G1874" t="inlineStr">
        <is>
          <t>2024-11-17 16:02:09 +0100</t>
        </is>
      </c>
      <c r="H1874" t="inlineStr">
        <is>
          <t>no</t>
        </is>
      </c>
      <c r="I1874" t="inlineStr">
        <is>
          <t>EUR</t>
        </is>
      </c>
      <c r="J1874" t="n">
        <v>0</v>
      </c>
      <c r="K1874" t="n">
        <v>0</v>
      </c>
      <c r="L1874" t="n">
        <v>0</v>
      </c>
      <c r="M1874" t="n">
        <v>0</v>
      </c>
      <c r="N1874" t="inlineStr">
        <is>
          <t>TORINO100%</t>
        </is>
      </c>
      <c r="O1874" t="n">
        <v>140</v>
      </c>
      <c r="Q1874" t="inlineStr">
        <is>
          <t>2024-11-17 16:02:08 +0100</t>
        </is>
      </c>
      <c r="R1874" t="n">
        <v>1</v>
      </c>
      <c r="S1874" t="inlineStr">
        <is>
          <t>Blink XXL Ring - Yellow / 14</t>
        </is>
      </c>
      <c r="T1874" t="n">
        <v>140</v>
      </c>
      <c r="V1874" t="inlineStr">
        <is>
          <t>015790001122</t>
        </is>
      </c>
      <c r="W1874" t="b">
        <v>1</v>
      </c>
      <c r="X1874" t="b">
        <v>1</v>
      </c>
      <c r="Y1874" t="inlineStr">
        <is>
          <t>fulfilled</t>
        </is>
      </c>
      <c r="Z1874" t="inlineStr">
        <is>
          <t>Cecilia Rozza</t>
        </is>
      </c>
      <c r="AR1874" t="inlineStr">
        <is>
          <t>IT</t>
        </is>
      </c>
      <c r="AT1874" t="inlineStr">
        <is>
          <t>Cce</t>
        </is>
      </c>
      <c r="AY1874" t="n">
        <v>0</v>
      </c>
      <c r="AZ1874" t="inlineStr">
        <is>
          <t>LIL Milan</t>
        </is>
      </c>
      <c r="BA1874" t="n">
        <v>0</v>
      </c>
      <c r="BB1874" t="inlineStr">
        <is>
          <t>Veronica Varetta</t>
        </is>
      </c>
      <c r="BC1874" t="inlineStr">
        <is>
          <t>LIL Rinascente Torino</t>
        </is>
      </c>
      <c r="BD1874" t="n">
        <v>3</v>
      </c>
      <c r="BE1874" t="n">
        <v>11228212461917</v>
      </c>
      <c r="BG1874" t="inlineStr">
        <is>
          <t>Low</t>
        </is>
      </c>
      <c r="BH1874" t="inlineStr">
        <is>
          <t>pos</t>
        </is>
      </c>
      <c r="BI1874" t="n">
        <v>0</v>
      </c>
      <c r="BJ1874" t="inlineStr">
        <is>
          <t>IT IVA 0%</t>
        </is>
      </c>
      <c r="BK1874" t="n">
        <v>0</v>
      </c>
      <c r="BU1874" t="inlineStr">
        <is>
          <t>3-5798</t>
        </is>
      </c>
      <c r="CC1874" t="inlineStr">
        <is>
          <t>Ordini LIL</t>
        </is>
      </c>
    </row>
    <row r="1875">
      <c r="A1875" t="inlineStr">
        <is>
          <t>#43284</t>
        </is>
      </c>
      <c r="C1875" t="inlineStr">
        <is>
          <t>paid</t>
        </is>
      </c>
      <c r="F1875" t="inlineStr">
        <is>
          <t>fulfilled</t>
        </is>
      </c>
      <c r="G1875" t="inlineStr">
        <is>
          <t>2024-11-17 15:44:43 +0100</t>
        </is>
      </c>
      <c r="H1875" t="inlineStr">
        <is>
          <t>no</t>
        </is>
      </c>
      <c r="I1875" t="inlineStr">
        <is>
          <t>EUR</t>
        </is>
      </c>
      <c r="J1875" t="n">
        <v>0</v>
      </c>
      <c r="K1875" t="n">
        <v>0</v>
      </c>
      <c r="L1875" t="n">
        <v>0</v>
      </c>
      <c r="M1875" t="n">
        <v>0</v>
      </c>
      <c r="N1875" t="inlineStr">
        <is>
          <t>TORINO100%</t>
        </is>
      </c>
      <c r="O1875" t="n">
        <v>120</v>
      </c>
      <c r="Q1875" t="inlineStr">
        <is>
          <t>2024-11-17 15:44:42 +0100</t>
        </is>
      </c>
      <c r="R1875" t="n">
        <v>1</v>
      </c>
      <c r="S1875" t="inlineStr">
        <is>
          <t>Pensavo fosse amore - Yellow / S</t>
        </is>
      </c>
      <c r="T1875" t="n">
        <v>120</v>
      </c>
      <c r="V1875" t="inlineStr">
        <is>
          <t>015790001017</t>
        </is>
      </c>
      <c r="W1875" t="b">
        <v>1</v>
      </c>
      <c r="X1875" t="b">
        <v>1</v>
      </c>
      <c r="Y1875" t="inlineStr">
        <is>
          <t>fulfilled</t>
        </is>
      </c>
      <c r="AR1875" t="inlineStr">
        <is>
          <t>IT</t>
        </is>
      </c>
      <c r="AT1875" t="inlineStr">
        <is>
          <t>Cce</t>
        </is>
      </c>
      <c r="AY1875" t="n">
        <v>0</v>
      </c>
      <c r="AZ1875" t="inlineStr">
        <is>
          <t>LIL Milan</t>
        </is>
      </c>
      <c r="BA1875" t="n">
        <v>0</v>
      </c>
      <c r="BB1875" t="inlineStr">
        <is>
          <t>Veronica Varetta</t>
        </is>
      </c>
      <c r="BC1875" t="inlineStr">
        <is>
          <t>LIL Rinascente Torino</t>
        </is>
      </c>
      <c r="BD1875" t="n">
        <v>3</v>
      </c>
      <c r="BE1875" t="n">
        <v>11228176908637</v>
      </c>
      <c r="BG1875" t="inlineStr">
        <is>
          <t>Low</t>
        </is>
      </c>
      <c r="BH1875" t="inlineStr">
        <is>
          <t>pos</t>
        </is>
      </c>
      <c r="BI1875" t="n">
        <v>0</v>
      </c>
      <c r="BJ1875" t="inlineStr">
        <is>
          <t>IT IVA 0%</t>
        </is>
      </c>
      <c r="BK1875" t="n">
        <v>0</v>
      </c>
      <c r="BU1875" t="inlineStr">
        <is>
          <t>3-5797</t>
        </is>
      </c>
      <c r="CC1875" t="inlineStr">
        <is>
          <t>Ordini LIL</t>
        </is>
      </c>
    </row>
    <row r="1876">
      <c r="A1876" t="inlineStr">
        <is>
          <t>#43274</t>
        </is>
      </c>
      <c r="B1876" t="inlineStr">
        <is>
          <t>martapilotti83@gmail.com</t>
        </is>
      </c>
      <c r="C1876" t="inlineStr">
        <is>
          <t>paid</t>
        </is>
      </c>
      <c r="F1876" t="inlineStr">
        <is>
          <t>fulfilled</t>
        </is>
      </c>
      <c r="G1876" t="inlineStr">
        <is>
          <t>2024-11-16 18:49:48 +0100</t>
        </is>
      </c>
      <c r="H1876" t="inlineStr">
        <is>
          <t>no</t>
        </is>
      </c>
      <c r="I1876" t="inlineStr">
        <is>
          <t>EUR</t>
        </is>
      </c>
      <c r="J1876" t="n">
        <v>0</v>
      </c>
      <c r="K1876" t="n">
        <v>0</v>
      </c>
      <c r="L1876" t="n">
        <v>0</v>
      </c>
      <c r="M1876" t="n">
        <v>0</v>
      </c>
      <c r="N1876" t="inlineStr">
        <is>
          <t>TORINO100%</t>
        </is>
      </c>
      <c r="O1876" t="n">
        <v>130</v>
      </c>
      <c r="Q1876" t="inlineStr">
        <is>
          <t>2024-11-16 18:49:47 +0100</t>
        </is>
      </c>
      <c r="R1876" t="n">
        <v>1</v>
      </c>
      <c r="S1876" t="inlineStr">
        <is>
          <t>Pensavo fosse amore - Yellow / D</t>
        </is>
      </c>
      <c r="T1876" t="n">
        <v>120</v>
      </c>
      <c r="V1876" t="inlineStr">
        <is>
          <t>015790001002</t>
        </is>
      </c>
      <c r="W1876" t="b">
        <v>1</v>
      </c>
      <c r="X1876" t="b">
        <v>1</v>
      </c>
      <c r="Y1876" t="inlineStr">
        <is>
          <t>fulfilled</t>
        </is>
      </c>
      <c r="Z1876" t="inlineStr">
        <is>
          <t>Marta Pilotti</t>
        </is>
      </c>
      <c r="AR1876" t="inlineStr">
        <is>
          <t>IT</t>
        </is>
      </c>
      <c r="AT1876" t="inlineStr">
        <is>
          <t>Cce</t>
        </is>
      </c>
      <c r="AY1876" t="n">
        <v>0</v>
      </c>
      <c r="AZ1876" t="inlineStr">
        <is>
          <t>LIL Milan</t>
        </is>
      </c>
      <c r="BA1876" t="n">
        <v>0</v>
      </c>
      <c r="BB1876" t="inlineStr">
        <is>
          <t>Veronica Varetta</t>
        </is>
      </c>
      <c r="BC1876" t="inlineStr">
        <is>
          <t>LIL Rinascente Torino</t>
        </is>
      </c>
      <c r="BD1876" t="n">
        <v>3</v>
      </c>
      <c r="BE1876" t="n">
        <v>11226724335965</v>
      </c>
      <c r="BG1876" t="inlineStr">
        <is>
          <t>Low</t>
        </is>
      </c>
      <c r="BH1876" t="inlineStr">
        <is>
          <t>pos</t>
        </is>
      </c>
      <c r="BI1876" t="n">
        <v>0</v>
      </c>
      <c r="BJ1876" t="inlineStr">
        <is>
          <t>IT IVA 0%</t>
        </is>
      </c>
      <c r="BK1876" t="n">
        <v>0</v>
      </c>
      <c r="BU1876" t="inlineStr">
        <is>
          <t>3-5796</t>
        </is>
      </c>
      <c r="CC1876" t="inlineStr">
        <is>
          <t>Ordini LIL</t>
        </is>
      </c>
    </row>
    <row r="1877">
      <c r="A1877" t="inlineStr">
        <is>
          <t>#43274</t>
        </is>
      </c>
      <c r="B1877" t="inlineStr">
        <is>
          <t>martapilotti83@gmail.com</t>
        </is>
      </c>
      <c r="C1877" t="inlineStr">
        <is>
          <t>paid</t>
        </is>
      </c>
      <c r="F1877" t="inlineStr">
        <is>
          <t>fulfilled</t>
        </is>
      </c>
      <c r="G1877" t="inlineStr">
        <is>
          <t>2024-11-16 18:49:48 +0100</t>
        </is>
      </c>
      <c r="H1877" t="inlineStr">
        <is>
          <t>no</t>
        </is>
      </c>
      <c r="I1877" t="inlineStr">
        <is>
          <t>EUR</t>
        </is>
      </c>
      <c r="J1877" t="n">
        <v>0</v>
      </c>
      <c r="K1877" t="n">
        <v>0</v>
      </c>
      <c r="L1877" t="n">
        <v>0</v>
      </c>
      <c r="N1877" t="inlineStr">
        <is>
          <t>TORINO100%</t>
        </is>
      </c>
      <c r="O1877" t="n">
        <v>130</v>
      </c>
      <c r="Q1877" t="inlineStr">
        <is>
          <t>2024-11-16 18:49:47 +0100</t>
        </is>
      </c>
      <c r="R1877" t="n">
        <v>1</v>
      </c>
      <c r="S1877" t="inlineStr">
        <is>
          <t>Luxury Pack + LIL Bag</t>
        </is>
      </c>
      <c r="T1877" t="n">
        <v>10</v>
      </c>
      <c r="V1877" t="inlineStr">
        <is>
          <t>015790000687</t>
        </is>
      </c>
      <c r="W1877" t="b">
        <v>1</v>
      </c>
      <c r="X1877" t="b">
        <v>1</v>
      </c>
      <c r="Y1877" t="inlineStr">
        <is>
          <t>fulfilled</t>
        </is>
      </c>
      <c r="Z1877" t="inlineStr">
        <is>
          <t>Marta Pilotti</t>
        </is>
      </c>
      <c r="AR1877" t="inlineStr">
        <is>
          <t>IT</t>
        </is>
      </c>
      <c r="AT1877" t="inlineStr">
        <is>
          <t>Cce</t>
        </is>
      </c>
      <c r="AY1877" t="n">
        <v>0</v>
      </c>
      <c r="AZ1877" t="inlineStr">
        <is>
          <t>LIL Milan</t>
        </is>
      </c>
      <c r="BA1877" t="n">
        <v>0</v>
      </c>
      <c r="BB1877" t="inlineStr">
        <is>
          <t>Veronica Varetta</t>
        </is>
      </c>
      <c r="BC1877" t="inlineStr">
        <is>
          <t>LIL Rinascente Torino</t>
        </is>
      </c>
      <c r="BD1877" t="n">
        <v>3</v>
      </c>
      <c r="BE1877" t="n">
        <v>11226724335965</v>
      </c>
      <c r="BG1877" t="inlineStr">
        <is>
          <t>Low</t>
        </is>
      </c>
      <c r="BH1877" t="inlineStr">
        <is>
          <t>pos</t>
        </is>
      </c>
      <c r="BI1877" t="n">
        <v>0</v>
      </c>
      <c r="BJ1877" t="inlineStr">
        <is>
          <t>IT IVA 0%</t>
        </is>
      </c>
      <c r="BK1877" t="n">
        <v>0</v>
      </c>
      <c r="BU1877" t="inlineStr">
        <is>
          <t>3-5796</t>
        </is>
      </c>
      <c r="CC1877" t="inlineStr">
        <is>
          <t>Ordini LIL</t>
        </is>
      </c>
    </row>
    <row r="1878">
      <c r="A1878" t="inlineStr">
        <is>
          <t>#43270</t>
        </is>
      </c>
      <c r="B1878" t="inlineStr">
        <is>
          <t>larosadottelvira@gmail.com</t>
        </is>
      </c>
      <c r="C1878" t="inlineStr">
        <is>
          <t>paid</t>
        </is>
      </c>
      <c r="D1878" t="inlineStr">
        <is>
          <t>2024-11-16 16:01:24 +0100</t>
        </is>
      </c>
      <c r="E1878" t="inlineStr">
        <is>
          <t>2024-11-16</t>
        </is>
      </c>
      <c r="F1878" t="inlineStr">
        <is>
          <t>fulfilled</t>
        </is>
      </c>
      <c r="G1878" t="inlineStr">
        <is>
          <t>2024-11-16 16:01:24 +0100</t>
        </is>
      </c>
      <c r="H1878" t="inlineStr">
        <is>
          <t>no</t>
        </is>
      </c>
      <c r="I1878" t="inlineStr">
        <is>
          <t>EUR</t>
        </is>
      </c>
      <c r="J1878" t="n">
        <v>660</v>
      </c>
      <c r="K1878" t="n">
        <v>0</v>
      </c>
      <c r="L1878" t="n">
        <v>119.02</v>
      </c>
      <c r="M1878" t="n">
        <v>660</v>
      </c>
      <c r="O1878" t="n">
        <v>0</v>
      </c>
      <c r="Q1878" t="inlineStr">
        <is>
          <t>2024-11-16 16:01:24 +0100</t>
        </is>
      </c>
      <c r="R1878" t="n">
        <v>1</v>
      </c>
      <c r="S1878" t="inlineStr">
        <is>
          <t>Stardust Necklace - White</t>
        </is>
      </c>
      <c r="T1878" t="n">
        <v>660</v>
      </c>
      <c r="V1878" t="inlineStr">
        <is>
          <t>015790001303</t>
        </is>
      </c>
      <c r="W1878" t="b">
        <v>1</v>
      </c>
      <c r="X1878" t="b">
        <v>1</v>
      </c>
      <c r="Y1878" t="inlineStr">
        <is>
          <t>fulfilled</t>
        </is>
      </c>
      <c r="Z1878" t="inlineStr">
        <is>
          <t>Elvira Larosa</t>
        </is>
      </c>
      <c r="AR1878" t="inlineStr">
        <is>
          <t>IT</t>
        </is>
      </c>
      <c r="AW1878" t="inlineStr">
        <is>
          <t>Cash</t>
        </is>
      </c>
      <c r="AX1878" t="inlineStr">
        <is>
          <t>rrouAHDOl0ja4Cg3cuMuBCi7J</t>
        </is>
      </c>
      <c r="AY1878" t="n">
        <v>0</v>
      </c>
      <c r="AZ1878" t="inlineStr">
        <is>
          <t>LIL Milan</t>
        </is>
      </c>
      <c r="BA1878" t="n">
        <v>0</v>
      </c>
      <c r="BB1878" t="inlineStr">
        <is>
          <t>Veronica Varetta</t>
        </is>
      </c>
      <c r="BC1878" t="inlineStr">
        <is>
          <t>LIL House</t>
        </is>
      </c>
      <c r="BD1878" t="n">
        <v>22</v>
      </c>
      <c r="BE1878" t="n">
        <v>11226387513693</v>
      </c>
      <c r="BG1878" t="inlineStr">
        <is>
          <t>Low</t>
        </is>
      </c>
      <c r="BH1878" t="inlineStr">
        <is>
          <t>pos</t>
        </is>
      </c>
      <c r="BI1878" t="n">
        <v>0</v>
      </c>
      <c r="BJ1878" t="inlineStr">
        <is>
          <t>IT IVA 22%</t>
        </is>
      </c>
      <c r="BK1878" t="n">
        <v>119.02</v>
      </c>
      <c r="BU1878" t="inlineStr">
        <is>
          <t>22-2835</t>
        </is>
      </c>
      <c r="BY1878" t="inlineStr">
        <is>
          <t>rrouAHDOl0ja4Cg3cuMuBCi7J</t>
        </is>
      </c>
      <c r="CB1878" t="inlineStr">
        <is>
          <t>rrouAHDOl0ja4Cg3cuMuBCi7J</t>
        </is>
      </c>
      <c r="CC1878" t="inlineStr">
        <is>
          <t>Ordini LIL</t>
        </is>
      </c>
    </row>
    <row r="1879">
      <c r="A1879" t="inlineStr">
        <is>
          <t>#43262</t>
        </is>
      </c>
      <c r="B1879" t="inlineStr">
        <is>
          <t>giuliasardella92@gmail.com</t>
        </is>
      </c>
      <c r="C1879" t="inlineStr">
        <is>
          <t>paid</t>
        </is>
      </c>
      <c r="F1879" t="inlineStr">
        <is>
          <t>fulfilled</t>
        </is>
      </c>
      <c r="G1879" t="inlineStr">
        <is>
          <t>2024-11-16 13:16:45 +0100</t>
        </is>
      </c>
      <c r="H1879" t="inlineStr">
        <is>
          <t>yes</t>
        </is>
      </c>
      <c r="I1879" t="inlineStr">
        <is>
          <t>EUR</t>
        </is>
      </c>
      <c r="J1879" t="n">
        <v>0</v>
      </c>
      <c r="K1879" t="n">
        <v>0</v>
      </c>
      <c r="L1879" t="n">
        <v>0</v>
      </c>
      <c r="M1879" t="n">
        <v>0</v>
      </c>
      <c r="N1879" t="inlineStr">
        <is>
          <t>TORINO100%</t>
        </is>
      </c>
      <c r="O1879" t="n">
        <v>140</v>
      </c>
      <c r="Q1879" t="inlineStr">
        <is>
          <t>2024-11-16 13:16:44 +0100</t>
        </is>
      </c>
      <c r="R1879" t="n">
        <v>1</v>
      </c>
      <c r="S1879" t="inlineStr">
        <is>
          <t>Insieme Ring - Yellow / onesize (10-17)</t>
        </is>
      </c>
      <c r="T1879" t="n">
        <v>140</v>
      </c>
      <c r="V1879" t="inlineStr">
        <is>
          <t>015790001254</t>
        </is>
      </c>
      <c r="W1879" t="b">
        <v>1</v>
      </c>
      <c r="X1879" t="b">
        <v>1</v>
      </c>
      <c r="Y1879" t="inlineStr">
        <is>
          <t>fulfilled</t>
        </is>
      </c>
      <c r="Z1879" t="inlineStr">
        <is>
          <t>Giulia Sardella</t>
        </is>
      </c>
      <c r="AR1879" t="inlineStr">
        <is>
          <t>IT</t>
        </is>
      </c>
      <c r="AT1879" t="inlineStr">
        <is>
          <t>GdM</t>
        </is>
      </c>
      <c r="AY1879" t="n">
        <v>0</v>
      </c>
      <c r="AZ1879" t="inlineStr">
        <is>
          <t>LIL Milan</t>
        </is>
      </c>
      <c r="BA1879" t="n">
        <v>0</v>
      </c>
      <c r="BB1879" t="inlineStr">
        <is>
          <t>Veronica Varetta</t>
        </is>
      </c>
      <c r="BC1879" t="inlineStr">
        <is>
          <t>LIL Rinascente Torino</t>
        </is>
      </c>
      <c r="BD1879" t="n">
        <v>3</v>
      </c>
      <c r="BE1879" t="n">
        <v>11226031456605</v>
      </c>
      <c r="BG1879" t="inlineStr">
        <is>
          <t>Low</t>
        </is>
      </c>
      <c r="BH1879" t="inlineStr">
        <is>
          <t>pos</t>
        </is>
      </c>
      <c r="BI1879" t="n">
        <v>0</v>
      </c>
      <c r="BJ1879" t="inlineStr">
        <is>
          <t>IT IVA 0%</t>
        </is>
      </c>
      <c r="BK1879" t="n">
        <v>0</v>
      </c>
      <c r="BT1879" t="n">
        <v>393428024832</v>
      </c>
      <c r="BU1879" t="inlineStr">
        <is>
          <t>3-5795</t>
        </is>
      </c>
      <c r="CC1879" t="inlineStr">
        <is>
          <t>Ordini LIL</t>
        </is>
      </c>
    </row>
    <row r="1880">
      <c r="A1880" t="inlineStr">
        <is>
          <t>#43256</t>
        </is>
      </c>
      <c r="B1880" t="inlineStr">
        <is>
          <t>alice.pistone@libero.it</t>
        </is>
      </c>
      <c r="C1880" t="inlineStr">
        <is>
          <t>paid</t>
        </is>
      </c>
      <c r="F1880" t="inlineStr">
        <is>
          <t>fulfilled</t>
        </is>
      </c>
      <c r="G1880" t="inlineStr">
        <is>
          <t>2024-11-23 14:40:05 +0100</t>
        </is>
      </c>
      <c r="H1880" t="inlineStr">
        <is>
          <t>no</t>
        </is>
      </c>
      <c r="I1880" t="inlineStr">
        <is>
          <t>EUR</t>
        </is>
      </c>
      <c r="J1880" t="n">
        <v>0</v>
      </c>
      <c r="K1880" t="n">
        <v>0</v>
      </c>
      <c r="L1880" t="n">
        <v>0</v>
      </c>
      <c r="M1880" t="n">
        <v>0</v>
      </c>
      <c r="N1880" t="inlineStr">
        <is>
          <t>TORINO100%</t>
        </is>
      </c>
      <c r="O1880" t="n">
        <v>280</v>
      </c>
      <c r="Q1880" t="inlineStr">
        <is>
          <t>2024-11-16 10:20:53 +0100</t>
        </is>
      </c>
      <c r="R1880" t="n">
        <v>1</v>
      </c>
      <c r="S1880" t="inlineStr">
        <is>
          <t>Calypso Ring White - Yellow / 11</t>
        </is>
      </c>
      <c r="T1880" t="n">
        <v>280</v>
      </c>
      <c r="V1880" t="inlineStr">
        <is>
          <t>015790000258</t>
        </is>
      </c>
      <c r="W1880" t="b">
        <v>1</v>
      </c>
      <c r="X1880" t="b">
        <v>1</v>
      </c>
      <c r="Y1880" t="inlineStr">
        <is>
          <t>fulfilled</t>
        </is>
      </c>
      <c r="Z1880" t="inlineStr">
        <is>
          <t>Alice Pistone</t>
        </is>
      </c>
      <c r="AR1880" t="inlineStr">
        <is>
          <t>IT</t>
        </is>
      </c>
      <c r="AT1880" t="inlineStr">
        <is>
          <t>GdM</t>
        </is>
      </c>
      <c r="AY1880" t="n">
        <v>0</v>
      </c>
      <c r="AZ1880" t="inlineStr">
        <is>
          <t>LIL Milan</t>
        </is>
      </c>
      <c r="BA1880" t="n">
        <v>0</v>
      </c>
      <c r="BB1880" t="inlineStr">
        <is>
          <t>Veronica Varetta</t>
        </is>
      </c>
      <c r="BC1880" t="inlineStr">
        <is>
          <t>LIL Rinascente Torino</t>
        </is>
      </c>
      <c r="BD1880" t="n">
        <v>3</v>
      </c>
      <c r="BE1880" t="n">
        <v>11225704235357</v>
      </c>
      <c r="BG1880" t="inlineStr">
        <is>
          <t>Low</t>
        </is>
      </c>
      <c r="BH1880" t="inlineStr">
        <is>
          <t>pos</t>
        </is>
      </c>
      <c r="BI1880" t="n">
        <v>0</v>
      </c>
      <c r="BJ1880" t="inlineStr">
        <is>
          <t>IT IVA 0%</t>
        </is>
      </c>
      <c r="BK1880" t="n">
        <v>0</v>
      </c>
      <c r="BU1880" t="inlineStr">
        <is>
          <t>3-5794</t>
        </is>
      </c>
      <c r="CC1880" t="inlineStr">
        <is>
          <t>Ordini LIL</t>
        </is>
      </c>
    </row>
    <row r="1881">
      <c r="A1881" t="inlineStr">
        <is>
          <t>#43250</t>
        </is>
      </c>
      <c r="B1881" t="inlineStr">
        <is>
          <t>ponzogiorgia@gmail.com</t>
        </is>
      </c>
      <c r="C1881" t="inlineStr">
        <is>
          <t>paid</t>
        </is>
      </c>
      <c r="F1881" t="inlineStr">
        <is>
          <t>fulfilled</t>
        </is>
      </c>
      <c r="G1881" t="inlineStr">
        <is>
          <t>2024-11-15 17:54:00 +0100</t>
        </is>
      </c>
      <c r="H1881" t="inlineStr">
        <is>
          <t>no</t>
        </is>
      </c>
      <c r="I1881" t="inlineStr">
        <is>
          <t>EUR</t>
        </is>
      </c>
      <c r="J1881" t="n">
        <v>0</v>
      </c>
      <c r="K1881" t="n">
        <v>0</v>
      </c>
      <c r="L1881" t="n">
        <v>0</v>
      </c>
      <c r="M1881" t="n">
        <v>0</v>
      </c>
      <c r="N1881" t="inlineStr">
        <is>
          <t>TORINO100%</t>
        </is>
      </c>
      <c r="O1881" t="n">
        <v>100</v>
      </c>
      <c r="Q1881" t="inlineStr">
        <is>
          <t>2024-11-15 17:53:59 +0100</t>
        </is>
      </c>
      <c r="R1881" t="n">
        <v>1</v>
      </c>
      <c r="S1881" t="inlineStr">
        <is>
          <t>Giotto Ring - Yellow / 11</t>
        </is>
      </c>
      <c r="T1881" t="n">
        <v>100</v>
      </c>
      <c r="V1881" t="inlineStr">
        <is>
          <t>015790000145</t>
        </is>
      </c>
      <c r="W1881" t="b">
        <v>1</v>
      </c>
      <c r="X1881" t="b">
        <v>1</v>
      </c>
      <c r="Y1881" t="inlineStr">
        <is>
          <t>fulfilled</t>
        </is>
      </c>
      <c r="Z1881" t="inlineStr">
        <is>
          <t>Giorgia Ponzo</t>
        </is>
      </c>
      <c r="AR1881" t="inlineStr">
        <is>
          <t>IT</t>
        </is>
      </c>
      <c r="AT1881" t="inlineStr">
        <is>
          <t>GdM</t>
        </is>
      </c>
      <c r="AY1881" t="n">
        <v>0</v>
      </c>
      <c r="AZ1881" t="inlineStr">
        <is>
          <t>LIL Milan</t>
        </is>
      </c>
      <c r="BA1881" t="n">
        <v>0</v>
      </c>
      <c r="BB1881" t="inlineStr">
        <is>
          <t>Veronica Varetta</t>
        </is>
      </c>
      <c r="BC1881" t="inlineStr">
        <is>
          <t>LIL Rinascente Torino</t>
        </is>
      </c>
      <c r="BD1881" t="n">
        <v>3</v>
      </c>
      <c r="BE1881" t="n">
        <v>11224862359901</v>
      </c>
      <c r="BG1881" t="inlineStr">
        <is>
          <t>Low</t>
        </is>
      </c>
      <c r="BH1881" t="inlineStr">
        <is>
          <t>pos</t>
        </is>
      </c>
      <c r="BI1881" t="n">
        <v>0</v>
      </c>
      <c r="BJ1881" t="inlineStr">
        <is>
          <t>IT IVA 0%</t>
        </is>
      </c>
      <c r="BK1881" t="n">
        <v>0</v>
      </c>
      <c r="BT1881" t="n">
        <v>393387512840</v>
      </c>
      <c r="BU1881" t="inlineStr">
        <is>
          <t>3-5793</t>
        </is>
      </c>
      <c r="CC1881" t="inlineStr">
        <is>
          <t>Ordini LIL</t>
        </is>
      </c>
    </row>
    <row r="1882">
      <c r="A1882" t="inlineStr">
        <is>
          <t>#43249</t>
        </is>
      </c>
      <c r="C1882" t="inlineStr">
        <is>
          <t>paid</t>
        </is>
      </c>
      <c r="F1882" t="inlineStr">
        <is>
          <t>fulfilled</t>
        </is>
      </c>
      <c r="G1882" t="inlineStr">
        <is>
          <t>2024-11-15 17:33:40 +0100</t>
        </is>
      </c>
      <c r="H1882" t="inlineStr">
        <is>
          <t>no</t>
        </is>
      </c>
      <c r="I1882" t="inlineStr">
        <is>
          <t>EUR</t>
        </is>
      </c>
      <c r="J1882" t="n">
        <v>0</v>
      </c>
      <c r="K1882" t="n">
        <v>0</v>
      </c>
      <c r="L1882" t="n">
        <v>0</v>
      </c>
      <c r="M1882" t="n">
        <v>0</v>
      </c>
      <c r="N1882" t="inlineStr">
        <is>
          <t>TORINO100%</t>
        </is>
      </c>
      <c r="O1882" t="n">
        <v>100</v>
      </c>
      <c r="Q1882" t="inlineStr">
        <is>
          <t>2024-11-15 17:33:40 +0100</t>
        </is>
      </c>
      <c r="R1882" t="n">
        <v>1</v>
      </c>
      <c r="S1882" t="inlineStr">
        <is>
          <t>Giotto Ring - White / 14</t>
        </is>
      </c>
      <c r="T1882" t="n">
        <v>100</v>
      </c>
      <c r="V1882" t="inlineStr">
        <is>
          <t>015790000159</t>
        </is>
      </c>
      <c r="W1882" t="b">
        <v>1</v>
      </c>
      <c r="X1882" t="b">
        <v>1</v>
      </c>
      <c r="Y1882" t="inlineStr">
        <is>
          <t>fulfilled</t>
        </is>
      </c>
      <c r="Z1882" t="inlineStr">
        <is>
          <t>Adele Bianchi</t>
        </is>
      </c>
      <c r="AR1882" t="inlineStr">
        <is>
          <t>IT</t>
        </is>
      </c>
      <c r="AT1882" t="inlineStr">
        <is>
          <t>GdM</t>
        </is>
      </c>
      <c r="AY1882" t="n">
        <v>0</v>
      </c>
      <c r="AZ1882" t="inlineStr">
        <is>
          <t>LIL Milan</t>
        </is>
      </c>
      <c r="BA1882" t="n">
        <v>0</v>
      </c>
      <c r="BB1882" t="inlineStr">
        <is>
          <t>Veronica Varetta</t>
        </is>
      </c>
      <c r="BC1882" t="inlineStr">
        <is>
          <t>LIL Rinascente Torino</t>
        </is>
      </c>
      <c r="BD1882" t="n">
        <v>3</v>
      </c>
      <c r="BE1882" t="n">
        <v>11224824611165</v>
      </c>
      <c r="BG1882" t="inlineStr">
        <is>
          <t>Low</t>
        </is>
      </c>
      <c r="BH1882" t="inlineStr">
        <is>
          <t>pos</t>
        </is>
      </c>
      <c r="BI1882" t="n">
        <v>0</v>
      </c>
      <c r="BJ1882" t="inlineStr">
        <is>
          <t>IT IVA 0%</t>
        </is>
      </c>
      <c r="BK1882" t="n">
        <v>0</v>
      </c>
      <c r="BU1882" t="inlineStr">
        <is>
          <t>3-5792</t>
        </is>
      </c>
      <c r="CC1882" t="inlineStr">
        <is>
          <t>Ordini LIL</t>
        </is>
      </c>
    </row>
    <row r="1883">
      <c r="A1883" t="inlineStr">
        <is>
          <t>#43248</t>
        </is>
      </c>
      <c r="B1883" t="inlineStr">
        <is>
          <t>serenasessa98@gmail.com</t>
        </is>
      </c>
      <c r="C1883" t="inlineStr">
        <is>
          <t>paid</t>
        </is>
      </c>
      <c r="F1883" t="inlineStr">
        <is>
          <t>fulfilled</t>
        </is>
      </c>
      <c r="G1883" t="inlineStr">
        <is>
          <t>2024-11-15 17:04:00 +0100</t>
        </is>
      </c>
      <c r="H1883" t="inlineStr">
        <is>
          <t>no</t>
        </is>
      </c>
      <c r="I1883" t="inlineStr">
        <is>
          <t>EUR</t>
        </is>
      </c>
      <c r="J1883" t="n">
        <v>0</v>
      </c>
      <c r="K1883" t="n">
        <v>0</v>
      </c>
      <c r="L1883" t="n">
        <v>0</v>
      </c>
      <c r="M1883" t="n">
        <v>0</v>
      </c>
      <c r="N1883" t="inlineStr">
        <is>
          <t>TORINO100%</t>
        </is>
      </c>
      <c r="O1883" t="n">
        <v>360</v>
      </c>
      <c r="Q1883" t="inlineStr">
        <is>
          <t>2024-11-15 17:03:59 +0100</t>
        </is>
      </c>
      <c r="R1883" t="n">
        <v>1</v>
      </c>
      <c r="S1883" t="inlineStr">
        <is>
          <t>Glimmer Ring Pink Ruby - Yellow / 19</t>
        </is>
      </c>
      <c r="T1883" t="n">
        <v>240</v>
      </c>
      <c r="V1883" t="inlineStr">
        <is>
          <t>015790001376</t>
        </is>
      </c>
      <c r="W1883" t="b">
        <v>1</v>
      </c>
      <c r="X1883" t="b">
        <v>1</v>
      </c>
      <c r="Y1883" t="inlineStr">
        <is>
          <t>fulfilled</t>
        </is>
      </c>
      <c r="Z1883" t="inlineStr">
        <is>
          <t>Serena Sessa</t>
        </is>
      </c>
      <c r="AR1883" t="inlineStr">
        <is>
          <t>IT</t>
        </is>
      </c>
      <c r="AT1883" t="inlineStr">
        <is>
          <t>GdM</t>
        </is>
      </c>
      <c r="AY1883" t="n">
        <v>0</v>
      </c>
      <c r="AZ1883" t="inlineStr">
        <is>
          <t>LIL Milan</t>
        </is>
      </c>
      <c r="BA1883" t="n">
        <v>0</v>
      </c>
      <c r="BB1883" t="inlineStr">
        <is>
          <t>Veronica Varetta</t>
        </is>
      </c>
      <c r="BC1883" t="inlineStr">
        <is>
          <t>LIL Rinascente Torino</t>
        </is>
      </c>
      <c r="BD1883" t="n">
        <v>3</v>
      </c>
      <c r="BE1883" t="n">
        <v>11224771985757</v>
      </c>
      <c r="BG1883" t="inlineStr">
        <is>
          <t>Low</t>
        </is>
      </c>
      <c r="BH1883" t="inlineStr">
        <is>
          <t>pos</t>
        </is>
      </c>
      <c r="BI1883" t="n">
        <v>0</v>
      </c>
      <c r="BJ1883" t="inlineStr">
        <is>
          <t>IT IVA 0%</t>
        </is>
      </c>
      <c r="BK1883" t="n">
        <v>0</v>
      </c>
      <c r="BU1883" t="inlineStr">
        <is>
          <t>3-5791</t>
        </is>
      </c>
      <c r="CC1883" t="inlineStr">
        <is>
          <t>Ordini LIL</t>
        </is>
      </c>
    </row>
    <row r="1884">
      <c r="A1884" t="inlineStr">
        <is>
          <t>#43248</t>
        </is>
      </c>
      <c r="B1884" t="inlineStr">
        <is>
          <t>serenasessa98@gmail.com</t>
        </is>
      </c>
      <c r="C1884" t="inlineStr">
        <is>
          <t>paid</t>
        </is>
      </c>
      <c r="F1884" t="inlineStr">
        <is>
          <t>fulfilled</t>
        </is>
      </c>
      <c r="G1884" t="inlineStr">
        <is>
          <t>2024-11-15 17:04:00 +0100</t>
        </is>
      </c>
      <c r="H1884" t="inlineStr">
        <is>
          <t>no</t>
        </is>
      </c>
      <c r="I1884" t="inlineStr">
        <is>
          <t>EUR</t>
        </is>
      </c>
      <c r="J1884" t="n">
        <v>0</v>
      </c>
      <c r="K1884" t="n">
        <v>0</v>
      </c>
      <c r="L1884" t="n">
        <v>0</v>
      </c>
      <c r="N1884" t="inlineStr">
        <is>
          <t>TORINO100%</t>
        </is>
      </c>
      <c r="O1884" t="n">
        <v>360</v>
      </c>
      <c r="Q1884" t="inlineStr">
        <is>
          <t>2024-11-15 17:03:59 +0100</t>
        </is>
      </c>
      <c r="R1884" t="n">
        <v>1</v>
      </c>
      <c r="S1884" t="inlineStr">
        <is>
          <t>Girls Tears Ring - Yellow / 18</t>
        </is>
      </c>
      <c r="T1884" t="n">
        <v>120</v>
      </c>
      <c r="V1884" t="inlineStr">
        <is>
          <t>015790000960</t>
        </is>
      </c>
      <c r="W1884" t="b">
        <v>1</v>
      </c>
      <c r="X1884" t="b">
        <v>1</v>
      </c>
      <c r="Y1884" t="inlineStr">
        <is>
          <t>fulfilled</t>
        </is>
      </c>
      <c r="Z1884" t="inlineStr">
        <is>
          <t>Serena Sessa</t>
        </is>
      </c>
      <c r="AR1884" t="inlineStr">
        <is>
          <t>IT</t>
        </is>
      </c>
      <c r="AT1884" t="inlineStr">
        <is>
          <t>GdM</t>
        </is>
      </c>
      <c r="AY1884" t="n">
        <v>0</v>
      </c>
      <c r="AZ1884" t="inlineStr">
        <is>
          <t>LIL Milan</t>
        </is>
      </c>
      <c r="BA1884" t="n">
        <v>0</v>
      </c>
      <c r="BB1884" t="inlineStr">
        <is>
          <t>Veronica Varetta</t>
        </is>
      </c>
      <c r="BC1884" t="inlineStr">
        <is>
          <t>LIL Rinascente Torino</t>
        </is>
      </c>
      <c r="BD1884" t="n">
        <v>3</v>
      </c>
      <c r="BE1884" t="n">
        <v>11224771985757</v>
      </c>
      <c r="BG1884" t="inlineStr">
        <is>
          <t>Low</t>
        </is>
      </c>
      <c r="BH1884" t="inlineStr">
        <is>
          <t>pos</t>
        </is>
      </c>
      <c r="BI1884" t="n">
        <v>0</v>
      </c>
      <c r="BJ1884" t="inlineStr">
        <is>
          <t>IT IVA 0%</t>
        </is>
      </c>
      <c r="BK1884" t="n">
        <v>0</v>
      </c>
      <c r="BU1884" t="inlineStr">
        <is>
          <t>3-5791</t>
        </is>
      </c>
      <c r="CC1884" t="inlineStr">
        <is>
          <t>Ordini LIL</t>
        </is>
      </c>
    </row>
    <row r="1885">
      <c r="A1885" t="inlineStr">
        <is>
          <t>#43246</t>
        </is>
      </c>
      <c r="B1885" t="inlineStr">
        <is>
          <t>valeeria.bina@gmail.com</t>
        </is>
      </c>
      <c r="C1885" t="inlineStr">
        <is>
          <t>paid</t>
        </is>
      </c>
      <c r="D1885" t="inlineStr">
        <is>
          <t>2024-11-15 16:37:39 +0100</t>
        </is>
      </c>
      <c r="E1885" t="inlineStr">
        <is>
          <t>2024-11-15</t>
        </is>
      </c>
      <c r="F1885" t="inlineStr">
        <is>
          <t>fulfilled</t>
        </is>
      </c>
      <c r="G1885" t="inlineStr">
        <is>
          <t>2024-11-15 16:37:39 +0100</t>
        </is>
      </c>
      <c r="H1885" t="inlineStr">
        <is>
          <t>no</t>
        </is>
      </c>
      <c r="I1885" t="inlineStr">
        <is>
          <t>EUR</t>
        </is>
      </c>
      <c r="J1885" t="n">
        <v>10</v>
      </c>
      <c r="K1885" t="n">
        <v>0</v>
      </c>
      <c r="L1885" t="n">
        <v>1.8</v>
      </c>
      <c r="M1885" t="n">
        <v>10</v>
      </c>
      <c r="O1885" t="n">
        <v>0</v>
      </c>
      <c r="Q1885" t="inlineStr">
        <is>
          <t>2024-11-15 16:37:38 +0100</t>
        </is>
      </c>
      <c r="R1885" t="n">
        <v>1</v>
      </c>
      <c r="S1885" t="inlineStr">
        <is>
          <t>Repair Service LIL House - Saldatura anello</t>
        </is>
      </c>
      <c r="T1885" t="n">
        <v>10</v>
      </c>
      <c r="V1885" t="inlineStr">
        <is>
          <t>015790000916</t>
        </is>
      </c>
      <c r="W1885" t="b">
        <v>0</v>
      </c>
      <c r="X1885" t="b">
        <v>1</v>
      </c>
      <c r="Y1885" t="inlineStr">
        <is>
          <t>fulfilled</t>
        </is>
      </c>
      <c r="Z1885" t="inlineStr">
        <is>
          <t>Valeria Bina</t>
        </is>
      </c>
      <c r="AR1885" t="inlineStr">
        <is>
          <t>IT</t>
        </is>
      </c>
      <c r="AW1885" t="inlineStr">
        <is>
          <t>Cash</t>
        </is>
      </c>
      <c r="AX1885" t="inlineStr">
        <is>
          <t>rGEBDBr2SO9L6OiBRWYKnDzoA</t>
        </is>
      </c>
      <c r="AY1885" t="n">
        <v>0</v>
      </c>
      <c r="AZ1885" t="inlineStr">
        <is>
          <t>LIL Milan</t>
        </is>
      </c>
      <c r="BA1885" t="n">
        <v>0</v>
      </c>
      <c r="BB1885" t="inlineStr">
        <is>
          <t>Veronica Varetta</t>
        </is>
      </c>
      <c r="BC1885" t="inlineStr">
        <is>
          <t>LIL House</t>
        </is>
      </c>
      <c r="BD1885" t="n">
        <v>22</v>
      </c>
      <c r="BE1885" t="n">
        <v>11224722669917</v>
      </c>
      <c r="BG1885" t="inlineStr">
        <is>
          <t>Low</t>
        </is>
      </c>
      <c r="BH1885" t="inlineStr">
        <is>
          <t>pos</t>
        </is>
      </c>
      <c r="BI1885" t="n">
        <v>0</v>
      </c>
      <c r="BJ1885" t="inlineStr">
        <is>
          <t>IT IVA 22%</t>
        </is>
      </c>
      <c r="BK1885" t="n">
        <v>1.8</v>
      </c>
      <c r="BU1885" t="inlineStr">
        <is>
          <t>22-2819</t>
        </is>
      </c>
      <c r="BY1885" t="inlineStr">
        <is>
          <t>rGEBDBr2SO9L6OiBRWYKnDzoA</t>
        </is>
      </c>
      <c r="CB1885" t="inlineStr">
        <is>
          <t>rGEBDBr2SO9L6OiBRWYKnDzoA</t>
        </is>
      </c>
      <c r="CC1885" t="inlineStr">
        <is>
          <t>Ordini LIL</t>
        </is>
      </c>
    </row>
    <row r="1886">
      <c r="A1886" t="inlineStr">
        <is>
          <t>#43244</t>
        </is>
      </c>
      <c r="B1886" t="inlineStr">
        <is>
          <t>valentinalag94@gmail.com</t>
        </is>
      </c>
      <c r="C1886" t="inlineStr">
        <is>
          <t>paid</t>
        </is>
      </c>
      <c r="F1886" t="inlineStr">
        <is>
          <t>fulfilled</t>
        </is>
      </c>
      <c r="G1886" t="inlineStr">
        <is>
          <t>2024-11-15 15:42:29 +0100</t>
        </is>
      </c>
      <c r="H1886" t="inlineStr">
        <is>
          <t>no</t>
        </is>
      </c>
      <c r="I1886" t="inlineStr">
        <is>
          <t>EUR</t>
        </is>
      </c>
      <c r="J1886" t="n">
        <v>0</v>
      </c>
      <c r="K1886" t="n">
        <v>0</v>
      </c>
      <c r="L1886" t="n">
        <v>0</v>
      </c>
      <c r="M1886" t="n">
        <v>0</v>
      </c>
      <c r="N1886" t="inlineStr">
        <is>
          <t>TORINO100%</t>
        </is>
      </c>
      <c r="O1886" t="n">
        <v>60</v>
      </c>
      <c r="Q1886" t="inlineStr">
        <is>
          <t>2024-11-15 15:42:29 +0100</t>
        </is>
      </c>
      <c r="R1886" t="n">
        <v>1</v>
      </c>
      <c r="S1886" t="inlineStr">
        <is>
          <t>LIL Extender - White</t>
        </is>
      </c>
      <c r="T1886" t="n">
        <v>60</v>
      </c>
      <c r="V1886" t="inlineStr">
        <is>
          <t>015790000032</t>
        </is>
      </c>
      <c r="W1886" t="b">
        <v>1</v>
      </c>
      <c r="X1886" t="b">
        <v>1</v>
      </c>
      <c r="Y1886" t="inlineStr">
        <is>
          <t>fulfilled</t>
        </is>
      </c>
      <c r="Z1886" t="inlineStr">
        <is>
          <t>Valentina La Grua</t>
        </is>
      </c>
      <c r="AR1886" t="inlineStr">
        <is>
          <t>IT</t>
        </is>
      </c>
      <c r="AT1886" t="inlineStr">
        <is>
          <t>GdM</t>
        </is>
      </c>
      <c r="AY1886" t="n">
        <v>0</v>
      </c>
      <c r="AZ1886" t="inlineStr">
        <is>
          <t>LIL Milan</t>
        </is>
      </c>
      <c r="BA1886" t="n">
        <v>0</v>
      </c>
      <c r="BB1886" t="inlineStr">
        <is>
          <t>Veronica Varetta</t>
        </is>
      </c>
      <c r="BC1886" t="inlineStr">
        <is>
          <t>LIL Rinascente Torino</t>
        </is>
      </c>
      <c r="BD1886" t="n">
        <v>3</v>
      </c>
      <c r="BE1886" t="n">
        <v>11224616763741</v>
      </c>
      <c r="BG1886" t="inlineStr">
        <is>
          <t>Low</t>
        </is>
      </c>
      <c r="BH1886" t="inlineStr">
        <is>
          <t>pos</t>
        </is>
      </c>
      <c r="BI1886" t="n">
        <v>0</v>
      </c>
      <c r="BJ1886" t="inlineStr">
        <is>
          <t>IT IVA 0%</t>
        </is>
      </c>
      <c r="BK1886" t="n">
        <v>0</v>
      </c>
      <c r="BU1886" t="inlineStr">
        <is>
          <t>3-5790</t>
        </is>
      </c>
      <c r="CC1886" t="inlineStr">
        <is>
          <t>Ordini LIL</t>
        </is>
      </c>
    </row>
    <row r="1887">
      <c r="A1887" t="inlineStr">
        <is>
          <t>#43242</t>
        </is>
      </c>
      <c r="B1887" t="inlineStr">
        <is>
          <t>matarazzo.marti@gmail.com</t>
        </is>
      </c>
      <c r="C1887" t="inlineStr">
        <is>
          <t>paid</t>
        </is>
      </c>
      <c r="F1887" t="inlineStr">
        <is>
          <t>fulfilled</t>
        </is>
      </c>
      <c r="G1887" t="inlineStr">
        <is>
          <t>2024-11-15 14:37:11 +0100</t>
        </is>
      </c>
      <c r="H1887" t="inlineStr">
        <is>
          <t>no</t>
        </is>
      </c>
      <c r="I1887" t="inlineStr">
        <is>
          <t>EUR</t>
        </is>
      </c>
      <c r="J1887" t="n">
        <v>0</v>
      </c>
      <c r="K1887" t="n">
        <v>0</v>
      </c>
      <c r="L1887" t="n">
        <v>0</v>
      </c>
      <c r="M1887" t="n">
        <v>0</v>
      </c>
      <c r="N1887" t="inlineStr">
        <is>
          <t>TORINO100%</t>
        </is>
      </c>
      <c r="O1887" t="n">
        <v>420</v>
      </c>
      <c r="Q1887" t="inlineStr">
        <is>
          <t>2024-11-15 14:37:11 +0100</t>
        </is>
      </c>
      <c r="R1887" t="n">
        <v>1</v>
      </c>
      <c r="S1887" t="inlineStr">
        <is>
          <t>Lunar Ring - Yellow / 5 / White</t>
        </is>
      </c>
      <c r="T1887" t="n">
        <v>420</v>
      </c>
      <c r="V1887" t="inlineStr">
        <is>
          <t>015790000253</t>
        </is>
      </c>
      <c r="W1887" t="b">
        <v>1</v>
      </c>
      <c r="X1887" t="b">
        <v>1</v>
      </c>
      <c r="Y1887" t="inlineStr">
        <is>
          <t>fulfilled</t>
        </is>
      </c>
      <c r="Z1887" t="inlineStr">
        <is>
          <t>Martina Matarazzo</t>
        </is>
      </c>
      <c r="AR1887" t="inlineStr">
        <is>
          <t>IT</t>
        </is>
      </c>
      <c r="AT1887" t="inlineStr">
        <is>
          <t>GdM</t>
        </is>
      </c>
      <c r="AY1887" t="n">
        <v>0</v>
      </c>
      <c r="AZ1887" t="inlineStr">
        <is>
          <t>LIL Milan</t>
        </is>
      </c>
      <c r="BA1887" t="n">
        <v>0</v>
      </c>
      <c r="BB1887" t="inlineStr">
        <is>
          <t>Veronica Varetta</t>
        </is>
      </c>
      <c r="BC1887" t="inlineStr">
        <is>
          <t>LIL Rinascente Torino</t>
        </is>
      </c>
      <c r="BD1887" t="n">
        <v>3</v>
      </c>
      <c r="BE1887" t="n">
        <v>11224488083805</v>
      </c>
      <c r="BG1887" t="inlineStr">
        <is>
          <t>Low</t>
        </is>
      </c>
      <c r="BH1887" t="inlineStr">
        <is>
          <t>pos</t>
        </is>
      </c>
      <c r="BI1887" t="n">
        <v>0</v>
      </c>
      <c r="BJ1887" t="inlineStr">
        <is>
          <t>IT IVA 0%</t>
        </is>
      </c>
      <c r="BK1887" t="n">
        <v>0</v>
      </c>
      <c r="BU1887" t="inlineStr">
        <is>
          <t>3-5789</t>
        </is>
      </c>
      <c r="CC1887" t="inlineStr">
        <is>
          <t>Ordini LIL</t>
        </is>
      </c>
    </row>
    <row r="1888">
      <c r="A1888" t="inlineStr">
        <is>
          <t>#43241</t>
        </is>
      </c>
      <c r="C1888" t="inlineStr">
        <is>
          <t>paid</t>
        </is>
      </c>
      <c r="F1888" t="inlineStr">
        <is>
          <t>fulfilled</t>
        </is>
      </c>
      <c r="G1888" t="inlineStr">
        <is>
          <t>2024-11-15 13:15:24 +0100</t>
        </is>
      </c>
      <c r="H1888" t="inlineStr">
        <is>
          <t>no</t>
        </is>
      </c>
      <c r="I1888" t="inlineStr">
        <is>
          <t>EUR</t>
        </is>
      </c>
      <c r="J1888" t="n">
        <v>0</v>
      </c>
      <c r="K1888" t="n">
        <v>0</v>
      </c>
      <c r="L1888" t="n">
        <v>0</v>
      </c>
      <c r="M1888" t="n">
        <v>0</v>
      </c>
      <c r="N1888" t="inlineStr">
        <is>
          <t>GIFT100%</t>
        </is>
      </c>
      <c r="O1888" t="n">
        <v>355</v>
      </c>
      <c r="Q1888" t="inlineStr">
        <is>
          <t>2024-11-15 13:15:24 +0100</t>
        </is>
      </c>
      <c r="R1888" t="n">
        <v>1</v>
      </c>
      <c r="S1888" t="inlineStr">
        <is>
          <t>Boys Tears T-Shirt - Onesize</t>
        </is>
      </c>
      <c r="T1888" t="n">
        <v>35</v>
      </c>
      <c r="U1888" t="n">
        <v>0</v>
      </c>
      <c r="V1888" t="inlineStr">
        <is>
          <t>015790000472</t>
        </is>
      </c>
      <c r="W1888" t="b">
        <v>1</v>
      </c>
      <c r="X1888" t="b">
        <v>1</v>
      </c>
      <c r="Y1888" t="inlineStr">
        <is>
          <t>fulfilled</t>
        </is>
      </c>
      <c r="Z1888" t="inlineStr">
        <is>
          <t>Eva Calvani</t>
        </is>
      </c>
      <c r="AR1888" t="inlineStr">
        <is>
          <t>IT</t>
        </is>
      </c>
      <c r="AY1888" t="n">
        <v>0</v>
      </c>
      <c r="AZ1888" t="inlineStr">
        <is>
          <t>LIL Milan</t>
        </is>
      </c>
      <c r="BA1888" t="n">
        <v>0</v>
      </c>
      <c r="BB1888" t="inlineStr">
        <is>
          <t>Veronica Varetta</t>
        </is>
      </c>
      <c r="BC1888" t="inlineStr">
        <is>
          <t>LIL House</t>
        </is>
      </c>
      <c r="BD1888" t="n">
        <v>22</v>
      </c>
      <c r="BE1888" t="n">
        <v>11224323916125</v>
      </c>
      <c r="BG1888" t="inlineStr">
        <is>
          <t>Low</t>
        </is>
      </c>
      <c r="BH1888" t="inlineStr">
        <is>
          <t>pos</t>
        </is>
      </c>
      <c r="BI1888" t="n">
        <v>0</v>
      </c>
      <c r="BJ1888" t="inlineStr">
        <is>
          <t>IT IVA 0%</t>
        </is>
      </c>
      <c r="BK1888" t="n">
        <v>0</v>
      </c>
      <c r="BU1888" t="inlineStr">
        <is>
          <t>22-2817</t>
        </is>
      </c>
      <c r="CC1888" t="inlineStr">
        <is>
          <t>Ordini LIL</t>
        </is>
      </c>
    </row>
    <row r="1889">
      <c r="A1889" t="inlineStr">
        <is>
          <t>#43241</t>
        </is>
      </c>
      <c r="C1889" t="inlineStr">
        <is>
          <t>paid</t>
        </is>
      </c>
      <c r="F1889" t="inlineStr">
        <is>
          <t>fulfilled</t>
        </is>
      </c>
      <c r="G1889" t="inlineStr">
        <is>
          <t>2024-11-15 13:15:24 +0100</t>
        </is>
      </c>
      <c r="H1889" t="inlineStr">
        <is>
          <t>no</t>
        </is>
      </c>
      <c r="I1889" t="inlineStr">
        <is>
          <t>EUR</t>
        </is>
      </c>
      <c r="J1889" t="n">
        <v>0</v>
      </c>
      <c r="K1889" t="n">
        <v>0</v>
      </c>
      <c r="L1889" t="n">
        <v>0</v>
      </c>
      <c r="N1889" t="inlineStr">
        <is>
          <t>GIFT100%</t>
        </is>
      </c>
      <c r="O1889" t="n">
        <v>355</v>
      </c>
      <c r="Q1889" t="inlineStr">
        <is>
          <t>2024-11-15 13:15:24 +0100</t>
        </is>
      </c>
      <c r="R1889" t="n">
        <v>1</v>
      </c>
      <c r="S1889" t="inlineStr">
        <is>
          <t>Boys Tears Necklace - Yellow / 35cm</t>
        </is>
      </c>
      <c r="T1889" t="n">
        <v>320</v>
      </c>
      <c r="U1889" t="n">
        <v>0</v>
      </c>
      <c r="V1889" t="inlineStr">
        <is>
          <t>015790000008</t>
        </is>
      </c>
      <c r="W1889" t="b">
        <v>1</v>
      </c>
      <c r="X1889" t="b">
        <v>1</v>
      </c>
      <c r="Y1889" t="inlineStr">
        <is>
          <t>fulfilled</t>
        </is>
      </c>
      <c r="Z1889" t="inlineStr">
        <is>
          <t>Eva Calvani</t>
        </is>
      </c>
      <c r="AR1889" t="inlineStr">
        <is>
          <t>IT</t>
        </is>
      </c>
      <c r="AY1889" t="n">
        <v>0</v>
      </c>
      <c r="AZ1889" t="inlineStr">
        <is>
          <t>LIL Milan</t>
        </is>
      </c>
      <c r="BA1889" t="n">
        <v>0</v>
      </c>
      <c r="BB1889" t="inlineStr">
        <is>
          <t>Veronica Varetta</t>
        </is>
      </c>
      <c r="BC1889" t="inlineStr">
        <is>
          <t>LIL House</t>
        </is>
      </c>
      <c r="BD1889" t="n">
        <v>22</v>
      </c>
      <c r="BE1889" t="n">
        <v>11224323916125</v>
      </c>
      <c r="BG1889" t="inlineStr">
        <is>
          <t>Low</t>
        </is>
      </c>
      <c r="BH1889" t="inlineStr">
        <is>
          <t>pos</t>
        </is>
      </c>
      <c r="BI1889" t="n">
        <v>0</v>
      </c>
      <c r="BJ1889" t="inlineStr">
        <is>
          <t>IT IVA 0%</t>
        </is>
      </c>
      <c r="BK1889" t="n">
        <v>0</v>
      </c>
      <c r="BU1889" t="inlineStr">
        <is>
          <t>22-2817</t>
        </is>
      </c>
      <c r="CC1889" t="inlineStr">
        <is>
          <t>Ordini LIL</t>
        </is>
      </c>
    </row>
    <row r="1890">
      <c r="A1890" t="inlineStr">
        <is>
          <t>#43240</t>
        </is>
      </c>
      <c r="C1890" t="inlineStr">
        <is>
          <t>paid</t>
        </is>
      </c>
      <c r="F1890" t="inlineStr">
        <is>
          <t>fulfilled</t>
        </is>
      </c>
      <c r="G1890" t="inlineStr">
        <is>
          <t>2024-11-15 12:05:22 +0100</t>
        </is>
      </c>
      <c r="H1890" t="inlineStr">
        <is>
          <t>no</t>
        </is>
      </c>
      <c r="I1890" t="inlineStr">
        <is>
          <t>EUR</t>
        </is>
      </c>
      <c r="J1890" t="n">
        <v>0</v>
      </c>
      <c r="K1890" t="n">
        <v>0</v>
      </c>
      <c r="L1890" t="n">
        <v>0</v>
      </c>
      <c r="M1890" t="n">
        <v>0</v>
      </c>
      <c r="N1890" t="inlineStr">
        <is>
          <t>GIFTED100%</t>
        </is>
      </c>
      <c r="O1890" t="n">
        <v>260</v>
      </c>
      <c r="Q1890" t="inlineStr">
        <is>
          <t>2024-11-15 12:05:21 +0100</t>
        </is>
      </c>
      <c r="R1890" t="n">
        <v>1</v>
      </c>
      <c r="S1890" t="inlineStr">
        <is>
          <t>Portami a Ballare Necklace - Yellow / onesize</t>
        </is>
      </c>
      <c r="T1890" t="n">
        <v>260</v>
      </c>
      <c r="V1890" t="inlineStr">
        <is>
          <t>015790001250</t>
        </is>
      </c>
      <c r="W1890" t="b">
        <v>1</v>
      </c>
      <c r="X1890" t="b">
        <v>1</v>
      </c>
      <c r="Y1890" t="inlineStr">
        <is>
          <t>fulfilled</t>
        </is>
      </c>
      <c r="Z1890" t="inlineStr">
        <is>
          <t>Cecilia Del Forno</t>
        </is>
      </c>
      <c r="AR1890" t="inlineStr">
        <is>
          <t>IT</t>
        </is>
      </c>
      <c r="AY1890" t="n">
        <v>0</v>
      </c>
      <c r="AZ1890" t="inlineStr">
        <is>
          <t>LIL Milan</t>
        </is>
      </c>
      <c r="BA1890" t="n">
        <v>0</v>
      </c>
      <c r="BB1890" t="inlineStr">
        <is>
          <t>Veronica Varetta</t>
        </is>
      </c>
      <c r="BC1890" t="inlineStr">
        <is>
          <t>LIL House</t>
        </is>
      </c>
      <c r="BD1890" t="n">
        <v>22</v>
      </c>
      <c r="BE1890" t="n">
        <v>11224184848733</v>
      </c>
      <c r="BG1890" t="inlineStr">
        <is>
          <t>Low</t>
        </is>
      </c>
      <c r="BH1890" t="inlineStr">
        <is>
          <t>pos</t>
        </is>
      </c>
      <c r="BI1890" t="n">
        <v>0</v>
      </c>
      <c r="BJ1890" t="inlineStr">
        <is>
          <t>IT IVA 0%</t>
        </is>
      </c>
      <c r="BK1890" t="n">
        <v>0</v>
      </c>
      <c r="BU1890" t="inlineStr">
        <is>
          <t>22-2816</t>
        </is>
      </c>
      <c r="CC1890" t="inlineStr">
        <is>
          <t>Ordini LIL</t>
        </is>
      </c>
    </row>
    <row r="1891">
      <c r="A1891" t="inlineStr">
        <is>
          <t>#43239</t>
        </is>
      </c>
      <c r="C1891" t="inlineStr">
        <is>
          <t>paid</t>
        </is>
      </c>
      <c r="F1891" t="inlineStr">
        <is>
          <t>fulfilled</t>
        </is>
      </c>
      <c r="G1891" t="inlineStr">
        <is>
          <t>2024-11-15 12:04:29 +0100</t>
        </is>
      </c>
      <c r="H1891" t="inlineStr">
        <is>
          <t>no</t>
        </is>
      </c>
      <c r="I1891" t="inlineStr">
        <is>
          <t>EUR</t>
        </is>
      </c>
      <c r="J1891" t="n">
        <v>0</v>
      </c>
      <c r="K1891" t="n">
        <v>0</v>
      </c>
      <c r="L1891" t="n">
        <v>0</v>
      </c>
      <c r="M1891" t="n">
        <v>0</v>
      </c>
      <c r="N1891" t="inlineStr">
        <is>
          <t>DDT100%</t>
        </is>
      </c>
      <c r="O1891" t="n">
        <v>720</v>
      </c>
      <c r="Q1891" t="inlineStr">
        <is>
          <t>2024-11-15 12:04:29 +0100</t>
        </is>
      </c>
      <c r="R1891" t="n">
        <v>0</v>
      </c>
      <c r="S1891" t="inlineStr">
        <is>
          <t>Tipsy Earcuff White - Yellow</t>
        </is>
      </c>
      <c r="T1891" t="n">
        <v>240</v>
      </c>
      <c r="V1891" t="inlineStr">
        <is>
          <t>015790000045</t>
        </is>
      </c>
      <c r="W1891" t="b">
        <v>1</v>
      </c>
      <c r="X1891" t="b">
        <v>1</v>
      </c>
      <c r="Y1891" t="inlineStr">
        <is>
          <t>fulfilled</t>
        </is>
      </c>
      <c r="Z1891" t="inlineStr">
        <is>
          <t>Cecilia Del Forno</t>
        </is>
      </c>
      <c r="AR1891" t="inlineStr">
        <is>
          <t>IT</t>
        </is>
      </c>
      <c r="AY1891" t="n">
        <v>0</v>
      </c>
      <c r="AZ1891" t="inlineStr">
        <is>
          <t>LIL Milan</t>
        </is>
      </c>
      <c r="BA1891" t="n">
        <v>0</v>
      </c>
      <c r="BB1891" t="inlineStr">
        <is>
          <t>Veronica Varetta</t>
        </is>
      </c>
      <c r="BC1891" t="inlineStr">
        <is>
          <t>LIL House</t>
        </is>
      </c>
      <c r="BD1891" t="n">
        <v>22</v>
      </c>
      <c r="BE1891" t="n">
        <v>11224180982109</v>
      </c>
      <c r="BG1891" t="inlineStr">
        <is>
          <t>Low</t>
        </is>
      </c>
      <c r="BH1891" t="inlineStr">
        <is>
          <t>pos</t>
        </is>
      </c>
      <c r="BI1891" t="n">
        <v>0</v>
      </c>
      <c r="BJ1891" t="inlineStr">
        <is>
          <t>IT IVA 0%</t>
        </is>
      </c>
      <c r="BK1891" t="n">
        <v>0</v>
      </c>
      <c r="BU1891" t="inlineStr">
        <is>
          <t>22-2815</t>
        </is>
      </c>
      <c r="CC1891" t="inlineStr">
        <is>
          <t>Ordini LIL</t>
        </is>
      </c>
    </row>
    <row r="1892">
      <c r="A1892" t="inlineStr">
        <is>
          <t>#43239</t>
        </is>
      </c>
      <c r="C1892" t="inlineStr">
        <is>
          <t>paid</t>
        </is>
      </c>
      <c r="F1892" t="inlineStr">
        <is>
          <t>fulfilled</t>
        </is>
      </c>
      <c r="G1892" t="inlineStr">
        <is>
          <t>2024-11-15 12:04:29 +0100</t>
        </is>
      </c>
      <c r="H1892" t="inlineStr">
        <is>
          <t>no</t>
        </is>
      </c>
      <c r="I1892" t="inlineStr">
        <is>
          <t>EUR</t>
        </is>
      </c>
      <c r="J1892" t="n">
        <v>0</v>
      </c>
      <c r="K1892" t="n">
        <v>0</v>
      </c>
      <c r="L1892" t="n">
        <v>0</v>
      </c>
      <c r="N1892" t="inlineStr">
        <is>
          <t>DDT100%</t>
        </is>
      </c>
      <c r="O1892" t="n">
        <v>720</v>
      </c>
      <c r="Q1892" t="inlineStr">
        <is>
          <t>2024-11-15 12:04:29 +0100</t>
        </is>
      </c>
      <c r="R1892" t="n">
        <v>0</v>
      </c>
      <c r="S1892" t="inlineStr">
        <is>
          <t>Tipsy Earcuff Turquoise - Yellow</t>
        </is>
      </c>
      <c r="T1892" t="n">
        <v>240</v>
      </c>
      <c r="V1892" t="inlineStr">
        <is>
          <t>015790000049</t>
        </is>
      </c>
      <c r="W1892" t="b">
        <v>1</v>
      </c>
      <c r="X1892" t="b">
        <v>1</v>
      </c>
      <c r="Y1892" t="inlineStr">
        <is>
          <t>fulfilled</t>
        </is>
      </c>
      <c r="Z1892" t="inlineStr">
        <is>
          <t>Cecilia Del Forno</t>
        </is>
      </c>
      <c r="AR1892" t="inlineStr">
        <is>
          <t>IT</t>
        </is>
      </c>
      <c r="AY1892" t="n">
        <v>0</v>
      </c>
      <c r="AZ1892" t="inlineStr">
        <is>
          <t>LIL Milan</t>
        </is>
      </c>
      <c r="BA1892" t="n">
        <v>0</v>
      </c>
      <c r="BB1892" t="inlineStr">
        <is>
          <t>Veronica Varetta</t>
        </is>
      </c>
      <c r="BC1892" t="inlineStr">
        <is>
          <t>LIL House</t>
        </is>
      </c>
      <c r="BD1892" t="n">
        <v>22</v>
      </c>
      <c r="BE1892" t="n">
        <v>11224180982109</v>
      </c>
      <c r="BG1892" t="inlineStr">
        <is>
          <t>Low</t>
        </is>
      </c>
      <c r="BH1892" t="inlineStr">
        <is>
          <t>pos</t>
        </is>
      </c>
      <c r="BI1892" t="n">
        <v>0</v>
      </c>
      <c r="BJ1892" t="inlineStr">
        <is>
          <t>IT IVA 0%</t>
        </is>
      </c>
      <c r="BK1892" t="n">
        <v>0</v>
      </c>
      <c r="BU1892" t="inlineStr">
        <is>
          <t>22-2815</t>
        </is>
      </c>
      <c r="CC1892" t="inlineStr">
        <is>
          <t>Ordini LIL</t>
        </is>
      </c>
    </row>
    <row r="1893">
      <c r="A1893" t="inlineStr">
        <is>
          <t>#43239</t>
        </is>
      </c>
      <c r="C1893" t="inlineStr">
        <is>
          <t>paid</t>
        </is>
      </c>
      <c r="F1893" t="inlineStr">
        <is>
          <t>fulfilled</t>
        </is>
      </c>
      <c r="G1893" t="inlineStr">
        <is>
          <t>2024-11-15 12:04:29 +0100</t>
        </is>
      </c>
      <c r="H1893" t="inlineStr">
        <is>
          <t>no</t>
        </is>
      </c>
      <c r="I1893" t="inlineStr">
        <is>
          <t>EUR</t>
        </is>
      </c>
      <c r="J1893" t="n">
        <v>0</v>
      </c>
      <c r="K1893" t="n">
        <v>0</v>
      </c>
      <c r="L1893" t="n">
        <v>0</v>
      </c>
      <c r="N1893" t="inlineStr">
        <is>
          <t>DDT100%</t>
        </is>
      </c>
      <c r="O1893" t="n">
        <v>720</v>
      </c>
      <c r="Q1893" t="inlineStr">
        <is>
          <t>2024-11-15 12:04:29 +0100</t>
        </is>
      </c>
      <c r="R1893" t="n">
        <v>0</v>
      </c>
      <c r="S1893" t="inlineStr">
        <is>
          <t>Tipsy Earcuff Red - Yellow</t>
        </is>
      </c>
      <c r="T1893" t="n">
        <v>240</v>
      </c>
      <c r="V1893" t="inlineStr">
        <is>
          <t>015790000047</t>
        </is>
      </c>
      <c r="W1893" t="b">
        <v>1</v>
      </c>
      <c r="X1893" t="b">
        <v>1</v>
      </c>
      <c r="Y1893" t="inlineStr">
        <is>
          <t>fulfilled</t>
        </is>
      </c>
      <c r="Z1893" t="inlineStr">
        <is>
          <t>Cecilia Del Forno</t>
        </is>
      </c>
      <c r="AR1893" t="inlineStr">
        <is>
          <t>IT</t>
        </is>
      </c>
      <c r="AY1893" t="n">
        <v>0</v>
      </c>
      <c r="AZ1893" t="inlineStr">
        <is>
          <t>LIL Milan</t>
        </is>
      </c>
      <c r="BA1893" t="n">
        <v>0</v>
      </c>
      <c r="BB1893" t="inlineStr">
        <is>
          <t>Veronica Varetta</t>
        </is>
      </c>
      <c r="BC1893" t="inlineStr">
        <is>
          <t>LIL House</t>
        </is>
      </c>
      <c r="BD1893" t="n">
        <v>22</v>
      </c>
      <c r="BE1893" t="n">
        <v>11224180982109</v>
      </c>
      <c r="BG1893" t="inlineStr">
        <is>
          <t>Low</t>
        </is>
      </c>
      <c r="BH1893" t="inlineStr">
        <is>
          <t>pos</t>
        </is>
      </c>
      <c r="BI1893" t="n">
        <v>0</v>
      </c>
      <c r="BJ1893" t="inlineStr">
        <is>
          <t>IT IVA 0%</t>
        </is>
      </c>
      <c r="BK1893" t="n">
        <v>0</v>
      </c>
      <c r="BU1893" t="inlineStr">
        <is>
          <t>22-2815</t>
        </is>
      </c>
      <c r="CC1893" t="inlineStr">
        <is>
          <t>Ordini LIL</t>
        </is>
      </c>
    </row>
    <row r="1894">
      <c r="A1894" t="inlineStr">
        <is>
          <t>#43238</t>
        </is>
      </c>
      <c r="C1894" t="inlineStr">
        <is>
          <t>paid</t>
        </is>
      </c>
      <c r="F1894" t="inlineStr">
        <is>
          <t>fulfilled</t>
        </is>
      </c>
      <c r="G1894" t="inlineStr">
        <is>
          <t>2024-11-15 11:32:05 +0100</t>
        </is>
      </c>
      <c r="H1894" t="inlineStr">
        <is>
          <t>no</t>
        </is>
      </c>
      <c r="I1894" t="inlineStr">
        <is>
          <t>EUR</t>
        </is>
      </c>
      <c r="J1894" t="n">
        <v>0</v>
      </c>
      <c r="K1894" t="n">
        <v>0</v>
      </c>
      <c r="L1894" t="n">
        <v>0</v>
      </c>
      <c r="M1894" t="n">
        <v>0</v>
      </c>
      <c r="N1894" t="inlineStr">
        <is>
          <t>Roma100</t>
        </is>
      </c>
      <c r="O1894" t="n">
        <v>1080</v>
      </c>
      <c r="Q1894" t="inlineStr">
        <is>
          <t>2024-11-15 11:32:04 +0100</t>
        </is>
      </c>
      <c r="R1894" t="n">
        <v>1</v>
      </c>
      <c r="S1894" t="inlineStr">
        <is>
          <t>Colpo di fulmine Earring - Yellow / Single</t>
        </is>
      </c>
      <c r="T1894" t="n">
        <v>220</v>
      </c>
      <c r="V1894" t="inlineStr">
        <is>
          <t>015790001028</t>
        </is>
      </c>
      <c r="W1894" t="b">
        <v>1</v>
      </c>
      <c r="X1894" t="b">
        <v>1</v>
      </c>
      <c r="Y1894" t="inlineStr">
        <is>
          <t>fulfilled</t>
        </is>
      </c>
      <c r="Z1894" t="inlineStr">
        <is>
          <t>Roma termini</t>
        </is>
      </c>
      <c r="AR1894" t="inlineStr">
        <is>
          <t>IT</t>
        </is>
      </c>
      <c r="AY1894" t="n">
        <v>0</v>
      </c>
      <c r="AZ1894" t="inlineStr">
        <is>
          <t>LIL Milan</t>
        </is>
      </c>
      <c r="BA1894" t="n">
        <v>0</v>
      </c>
      <c r="BB1894" t="inlineStr">
        <is>
          <t>Veronica Varetta</t>
        </is>
      </c>
      <c r="BC1894" t="inlineStr">
        <is>
          <t>Roma Termini</t>
        </is>
      </c>
      <c r="BD1894" t="n">
        <v>25</v>
      </c>
      <c r="BE1894" t="n">
        <v>11224087855453</v>
      </c>
      <c r="BG1894" t="inlineStr">
        <is>
          <t>Low</t>
        </is>
      </c>
      <c r="BH1894" t="inlineStr">
        <is>
          <t>pos</t>
        </is>
      </c>
      <c r="BI1894" t="n">
        <v>0</v>
      </c>
      <c r="BJ1894" t="inlineStr">
        <is>
          <t>IT IVA 22%</t>
        </is>
      </c>
      <c r="BK1894" t="n">
        <v>0</v>
      </c>
      <c r="BU1894" t="inlineStr">
        <is>
          <t>25-1121</t>
        </is>
      </c>
      <c r="CC1894" t="inlineStr">
        <is>
          <t>Ordini LIL</t>
        </is>
      </c>
    </row>
    <row r="1895">
      <c r="A1895" t="inlineStr">
        <is>
          <t>#43238</t>
        </is>
      </c>
      <c r="C1895" t="inlineStr">
        <is>
          <t>paid</t>
        </is>
      </c>
      <c r="F1895" t="inlineStr">
        <is>
          <t>fulfilled</t>
        </is>
      </c>
      <c r="G1895" t="inlineStr">
        <is>
          <t>2024-11-15 11:32:05 +0100</t>
        </is>
      </c>
      <c r="H1895" t="inlineStr">
        <is>
          <t>no</t>
        </is>
      </c>
      <c r="I1895" t="inlineStr">
        <is>
          <t>EUR</t>
        </is>
      </c>
      <c r="J1895" t="n">
        <v>0</v>
      </c>
      <c r="K1895" t="n">
        <v>0</v>
      </c>
      <c r="L1895" t="n">
        <v>0</v>
      </c>
      <c r="N1895" t="inlineStr">
        <is>
          <t>Roma100</t>
        </is>
      </c>
      <c r="O1895" t="n">
        <v>1080</v>
      </c>
      <c r="Q1895" t="inlineStr">
        <is>
          <t>2024-11-15 11:32:04 +0100</t>
        </is>
      </c>
      <c r="R1895" t="n">
        <v>1</v>
      </c>
      <c r="S1895" t="inlineStr">
        <is>
          <t>Sweet Spot - Yellow / matte / White</t>
        </is>
      </c>
      <c r="T1895" t="n">
        <v>280</v>
      </c>
      <c r="V1895" t="inlineStr">
        <is>
          <t>015790000015</t>
        </is>
      </c>
      <c r="W1895" t="b">
        <v>1</v>
      </c>
      <c r="X1895" t="b">
        <v>1</v>
      </c>
      <c r="Y1895" t="inlineStr">
        <is>
          <t>fulfilled</t>
        </is>
      </c>
      <c r="Z1895" t="inlineStr">
        <is>
          <t>Roma termini</t>
        </is>
      </c>
      <c r="AR1895" t="inlineStr">
        <is>
          <t>IT</t>
        </is>
      </c>
      <c r="AY1895" t="n">
        <v>0</v>
      </c>
      <c r="AZ1895" t="inlineStr">
        <is>
          <t>LIL Milan</t>
        </is>
      </c>
      <c r="BA1895" t="n">
        <v>0</v>
      </c>
      <c r="BB1895" t="inlineStr">
        <is>
          <t>Veronica Varetta</t>
        </is>
      </c>
      <c r="BC1895" t="inlineStr">
        <is>
          <t>Roma Termini</t>
        </is>
      </c>
      <c r="BD1895" t="n">
        <v>25</v>
      </c>
      <c r="BE1895" t="n">
        <v>11224087855453</v>
      </c>
      <c r="BG1895" t="inlineStr">
        <is>
          <t>Low</t>
        </is>
      </c>
      <c r="BH1895" t="inlineStr">
        <is>
          <t>pos</t>
        </is>
      </c>
      <c r="BI1895" t="n">
        <v>0</v>
      </c>
      <c r="BJ1895" t="inlineStr">
        <is>
          <t>IT IVA 22%</t>
        </is>
      </c>
      <c r="BK1895" t="n">
        <v>0</v>
      </c>
      <c r="BU1895" t="inlineStr">
        <is>
          <t>25-1121</t>
        </is>
      </c>
      <c r="CC1895" t="inlineStr">
        <is>
          <t>Ordini LIL</t>
        </is>
      </c>
    </row>
    <row r="1896">
      <c r="A1896" t="inlineStr">
        <is>
          <t>#43238</t>
        </is>
      </c>
      <c r="C1896" t="inlineStr">
        <is>
          <t>paid</t>
        </is>
      </c>
      <c r="F1896" t="inlineStr">
        <is>
          <t>fulfilled</t>
        </is>
      </c>
      <c r="G1896" t="inlineStr">
        <is>
          <t>2024-11-15 11:32:05 +0100</t>
        </is>
      </c>
      <c r="H1896" t="inlineStr">
        <is>
          <t>no</t>
        </is>
      </c>
      <c r="I1896" t="inlineStr">
        <is>
          <t>EUR</t>
        </is>
      </c>
      <c r="J1896" t="n">
        <v>0</v>
      </c>
      <c r="K1896" t="n">
        <v>0</v>
      </c>
      <c r="L1896" t="n">
        <v>0</v>
      </c>
      <c r="N1896" t="inlineStr">
        <is>
          <t>Roma100</t>
        </is>
      </c>
      <c r="O1896" t="n">
        <v>1080</v>
      </c>
      <c r="Q1896" t="inlineStr">
        <is>
          <t>2024-11-15 11:32:04 +0100</t>
        </is>
      </c>
      <c r="R1896" t="n">
        <v>1</v>
      </c>
      <c r="S1896" t="inlineStr">
        <is>
          <t>Jupiter Ring - Yellow / White / onesize (11-17)</t>
        </is>
      </c>
      <c r="T1896" t="n">
        <v>240</v>
      </c>
      <c r="V1896" t="inlineStr">
        <is>
          <t>015790000235</t>
        </is>
      </c>
      <c r="W1896" t="b">
        <v>1</v>
      </c>
      <c r="X1896" t="b">
        <v>1</v>
      </c>
      <c r="Y1896" t="inlineStr">
        <is>
          <t>fulfilled</t>
        </is>
      </c>
      <c r="Z1896" t="inlineStr">
        <is>
          <t>Roma termini</t>
        </is>
      </c>
      <c r="AR1896" t="inlineStr">
        <is>
          <t>IT</t>
        </is>
      </c>
      <c r="AY1896" t="n">
        <v>0</v>
      </c>
      <c r="AZ1896" t="inlineStr">
        <is>
          <t>LIL Milan</t>
        </is>
      </c>
      <c r="BA1896" t="n">
        <v>0</v>
      </c>
      <c r="BB1896" t="inlineStr">
        <is>
          <t>Veronica Varetta</t>
        </is>
      </c>
      <c r="BC1896" t="inlineStr">
        <is>
          <t>Roma Termini</t>
        </is>
      </c>
      <c r="BD1896" t="n">
        <v>25</v>
      </c>
      <c r="BE1896" t="n">
        <v>11224087855453</v>
      </c>
      <c r="BG1896" t="inlineStr">
        <is>
          <t>Low</t>
        </is>
      </c>
      <c r="BH1896" t="inlineStr">
        <is>
          <t>pos</t>
        </is>
      </c>
      <c r="BI1896" t="n">
        <v>0</v>
      </c>
      <c r="BJ1896" t="inlineStr">
        <is>
          <t>IT IVA 22%</t>
        </is>
      </c>
      <c r="BK1896" t="n">
        <v>0</v>
      </c>
      <c r="BU1896" t="inlineStr">
        <is>
          <t>25-1121</t>
        </is>
      </c>
      <c r="CC1896" t="inlineStr">
        <is>
          <t>Ordini LIL</t>
        </is>
      </c>
    </row>
    <row r="1897">
      <c r="A1897" t="inlineStr">
        <is>
          <t>#43238</t>
        </is>
      </c>
      <c r="C1897" t="inlineStr">
        <is>
          <t>paid</t>
        </is>
      </c>
      <c r="F1897" t="inlineStr">
        <is>
          <t>fulfilled</t>
        </is>
      </c>
      <c r="G1897" t="inlineStr">
        <is>
          <t>2024-11-15 11:32:05 +0100</t>
        </is>
      </c>
      <c r="H1897" t="inlineStr">
        <is>
          <t>no</t>
        </is>
      </c>
      <c r="I1897" t="inlineStr">
        <is>
          <t>EUR</t>
        </is>
      </c>
      <c r="J1897" t="n">
        <v>0</v>
      </c>
      <c r="K1897" t="n">
        <v>0</v>
      </c>
      <c r="L1897" t="n">
        <v>0</v>
      </c>
      <c r="N1897" t="inlineStr">
        <is>
          <t>Roma100</t>
        </is>
      </c>
      <c r="O1897" t="n">
        <v>1080</v>
      </c>
      <c r="Q1897" t="inlineStr">
        <is>
          <t>2024-11-15 11:32:04 +0100</t>
        </is>
      </c>
      <c r="R1897" t="n">
        <v>1</v>
      </c>
      <c r="S1897" t="inlineStr">
        <is>
          <t>Firefly Ring - Yellow / 9</t>
        </is>
      </c>
      <c r="T1897" t="n">
        <v>160</v>
      </c>
      <c r="V1897" t="inlineStr">
        <is>
          <t>015790000493</t>
        </is>
      </c>
      <c r="W1897" t="b">
        <v>1</v>
      </c>
      <c r="X1897" t="b">
        <v>1</v>
      </c>
      <c r="Y1897" t="inlineStr">
        <is>
          <t>fulfilled</t>
        </is>
      </c>
      <c r="Z1897" t="inlineStr">
        <is>
          <t>Roma termini</t>
        </is>
      </c>
      <c r="AR1897" t="inlineStr">
        <is>
          <t>IT</t>
        </is>
      </c>
      <c r="AY1897" t="n">
        <v>0</v>
      </c>
      <c r="AZ1897" t="inlineStr">
        <is>
          <t>LIL Milan</t>
        </is>
      </c>
      <c r="BA1897" t="n">
        <v>0</v>
      </c>
      <c r="BB1897" t="inlineStr">
        <is>
          <t>Veronica Varetta</t>
        </is>
      </c>
      <c r="BC1897" t="inlineStr">
        <is>
          <t>Roma Termini</t>
        </is>
      </c>
      <c r="BD1897" t="n">
        <v>25</v>
      </c>
      <c r="BE1897" t="n">
        <v>11224087855453</v>
      </c>
      <c r="BG1897" t="inlineStr">
        <is>
          <t>Low</t>
        </is>
      </c>
      <c r="BH1897" t="inlineStr">
        <is>
          <t>pos</t>
        </is>
      </c>
      <c r="BI1897" t="n">
        <v>0</v>
      </c>
      <c r="BJ1897" t="inlineStr">
        <is>
          <t>IT IVA 22%</t>
        </is>
      </c>
      <c r="BK1897" t="n">
        <v>0</v>
      </c>
      <c r="BU1897" t="inlineStr">
        <is>
          <t>25-1121</t>
        </is>
      </c>
      <c r="CC1897" t="inlineStr">
        <is>
          <t>Ordini LIL</t>
        </is>
      </c>
    </row>
    <row r="1898">
      <c r="A1898" t="inlineStr">
        <is>
          <t>#43238</t>
        </is>
      </c>
      <c r="C1898" t="inlineStr">
        <is>
          <t>paid</t>
        </is>
      </c>
      <c r="F1898" t="inlineStr">
        <is>
          <t>fulfilled</t>
        </is>
      </c>
      <c r="G1898" t="inlineStr">
        <is>
          <t>2024-11-15 11:32:05 +0100</t>
        </is>
      </c>
      <c r="H1898" t="inlineStr">
        <is>
          <t>no</t>
        </is>
      </c>
      <c r="I1898" t="inlineStr">
        <is>
          <t>EUR</t>
        </is>
      </c>
      <c r="J1898" t="n">
        <v>0</v>
      </c>
      <c r="K1898" t="n">
        <v>0</v>
      </c>
      <c r="L1898" t="n">
        <v>0</v>
      </c>
      <c r="N1898" t="inlineStr">
        <is>
          <t>Roma100</t>
        </is>
      </c>
      <c r="O1898" t="n">
        <v>1080</v>
      </c>
      <c r="Q1898" t="inlineStr">
        <is>
          <t>2024-11-15 11:32:04 +0100</t>
        </is>
      </c>
      <c r="R1898" t="n">
        <v>1</v>
      </c>
      <c r="S1898" t="inlineStr">
        <is>
          <t>Glow Ring - Yellow / 10</t>
        </is>
      </c>
      <c r="T1898" t="n">
        <v>180</v>
      </c>
      <c r="V1898" t="inlineStr">
        <is>
          <t>015790000336</t>
        </is>
      </c>
      <c r="W1898" t="b">
        <v>1</v>
      </c>
      <c r="X1898" t="b">
        <v>1</v>
      </c>
      <c r="Y1898" t="inlineStr">
        <is>
          <t>fulfilled</t>
        </is>
      </c>
      <c r="Z1898" t="inlineStr">
        <is>
          <t>Roma termini</t>
        </is>
      </c>
      <c r="AR1898" t="inlineStr">
        <is>
          <t>IT</t>
        </is>
      </c>
      <c r="AY1898" t="n">
        <v>0</v>
      </c>
      <c r="AZ1898" t="inlineStr">
        <is>
          <t>LIL Milan</t>
        </is>
      </c>
      <c r="BA1898" t="n">
        <v>0</v>
      </c>
      <c r="BB1898" t="inlineStr">
        <is>
          <t>Veronica Varetta</t>
        </is>
      </c>
      <c r="BC1898" t="inlineStr">
        <is>
          <t>Roma Termini</t>
        </is>
      </c>
      <c r="BD1898" t="n">
        <v>25</v>
      </c>
      <c r="BE1898" t="n">
        <v>11224087855453</v>
      </c>
      <c r="BG1898" t="inlineStr">
        <is>
          <t>Low</t>
        </is>
      </c>
      <c r="BH1898" t="inlineStr">
        <is>
          <t>pos</t>
        </is>
      </c>
      <c r="BI1898" t="n">
        <v>0</v>
      </c>
      <c r="BJ1898" t="inlineStr">
        <is>
          <t>IT IVA 22%</t>
        </is>
      </c>
      <c r="BK1898" t="n">
        <v>0</v>
      </c>
      <c r="BU1898" t="inlineStr">
        <is>
          <t>25-1121</t>
        </is>
      </c>
      <c r="CC1898" t="inlineStr">
        <is>
          <t>Ordini LIL</t>
        </is>
      </c>
    </row>
    <row r="1899">
      <c r="A1899" t="inlineStr">
        <is>
          <t>#43233</t>
        </is>
      </c>
      <c r="B1899" t="inlineStr">
        <is>
          <t>g.escurolle@gmail.com</t>
        </is>
      </c>
      <c r="C1899" t="inlineStr">
        <is>
          <t>paid</t>
        </is>
      </c>
      <c r="F1899" t="inlineStr">
        <is>
          <t>fulfilled</t>
        </is>
      </c>
      <c r="G1899" t="inlineStr">
        <is>
          <t>2024-11-14 20:02:08 +0100</t>
        </is>
      </c>
      <c r="H1899" t="inlineStr">
        <is>
          <t>no</t>
        </is>
      </c>
      <c r="I1899" t="inlineStr">
        <is>
          <t>EUR</t>
        </is>
      </c>
      <c r="J1899" t="n">
        <v>0</v>
      </c>
      <c r="K1899" t="n">
        <v>0</v>
      </c>
      <c r="L1899" t="n">
        <v>0</v>
      </c>
      <c r="M1899" t="n">
        <v>0</v>
      </c>
      <c r="N1899" t="inlineStr">
        <is>
          <t>TORINO100%</t>
        </is>
      </c>
      <c r="O1899" t="n">
        <v>420</v>
      </c>
      <c r="Q1899" t="inlineStr">
        <is>
          <t>2024-11-14 20:02:07 +0100</t>
        </is>
      </c>
      <c r="R1899" t="n">
        <v>1</v>
      </c>
      <c r="S1899" t="inlineStr">
        <is>
          <t>Lunar Ring - Yellow / 6 / White</t>
        </is>
      </c>
      <c r="T1899" t="n">
        <v>420</v>
      </c>
      <c r="V1899" t="inlineStr">
        <is>
          <t>015790000254</t>
        </is>
      </c>
      <c r="W1899" t="b">
        <v>1</v>
      </c>
      <c r="X1899" t="b">
        <v>1</v>
      </c>
      <c r="Y1899" t="inlineStr">
        <is>
          <t>fulfilled</t>
        </is>
      </c>
      <c r="Z1899" t="inlineStr">
        <is>
          <t>GIulia Escurolle</t>
        </is>
      </c>
      <c r="AR1899" t="inlineStr">
        <is>
          <t>IT</t>
        </is>
      </c>
      <c r="AT1899" t="inlineStr">
        <is>
          <t>Cv</t>
        </is>
      </c>
      <c r="AY1899" t="n">
        <v>0</v>
      </c>
      <c r="AZ1899" t="inlineStr">
        <is>
          <t>LIL Milan</t>
        </is>
      </c>
      <c r="BA1899" t="n">
        <v>0</v>
      </c>
      <c r="BB1899" t="inlineStr">
        <is>
          <t>Veronica Varetta</t>
        </is>
      </c>
      <c r="BC1899" t="inlineStr">
        <is>
          <t>LIL Rinascente Torino</t>
        </is>
      </c>
      <c r="BD1899" t="n">
        <v>3</v>
      </c>
      <c r="BE1899" t="n">
        <v>11223239721309</v>
      </c>
      <c r="BG1899" t="inlineStr">
        <is>
          <t>Low</t>
        </is>
      </c>
      <c r="BH1899" t="inlineStr">
        <is>
          <t>pos</t>
        </is>
      </c>
      <c r="BI1899" t="n">
        <v>0</v>
      </c>
      <c r="BJ1899" t="inlineStr">
        <is>
          <t>IT IVA 0%</t>
        </is>
      </c>
      <c r="BK1899" t="n">
        <v>0</v>
      </c>
      <c r="BU1899" t="inlineStr">
        <is>
          <t>3-5788</t>
        </is>
      </c>
      <c r="CC1899" t="inlineStr">
        <is>
          <t>Ordini LIL</t>
        </is>
      </c>
    </row>
    <row r="1900">
      <c r="A1900" t="inlineStr">
        <is>
          <t>#43230</t>
        </is>
      </c>
      <c r="B1900" t="inlineStr">
        <is>
          <t>francesca.marson@live.it</t>
        </is>
      </c>
      <c r="C1900" t="inlineStr">
        <is>
          <t>paid</t>
        </is>
      </c>
      <c r="F1900" t="inlineStr">
        <is>
          <t>fulfilled</t>
        </is>
      </c>
      <c r="G1900" t="inlineStr">
        <is>
          <t>2024-11-14 16:29:29 +0100</t>
        </is>
      </c>
      <c r="H1900" t="inlineStr">
        <is>
          <t>yes</t>
        </is>
      </c>
      <c r="I1900" t="inlineStr">
        <is>
          <t>EUR</t>
        </is>
      </c>
      <c r="J1900" t="n">
        <v>0</v>
      </c>
      <c r="K1900" t="n">
        <v>0</v>
      </c>
      <c r="L1900" t="n">
        <v>0</v>
      </c>
      <c r="M1900" t="n">
        <v>0</v>
      </c>
      <c r="N1900" t="inlineStr">
        <is>
          <t>TORINO100%</t>
        </is>
      </c>
      <c r="O1900" t="n">
        <v>780</v>
      </c>
      <c r="Q1900" t="inlineStr">
        <is>
          <t>2024-11-14 16:29:28 +0100</t>
        </is>
      </c>
      <c r="R1900" t="n">
        <v>1</v>
      </c>
      <c r="S1900" t="inlineStr">
        <is>
          <t>Girls Tears Necklace - Yellow / 60cm</t>
        </is>
      </c>
      <c r="T1900" t="n">
        <v>600</v>
      </c>
      <c r="V1900" t="inlineStr">
        <is>
          <t>015790000835</t>
        </is>
      </c>
      <c r="W1900" t="b">
        <v>1</v>
      </c>
      <c r="X1900" t="b">
        <v>1</v>
      </c>
      <c r="Y1900" t="inlineStr">
        <is>
          <t>fulfilled</t>
        </is>
      </c>
      <c r="Z1900" t="inlineStr">
        <is>
          <t>Francesca Francesca Marson</t>
        </is>
      </c>
      <c r="AR1900" t="inlineStr">
        <is>
          <t>IT</t>
        </is>
      </c>
      <c r="AT1900" t="inlineStr">
        <is>
          <t>Cv</t>
        </is>
      </c>
      <c r="AY1900" t="n">
        <v>0</v>
      </c>
      <c r="AZ1900" t="inlineStr">
        <is>
          <t>LIL Milan</t>
        </is>
      </c>
      <c r="BA1900" t="n">
        <v>0</v>
      </c>
      <c r="BB1900" t="inlineStr">
        <is>
          <t>Veronica Varetta</t>
        </is>
      </c>
      <c r="BC1900" t="inlineStr">
        <is>
          <t>LIL Rinascente Torino</t>
        </is>
      </c>
      <c r="BD1900" t="n">
        <v>3</v>
      </c>
      <c r="BE1900" t="n">
        <v>11222887104861</v>
      </c>
      <c r="BG1900" t="inlineStr">
        <is>
          <t>Low</t>
        </is>
      </c>
      <c r="BH1900" t="inlineStr">
        <is>
          <t>pos</t>
        </is>
      </c>
      <c r="BI1900" t="n">
        <v>0</v>
      </c>
      <c r="BJ1900" t="inlineStr">
        <is>
          <t>IT IVA 0%</t>
        </is>
      </c>
      <c r="BK1900" t="n">
        <v>0</v>
      </c>
      <c r="BT1900" t="n">
        <v>393486921016</v>
      </c>
      <c r="BU1900" t="inlineStr">
        <is>
          <t>3-5787</t>
        </is>
      </c>
      <c r="CC1900" t="inlineStr">
        <is>
          <t>Ordini LIL</t>
        </is>
      </c>
    </row>
    <row r="1901">
      <c r="A1901" t="inlineStr">
        <is>
          <t>#43230</t>
        </is>
      </c>
      <c r="B1901" t="inlineStr">
        <is>
          <t>francesca.marson@live.it</t>
        </is>
      </c>
      <c r="C1901" t="inlineStr">
        <is>
          <t>paid</t>
        </is>
      </c>
      <c r="F1901" t="inlineStr">
        <is>
          <t>fulfilled</t>
        </is>
      </c>
      <c r="G1901" t="inlineStr">
        <is>
          <t>2024-11-14 16:29:29 +0100</t>
        </is>
      </c>
      <c r="H1901" t="inlineStr">
        <is>
          <t>yes</t>
        </is>
      </c>
      <c r="I1901" t="inlineStr">
        <is>
          <t>EUR</t>
        </is>
      </c>
      <c r="J1901" t="n">
        <v>0</v>
      </c>
      <c r="K1901" t="n">
        <v>0</v>
      </c>
      <c r="L1901" t="n">
        <v>0</v>
      </c>
      <c r="N1901" t="inlineStr">
        <is>
          <t>TORINO100%</t>
        </is>
      </c>
      <c r="O1901" t="n">
        <v>780</v>
      </c>
      <c r="Q1901" t="inlineStr">
        <is>
          <t>2024-11-14 16:29:28 +0100</t>
        </is>
      </c>
      <c r="R1901" t="n">
        <v>1</v>
      </c>
      <c r="S1901" t="inlineStr">
        <is>
          <t>Baby - Yellow</t>
        </is>
      </c>
      <c r="T1901" t="n">
        <v>180</v>
      </c>
      <c r="V1901" t="inlineStr">
        <is>
          <t>015790001199</t>
        </is>
      </c>
      <c r="W1901" t="b">
        <v>1</v>
      </c>
      <c r="X1901" t="b">
        <v>1</v>
      </c>
      <c r="Y1901" t="inlineStr">
        <is>
          <t>fulfilled</t>
        </is>
      </c>
      <c r="Z1901" t="inlineStr">
        <is>
          <t>Francesca Francesca Marson</t>
        </is>
      </c>
      <c r="AR1901" t="inlineStr">
        <is>
          <t>IT</t>
        </is>
      </c>
      <c r="AT1901" t="inlineStr">
        <is>
          <t>Cv</t>
        </is>
      </c>
      <c r="AY1901" t="n">
        <v>0</v>
      </c>
      <c r="AZ1901" t="inlineStr">
        <is>
          <t>LIL Milan</t>
        </is>
      </c>
      <c r="BA1901" t="n">
        <v>0</v>
      </c>
      <c r="BB1901" t="inlineStr">
        <is>
          <t>Veronica Varetta</t>
        </is>
      </c>
      <c r="BC1901" t="inlineStr">
        <is>
          <t>LIL Rinascente Torino</t>
        </is>
      </c>
      <c r="BD1901" t="n">
        <v>3</v>
      </c>
      <c r="BE1901" t="n">
        <v>11222887104861</v>
      </c>
      <c r="BG1901" t="inlineStr">
        <is>
          <t>Low</t>
        </is>
      </c>
      <c r="BH1901" t="inlineStr">
        <is>
          <t>pos</t>
        </is>
      </c>
      <c r="BI1901" t="n">
        <v>0</v>
      </c>
      <c r="BJ1901" t="inlineStr">
        <is>
          <t>IT IVA 0%</t>
        </is>
      </c>
      <c r="BK1901" t="n">
        <v>0</v>
      </c>
      <c r="BT1901" t="n">
        <v>393486921016</v>
      </c>
      <c r="BU1901" t="inlineStr">
        <is>
          <t>3-5787</t>
        </is>
      </c>
      <c r="CC1901" t="inlineStr">
        <is>
          <t>Ordini LIL</t>
        </is>
      </c>
    </row>
    <row r="1902">
      <c r="A1902" t="inlineStr">
        <is>
          <t>#43226</t>
        </is>
      </c>
      <c r="C1902" t="inlineStr">
        <is>
          <t>paid</t>
        </is>
      </c>
      <c r="F1902" t="inlineStr">
        <is>
          <t>fulfilled</t>
        </is>
      </c>
      <c r="G1902" t="inlineStr">
        <is>
          <t>2024-11-14 12:17:33 +0100</t>
        </is>
      </c>
      <c r="H1902" t="inlineStr">
        <is>
          <t>no</t>
        </is>
      </c>
      <c r="I1902" t="inlineStr">
        <is>
          <t>EUR</t>
        </is>
      </c>
      <c r="J1902" t="n">
        <v>0</v>
      </c>
      <c r="K1902" t="n">
        <v>0</v>
      </c>
      <c r="L1902" t="n">
        <v>0</v>
      </c>
      <c r="M1902" t="n">
        <v>0</v>
      </c>
      <c r="N1902" t="inlineStr">
        <is>
          <t>Roma100</t>
        </is>
      </c>
      <c r="O1902" t="n">
        <v>860</v>
      </c>
      <c r="Q1902" t="inlineStr">
        <is>
          <t>2024-11-14 12:17:32 +0100</t>
        </is>
      </c>
      <c r="R1902" t="n">
        <v>1</v>
      </c>
      <c r="S1902" t="inlineStr">
        <is>
          <t>Sweet'n'Sour Choker - Yellow / 36cm</t>
        </is>
      </c>
      <c r="T1902" t="n">
        <v>280</v>
      </c>
      <c r="V1902" t="inlineStr">
        <is>
          <t>015790001244</t>
        </is>
      </c>
      <c r="W1902" t="b">
        <v>1</v>
      </c>
      <c r="X1902" t="b">
        <v>1</v>
      </c>
      <c r="Y1902" t="inlineStr">
        <is>
          <t>fulfilled</t>
        </is>
      </c>
      <c r="Z1902" t="inlineStr">
        <is>
          <t>Roma termini</t>
        </is>
      </c>
      <c r="AR1902" t="inlineStr">
        <is>
          <t>IT</t>
        </is>
      </c>
      <c r="AY1902" t="n">
        <v>0</v>
      </c>
      <c r="AZ1902" t="inlineStr">
        <is>
          <t>LIL Milan</t>
        </is>
      </c>
      <c r="BA1902" t="n">
        <v>0</v>
      </c>
      <c r="BB1902" t="inlineStr">
        <is>
          <t>Veronica Varetta</t>
        </is>
      </c>
      <c r="BC1902" t="inlineStr">
        <is>
          <t>Roma Termini</t>
        </is>
      </c>
      <c r="BD1902" t="n">
        <v>25</v>
      </c>
      <c r="BE1902" t="n">
        <v>11222452437341</v>
      </c>
      <c r="BG1902" t="inlineStr">
        <is>
          <t>Low</t>
        </is>
      </c>
      <c r="BH1902" t="inlineStr">
        <is>
          <t>pos</t>
        </is>
      </c>
      <c r="BI1902" t="n">
        <v>0</v>
      </c>
      <c r="BJ1902" t="inlineStr">
        <is>
          <t>IT IVA 22%</t>
        </is>
      </c>
      <c r="BK1902" t="n">
        <v>0</v>
      </c>
      <c r="BU1902" t="inlineStr">
        <is>
          <t>25-1120</t>
        </is>
      </c>
      <c r="CC1902" t="inlineStr">
        <is>
          <t>Ordini LIL</t>
        </is>
      </c>
    </row>
    <row r="1903">
      <c r="A1903" t="inlineStr">
        <is>
          <t>#43226</t>
        </is>
      </c>
      <c r="C1903" t="inlineStr">
        <is>
          <t>paid</t>
        </is>
      </c>
      <c r="F1903" t="inlineStr">
        <is>
          <t>fulfilled</t>
        </is>
      </c>
      <c r="G1903" t="inlineStr">
        <is>
          <t>2024-11-14 12:17:33 +0100</t>
        </is>
      </c>
      <c r="H1903" t="inlineStr">
        <is>
          <t>no</t>
        </is>
      </c>
      <c r="I1903" t="inlineStr">
        <is>
          <t>EUR</t>
        </is>
      </c>
      <c r="J1903" t="n">
        <v>0</v>
      </c>
      <c r="K1903" t="n">
        <v>0</v>
      </c>
      <c r="L1903" t="n">
        <v>0</v>
      </c>
      <c r="N1903" t="inlineStr">
        <is>
          <t>Roma100</t>
        </is>
      </c>
      <c r="O1903" t="n">
        <v>860</v>
      </c>
      <c r="Q1903" t="inlineStr">
        <is>
          <t>2024-11-14 12:17:32 +0100</t>
        </is>
      </c>
      <c r="R1903" t="n">
        <v>1</v>
      </c>
      <c r="S1903" t="inlineStr">
        <is>
          <t>Glow Ring - Yellow / 15</t>
        </is>
      </c>
      <c r="T1903" t="n">
        <v>180</v>
      </c>
      <c r="V1903" t="inlineStr">
        <is>
          <t>015790000341</t>
        </is>
      </c>
      <c r="W1903" t="b">
        <v>1</v>
      </c>
      <c r="X1903" t="b">
        <v>1</v>
      </c>
      <c r="Y1903" t="inlineStr">
        <is>
          <t>fulfilled</t>
        </is>
      </c>
      <c r="Z1903" t="inlineStr">
        <is>
          <t>Roma termini</t>
        </is>
      </c>
      <c r="AR1903" t="inlineStr">
        <is>
          <t>IT</t>
        </is>
      </c>
      <c r="AY1903" t="n">
        <v>0</v>
      </c>
      <c r="AZ1903" t="inlineStr">
        <is>
          <t>LIL Milan</t>
        </is>
      </c>
      <c r="BA1903" t="n">
        <v>0</v>
      </c>
      <c r="BB1903" t="inlineStr">
        <is>
          <t>Veronica Varetta</t>
        </is>
      </c>
      <c r="BC1903" t="inlineStr">
        <is>
          <t>Roma Termini</t>
        </is>
      </c>
      <c r="BD1903" t="n">
        <v>25</v>
      </c>
      <c r="BE1903" t="n">
        <v>11222452437341</v>
      </c>
      <c r="BG1903" t="inlineStr">
        <is>
          <t>Low</t>
        </is>
      </c>
      <c r="BH1903" t="inlineStr">
        <is>
          <t>pos</t>
        </is>
      </c>
      <c r="BI1903" t="n">
        <v>0</v>
      </c>
      <c r="BJ1903" t="inlineStr">
        <is>
          <t>IT IVA 22%</t>
        </is>
      </c>
      <c r="BK1903" t="n">
        <v>0</v>
      </c>
      <c r="BU1903" t="inlineStr">
        <is>
          <t>25-1120</t>
        </is>
      </c>
      <c r="CC1903" t="inlineStr">
        <is>
          <t>Ordini LIL</t>
        </is>
      </c>
    </row>
    <row r="1904">
      <c r="A1904" t="inlineStr">
        <is>
          <t>#43226</t>
        </is>
      </c>
      <c r="C1904" t="inlineStr">
        <is>
          <t>paid</t>
        </is>
      </c>
      <c r="F1904" t="inlineStr">
        <is>
          <t>fulfilled</t>
        </is>
      </c>
      <c r="G1904" t="inlineStr">
        <is>
          <t>2024-11-14 12:17:33 +0100</t>
        </is>
      </c>
      <c r="H1904" t="inlineStr">
        <is>
          <t>no</t>
        </is>
      </c>
      <c r="I1904" t="inlineStr">
        <is>
          <t>EUR</t>
        </is>
      </c>
      <c r="J1904" t="n">
        <v>0</v>
      </c>
      <c r="K1904" t="n">
        <v>0</v>
      </c>
      <c r="L1904" t="n">
        <v>0</v>
      </c>
      <c r="N1904" t="inlineStr">
        <is>
          <t>Roma100</t>
        </is>
      </c>
      <c r="O1904" t="n">
        <v>860</v>
      </c>
      <c r="Q1904" t="inlineStr">
        <is>
          <t>2024-11-14 12:17:32 +0100</t>
        </is>
      </c>
      <c r="R1904" t="n">
        <v>1</v>
      </c>
      <c r="S1904" t="inlineStr">
        <is>
          <t>Giotto Ring - Yellow / 15</t>
        </is>
      </c>
      <c r="T1904" t="n">
        <v>100</v>
      </c>
      <c r="V1904" t="inlineStr">
        <is>
          <t>015790000149</t>
        </is>
      </c>
      <c r="W1904" t="b">
        <v>1</v>
      </c>
      <c r="X1904" t="b">
        <v>1</v>
      </c>
      <c r="Y1904" t="inlineStr">
        <is>
          <t>fulfilled</t>
        </is>
      </c>
      <c r="Z1904" t="inlineStr">
        <is>
          <t>Roma termini</t>
        </is>
      </c>
      <c r="AR1904" t="inlineStr">
        <is>
          <t>IT</t>
        </is>
      </c>
      <c r="AY1904" t="n">
        <v>0</v>
      </c>
      <c r="AZ1904" t="inlineStr">
        <is>
          <t>LIL Milan</t>
        </is>
      </c>
      <c r="BA1904" t="n">
        <v>0</v>
      </c>
      <c r="BB1904" t="inlineStr">
        <is>
          <t>Veronica Varetta</t>
        </is>
      </c>
      <c r="BC1904" t="inlineStr">
        <is>
          <t>Roma Termini</t>
        </is>
      </c>
      <c r="BD1904" t="n">
        <v>25</v>
      </c>
      <c r="BE1904" t="n">
        <v>11222452437341</v>
      </c>
      <c r="BG1904" t="inlineStr">
        <is>
          <t>Low</t>
        </is>
      </c>
      <c r="BH1904" t="inlineStr">
        <is>
          <t>pos</t>
        </is>
      </c>
      <c r="BI1904" t="n">
        <v>0</v>
      </c>
      <c r="BJ1904" t="inlineStr">
        <is>
          <t>IT IVA 22%</t>
        </is>
      </c>
      <c r="BK1904" t="n">
        <v>0</v>
      </c>
      <c r="BU1904" t="inlineStr">
        <is>
          <t>25-1120</t>
        </is>
      </c>
      <c r="CC1904" t="inlineStr">
        <is>
          <t>Ordini LIL</t>
        </is>
      </c>
    </row>
    <row r="1905">
      <c r="A1905" t="inlineStr">
        <is>
          <t>#43226</t>
        </is>
      </c>
      <c r="C1905" t="inlineStr">
        <is>
          <t>paid</t>
        </is>
      </c>
      <c r="F1905" t="inlineStr">
        <is>
          <t>fulfilled</t>
        </is>
      </c>
      <c r="G1905" t="inlineStr">
        <is>
          <t>2024-11-14 12:17:33 +0100</t>
        </is>
      </c>
      <c r="H1905" t="inlineStr">
        <is>
          <t>no</t>
        </is>
      </c>
      <c r="I1905" t="inlineStr">
        <is>
          <t>EUR</t>
        </is>
      </c>
      <c r="J1905" t="n">
        <v>0</v>
      </c>
      <c r="K1905" t="n">
        <v>0</v>
      </c>
      <c r="L1905" t="n">
        <v>0</v>
      </c>
      <c r="N1905" t="inlineStr">
        <is>
          <t>Roma100</t>
        </is>
      </c>
      <c r="O1905" t="n">
        <v>860</v>
      </c>
      <c r="Q1905" t="inlineStr">
        <is>
          <t>2024-11-14 12:17:32 +0100</t>
        </is>
      </c>
      <c r="R1905" t="n">
        <v>1</v>
      </c>
      <c r="S1905" t="inlineStr">
        <is>
          <t>Pensavo fosse amore - Yellow / V</t>
        </is>
      </c>
      <c r="T1905" t="n">
        <v>120</v>
      </c>
      <c r="V1905" t="inlineStr">
        <is>
          <t>015790001020</t>
        </is>
      </c>
      <c r="W1905" t="b">
        <v>1</v>
      </c>
      <c r="X1905" t="b">
        <v>1</v>
      </c>
      <c r="Y1905" t="inlineStr">
        <is>
          <t>fulfilled</t>
        </is>
      </c>
      <c r="Z1905" t="inlineStr">
        <is>
          <t>Roma termini</t>
        </is>
      </c>
      <c r="AR1905" t="inlineStr">
        <is>
          <t>IT</t>
        </is>
      </c>
      <c r="AY1905" t="n">
        <v>0</v>
      </c>
      <c r="AZ1905" t="inlineStr">
        <is>
          <t>LIL Milan</t>
        </is>
      </c>
      <c r="BA1905" t="n">
        <v>0</v>
      </c>
      <c r="BB1905" t="inlineStr">
        <is>
          <t>Veronica Varetta</t>
        </is>
      </c>
      <c r="BC1905" t="inlineStr">
        <is>
          <t>Roma Termini</t>
        </is>
      </c>
      <c r="BD1905" t="n">
        <v>25</v>
      </c>
      <c r="BE1905" t="n">
        <v>11222452437341</v>
      </c>
      <c r="BG1905" t="inlineStr">
        <is>
          <t>Low</t>
        </is>
      </c>
      <c r="BH1905" t="inlineStr">
        <is>
          <t>pos</t>
        </is>
      </c>
      <c r="BI1905" t="n">
        <v>0</v>
      </c>
      <c r="BJ1905" t="inlineStr">
        <is>
          <t>IT IVA 22%</t>
        </is>
      </c>
      <c r="BK1905" t="n">
        <v>0</v>
      </c>
      <c r="BU1905" t="inlineStr">
        <is>
          <t>25-1120</t>
        </is>
      </c>
      <c r="CC1905" t="inlineStr">
        <is>
          <t>Ordini LIL</t>
        </is>
      </c>
    </row>
    <row r="1906">
      <c r="A1906" t="inlineStr">
        <is>
          <t>#43226</t>
        </is>
      </c>
      <c r="C1906" t="inlineStr">
        <is>
          <t>paid</t>
        </is>
      </c>
      <c r="F1906" t="inlineStr">
        <is>
          <t>fulfilled</t>
        </is>
      </c>
      <c r="G1906" t="inlineStr">
        <is>
          <t>2024-11-14 12:17:33 +0100</t>
        </is>
      </c>
      <c r="H1906" t="inlineStr">
        <is>
          <t>no</t>
        </is>
      </c>
      <c r="I1906" t="inlineStr">
        <is>
          <t>EUR</t>
        </is>
      </c>
      <c r="J1906" t="n">
        <v>0</v>
      </c>
      <c r="K1906" t="n">
        <v>0</v>
      </c>
      <c r="L1906" t="n">
        <v>0</v>
      </c>
      <c r="N1906" t="inlineStr">
        <is>
          <t>Roma100</t>
        </is>
      </c>
      <c r="O1906" t="n">
        <v>860</v>
      </c>
      <c r="Q1906" t="inlineStr">
        <is>
          <t>2024-11-14 12:17:32 +0100</t>
        </is>
      </c>
      <c r="R1906" t="n">
        <v>1</v>
      </c>
      <c r="S1906" t="inlineStr">
        <is>
          <t>Glow Ring - Yellow / 13</t>
        </is>
      </c>
      <c r="T1906" t="n">
        <v>180</v>
      </c>
      <c r="V1906" t="inlineStr">
        <is>
          <t>015790000339</t>
        </is>
      </c>
      <c r="W1906" t="b">
        <v>1</v>
      </c>
      <c r="X1906" t="b">
        <v>1</v>
      </c>
      <c r="Y1906" t="inlineStr">
        <is>
          <t>fulfilled</t>
        </is>
      </c>
      <c r="Z1906" t="inlineStr">
        <is>
          <t>Roma termini</t>
        </is>
      </c>
      <c r="AR1906" t="inlineStr">
        <is>
          <t>IT</t>
        </is>
      </c>
      <c r="AY1906" t="n">
        <v>0</v>
      </c>
      <c r="AZ1906" t="inlineStr">
        <is>
          <t>LIL Milan</t>
        </is>
      </c>
      <c r="BA1906" t="n">
        <v>0</v>
      </c>
      <c r="BB1906" t="inlineStr">
        <is>
          <t>Veronica Varetta</t>
        </is>
      </c>
      <c r="BC1906" t="inlineStr">
        <is>
          <t>Roma Termini</t>
        </is>
      </c>
      <c r="BD1906" t="n">
        <v>25</v>
      </c>
      <c r="BE1906" t="n">
        <v>11222452437341</v>
      </c>
      <c r="BG1906" t="inlineStr">
        <is>
          <t>Low</t>
        </is>
      </c>
      <c r="BH1906" t="inlineStr">
        <is>
          <t>pos</t>
        </is>
      </c>
      <c r="BI1906" t="n">
        <v>0</v>
      </c>
      <c r="BJ1906" t="inlineStr">
        <is>
          <t>IT IVA 22%</t>
        </is>
      </c>
      <c r="BK1906" t="n">
        <v>0</v>
      </c>
      <c r="BU1906" t="inlineStr">
        <is>
          <t>25-1120</t>
        </is>
      </c>
      <c r="CC1906" t="inlineStr">
        <is>
          <t>Ordini LIL</t>
        </is>
      </c>
    </row>
    <row r="1907">
      <c r="A1907" t="inlineStr">
        <is>
          <t>#43225</t>
        </is>
      </c>
      <c r="C1907" t="inlineStr">
        <is>
          <t>paid</t>
        </is>
      </c>
      <c r="F1907" t="inlineStr">
        <is>
          <t>fulfilled</t>
        </is>
      </c>
      <c r="G1907" t="inlineStr">
        <is>
          <t>2024-11-14 11:09:48 +0100</t>
        </is>
      </c>
      <c r="H1907" t="inlineStr">
        <is>
          <t>no</t>
        </is>
      </c>
      <c r="I1907" t="inlineStr">
        <is>
          <t>EUR</t>
        </is>
      </c>
      <c r="J1907" t="n">
        <v>0</v>
      </c>
      <c r="K1907" t="n">
        <v>0</v>
      </c>
      <c r="L1907" t="n">
        <v>0</v>
      </c>
      <c r="M1907" t="n">
        <v>0</v>
      </c>
      <c r="N1907" t="inlineStr">
        <is>
          <t>Roma100</t>
        </is>
      </c>
      <c r="O1907" t="n">
        <v>480</v>
      </c>
      <c r="Q1907" t="inlineStr">
        <is>
          <t>2024-11-14 11:09:47 +0100</t>
        </is>
      </c>
      <c r="R1907" t="n">
        <v>1</v>
      </c>
      <c r="S1907" t="inlineStr">
        <is>
          <t>Honey Hoop - Yellow / Single</t>
        </is>
      </c>
      <c r="T1907" t="n">
        <v>360</v>
      </c>
      <c r="V1907" t="inlineStr">
        <is>
          <t>015790000636</t>
        </is>
      </c>
      <c r="W1907" t="b">
        <v>1</v>
      </c>
      <c r="X1907" t="b">
        <v>1</v>
      </c>
      <c r="Y1907" t="inlineStr">
        <is>
          <t>fulfilled</t>
        </is>
      </c>
      <c r="Z1907" t="inlineStr">
        <is>
          <t>Roma termini</t>
        </is>
      </c>
      <c r="AR1907" t="inlineStr">
        <is>
          <t>IT</t>
        </is>
      </c>
      <c r="AY1907" t="n">
        <v>0</v>
      </c>
      <c r="AZ1907" t="inlineStr">
        <is>
          <t>LIL Milan</t>
        </is>
      </c>
      <c r="BA1907" t="n">
        <v>0</v>
      </c>
      <c r="BB1907" t="inlineStr">
        <is>
          <t>Veronica Varetta</t>
        </is>
      </c>
      <c r="BC1907" t="inlineStr">
        <is>
          <t>Roma Termini</t>
        </is>
      </c>
      <c r="BD1907" t="n">
        <v>25</v>
      </c>
      <c r="BE1907" t="n">
        <v>11222335258973</v>
      </c>
      <c r="BG1907" t="inlineStr">
        <is>
          <t>Low</t>
        </is>
      </c>
      <c r="BH1907" t="inlineStr">
        <is>
          <t>pos</t>
        </is>
      </c>
      <c r="BI1907" t="n">
        <v>0</v>
      </c>
      <c r="BJ1907" t="inlineStr">
        <is>
          <t>IT IVA 22%</t>
        </is>
      </c>
      <c r="BK1907" t="n">
        <v>0</v>
      </c>
      <c r="BU1907" t="inlineStr">
        <is>
          <t>25-1119</t>
        </is>
      </c>
      <c r="CC1907" t="inlineStr">
        <is>
          <t>Ordini LIL</t>
        </is>
      </c>
    </row>
    <row r="1908">
      <c r="A1908" t="inlineStr">
        <is>
          <t>#43225</t>
        </is>
      </c>
      <c r="C1908" t="inlineStr">
        <is>
          <t>paid</t>
        </is>
      </c>
      <c r="F1908" t="inlineStr">
        <is>
          <t>fulfilled</t>
        </is>
      </c>
      <c r="G1908" t="inlineStr">
        <is>
          <t>2024-11-14 11:09:48 +0100</t>
        </is>
      </c>
      <c r="H1908" t="inlineStr">
        <is>
          <t>no</t>
        </is>
      </c>
      <c r="I1908" t="inlineStr">
        <is>
          <t>EUR</t>
        </is>
      </c>
      <c r="J1908" t="n">
        <v>0</v>
      </c>
      <c r="K1908" t="n">
        <v>0</v>
      </c>
      <c r="L1908" t="n">
        <v>0</v>
      </c>
      <c r="N1908" t="inlineStr">
        <is>
          <t>Roma100</t>
        </is>
      </c>
      <c r="O1908" t="n">
        <v>480</v>
      </c>
      <c r="Q1908" t="inlineStr">
        <is>
          <t>2024-11-14 11:09:47 +0100</t>
        </is>
      </c>
      <c r="R1908" t="n">
        <v>1</v>
      </c>
      <c r="S1908" t="inlineStr">
        <is>
          <t>Girls Tears Ring - White / 14</t>
        </is>
      </c>
      <c r="T1908" t="n">
        <v>120</v>
      </c>
      <c r="V1908" t="inlineStr">
        <is>
          <t>015790001315</t>
        </is>
      </c>
      <c r="W1908" t="b">
        <v>1</v>
      </c>
      <c r="X1908" t="b">
        <v>1</v>
      </c>
      <c r="Y1908" t="inlineStr">
        <is>
          <t>fulfilled</t>
        </is>
      </c>
      <c r="Z1908" t="inlineStr">
        <is>
          <t>Roma termini</t>
        </is>
      </c>
      <c r="AR1908" t="inlineStr">
        <is>
          <t>IT</t>
        </is>
      </c>
      <c r="AY1908" t="n">
        <v>0</v>
      </c>
      <c r="AZ1908" t="inlineStr">
        <is>
          <t>LIL Milan</t>
        </is>
      </c>
      <c r="BA1908" t="n">
        <v>0</v>
      </c>
      <c r="BB1908" t="inlineStr">
        <is>
          <t>Veronica Varetta</t>
        </is>
      </c>
      <c r="BC1908" t="inlineStr">
        <is>
          <t>Roma Termini</t>
        </is>
      </c>
      <c r="BD1908" t="n">
        <v>25</v>
      </c>
      <c r="BE1908" t="n">
        <v>11222335258973</v>
      </c>
      <c r="BG1908" t="inlineStr">
        <is>
          <t>Low</t>
        </is>
      </c>
      <c r="BH1908" t="inlineStr">
        <is>
          <t>pos</t>
        </is>
      </c>
      <c r="BI1908" t="n">
        <v>0</v>
      </c>
      <c r="BJ1908" t="inlineStr">
        <is>
          <t>IT IVA 22%</t>
        </is>
      </c>
      <c r="BK1908" t="n">
        <v>0</v>
      </c>
      <c r="BU1908" t="inlineStr">
        <is>
          <t>25-1119</t>
        </is>
      </c>
      <c r="CC1908" t="inlineStr">
        <is>
          <t>Ordini LIL</t>
        </is>
      </c>
    </row>
    <row r="1909">
      <c r="A1909" t="inlineStr">
        <is>
          <t>#43218</t>
        </is>
      </c>
      <c r="B1909" t="inlineStr">
        <is>
          <t>sara@taraborrelli.net</t>
        </is>
      </c>
      <c r="C1909" t="inlineStr">
        <is>
          <t>paid</t>
        </is>
      </c>
      <c r="F1909" t="inlineStr">
        <is>
          <t>fulfilled</t>
        </is>
      </c>
      <c r="G1909" t="inlineStr">
        <is>
          <t>2024-11-13 16:03:12 +0100</t>
        </is>
      </c>
      <c r="H1909" t="inlineStr">
        <is>
          <t>no</t>
        </is>
      </c>
      <c r="I1909" t="inlineStr">
        <is>
          <t>EUR</t>
        </is>
      </c>
      <c r="J1909" t="n">
        <v>0</v>
      </c>
      <c r="K1909" t="n">
        <v>0</v>
      </c>
      <c r="L1909" t="n">
        <v>0</v>
      </c>
      <c r="M1909" t="n">
        <v>0</v>
      </c>
      <c r="N1909" t="inlineStr">
        <is>
          <t>DIRETTO100%</t>
        </is>
      </c>
      <c r="O1909" t="n">
        <v>260</v>
      </c>
      <c r="Q1909" t="inlineStr">
        <is>
          <t>2024-11-13 16:03:12 +0100</t>
        </is>
      </c>
      <c r="R1909" t="n">
        <v>1</v>
      </c>
      <c r="S1909" t="inlineStr">
        <is>
          <t>Pensavo fosse amore - Yellow / I</t>
        </is>
      </c>
      <c r="T1909" t="n">
        <v>120</v>
      </c>
      <c r="V1909" t="inlineStr">
        <is>
          <t>015790001007</t>
        </is>
      </c>
      <c r="W1909" t="b">
        <v>1</v>
      </c>
      <c r="X1909" t="b">
        <v>1</v>
      </c>
      <c r="Y1909" t="inlineStr">
        <is>
          <t>fulfilled</t>
        </is>
      </c>
      <c r="Z1909" t="inlineStr">
        <is>
          <t>Sara Taraborrelli</t>
        </is>
      </c>
      <c r="AR1909" t="inlineStr">
        <is>
          <t>IT</t>
        </is>
      </c>
      <c r="AT1909" t="inlineStr">
        <is>
          <t xml:space="preserve">Pagato 182€ totali </t>
        </is>
      </c>
      <c r="AY1909" t="n">
        <v>0</v>
      </c>
      <c r="AZ1909" t="inlineStr">
        <is>
          <t>LIL Milan</t>
        </is>
      </c>
      <c r="BA1909" t="n">
        <v>0</v>
      </c>
      <c r="BB1909" t="inlineStr">
        <is>
          <t>Veronica Varetta</t>
        </is>
      </c>
      <c r="BC1909" t="inlineStr">
        <is>
          <t>LIL House</t>
        </is>
      </c>
      <c r="BD1909" t="n">
        <v>22</v>
      </c>
      <c r="BE1909" t="n">
        <v>11220921909597</v>
      </c>
      <c r="BG1909" t="inlineStr">
        <is>
          <t>Low</t>
        </is>
      </c>
      <c r="BH1909" t="inlineStr">
        <is>
          <t>pos</t>
        </is>
      </c>
      <c r="BI1909" t="n">
        <v>0</v>
      </c>
      <c r="BJ1909" t="inlineStr">
        <is>
          <t>IT IVA 0%</t>
        </is>
      </c>
      <c r="BK1909" t="n">
        <v>0</v>
      </c>
      <c r="BU1909" t="inlineStr">
        <is>
          <t>22-2811</t>
        </is>
      </c>
      <c r="CC1909" t="inlineStr">
        <is>
          <t>Ordini LIL</t>
        </is>
      </c>
    </row>
    <row r="1910">
      <c r="A1910" t="inlineStr">
        <is>
          <t>#43218</t>
        </is>
      </c>
      <c r="B1910" t="inlineStr">
        <is>
          <t>sara@taraborrelli.net</t>
        </is>
      </c>
      <c r="C1910" t="inlineStr">
        <is>
          <t>paid</t>
        </is>
      </c>
      <c r="F1910" t="inlineStr">
        <is>
          <t>fulfilled</t>
        </is>
      </c>
      <c r="G1910" t="inlineStr">
        <is>
          <t>2024-11-13 16:03:12 +0100</t>
        </is>
      </c>
      <c r="H1910" t="inlineStr">
        <is>
          <t>no</t>
        </is>
      </c>
      <c r="I1910" t="inlineStr">
        <is>
          <t>EUR</t>
        </is>
      </c>
      <c r="J1910" t="n">
        <v>0</v>
      </c>
      <c r="K1910" t="n">
        <v>0</v>
      </c>
      <c r="L1910" t="n">
        <v>0</v>
      </c>
      <c r="N1910" t="inlineStr">
        <is>
          <t>DIRETTO100%</t>
        </is>
      </c>
      <c r="O1910" t="n">
        <v>260</v>
      </c>
      <c r="Q1910" t="inlineStr">
        <is>
          <t>2024-11-13 16:03:12 +0100</t>
        </is>
      </c>
      <c r="R1910" t="n">
        <v>1</v>
      </c>
      <c r="S1910" t="inlineStr">
        <is>
          <t>Pensavo fosse amore - Yellow / P</t>
        </is>
      </c>
      <c r="T1910" t="n">
        <v>120</v>
      </c>
      <c r="V1910" t="inlineStr">
        <is>
          <t>015790001014</t>
        </is>
      </c>
      <c r="W1910" t="b">
        <v>1</v>
      </c>
      <c r="X1910" t="b">
        <v>1</v>
      </c>
      <c r="Y1910" t="inlineStr">
        <is>
          <t>fulfilled</t>
        </is>
      </c>
      <c r="Z1910" t="inlineStr">
        <is>
          <t>Sara Taraborrelli</t>
        </is>
      </c>
      <c r="AR1910" t="inlineStr">
        <is>
          <t>IT</t>
        </is>
      </c>
      <c r="AT1910" t="inlineStr">
        <is>
          <t xml:space="preserve">Pagato 182€ totali </t>
        </is>
      </c>
      <c r="AY1910" t="n">
        <v>0</v>
      </c>
      <c r="AZ1910" t="inlineStr">
        <is>
          <t>LIL Milan</t>
        </is>
      </c>
      <c r="BA1910" t="n">
        <v>0</v>
      </c>
      <c r="BB1910" t="inlineStr">
        <is>
          <t>Veronica Varetta</t>
        </is>
      </c>
      <c r="BC1910" t="inlineStr">
        <is>
          <t>LIL House</t>
        </is>
      </c>
      <c r="BD1910" t="n">
        <v>22</v>
      </c>
      <c r="BE1910" t="n">
        <v>11220921909597</v>
      </c>
      <c r="BG1910" t="inlineStr">
        <is>
          <t>Low</t>
        </is>
      </c>
      <c r="BH1910" t="inlineStr">
        <is>
          <t>pos</t>
        </is>
      </c>
      <c r="BI1910" t="n">
        <v>0</v>
      </c>
      <c r="BJ1910" t="inlineStr">
        <is>
          <t>IT IVA 0%</t>
        </is>
      </c>
      <c r="BK1910" t="n">
        <v>0</v>
      </c>
      <c r="BU1910" t="inlineStr">
        <is>
          <t>22-2811</t>
        </is>
      </c>
      <c r="CC1910" t="inlineStr">
        <is>
          <t>Ordini LIL</t>
        </is>
      </c>
    </row>
    <row r="1911">
      <c r="A1911" t="inlineStr">
        <is>
          <t>#43218</t>
        </is>
      </c>
      <c r="B1911" t="inlineStr">
        <is>
          <t>sara@taraborrelli.net</t>
        </is>
      </c>
      <c r="C1911" t="inlineStr">
        <is>
          <t>paid</t>
        </is>
      </c>
      <c r="F1911" t="inlineStr">
        <is>
          <t>fulfilled</t>
        </is>
      </c>
      <c r="G1911" t="inlineStr">
        <is>
          <t>2024-11-13 16:03:12 +0100</t>
        </is>
      </c>
      <c r="H1911" t="inlineStr">
        <is>
          <t>no</t>
        </is>
      </c>
      <c r="I1911" t="inlineStr">
        <is>
          <t>EUR</t>
        </is>
      </c>
      <c r="J1911" t="n">
        <v>0</v>
      </c>
      <c r="K1911" t="n">
        <v>0</v>
      </c>
      <c r="L1911" t="n">
        <v>0</v>
      </c>
      <c r="N1911" t="inlineStr">
        <is>
          <t>DIRETTO100%</t>
        </is>
      </c>
      <c r="O1911" t="n">
        <v>260</v>
      </c>
      <c r="Q1911" t="inlineStr">
        <is>
          <t>2024-11-13 16:03:12 +0100</t>
        </is>
      </c>
      <c r="R1911" t="n">
        <v>2</v>
      </c>
      <c r="S1911" t="inlineStr">
        <is>
          <t>Luxury Pack + LIL Bag</t>
        </is>
      </c>
      <c r="T1911" t="n">
        <v>10</v>
      </c>
      <c r="V1911" t="inlineStr">
        <is>
          <t>015790000687</t>
        </is>
      </c>
      <c r="W1911" t="b">
        <v>1</v>
      </c>
      <c r="X1911" t="b">
        <v>1</v>
      </c>
      <c r="Y1911" t="inlineStr">
        <is>
          <t>fulfilled</t>
        </is>
      </c>
      <c r="Z1911" t="inlineStr">
        <is>
          <t>Sara Taraborrelli</t>
        </is>
      </c>
      <c r="AR1911" t="inlineStr">
        <is>
          <t>IT</t>
        </is>
      </c>
      <c r="AT1911" t="inlineStr">
        <is>
          <t xml:space="preserve">Pagato 182€ totali </t>
        </is>
      </c>
      <c r="AY1911" t="n">
        <v>0</v>
      </c>
      <c r="AZ1911" t="inlineStr">
        <is>
          <t>LIL Milan</t>
        </is>
      </c>
      <c r="BA1911" t="n">
        <v>0</v>
      </c>
      <c r="BB1911" t="inlineStr">
        <is>
          <t>Veronica Varetta</t>
        </is>
      </c>
      <c r="BC1911" t="inlineStr">
        <is>
          <t>LIL House</t>
        </is>
      </c>
      <c r="BD1911" t="n">
        <v>22</v>
      </c>
      <c r="BE1911" t="n">
        <v>11220921909597</v>
      </c>
      <c r="BG1911" t="inlineStr">
        <is>
          <t>Low</t>
        </is>
      </c>
      <c r="BH1911" t="inlineStr">
        <is>
          <t>pos</t>
        </is>
      </c>
      <c r="BI1911" t="n">
        <v>0</v>
      </c>
      <c r="BJ1911" t="inlineStr">
        <is>
          <t>IT IVA 0%</t>
        </is>
      </c>
      <c r="BK1911" t="n">
        <v>0</v>
      </c>
      <c r="BU1911" t="inlineStr">
        <is>
          <t>22-2811</t>
        </is>
      </c>
      <c r="CC1911" t="inlineStr">
        <is>
          <t>Ordini LIL</t>
        </is>
      </c>
    </row>
    <row r="1912">
      <c r="A1912" t="inlineStr">
        <is>
          <t>#43216</t>
        </is>
      </c>
      <c r="C1912" t="inlineStr">
        <is>
          <t>paid</t>
        </is>
      </c>
      <c r="F1912" t="inlineStr">
        <is>
          <t>fulfilled</t>
        </is>
      </c>
      <c r="G1912" t="inlineStr">
        <is>
          <t>2024-11-13 14:35:48 +0100</t>
        </is>
      </c>
      <c r="H1912" t="inlineStr">
        <is>
          <t>no</t>
        </is>
      </c>
      <c r="I1912" t="inlineStr">
        <is>
          <t>EUR</t>
        </is>
      </c>
      <c r="J1912" t="n">
        <v>0</v>
      </c>
      <c r="K1912" t="n">
        <v>0</v>
      </c>
      <c r="L1912" t="n">
        <v>0</v>
      </c>
      <c r="M1912" t="n">
        <v>0</v>
      </c>
      <c r="N1912" t="inlineStr">
        <is>
          <t>DDT100%</t>
        </is>
      </c>
      <c r="O1912" t="n">
        <v>4100</v>
      </c>
      <c r="Q1912" t="inlineStr">
        <is>
          <t>2024-11-13 14:35:47 +0100</t>
        </is>
      </c>
      <c r="R1912" t="n">
        <v>0</v>
      </c>
      <c r="S1912" t="inlineStr">
        <is>
          <t>Sunshine Ring - Yellow / 7 / White</t>
        </is>
      </c>
      <c r="T1912" t="n">
        <v>320</v>
      </c>
      <c r="V1912" t="inlineStr">
        <is>
          <t>015790000241</t>
        </is>
      </c>
      <c r="W1912" t="b">
        <v>1</v>
      </c>
      <c r="X1912" t="b">
        <v>1</v>
      </c>
      <c r="Y1912" t="inlineStr">
        <is>
          <t>fulfilled</t>
        </is>
      </c>
      <c r="Z1912" t="inlineStr">
        <is>
          <t>Eva Calvani</t>
        </is>
      </c>
      <c r="AR1912" t="inlineStr">
        <is>
          <t>IT</t>
        </is>
      </c>
      <c r="AT1912" t="inlineStr">
        <is>
          <t xml:space="preserve">DDT100% tiktok awards </t>
        </is>
      </c>
      <c r="AY1912" t="n">
        <v>0</v>
      </c>
      <c r="AZ1912" t="inlineStr">
        <is>
          <t>LIL Milan</t>
        </is>
      </c>
      <c r="BA1912" t="n">
        <v>0</v>
      </c>
      <c r="BB1912" t="inlineStr">
        <is>
          <t>Veronica Varetta</t>
        </is>
      </c>
      <c r="BC1912" t="inlineStr">
        <is>
          <t>LIL House</t>
        </is>
      </c>
      <c r="BD1912" t="n">
        <v>22</v>
      </c>
      <c r="BE1912" t="n">
        <v>11220765999453</v>
      </c>
      <c r="BG1912" t="inlineStr">
        <is>
          <t>Low</t>
        </is>
      </c>
      <c r="BH1912" t="inlineStr">
        <is>
          <t>pos</t>
        </is>
      </c>
      <c r="BI1912" t="n">
        <v>0</v>
      </c>
      <c r="BJ1912" t="inlineStr">
        <is>
          <t>IT IVA 0%</t>
        </is>
      </c>
      <c r="BK1912" t="n">
        <v>0</v>
      </c>
      <c r="BU1912" t="inlineStr">
        <is>
          <t>22-2809</t>
        </is>
      </c>
      <c r="CC1912" t="inlineStr">
        <is>
          <t>Ordini LIL</t>
        </is>
      </c>
    </row>
    <row r="1913">
      <c r="A1913" t="inlineStr">
        <is>
          <t>#43216</t>
        </is>
      </c>
      <c r="C1913" t="inlineStr">
        <is>
          <t>paid</t>
        </is>
      </c>
      <c r="F1913" t="inlineStr">
        <is>
          <t>fulfilled</t>
        </is>
      </c>
      <c r="G1913" t="inlineStr">
        <is>
          <t>2024-11-13 14:35:48 +0100</t>
        </is>
      </c>
      <c r="H1913" t="inlineStr">
        <is>
          <t>no</t>
        </is>
      </c>
      <c r="I1913" t="inlineStr">
        <is>
          <t>EUR</t>
        </is>
      </c>
      <c r="J1913" t="n">
        <v>0</v>
      </c>
      <c r="K1913" t="n">
        <v>0</v>
      </c>
      <c r="L1913" t="n">
        <v>0</v>
      </c>
      <c r="N1913" t="inlineStr">
        <is>
          <t>DDT100%</t>
        </is>
      </c>
      <c r="O1913" t="n">
        <v>4100</v>
      </c>
      <c r="Q1913" t="inlineStr">
        <is>
          <t>2024-11-13 14:35:47 +0100</t>
        </is>
      </c>
      <c r="R1913" t="n">
        <v>0</v>
      </c>
      <c r="S1913" t="inlineStr">
        <is>
          <t>Lunar Ring - Yellow / 7 / White</t>
        </is>
      </c>
      <c r="T1913" t="n">
        <v>420</v>
      </c>
      <c r="V1913" t="inlineStr">
        <is>
          <t>015790000255</t>
        </is>
      </c>
      <c r="W1913" t="b">
        <v>1</v>
      </c>
      <c r="X1913" t="b">
        <v>1</v>
      </c>
      <c r="Y1913" t="inlineStr">
        <is>
          <t>fulfilled</t>
        </is>
      </c>
      <c r="Z1913" t="inlineStr">
        <is>
          <t>Eva Calvani</t>
        </is>
      </c>
      <c r="AR1913" t="inlineStr">
        <is>
          <t>IT</t>
        </is>
      </c>
      <c r="AT1913" t="inlineStr">
        <is>
          <t xml:space="preserve">DDT100% tiktok awards </t>
        </is>
      </c>
      <c r="AY1913" t="n">
        <v>0</v>
      </c>
      <c r="AZ1913" t="inlineStr">
        <is>
          <t>LIL Milan</t>
        </is>
      </c>
      <c r="BA1913" t="n">
        <v>0</v>
      </c>
      <c r="BB1913" t="inlineStr">
        <is>
          <t>Veronica Varetta</t>
        </is>
      </c>
      <c r="BC1913" t="inlineStr">
        <is>
          <t>LIL House</t>
        </is>
      </c>
      <c r="BD1913" t="n">
        <v>22</v>
      </c>
      <c r="BE1913" t="n">
        <v>11220765999453</v>
      </c>
      <c r="BG1913" t="inlineStr">
        <is>
          <t>Low</t>
        </is>
      </c>
      <c r="BH1913" t="inlineStr">
        <is>
          <t>pos</t>
        </is>
      </c>
      <c r="BI1913" t="n">
        <v>0</v>
      </c>
      <c r="BJ1913" t="inlineStr">
        <is>
          <t>IT IVA 0%</t>
        </is>
      </c>
      <c r="BK1913" t="n">
        <v>0</v>
      </c>
      <c r="BU1913" t="inlineStr">
        <is>
          <t>22-2809</t>
        </is>
      </c>
      <c r="CC1913" t="inlineStr">
        <is>
          <t>Ordini LIL</t>
        </is>
      </c>
    </row>
    <row r="1914">
      <c r="A1914" t="inlineStr">
        <is>
          <t>#43216</t>
        </is>
      </c>
      <c r="C1914" t="inlineStr">
        <is>
          <t>paid</t>
        </is>
      </c>
      <c r="F1914" t="inlineStr">
        <is>
          <t>fulfilled</t>
        </is>
      </c>
      <c r="G1914" t="inlineStr">
        <is>
          <t>2024-11-13 14:35:48 +0100</t>
        </is>
      </c>
      <c r="H1914" t="inlineStr">
        <is>
          <t>no</t>
        </is>
      </c>
      <c r="I1914" t="inlineStr">
        <is>
          <t>EUR</t>
        </is>
      </c>
      <c r="J1914" t="n">
        <v>0</v>
      </c>
      <c r="K1914" t="n">
        <v>0</v>
      </c>
      <c r="L1914" t="n">
        <v>0</v>
      </c>
      <c r="N1914" t="inlineStr">
        <is>
          <t>DDT100%</t>
        </is>
      </c>
      <c r="O1914" t="n">
        <v>4100</v>
      </c>
      <c r="Q1914" t="inlineStr">
        <is>
          <t>2024-11-13 14:35:47 +0100</t>
        </is>
      </c>
      <c r="R1914" t="n">
        <v>0</v>
      </c>
      <c r="S1914" t="inlineStr">
        <is>
          <t>Glow Ring - Yellow / 13</t>
        </is>
      </c>
      <c r="T1914" t="n">
        <v>180</v>
      </c>
      <c r="V1914" t="inlineStr">
        <is>
          <t>015790000339</t>
        </is>
      </c>
      <c r="W1914" t="b">
        <v>1</v>
      </c>
      <c r="X1914" t="b">
        <v>1</v>
      </c>
      <c r="Y1914" t="inlineStr">
        <is>
          <t>fulfilled</t>
        </is>
      </c>
      <c r="Z1914" t="inlineStr">
        <is>
          <t>Eva Calvani</t>
        </is>
      </c>
      <c r="AR1914" t="inlineStr">
        <is>
          <t>IT</t>
        </is>
      </c>
      <c r="AT1914" t="inlineStr">
        <is>
          <t xml:space="preserve">DDT100% tiktok awards </t>
        </is>
      </c>
      <c r="AY1914" t="n">
        <v>0</v>
      </c>
      <c r="AZ1914" t="inlineStr">
        <is>
          <t>LIL Milan</t>
        </is>
      </c>
      <c r="BA1914" t="n">
        <v>0</v>
      </c>
      <c r="BB1914" t="inlineStr">
        <is>
          <t>Veronica Varetta</t>
        </is>
      </c>
      <c r="BC1914" t="inlineStr">
        <is>
          <t>LIL House</t>
        </is>
      </c>
      <c r="BD1914" t="n">
        <v>22</v>
      </c>
      <c r="BE1914" t="n">
        <v>11220765999453</v>
      </c>
      <c r="BG1914" t="inlineStr">
        <is>
          <t>Low</t>
        </is>
      </c>
      <c r="BH1914" t="inlineStr">
        <is>
          <t>pos</t>
        </is>
      </c>
      <c r="BI1914" t="n">
        <v>0</v>
      </c>
      <c r="BJ1914" t="inlineStr">
        <is>
          <t>IT IVA 0%</t>
        </is>
      </c>
      <c r="BK1914" t="n">
        <v>0</v>
      </c>
      <c r="BU1914" t="inlineStr">
        <is>
          <t>22-2809</t>
        </is>
      </c>
      <c r="CC1914" t="inlineStr">
        <is>
          <t>Ordini LIL</t>
        </is>
      </c>
    </row>
    <row r="1915">
      <c r="A1915" t="inlineStr">
        <is>
          <t>#43216</t>
        </is>
      </c>
      <c r="C1915" t="inlineStr">
        <is>
          <t>paid</t>
        </is>
      </c>
      <c r="F1915" t="inlineStr">
        <is>
          <t>fulfilled</t>
        </is>
      </c>
      <c r="G1915" t="inlineStr">
        <is>
          <t>2024-11-13 14:35:48 +0100</t>
        </is>
      </c>
      <c r="H1915" t="inlineStr">
        <is>
          <t>no</t>
        </is>
      </c>
      <c r="I1915" t="inlineStr">
        <is>
          <t>EUR</t>
        </is>
      </c>
      <c r="J1915" t="n">
        <v>0</v>
      </c>
      <c r="K1915" t="n">
        <v>0</v>
      </c>
      <c r="L1915" t="n">
        <v>0</v>
      </c>
      <c r="N1915" t="inlineStr">
        <is>
          <t>DDT100%</t>
        </is>
      </c>
      <c r="O1915" t="n">
        <v>4100</v>
      </c>
      <c r="Q1915" t="inlineStr">
        <is>
          <t>2024-11-13 14:35:47 +0100</t>
        </is>
      </c>
      <c r="R1915" t="n">
        <v>0</v>
      </c>
      <c r="S1915" t="inlineStr">
        <is>
          <t>Glow Ring - Yellow / 15</t>
        </is>
      </c>
      <c r="T1915" t="n">
        <v>180</v>
      </c>
      <c r="V1915" t="inlineStr">
        <is>
          <t>015790000341</t>
        </is>
      </c>
      <c r="W1915" t="b">
        <v>1</v>
      </c>
      <c r="X1915" t="b">
        <v>1</v>
      </c>
      <c r="Y1915" t="inlineStr">
        <is>
          <t>fulfilled</t>
        </is>
      </c>
      <c r="Z1915" t="inlineStr">
        <is>
          <t>Eva Calvani</t>
        </is>
      </c>
      <c r="AR1915" t="inlineStr">
        <is>
          <t>IT</t>
        </is>
      </c>
      <c r="AT1915" t="inlineStr">
        <is>
          <t xml:space="preserve">DDT100% tiktok awards </t>
        </is>
      </c>
      <c r="AY1915" t="n">
        <v>0</v>
      </c>
      <c r="AZ1915" t="inlineStr">
        <is>
          <t>LIL Milan</t>
        </is>
      </c>
      <c r="BA1915" t="n">
        <v>0</v>
      </c>
      <c r="BB1915" t="inlineStr">
        <is>
          <t>Veronica Varetta</t>
        </is>
      </c>
      <c r="BC1915" t="inlineStr">
        <is>
          <t>LIL House</t>
        </is>
      </c>
      <c r="BD1915" t="n">
        <v>22</v>
      </c>
      <c r="BE1915" t="n">
        <v>11220765999453</v>
      </c>
      <c r="BG1915" t="inlineStr">
        <is>
          <t>Low</t>
        </is>
      </c>
      <c r="BH1915" t="inlineStr">
        <is>
          <t>pos</t>
        </is>
      </c>
      <c r="BI1915" t="n">
        <v>0</v>
      </c>
      <c r="BJ1915" t="inlineStr">
        <is>
          <t>IT IVA 0%</t>
        </is>
      </c>
      <c r="BK1915" t="n">
        <v>0</v>
      </c>
      <c r="BU1915" t="inlineStr">
        <is>
          <t>22-2809</t>
        </is>
      </c>
      <c r="CC1915" t="inlineStr">
        <is>
          <t>Ordini LIL</t>
        </is>
      </c>
    </row>
    <row r="1916">
      <c r="A1916" t="inlineStr">
        <is>
          <t>#43216</t>
        </is>
      </c>
      <c r="C1916" t="inlineStr">
        <is>
          <t>paid</t>
        </is>
      </c>
      <c r="F1916" t="inlineStr">
        <is>
          <t>fulfilled</t>
        </is>
      </c>
      <c r="G1916" t="inlineStr">
        <is>
          <t>2024-11-13 14:35:48 +0100</t>
        </is>
      </c>
      <c r="H1916" t="inlineStr">
        <is>
          <t>no</t>
        </is>
      </c>
      <c r="I1916" t="inlineStr">
        <is>
          <t>EUR</t>
        </is>
      </c>
      <c r="J1916" t="n">
        <v>0</v>
      </c>
      <c r="K1916" t="n">
        <v>0</v>
      </c>
      <c r="L1916" t="n">
        <v>0</v>
      </c>
      <c r="N1916" t="inlineStr">
        <is>
          <t>DDT100%</t>
        </is>
      </c>
      <c r="O1916" t="n">
        <v>4100</v>
      </c>
      <c r="Q1916" t="inlineStr">
        <is>
          <t>2024-11-13 14:35:47 +0100</t>
        </is>
      </c>
      <c r="R1916" t="n">
        <v>0</v>
      </c>
      <c r="S1916" t="inlineStr">
        <is>
          <t>Glow Ring - Yellow / 17</t>
        </is>
      </c>
      <c r="T1916" t="n">
        <v>180</v>
      </c>
      <c r="V1916" t="inlineStr">
        <is>
          <t>015790000343</t>
        </is>
      </c>
      <c r="W1916" t="b">
        <v>1</v>
      </c>
      <c r="X1916" t="b">
        <v>1</v>
      </c>
      <c r="Y1916" t="inlineStr">
        <is>
          <t>fulfilled</t>
        </is>
      </c>
      <c r="Z1916" t="inlineStr">
        <is>
          <t>Eva Calvani</t>
        </is>
      </c>
      <c r="AR1916" t="inlineStr">
        <is>
          <t>IT</t>
        </is>
      </c>
      <c r="AT1916" t="inlineStr">
        <is>
          <t xml:space="preserve">DDT100% tiktok awards </t>
        </is>
      </c>
      <c r="AY1916" t="n">
        <v>0</v>
      </c>
      <c r="AZ1916" t="inlineStr">
        <is>
          <t>LIL Milan</t>
        </is>
      </c>
      <c r="BA1916" t="n">
        <v>0</v>
      </c>
      <c r="BB1916" t="inlineStr">
        <is>
          <t>Veronica Varetta</t>
        </is>
      </c>
      <c r="BC1916" t="inlineStr">
        <is>
          <t>LIL House</t>
        </is>
      </c>
      <c r="BD1916" t="n">
        <v>22</v>
      </c>
      <c r="BE1916" t="n">
        <v>11220765999453</v>
      </c>
      <c r="BG1916" t="inlineStr">
        <is>
          <t>Low</t>
        </is>
      </c>
      <c r="BH1916" t="inlineStr">
        <is>
          <t>pos</t>
        </is>
      </c>
      <c r="BI1916" t="n">
        <v>0</v>
      </c>
      <c r="BJ1916" t="inlineStr">
        <is>
          <t>IT IVA 0%</t>
        </is>
      </c>
      <c r="BK1916" t="n">
        <v>0</v>
      </c>
      <c r="BU1916" t="inlineStr">
        <is>
          <t>22-2809</t>
        </is>
      </c>
      <c r="CC1916" t="inlineStr">
        <is>
          <t>Ordini LIL</t>
        </is>
      </c>
    </row>
    <row r="1917">
      <c r="A1917" t="inlineStr">
        <is>
          <t>#43216</t>
        </is>
      </c>
      <c r="C1917" t="inlineStr">
        <is>
          <t>paid</t>
        </is>
      </c>
      <c r="F1917" t="inlineStr">
        <is>
          <t>fulfilled</t>
        </is>
      </c>
      <c r="G1917" t="inlineStr">
        <is>
          <t>2024-11-13 14:35:48 +0100</t>
        </is>
      </c>
      <c r="H1917" t="inlineStr">
        <is>
          <t>no</t>
        </is>
      </c>
      <c r="I1917" t="inlineStr">
        <is>
          <t>EUR</t>
        </is>
      </c>
      <c r="J1917" t="n">
        <v>0</v>
      </c>
      <c r="K1917" t="n">
        <v>0</v>
      </c>
      <c r="L1917" t="n">
        <v>0</v>
      </c>
      <c r="N1917" t="inlineStr">
        <is>
          <t>DDT100%</t>
        </is>
      </c>
      <c r="O1917" t="n">
        <v>4100</v>
      </c>
      <c r="Q1917" t="inlineStr">
        <is>
          <t>2024-11-13 14:35:47 +0100</t>
        </is>
      </c>
      <c r="R1917" t="n">
        <v>0</v>
      </c>
      <c r="S1917" t="inlineStr">
        <is>
          <t>Glimmer Earring - Yellow / Single</t>
        </is>
      </c>
      <c r="T1917" t="n">
        <v>180</v>
      </c>
      <c r="V1917" t="inlineStr">
        <is>
          <t>015790000725</t>
        </is>
      </c>
      <c r="W1917" t="b">
        <v>1</v>
      </c>
      <c r="X1917" t="b">
        <v>1</v>
      </c>
      <c r="Y1917" t="inlineStr">
        <is>
          <t>fulfilled</t>
        </is>
      </c>
      <c r="Z1917" t="inlineStr">
        <is>
          <t>Eva Calvani</t>
        </is>
      </c>
      <c r="AR1917" t="inlineStr">
        <is>
          <t>IT</t>
        </is>
      </c>
      <c r="AT1917" t="inlineStr">
        <is>
          <t xml:space="preserve">DDT100% tiktok awards </t>
        </is>
      </c>
      <c r="AY1917" t="n">
        <v>0</v>
      </c>
      <c r="AZ1917" t="inlineStr">
        <is>
          <t>LIL Milan</t>
        </is>
      </c>
      <c r="BA1917" t="n">
        <v>0</v>
      </c>
      <c r="BB1917" t="inlineStr">
        <is>
          <t>Veronica Varetta</t>
        </is>
      </c>
      <c r="BC1917" t="inlineStr">
        <is>
          <t>LIL House</t>
        </is>
      </c>
      <c r="BD1917" t="n">
        <v>22</v>
      </c>
      <c r="BE1917" t="n">
        <v>11220765999453</v>
      </c>
      <c r="BG1917" t="inlineStr">
        <is>
          <t>Low</t>
        </is>
      </c>
      <c r="BH1917" t="inlineStr">
        <is>
          <t>pos</t>
        </is>
      </c>
      <c r="BI1917" t="n">
        <v>0</v>
      </c>
      <c r="BJ1917" t="inlineStr">
        <is>
          <t>IT IVA 0%</t>
        </is>
      </c>
      <c r="BK1917" t="n">
        <v>0</v>
      </c>
      <c r="BU1917" t="inlineStr">
        <is>
          <t>22-2809</t>
        </is>
      </c>
      <c r="CC1917" t="inlineStr">
        <is>
          <t>Ordini LIL</t>
        </is>
      </c>
    </row>
    <row r="1918">
      <c r="A1918" t="inlineStr">
        <is>
          <t>#43216</t>
        </is>
      </c>
      <c r="C1918" t="inlineStr">
        <is>
          <t>paid</t>
        </is>
      </c>
      <c r="F1918" t="inlineStr">
        <is>
          <t>fulfilled</t>
        </is>
      </c>
      <c r="G1918" t="inlineStr">
        <is>
          <t>2024-11-13 14:35:48 +0100</t>
        </is>
      </c>
      <c r="H1918" t="inlineStr">
        <is>
          <t>no</t>
        </is>
      </c>
      <c r="I1918" t="inlineStr">
        <is>
          <t>EUR</t>
        </is>
      </c>
      <c r="J1918" t="n">
        <v>0</v>
      </c>
      <c r="K1918" t="n">
        <v>0</v>
      </c>
      <c r="L1918" t="n">
        <v>0</v>
      </c>
      <c r="N1918" t="inlineStr">
        <is>
          <t>DDT100%</t>
        </is>
      </c>
      <c r="O1918" t="n">
        <v>4100</v>
      </c>
      <c r="Q1918" t="inlineStr">
        <is>
          <t>2024-11-13 14:35:47 +0100</t>
        </is>
      </c>
      <c r="R1918" t="n">
        <v>0</v>
      </c>
      <c r="S1918" t="inlineStr">
        <is>
          <t>Boys Tears Necklace - Yellow / 35cm</t>
        </is>
      </c>
      <c r="T1918" t="n">
        <v>320</v>
      </c>
      <c r="V1918" t="inlineStr">
        <is>
          <t>015790000008</t>
        </is>
      </c>
      <c r="W1918" t="b">
        <v>1</v>
      </c>
      <c r="X1918" t="b">
        <v>1</v>
      </c>
      <c r="Y1918" t="inlineStr">
        <is>
          <t>fulfilled</t>
        </is>
      </c>
      <c r="Z1918" t="inlineStr">
        <is>
          <t>Eva Calvani</t>
        </is>
      </c>
      <c r="AR1918" t="inlineStr">
        <is>
          <t>IT</t>
        </is>
      </c>
      <c r="AT1918" t="inlineStr">
        <is>
          <t xml:space="preserve">DDT100% tiktok awards </t>
        </is>
      </c>
      <c r="AY1918" t="n">
        <v>0</v>
      </c>
      <c r="AZ1918" t="inlineStr">
        <is>
          <t>LIL Milan</t>
        </is>
      </c>
      <c r="BA1918" t="n">
        <v>0</v>
      </c>
      <c r="BB1918" t="inlineStr">
        <is>
          <t>Veronica Varetta</t>
        </is>
      </c>
      <c r="BC1918" t="inlineStr">
        <is>
          <t>LIL House</t>
        </is>
      </c>
      <c r="BD1918" t="n">
        <v>22</v>
      </c>
      <c r="BE1918" t="n">
        <v>11220765999453</v>
      </c>
      <c r="BG1918" t="inlineStr">
        <is>
          <t>Low</t>
        </is>
      </c>
      <c r="BH1918" t="inlineStr">
        <is>
          <t>pos</t>
        </is>
      </c>
      <c r="BI1918" t="n">
        <v>0</v>
      </c>
      <c r="BJ1918" t="inlineStr">
        <is>
          <t>IT IVA 0%</t>
        </is>
      </c>
      <c r="BK1918" t="n">
        <v>0</v>
      </c>
      <c r="BU1918" t="inlineStr">
        <is>
          <t>22-2809</t>
        </is>
      </c>
      <c r="CC1918" t="inlineStr">
        <is>
          <t>Ordini LIL</t>
        </is>
      </c>
    </row>
    <row r="1919">
      <c r="A1919" t="inlineStr">
        <is>
          <t>#43216</t>
        </is>
      </c>
      <c r="C1919" t="inlineStr">
        <is>
          <t>paid</t>
        </is>
      </c>
      <c r="F1919" t="inlineStr">
        <is>
          <t>fulfilled</t>
        </is>
      </c>
      <c r="G1919" t="inlineStr">
        <is>
          <t>2024-11-13 14:35:48 +0100</t>
        </is>
      </c>
      <c r="H1919" t="inlineStr">
        <is>
          <t>no</t>
        </is>
      </c>
      <c r="I1919" t="inlineStr">
        <is>
          <t>EUR</t>
        </is>
      </c>
      <c r="J1919" t="n">
        <v>0</v>
      </c>
      <c r="K1919" t="n">
        <v>0</v>
      </c>
      <c r="L1919" t="n">
        <v>0</v>
      </c>
      <c r="N1919" t="inlineStr">
        <is>
          <t>DDT100%</t>
        </is>
      </c>
      <c r="O1919" t="n">
        <v>4100</v>
      </c>
      <c r="Q1919" t="inlineStr">
        <is>
          <t>2024-11-13 14:35:47 +0100</t>
        </is>
      </c>
      <c r="R1919" t="n">
        <v>0</v>
      </c>
      <c r="S1919" t="inlineStr">
        <is>
          <t>Lust Earring - Yellow / Single / Pearl</t>
        </is>
      </c>
      <c r="T1919" t="n">
        <v>120</v>
      </c>
      <c r="V1919" t="inlineStr">
        <is>
          <t>015790000645</t>
        </is>
      </c>
      <c r="W1919" t="b">
        <v>1</v>
      </c>
      <c r="X1919" t="b">
        <v>1</v>
      </c>
      <c r="Y1919" t="inlineStr">
        <is>
          <t>fulfilled</t>
        </is>
      </c>
      <c r="Z1919" t="inlineStr">
        <is>
          <t>Eva Calvani</t>
        </is>
      </c>
      <c r="AR1919" t="inlineStr">
        <is>
          <t>IT</t>
        </is>
      </c>
      <c r="AT1919" t="inlineStr">
        <is>
          <t xml:space="preserve">DDT100% tiktok awards </t>
        </is>
      </c>
      <c r="AY1919" t="n">
        <v>0</v>
      </c>
      <c r="AZ1919" t="inlineStr">
        <is>
          <t>LIL Milan</t>
        </is>
      </c>
      <c r="BA1919" t="n">
        <v>0</v>
      </c>
      <c r="BB1919" t="inlineStr">
        <is>
          <t>Veronica Varetta</t>
        </is>
      </c>
      <c r="BC1919" t="inlineStr">
        <is>
          <t>LIL House</t>
        </is>
      </c>
      <c r="BD1919" t="n">
        <v>22</v>
      </c>
      <c r="BE1919" t="n">
        <v>11220765999453</v>
      </c>
      <c r="BG1919" t="inlineStr">
        <is>
          <t>Low</t>
        </is>
      </c>
      <c r="BH1919" t="inlineStr">
        <is>
          <t>pos</t>
        </is>
      </c>
      <c r="BI1919" t="n">
        <v>0</v>
      </c>
      <c r="BJ1919" t="inlineStr">
        <is>
          <t>IT IVA 0%</t>
        </is>
      </c>
      <c r="BK1919" t="n">
        <v>0</v>
      </c>
      <c r="BU1919" t="inlineStr">
        <is>
          <t>22-2809</t>
        </is>
      </c>
      <c r="CC1919" t="inlineStr">
        <is>
          <t>Ordini LIL</t>
        </is>
      </c>
    </row>
    <row r="1920">
      <c r="A1920" t="inlineStr">
        <is>
          <t>#43216</t>
        </is>
      </c>
      <c r="C1920" t="inlineStr">
        <is>
          <t>paid</t>
        </is>
      </c>
      <c r="F1920" t="inlineStr">
        <is>
          <t>fulfilled</t>
        </is>
      </c>
      <c r="G1920" t="inlineStr">
        <is>
          <t>2024-11-13 14:35:48 +0100</t>
        </is>
      </c>
      <c r="H1920" t="inlineStr">
        <is>
          <t>no</t>
        </is>
      </c>
      <c r="I1920" t="inlineStr">
        <is>
          <t>EUR</t>
        </is>
      </c>
      <c r="J1920" t="n">
        <v>0</v>
      </c>
      <c r="K1920" t="n">
        <v>0</v>
      </c>
      <c r="L1920" t="n">
        <v>0</v>
      </c>
      <c r="N1920" t="inlineStr">
        <is>
          <t>DDT100%</t>
        </is>
      </c>
      <c r="O1920" t="n">
        <v>4100</v>
      </c>
      <c r="Q1920" t="inlineStr">
        <is>
          <t>2024-11-13 14:35:47 +0100</t>
        </is>
      </c>
      <c r="R1920" t="n">
        <v>0</v>
      </c>
      <c r="S1920" t="inlineStr">
        <is>
          <t>Libido Necklace - Yellow / 42cm</t>
        </is>
      </c>
      <c r="T1920" t="n">
        <v>300</v>
      </c>
      <c r="V1920" t="inlineStr">
        <is>
          <t>015790000671</t>
        </is>
      </c>
      <c r="W1920" t="b">
        <v>1</v>
      </c>
      <c r="X1920" t="b">
        <v>1</v>
      </c>
      <c r="Y1920" t="inlineStr">
        <is>
          <t>fulfilled</t>
        </is>
      </c>
      <c r="Z1920" t="inlineStr">
        <is>
          <t>Eva Calvani</t>
        </is>
      </c>
      <c r="AR1920" t="inlineStr">
        <is>
          <t>IT</t>
        </is>
      </c>
      <c r="AT1920" t="inlineStr">
        <is>
          <t xml:space="preserve">DDT100% tiktok awards </t>
        </is>
      </c>
      <c r="AY1920" t="n">
        <v>0</v>
      </c>
      <c r="AZ1920" t="inlineStr">
        <is>
          <t>LIL Milan</t>
        </is>
      </c>
      <c r="BA1920" t="n">
        <v>0</v>
      </c>
      <c r="BB1920" t="inlineStr">
        <is>
          <t>Veronica Varetta</t>
        </is>
      </c>
      <c r="BC1920" t="inlineStr">
        <is>
          <t>LIL House</t>
        </is>
      </c>
      <c r="BD1920" t="n">
        <v>22</v>
      </c>
      <c r="BE1920" t="n">
        <v>11220765999453</v>
      </c>
      <c r="BG1920" t="inlineStr">
        <is>
          <t>Low</t>
        </is>
      </c>
      <c r="BH1920" t="inlineStr">
        <is>
          <t>pos</t>
        </is>
      </c>
      <c r="BI1920" t="n">
        <v>0</v>
      </c>
      <c r="BJ1920" t="inlineStr">
        <is>
          <t>IT IVA 0%</t>
        </is>
      </c>
      <c r="BK1920" t="n">
        <v>0</v>
      </c>
      <c r="BU1920" t="inlineStr">
        <is>
          <t>22-2809</t>
        </is>
      </c>
      <c r="CC1920" t="inlineStr">
        <is>
          <t>Ordini LIL</t>
        </is>
      </c>
    </row>
    <row r="1921">
      <c r="A1921" t="inlineStr">
        <is>
          <t>#43216</t>
        </is>
      </c>
      <c r="C1921" t="inlineStr">
        <is>
          <t>paid</t>
        </is>
      </c>
      <c r="F1921" t="inlineStr">
        <is>
          <t>fulfilled</t>
        </is>
      </c>
      <c r="G1921" t="inlineStr">
        <is>
          <t>2024-11-13 14:35:48 +0100</t>
        </is>
      </c>
      <c r="H1921" t="inlineStr">
        <is>
          <t>no</t>
        </is>
      </c>
      <c r="I1921" t="inlineStr">
        <is>
          <t>EUR</t>
        </is>
      </c>
      <c r="J1921" t="n">
        <v>0</v>
      </c>
      <c r="K1921" t="n">
        <v>0</v>
      </c>
      <c r="L1921" t="n">
        <v>0</v>
      </c>
      <c r="N1921" t="inlineStr">
        <is>
          <t>DDT100%</t>
        </is>
      </c>
      <c r="O1921" t="n">
        <v>4100</v>
      </c>
      <c r="Q1921" t="inlineStr">
        <is>
          <t>2024-11-13 14:35:47 +0100</t>
        </is>
      </c>
      <c r="R1921" t="n">
        <v>0</v>
      </c>
      <c r="S1921" t="inlineStr">
        <is>
          <t>Portami a Ballare Necklace - Yellow / onesize</t>
        </is>
      </c>
      <c r="T1921" t="n">
        <v>260</v>
      </c>
      <c r="V1921" t="inlineStr">
        <is>
          <t>015790001250</t>
        </is>
      </c>
      <c r="W1921" t="b">
        <v>1</v>
      </c>
      <c r="X1921" t="b">
        <v>1</v>
      </c>
      <c r="Y1921" t="inlineStr">
        <is>
          <t>fulfilled</t>
        </is>
      </c>
      <c r="Z1921" t="inlineStr">
        <is>
          <t>Eva Calvani</t>
        </is>
      </c>
      <c r="AR1921" t="inlineStr">
        <is>
          <t>IT</t>
        </is>
      </c>
      <c r="AT1921" t="inlineStr">
        <is>
          <t xml:space="preserve">DDT100% tiktok awards </t>
        </is>
      </c>
      <c r="AY1921" t="n">
        <v>0</v>
      </c>
      <c r="AZ1921" t="inlineStr">
        <is>
          <t>LIL Milan</t>
        </is>
      </c>
      <c r="BA1921" t="n">
        <v>0</v>
      </c>
      <c r="BB1921" t="inlineStr">
        <is>
          <t>Veronica Varetta</t>
        </is>
      </c>
      <c r="BC1921" t="inlineStr">
        <is>
          <t>LIL House</t>
        </is>
      </c>
      <c r="BD1921" t="n">
        <v>22</v>
      </c>
      <c r="BE1921" t="n">
        <v>11220765999453</v>
      </c>
      <c r="BG1921" t="inlineStr">
        <is>
          <t>Low</t>
        </is>
      </c>
      <c r="BH1921" t="inlineStr">
        <is>
          <t>pos</t>
        </is>
      </c>
      <c r="BI1921" t="n">
        <v>0</v>
      </c>
      <c r="BJ1921" t="inlineStr">
        <is>
          <t>IT IVA 0%</t>
        </is>
      </c>
      <c r="BK1921" t="n">
        <v>0</v>
      </c>
      <c r="BU1921" t="inlineStr">
        <is>
          <t>22-2809</t>
        </is>
      </c>
      <c r="CC1921" t="inlineStr">
        <is>
          <t>Ordini LIL</t>
        </is>
      </c>
    </row>
    <row r="1922">
      <c r="A1922" t="inlineStr">
        <is>
          <t>#43216</t>
        </is>
      </c>
      <c r="C1922" t="inlineStr">
        <is>
          <t>paid</t>
        </is>
      </c>
      <c r="F1922" t="inlineStr">
        <is>
          <t>fulfilled</t>
        </is>
      </c>
      <c r="G1922" t="inlineStr">
        <is>
          <t>2024-11-13 14:35:48 +0100</t>
        </is>
      </c>
      <c r="H1922" t="inlineStr">
        <is>
          <t>no</t>
        </is>
      </c>
      <c r="I1922" t="inlineStr">
        <is>
          <t>EUR</t>
        </is>
      </c>
      <c r="J1922" t="n">
        <v>0</v>
      </c>
      <c r="K1922" t="n">
        <v>0</v>
      </c>
      <c r="L1922" t="n">
        <v>0</v>
      </c>
      <c r="N1922" t="inlineStr">
        <is>
          <t>DDT100%</t>
        </is>
      </c>
      <c r="O1922" t="n">
        <v>4100</v>
      </c>
      <c r="Q1922" t="inlineStr">
        <is>
          <t>2024-11-13 14:35:47 +0100</t>
        </is>
      </c>
      <c r="R1922" t="n">
        <v>0</v>
      </c>
      <c r="S1922" t="inlineStr">
        <is>
          <t>Pixel Earring - Yellow / Short / White Natural Diamond</t>
        </is>
      </c>
      <c r="T1922" t="n">
        <v>620</v>
      </c>
      <c r="V1922" t="inlineStr">
        <is>
          <t>015790000741</t>
        </is>
      </c>
      <c r="W1922" t="b">
        <v>1</v>
      </c>
      <c r="X1922" t="b">
        <v>1</v>
      </c>
      <c r="Y1922" t="inlineStr">
        <is>
          <t>fulfilled</t>
        </is>
      </c>
      <c r="Z1922" t="inlineStr">
        <is>
          <t>Eva Calvani</t>
        </is>
      </c>
      <c r="AR1922" t="inlineStr">
        <is>
          <t>IT</t>
        </is>
      </c>
      <c r="AT1922" t="inlineStr">
        <is>
          <t xml:space="preserve">DDT100% tiktok awards </t>
        </is>
      </c>
      <c r="AY1922" t="n">
        <v>0</v>
      </c>
      <c r="AZ1922" t="inlineStr">
        <is>
          <t>LIL Milan</t>
        </is>
      </c>
      <c r="BA1922" t="n">
        <v>0</v>
      </c>
      <c r="BB1922" t="inlineStr">
        <is>
          <t>Veronica Varetta</t>
        </is>
      </c>
      <c r="BC1922" t="inlineStr">
        <is>
          <t>LIL House</t>
        </is>
      </c>
      <c r="BD1922" t="n">
        <v>22</v>
      </c>
      <c r="BE1922" t="n">
        <v>11220765999453</v>
      </c>
      <c r="BG1922" t="inlineStr">
        <is>
          <t>Low</t>
        </is>
      </c>
      <c r="BH1922" t="inlineStr">
        <is>
          <t>pos</t>
        </is>
      </c>
      <c r="BI1922" t="n">
        <v>0</v>
      </c>
      <c r="BJ1922" t="inlineStr">
        <is>
          <t>IT IVA 0%</t>
        </is>
      </c>
      <c r="BK1922" t="n">
        <v>0</v>
      </c>
      <c r="BU1922" t="inlineStr">
        <is>
          <t>22-2809</t>
        </is>
      </c>
      <c r="CC1922" t="inlineStr">
        <is>
          <t>Ordini LIL</t>
        </is>
      </c>
    </row>
    <row r="1923">
      <c r="A1923" t="inlineStr">
        <is>
          <t>#43216</t>
        </is>
      </c>
      <c r="C1923" t="inlineStr">
        <is>
          <t>paid</t>
        </is>
      </c>
      <c r="F1923" t="inlineStr">
        <is>
          <t>fulfilled</t>
        </is>
      </c>
      <c r="G1923" t="inlineStr">
        <is>
          <t>2024-11-13 14:35:48 +0100</t>
        </is>
      </c>
      <c r="H1923" t="inlineStr">
        <is>
          <t>no</t>
        </is>
      </c>
      <c r="I1923" t="inlineStr">
        <is>
          <t>EUR</t>
        </is>
      </c>
      <c r="J1923" t="n">
        <v>0</v>
      </c>
      <c r="K1923" t="n">
        <v>0</v>
      </c>
      <c r="L1923" t="n">
        <v>0</v>
      </c>
      <c r="N1923" t="inlineStr">
        <is>
          <t>DDT100%</t>
        </is>
      </c>
      <c r="O1923" t="n">
        <v>4100</v>
      </c>
      <c r="Q1923" t="inlineStr">
        <is>
          <t>2024-11-13 14:35:47 +0100</t>
        </is>
      </c>
      <c r="R1923" t="n">
        <v>0</v>
      </c>
      <c r="S1923" t="inlineStr">
        <is>
          <t>Pixel Earring - Yellow / Long / White Natural Diamond</t>
        </is>
      </c>
      <c r="T1923" t="n">
        <v>1020</v>
      </c>
      <c r="V1923" t="inlineStr">
        <is>
          <t>015790000743</t>
        </is>
      </c>
      <c r="W1923" t="b">
        <v>1</v>
      </c>
      <c r="X1923" t="b">
        <v>1</v>
      </c>
      <c r="Y1923" t="inlineStr">
        <is>
          <t>fulfilled</t>
        </is>
      </c>
      <c r="Z1923" t="inlineStr">
        <is>
          <t>Eva Calvani</t>
        </is>
      </c>
      <c r="AR1923" t="inlineStr">
        <is>
          <t>IT</t>
        </is>
      </c>
      <c r="AT1923" t="inlineStr">
        <is>
          <t xml:space="preserve">DDT100% tiktok awards </t>
        </is>
      </c>
      <c r="AY1923" t="n">
        <v>0</v>
      </c>
      <c r="AZ1923" t="inlineStr">
        <is>
          <t>LIL Milan</t>
        </is>
      </c>
      <c r="BA1923" t="n">
        <v>0</v>
      </c>
      <c r="BB1923" t="inlineStr">
        <is>
          <t>Veronica Varetta</t>
        </is>
      </c>
      <c r="BC1923" t="inlineStr">
        <is>
          <t>LIL House</t>
        </is>
      </c>
      <c r="BD1923" t="n">
        <v>22</v>
      </c>
      <c r="BE1923" t="n">
        <v>11220765999453</v>
      </c>
      <c r="BG1923" t="inlineStr">
        <is>
          <t>Low</t>
        </is>
      </c>
      <c r="BH1923" t="inlineStr">
        <is>
          <t>pos</t>
        </is>
      </c>
      <c r="BI1923" t="n">
        <v>0</v>
      </c>
      <c r="BJ1923" t="inlineStr">
        <is>
          <t>IT IVA 0%</t>
        </is>
      </c>
      <c r="BK1923" t="n">
        <v>0</v>
      </c>
      <c r="BU1923" t="inlineStr">
        <is>
          <t>22-2809</t>
        </is>
      </c>
      <c r="CC1923" t="inlineStr">
        <is>
          <t>Ordini LIL</t>
        </is>
      </c>
    </row>
    <row r="1924">
      <c r="A1924" t="inlineStr">
        <is>
          <t>#43208</t>
        </is>
      </c>
      <c r="C1924" t="inlineStr">
        <is>
          <t>paid</t>
        </is>
      </c>
      <c r="F1924" t="inlineStr">
        <is>
          <t>fulfilled</t>
        </is>
      </c>
      <c r="G1924" t="inlineStr">
        <is>
          <t>2024-11-12 18:17:18 +0100</t>
        </is>
      </c>
      <c r="H1924" t="inlineStr">
        <is>
          <t>no</t>
        </is>
      </c>
      <c r="I1924" t="inlineStr">
        <is>
          <t>EUR</t>
        </is>
      </c>
      <c r="J1924" t="n">
        <v>0</v>
      </c>
      <c r="K1924" t="n">
        <v>0</v>
      </c>
      <c r="L1924" t="n">
        <v>0</v>
      </c>
      <c r="M1924" t="n">
        <v>0</v>
      </c>
      <c r="N1924" t="inlineStr">
        <is>
          <t>TORINO100%</t>
        </is>
      </c>
      <c r="O1924" t="n">
        <v>120</v>
      </c>
      <c r="Q1924" t="inlineStr">
        <is>
          <t>2024-11-12 18:17:17 +0100</t>
        </is>
      </c>
      <c r="R1924" t="n">
        <v>1</v>
      </c>
      <c r="S1924" t="inlineStr">
        <is>
          <t>Pensavo fosse amore - Yellow / M</t>
        </is>
      </c>
      <c r="T1924" t="n">
        <v>120</v>
      </c>
      <c r="V1924" t="inlineStr">
        <is>
          <t>015790001011</t>
        </is>
      </c>
      <c r="W1924" t="b">
        <v>1</v>
      </c>
      <c r="X1924" t="b">
        <v>1</v>
      </c>
      <c r="Y1924" t="inlineStr">
        <is>
          <t>fulfilled</t>
        </is>
      </c>
      <c r="Z1924" t="inlineStr">
        <is>
          <t>Maria Carcea</t>
        </is>
      </c>
      <c r="AR1924" t="inlineStr">
        <is>
          <t>IT</t>
        </is>
      </c>
      <c r="AT1924" t="inlineStr">
        <is>
          <t>Cv</t>
        </is>
      </c>
      <c r="AY1924" t="n">
        <v>0</v>
      </c>
      <c r="AZ1924" t="inlineStr">
        <is>
          <t>LIL Milan</t>
        </is>
      </c>
      <c r="BA1924" t="n">
        <v>0</v>
      </c>
      <c r="BB1924" t="inlineStr">
        <is>
          <t>Veronica Varetta</t>
        </is>
      </c>
      <c r="BC1924" t="inlineStr">
        <is>
          <t>LIL Rinascente Torino</t>
        </is>
      </c>
      <c r="BD1924" t="n">
        <v>3</v>
      </c>
      <c r="BE1924" t="n">
        <v>11219424411997</v>
      </c>
      <c r="BG1924" t="inlineStr">
        <is>
          <t>Low</t>
        </is>
      </c>
      <c r="BH1924" t="inlineStr">
        <is>
          <t>pos</t>
        </is>
      </c>
      <c r="BI1924" t="n">
        <v>0</v>
      </c>
      <c r="BJ1924" t="inlineStr">
        <is>
          <t>IT IVA 0%</t>
        </is>
      </c>
      <c r="BK1924" t="n">
        <v>0</v>
      </c>
      <c r="BU1924" t="inlineStr">
        <is>
          <t>3-5786</t>
        </is>
      </c>
      <c r="CC1924" t="inlineStr">
        <is>
          <t>Ordini LIL</t>
        </is>
      </c>
    </row>
    <row r="1925">
      <c r="A1925" t="inlineStr">
        <is>
          <t>#43207</t>
        </is>
      </c>
      <c r="B1925" t="inlineStr">
        <is>
          <t>mntrnn03@gmail.com</t>
        </is>
      </c>
      <c r="C1925" t="inlineStr">
        <is>
          <t>paid</t>
        </is>
      </c>
      <c r="D1925" t="inlineStr">
        <is>
          <t>2024-11-12 17:59:17 +0100</t>
        </is>
      </c>
      <c r="E1925" t="inlineStr">
        <is>
          <t>2024-11-12</t>
        </is>
      </c>
      <c r="F1925" t="inlineStr">
        <is>
          <t>fulfilled</t>
        </is>
      </c>
      <c r="G1925" t="inlineStr">
        <is>
          <t>2024-11-12 17:59:17 +0100</t>
        </is>
      </c>
      <c r="H1925" t="inlineStr">
        <is>
          <t>no</t>
        </is>
      </c>
      <c r="I1925" t="inlineStr">
        <is>
          <t>EUR</t>
        </is>
      </c>
      <c r="J1925" t="n">
        <v>140</v>
      </c>
      <c r="K1925" t="n">
        <v>0</v>
      </c>
      <c r="L1925" t="n">
        <v>25.25</v>
      </c>
      <c r="M1925" t="n">
        <v>140</v>
      </c>
      <c r="O1925" t="n">
        <v>0</v>
      </c>
      <c r="Q1925" t="inlineStr">
        <is>
          <t>2024-11-12 17:59:16 +0100</t>
        </is>
      </c>
      <c r="R1925" t="n">
        <v>1</v>
      </c>
      <c r="S1925" t="inlineStr">
        <is>
          <t>Blink XXL Ring - Yellow / 8</t>
        </is>
      </c>
      <c r="T1925" t="n">
        <v>140</v>
      </c>
      <c r="V1925" t="inlineStr">
        <is>
          <t>015790001116</t>
        </is>
      </c>
      <c r="W1925" t="b">
        <v>1</v>
      </c>
      <c r="X1925" t="b">
        <v>1</v>
      </c>
      <c r="Y1925" t="inlineStr">
        <is>
          <t>fulfilled</t>
        </is>
      </c>
      <c r="Z1925" t="inlineStr">
        <is>
          <t>Arianna Montanari</t>
        </is>
      </c>
      <c r="AR1925" t="inlineStr">
        <is>
          <t>IT</t>
        </is>
      </c>
      <c r="AW1925" t="inlineStr">
        <is>
          <t>Cash</t>
        </is>
      </c>
      <c r="AX1925" t="inlineStr">
        <is>
          <t>rrdzyCuUYRCKD6Ah3Jmp208BR</t>
        </is>
      </c>
      <c r="AY1925" t="n">
        <v>0</v>
      </c>
      <c r="AZ1925" t="inlineStr">
        <is>
          <t>LIL Milan</t>
        </is>
      </c>
      <c r="BA1925" t="n">
        <v>0</v>
      </c>
      <c r="BB1925" t="inlineStr">
        <is>
          <t>Veronica Varetta</t>
        </is>
      </c>
      <c r="BC1925" t="inlineStr">
        <is>
          <t>LIL House</t>
        </is>
      </c>
      <c r="BD1925" t="n">
        <v>22</v>
      </c>
      <c r="BE1925" t="n">
        <v>11219395019101</v>
      </c>
      <c r="BG1925" t="inlineStr">
        <is>
          <t>Low</t>
        </is>
      </c>
      <c r="BH1925" t="inlineStr">
        <is>
          <t>pos</t>
        </is>
      </c>
      <c r="BI1925" t="n">
        <v>0</v>
      </c>
      <c r="BJ1925" t="inlineStr">
        <is>
          <t>IT IVA 22%</t>
        </is>
      </c>
      <c r="BK1925" t="n">
        <v>25.25</v>
      </c>
      <c r="BU1925" t="inlineStr">
        <is>
          <t>22-2806</t>
        </is>
      </c>
      <c r="BY1925" t="inlineStr">
        <is>
          <t>rrdzyCuUYRCKD6Ah3Jmp208BR</t>
        </is>
      </c>
      <c r="CB1925" t="inlineStr">
        <is>
          <t>rrdzyCuUYRCKD6Ah3Jmp208BR</t>
        </is>
      </c>
      <c r="CC1925" t="inlineStr">
        <is>
          <t>Ordini LIL</t>
        </is>
      </c>
    </row>
    <row r="1926">
      <c r="A1926" t="inlineStr">
        <is>
          <t>#43203</t>
        </is>
      </c>
      <c r="C1926" t="inlineStr">
        <is>
          <t>paid</t>
        </is>
      </c>
      <c r="F1926" t="inlineStr">
        <is>
          <t>fulfilled</t>
        </is>
      </c>
      <c r="G1926" t="inlineStr">
        <is>
          <t>2024-11-12 16:45:29 +0100</t>
        </is>
      </c>
      <c r="H1926" t="inlineStr">
        <is>
          <t>no</t>
        </is>
      </c>
      <c r="I1926" t="inlineStr">
        <is>
          <t>EUR</t>
        </is>
      </c>
      <c r="J1926" t="n">
        <v>0</v>
      </c>
      <c r="K1926" t="n">
        <v>0</v>
      </c>
      <c r="L1926" t="n">
        <v>0</v>
      </c>
      <c r="M1926" t="n">
        <v>0</v>
      </c>
      <c r="N1926" t="inlineStr">
        <is>
          <t>TORINO100%</t>
        </is>
      </c>
      <c r="O1926" t="n">
        <v>140</v>
      </c>
      <c r="Q1926" t="inlineStr">
        <is>
          <t>2024-11-12 16:45:28 +0100</t>
        </is>
      </c>
      <c r="R1926" t="n">
        <v>1</v>
      </c>
      <c r="S1926" t="inlineStr">
        <is>
          <t>Moony Earring - Yellow / Single / White Sustainable Diamond</t>
        </is>
      </c>
      <c r="T1926" t="n">
        <v>140</v>
      </c>
      <c r="V1926" t="inlineStr">
        <is>
          <t>015790000076</t>
        </is>
      </c>
      <c r="W1926" t="b">
        <v>1</v>
      </c>
      <c r="X1926" t="b">
        <v>1</v>
      </c>
      <c r="Y1926" t="inlineStr">
        <is>
          <t>fulfilled</t>
        </is>
      </c>
      <c r="Z1926" t="inlineStr">
        <is>
          <t>Daniela Bassino</t>
        </is>
      </c>
      <c r="AR1926" t="inlineStr">
        <is>
          <t>IT</t>
        </is>
      </c>
      <c r="AT1926" t="inlineStr">
        <is>
          <t>Cv</t>
        </is>
      </c>
      <c r="AY1926" t="n">
        <v>0</v>
      </c>
      <c r="AZ1926" t="inlineStr">
        <is>
          <t>LIL Milan</t>
        </is>
      </c>
      <c r="BA1926" t="n">
        <v>0</v>
      </c>
      <c r="BB1926" t="inlineStr">
        <is>
          <t>Veronica Varetta</t>
        </is>
      </c>
      <c r="BC1926" t="inlineStr">
        <is>
          <t>LIL Rinascente Torino</t>
        </is>
      </c>
      <c r="BD1926" t="n">
        <v>3</v>
      </c>
      <c r="BE1926" t="n">
        <v>11219275055453</v>
      </c>
      <c r="BG1926" t="inlineStr">
        <is>
          <t>Low</t>
        </is>
      </c>
      <c r="BH1926" t="inlineStr">
        <is>
          <t>pos</t>
        </is>
      </c>
      <c r="BI1926" t="n">
        <v>0</v>
      </c>
      <c r="BJ1926" t="inlineStr">
        <is>
          <t>IT IVA 0%</t>
        </is>
      </c>
      <c r="BK1926" t="n">
        <v>0</v>
      </c>
      <c r="BU1926" t="inlineStr">
        <is>
          <t>3-5785</t>
        </is>
      </c>
      <c r="CC1926" t="inlineStr">
        <is>
          <t>Ordini LIL</t>
        </is>
      </c>
    </row>
    <row r="1927">
      <c r="A1927" t="inlineStr">
        <is>
          <t>#43197</t>
        </is>
      </c>
      <c r="C1927" t="inlineStr">
        <is>
          <t>paid</t>
        </is>
      </c>
      <c r="F1927" t="inlineStr">
        <is>
          <t>fulfilled</t>
        </is>
      </c>
      <c r="G1927" t="inlineStr">
        <is>
          <t>2024-11-12 12:44:18 +0100</t>
        </is>
      </c>
      <c r="H1927" t="inlineStr">
        <is>
          <t>no</t>
        </is>
      </c>
      <c r="I1927" t="inlineStr">
        <is>
          <t>EUR</t>
        </is>
      </c>
      <c r="J1927" t="n">
        <v>0</v>
      </c>
      <c r="K1927" t="n">
        <v>0</v>
      </c>
      <c r="L1927" t="n">
        <v>0</v>
      </c>
      <c r="M1927" t="n">
        <v>0</v>
      </c>
      <c r="N1927" t="inlineStr">
        <is>
          <t>TORINO100%</t>
        </is>
      </c>
      <c r="O1927" t="n">
        <v>100</v>
      </c>
      <c r="Q1927" t="inlineStr">
        <is>
          <t>2024-11-12 12:44:17 +0100</t>
        </is>
      </c>
      <c r="R1927" t="n">
        <v>1</v>
      </c>
      <c r="S1927" t="inlineStr">
        <is>
          <t>Giotto Ring - White / 11</t>
        </is>
      </c>
      <c r="T1927" t="n">
        <v>100</v>
      </c>
      <c r="V1927" t="inlineStr">
        <is>
          <t>015790000156</t>
        </is>
      </c>
      <c r="W1927" t="b">
        <v>1</v>
      </c>
      <c r="X1927" t="b">
        <v>1</v>
      </c>
      <c r="Y1927" t="inlineStr">
        <is>
          <t>fulfilled</t>
        </is>
      </c>
      <c r="Z1927" t="inlineStr">
        <is>
          <t>Ginevra Pastorin</t>
        </is>
      </c>
      <c r="AR1927" t="inlineStr">
        <is>
          <t>IT</t>
        </is>
      </c>
      <c r="AT1927" t="inlineStr">
        <is>
          <t>Cv</t>
        </is>
      </c>
      <c r="AY1927" t="n">
        <v>0</v>
      </c>
      <c r="AZ1927" t="inlineStr">
        <is>
          <t>LIL Milan</t>
        </is>
      </c>
      <c r="BA1927" t="n">
        <v>0</v>
      </c>
      <c r="BB1927" t="inlineStr">
        <is>
          <t>Veronica Varetta</t>
        </is>
      </c>
      <c r="BC1927" t="inlineStr">
        <is>
          <t>LIL Rinascente Torino</t>
        </is>
      </c>
      <c r="BD1927" t="n">
        <v>3</v>
      </c>
      <c r="BE1927" t="n">
        <v>11218850054493</v>
      </c>
      <c r="BG1927" t="inlineStr">
        <is>
          <t>Low</t>
        </is>
      </c>
      <c r="BH1927" t="inlineStr">
        <is>
          <t>pos</t>
        </is>
      </c>
      <c r="BI1927" t="n">
        <v>0</v>
      </c>
      <c r="BJ1927" t="inlineStr">
        <is>
          <t>IT IVA 0%</t>
        </is>
      </c>
      <c r="BK1927" t="n">
        <v>0</v>
      </c>
      <c r="BU1927" t="inlineStr">
        <is>
          <t>3-5784</t>
        </is>
      </c>
      <c r="CC1927" t="inlineStr">
        <is>
          <t>Ordini LIL</t>
        </is>
      </c>
    </row>
    <row r="1928">
      <c r="A1928" t="inlineStr">
        <is>
          <t>#43193</t>
        </is>
      </c>
      <c r="C1928" t="inlineStr">
        <is>
          <t>paid</t>
        </is>
      </c>
      <c r="F1928" t="inlineStr">
        <is>
          <t>fulfilled</t>
        </is>
      </c>
      <c r="G1928" t="inlineStr">
        <is>
          <t>2024-11-12 10:26:36 +0100</t>
        </is>
      </c>
      <c r="H1928" t="inlineStr">
        <is>
          <t>no</t>
        </is>
      </c>
      <c r="I1928" t="inlineStr">
        <is>
          <t>EUR</t>
        </is>
      </c>
      <c r="J1928" t="n">
        <v>0</v>
      </c>
      <c r="K1928" t="n">
        <v>0</v>
      </c>
      <c r="L1928" t="n">
        <v>0</v>
      </c>
      <c r="M1928" t="n">
        <v>0</v>
      </c>
      <c r="N1928" t="inlineStr">
        <is>
          <t>Roma100</t>
        </is>
      </c>
      <c r="O1928" t="n">
        <v>2100</v>
      </c>
      <c r="Q1928" t="inlineStr">
        <is>
          <t>2024-11-12 10:26:35 +0100</t>
        </is>
      </c>
      <c r="R1928" t="n">
        <v>1</v>
      </c>
      <c r="S1928" t="inlineStr">
        <is>
          <t>Insieme Ring - Yellow / onesize (10-17)</t>
        </is>
      </c>
      <c r="T1928" t="n">
        <v>140</v>
      </c>
      <c r="V1928" t="inlineStr">
        <is>
          <t>015790001254</t>
        </is>
      </c>
      <c r="W1928" t="b">
        <v>1</v>
      </c>
      <c r="X1928" t="b">
        <v>1</v>
      </c>
      <c r="Y1928" t="inlineStr">
        <is>
          <t>fulfilled</t>
        </is>
      </c>
      <c r="Z1928" t="inlineStr">
        <is>
          <t>Roma termini</t>
        </is>
      </c>
      <c r="AR1928" t="inlineStr">
        <is>
          <t>IT</t>
        </is>
      </c>
      <c r="AY1928" t="n">
        <v>0</v>
      </c>
      <c r="AZ1928" t="inlineStr">
        <is>
          <t>LIL Milan</t>
        </is>
      </c>
      <c r="BA1928" t="n">
        <v>0</v>
      </c>
      <c r="BB1928" t="inlineStr">
        <is>
          <t>Veronica Varetta</t>
        </is>
      </c>
      <c r="BC1928" t="inlineStr">
        <is>
          <t>Roma Termini</t>
        </is>
      </c>
      <c r="BD1928" t="n">
        <v>25</v>
      </c>
      <c r="BE1928" t="n">
        <v>11218613207389</v>
      </c>
      <c r="BG1928" t="inlineStr">
        <is>
          <t>Low</t>
        </is>
      </c>
      <c r="BH1928" t="inlineStr">
        <is>
          <t>pos</t>
        </is>
      </c>
      <c r="BI1928" t="n">
        <v>0</v>
      </c>
      <c r="BJ1928" t="inlineStr">
        <is>
          <t>IT IVA 22%</t>
        </is>
      </c>
      <c r="BK1928" t="n">
        <v>0</v>
      </c>
      <c r="BU1928" t="inlineStr">
        <is>
          <t>25-1118</t>
        </is>
      </c>
      <c r="CC1928" t="inlineStr">
        <is>
          <t>Ordini LIL</t>
        </is>
      </c>
    </row>
    <row r="1929">
      <c r="A1929" t="inlineStr">
        <is>
          <t>#43193</t>
        </is>
      </c>
      <c r="C1929" t="inlineStr">
        <is>
          <t>paid</t>
        </is>
      </c>
      <c r="F1929" t="inlineStr">
        <is>
          <t>fulfilled</t>
        </is>
      </c>
      <c r="G1929" t="inlineStr">
        <is>
          <t>2024-11-12 10:26:36 +0100</t>
        </is>
      </c>
      <c r="H1929" t="inlineStr">
        <is>
          <t>no</t>
        </is>
      </c>
      <c r="I1929" t="inlineStr">
        <is>
          <t>EUR</t>
        </is>
      </c>
      <c r="J1929" t="n">
        <v>0</v>
      </c>
      <c r="K1929" t="n">
        <v>0</v>
      </c>
      <c r="L1929" t="n">
        <v>0</v>
      </c>
      <c r="N1929" t="inlineStr">
        <is>
          <t>Roma100</t>
        </is>
      </c>
      <c r="O1929" t="n">
        <v>2100</v>
      </c>
      <c r="Q1929" t="inlineStr">
        <is>
          <t>2024-11-12 10:26:35 +0100</t>
        </is>
      </c>
      <c r="R1929" t="n">
        <v>1</v>
      </c>
      <c r="S1929" t="inlineStr">
        <is>
          <t>Blink XXL Ring - Yellow / 17</t>
        </is>
      </c>
      <c r="T1929" t="n">
        <v>140</v>
      </c>
      <c r="V1929" t="inlineStr">
        <is>
          <t>015790001125</t>
        </is>
      </c>
      <c r="W1929" t="b">
        <v>1</v>
      </c>
      <c r="X1929" t="b">
        <v>1</v>
      </c>
      <c r="Y1929" t="inlineStr">
        <is>
          <t>fulfilled</t>
        </is>
      </c>
      <c r="Z1929" t="inlineStr">
        <is>
          <t>Roma termini</t>
        </is>
      </c>
      <c r="AR1929" t="inlineStr">
        <is>
          <t>IT</t>
        </is>
      </c>
      <c r="AY1929" t="n">
        <v>0</v>
      </c>
      <c r="AZ1929" t="inlineStr">
        <is>
          <t>LIL Milan</t>
        </is>
      </c>
      <c r="BA1929" t="n">
        <v>0</v>
      </c>
      <c r="BB1929" t="inlineStr">
        <is>
          <t>Veronica Varetta</t>
        </is>
      </c>
      <c r="BC1929" t="inlineStr">
        <is>
          <t>Roma Termini</t>
        </is>
      </c>
      <c r="BD1929" t="n">
        <v>25</v>
      </c>
      <c r="BE1929" t="n">
        <v>11218613207389</v>
      </c>
      <c r="BG1929" t="inlineStr">
        <is>
          <t>Low</t>
        </is>
      </c>
      <c r="BH1929" t="inlineStr">
        <is>
          <t>pos</t>
        </is>
      </c>
      <c r="BI1929" t="n">
        <v>0</v>
      </c>
      <c r="BJ1929" t="inlineStr">
        <is>
          <t>IT IVA 22%</t>
        </is>
      </c>
      <c r="BK1929" t="n">
        <v>0</v>
      </c>
      <c r="BU1929" t="inlineStr">
        <is>
          <t>25-1118</t>
        </is>
      </c>
      <c r="CC1929" t="inlineStr">
        <is>
          <t>Ordini LIL</t>
        </is>
      </c>
    </row>
    <row r="1930">
      <c r="A1930" t="inlineStr">
        <is>
          <t>#43193</t>
        </is>
      </c>
      <c r="C1930" t="inlineStr">
        <is>
          <t>paid</t>
        </is>
      </c>
      <c r="F1930" t="inlineStr">
        <is>
          <t>fulfilled</t>
        </is>
      </c>
      <c r="G1930" t="inlineStr">
        <is>
          <t>2024-11-12 10:26:36 +0100</t>
        </is>
      </c>
      <c r="H1930" t="inlineStr">
        <is>
          <t>no</t>
        </is>
      </c>
      <c r="I1930" t="inlineStr">
        <is>
          <t>EUR</t>
        </is>
      </c>
      <c r="J1930" t="n">
        <v>0</v>
      </c>
      <c r="K1930" t="n">
        <v>0</v>
      </c>
      <c r="L1930" t="n">
        <v>0</v>
      </c>
      <c r="N1930" t="inlineStr">
        <is>
          <t>Roma100</t>
        </is>
      </c>
      <c r="O1930" t="n">
        <v>2100</v>
      </c>
      <c r="Q1930" t="inlineStr">
        <is>
          <t>2024-11-12 10:26:35 +0100</t>
        </is>
      </c>
      <c r="R1930" t="n">
        <v>1</v>
      </c>
      <c r="S1930" t="inlineStr">
        <is>
          <t>Glow Ring - Yellow / 16</t>
        </is>
      </c>
      <c r="T1930" t="n">
        <v>180</v>
      </c>
      <c r="V1930" t="inlineStr">
        <is>
          <t>015790000342</t>
        </is>
      </c>
      <c r="W1930" t="b">
        <v>1</v>
      </c>
      <c r="X1930" t="b">
        <v>1</v>
      </c>
      <c r="Y1930" t="inlineStr">
        <is>
          <t>fulfilled</t>
        </is>
      </c>
      <c r="Z1930" t="inlineStr">
        <is>
          <t>Roma termini</t>
        </is>
      </c>
      <c r="AR1930" t="inlineStr">
        <is>
          <t>IT</t>
        </is>
      </c>
      <c r="AY1930" t="n">
        <v>0</v>
      </c>
      <c r="AZ1930" t="inlineStr">
        <is>
          <t>LIL Milan</t>
        </is>
      </c>
      <c r="BA1930" t="n">
        <v>0</v>
      </c>
      <c r="BB1930" t="inlineStr">
        <is>
          <t>Veronica Varetta</t>
        </is>
      </c>
      <c r="BC1930" t="inlineStr">
        <is>
          <t>Roma Termini</t>
        </is>
      </c>
      <c r="BD1930" t="n">
        <v>25</v>
      </c>
      <c r="BE1930" t="n">
        <v>11218613207389</v>
      </c>
      <c r="BG1930" t="inlineStr">
        <is>
          <t>Low</t>
        </is>
      </c>
      <c r="BH1930" t="inlineStr">
        <is>
          <t>pos</t>
        </is>
      </c>
      <c r="BI1930" t="n">
        <v>0</v>
      </c>
      <c r="BJ1930" t="inlineStr">
        <is>
          <t>IT IVA 22%</t>
        </is>
      </c>
      <c r="BK1930" t="n">
        <v>0</v>
      </c>
      <c r="BU1930" t="inlineStr">
        <is>
          <t>25-1118</t>
        </is>
      </c>
      <c r="CC1930" t="inlineStr">
        <is>
          <t>Ordini LIL</t>
        </is>
      </c>
    </row>
    <row r="1931">
      <c r="A1931" t="inlineStr">
        <is>
          <t>#43193</t>
        </is>
      </c>
      <c r="C1931" t="inlineStr">
        <is>
          <t>paid</t>
        </is>
      </c>
      <c r="F1931" t="inlineStr">
        <is>
          <t>fulfilled</t>
        </is>
      </c>
      <c r="G1931" t="inlineStr">
        <is>
          <t>2024-11-12 10:26:36 +0100</t>
        </is>
      </c>
      <c r="H1931" t="inlineStr">
        <is>
          <t>no</t>
        </is>
      </c>
      <c r="I1931" t="inlineStr">
        <is>
          <t>EUR</t>
        </is>
      </c>
      <c r="J1931" t="n">
        <v>0</v>
      </c>
      <c r="K1931" t="n">
        <v>0</v>
      </c>
      <c r="L1931" t="n">
        <v>0</v>
      </c>
      <c r="N1931" t="inlineStr">
        <is>
          <t>Roma100</t>
        </is>
      </c>
      <c r="O1931" t="n">
        <v>2100</v>
      </c>
      <c r="Q1931" t="inlineStr">
        <is>
          <t>2024-11-12 10:26:35 +0100</t>
        </is>
      </c>
      <c r="R1931" t="n">
        <v>1</v>
      </c>
      <c r="S1931" t="inlineStr">
        <is>
          <t>Giotto Ring - Yellow / 16</t>
        </is>
      </c>
      <c r="T1931" t="n">
        <v>100</v>
      </c>
      <c r="V1931" t="inlineStr">
        <is>
          <t>015790000150</t>
        </is>
      </c>
      <c r="W1931" t="b">
        <v>1</v>
      </c>
      <c r="X1931" t="b">
        <v>1</v>
      </c>
      <c r="Y1931" t="inlineStr">
        <is>
          <t>fulfilled</t>
        </is>
      </c>
      <c r="Z1931" t="inlineStr">
        <is>
          <t>Roma termini</t>
        </is>
      </c>
      <c r="AR1931" t="inlineStr">
        <is>
          <t>IT</t>
        </is>
      </c>
      <c r="AY1931" t="n">
        <v>0</v>
      </c>
      <c r="AZ1931" t="inlineStr">
        <is>
          <t>LIL Milan</t>
        </is>
      </c>
      <c r="BA1931" t="n">
        <v>0</v>
      </c>
      <c r="BB1931" t="inlineStr">
        <is>
          <t>Veronica Varetta</t>
        </is>
      </c>
      <c r="BC1931" t="inlineStr">
        <is>
          <t>Roma Termini</t>
        </is>
      </c>
      <c r="BD1931" t="n">
        <v>25</v>
      </c>
      <c r="BE1931" t="n">
        <v>11218613207389</v>
      </c>
      <c r="BG1931" t="inlineStr">
        <is>
          <t>Low</t>
        </is>
      </c>
      <c r="BH1931" t="inlineStr">
        <is>
          <t>pos</t>
        </is>
      </c>
      <c r="BI1931" t="n">
        <v>0</v>
      </c>
      <c r="BJ1931" t="inlineStr">
        <is>
          <t>IT IVA 22%</t>
        </is>
      </c>
      <c r="BK1931" t="n">
        <v>0</v>
      </c>
      <c r="BU1931" t="inlineStr">
        <is>
          <t>25-1118</t>
        </is>
      </c>
      <c r="CC1931" t="inlineStr">
        <is>
          <t>Ordini LIL</t>
        </is>
      </c>
    </row>
    <row r="1932">
      <c r="A1932" t="inlineStr">
        <is>
          <t>#43193</t>
        </is>
      </c>
      <c r="C1932" t="inlineStr">
        <is>
          <t>paid</t>
        </is>
      </c>
      <c r="F1932" t="inlineStr">
        <is>
          <t>fulfilled</t>
        </is>
      </c>
      <c r="G1932" t="inlineStr">
        <is>
          <t>2024-11-12 10:26:36 +0100</t>
        </is>
      </c>
      <c r="H1932" t="inlineStr">
        <is>
          <t>no</t>
        </is>
      </c>
      <c r="I1932" t="inlineStr">
        <is>
          <t>EUR</t>
        </is>
      </c>
      <c r="J1932" t="n">
        <v>0</v>
      </c>
      <c r="K1932" t="n">
        <v>0</v>
      </c>
      <c r="L1932" t="n">
        <v>0</v>
      </c>
      <c r="N1932" t="inlineStr">
        <is>
          <t>Roma100</t>
        </is>
      </c>
      <c r="O1932" t="n">
        <v>2100</v>
      </c>
      <c r="Q1932" t="inlineStr">
        <is>
          <t>2024-11-12 10:26:35 +0100</t>
        </is>
      </c>
      <c r="R1932" t="n">
        <v>1</v>
      </c>
      <c r="S1932" t="inlineStr">
        <is>
          <t>Girls Tears Necklace - Yellow / 35cm</t>
        </is>
      </c>
      <c r="T1932" t="n">
        <v>400</v>
      </c>
      <c r="V1932" t="inlineStr">
        <is>
          <t>015790000832</t>
        </is>
      </c>
      <c r="W1932" t="b">
        <v>1</v>
      </c>
      <c r="X1932" t="b">
        <v>1</v>
      </c>
      <c r="Y1932" t="inlineStr">
        <is>
          <t>fulfilled</t>
        </is>
      </c>
      <c r="Z1932" t="inlineStr">
        <is>
          <t>Roma termini</t>
        </is>
      </c>
      <c r="AR1932" t="inlineStr">
        <is>
          <t>IT</t>
        </is>
      </c>
      <c r="AY1932" t="n">
        <v>0</v>
      </c>
      <c r="AZ1932" t="inlineStr">
        <is>
          <t>LIL Milan</t>
        </is>
      </c>
      <c r="BA1932" t="n">
        <v>0</v>
      </c>
      <c r="BB1932" t="inlineStr">
        <is>
          <t>Veronica Varetta</t>
        </is>
      </c>
      <c r="BC1932" t="inlineStr">
        <is>
          <t>Roma Termini</t>
        </is>
      </c>
      <c r="BD1932" t="n">
        <v>25</v>
      </c>
      <c r="BE1932" t="n">
        <v>11218613207389</v>
      </c>
      <c r="BG1932" t="inlineStr">
        <is>
          <t>Low</t>
        </is>
      </c>
      <c r="BH1932" t="inlineStr">
        <is>
          <t>pos</t>
        </is>
      </c>
      <c r="BI1932" t="n">
        <v>0</v>
      </c>
      <c r="BJ1932" t="inlineStr">
        <is>
          <t>IT IVA 22%</t>
        </is>
      </c>
      <c r="BK1932" t="n">
        <v>0</v>
      </c>
      <c r="BU1932" t="inlineStr">
        <is>
          <t>25-1118</t>
        </is>
      </c>
      <c r="CC1932" t="inlineStr">
        <is>
          <t>Ordini LIL</t>
        </is>
      </c>
    </row>
    <row r="1933">
      <c r="A1933" t="inlineStr">
        <is>
          <t>#43193</t>
        </is>
      </c>
      <c r="C1933" t="inlineStr">
        <is>
          <t>paid</t>
        </is>
      </c>
      <c r="F1933" t="inlineStr">
        <is>
          <t>fulfilled</t>
        </is>
      </c>
      <c r="G1933" t="inlineStr">
        <is>
          <t>2024-11-12 10:26:36 +0100</t>
        </is>
      </c>
      <c r="H1933" t="inlineStr">
        <is>
          <t>no</t>
        </is>
      </c>
      <c r="I1933" t="inlineStr">
        <is>
          <t>EUR</t>
        </is>
      </c>
      <c r="J1933" t="n">
        <v>0</v>
      </c>
      <c r="K1933" t="n">
        <v>0</v>
      </c>
      <c r="L1933" t="n">
        <v>0</v>
      </c>
      <c r="N1933" t="inlineStr">
        <is>
          <t>Roma100</t>
        </is>
      </c>
      <c r="O1933" t="n">
        <v>2100</v>
      </c>
      <c r="Q1933" t="inlineStr">
        <is>
          <t>2024-11-12 10:26:35 +0100</t>
        </is>
      </c>
      <c r="R1933" t="n">
        <v>1</v>
      </c>
      <c r="S1933" t="inlineStr">
        <is>
          <t>Boys Tears Necklace - White / 37cm</t>
        </is>
      </c>
      <c r="T1933" t="n">
        <v>320</v>
      </c>
      <c r="V1933" t="inlineStr">
        <is>
          <t>015790000013</t>
        </is>
      </c>
      <c r="W1933" t="b">
        <v>1</v>
      </c>
      <c r="X1933" t="b">
        <v>1</v>
      </c>
      <c r="Y1933" t="inlineStr">
        <is>
          <t>fulfilled</t>
        </is>
      </c>
      <c r="Z1933" t="inlineStr">
        <is>
          <t>Roma termini</t>
        </is>
      </c>
      <c r="AR1933" t="inlineStr">
        <is>
          <t>IT</t>
        </is>
      </c>
      <c r="AY1933" t="n">
        <v>0</v>
      </c>
      <c r="AZ1933" t="inlineStr">
        <is>
          <t>LIL Milan</t>
        </is>
      </c>
      <c r="BA1933" t="n">
        <v>0</v>
      </c>
      <c r="BB1933" t="inlineStr">
        <is>
          <t>Veronica Varetta</t>
        </is>
      </c>
      <c r="BC1933" t="inlineStr">
        <is>
          <t>Roma Termini</t>
        </is>
      </c>
      <c r="BD1933" t="n">
        <v>25</v>
      </c>
      <c r="BE1933" t="n">
        <v>11218613207389</v>
      </c>
      <c r="BG1933" t="inlineStr">
        <is>
          <t>Low</t>
        </is>
      </c>
      <c r="BH1933" t="inlineStr">
        <is>
          <t>pos</t>
        </is>
      </c>
      <c r="BI1933" t="n">
        <v>0</v>
      </c>
      <c r="BJ1933" t="inlineStr">
        <is>
          <t>IT IVA 22%</t>
        </is>
      </c>
      <c r="BK1933" t="n">
        <v>0</v>
      </c>
      <c r="BU1933" t="inlineStr">
        <is>
          <t>25-1118</t>
        </is>
      </c>
      <c r="CC1933" t="inlineStr">
        <is>
          <t>Ordini LIL</t>
        </is>
      </c>
    </row>
    <row r="1934">
      <c r="A1934" t="inlineStr">
        <is>
          <t>#43193</t>
        </is>
      </c>
      <c r="C1934" t="inlineStr">
        <is>
          <t>paid</t>
        </is>
      </c>
      <c r="F1934" t="inlineStr">
        <is>
          <t>fulfilled</t>
        </is>
      </c>
      <c r="G1934" t="inlineStr">
        <is>
          <t>2024-11-12 10:26:36 +0100</t>
        </is>
      </c>
      <c r="H1934" t="inlineStr">
        <is>
          <t>no</t>
        </is>
      </c>
      <c r="I1934" t="inlineStr">
        <is>
          <t>EUR</t>
        </is>
      </c>
      <c r="J1934" t="n">
        <v>0</v>
      </c>
      <c r="K1934" t="n">
        <v>0</v>
      </c>
      <c r="L1934" t="n">
        <v>0</v>
      </c>
      <c r="N1934" t="inlineStr">
        <is>
          <t>Roma100</t>
        </is>
      </c>
      <c r="O1934" t="n">
        <v>2100</v>
      </c>
      <c r="Q1934" t="inlineStr">
        <is>
          <t>2024-11-12 10:26:35 +0100</t>
        </is>
      </c>
      <c r="R1934" t="n">
        <v>1</v>
      </c>
      <c r="S1934" t="inlineStr">
        <is>
          <t>Sunshine Ring - White / 6 / White</t>
        </is>
      </c>
      <c r="T1934" t="n">
        <v>320</v>
      </c>
      <c r="V1934" t="inlineStr">
        <is>
          <t>015790000249</t>
        </is>
      </c>
      <c r="W1934" t="b">
        <v>1</v>
      </c>
      <c r="X1934" t="b">
        <v>1</v>
      </c>
      <c r="Y1934" t="inlineStr">
        <is>
          <t>fulfilled</t>
        </is>
      </c>
      <c r="Z1934" t="inlineStr">
        <is>
          <t>Roma termini</t>
        </is>
      </c>
      <c r="AR1934" t="inlineStr">
        <is>
          <t>IT</t>
        </is>
      </c>
      <c r="AY1934" t="n">
        <v>0</v>
      </c>
      <c r="AZ1934" t="inlineStr">
        <is>
          <t>LIL Milan</t>
        </is>
      </c>
      <c r="BA1934" t="n">
        <v>0</v>
      </c>
      <c r="BB1934" t="inlineStr">
        <is>
          <t>Veronica Varetta</t>
        </is>
      </c>
      <c r="BC1934" t="inlineStr">
        <is>
          <t>Roma Termini</t>
        </is>
      </c>
      <c r="BD1934" t="n">
        <v>25</v>
      </c>
      <c r="BE1934" t="n">
        <v>11218613207389</v>
      </c>
      <c r="BG1934" t="inlineStr">
        <is>
          <t>Low</t>
        </is>
      </c>
      <c r="BH1934" t="inlineStr">
        <is>
          <t>pos</t>
        </is>
      </c>
      <c r="BI1934" t="n">
        <v>0</v>
      </c>
      <c r="BJ1934" t="inlineStr">
        <is>
          <t>IT IVA 22%</t>
        </is>
      </c>
      <c r="BK1934" t="n">
        <v>0</v>
      </c>
      <c r="BU1934" t="inlineStr">
        <is>
          <t>25-1118</t>
        </is>
      </c>
      <c r="CC1934" t="inlineStr">
        <is>
          <t>Ordini LIL</t>
        </is>
      </c>
    </row>
    <row r="1935">
      <c r="A1935" t="inlineStr">
        <is>
          <t>#43193</t>
        </is>
      </c>
      <c r="C1935" t="inlineStr">
        <is>
          <t>paid</t>
        </is>
      </c>
      <c r="F1935" t="inlineStr">
        <is>
          <t>fulfilled</t>
        </is>
      </c>
      <c r="G1935" t="inlineStr">
        <is>
          <t>2024-11-12 10:26:36 +0100</t>
        </is>
      </c>
      <c r="H1935" t="inlineStr">
        <is>
          <t>no</t>
        </is>
      </c>
      <c r="I1935" t="inlineStr">
        <is>
          <t>EUR</t>
        </is>
      </c>
      <c r="J1935" t="n">
        <v>0</v>
      </c>
      <c r="K1935" t="n">
        <v>0</v>
      </c>
      <c r="L1935" t="n">
        <v>0</v>
      </c>
      <c r="N1935" t="inlineStr">
        <is>
          <t>Roma100</t>
        </is>
      </c>
      <c r="O1935" t="n">
        <v>2100</v>
      </c>
      <c r="Q1935" t="inlineStr">
        <is>
          <t>2024-11-12 10:26:35 +0100</t>
        </is>
      </c>
      <c r="R1935" t="n">
        <v>1</v>
      </c>
      <c r="S1935" t="inlineStr">
        <is>
          <t>Boys Tears Necklace - Yellow / 35cm</t>
        </is>
      </c>
      <c r="T1935" t="n">
        <v>320</v>
      </c>
      <c r="V1935" t="inlineStr">
        <is>
          <t>015790000008</t>
        </is>
      </c>
      <c r="W1935" t="b">
        <v>1</v>
      </c>
      <c r="X1935" t="b">
        <v>1</v>
      </c>
      <c r="Y1935" t="inlineStr">
        <is>
          <t>fulfilled</t>
        </is>
      </c>
      <c r="Z1935" t="inlineStr">
        <is>
          <t>Roma termini</t>
        </is>
      </c>
      <c r="AR1935" t="inlineStr">
        <is>
          <t>IT</t>
        </is>
      </c>
      <c r="AY1935" t="n">
        <v>0</v>
      </c>
      <c r="AZ1935" t="inlineStr">
        <is>
          <t>LIL Milan</t>
        </is>
      </c>
      <c r="BA1935" t="n">
        <v>0</v>
      </c>
      <c r="BB1935" t="inlineStr">
        <is>
          <t>Veronica Varetta</t>
        </is>
      </c>
      <c r="BC1935" t="inlineStr">
        <is>
          <t>Roma Termini</t>
        </is>
      </c>
      <c r="BD1935" t="n">
        <v>25</v>
      </c>
      <c r="BE1935" t="n">
        <v>11218613207389</v>
      </c>
      <c r="BG1935" t="inlineStr">
        <is>
          <t>Low</t>
        </is>
      </c>
      <c r="BH1935" t="inlineStr">
        <is>
          <t>pos</t>
        </is>
      </c>
      <c r="BI1935" t="n">
        <v>0</v>
      </c>
      <c r="BJ1935" t="inlineStr">
        <is>
          <t>IT IVA 22%</t>
        </is>
      </c>
      <c r="BK1935" t="n">
        <v>0</v>
      </c>
      <c r="BU1935" t="inlineStr">
        <is>
          <t>25-1118</t>
        </is>
      </c>
      <c r="CC1935" t="inlineStr">
        <is>
          <t>Ordini LIL</t>
        </is>
      </c>
    </row>
    <row r="1936">
      <c r="A1936" t="inlineStr">
        <is>
          <t>#43193</t>
        </is>
      </c>
      <c r="C1936" t="inlineStr">
        <is>
          <t>paid</t>
        </is>
      </c>
      <c r="F1936" t="inlineStr">
        <is>
          <t>fulfilled</t>
        </is>
      </c>
      <c r="G1936" t="inlineStr">
        <is>
          <t>2024-11-12 10:26:36 +0100</t>
        </is>
      </c>
      <c r="H1936" t="inlineStr">
        <is>
          <t>no</t>
        </is>
      </c>
      <c r="I1936" t="inlineStr">
        <is>
          <t>EUR</t>
        </is>
      </c>
      <c r="J1936" t="n">
        <v>0</v>
      </c>
      <c r="K1936" t="n">
        <v>0</v>
      </c>
      <c r="L1936" t="n">
        <v>0</v>
      </c>
      <c r="N1936" t="inlineStr">
        <is>
          <t>Roma100</t>
        </is>
      </c>
      <c r="O1936" t="n">
        <v>2100</v>
      </c>
      <c r="Q1936" t="inlineStr">
        <is>
          <t>2024-11-12 10:26:35 +0100</t>
        </is>
      </c>
      <c r="R1936" t="n">
        <v>1</v>
      </c>
      <c r="S1936" t="inlineStr">
        <is>
          <t>Primo bacio Necklace - Yellow / 38cm</t>
        </is>
      </c>
      <c r="T1936" t="n">
        <v>180</v>
      </c>
      <c r="V1936" t="inlineStr">
        <is>
          <t>015790001025</t>
        </is>
      </c>
      <c r="W1936" t="b">
        <v>1</v>
      </c>
      <c r="X1936" t="b">
        <v>1</v>
      </c>
      <c r="Y1936" t="inlineStr">
        <is>
          <t>fulfilled</t>
        </is>
      </c>
      <c r="Z1936" t="inlineStr">
        <is>
          <t>Roma termini</t>
        </is>
      </c>
      <c r="AR1936" t="inlineStr">
        <is>
          <t>IT</t>
        </is>
      </c>
      <c r="AY1936" t="n">
        <v>0</v>
      </c>
      <c r="AZ1936" t="inlineStr">
        <is>
          <t>LIL Milan</t>
        </is>
      </c>
      <c r="BA1936" t="n">
        <v>0</v>
      </c>
      <c r="BB1936" t="inlineStr">
        <is>
          <t>Veronica Varetta</t>
        </is>
      </c>
      <c r="BC1936" t="inlineStr">
        <is>
          <t>Roma Termini</t>
        </is>
      </c>
      <c r="BD1936" t="n">
        <v>25</v>
      </c>
      <c r="BE1936" t="n">
        <v>11218613207389</v>
      </c>
      <c r="BG1936" t="inlineStr">
        <is>
          <t>Low</t>
        </is>
      </c>
      <c r="BH1936" t="inlineStr">
        <is>
          <t>pos</t>
        </is>
      </c>
      <c r="BI1936" t="n">
        <v>0</v>
      </c>
      <c r="BJ1936" t="inlineStr">
        <is>
          <t>IT IVA 22%</t>
        </is>
      </c>
      <c r="BK1936" t="n">
        <v>0</v>
      </c>
      <c r="BU1936" t="inlineStr">
        <is>
          <t>25-1118</t>
        </is>
      </c>
      <c r="CC1936" t="inlineStr">
        <is>
          <t>Ordini LIL</t>
        </is>
      </c>
    </row>
    <row r="1937">
      <c r="A1937" t="inlineStr">
        <is>
          <t>#43180</t>
        </is>
      </c>
      <c r="C1937" t="inlineStr">
        <is>
          <t>paid</t>
        </is>
      </c>
      <c r="F1937" t="inlineStr">
        <is>
          <t>fulfilled</t>
        </is>
      </c>
      <c r="G1937" t="inlineStr">
        <is>
          <t>2024-11-11 10:30:48 +0100</t>
        </is>
      </c>
      <c r="H1937" t="inlineStr">
        <is>
          <t>no</t>
        </is>
      </c>
      <c r="I1937" t="inlineStr">
        <is>
          <t>EUR</t>
        </is>
      </c>
      <c r="J1937" t="n">
        <v>0</v>
      </c>
      <c r="K1937" t="n">
        <v>0</v>
      </c>
      <c r="L1937" t="n">
        <v>0</v>
      </c>
      <c r="M1937" t="n">
        <v>0</v>
      </c>
      <c r="N1937" t="inlineStr">
        <is>
          <t>TJR100</t>
        </is>
      </c>
      <c r="O1937" t="n">
        <v>320</v>
      </c>
      <c r="Q1937" t="inlineStr">
        <is>
          <t>2024-11-11 10:30:48 +0100</t>
        </is>
      </c>
      <c r="R1937" t="n">
        <v>1</v>
      </c>
      <c r="S1937" t="inlineStr">
        <is>
          <t>Boys Tears Necklace - Yellow / 35cm</t>
        </is>
      </c>
      <c r="T1937" t="n">
        <v>320</v>
      </c>
      <c r="V1937" t="inlineStr">
        <is>
          <t>015790000008</t>
        </is>
      </c>
      <c r="W1937" t="b">
        <v>1</v>
      </c>
      <c r="X1937" t="b">
        <v>1</v>
      </c>
      <c r="Y1937" t="inlineStr">
        <is>
          <t>fulfilled</t>
        </is>
      </c>
      <c r="Z1937" t="inlineStr">
        <is>
          <t>The Jewellery Room</t>
        </is>
      </c>
      <c r="AR1937" t="inlineStr">
        <is>
          <t>IT</t>
        </is>
      </c>
      <c r="AY1937" t="n">
        <v>0</v>
      </c>
      <c r="AZ1937" t="inlineStr">
        <is>
          <t>LIL Milan</t>
        </is>
      </c>
      <c r="BA1937" t="n">
        <v>0</v>
      </c>
      <c r="BB1937" t="inlineStr">
        <is>
          <t>Carlotta Trentin</t>
        </is>
      </c>
      <c r="BC1937" t="inlineStr">
        <is>
          <t>Firgun House</t>
        </is>
      </c>
      <c r="BD1937" t="n">
        <v>24</v>
      </c>
      <c r="BE1937" t="n">
        <v>11216703160669</v>
      </c>
      <c r="BG1937" t="inlineStr">
        <is>
          <t>Low</t>
        </is>
      </c>
      <c r="BH1937" t="inlineStr">
        <is>
          <t>pos</t>
        </is>
      </c>
      <c r="BI1937" t="n">
        <v>0</v>
      </c>
      <c r="BJ1937" t="inlineStr">
        <is>
          <t>IT IVA 0%</t>
        </is>
      </c>
      <c r="BK1937" t="n">
        <v>0</v>
      </c>
      <c r="BU1937" t="inlineStr">
        <is>
          <t>24-1092</t>
        </is>
      </c>
      <c r="CC1937" t="inlineStr">
        <is>
          <t>Ordini LIL</t>
        </is>
      </c>
    </row>
    <row r="1938">
      <c r="A1938" t="inlineStr">
        <is>
          <t>#43160</t>
        </is>
      </c>
      <c r="B1938" t="inlineStr">
        <is>
          <t>lu.coltri@gmail.com</t>
        </is>
      </c>
      <c r="C1938" t="inlineStr">
        <is>
          <t>paid</t>
        </is>
      </c>
      <c r="D1938" t="inlineStr">
        <is>
          <t>2024-11-09 19:04:16 +0100</t>
        </is>
      </c>
      <c r="E1938" t="inlineStr">
        <is>
          <t>2024-11-09</t>
        </is>
      </c>
      <c r="F1938" t="inlineStr">
        <is>
          <t>fulfilled</t>
        </is>
      </c>
      <c r="G1938" t="inlineStr">
        <is>
          <t>2024-11-09 19:04:17 +0100</t>
        </is>
      </c>
      <c r="H1938" t="inlineStr">
        <is>
          <t>yes</t>
        </is>
      </c>
      <c r="I1938" t="inlineStr">
        <is>
          <t>EUR</t>
        </is>
      </c>
      <c r="J1938" t="n">
        <v>20</v>
      </c>
      <c r="K1938" t="n">
        <v>0</v>
      </c>
      <c r="L1938" t="n">
        <v>3.61</v>
      </c>
      <c r="M1938" t="n">
        <v>20</v>
      </c>
      <c r="O1938" t="n">
        <v>0</v>
      </c>
      <c r="Q1938" t="inlineStr">
        <is>
          <t>2024-11-09 19:04:16 +0100</t>
        </is>
      </c>
      <c r="R1938" t="n">
        <v>1</v>
      </c>
      <c r="S1938" t="inlineStr">
        <is>
          <t>Repair Service LIL House - Saldatura bracciale / cavigliera</t>
        </is>
      </c>
      <c r="T1938" t="n">
        <v>20</v>
      </c>
      <c r="V1938" t="inlineStr">
        <is>
          <t>015790001059</t>
        </is>
      </c>
      <c r="W1938" t="b">
        <v>0</v>
      </c>
      <c r="X1938" t="b">
        <v>1</v>
      </c>
      <c r="Y1938" t="inlineStr">
        <is>
          <t>fulfilled</t>
        </is>
      </c>
      <c r="Z1938" t="inlineStr">
        <is>
          <t>Lucia Margherita Laura Coltri</t>
        </is>
      </c>
      <c r="AR1938" t="inlineStr">
        <is>
          <t>IT</t>
        </is>
      </c>
      <c r="AW1938" t="inlineStr">
        <is>
          <t>Cash</t>
        </is>
      </c>
      <c r="AX1938" t="inlineStr">
        <is>
          <t>r3x2UwRxFJ94uy1nror98Yv4O</t>
        </is>
      </c>
      <c r="AY1938" t="n">
        <v>0</v>
      </c>
      <c r="AZ1938" t="inlineStr">
        <is>
          <t>LIL Milan</t>
        </is>
      </c>
      <c r="BA1938" t="n">
        <v>0</v>
      </c>
      <c r="BB1938" t="inlineStr">
        <is>
          <t>Veronica Varetta</t>
        </is>
      </c>
      <c r="BC1938" t="inlineStr">
        <is>
          <t>LIL House</t>
        </is>
      </c>
      <c r="BD1938" t="n">
        <v>22</v>
      </c>
      <c r="BE1938" t="n">
        <v>11213975454045</v>
      </c>
      <c r="BG1938" t="inlineStr">
        <is>
          <t>Low</t>
        </is>
      </c>
      <c r="BH1938" t="inlineStr">
        <is>
          <t>pos</t>
        </is>
      </c>
      <c r="BI1938" t="n">
        <v>0</v>
      </c>
      <c r="BJ1938" t="inlineStr">
        <is>
          <t>IT IVA 22%</t>
        </is>
      </c>
      <c r="BK1938" t="n">
        <v>3.61</v>
      </c>
      <c r="BU1938" t="inlineStr">
        <is>
          <t>22-2801</t>
        </is>
      </c>
      <c r="BY1938" t="inlineStr">
        <is>
          <t>r3x2UwRxFJ94uy1nror98Yv4O</t>
        </is>
      </c>
      <c r="CB1938" t="inlineStr">
        <is>
          <t>r3x2UwRxFJ94uy1nror98Yv4O</t>
        </is>
      </c>
      <c r="CC1938" t="inlineStr">
        <is>
          <t>Ordini LIL</t>
        </is>
      </c>
    </row>
    <row r="1939">
      <c r="A1939" t="inlineStr">
        <is>
          <t>#43159</t>
        </is>
      </c>
      <c r="C1939" t="inlineStr">
        <is>
          <t>paid</t>
        </is>
      </c>
      <c r="F1939" t="inlineStr">
        <is>
          <t>fulfilled</t>
        </is>
      </c>
      <c r="G1939" t="inlineStr">
        <is>
          <t>2024-11-09 17:37:04 +0100</t>
        </is>
      </c>
      <c r="H1939" t="inlineStr">
        <is>
          <t>no</t>
        </is>
      </c>
      <c r="I1939" t="inlineStr">
        <is>
          <t>EUR</t>
        </is>
      </c>
      <c r="J1939" t="n">
        <v>0</v>
      </c>
      <c r="K1939" t="n">
        <v>0</v>
      </c>
      <c r="L1939" t="n">
        <v>0</v>
      </c>
      <c r="M1939" t="n">
        <v>0</v>
      </c>
      <c r="N1939" t="inlineStr">
        <is>
          <t>TORINO100%</t>
        </is>
      </c>
      <c r="O1939" t="n">
        <v>120</v>
      </c>
      <c r="Q1939" t="inlineStr">
        <is>
          <t>2024-11-09 17:37:03 +0100</t>
        </is>
      </c>
      <c r="R1939" t="n">
        <v>1</v>
      </c>
      <c r="S1939" t="inlineStr">
        <is>
          <t>Girls Tears Ring - Yellow / 14</t>
        </is>
      </c>
      <c r="T1939" t="n">
        <v>120</v>
      </c>
      <c r="V1939" t="inlineStr">
        <is>
          <t>015790000956</t>
        </is>
      </c>
      <c r="W1939" t="b">
        <v>1</v>
      </c>
      <c r="X1939" t="b">
        <v>1</v>
      </c>
      <c r="Y1939" t="inlineStr">
        <is>
          <t>fulfilled</t>
        </is>
      </c>
      <c r="Z1939" t="inlineStr">
        <is>
          <t>Anna Elisa Quagliolo</t>
        </is>
      </c>
      <c r="AR1939" t="inlineStr">
        <is>
          <t>IT</t>
        </is>
      </c>
      <c r="AT1939" t="inlineStr">
        <is>
          <t>Cv</t>
        </is>
      </c>
      <c r="AY1939" t="n">
        <v>0</v>
      </c>
      <c r="AZ1939" t="inlineStr">
        <is>
          <t>LIL Milan</t>
        </is>
      </c>
      <c r="BA1939" t="n">
        <v>0</v>
      </c>
      <c r="BB1939" t="inlineStr">
        <is>
          <t>Veronica Varetta</t>
        </is>
      </c>
      <c r="BC1939" t="inlineStr">
        <is>
          <t>LIL Rinascente Torino</t>
        </is>
      </c>
      <c r="BD1939" t="n">
        <v>3</v>
      </c>
      <c r="BE1939" t="n">
        <v>11213825605981</v>
      </c>
      <c r="BG1939" t="inlineStr">
        <is>
          <t>Low</t>
        </is>
      </c>
      <c r="BH1939" t="inlineStr">
        <is>
          <t>pos</t>
        </is>
      </c>
      <c r="BI1939" t="n">
        <v>0</v>
      </c>
      <c r="BJ1939" t="inlineStr">
        <is>
          <t>IT IVA 0%</t>
        </is>
      </c>
      <c r="BK1939" t="n">
        <v>0</v>
      </c>
      <c r="BU1939" t="inlineStr">
        <is>
          <t>3-5783</t>
        </is>
      </c>
      <c r="CC1939" t="inlineStr">
        <is>
          <t>Ordini LIL</t>
        </is>
      </c>
    </row>
    <row r="1940">
      <c r="A1940" t="inlineStr">
        <is>
          <t>#43153</t>
        </is>
      </c>
      <c r="B1940" t="inlineStr">
        <is>
          <t>caterinakraemer@gmail.com</t>
        </is>
      </c>
      <c r="C1940" t="inlineStr">
        <is>
          <t>paid</t>
        </is>
      </c>
      <c r="D1940" t="inlineStr">
        <is>
          <t>2024-11-09 16:23:13 +0100</t>
        </is>
      </c>
      <c r="E1940" t="inlineStr">
        <is>
          <t>2024-11-09</t>
        </is>
      </c>
      <c r="F1940" t="inlineStr">
        <is>
          <t>fulfilled</t>
        </is>
      </c>
      <c r="G1940" t="inlineStr">
        <is>
          <t>2024-11-09 16:23:13 +0100</t>
        </is>
      </c>
      <c r="H1940" t="inlineStr">
        <is>
          <t>no</t>
        </is>
      </c>
      <c r="I1940" t="inlineStr">
        <is>
          <t>EUR</t>
        </is>
      </c>
      <c r="J1940" t="n">
        <v>120</v>
      </c>
      <c r="K1940" t="n">
        <v>0</v>
      </c>
      <c r="L1940" t="n">
        <v>21.64</v>
      </c>
      <c r="M1940" t="n">
        <v>120</v>
      </c>
      <c r="O1940" t="n">
        <v>0</v>
      </c>
      <c r="Q1940" t="inlineStr">
        <is>
          <t>2024-11-09 16:23:13 +0100</t>
        </is>
      </c>
      <c r="R1940" t="n">
        <v>1</v>
      </c>
      <c r="S1940" t="inlineStr">
        <is>
          <t>Pensavo fosse amore - Yellow / A</t>
        </is>
      </c>
      <c r="T1940" t="n">
        <v>120</v>
      </c>
      <c r="V1940" t="inlineStr">
        <is>
          <t>015790000999</t>
        </is>
      </c>
      <c r="W1940" t="b">
        <v>1</v>
      </c>
      <c r="X1940" t="b">
        <v>1</v>
      </c>
      <c r="Y1940" t="inlineStr">
        <is>
          <t>fulfilled</t>
        </is>
      </c>
      <c r="Z1940" t="inlineStr">
        <is>
          <t>Caterina KRAEMER</t>
        </is>
      </c>
      <c r="AR1940" t="inlineStr">
        <is>
          <t>IT</t>
        </is>
      </c>
      <c r="AW1940" t="inlineStr">
        <is>
          <t>Cash</t>
        </is>
      </c>
      <c r="AX1940" t="inlineStr">
        <is>
          <t>reACgmMfknn42gYxlaFXZULXF</t>
        </is>
      </c>
      <c r="AY1940" t="n">
        <v>0</v>
      </c>
      <c r="AZ1940" t="inlineStr">
        <is>
          <t>LIL Milan</t>
        </is>
      </c>
      <c r="BA1940" t="n">
        <v>0</v>
      </c>
      <c r="BB1940" t="inlineStr">
        <is>
          <t>Veronica Varetta</t>
        </is>
      </c>
      <c r="BC1940" t="inlineStr">
        <is>
          <t>LIL House</t>
        </is>
      </c>
      <c r="BD1940" t="n">
        <v>22</v>
      </c>
      <c r="BE1940" t="n">
        <v>11213682147677</v>
      </c>
      <c r="BG1940" t="inlineStr">
        <is>
          <t>Low</t>
        </is>
      </c>
      <c r="BH1940" t="inlineStr">
        <is>
          <t>pos</t>
        </is>
      </c>
      <c r="BI1940" t="n">
        <v>0</v>
      </c>
      <c r="BJ1940" t="inlineStr">
        <is>
          <t>IT IVA 22%</t>
        </is>
      </c>
      <c r="BK1940" t="n">
        <v>21.64</v>
      </c>
      <c r="BU1940" t="inlineStr">
        <is>
          <t>22-2796</t>
        </is>
      </c>
      <c r="BY1940" t="inlineStr">
        <is>
          <t>reACgmMfknn42gYxlaFXZULXF</t>
        </is>
      </c>
      <c r="CB1940" t="inlineStr">
        <is>
          <t>reACgmMfknn42gYxlaFXZULXF</t>
        </is>
      </c>
      <c r="CC1940" t="inlineStr">
        <is>
          <t>Ordini LIL</t>
        </is>
      </c>
    </row>
    <row r="1941">
      <c r="A1941" t="inlineStr">
        <is>
          <t>#43147</t>
        </is>
      </c>
      <c r="B1941" t="inlineStr">
        <is>
          <t>tamara.panetta@libero.it</t>
        </is>
      </c>
      <c r="C1941" t="inlineStr">
        <is>
          <t>paid</t>
        </is>
      </c>
      <c r="F1941" t="inlineStr">
        <is>
          <t>fulfilled</t>
        </is>
      </c>
      <c r="G1941" t="inlineStr">
        <is>
          <t>2024-11-09 14:35:43 +0100</t>
        </is>
      </c>
      <c r="H1941" t="inlineStr">
        <is>
          <t>no</t>
        </is>
      </c>
      <c r="I1941" t="inlineStr">
        <is>
          <t>EUR</t>
        </is>
      </c>
      <c r="J1941" t="n">
        <v>0</v>
      </c>
      <c r="K1941" t="n">
        <v>0</v>
      </c>
      <c r="L1941" t="n">
        <v>0</v>
      </c>
      <c r="M1941" t="n">
        <v>0</v>
      </c>
      <c r="N1941" t="inlineStr">
        <is>
          <t>TORINO100%</t>
        </is>
      </c>
      <c r="O1941" t="n">
        <v>220</v>
      </c>
      <c r="Q1941" t="inlineStr">
        <is>
          <t>2024-11-09 14:35:42 +0100</t>
        </is>
      </c>
      <c r="R1941" t="n">
        <v>1</v>
      </c>
      <c r="S1941" t="inlineStr">
        <is>
          <t>Icy - Yellow / Grey / White</t>
        </is>
      </c>
      <c r="T1941" t="n">
        <v>220</v>
      </c>
      <c r="V1941" t="inlineStr">
        <is>
          <t>015790001338</t>
        </is>
      </c>
      <c r="W1941" t="b">
        <v>1</v>
      </c>
      <c r="X1941" t="b">
        <v>1</v>
      </c>
      <c r="Y1941" t="inlineStr">
        <is>
          <t>fulfilled</t>
        </is>
      </c>
      <c r="Z1941" t="inlineStr">
        <is>
          <t>Tamara Panetta</t>
        </is>
      </c>
      <c r="AR1941" t="inlineStr">
        <is>
          <t>IT</t>
        </is>
      </c>
      <c r="AT1941" t="inlineStr">
        <is>
          <t>Cce</t>
        </is>
      </c>
      <c r="AY1941" t="n">
        <v>0</v>
      </c>
      <c r="AZ1941" t="inlineStr">
        <is>
          <t>LIL Milan</t>
        </is>
      </c>
      <c r="BA1941" t="n">
        <v>0</v>
      </c>
      <c r="BB1941" t="inlineStr">
        <is>
          <t>Veronica Varetta</t>
        </is>
      </c>
      <c r="BC1941" t="inlineStr">
        <is>
          <t>LIL Rinascente Torino</t>
        </is>
      </c>
      <c r="BD1941" t="n">
        <v>3</v>
      </c>
      <c r="BE1941" t="n">
        <v>11213468008797</v>
      </c>
      <c r="BG1941" t="inlineStr">
        <is>
          <t>Low</t>
        </is>
      </c>
      <c r="BH1941" t="inlineStr">
        <is>
          <t>pos</t>
        </is>
      </c>
      <c r="BI1941" t="n">
        <v>0</v>
      </c>
      <c r="BJ1941" t="inlineStr">
        <is>
          <t>IT IVA 0%</t>
        </is>
      </c>
      <c r="BK1941" t="n">
        <v>0</v>
      </c>
      <c r="BU1941" t="inlineStr">
        <is>
          <t>3-5782</t>
        </is>
      </c>
      <c r="CC1941" t="inlineStr">
        <is>
          <t>Ordini LIL</t>
        </is>
      </c>
    </row>
    <row r="1942">
      <c r="A1942" t="inlineStr">
        <is>
          <t>#43142</t>
        </is>
      </c>
      <c r="B1942" t="inlineStr">
        <is>
          <t>silviaciccarelli73@gmail.com</t>
        </is>
      </c>
      <c r="C1942" t="inlineStr">
        <is>
          <t>paid</t>
        </is>
      </c>
      <c r="F1942" t="inlineStr">
        <is>
          <t>fulfilled</t>
        </is>
      </c>
      <c r="G1942" t="inlineStr">
        <is>
          <t>2024-11-09 10:31:45 +0100</t>
        </is>
      </c>
      <c r="H1942" t="inlineStr">
        <is>
          <t>no</t>
        </is>
      </c>
      <c r="I1942" t="inlineStr">
        <is>
          <t>EUR</t>
        </is>
      </c>
      <c r="J1942" t="n">
        <v>0</v>
      </c>
      <c r="K1942" t="n">
        <v>0</v>
      </c>
      <c r="L1942" t="n">
        <v>0</v>
      </c>
      <c r="M1942" t="n">
        <v>0</v>
      </c>
      <c r="N1942" t="inlineStr">
        <is>
          <t>TORINO100%</t>
        </is>
      </c>
      <c r="O1942" t="n">
        <v>100</v>
      </c>
      <c r="Q1942" t="inlineStr">
        <is>
          <t>2024-11-09 10:31:44 +0100</t>
        </is>
      </c>
      <c r="R1942" t="n">
        <v>1</v>
      </c>
      <c r="S1942" t="inlineStr">
        <is>
          <t>Giotto Ring - Yellow / 15</t>
        </is>
      </c>
      <c r="T1942" t="n">
        <v>100</v>
      </c>
      <c r="V1942" t="inlineStr">
        <is>
          <t>015790000149</t>
        </is>
      </c>
      <c r="W1942" t="b">
        <v>1</v>
      </c>
      <c r="X1942" t="b">
        <v>1</v>
      </c>
      <c r="Y1942" t="inlineStr">
        <is>
          <t>fulfilled</t>
        </is>
      </c>
      <c r="Z1942" t="inlineStr">
        <is>
          <t>Silvia Ciccarelli</t>
        </is>
      </c>
      <c r="AR1942" t="inlineStr">
        <is>
          <t>IT</t>
        </is>
      </c>
      <c r="AT1942" t="inlineStr">
        <is>
          <t>Cce</t>
        </is>
      </c>
      <c r="AY1942" t="n">
        <v>0</v>
      </c>
      <c r="AZ1942" t="inlineStr">
        <is>
          <t>LIL Milan</t>
        </is>
      </c>
      <c r="BA1942" t="n">
        <v>0</v>
      </c>
      <c r="BB1942" t="inlineStr">
        <is>
          <t>Veronica Varetta</t>
        </is>
      </c>
      <c r="BC1942" t="inlineStr">
        <is>
          <t>LIL Rinascente Torino</t>
        </is>
      </c>
      <c r="BD1942" t="n">
        <v>3</v>
      </c>
      <c r="BE1942" t="n">
        <v>11213033439581</v>
      </c>
      <c r="BG1942" t="inlineStr">
        <is>
          <t>Low</t>
        </is>
      </c>
      <c r="BH1942" t="inlineStr">
        <is>
          <t>pos</t>
        </is>
      </c>
      <c r="BI1942" t="n">
        <v>0</v>
      </c>
      <c r="BJ1942" t="inlineStr">
        <is>
          <t>IT IVA 0%</t>
        </is>
      </c>
      <c r="BK1942" t="n">
        <v>0</v>
      </c>
      <c r="BU1942" t="inlineStr">
        <is>
          <t>3-5781</t>
        </is>
      </c>
      <c r="CC1942" t="inlineStr">
        <is>
          <t>Ordini LIL</t>
        </is>
      </c>
    </row>
    <row r="1943">
      <c r="A1943" t="inlineStr">
        <is>
          <t>#43139</t>
        </is>
      </c>
      <c r="B1943" t="inlineStr">
        <is>
          <t>peronserena@gmail.com</t>
        </is>
      </c>
      <c r="C1943" t="inlineStr">
        <is>
          <t>paid</t>
        </is>
      </c>
      <c r="F1943" t="inlineStr">
        <is>
          <t>fulfilled</t>
        </is>
      </c>
      <c r="G1943" t="inlineStr">
        <is>
          <t>2024-11-08 17:42:57 +0100</t>
        </is>
      </c>
      <c r="H1943" t="inlineStr">
        <is>
          <t>no</t>
        </is>
      </c>
      <c r="I1943" t="inlineStr">
        <is>
          <t>EUR</t>
        </is>
      </c>
      <c r="J1943" t="n">
        <v>0</v>
      </c>
      <c r="K1943" t="n">
        <v>0</v>
      </c>
      <c r="L1943" t="n">
        <v>0</v>
      </c>
      <c r="M1943" t="n">
        <v>0</v>
      </c>
      <c r="N1943" t="inlineStr">
        <is>
          <t>TORINO100%</t>
        </is>
      </c>
      <c r="O1943" t="n">
        <v>180</v>
      </c>
      <c r="Q1943" t="inlineStr">
        <is>
          <t>2024-11-08 17:42:56 +0100</t>
        </is>
      </c>
      <c r="R1943" t="n">
        <v>1</v>
      </c>
      <c r="S1943" t="inlineStr">
        <is>
          <t>Glow Ring - White / 16</t>
        </is>
      </c>
      <c r="T1943" t="n">
        <v>180</v>
      </c>
      <c r="V1943" t="inlineStr">
        <is>
          <t>015790000866</t>
        </is>
      </c>
      <c r="W1943" t="b">
        <v>1</v>
      </c>
      <c r="X1943" t="b">
        <v>1</v>
      </c>
      <c r="Y1943" t="inlineStr">
        <is>
          <t>fulfilled</t>
        </is>
      </c>
      <c r="Z1943" t="inlineStr">
        <is>
          <t>Serena Peron</t>
        </is>
      </c>
      <c r="AR1943" t="inlineStr">
        <is>
          <t>IT</t>
        </is>
      </c>
      <c r="AT1943" t="inlineStr">
        <is>
          <t>Cv</t>
        </is>
      </c>
      <c r="AY1943" t="n">
        <v>0</v>
      </c>
      <c r="AZ1943" t="inlineStr">
        <is>
          <t>LIL Milan</t>
        </is>
      </c>
      <c r="BA1943" t="n">
        <v>0</v>
      </c>
      <c r="BB1943" t="inlineStr">
        <is>
          <t>Veronica Varetta</t>
        </is>
      </c>
      <c r="BC1943" t="inlineStr">
        <is>
          <t>LIL Rinascente Torino</t>
        </is>
      </c>
      <c r="BD1943" t="n">
        <v>3</v>
      </c>
      <c r="BE1943" t="n">
        <v>11212212601181</v>
      </c>
      <c r="BG1943" t="inlineStr">
        <is>
          <t>Low</t>
        </is>
      </c>
      <c r="BH1943" t="inlineStr">
        <is>
          <t>pos</t>
        </is>
      </c>
      <c r="BI1943" t="n">
        <v>0</v>
      </c>
      <c r="BJ1943" t="inlineStr">
        <is>
          <t>IT IVA 0%</t>
        </is>
      </c>
      <c r="BK1943" t="n">
        <v>0</v>
      </c>
      <c r="BU1943" t="inlineStr">
        <is>
          <t>3-5780</t>
        </is>
      </c>
      <c r="CC1943" t="inlineStr">
        <is>
          <t>Ordini LIL</t>
        </is>
      </c>
    </row>
    <row r="1944">
      <c r="A1944" t="inlineStr">
        <is>
          <t>#43136</t>
        </is>
      </c>
      <c r="B1944" t="inlineStr">
        <is>
          <t>lucillaloreti@gmail.com</t>
        </is>
      </c>
      <c r="C1944" t="inlineStr">
        <is>
          <t>paid</t>
        </is>
      </c>
      <c r="F1944" t="inlineStr">
        <is>
          <t>fulfilled</t>
        </is>
      </c>
      <c r="G1944" t="inlineStr">
        <is>
          <t>2024-11-08 14:09:10 +0100</t>
        </is>
      </c>
      <c r="H1944" t="inlineStr">
        <is>
          <t>no</t>
        </is>
      </c>
      <c r="I1944" t="inlineStr">
        <is>
          <t>EUR</t>
        </is>
      </c>
      <c r="J1944" t="n">
        <v>0</v>
      </c>
      <c r="K1944" t="n">
        <v>0</v>
      </c>
      <c r="L1944" t="n">
        <v>0</v>
      </c>
      <c r="M1944" t="n">
        <v>0</v>
      </c>
      <c r="N1944" t="inlineStr">
        <is>
          <t>TORINO100%</t>
        </is>
      </c>
      <c r="O1944" t="n">
        <v>120</v>
      </c>
      <c r="Q1944" t="inlineStr">
        <is>
          <t>2024-11-08 14:09:09 +0100</t>
        </is>
      </c>
      <c r="R1944" t="n">
        <v>1</v>
      </c>
      <c r="S1944" t="inlineStr">
        <is>
          <t>Pensavo fosse amore - Yellow / D</t>
        </is>
      </c>
      <c r="T1944" t="n">
        <v>120</v>
      </c>
      <c r="V1944" t="inlineStr">
        <is>
          <t>015790001002</t>
        </is>
      </c>
      <c r="W1944" t="b">
        <v>1</v>
      </c>
      <c r="X1944" t="b">
        <v>1</v>
      </c>
      <c r="Y1944" t="inlineStr">
        <is>
          <t>fulfilled</t>
        </is>
      </c>
      <c r="Z1944" t="inlineStr">
        <is>
          <t>Lucia Loreti</t>
        </is>
      </c>
      <c r="AR1944" t="inlineStr">
        <is>
          <t>IT</t>
        </is>
      </c>
      <c r="AT1944" t="inlineStr">
        <is>
          <t>GdM</t>
        </is>
      </c>
      <c r="AY1944" t="n">
        <v>0</v>
      </c>
      <c r="AZ1944" t="inlineStr">
        <is>
          <t>LIL Milan</t>
        </is>
      </c>
      <c r="BA1944" t="n">
        <v>0</v>
      </c>
      <c r="BB1944" t="inlineStr">
        <is>
          <t>Veronica Varetta</t>
        </is>
      </c>
      <c r="BC1944" t="inlineStr">
        <is>
          <t>LIL Rinascente Torino</t>
        </is>
      </c>
      <c r="BD1944" t="n">
        <v>3</v>
      </c>
      <c r="BE1944" t="n">
        <v>11211839865181</v>
      </c>
      <c r="BG1944" t="inlineStr">
        <is>
          <t>Low</t>
        </is>
      </c>
      <c r="BH1944" t="inlineStr">
        <is>
          <t>pos</t>
        </is>
      </c>
      <c r="BI1944" t="n">
        <v>0</v>
      </c>
      <c r="BJ1944" t="inlineStr">
        <is>
          <t>IT IVA 0%</t>
        </is>
      </c>
      <c r="BK1944" t="n">
        <v>0</v>
      </c>
      <c r="BU1944" t="inlineStr">
        <is>
          <t>3-5779</t>
        </is>
      </c>
      <c r="CC1944" t="inlineStr">
        <is>
          <t>Ordini LIL</t>
        </is>
      </c>
    </row>
    <row r="1945">
      <c r="A1945" t="inlineStr">
        <is>
          <t>#43130</t>
        </is>
      </c>
      <c r="C1945" t="inlineStr">
        <is>
          <t>paid</t>
        </is>
      </c>
      <c r="F1945" t="inlineStr">
        <is>
          <t>fulfilled</t>
        </is>
      </c>
      <c r="G1945" t="inlineStr">
        <is>
          <t>2024-11-07 20:34:34 +0100</t>
        </is>
      </c>
      <c r="H1945" t="inlineStr">
        <is>
          <t>no</t>
        </is>
      </c>
      <c r="I1945" t="inlineStr">
        <is>
          <t>EUR</t>
        </is>
      </c>
      <c r="J1945" t="n">
        <v>0</v>
      </c>
      <c r="K1945" t="n">
        <v>0</v>
      </c>
      <c r="L1945" t="n">
        <v>0</v>
      </c>
      <c r="M1945" t="n">
        <v>0</v>
      </c>
      <c r="N1945" t="inlineStr">
        <is>
          <t>TORINO100%</t>
        </is>
      </c>
      <c r="O1945" t="n">
        <v>180</v>
      </c>
      <c r="Q1945" t="inlineStr">
        <is>
          <t>2024-11-07 20:34:33 +0100</t>
        </is>
      </c>
      <c r="R1945" t="n">
        <v>1</v>
      </c>
      <c r="S1945" t="inlineStr">
        <is>
          <t>Glow Ring - Yellow / 19</t>
        </is>
      </c>
      <c r="T1945" t="n">
        <v>180</v>
      </c>
      <c r="V1945" t="inlineStr">
        <is>
          <t>015790000345</t>
        </is>
      </c>
      <c r="W1945" t="b">
        <v>1</v>
      </c>
      <c r="X1945" t="b">
        <v>1</v>
      </c>
      <c r="Y1945" t="inlineStr">
        <is>
          <t>fulfilled</t>
        </is>
      </c>
      <c r="Z1945" t="inlineStr">
        <is>
          <t>Carola De Iudicibus</t>
        </is>
      </c>
      <c r="AR1945" t="inlineStr">
        <is>
          <t>IT</t>
        </is>
      </c>
      <c r="AT1945" t="inlineStr">
        <is>
          <t>Cv</t>
        </is>
      </c>
      <c r="AY1945" t="n">
        <v>0</v>
      </c>
      <c r="AZ1945" t="inlineStr">
        <is>
          <t>LIL Milan</t>
        </is>
      </c>
      <c r="BA1945" t="n">
        <v>0</v>
      </c>
      <c r="BB1945" t="inlineStr">
        <is>
          <t>Veronica Varetta</t>
        </is>
      </c>
      <c r="BC1945" t="inlineStr">
        <is>
          <t>LIL Rinascente Torino</t>
        </is>
      </c>
      <c r="BD1945" t="n">
        <v>3</v>
      </c>
      <c r="BE1945" t="n">
        <v>11210741973341</v>
      </c>
      <c r="BG1945" t="inlineStr">
        <is>
          <t>Low</t>
        </is>
      </c>
      <c r="BH1945" t="inlineStr">
        <is>
          <t>pos</t>
        </is>
      </c>
      <c r="BI1945" t="n">
        <v>0</v>
      </c>
      <c r="BJ1945" t="inlineStr">
        <is>
          <t>IT IVA 0%</t>
        </is>
      </c>
      <c r="BK1945" t="n">
        <v>0</v>
      </c>
      <c r="BU1945" t="inlineStr">
        <is>
          <t>3-5778</t>
        </is>
      </c>
      <c r="CC1945" t="inlineStr">
        <is>
          <t>Ordini LIL</t>
        </is>
      </c>
    </row>
    <row r="1946">
      <c r="A1946" t="inlineStr">
        <is>
          <t>#43124</t>
        </is>
      </c>
      <c r="C1946" t="inlineStr">
        <is>
          <t>paid</t>
        </is>
      </c>
      <c r="F1946" t="inlineStr">
        <is>
          <t>fulfilled</t>
        </is>
      </c>
      <c r="G1946" t="inlineStr">
        <is>
          <t>2024-11-07 17:16:34 +0100</t>
        </is>
      </c>
      <c r="H1946" t="inlineStr">
        <is>
          <t>no</t>
        </is>
      </c>
      <c r="I1946" t="inlineStr">
        <is>
          <t>EUR</t>
        </is>
      </c>
      <c r="J1946" t="n">
        <v>0</v>
      </c>
      <c r="K1946" t="n">
        <v>0</v>
      </c>
      <c r="L1946" t="n">
        <v>0</v>
      </c>
      <c r="M1946" t="n">
        <v>0</v>
      </c>
      <c r="N1946" t="inlineStr">
        <is>
          <t>Gift100</t>
        </is>
      </c>
      <c r="O1946" t="n">
        <v>220</v>
      </c>
      <c r="Q1946" t="inlineStr">
        <is>
          <t>2024-11-07 17:16:33 +0100</t>
        </is>
      </c>
      <c r="R1946" t="n">
        <v>1</v>
      </c>
      <c r="S1946" t="inlineStr">
        <is>
          <t>Girls Tears Ring - White / 16</t>
        </is>
      </c>
      <c r="T1946" t="n">
        <v>120</v>
      </c>
      <c r="V1946" t="inlineStr">
        <is>
          <t>015790001317</t>
        </is>
      </c>
      <c r="W1946" t="b">
        <v>1</v>
      </c>
      <c r="X1946" t="b">
        <v>1</v>
      </c>
      <c r="Y1946" t="inlineStr">
        <is>
          <t>fulfilled</t>
        </is>
      </c>
      <c r="Z1946" t="inlineStr">
        <is>
          <t>Anastasiya Lazurko</t>
        </is>
      </c>
      <c r="AR1946" t="inlineStr">
        <is>
          <t>IT</t>
        </is>
      </c>
      <c r="AY1946" t="n">
        <v>0</v>
      </c>
      <c r="AZ1946" t="inlineStr">
        <is>
          <t>LIL Milan</t>
        </is>
      </c>
      <c r="BA1946" t="n">
        <v>0</v>
      </c>
      <c r="BB1946" t="inlineStr">
        <is>
          <t>Veronica Varetta</t>
        </is>
      </c>
      <c r="BC1946" t="inlineStr">
        <is>
          <t>LIL House</t>
        </is>
      </c>
      <c r="BD1946" t="n">
        <v>22</v>
      </c>
      <c r="BE1946" t="n">
        <v>11210426614109</v>
      </c>
      <c r="BG1946" t="inlineStr">
        <is>
          <t>Low</t>
        </is>
      </c>
      <c r="BH1946" t="inlineStr">
        <is>
          <t>pos</t>
        </is>
      </c>
      <c r="BI1946" t="n">
        <v>0</v>
      </c>
      <c r="BJ1946" t="inlineStr">
        <is>
          <t>IT IVA 0%</t>
        </is>
      </c>
      <c r="BK1946" t="n">
        <v>0</v>
      </c>
      <c r="BU1946" t="inlineStr">
        <is>
          <t>22-2785</t>
        </is>
      </c>
      <c r="CC1946" t="inlineStr">
        <is>
          <t>Ordini LIL</t>
        </is>
      </c>
    </row>
    <row r="1947">
      <c r="A1947" t="inlineStr">
        <is>
          <t>#43124</t>
        </is>
      </c>
      <c r="C1947" t="inlineStr">
        <is>
          <t>paid</t>
        </is>
      </c>
      <c r="F1947" t="inlineStr">
        <is>
          <t>fulfilled</t>
        </is>
      </c>
      <c r="G1947" t="inlineStr">
        <is>
          <t>2024-11-07 17:16:34 +0100</t>
        </is>
      </c>
      <c r="H1947" t="inlineStr">
        <is>
          <t>no</t>
        </is>
      </c>
      <c r="I1947" t="inlineStr">
        <is>
          <t>EUR</t>
        </is>
      </c>
      <c r="J1947" t="n">
        <v>0</v>
      </c>
      <c r="K1947" t="n">
        <v>0</v>
      </c>
      <c r="L1947" t="n">
        <v>0</v>
      </c>
      <c r="N1947" t="inlineStr">
        <is>
          <t>Gift100</t>
        </is>
      </c>
      <c r="O1947" t="n">
        <v>220</v>
      </c>
      <c r="Q1947" t="inlineStr">
        <is>
          <t>2024-11-07 17:16:33 +0100</t>
        </is>
      </c>
      <c r="R1947" t="n">
        <v>1</v>
      </c>
      <c r="S1947" t="inlineStr">
        <is>
          <t>Giotto Ring - White / 16</t>
        </is>
      </c>
      <c r="T1947" t="n">
        <v>100</v>
      </c>
      <c r="V1947" t="inlineStr">
        <is>
          <t>015790000161</t>
        </is>
      </c>
      <c r="W1947" t="b">
        <v>1</v>
      </c>
      <c r="X1947" t="b">
        <v>1</v>
      </c>
      <c r="Y1947" t="inlineStr">
        <is>
          <t>fulfilled</t>
        </is>
      </c>
      <c r="Z1947" t="inlineStr">
        <is>
          <t>Anastasiya Lazurko</t>
        </is>
      </c>
      <c r="AR1947" t="inlineStr">
        <is>
          <t>IT</t>
        </is>
      </c>
      <c r="AY1947" t="n">
        <v>0</v>
      </c>
      <c r="AZ1947" t="inlineStr">
        <is>
          <t>LIL Milan</t>
        </is>
      </c>
      <c r="BA1947" t="n">
        <v>0</v>
      </c>
      <c r="BB1947" t="inlineStr">
        <is>
          <t>Veronica Varetta</t>
        </is>
      </c>
      <c r="BC1947" t="inlineStr">
        <is>
          <t>LIL House</t>
        </is>
      </c>
      <c r="BD1947" t="n">
        <v>22</v>
      </c>
      <c r="BE1947" t="n">
        <v>11210426614109</v>
      </c>
      <c r="BG1947" t="inlineStr">
        <is>
          <t>Low</t>
        </is>
      </c>
      <c r="BH1947" t="inlineStr">
        <is>
          <t>pos</t>
        </is>
      </c>
      <c r="BI1947" t="n">
        <v>0</v>
      </c>
      <c r="BJ1947" t="inlineStr">
        <is>
          <t>IT IVA 0%</t>
        </is>
      </c>
      <c r="BK1947" t="n">
        <v>0</v>
      </c>
      <c r="BU1947" t="inlineStr">
        <is>
          <t>22-2785</t>
        </is>
      </c>
      <c r="CC1947" t="inlineStr">
        <is>
          <t>Ordini LIL</t>
        </is>
      </c>
    </row>
    <row r="1948">
      <c r="A1948" t="inlineStr">
        <is>
          <t>#43119</t>
        </is>
      </c>
      <c r="B1948" t="inlineStr">
        <is>
          <t>francesca.fazzi@gmail.com</t>
        </is>
      </c>
      <c r="C1948" t="inlineStr">
        <is>
          <t>paid</t>
        </is>
      </c>
      <c r="D1948" t="inlineStr">
        <is>
          <t>2024-11-07 14:06:06 +0100</t>
        </is>
      </c>
      <c r="E1948" t="inlineStr">
        <is>
          <t>2024-11-07</t>
        </is>
      </c>
      <c r="F1948" t="inlineStr">
        <is>
          <t>fulfilled</t>
        </is>
      </c>
      <c r="G1948" t="inlineStr">
        <is>
          <t>2024-11-07 14:06:06 +0100</t>
        </is>
      </c>
      <c r="H1948" t="inlineStr">
        <is>
          <t>no</t>
        </is>
      </c>
      <c r="I1948" t="inlineStr">
        <is>
          <t>EUR</t>
        </is>
      </c>
      <c r="J1948" t="n">
        <v>15</v>
      </c>
      <c r="K1948" t="n">
        <v>0</v>
      </c>
      <c r="L1948" t="n">
        <v>2.7</v>
      </c>
      <c r="M1948" t="n">
        <v>15</v>
      </c>
      <c r="O1948" t="n">
        <v>0</v>
      </c>
      <c r="Q1948" t="inlineStr">
        <is>
          <t>2024-11-07 14:06:05 +0100</t>
        </is>
      </c>
      <c r="R1948" t="n">
        <v>1</v>
      </c>
      <c r="S1948" t="inlineStr">
        <is>
          <t>Repair Service LIL House - Infilatura perle collana</t>
        </is>
      </c>
      <c r="T1948" t="n">
        <v>15</v>
      </c>
      <c r="V1948" t="inlineStr">
        <is>
          <t>015790001061</t>
        </is>
      </c>
      <c r="W1948" t="b">
        <v>0</v>
      </c>
      <c r="X1948" t="b">
        <v>1</v>
      </c>
      <c r="Y1948" t="inlineStr">
        <is>
          <t>fulfilled</t>
        </is>
      </c>
      <c r="Z1948" t="inlineStr">
        <is>
          <t>francesca fazzi</t>
        </is>
      </c>
      <c r="AR1948" t="inlineStr">
        <is>
          <t>IT</t>
        </is>
      </c>
      <c r="AW1948" t="inlineStr">
        <is>
          <t>Cash</t>
        </is>
      </c>
      <c r="AX1948" t="inlineStr">
        <is>
          <t>rxeVd4HixR4OYTQ1upgVi5u92</t>
        </is>
      </c>
      <c r="AY1948" t="n">
        <v>0</v>
      </c>
      <c r="AZ1948" t="inlineStr">
        <is>
          <t>LIL Milan</t>
        </is>
      </c>
      <c r="BA1948" t="n">
        <v>0</v>
      </c>
      <c r="BB1948" t="inlineStr">
        <is>
          <t>Veronica Varetta</t>
        </is>
      </c>
      <c r="BC1948" t="inlineStr">
        <is>
          <t>LIL House</t>
        </is>
      </c>
      <c r="BD1948" t="n">
        <v>22</v>
      </c>
      <c r="BE1948" t="n">
        <v>11210132226397</v>
      </c>
      <c r="BG1948" t="inlineStr">
        <is>
          <t>Low</t>
        </is>
      </c>
      <c r="BH1948" t="inlineStr">
        <is>
          <t>pos</t>
        </is>
      </c>
      <c r="BI1948" t="n">
        <v>0</v>
      </c>
      <c r="BJ1948" t="inlineStr">
        <is>
          <t>IT IVA 22%</t>
        </is>
      </c>
      <c r="BK1948" t="n">
        <v>2.7</v>
      </c>
      <c r="BU1948" t="inlineStr">
        <is>
          <t>22-2784</t>
        </is>
      </c>
      <c r="BY1948" t="inlineStr">
        <is>
          <t>rxeVd4HixR4OYTQ1upgVi5u92</t>
        </is>
      </c>
      <c r="CB1948" t="inlineStr">
        <is>
          <t>rxeVd4HixR4OYTQ1upgVi5u92</t>
        </is>
      </c>
      <c r="CC1948" t="inlineStr">
        <is>
          <t>Ordini LIL</t>
        </is>
      </c>
    </row>
    <row r="1949">
      <c r="A1949" t="inlineStr">
        <is>
          <t>#43116</t>
        </is>
      </c>
      <c r="C1949" t="inlineStr">
        <is>
          <t>paid</t>
        </is>
      </c>
      <c r="F1949" t="inlineStr">
        <is>
          <t>fulfilled</t>
        </is>
      </c>
      <c r="G1949" t="inlineStr">
        <is>
          <t>2024-11-07 11:56:19 +0100</t>
        </is>
      </c>
      <c r="H1949" t="inlineStr">
        <is>
          <t>no</t>
        </is>
      </c>
      <c r="I1949" t="inlineStr">
        <is>
          <t>EUR</t>
        </is>
      </c>
      <c r="J1949" t="n">
        <v>0</v>
      </c>
      <c r="K1949" t="n">
        <v>0</v>
      </c>
      <c r="L1949" t="n">
        <v>0</v>
      </c>
      <c r="M1949" t="n">
        <v>0</v>
      </c>
      <c r="N1949" t="inlineStr">
        <is>
          <t>Roma100</t>
        </is>
      </c>
      <c r="O1949" t="n">
        <v>580</v>
      </c>
      <c r="Q1949" t="inlineStr">
        <is>
          <t>2024-11-07 11:56:18 +0100</t>
        </is>
      </c>
      <c r="R1949" t="n">
        <v>1</v>
      </c>
      <c r="S1949" t="inlineStr">
        <is>
          <t>Glow Ring - Yellow / 14</t>
        </is>
      </c>
      <c r="T1949" t="n">
        <v>180</v>
      </c>
      <c r="V1949" t="inlineStr">
        <is>
          <t>015790000340</t>
        </is>
      </c>
      <c r="W1949" t="b">
        <v>1</v>
      </c>
      <c r="X1949" t="b">
        <v>1</v>
      </c>
      <c r="Y1949" t="inlineStr">
        <is>
          <t>fulfilled</t>
        </is>
      </c>
      <c r="Z1949" t="inlineStr">
        <is>
          <t>Roma termini</t>
        </is>
      </c>
      <c r="AR1949" t="inlineStr">
        <is>
          <t>IT</t>
        </is>
      </c>
      <c r="AY1949" t="n">
        <v>0</v>
      </c>
      <c r="AZ1949" t="inlineStr">
        <is>
          <t>LIL Milan</t>
        </is>
      </c>
      <c r="BA1949" t="n">
        <v>0</v>
      </c>
      <c r="BB1949" t="inlineStr">
        <is>
          <t>Veronica Varetta</t>
        </is>
      </c>
      <c r="BC1949" t="inlineStr">
        <is>
          <t>Roma Termini</t>
        </is>
      </c>
      <c r="BD1949" t="n">
        <v>25</v>
      </c>
      <c r="BE1949" t="n">
        <v>11209934995805</v>
      </c>
      <c r="BG1949" t="inlineStr">
        <is>
          <t>Low</t>
        </is>
      </c>
      <c r="BH1949" t="inlineStr">
        <is>
          <t>pos</t>
        </is>
      </c>
      <c r="BI1949" t="n">
        <v>0</v>
      </c>
      <c r="BJ1949" t="inlineStr">
        <is>
          <t>IT IVA 22%</t>
        </is>
      </c>
      <c r="BK1949" t="n">
        <v>0</v>
      </c>
      <c r="BU1949" t="inlineStr">
        <is>
          <t>25-1117</t>
        </is>
      </c>
      <c r="CC1949" t="inlineStr">
        <is>
          <t>Ordini LIL</t>
        </is>
      </c>
    </row>
    <row r="1950">
      <c r="A1950" t="inlineStr">
        <is>
          <t>#43116</t>
        </is>
      </c>
      <c r="C1950" t="inlineStr">
        <is>
          <t>paid</t>
        </is>
      </c>
      <c r="F1950" t="inlineStr">
        <is>
          <t>fulfilled</t>
        </is>
      </c>
      <c r="G1950" t="inlineStr">
        <is>
          <t>2024-11-07 11:56:19 +0100</t>
        </is>
      </c>
      <c r="H1950" t="inlineStr">
        <is>
          <t>no</t>
        </is>
      </c>
      <c r="I1950" t="inlineStr">
        <is>
          <t>EUR</t>
        </is>
      </c>
      <c r="J1950" t="n">
        <v>0</v>
      </c>
      <c r="K1950" t="n">
        <v>0</v>
      </c>
      <c r="L1950" t="n">
        <v>0</v>
      </c>
      <c r="N1950" t="inlineStr">
        <is>
          <t>Roma100</t>
        </is>
      </c>
      <c r="O1950" t="n">
        <v>580</v>
      </c>
      <c r="Q1950" t="inlineStr">
        <is>
          <t>2024-11-07 11:56:18 +0100</t>
        </is>
      </c>
      <c r="R1950" t="n">
        <v>1</v>
      </c>
      <c r="S1950" t="inlineStr">
        <is>
          <t>Portami via Ring - Yellow / onesize</t>
        </is>
      </c>
      <c r="T1950" t="n">
        <v>160</v>
      </c>
      <c r="V1950" t="inlineStr">
        <is>
          <t>015790001027</t>
        </is>
      </c>
      <c r="W1950" t="b">
        <v>1</v>
      </c>
      <c r="X1950" t="b">
        <v>1</v>
      </c>
      <c r="Y1950" t="inlineStr">
        <is>
          <t>fulfilled</t>
        </is>
      </c>
      <c r="Z1950" t="inlineStr">
        <is>
          <t>Roma termini</t>
        </is>
      </c>
      <c r="AR1950" t="inlineStr">
        <is>
          <t>IT</t>
        </is>
      </c>
      <c r="AY1950" t="n">
        <v>0</v>
      </c>
      <c r="AZ1950" t="inlineStr">
        <is>
          <t>LIL Milan</t>
        </is>
      </c>
      <c r="BA1950" t="n">
        <v>0</v>
      </c>
      <c r="BB1950" t="inlineStr">
        <is>
          <t>Veronica Varetta</t>
        </is>
      </c>
      <c r="BC1950" t="inlineStr">
        <is>
          <t>Roma Termini</t>
        </is>
      </c>
      <c r="BD1950" t="n">
        <v>25</v>
      </c>
      <c r="BE1950" t="n">
        <v>11209934995805</v>
      </c>
      <c r="BG1950" t="inlineStr">
        <is>
          <t>Low</t>
        </is>
      </c>
      <c r="BH1950" t="inlineStr">
        <is>
          <t>pos</t>
        </is>
      </c>
      <c r="BI1950" t="n">
        <v>0</v>
      </c>
      <c r="BJ1950" t="inlineStr">
        <is>
          <t>IT IVA 22%</t>
        </is>
      </c>
      <c r="BK1950" t="n">
        <v>0</v>
      </c>
      <c r="BU1950" t="inlineStr">
        <is>
          <t>25-1117</t>
        </is>
      </c>
      <c r="CC1950" t="inlineStr">
        <is>
          <t>Ordini LIL</t>
        </is>
      </c>
    </row>
    <row r="1951">
      <c r="A1951" t="inlineStr">
        <is>
          <t>#43116</t>
        </is>
      </c>
      <c r="C1951" t="inlineStr">
        <is>
          <t>paid</t>
        </is>
      </c>
      <c r="F1951" t="inlineStr">
        <is>
          <t>fulfilled</t>
        </is>
      </c>
      <c r="G1951" t="inlineStr">
        <is>
          <t>2024-11-07 11:56:19 +0100</t>
        </is>
      </c>
      <c r="H1951" t="inlineStr">
        <is>
          <t>no</t>
        </is>
      </c>
      <c r="I1951" t="inlineStr">
        <is>
          <t>EUR</t>
        </is>
      </c>
      <c r="J1951" t="n">
        <v>0</v>
      </c>
      <c r="K1951" t="n">
        <v>0</v>
      </c>
      <c r="L1951" t="n">
        <v>0</v>
      </c>
      <c r="N1951" t="inlineStr">
        <is>
          <t>Roma100</t>
        </is>
      </c>
      <c r="O1951" t="n">
        <v>580</v>
      </c>
      <c r="Q1951" t="inlineStr">
        <is>
          <t>2024-11-07 11:56:18 +0100</t>
        </is>
      </c>
      <c r="R1951" t="n">
        <v>1</v>
      </c>
      <c r="S1951" t="inlineStr">
        <is>
          <t>Boys Tears Bracelet - White</t>
        </is>
      </c>
      <c r="T1951" t="n">
        <v>240</v>
      </c>
      <c r="V1951" t="inlineStr">
        <is>
          <t>015790000401</t>
        </is>
      </c>
      <c r="W1951" t="b">
        <v>1</v>
      </c>
      <c r="X1951" t="b">
        <v>1</v>
      </c>
      <c r="Y1951" t="inlineStr">
        <is>
          <t>fulfilled</t>
        </is>
      </c>
      <c r="Z1951" t="inlineStr">
        <is>
          <t>Roma termini</t>
        </is>
      </c>
      <c r="AR1951" t="inlineStr">
        <is>
          <t>IT</t>
        </is>
      </c>
      <c r="AY1951" t="n">
        <v>0</v>
      </c>
      <c r="AZ1951" t="inlineStr">
        <is>
          <t>LIL Milan</t>
        </is>
      </c>
      <c r="BA1951" t="n">
        <v>0</v>
      </c>
      <c r="BB1951" t="inlineStr">
        <is>
          <t>Veronica Varetta</t>
        </is>
      </c>
      <c r="BC1951" t="inlineStr">
        <is>
          <t>Roma Termini</t>
        </is>
      </c>
      <c r="BD1951" t="n">
        <v>25</v>
      </c>
      <c r="BE1951" t="n">
        <v>11209934995805</v>
      </c>
      <c r="BG1951" t="inlineStr">
        <is>
          <t>Low</t>
        </is>
      </c>
      <c r="BH1951" t="inlineStr">
        <is>
          <t>pos</t>
        </is>
      </c>
      <c r="BI1951" t="n">
        <v>0</v>
      </c>
      <c r="BJ1951" t="inlineStr">
        <is>
          <t>IT IVA 22%</t>
        </is>
      </c>
      <c r="BK1951" t="n">
        <v>0</v>
      </c>
      <c r="BU1951" t="inlineStr">
        <is>
          <t>25-1117</t>
        </is>
      </c>
      <c r="CC1951" t="inlineStr">
        <is>
          <t>Ordini LIL</t>
        </is>
      </c>
    </row>
    <row r="1952">
      <c r="A1952" t="inlineStr">
        <is>
          <t>#43105</t>
        </is>
      </c>
      <c r="C1952" t="inlineStr">
        <is>
          <t>paid</t>
        </is>
      </c>
      <c r="F1952" t="inlineStr">
        <is>
          <t>fulfilled</t>
        </is>
      </c>
      <c r="G1952" t="inlineStr">
        <is>
          <t>2024-11-06 17:08:00 +0100</t>
        </is>
      </c>
      <c r="H1952" t="inlineStr">
        <is>
          <t>no</t>
        </is>
      </c>
      <c r="I1952" t="inlineStr">
        <is>
          <t>EUR</t>
        </is>
      </c>
      <c r="J1952" t="n">
        <v>0</v>
      </c>
      <c r="K1952" t="n">
        <v>0</v>
      </c>
      <c r="L1952" t="n">
        <v>0</v>
      </c>
      <c r="M1952" t="n">
        <v>0</v>
      </c>
      <c r="N1952" t="inlineStr">
        <is>
          <t>GIFT100%</t>
        </is>
      </c>
      <c r="O1952" t="n">
        <v>320</v>
      </c>
      <c r="Q1952" t="inlineStr">
        <is>
          <t>2024-11-06 17:07:59 +0100</t>
        </is>
      </c>
      <c r="R1952" t="n">
        <v>1</v>
      </c>
      <c r="S1952" t="inlineStr">
        <is>
          <t>Boys Tears Necklace - Yellow / 39cm</t>
        </is>
      </c>
      <c r="T1952" t="n">
        <v>320</v>
      </c>
      <c r="V1952" t="inlineStr">
        <is>
          <t>015790000010</t>
        </is>
      </c>
      <c r="W1952" t="b">
        <v>1</v>
      </c>
      <c r="X1952" t="b">
        <v>1</v>
      </c>
      <c r="Y1952" t="inlineStr">
        <is>
          <t>fulfilled</t>
        </is>
      </c>
      <c r="Z1952" t="inlineStr">
        <is>
          <t>Natasha Stefanenko</t>
        </is>
      </c>
      <c r="AR1952" t="inlineStr">
        <is>
          <t>IT</t>
        </is>
      </c>
      <c r="AY1952" t="n">
        <v>0</v>
      </c>
      <c r="AZ1952" t="inlineStr">
        <is>
          <t>LIL Milan</t>
        </is>
      </c>
      <c r="BA1952" t="n">
        <v>0</v>
      </c>
      <c r="BB1952" t="inlineStr">
        <is>
          <t>Veronica Varetta</t>
        </is>
      </c>
      <c r="BC1952" t="inlineStr">
        <is>
          <t>Firgun House</t>
        </is>
      </c>
      <c r="BD1952" t="n">
        <v>22</v>
      </c>
      <c r="BE1952" t="n">
        <v>11208792899933</v>
      </c>
      <c r="BG1952" t="inlineStr">
        <is>
          <t>Low</t>
        </is>
      </c>
      <c r="BH1952" t="inlineStr">
        <is>
          <t>pos</t>
        </is>
      </c>
      <c r="BI1952" t="n">
        <v>0</v>
      </c>
      <c r="BJ1952" t="inlineStr">
        <is>
          <t>IT IVA 0%</t>
        </is>
      </c>
      <c r="BK1952" t="n">
        <v>0</v>
      </c>
      <c r="BU1952" t="inlineStr">
        <is>
          <t>22-2781</t>
        </is>
      </c>
      <c r="CC1952" t="inlineStr">
        <is>
          <t>Ordini LIL</t>
        </is>
      </c>
    </row>
    <row r="1953">
      <c r="A1953" t="inlineStr">
        <is>
          <t>#43103</t>
        </is>
      </c>
      <c r="C1953" t="inlineStr">
        <is>
          <t>paid</t>
        </is>
      </c>
      <c r="F1953" t="inlineStr">
        <is>
          <t>fulfilled</t>
        </is>
      </c>
      <c r="G1953" t="inlineStr">
        <is>
          <t>2024-11-15 12:56:01 +0100</t>
        </is>
      </c>
      <c r="H1953" t="inlineStr">
        <is>
          <t>no</t>
        </is>
      </c>
      <c r="I1953" t="inlineStr">
        <is>
          <t>EUR</t>
        </is>
      </c>
      <c r="J1953" t="n">
        <v>0</v>
      </c>
      <c r="K1953" t="n">
        <v>0</v>
      </c>
      <c r="L1953" t="n">
        <v>0</v>
      </c>
      <c r="M1953" t="n">
        <v>0</v>
      </c>
      <c r="N1953" t="inlineStr">
        <is>
          <t>GIFT100%</t>
        </is>
      </c>
      <c r="O1953" t="n">
        <v>190</v>
      </c>
      <c r="Q1953" t="inlineStr">
        <is>
          <t>2024-11-06 15:37:36 +0100</t>
        </is>
      </c>
      <c r="R1953" t="n">
        <v>1</v>
      </c>
      <c r="S1953" t="inlineStr">
        <is>
          <t>Baby - Yellow</t>
        </is>
      </c>
      <c r="T1953" t="n">
        <v>180</v>
      </c>
      <c r="V1953" t="inlineStr">
        <is>
          <t>015790001199</t>
        </is>
      </c>
      <c r="W1953" t="b">
        <v>1</v>
      </c>
      <c r="X1953" t="b">
        <v>1</v>
      </c>
      <c r="Y1953" t="inlineStr">
        <is>
          <t>fulfilled</t>
        </is>
      </c>
      <c r="Z1953" t="inlineStr">
        <is>
          <t>giulia romanelli</t>
        </is>
      </c>
      <c r="AJ1953" t="inlineStr">
        <is>
          <t>GIULIA  ROMANELLI</t>
        </is>
      </c>
      <c r="AK1953" t="inlineStr">
        <is>
          <t>Via Giuseppe Ripamonti 137</t>
        </is>
      </c>
      <c r="AL1953" t="inlineStr">
        <is>
          <t>Via Giuseppe Ripamonti 137</t>
        </is>
      </c>
      <c r="AN1953" t="inlineStr">
        <is>
          <t>GOOD VIBRATION SRL  C/O OPIFICIO 137</t>
        </is>
      </c>
      <c r="AO1953" t="inlineStr">
        <is>
          <t>Milano</t>
        </is>
      </c>
      <c r="AP1953" t="inlineStr">
        <is>
          <t>'20141</t>
        </is>
      </c>
      <c r="AQ1953" t="inlineStr">
        <is>
          <t>MI</t>
        </is>
      </c>
      <c r="AR1953" t="inlineStr">
        <is>
          <t>IT</t>
        </is>
      </c>
      <c r="AS1953" t="inlineStr">
        <is>
          <t>oo</t>
        </is>
      </c>
      <c r="AY1953" t="n">
        <v>0</v>
      </c>
      <c r="AZ1953" t="inlineStr">
        <is>
          <t>LIL Milan</t>
        </is>
      </c>
      <c r="BA1953" t="n">
        <v>0</v>
      </c>
      <c r="BB1953" t="inlineStr">
        <is>
          <t>Carlotta Trentin</t>
        </is>
      </c>
      <c r="BC1953" t="inlineStr">
        <is>
          <t>LIL House</t>
        </is>
      </c>
      <c r="BD1953" t="n">
        <v>24</v>
      </c>
      <c r="BE1953" t="n">
        <v>11208651997533</v>
      </c>
      <c r="BG1953" t="inlineStr">
        <is>
          <t>Low</t>
        </is>
      </c>
      <c r="BH1953" t="inlineStr">
        <is>
          <t>pos</t>
        </is>
      </c>
      <c r="BI1953" t="n">
        <v>0</v>
      </c>
      <c r="BJ1953" t="inlineStr">
        <is>
          <t>IT IVA 0%</t>
        </is>
      </c>
      <c r="BK1953" t="n">
        <v>0</v>
      </c>
      <c r="BU1953" t="inlineStr">
        <is>
          <t>24-1091</t>
        </is>
      </c>
      <c r="BX1953" t="inlineStr">
        <is>
          <t>Milan</t>
        </is>
      </c>
      <c r="CC1953" t="inlineStr">
        <is>
          <t>Ordini LIL</t>
        </is>
      </c>
    </row>
    <row r="1954">
      <c r="A1954" t="inlineStr">
        <is>
          <t>#43103</t>
        </is>
      </c>
      <c r="C1954" t="inlineStr">
        <is>
          <t>paid</t>
        </is>
      </c>
      <c r="F1954" t="inlineStr">
        <is>
          <t>fulfilled</t>
        </is>
      </c>
      <c r="G1954" t="inlineStr">
        <is>
          <t>2024-11-15 12:56:01 +0100</t>
        </is>
      </c>
      <c r="H1954" t="inlineStr">
        <is>
          <t>no</t>
        </is>
      </c>
      <c r="I1954" t="inlineStr">
        <is>
          <t>EUR</t>
        </is>
      </c>
      <c r="J1954" t="n">
        <v>0</v>
      </c>
      <c r="K1954" t="n">
        <v>0</v>
      </c>
      <c r="L1954" t="n">
        <v>0</v>
      </c>
      <c r="N1954" t="inlineStr">
        <is>
          <t>GIFT100%</t>
        </is>
      </c>
      <c r="O1954" t="n">
        <v>190</v>
      </c>
      <c r="Q1954" t="inlineStr">
        <is>
          <t>2024-11-06 15:37:36 +0100</t>
        </is>
      </c>
      <c r="R1954" t="n">
        <v>1</v>
      </c>
      <c r="S1954" t="inlineStr">
        <is>
          <t>Engraving</t>
        </is>
      </c>
      <c r="T1954" t="n">
        <v>10</v>
      </c>
      <c r="V1954" t="inlineStr">
        <is>
          <t>015790001502</t>
        </is>
      </c>
      <c r="W1954" t="b">
        <v>0</v>
      </c>
      <c r="X1954" t="b">
        <v>1</v>
      </c>
      <c r="Y1954" t="inlineStr">
        <is>
          <t>fulfilled</t>
        </is>
      </c>
      <c r="Z1954" t="inlineStr">
        <is>
          <t>giulia romanelli</t>
        </is>
      </c>
      <c r="AJ1954" t="inlineStr">
        <is>
          <t>GIULIA  ROMANELLI</t>
        </is>
      </c>
      <c r="AK1954" t="inlineStr">
        <is>
          <t>Via Giuseppe Ripamonti 137</t>
        </is>
      </c>
      <c r="AL1954" t="inlineStr">
        <is>
          <t>Via Giuseppe Ripamonti 137</t>
        </is>
      </c>
      <c r="AN1954" t="inlineStr">
        <is>
          <t>GOOD VIBRATION SRL  C/O OPIFICIO 137</t>
        </is>
      </c>
      <c r="AO1954" t="inlineStr">
        <is>
          <t>Milano</t>
        </is>
      </c>
      <c r="AP1954" t="inlineStr">
        <is>
          <t>'20141</t>
        </is>
      </c>
      <c r="AQ1954" t="inlineStr">
        <is>
          <t>MI</t>
        </is>
      </c>
      <c r="AR1954" t="inlineStr">
        <is>
          <t>IT</t>
        </is>
      </c>
      <c r="AS1954" t="inlineStr">
        <is>
          <t>oo</t>
        </is>
      </c>
      <c r="AY1954" t="n">
        <v>0</v>
      </c>
      <c r="AZ1954" t="inlineStr">
        <is>
          <t>LIL Milan</t>
        </is>
      </c>
      <c r="BA1954" t="n">
        <v>0</v>
      </c>
      <c r="BB1954" t="inlineStr">
        <is>
          <t>Carlotta Trentin</t>
        </is>
      </c>
      <c r="BC1954" t="inlineStr">
        <is>
          <t>LIL House</t>
        </is>
      </c>
      <c r="BD1954" t="n">
        <v>24</v>
      </c>
      <c r="BE1954" t="n">
        <v>11208651997533</v>
      </c>
      <c r="BG1954" t="inlineStr">
        <is>
          <t>Low</t>
        </is>
      </c>
      <c r="BH1954" t="inlineStr">
        <is>
          <t>pos</t>
        </is>
      </c>
      <c r="BI1954" t="n">
        <v>0</v>
      </c>
      <c r="BJ1954" t="inlineStr">
        <is>
          <t>IT IVA 0%</t>
        </is>
      </c>
      <c r="BK1954" t="n">
        <v>0</v>
      </c>
      <c r="BU1954" t="inlineStr">
        <is>
          <t>24-1091</t>
        </is>
      </c>
      <c r="BX1954" t="inlineStr">
        <is>
          <t>Milan</t>
        </is>
      </c>
      <c r="CC1954" t="inlineStr">
        <is>
          <t>Ordini LIL</t>
        </is>
      </c>
    </row>
    <row r="1955">
      <c r="A1955" t="inlineStr">
        <is>
          <t>#43100</t>
        </is>
      </c>
      <c r="B1955" t="inlineStr">
        <is>
          <t>amministrazione@milaura.it</t>
        </is>
      </c>
      <c r="C1955" t="inlineStr">
        <is>
          <t>paid</t>
        </is>
      </c>
      <c r="F1955" t="inlineStr">
        <is>
          <t>fulfilled</t>
        </is>
      </c>
      <c r="G1955" t="inlineStr">
        <is>
          <t>2024-11-06 14:21:20 +0100</t>
        </is>
      </c>
      <c r="H1955" t="inlineStr">
        <is>
          <t>no</t>
        </is>
      </c>
      <c r="I1955" t="inlineStr">
        <is>
          <t>EUR</t>
        </is>
      </c>
      <c r="J1955" t="n">
        <v>0</v>
      </c>
      <c r="K1955" t="n">
        <v>0</v>
      </c>
      <c r="L1955" t="n">
        <v>0</v>
      </c>
      <c r="M1955" t="n">
        <v>0</v>
      </c>
      <c r="N1955" t="inlineStr">
        <is>
          <t>FATTURA100%</t>
        </is>
      </c>
      <c r="O1955" t="n">
        <v>880</v>
      </c>
      <c r="Q1955" t="inlineStr">
        <is>
          <t>2024-11-06 14:21:19 +0100</t>
        </is>
      </c>
      <c r="R1955" t="n">
        <v>1</v>
      </c>
      <c r="S1955" t="inlineStr">
        <is>
          <t>Girls Tears Necklace - Yellow / 60cm</t>
        </is>
      </c>
      <c r="T1955" t="n">
        <v>600</v>
      </c>
      <c r="V1955" t="inlineStr">
        <is>
          <t>015790000835</t>
        </is>
      </c>
      <c r="W1955" t="b">
        <v>1</v>
      </c>
      <c r="X1955" t="b">
        <v>1</v>
      </c>
      <c r="Y1955" t="inlineStr">
        <is>
          <t>fulfilled</t>
        </is>
      </c>
      <c r="Z1955" t="inlineStr">
        <is>
          <t>Laura Poretti</t>
        </is>
      </c>
      <c r="AR1955" t="inlineStr">
        <is>
          <t>IT</t>
        </is>
      </c>
      <c r="AT1955" t="inlineStr">
        <is>
          <t>Effettuato sconto del 30% totale pagato 616€</t>
        </is>
      </c>
      <c r="AY1955" t="n">
        <v>0</v>
      </c>
      <c r="AZ1955" t="inlineStr">
        <is>
          <t>LIL Milan</t>
        </is>
      </c>
      <c r="BA1955" t="n">
        <v>0</v>
      </c>
      <c r="BB1955" t="inlineStr">
        <is>
          <t>Veronica Varetta</t>
        </is>
      </c>
      <c r="BC1955" t="inlineStr">
        <is>
          <t>LIL House</t>
        </is>
      </c>
      <c r="BD1955" t="n">
        <v>22</v>
      </c>
      <c r="BE1955" t="n">
        <v>11208526791005</v>
      </c>
      <c r="BG1955" t="inlineStr">
        <is>
          <t>Low</t>
        </is>
      </c>
      <c r="BH1955" t="inlineStr">
        <is>
          <t>pos</t>
        </is>
      </c>
      <c r="BI1955" t="n">
        <v>0</v>
      </c>
      <c r="BJ1955" t="inlineStr">
        <is>
          <t>IT IVA 0%</t>
        </is>
      </c>
      <c r="BK1955" t="n">
        <v>0</v>
      </c>
      <c r="BU1955" t="inlineStr">
        <is>
          <t>22-2778</t>
        </is>
      </c>
      <c r="CC1955" t="inlineStr">
        <is>
          <t>Ordini LIL</t>
        </is>
      </c>
    </row>
    <row r="1956">
      <c r="A1956" t="inlineStr">
        <is>
          <t>#43100</t>
        </is>
      </c>
      <c r="B1956" t="inlineStr">
        <is>
          <t>amministrazione@milaura.it</t>
        </is>
      </c>
      <c r="C1956" t="inlineStr">
        <is>
          <t>paid</t>
        </is>
      </c>
      <c r="F1956" t="inlineStr">
        <is>
          <t>fulfilled</t>
        </is>
      </c>
      <c r="G1956" t="inlineStr">
        <is>
          <t>2024-11-06 14:21:20 +0100</t>
        </is>
      </c>
      <c r="H1956" t="inlineStr">
        <is>
          <t>no</t>
        </is>
      </c>
      <c r="I1956" t="inlineStr">
        <is>
          <t>EUR</t>
        </is>
      </c>
      <c r="J1956" t="n">
        <v>0</v>
      </c>
      <c r="K1956" t="n">
        <v>0</v>
      </c>
      <c r="L1956" t="n">
        <v>0</v>
      </c>
      <c r="N1956" t="inlineStr">
        <is>
          <t>FATTURA100%</t>
        </is>
      </c>
      <c r="O1956" t="n">
        <v>880</v>
      </c>
      <c r="Q1956" t="inlineStr">
        <is>
          <t>2024-11-06 14:21:19 +0100</t>
        </is>
      </c>
      <c r="R1956" t="n">
        <v>1</v>
      </c>
      <c r="S1956" t="inlineStr">
        <is>
          <t>Bloomy Piercing - Yellow / Lab grown diamond / White Sustainable Diamond</t>
        </is>
      </c>
      <c r="T1956" t="n">
        <v>280</v>
      </c>
      <c r="V1956" t="inlineStr">
        <is>
          <t>015790001332</t>
        </is>
      </c>
      <c r="W1956" t="b">
        <v>1</v>
      </c>
      <c r="X1956" t="b">
        <v>1</v>
      </c>
      <c r="Y1956" t="inlineStr">
        <is>
          <t>fulfilled</t>
        </is>
      </c>
      <c r="Z1956" t="inlineStr">
        <is>
          <t>Laura Poretti</t>
        </is>
      </c>
      <c r="AR1956" t="inlineStr">
        <is>
          <t>IT</t>
        </is>
      </c>
      <c r="AT1956" t="inlineStr">
        <is>
          <t>Effettuato sconto del 30% totale pagato 616€</t>
        </is>
      </c>
      <c r="AY1956" t="n">
        <v>0</v>
      </c>
      <c r="AZ1956" t="inlineStr">
        <is>
          <t>LIL Milan</t>
        </is>
      </c>
      <c r="BA1956" t="n">
        <v>0</v>
      </c>
      <c r="BB1956" t="inlineStr">
        <is>
          <t>Veronica Varetta</t>
        </is>
      </c>
      <c r="BC1956" t="inlineStr">
        <is>
          <t>LIL House</t>
        </is>
      </c>
      <c r="BD1956" t="n">
        <v>22</v>
      </c>
      <c r="BE1956" t="n">
        <v>11208526791005</v>
      </c>
      <c r="BG1956" t="inlineStr">
        <is>
          <t>Low</t>
        </is>
      </c>
      <c r="BH1956" t="inlineStr">
        <is>
          <t>pos</t>
        </is>
      </c>
      <c r="BI1956" t="n">
        <v>0</v>
      </c>
      <c r="BJ1956" t="inlineStr">
        <is>
          <t>IT IVA 0%</t>
        </is>
      </c>
      <c r="BK1956" t="n">
        <v>0</v>
      </c>
      <c r="BU1956" t="inlineStr">
        <is>
          <t>22-2778</t>
        </is>
      </c>
      <c r="CC1956" t="inlineStr">
        <is>
          <t>Ordini LIL</t>
        </is>
      </c>
    </row>
    <row r="1957">
      <c r="A1957" t="inlineStr">
        <is>
          <t>#43099</t>
        </is>
      </c>
      <c r="B1957" t="inlineStr">
        <is>
          <t>elenagrosso1@gmail.com</t>
        </is>
      </c>
      <c r="C1957" t="inlineStr">
        <is>
          <t>paid</t>
        </is>
      </c>
      <c r="D1957" t="inlineStr">
        <is>
          <t>2024-11-06 13:25:55 +0100</t>
        </is>
      </c>
      <c r="E1957" t="inlineStr">
        <is>
          <t>2024-11-06</t>
        </is>
      </c>
      <c r="F1957" t="inlineStr">
        <is>
          <t>fulfilled</t>
        </is>
      </c>
      <c r="G1957" t="inlineStr">
        <is>
          <t>2024-11-06 13:25:56 +0100</t>
        </is>
      </c>
      <c r="H1957" t="inlineStr">
        <is>
          <t>yes</t>
        </is>
      </c>
      <c r="I1957" t="inlineStr">
        <is>
          <t>EUR</t>
        </is>
      </c>
      <c r="J1957" t="n">
        <v>240</v>
      </c>
      <c r="K1957" t="n">
        <v>0</v>
      </c>
      <c r="L1957" t="n">
        <v>43.28</v>
      </c>
      <c r="M1957" t="n">
        <v>240</v>
      </c>
      <c r="O1957" t="n">
        <v>0</v>
      </c>
      <c r="Q1957" t="inlineStr">
        <is>
          <t>2024-11-06 13:25:55 +0100</t>
        </is>
      </c>
      <c r="R1957" t="n">
        <v>1</v>
      </c>
      <c r="S1957" t="inlineStr">
        <is>
          <t>Jupiter Ring - Yellow / White / onesize (11-17)</t>
        </is>
      </c>
      <c r="T1957" t="n">
        <v>240</v>
      </c>
      <c r="V1957" t="inlineStr">
        <is>
          <t>015790000235</t>
        </is>
      </c>
      <c r="W1957" t="b">
        <v>1</v>
      </c>
      <c r="X1957" t="b">
        <v>1</v>
      </c>
      <c r="Y1957" t="inlineStr">
        <is>
          <t>fulfilled</t>
        </is>
      </c>
      <c r="Z1957" t="inlineStr">
        <is>
          <t>Elena Grosso</t>
        </is>
      </c>
      <c r="AR1957" t="inlineStr">
        <is>
          <t>IT</t>
        </is>
      </c>
      <c r="AW1957" t="inlineStr">
        <is>
          <t>Cash</t>
        </is>
      </c>
      <c r="AX1957" t="inlineStr">
        <is>
          <t>rHBuQ5AxaND0Qa5o0Pu1f1YEr</t>
        </is>
      </c>
      <c r="AY1957" t="n">
        <v>0</v>
      </c>
      <c r="AZ1957" t="inlineStr">
        <is>
          <t>LIL Milan</t>
        </is>
      </c>
      <c r="BA1957" t="n">
        <v>0</v>
      </c>
      <c r="BB1957" t="inlineStr">
        <is>
          <t>Veronica Varetta</t>
        </is>
      </c>
      <c r="BC1957" t="inlineStr">
        <is>
          <t>LIL House</t>
        </is>
      </c>
      <c r="BD1957" t="n">
        <v>22</v>
      </c>
      <c r="BE1957" t="n">
        <v>11208436187485</v>
      </c>
      <c r="BG1957" t="inlineStr">
        <is>
          <t>Low</t>
        </is>
      </c>
      <c r="BH1957" t="inlineStr">
        <is>
          <t>pos</t>
        </is>
      </c>
      <c r="BI1957" t="n">
        <v>0</v>
      </c>
      <c r="BJ1957" t="inlineStr">
        <is>
          <t>IT IVA 22%</t>
        </is>
      </c>
      <c r="BK1957" t="n">
        <v>43.28</v>
      </c>
      <c r="BU1957" t="inlineStr">
        <is>
          <t>22-2777</t>
        </is>
      </c>
      <c r="BY1957" t="inlineStr">
        <is>
          <t>rHBuQ5AxaND0Qa5o0Pu1f1YEr</t>
        </is>
      </c>
      <c r="CB1957" t="inlineStr">
        <is>
          <t>rHBuQ5AxaND0Qa5o0Pu1f1YEr</t>
        </is>
      </c>
      <c r="CC1957" t="inlineStr">
        <is>
          <t>Ordini LIL</t>
        </is>
      </c>
    </row>
    <row r="1958">
      <c r="A1958" t="inlineStr">
        <is>
          <t>#43095</t>
        </is>
      </c>
      <c r="C1958" t="inlineStr">
        <is>
          <t>paid</t>
        </is>
      </c>
      <c r="F1958" t="inlineStr">
        <is>
          <t>fulfilled</t>
        </is>
      </c>
      <c r="G1958" t="inlineStr">
        <is>
          <t>2024-11-06 11:25:14 +0100</t>
        </is>
      </c>
      <c r="H1958" t="inlineStr">
        <is>
          <t>no</t>
        </is>
      </c>
      <c r="I1958" t="inlineStr">
        <is>
          <t>EUR</t>
        </is>
      </c>
      <c r="J1958" t="n">
        <v>0</v>
      </c>
      <c r="K1958" t="n">
        <v>0</v>
      </c>
      <c r="L1958" t="n">
        <v>0</v>
      </c>
      <c r="M1958" t="n">
        <v>0</v>
      </c>
      <c r="N1958" t="inlineStr">
        <is>
          <t>Roma100</t>
        </is>
      </c>
      <c r="O1958" t="n">
        <v>300</v>
      </c>
      <c r="Q1958" t="inlineStr">
        <is>
          <t>2024-11-06 11:25:13 +0100</t>
        </is>
      </c>
      <c r="R1958" t="n">
        <v>1</v>
      </c>
      <c r="S1958" t="inlineStr">
        <is>
          <t>Forever Ring - Yellow / 4</t>
        </is>
      </c>
      <c r="T1958" t="n">
        <v>300</v>
      </c>
      <c r="V1958" t="inlineStr">
        <is>
          <t>015790001363</t>
        </is>
      </c>
      <c r="W1958" t="b">
        <v>1</v>
      </c>
      <c r="X1958" t="b">
        <v>1</v>
      </c>
      <c r="Y1958" t="inlineStr">
        <is>
          <t>fulfilled</t>
        </is>
      </c>
      <c r="Z1958" t="inlineStr">
        <is>
          <t>Roma termini</t>
        </is>
      </c>
      <c r="AR1958" t="inlineStr">
        <is>
          <t>IT</t>
        </is>
      </c>
      <c r="AY1958" t="n">
        <v>0</v>
      </c>
      <c r="AZ1958" t="inlineStr">
        <is>
          <t>LIL Milan</t>
        </is>
      </c>
      <c r="BA1958" t="n">
        <v>0</v>
      </c>
      <c r="BB1958" t="inlineStr">
        <is>
          <t>Veronica Varetta</t>
        </is>
      </c>
      <c r="BC1958" t="inlineStr">
        <is>
          <t>Roma Termini</t>
        </is>
      </c>
      <c r="BD1958" t="n">
        <v>25</v>
      </c>
      <c r="BE1958" t="n">
        <v>11208248983901</v>
      </c>
      <c r="BG1958" t="inlineStr">
        <is>
          <t>Low</t>
        </is>
      </c>
      <c r="BH1958" t="inlineStr">
        <is>
          <t>pos</t>
        </is>
      </c>
      <c r="BI1958" t="n">
        <v>0</v>
      </c>
      <c r="BJ1958" t="inlineStr">
        <is>
          <t>IT IVA 22%</t>
        </is>
      </c>
      <c r="BK1958" t="n">
        <v>0</v>
      </c>
      <c r="BU1958" t="inlineStr">
        <is>
          <t>25-1116</t>
        </is>
      </c>
      <c r="CC1958" t="inlineStr">
        <is>
          <t>Ordini LIL</t>
        </is>
      </c>
    </row>
    <row r="1959">
      <c r="A1959" t="inlineStr">
        <is>
          <t>#43081</t>
        </is>
      </c>
      <c r="C1959" t="inlineStr">
        <is>
          <t>paid</t>
        </is>
      </c>
      <c r="F1959" t="inlineStr">
        <is>
          <t>fulfilled</t>
        </is>
      </c>
      <c r="G1959" t="inlineStr">
        <is>
          <t>2024-11-05 14:56:32 +0100</t>
        </is>
      </c>
      <c r="H1959" t="inlineStr">
        <is>
          <t>no</t>
        </is>
      </c>
      <c r="I1959" t="inlineStr">
        <is>
          <t>EUR</t>
        </is>
      </c>
      <c r="J1959" t="n">
        <v>0</v>
      </c>
      <c r="K1959" t="n">
        <v>0</v>
      </c>
      <c r="L1959" t="n">
        <v>0</v>
      </c>
      <c r="M1959" t="n">
        <v>0</v>
      </c>
      <c r="N1959" t="inlineStr">
        <is>
          <t>Roma100</t>
        </is>
      </c>
      <c r="O1959" t="n">
        <v>240</v>
      </c>
      <c r="Q1959" t="inlineStr">
        <is>
          <t>2024-11-05 14:56:31 +0100</t>
        </is>
      </c>
      <c r="R1959" t="n">
        <v>1</v>
      </c>
      <c r="S1959" t="inlineStr">
        <is>
          <t>Pensavo fosse amore - Yellow / M</t>
        </is>
      </c>
      <c r="T1959" t="n">
        <v>120</v>
      </c>
      <c r="V1959" t="inlineStr">
        <is>
          <t>015790001011</t>
        </is>
      </c>
      <c r="W1959" t="b">
        <v>1</v>
      </c>
      <c r="X1959" t="b">
        <v>1</v>
      </c>
      <c r="Y1959" t="inlineStr">
        <is>
          <t>fulfilled</t>
        </is>
      </c>
      <c r="Z1959" t="inlineStr">
        <is>
          <t>Roma termini</t>
        </is>
      </c>
      <c r="AR1959" t="inlineStr">
        <is>
          <t>IT</t>
        </is>
      </c>
      <c r="AY1959" t="n">
        <v>0</v>
      </c>
      <c r="AZ1959" t="inlineStr">
        <is>
          <t>LIL Milan</t>
        </is>
      </c>
      <c r="BA1959" t="n">
        <v>0</v>
      </c>
      <c r="BB1959" t="inlineStr">
        <is>
          <t>Veronica Varetta</t>
        </is>
      </c>
      <c r="BC1959" t="inlineStr">
        <is>
          <t>Roma Termini</t>
        </is>
      </c>
      <c r="BD1959" t="n">
        <v>25</v>
      </c>
      <c r="BE1959" t="n">
        <v>11206692831581</v>
      </c>
      <c r="BG1959" t="inlineStr">
        <is>
          <t>Low</t>
        </is>
      </c>
      <c r="BH1959" t="inlineStr">
        <is>
          <t>pos</t>
        </is>
      </c>
      <c r="BI1959" t="n">
        <v>0</v>
      </c>
      <c r="BJ1959" t="inlineStr">
        <is>
          <t>IT IVA 22%</t>
        </is>
      </c>
      <c r="BK1959" t="n">
        <v>0</v>
      </c>
      <c r="BU1959" t="inlineStr">
        <is>
          <t>25-1115</t>
        </is>
      </c>
      <c r="CC1959" t="inlineStr">
        <is>
          <t>Ordini LIL</t>
        </is>
      </c>
    </row>
    <row r="1960">
      <c r="A1960" t="inlineStr">
        <is>
          <t>#43081</t>
        </is>
      </c>
      <c r="C1960" t="inlineStr">
        <is>
          <t>paid</t>
        </is>
      </c>
      <c r="F1960" t="inlineStr">
        <is>
          <t>fulfilled</t>
        </is>
      </c>
      <c r="G1960" t="inlineStr">
        <is>
          <t>2024-11-05 14:56:32 +0100</t>
        </is>
      </c>
      <c r="H1960" t="inlineStr">
        <is>
          <t>no</t>
        </is>
      </c>
      <c r="I1960" t="inlineStr">
        <is>
          <t>EUR</t>
        </is>
      </c>
      <c r="J1960" t="n">
        <v>0</v>
      </c>
      <c r="K1960" t="n">
        <v>0</v>
      </c>
      <c r="L1960" t="n">
        <v>0</v>
      </c>
      <c r="N1960" t="inlineStr">
        <is>
          <t>Roma100</t>
        </is>
      </c>
      <c r="O1960" t="n">
        <v>240</v>
      </c>
      <c r="Q1960" t="inlineStr">
        <is>
          <t>2024-11-05 14:56:31 +0100</t>
        </is>
      </c>
      <c r="R1960" t="n">
        <v>1</v>
      </c>
      <c r="S1960" t="inlineStr">
        <is>
          <t>Pensavo fosse amore - Yellow / S</t>
        </is>
      </c>
      <c r="T1960" t="n">
        <v>120</v>
      </c>
      <c r="V1960" t="inlineStr">
        <is>
          <t>015790001017</t>
        </is>
      </c>
      <c r="W1960" t="b">
        <v>1</v>
      </c>
      <c r="X1960" t="b">
        <v>1</v>
      </c>
      <c r="Y1960" t="inlineStr">
        <is>
          <t>fulfilled</t>
        </is>
      </c>
      <c r="Z1960" t="inlineStr">
        <is>
          <t>Roma termini</t>
        </is>
      </c>
      <c r="AR1960" t="inlineStr">
        <is>
          <t>IT</t>
        </is>
      </c>
      <c r="AY1960" t="n">
        <v>0</v>
      </c>
      <c r="AZ1960" t="inlineStr">
        <is>
          <t>LIL Milan</t>
        </is>
      </c>
      <c r="BA1960" t="n">
        <v>0</v>
      </c>
      <c r="BB1960" t="inlineStr">
        <is>
          <t>Veronica Varetta</t>
        </is>
      </c>
      <c r="BC1960" t="inlineStr">
        <is>
          <t>Roma Termini</t>
        </is>
      </c>
      <c r="BD1960" t="n">
        <v>25</v>
      </c>
      <c r="BE1960" t="n">
        <v>11206692831581</v>
      </c>
      <c r="BG1960" t="inlineStr">
        <is>
          <t>Low</t>
        </is>
      </c>
      <c r="BH1960" t="inlineStr">
        <is>
          <t>pos</t>
        </is>
      </c>
      <c r="BI1960" t="n">
        <v>0</v>
      </c>
      <c r="BJ1960" t="inlineStr">
        <is>
          <t>IT IVA 22%</t>
        </is>
      </c>
      <c r="BK1960" t="n">
        <v>0</v>
      </c>
      <c r="BU1960" t="inlineStr">
        <is>
          <t>25-1115</t>
        </is>
      </c>
      <c r="CC1960" t="inlineStr">
        <is>
          <t>Ordini LIL</t>
        </is>
      </c>
    </row>
    <row r="1961">
      <c r="A1961" t="inlineStr">
        <is>
          <t>#43078</t>
        </is>
      </c>
      <c r="B1961" t="inlineStr">
        <is>
          <t>irenefregnan@live.it</t>
        </is>
      </c>
      <c r="C1961" t="inlineStr">
        <is>
          <t>paid</t>
        </is>
      </c>
      <c r="D1961" t="inlineStr">
        <is>
          <t>2024-11-05 14:12:47 +0100</t>
        </is>
      </c>
      <c r="E1961" t="inlineStr">
        <is>
          <t>2024-11-05</t>
        </is>
      </c>
      <c r="F1961" t="inlineStr">
        <is>
          <t>fulfilled</t>
        </is>
      </c>
      <c r="G1961" t="inlineStr">
        <is>
          <t>2024-11-05 14:12:47 +0100</t>
        </is>
      </c>
      <c r="H1961" t="inlineStr">
        <is>
          <t>no</t>
        </is>
      </c>
      <c r="I1961" t="inlineStr">
        <is>
          <t>EUR</t>
        </is>
      </c>
      <c r="J1961" t="n">
        <v>120</v>
      </c>
      <c r="K1961" t="n">
        <v>0</v>
      </c>
      <c r="L1961" t="n">
        <v>21.64</v>
      </c>
      <c r="M1961" t="n">
        <v>120</v>
      </c>
      <c r="O1961" t="n">
        <v>0</v>
      </c>
      <c r="Q1961" t="inlineStr">
        <is>
          <t>2024-11-05 14:12:47 +0100</t>
        </is>
      </c>
      <c r="R1961" t="n">
        <v>1</v>
      </c>
      <c r="S1961" t="inlineStr">
        <is>
          <t>Girls Tears Ring - Yellow / 12</t>
        </is>
      </c>
      <c r="T1961" t="n">
        <v>120</v>
      </c>
      <c r="V1961" t="inlineStr">
        <is>
          <t>015790000996</t>
        </is>
      </c>
      <c r="W1961" t="b">
        <v>1</v>
      </c>
      <c r="X1961" t="b">
        <v>1</v>
      </c>
      <c r="Y1961" t="inlineStr">
        <is>
          <t>fulfilled</t>
        </is>
      </c>
      <c r="Z1961" t="inlineStr">
        <is>
          <t>Irene Fregnan</t>
        </is>
      </c>
      <c r="AR1961" t="inlineStr">
        <is>
          <t>IT</t>
        </is>
      </c>
      <c r="AW1961" t="inlineStr">
        <is>
          <t>Cash</t>
        </is>
      </c>
      <c r="AX1961" t="inlineStr">
        <is>
          <t>rdMK8EKLDanWffYExF8i00C4h</t>
        </is>
      </c>
      <c r="AY1961" t="n">
        <v>0</v>
      </c>
      <c r="AZ1961" t="inlineStr">
        <is>
          <t>LIL Milan</t>
        </is>
      </c>
      <c r="BA1961" t="n">
        <v>0</v>
      </c>
      <c r="BB1961" t="inlineStr">
        <is>
          <t>Veronica Varetta</t>
        </is>
      </c>
      <c r="BC1961" t="inlineStr">
        <is>
          <t>LIL House</t>
        </is>
      </c>
      <c r="BD1961" t="n">
        <v>22</v>
      </c>
      <c r="BE1961" t="n">
        <v>11206628770141</v>
      </c>
      <c r="BG1961" t="inlineStr">
        <is>
          <t>Low</t>
        </is>
      </c>
      <c r="BH1961" t="inlineStr">
        <is>
          <t>pos</t>
        </is>
      </c>
      <c r="BI1961" t="n">
        <v>0</v>
      </c>
      <c r="BJ1961" t="inlineStr">
        <is>
          <t>IT IVA 22%</t>
        </is>
      </c>
      <c r="BK1961" t="n">
        <v>21.64</v>
      </c>
      <c r="BU1961" t="inlineStr">
        <is>
          <t>22-2772</t>
        </is>
      </c>
      <c r="BY1961" t="inlineStr">
        <is>
          <t>rdMK8EKLDanWffYExF8i00C4h</t>
        </is>
      </c>
      <c r="CB1961" t="inlineStr">
        <is>
          <t>rdMK8EKLDanWffYExF8i00C4h</t>
        </is>
      </c>
      <c r="CC1961" t="inlineStr">
        <is>
          <t>Ordini LIL</t>
        </is>
      </c>
    </row>
    <row r="1962">
      <c r="A1962" t="inlineStr">
        <is>
          <t>#43060</t>
        </is>
      </c>
      <c r="C1962" t="inlineStr">
        <is>
          <t>paid</t>
        </is>
      </c>
      <c r="F1962" t="inlineStr">
        <is>
          <t>fulfilled</t>
        </is>
      </c>
      <c r="G1962" t="inlineStr">
        <is>
          <t>2024-11-04 12:12:06 +0100</t>
        </is>
      </c>
      <c r="H1962" t="inlineStr">
        <is>
          <t>no</t>
        </is>
      </c>
      <c r="I1962" t="inlineStr">
        <is>
          <t>EUR</t>
        </is>
      </c>
      <c r="J1962" t="n">
        <v>0</v>
      </c>
      <c r="K1962" t="n">
        <v>0</v>
      </c>
      <c r="L1962" t="n">
        <v>0</v>
      </c>
      <c r="M1962" t="n">
        <v>0</v>
      </c>
      <c r="N1962" t="inlineStr">
        <is>
          <t>Roma100</t>
        </is>
      </c>
      <c r="O1962" t="n">
        <v>180</v>
      </c>
      <c r="Q1962" t="inlineStr">
        <is>
          <t>2024-11-04 12:12:05 +0100</t>
        </is>
      </c>
      <c r="R1962" t="n">
        <v>1</v>
      </c>
      <c r="S1962" t="inlineStr">
        <is>
          <t>Glow Ring - Yellow / 12</t>
        </is>
      </c>
      <c r="T1962" t="n">
        <v>180</v>
      </c>
      <c r="V1962" t="inlineStr">
        <is>
          <t>015790000338</t>
        </is>
      </c>
      <c r="W1962" t="b">
        <v>1</v>
      </c>
      <c r="X1962" t="b">
        <v>1</v>
      </c>
      <c r="Y1962" t="inlineStr">
        <is>
          <t>fulfilled</t>
        </is>
      </c>
      <c r="Z1962" t="inlineStr">
        <is>
          <t>Roma termini</t>
        </is>
      </c>
      <c r="AR1962" t="inlineStr">
        <is>
          <t>IT</t>
        </is>
      </c>
      <c r="AY1962" t="n">
        <v>0</v>
      </c>
      <c r="AZ1962" t="inlineStr">
        <is>
          <t>LIL Milan</t>
        </is>
      </c>
      <c r="BA1962" t="n">
        <v>0</v>
      </c>
      <c r="BB1962" t="inlineStr">
        <is>
          <t>Veronica Varetta</t>
        </is>
      </c>
      <c r="BC1962" t="inlineStr">
        <is>
          <t>Roma Termini</t>
        </is>
      </c>
      <c r="BD1962" t="n">
        <v>25</v>
      </c>
      <c r="BE1962" t="n">
        <v>11204846354781</v>
      </c>
      <c r="BG1962" t="inlineStr">
        <is>
          <t>Low</t>
        </is>
      </c>
      <c r="BH1962" t="inlineStr">
        <is>
          <t>pos</t>
        </is>
      </c>
      <c r="BI1962" t="n">
        <v>0</v>
      </c>
      <c r="BJ1962" t="inlineStr">
        <is>
          <t>IT IVA 22%</t>
        </is>
      </c>
      <c r="BK1962" t="n">
        <v>0</v>
      </c>
      <c r="BU1962" t="inlineStr">
        <is>
          <t>25-1114</t>
        </is>
      </c>
      <c r="CC1962" t="inlineStr">
        <is>
          <t>Ordini LIL</t>
        </is>
      </c>
    </row>
    <row r="1963">
      <c r="A1963" t="inlineStr">
        <is>
          <t>#43058</t>
        </is>
      </c>
      <c r="B1963" t="inlineStr">
        <is>
          <t>amministrazione@milaura.it</t>
        </is>
      </c>
      <c r="C1963" t="inlineStr">
        <is>
          <t>paid</t>
        </is>
      </c>
      <c r="F1963" t="inlineStr">
        <is>
          <t>fulfilled</t>
        </is>
      </c>
      <c r="G1963" t="inlineStr">
        <is>
          <t>2024-11-04 10:32:32 +0100</t>
        </is>
      </c>
      <c r="H1963" t="inlineStr">
        <is>
          <t>no</t>
        </is>
      </c>
      <c r="I1963" t="inlineStr">
        <is>
          <t>EUR</t>
        </is>
      </c>
      <c r="J1963" t="n">
        <v>0</v>
      </c>
      <c r="K1963" t="n">
        <v>0</v>
      </c>
      <c r="L1963" t="n">
        <v>0</v>
      </c>
      <c r="M1963" t="n">
        <v>0</v>
      </c>
      <c r="N1963" t="inlineStr">
        <is>
          <t>FATTURA100%</t>
        </is>
      </c>
      <c r="O1963" t="n">
        <v>280</v>
      </c>
      <c r="Q1963" t="inlineStr">
        <is>
          <t>2024-11-04 10:32:31 +0100</t>
        </is>
      </c>
      <c r="R1963" t="n">
        <v>1</v>
      </c>
      <c r="S1963" t="inlineStr">
        <is>
          <t>Halfway Piercing - Yellow / Lab grown diamond / White Sustainable Diamond</t>
        </is>
      </c>
      <c r="T1963" t="n">
        <v>280</v>
      </c>
      <c r="V1963" t="inlineStr">
        <is>
          <t>015790001335</t>
        </is>
      </c>
      <c r="W1963" t="b">
        <v>1</v>
      </c>
      <c r="X1963" t="b">
        <v>1</v>
      </c>
      <c r="Y1963" t="inlineStr">
        <is>
          <t>fulfilled</t>
        </is>
      </c>
      <c r="Z1963" t="inlineStr">
        <is>
          <t>Laura Poretti</t>
        </is>
      </c>
      <c r="AR1963" t="inlineStr">
        <is>
          <t>IT</t>
        </is>
      </c>
      <c r="AY1963" t="n">
        <v>0</v>
      </c>
      <c r="AZ1963" t="inlineStr">
        <is>
          <t>LIL Milan</t>
        </is>
      </c>
      <c r="BA1963" t="n">
        <v>0</v>
      </c>
      <c r="BB1963" t="inlineStr">
        <is>
          <t>Carlotta Trentin</t>
        </is>
      </c>
      <c r="BC1963" t="inlineStr">
        <is>
          <t>Firgun House</t>
        </is>
      </c>
      <c r="BD1963" t="n">
        <v>24</v>
      </c>
      <c r="BE1963" t="n">
        <v>11204702536029</v>
      </c>
      <c r="BG1963" t="inlineStr">
        <is>
          <t>Low</t>
        </is>
      </c>
      <c r="BH1963" t="inlineStr">
        <is>
          <t>pos</t>
        </is>
      </c>
      <c r="BI1963" t="n">
        <v>0</v>
      </c>
      <c r="BJ1963" t="inlineStr">
        <is>
          <t>IT IVA 0%</t>
        </is>
      </c>
      <c r="BK1963" t="n">
        <v>0</v>
      </c>
      <c r="BU1963" t="inlineStr">
        <is>
          <t>24-1090</t>
        </is>
      </c>
      <c r="CC1963" t="inlineStr">
        <is>
          <t>Ordini LIL</t>
        </is>
      </c>
    </row>
    <row r="1964">
      <c r="A1964" t="inlineStr">
        <is>
          <t>#43056</t>
        </is>
      </c>
      <c r="C1964" t="inlineStr">
        <is>
          <t>paid</t>
        </is>
      </c>
      <c r="F1964" t="inlineStr">
        <is>
          <t>fulfilled</t>
        </is>
      </c>
      <c r="G1964" t="inlineStr">
        <is>
          <t>2024-11-03 20:37:23 +0100</t>
        </is>
      </c>
      <c r="H1964" t="inlineStr">
        <is>
          <t>no</t>
        </is>
      </c>
      <c r="I1964" t="inlineStr">
        <is>
          <t>EUR</t>
        </is>
      </c>
      <c r="J1964" t="n">
        <v>0</v>
      </c>
      <c r="K1964" t="n">
        <v>0</v>
      </c>
      <c r="L1964" t="n">
        <v>0</v>
      </c>
      <c r="M1964" t="n">
        <v>0</v>
      </c>
      <c r="N1964" t="inlineStr">
        <is>
          <t>Roma100</t>
        </is>
      </c>
      <c r="O1964" t="n">
        <v>420</v>
      </c>
      <c r="Q1964" t="inlineStr">
        <is>
          <t>2024-11-03 20:37:23 +0100</t>
        </is>
      </c>
      <c r="R1964" t="n">
        <v>1</v>
      </c>
      <c r="S1964" t="inlineStr">
        <is>
          <t>Firefly Ring - Yellow / 17</t>
        </is>
      </c>
      <c r="T1964" t="n">
        <v>160</v>
      </c>
      <c r="V1964" t="inlineStr">
        <is>
          <t>015790000504</t>
        </is>
      </c>
      <c r="W1964" t="b">
        <v>1</v>
      </c>
      <c r="X1964" t="b">
        <v>1</v>
      </c>
      <c r="Y1964" t="inlineStr">
        <is>
          <t>fulfilled</t>
        </is>
      </c>
      <c r="Z1964" t="inlineStr">
        <is>
          <t>Roma termini</t>
        </is>
      </c>
      <c r="AR1964" t="inlineStr">
        <is>
          <t>IT</t>
        </is>
      </c>
      <c r="AY1964" t="n">
        <v>0</v>
      </c>
      <c r="AZ1964" t="inlineStr">
        <is>
          <t>LIL Milan</t>
        </is>
      </c>
      <c r="BA1964" t="n">
        <v>0</v>
      </c>
      <c r="BB1964" t="inlineStr">
        <is>
          <t>Veronica Varetta</t>
        </is>
      </c>
      <c r="BC1964" t="inlineStr">
        <is>
          <t>Roma Termini</t>
        </is>
      </c>
      <c r="BD1964" t="n">
        <v>25</v>
      </c>
      <c r="BE1964" t="n">
        <v>11204095738205</v>
      </c>
      <c r="BG1964" t="inlineStr">
        <is>
          <t>Low</t>
        </is>
      </c>
      <c r="BH1964" t="inlineStr">
        <is>
          <t>pos</t>
        </is>
      </c>
      <c r="BI1964" t="n">
        <v>0</v>
      </c>
      <c r="BJ1964" t="inlineStr">
        <is>
          <t>IT IVA 22%</t>
        </is>
      </c>
      <c r="BK1964" t="n">
        <v>0</v>
      </c>
      <c r="BU1964" t="inlineStr">
        <is>
          <t>25-1113</t>
        </is>
      </c>
      <c r="CC1964" t="inlineStr">
        <is>
          <t>Ordini LIL</t>
        </is>
      </c>
    </row>
    <row r="1965">
      <c r="A1965" t="inlineStr">
        <is>
          <t>#43056</t>
        </is>
      </c>
      <c r="C1965" t="inlineStr">
        <is>
          <t>paid</t>
        </is>
      </c>
      <c r="F1965" t="inlineStr">
        <is>
          <t>fulfilled</t>
        </is>
      </c>
      <c r="G1965" t="inlineStr">
        <is>
          <t>2024-11-03 20:37:23 +0100</t>
        </is>
      </c>
      <c r="H1965" t="inlineStr">
        <is>
          <t>no</t>
        </is>
      </c>
      <c r="I1965" t="inlineStr">
        <is>
          <t>EUR</t>
        </is>
      </c>
      <c r="J1965" t="n">
        <v>0</v>
      </c>
      <c r="K1965" t="n">
        <v>0</v>
      </c>
      <c r="L1965" t="n">
        <v>0</v>
      </c>
      <c r="N1965" t="inlineStr">
        <is>
          <t>Roma100</t>
        </is>
      </c>
      <c r="O1965" t="n">
        <v>420</v>
      </c>
      <c r="Q1965" t="inlineStr">
        <is>
          <t>2024-11-03 20:37:23 +0100</t>
        </is>
      </c>
      <c r="R1965" t="n">
        <v>1</v>
      </c>
      <c r="S1965" t="inlineStr">
        <is>
          <t>Blink XXL Ring - Yellow / 11</t>
        </is>
      </c>
      <c r="T1965" t="n">
        <v>140</v>
      </c>
      <c r="V1965" t="inlineStr">
        <is>
          <t>015790001119</t>
        </is>
      </c>
      <c r="W1965" t="b">
        <v>1</v>
      </c>
      <c r="X1965" t="b">
        <v>1</v>
      </c>
      <c r="Y1965" t="inlineStr">
        <is>
          <t>fulfilled</t>
        </is>
      </c>
      <c r="Z1965" t="inlineStr">
        <is>
          <t>Roma termini</t>
        </is>
      </c>
      <c r="AR1965" t="inlineStr">
        <is>
          <t>IT</t>
        </is>
      </c>
      <c r="AY1965" t="n">
        <v>0</v>
      </c>
      <c r="AZ1965" t="inlineStr">
        <is>
          <t>LIL Milan</t>
        </is>
      </c>
      <c r="BA1965" t="n">
        <v>0</v>
      </c>
      <c r="BB1965" t="inlineStr">
        <is>
          <t>Veronica Varetta</t>
        </is>
      </c>
      <c r="BC1965" t="inlineStr">
        <is>
          <t>Roma Termini</t>
        </is>
      </c>
      <c r="BD1965" t="n">
        <v>25</v>
      </c>
      <c r="BE1965" t="n">
        <v>11204095738205</v>
      </c>
      <c r="BG1965" t="inlineStr">
        <is>
          <t>Low</t>
        </is>
      </c>
      <c r="BH1965" t="inlineStr">
        <is>
          <t>pos</t>
        </is>
      </c>
      <c r="BI1965" t="n">
        <v>0</v>
      </c>
      <c r="BJ1965" t="inlineStr">
        <is>
          <t>IT IVA 22%</t>
        </is>
      </c>
      <c r="BK1965" t="n">
        <v>0</v>
      </c>
      <c r="BU1965" t="inlineStr">
        <is>
          <t>25-1113</t>
        </is>
      </c>
      <c r="CC1965" t="inlineStr">
        <is>
          <t>Ordini LIL</t>
        </is>
      </c>
    </row>
    <row r="1966">
      <c r="A1966" t="inlineStr">
        <is>
          <t>#43056</t>
        </is>
      </c>
      <c r="C1966" t="inlineStr">
        <is>
          <t>paid</t>
        </is>
      </c>
      <c r="F1966" t="inlineStr">
        <is>
          <t>fulfilled</t>
        </is>
      </c>
      <c r="G1966" t="inlineStr">
        <is>
          <t>2024-11-03 20:37:23 +0100</t>
        </is>
      </c>
      <c r="H1966" t="inlineStr">
        <is>
          <t>no</t>
        </is>
      </c>
      <c r="I1966" t="inlineStr">
        <is>
          <t>EUR</t>
        </is>
      </c>
      <c r="J1966" t="n">
        <v>0</v>
      </c>
      <c r="K1966" t="n">
        <v>0</v>
      </c>
      <c r="L1966" t="n">
        <v>0</v>
      </c>
      <c r="N1966" t="inlineStr">
        <is>
          <t>Roma100</t>
        </is>
      </c>
      <c r="O1966" t="n">
        <v>420</v>
      </c>
      <c r="Q1966" t="inlineStr">
        <is>
          <t>2024-11-03 20:37:23 +0100</t>
        </is>
      </c>
      <c r="R1966" t="n">
        <v>1</v>
      </c>
      <c r="S1966" t="inlineStr">
        <is>
          <t>Pensavo fosse amore - Yellow / G</t>
        </is>
      </c>
      <c r="T1966" t="n">
        <v>120</v>
      </c>
      <c r="V1966" t="inlineStr">
        <is>
          <t>015790001005</t>
        </is>
      </c>
      <c r="W1966" t="b">
        <v>1</v>
      </c>
      <c r="X1966" t="b">
        <v>1</v>
      </c>
      <c r="Y1966" t="inlineStr">
        <is>
          <t>fulfilled</t>
        </is>
      </c>
      <c r="Z1966" t="inlineStr">
        <is>
          <t>Roma termini</t>
        </is>
      </c>
      <c r="AR1966" t="inlineStr">
        <is>
          <t>IT</t>
        </is>
      </c>
      <c r="AY1966" t="n">
        <v>0</v>
      </c>
      <c r="AZ1966" t="inlineStr">
        <is>
          <t>LIL Milan</t>
        </is>
      </c>
      <c r="BA1966" t="n">
        <v>0</v>
      </c>
      <c r="BB1966" t="inlineStr">
        <is>
          <t>Veronica Varetta</t>
        </is>
      </c>
      <c r="BC1966" t="inlineStr">
        <is>
          <t>Roma Termini</t>
        </is>
      </c>
      <c r="BD1966" t="n">
        <v>25</v>
      </c>
      <c r="BE1966" t="n">
        <v>11204095738205</v>
      </c>
      <c r="BG1966" t="inlineStr">
        <is>
          <t>Low</t>
        </is>
      </c>
      <c r="BH1966" t="inlineStr">
        <is>
          <t>pos</t>
        </is>
      </c>
      <c r="BI1966" t="n">
        <v>0</v>
      </c>
      <c r="BJ1966" t="inlineStr">
        <is>
          <t>IT IVA 22%</t>
        </is>
      </c>
      <c r="BK1966" t="n">
        <v>0</v>
      </c>
      <c r="BU1966" t="inlineStr">
        <is>
          <t>25-1113</t>
        </is>
      </c>
      <c r="CC1966" t="inlineStr">
        <is>
          <t>Ordini LIL</t>
        </is>
      </c>
    </row>
    <row r="1967">
      <c r="A1967" t="inlineStr">
        <is>
          <t>#43055</t>
        </is>
      </c>
      <c r="C1967" t="inlineStr">
        <is>
          <t>paid</t>
        </is>
      </c>
      <c r="F1967" t="inlineStr">
        <is>
          <t>fulfilled</t>
        </is>
      </c>
      <c r="G1967" t="inlineStr">
        <is>
          <t>2024-11-03 20:35:57 +0100</t>
        </is>
      </c>
      <c r="H1967" t="inlineStr">
        <is>
          <t>no</t>
        </is>
      </c>
      <c r="I1967" t="inlineStr">
        <is>
          <t>EUR</t>
        </is>
      </c>
      <c r="J1967" t="n">
        <v>0</v>
      </c>
      <c r="K1967" t="n">
        <v>0</v>
      </c>
      <c r="L1967" t="n">
        <v>0</v>
      </c>
      <c r="M1967" t="n">
        <v>0</v>
      </c>
      <c r="N1967" t="inlineStr">
        <is>
          <t>Roma100</t>
        </is>
      </c>
      <c r="O1967" t="n">
        <v>620</v>
      </c>
      <c r="Q1967" t="inlineStr">
        <is>
          <t>2024-11-03 20:35:56 +0100</t>
        </is>
      </c>
      <c r="R1967" t="n">
        <v>1</v>
      </c>
      <c r="S1967" t="inlineStr">
        <is>
          <t>Lightly Ring - White / 14</t>
        </is>
      </c>
      <c r="T1967" t="n">
        <v>100</v>
      </c>
      <c r="V1967" t="inlineStr">
        <is>
          <t>015790000388</t>
        </is>
      </c>
      <c r="W1967" t="b">
        <v>1</v>
      </c>
      <c r="X1967" t="b">
        <v>1</v>
      </c>
      <c r="Y1967" t="inlineStr">
        <is>
          <t>fulfilled</t>
        </is>
      </c>
      <c r="Z1967" t="inlineStr">
        <is>
          <t>Roma termini</t>
        </is>
      </c>
      <c r="AR1967" t="inlineStr">
        <is>
          <t>IT</t>
        </is>
      </c>
      <c r="AY1967" t="n">
        <v>0</v>
      </c>
      <c r="AZ1967" t="inlineStr">
        <is>
          <t>LIL Milan</t>
        </is>
      </c>
      <c r="BA1967" t="n">
        <v>0</v>
      </c>
      <c r="BB1967" t="inlineStr">
        <is>
          <t>Veronica Varetta</t>
        </is>
      </c>
      <c r="BC1967" t="inlineStr">
        <is>
          <t>Roma Termini</t>
        </is>
      </c>
      <c r="BD1967" t="n">
        <v>25</v>
      </c>
      <c r="BE1967" t="n">
        <v>11204093411677</v>
      </c>
      <c r="BG1967" t="inlineStr">
        <is>
          <t>Low</t>
        </is>
      </c>
      <c r="BH1967" t="inlineStr">
        <is>
          <t>pos</t>
        </is>
      </c>
      <c r="BI1967" t="n">
        <v>0</v>
      </c>
      <c r="BJ1967" t="inlineStr">
        <is>
          <t>IT IVA 22%</t>
        </is>
      </c>
      <c r="BK1967" t="n">
        <v>0</v>
      </c>
      <c r="BU1967" t="inlineStr">
        <is>
          <t>25-1112</t>
        </is>
      </c>
      <c r="CC1967" t="inlineStr">
        <is>
          <t>Ordini LIL</t>
        </is>
      </c>
    </row>
    <row r="1968">
      <c r="A1968" t="inlineStr">
        <is>
          <t>#43055</t>
        </is>
      </c>
      <c r="C1968" t="inlineStr">
        <is>
          <t>paid</t>
        </is>
      </c>
      <c r="F1968" t="inlineStr">
        <is>
          <t>fulfilled</t>
        </is>
      </c>
      <c r="G1968" t="inlineStr">
        <is>
          <t>2024-11-03 20:35:57 +0100</t>
        </is>
      </c>
      <c r="H1968" t="inlineStr">
        <is>
          <t>no</t>
        </is>
      </c>
      <c r="I1968" t="inlineStr">
        <is>
          <t>EUR</t>
        </is>
      </c>
      <c r="J1968" t="n">
        <v>0</v>
      </c>
      <c r="K1968" t="n">
        <v>0</v>
      </c>
      <c r="L1968" t="n">
        <v>0</v>
      </c>
      <c r="N1968" t="inlineStr">
        <is>
          <t>Roma100</t>
        </is>
      </c>
      <c r="O1968" t="n">
        <v>620</v>
      </c>
      <c r="Q1968" t="inlineStr">
        <is>
          <t>2024-11-03 20:35:56 +0100</t>
        </is>
      </c>
      <c r="R1968" t="n">
        <v>1</v>
      </c>
      <c r="S1968" t="inlineStr">
        <is>
          <t>Glow Ring - White / 16</t>
        </is>
      </c>
      <c r="T1968" t="n">
        <v>180</v>
      </c>
      <c r="V1968" t="inlineStr">
        <is>
          <t>015790000866</t>
        </is>
      </c>
      <c r="W1968" t="b">
        <v>1</v>
      </c>
      <c r="X1968" t="b">
        <v>1</v>
      </c>
      <c r="Y1968" t="inlineStr">
        <is>
          <t>fulfilled</t>
        </is>
      </c>
      <c r="Z1968" t="inlineStr">
        <is>
          <t>Roma termini</t>
        </is>
      </c>
      <c r="AR1968" t="inlineStr">
        <is>
          <t>IT</t>
        </is>
      </c>
      <c r="AY1968" t="n">
        <v>0</v>
      </c>
      <c r="AZ1968" t="inlineStr">
        <is>
          <t>LIL Milan</t>
        </is>
      </c>
      <c r="BA1968" t="n">
        <v>0</v>
      </c>
      <c r="BB1968" t="inlineStr">
        <is>
          <t>Veronica Varetta</t>
        </is>
      </c>
      <c r="BC1968" t="inlineStr">
        <is>
          <t>Roma Termini</t>
        </is>
      </c>
      <c r="BD1968" t="n">
        <v>25</v>
      </c>
      <c r="BE1968" t="n">
        <v>11204093411677</v>
      </c>
      <c r="BG1968" t="inlineStr">
        <is>
          <t>Low</t>
        </is>
      </c>
      <c r="BH1968" t="inlineStr">
        <is>
          <t>pos</t>
        </is>
      </c>
      <c r="BI1968" t="n">
        <v>0</v>
      </c>
      <c r="BJ1968" t="inlineStr">
        <is>
          <t>IT IVA 22%</t>
        </is>
      </c>
      <c r="BK1968" t="n">
        <v>0</v>
      </c>
      <c r="BU1968" t="inlineStr">
        <is>
          <t>25-1112</t>
        </is>
      </c>
      <c r="CC1968" t="inlineStr">
        <is>
          <t>Ordini LIL</t>
        </is>
      </c>
    </row>
    <row r="1969">
      <c r="A1969" t="inlineStr">
        <is>
          <t>#43055</t>
        </is>
      </c>
      <c r="C1969" t="inlineStr">
        <is>
          <t>paid</t>
        </is>
      </c>
      <c r="F1969" t="inlineStr">
        <is>
          <t>fulfilled</t>
        </is>
      </c>
      <c r="G1969" t="inlineStr">
        <is>
          <t>2024-11-03 20:35:57 +0100</t>
        </is>
      </c>
      <c r="H1969" t="inlineStr">
        <is>
          <t>no</t>
        </is>
      </c>
      <c r="I1969" t="inlineStr">
        <is>
          <t>EUR</t>
        </is>
      </c>
      <c r="J1969" t="n">
        <v>0</v>
      </c>
      <c r="K1969" t="n">
        <v>0</v>
      </c>
      <c r="L1969" t="n">
        <v>0</v>
      </c>
      <c r="N1969" t="inlineStr">
        <is>
          <t>Roma100</t>
        </is>
      </c>
      <c r="O1969" t="n">
        <v>620</v>
      </c>
      <c r="Q1969" t="inlineStr">
        <is>
          <t>2024-11-03 20:35:56 +0100</t>
        </is>
      </c>
      <c r="R1969" t="n">
        <v>1</v>
      </c>
      <c r="S1969" t="inlineStr">
        <is>
          <t>Nude Ring - White / 16</t>
        </is>
      </c>
      <c r="T1969" t="n">
        <v>100</v>
      </c>
      <c r="V1969" t="inlineStr">
        <is>
          <t>015790000230</t>
        </is>
      </c>
      <c r="W1969" t="b">
        <v>1</v>
      </c>
      <c r="X1969" t="b">
        <v>1</v>
      </c>
      <c r="Y1969" t="inlineStr">
        <is>
          <t>fulfilled</t>
        </is>
      </c>
      <c r="Z1969" t="inlineStr">
        <is>
          <t>Roma termini</t>
        </is>
      </c>
      <c r="AR1969" t="inlineStr">
        <is>
          <t>IT</t>
        </is>
      </c>
      <c r="AY1969" t="n">
        <v>0</v>
      </c>
      <c r="AZ1969" t="inlineStr">
        <is>
          <t>LIL Milan</t>
        </is>
      </c>
      <c r="BA1969" t="n">
        <v>0</v>
      </c>
      <c r="BB1969" t="inlineStr">
        <is>
          <t>Veronica Varetta</t>
        </is>
      </c>
      <c r="BC1969" t="inlineStr">
        <is>
          <t>Roma Termini</t>
        </is>
      </c>
      <c r="BD1969" t="n">
        <v>25</v>
      </c>
      <c r="BE1969" t="n">
        <v>11204093411677</v>
      </c>
      <c r="BG1969" t="inlineStr">
        <is>
          <t>Low</t>
        </is>
      </c>
      <c r="BH1969" t="inlineStr">
        <is>
          <t>pos</t>
        </is>
      </c>
      <c r="BI1969" t="n">
        <v>0</v>
      </c>
      <c r="BJ1969" t="inlineStr">
        <is>
          <t>IT IVA 22%</t>
        </is>
      </c>
      <c r="BK1969" t="n">
        <v>0</v>
      </c>
      <c r="BU1969" t="inlineStr">
        <is>
          <t>25-1112</t>
        </is>
      </c>
      <c r="CC1969" t="inlineStr">
        <is>
          <t>Ordini LIL</t>
        </is>
      </c>
    </row>
    <row r="1970">
      <c r="A1970" t="inlineStr">
        <is>
          <t>#43055</t>
        </is>
      </c>
      <c r="C1970" t="inlineStr">
        <is>
          <t>paid</t>
        </is>
      </c>
      <c r="F1970" t="inlineStr">
        <is>
          <t>fulfilled</t>
        </is>
      </c>
      <c r="G1970" t="inlineStr">
        <is>
          <t>2024-11-03 20:35:57 +0100</t>
        </is>
      </c>
      <c r="H1970" t="inlineStr">
        <is>
          <t>no</t>
        </is>
      </c>
      <c r="I1970" t="inlineStr">
        <is>
          <t>EUR</t>
        </is>
      </c>
      <c r="J1970" t="n">
        <v>0</v>
      </c>
      <c r="K1970" t="n">
        <v>0</v>
      </c>
      <c r="L1970" t="n">
        <v>0</v>
      </c>
      <c r="N1970" t="inlineStr">
        <is>
          <t>Roma100</t>
        </is>
      </c>
      <c r="O1970" t="n">
        <v>620</v>
      </c>
      <c r="Q1970" t="inlineStr">
        <is>
          <t>2024-11-03 20:35:56 +0100</t>
        </is>
      </c>
      <c r="R1970" t="n">
        <v>1</v>
      </c>
      <c r="S1970" t="inlineStr">
        <is>
          <t>Jupiter Ring - Yellow / White / onesize (11-17)</t>
        </is>
      </c>
      <c r="T1970" t="n">
        <v>240</v>
      </c>
      <c r="V1970" t="inlineStr">
        <is>
          <t>015790000235</t>
        </is>
      </c>
      <c r="W1970" t="b">
        <v>1</v>
      </c>
      <c r="X1970" t="b">
        <v>1</v>
      </c>
      <c r="Y1970" t="inlineStr">
        <is>
          <t>fulfilled</t>
        </is>
      </c>
      <c r="Z1970" t="inlineStr">
        <is>
          <t>Roma termini</t>
        </is>
      </c>
      <c r="AR1970" t="inlineStr">
        <is>
          <t>IT</t>
        </is>
      </c>
      <c r="AY1970" t="n">
        <v>0</v>
      </c>
      <c r="AZ1970" t="inlineStr">
        <is>
          <t>LIL Milan</t>
        </is>
      </c>
      <c r="BA1970" t="n">
        <v>0</v>
      </c>
      <c r="BB1970" t="inlineStr">
        <is>
          <t>Veronica Varetta</t>
        </is>
      </c>
      <c r="BC1970" t="inlineStr">
        <is>
          <t>Roma Termini</t>
        </is>
      </c>
      <c r="BD1970" t="n">
        <v>25</v>
      </c>
      <c r="BE1970" t="n">
        <v>11204093411677</v>
      </c>
      <c r="BG1970" t="inlineStr">
        <is>
          <t>Low</t>
        </is>
      </c>
      <c r="BH1970" t="inlineStr">
        <is>
          <t>pos</t>
        </is>
      </c>
      <c r="BI1970" t="n">
        <v>0</v>
      </c>
      <c r="BJ1970" t="inlineStr">
        <is>
          <t>IT IVA 22%</t>
        </is>
      </c>
      <c r="BK1970" t="n">
        <v>0</v>
      </c>
      <c r="BU1970" t="inlineStr">
        <is>
          <t>25-1112</t>
        </is>
      </c>
      <c r="CC1970" t="inlineStr">
        <is>
          <t>Ordini LIL</t>
        </is>
      </c>
    </row>
    <row r="1971">
      <c r="A1971" t="inlineStr">
        <is>
          <t>#43054</t>
        </is>
      </c>
      <c r="C1971" t="inlineStr">
        <is>
          <t>paid</t>
        </is>
      </c>
      <c r="F1971" t="inlineStr">
        <is>
          <t>fulfilled</t>
        </is>
      </c>
      <c r="G1971" t="inlineStr">
        <is>
          <t>2024-11-03 20:33:10 +0100</t>
        </is>
      </c>
      <c r="H1971" t="inlineStr">
        <is>
          <t>no</t>
        </is>
      </c>
      <c r="I1971" t="inlineStr">
        <is>
          <t>EUR</t>
        </is>
      </c>
      <c r="J1971" t="n">
        <v>0</v>
      </c>
      <c r="K1971" t="n">
        <v>0</v>
      </c>
      <c r="L1971" t="n">
        <v>0</v>
      </c>
      <c r="M1971" t="n">
        <v>0</v>
      </c>
      <c r="N1971" t="inlineStr">
        <is>
          <t>Roma100</t>
        </is>
      </c>
      <c r="O1971" t="n">
        <v>820</v>
      </c>
      <c r="Q1971" t="inlineStr">
        <is>
          <t>2024-11-03 20:33:09 +0100</t>
        </is>
      </c>
      <c r="R1971" t="n">
        <v>1</v>
      </c>
      <c r="S1971" t="inlineStr">
        <is>
          <t>Lightly Ring - Yellow / 12</t>
        </is>
      </c>
      <c r="T1971" t="n">
        <v>100</v>
      </c>
      <c r="V1971" t="inlineStr">
        <is>
          <t>015790000375</t>
        </is>
      </c>
      <c r="W1971" t="b">
        <v>1</v>
      </c>
      <c r="X1971" t="b">
        <v>1</v>
      </c>
      <c r="Y1971" t="inlineStr">
        <is>
          <t>fulfilled</t>
        </is>
      </c>
      <c r="Z1971" t="inlineStr">
        <is>
          <t>Roma termini</t>
        </is>
      </c>
      <c r="AR1971" t="inlineStr">
        <is>
          <t>IT</t>
        </is>
      </c>
      <c r="AY1971" t="n">
        <v>0</v>
      </c>
      <c r="AZ1971" t="inlineStr">
        <is>
          <t>LIL Milan</t>
        </is>
      </c>
      <c r="BA1971" t="n">
        <v>0</v>
      </c>
      <c r="BB1971" t="inlineStr">
        <is>
          <t>Veronica Varetta</t>
        </is>
      </c>
      <c r="BC1971" t="inlineStr">
        <is>
          <t>Roma Termini</t>
        </is>
      </c>
      <c r="BD1971" t="n">
        <v>25</v>
      </c>
      <c r="BE1971" t="n">
        <v>11204089381213</v>
      </c>
      <c r="BG1971" t="inlineStr">
        <is>
          <t>Low</t>
        </is>
      </c>
      <c r="BH1971" t="inlineStr">
        <is>
          <t>pos</t>
        </is>
      </c>
      <c r="BI1971" t="n">
        <v>0</v>
      </c>
      <c r="BJ1971" t="inlineStr">
        <is>
          <t>IT IVA 22%</t>
        </is>
      </c>
      <c r="BK1971" t="n">
        <v>0</v>
      </c>
      <c r="BU1971" t="inlineStr">
        <is>
          <t>25-1111</t>
        </is>
      </c>
      <c r="CC1971" t="inlineStr">
        <is>
          <t>Ordini LIL</t>
        </is>
      </c>
    </row>
    <row r="1972">
      <c r="A1972" t="inlineStr">
        <is>
          <t>#43054</t>
        </is>
      </c>
      <c r="C1972" t="inlineStr">
        <is>
          <t>paid</t>
        </is>
      </c>
      <c r="F1972" t="inlineStr">
        <is>
          <t>fulfilled</t>
        </is>
      </c>
      <c r="G1972" t="inlineStr">
        <is>
          <t>2024-11-03 20:33:10 +0100</t>
        </is>
      </c>
      <c r="H1972" t="inlineStr">
        <is>
          <t>no</t>
        </is>
      </c>
      <c r="I1972" t="inlineStr">
        <is>
          <t>EUR</t>
        </is>
      </c>
      <c r="J1972" t="n">
        <v>0</v>
      </c>
      <c r="K1972" t="n">
        <v>0</v>
      </c>
      <c r="L1972" t="n">
        <v>0</v>
      </c>
      <c r="N1972" t="inlineStr">
        <is>
          <t>Roma100</t>
        </is>
      </c>
      <c r="O1972" t="n">
        <v>820</v>
      </c>
      <c r="Q1972" t="inlineStr">
        <is>
          <t>2024-11-03 20:33:09 +0100</t>
        </is>
      </c>
      <c r="R1972" t="n">
        <v>1</v>
      </c>
      <c r="S1972" t="inlineStr">
        <is>
          <t>Jupiter Ring - Yellow / White / onesize (11-17)</t>
        </is>
      </c>
      <c r="T1972" t="n">
        <v>240</v>
      </c>
      <c r="V1972" t="inlineStr">
        <is>
          <t>015790000235</t>
        </is>
      </c>
      <c r="W1972" t="b">
        <v>1</v>
      </c>
      <c r="X1972" t="b">
        <v>1</v>
      </c>
      <c r="Y1972" t="inlineStr">
        <is>
          <t>fulfilled</t>
        </is>
      </c>
      <c r="Z1972" t="inlineStr">
        <is>
          <t>Roma termini</t>
        </is>
      </c>
      <c r="AR1972" t="inlineStr">
        <is>
          <t>IT</t>
        </is>
      </c>
      <c r="AY1972" t="n">
        <v>0</v>
      </c>
      <c r="AZ1972" t="inlineStr">
        <is>
          <t>LIL Milan</t>
        </is>
      </c>
      <c r="BA1972" t="n">
        <v>0</v>
      </c>
      <c r="BB1972" t="inlineStr">
        <is>
          <t>Veronica Varetta</t>
        </is>
      </c>
      <c r="BC1972" t="inlineStr">
        <is>
          <t>Roma Termini</t>
        </is>
      </c>
      <c r="BD1972" t="n">
        <v>25</v>
      </c>
      <c r="BE1972" t="n">
        <v>11204089381213</v>
      </c>
      <c r="BG1972" t="inlineStr">
        <is>
          <t>Low</t>
        </is>
      </c>
      <c r="BH1972" t="inlineStr">
        <is>
          <t>pos</t>
        </is>
      </c>
      <c r="BI1972" t="n">
        <v>0</v>
      </c>
      <c r="BJ1972" t="inlineStr">
        <is>
          <t>IT IVA 22%</t>
        </is>
      </c>
      <c r="BK1972" t="n">
        <v>0</v>
      </c>
      <c r="BU1972" t="inlineStr">
        <is>
          <t>25-1111</t>
        </is>
      </c>
      <c r="CC1972" t="inlineStr">
        <is>
          <t>Ordini LIL</t>
        </is>
      </c>
    </row>
    <row r="1973">
      <c r="A1973" t="inlineStr">
        <is>
          <t>#43054</t>
        </is>
      </c>
      <c r="C1973" t="inlineStr">
        <is>
          <t>paid</t>
        </is>
      </c>
      <c r="F1973" t="inlineStr">
        <is>
          <t>fulfilled</t>
        </is>
      </c>
      <c r="G1973" t="inlineStr">
        <is>
          <t>2024-11-03 20:33:10 +0100</t>
        </is>
      </c>
      <c r="H1973" t="inlineStr">
        <is>
          <t>no</t>
        </is>
      </c>
      <c r="I1973" t="inlineStr">
        <is>
          <t>EUR</t>
        </is>
      </c>
      <c r="J1973" t="n">
        <v>0</v>
      </c>
      <c r="K1973" t="n">
        <v>0</v>
      </c>
      <c r="L1973" t="n">
        <v>0</v>
      </c>
      <c r="N1973" t="inlineStr">
        <is>
          <t>Roma100</t>
        </is>
      </c>
      <c r="O1973" t="n">
        <v>820</v>
      </c>
      <c r="Q1973" t="inlineStr">
        <is>
          <t>2024-11-03 20:33:09 +0100</t>
        </is>
      </c>
      <c r="R1973" t="n">
        <v>1</v>
      </c>
      <c r="S1973" t="inlineStr">
        <is>
          <t>Glow Ring - White / 19</t>
        </is>
      </c>
      <c r="T1973" t="n">
        <v>180</v>
      </c>
      <c r="V1973" t="inlineStr">
        <is>
          <t>015790000869</t>
        </is>
      </c>
      <c r="W1973" t="b">
        <v>1</v>
      </c>
      <c r="X1973" t="b">
        <v>1</v>
      </c>
      <c r="Y1973" t="inlineStr">
        <is>
          <t>fulfilled</t>
        </is>
      </c>
      <c r="Z1973" t="inlineStr">
        <is>
          <t>Roma termini</t>
        </is>
      </c>
      <c r="AR1973" t="inlineStr">
        <is>
          <t>IT</t>
        </is>
      </c>
      <c r="AY1973" t="n">
        <v>0</v>
      </c>
      <c r="AZ1973" t="inlineStr">
        <is>
          <t>LIL Milan</t>
        </is>
      </c>
      <c r="BA1973" t="n">
        <v>0</v>
      </c>
      <c r="BB1973" t="inlineStr">
        <is>
          <t>Veronica Varetta</t>
        </is>
      </c>
      <c r="BC1973" t="inlineStr">
        <is>
          <t>Roma Termini</t>
        </is>
      </c>
      <c r="BD1973" t="n">
        <v>25</v>
      </c>
      <c r="BE1973" t="n">
        <v>11204089381213</v>
      </c>
      <c r="BG1973" t="inlineStr">
        <is>
          <t>Low</t>
        </is>
      </c>
      <c r="BH1973" t="inlineStr">
        <is>
          <t>pos</t>
        </is>
      </c>
      <c r="BI1973" t="n">
        <v>0</v>
      </c>
      <c r="BJ1973" t="inlineStr">
        <is>
          <t>IT IVA 22%</t>
        </is>
      </c>
      <c r="BK1973" t="n">
        <v>0</v>
      </c>
      <c r="BU1973" t="inlineStr">
        <is>
          <t>25-1111</t>
        </is>
      </c>
      <c r="CC1973" t="inlineStr">
        <is>
          <t>Ordini LIL</t>
        </is>
      </c>
    </row>
    <row r="1974">
      <c r="A1974" t="inlineStr">
        <is>
          <t>#43054</t>
        </is>
      </c>
      <c r="C1974" t="inlineStr">
        <is>
          <t>paid</t>
        </is>
      </c>
      <c r="F1974" t="inlineStr">
        <is>
          <t>fulfilled</t>
        </is>
      </c>
      <c r="G1974" t="inlineStr">
        <is>
          <t>2024-11-03 20:33:10 +0100</t>
        </is>
      </c>
      <c r="H1974" t="inlineStr">
        <is>
          <t>no</t>
        </is>
      </c>
      <c r="I1974" t="inlineStr">
        <is>
          <t>EUR</t>
        </is>
      </c>
      <c r="J1974" t="n">
        <v>0</v>
      </c>
      <c r="K1974" t="n">
        <v>0</v>
      </c>
      <c r="L1974" t="n">
        <v>0</v>
      </c>
      <c r="N1974" t="inlineStr">
        <is>
          <t>Roma100</t>
        </is>
      </c>
      <c r="O1974" t="n">
        <v>820</v>
      </c>
      <c r="Q1974" t="inlineStr">
        <is>
          <t>2024-11-03 20:33:09 +0100</t>
        </is>
      </c>
      <c r="R1974" t="n">
        <v>1</v>
      </c>
      <c r="S1974" t="inlineStr">
        <is>
          <t>Boys Tears Bracelet - White</t>
        </is>
      </c>
      <c r="T1974" t="n">
        <v>240</v>
      </c>
      <c r="V1974" t="inlineStr">
        <is>
          <t>015790000401</t>
        </is>
      </c>
      <c r="W1974" t="b">
        <v>1</v>
      </c>
      <c r="X1974" t="b">
        <v>1</v>
      </c>
      <c r="Y1974" t="inlineStr">
        <is>
          <t>fulfilled</t>
        </is>
      </c>
      <c r="Z1974" t="inlineStr">
        <is>
          <t>Roma termini</t>
        </is>
      </c>
      <c r="AR1974" t="inlineStr">
        <is>
          <t>IT</t>
        </is>
      </c>
      <c r="AY1974" t="n">
        <v>0</v>
      </c>
      <c r="AZ1974" t="inlineStr">
        <is>
          <t>LIL Milan</t>
        </is>
      </c>
      <c r="BA1974" t="n">
        <v>0</v>
      </c>
      <c r="BB1974" t="inlineStr">
        <is>
          <t>Veronica Varetta</t>
        </is>
      </c>
      <c r="BC1974" t="inlineStr">
        <is>
          <t>Roma Termini</t>
        </is>
      </c>
      <c r="BD1974" t="n">
        <v>25</v>
      </c>
      <c r="BE1974" t="n">
        <v>11204089381213</v>
      </c>
      <c r="BG1974" t="inlineStr">
        <is>
          <t>Low</t>
        </is>
      </c>
      <c r="BH1974" t="inlineStr">
        <is>
          <t>pos</t>
        </is>
      </c>
      <c r="BI1974" t="n">
        <v>0</v>
      </c>
      <c r="BJ1974" t="inlineStr">
        <is>
          <t>IT IVA 22%</t>
        </is>
      </c>
      <c r="BK1974" t="n">
        <v>0</v>
      </c>
      <c r="BU1974" t="inlineStr">
        <is>
          <t>25-1111</t>
        </is>
      </c>
      <c r="CC1974" t="inlineStr">
        <is>
          <t>Ordini LIL</t>
        </is>
      </c>
    </row>
    <row r="1975">
      <c r="A1975" t="inlineStr">
        <is>
          <t>#43054</t>
        </is>
      </c>
      <c r="C1975" t="inlineStr">
        <is>
          <t>paid</t>
        </is>
      </c>
      <c r="F1975" t="inlineStr">
        <is>
          <t>fulfilled</t>
        </is>
      </c>
      <c r="G1975" t="inlineStr">
        <is>
          <t>2024-11-03 20:33:10 +0100</t>
        </is>
      </c>
      <c r="H1975" t="inlineStr">
        <is>
          <t>no</t>
        </is>
      </c>
      <c r="I1975" t="inlineStr">
        <is>
          <t>EUR</t>
        </is>
      </c>
      <c r="J1975" t="n">
        <v>0</v>
      </c>
      <c r="K1975" t="n">
        <v>0</v>
      </c>
      <c r="L1975" t="n">
        <v>0</v>
      </c>
      <c r="N1975" t="inlineStr">
        <is>
          <t>Roma100</t>
        </is>
      </c>
      <c r="O1975" t="n">
        <v>820</v>
      </c>
      <c r="Q1975" t="inlineStr">
        <is>
          <t>2024-11-03 20:33:09 +0100</t>
        </is>
      </c>
      <c r="R1975" t="n">
        <v>1</v>
      </c>
      <c r="S1975" t="inlineStr">
        <is>
          <t>LIL Extender - White</t>
        </is>
      </c>
      <c r="T1975" t="n">
        <v>60</v>
      </c>
      <c r="V1975" t="inlineStr">
        <is>
          <t>015790000032</t>
        </is>
      </c>
      <c r="W1975" t="b">
        <v>1</v>
      </c>
      <c r="X1975" t="b">
        <v>1</v>
      </c>
      <c r="Y1975" t="inlineStr">
        <is>
          <t>fulfilled</t>
        </is>
      </c>
      <c r="Z1975" t="inlineStr">
        <is>
          <t>Roma termini</t>
        </is>
      </c>
      <c r="AR1975" t="inlineStr">
        <is>
          <t>IT</t>
        </is>
      </c>
      <c r="AY1975" t="n">
        <v>0</v>
      </c>
      <c r="AZ1975" t="inlineStr">
        <is>
          <t>LIL Milan</t>
        </is>
      </c>
      <c r="BA1975" t="n">
        <v>0</v>
      </c>
      <c r="BB1975" t="inlineStr">
        <is>
          <t>Veronica Varetta</t>
        </is>
      </c>
      <c r="BC1975" t="inlineStr">
        <is>
          <t>Roma Termini</t>
        </is>
      </c>
      <c r="BD1975" t="n">
        <v>25</v>
      </c>
      <c r="BE1975" t="n">
        <v>11204089381213</v>
      </c>
      <c r="BG1975" t="inlineStr">
        <is>
          <t>Low</t>
        </is>
      </c>
      <c r="BH1975" t="inlineStr">
        <is>
          <t>pos</t>
        </is>
      </c>
      <c r="BI1975" t="n">
        <v>0</v>
      </c>
      <c r="BJ1975" t="inlineStr">
        <is>
          <t>IT IVA 22%</t>
        </is>
      </c>
      <c r="BK1975" t="n">
        <v>0</v>
      </c>
      <c r="BU1975" t="inlineStr">
        <is>
          <t>25-1111</t>
        </is>
      </c>
      <c r="CC1975" t="inlineStr">
        <is>
          <t>Ordini LIL</t>
        </is>
      </c>
    </row>
    <row r="1976">
      <c r="A1976" t="inlineStr">
        <is>
          <t>#43031</t>
        </is>
      </c>
      <c r="B1976" t="inlineStr">
        <is>
          <t>patrinicolafederica@gmail.com</t>
        </is>
      </c>
      <c r="C1976" t="inlineStr">
        <is>
          <t>paid</t>
        </is>
      </c>
      <c r="D1976" t="inlineStr">
        <is>
          <t>2024-11-02 11:09:28 +0100</t>
        </is>
      </c>
      <c r="E1976" t="inlineStr">
        <is>
          <t>2024-11-02</t>
        </is>
      </c>
      <c r="F1976" t="inlineStr">
        <is>
          <t>fulfilled</t>
        </is>
      </c>
      <c r="G1976" t="inlineStr">
        <is>
          <t>2024-11-02 11:09:29 +0100</t>
        </is>
      </c>
      <c r="H1976" t="inlineStr">
        <is>
          <t>no</t>
        </is>
      </c>
      <c r="I1976" t="inlineStr">
        <is>
          <t>EUR</t>
        </is>
      </c>
      <c r="J1976" t="n">
        <v>20</v>
      </c>
      <c r="K1976" t="n">
        <v>0</v>
      </c>
      <c r="L1976" t="n">
        <v>3.61</v>
      </c>
      <c r="M1976" t="n">
        <v>20</v>
      </c>
      <c r="O1976" t="n">
        <v>0</v>
      </c>
      <c r="Q1976" t="inlineStr">
        <is>
          <t>2024-11-02 11:09:28 +0100</t>
        </is>
      </c>
      <c r="R1976" t="n">
        <v>1</v>
      </c>
      <c r="S1976" t="inlineStr">
        <is>
          <t>Repair Service LIL House - Saldatura collana</t>
        </is>
      </c>
      <c r="T1976" t="n">
        <v>20</v>
      </c>
      <c r="V1976" t="inlineStr">
        <is>
          <t>015790001060</t>
        </is>
      </c>
      <c r="W1976" t="b">
        <v>0</v>
      </c>
      <c r="X1976" t="b">
        <v>1</v>
      </c>
      <c r="Y1976" t="inlineStr">
        <is>
          <t>fulfilled</t>
        </is>
      </c>
      <c r="Z1976" t="inlineStr">
        <is>
          <t>Federica Patrinicola</t>
        </is>
      </c>
      <c r="AR1976" t="inlineStr">
        <is>
          <t>IT</t>
        </is>
      </c>
      <c r="AW1976" t="inlineStr">
        <is>
          <t>Cash</t>
        </is>
      </c>
      <c r="AX1976" t="inlineStr">
        <is>
          <t>rIwr9surzqImKxdl74v0UTx3x</t>
        </is>
      </c>
      <c r="AY1976" t="n">
        <v>0</v>
      </c>
      <c r="AZ1976" t="inlineStr">
        <is>
          <t>LIL Milan</t>
        </is>
      </c>
      <c r="BA1976" t="n">
        <v>0</v>
      </c>
      <c r="BB1976" t="inlineStr">
        <is>
          <t>Veronica Varetta</t>
        </is>
      </c>
      <c r="BC1976" t="inlineStr">
        <is>
          <t>LIL House</t>
        </is>
      </c>
      <c r="BD1976" t="n">
        <v>22</v>
      </c>
      <c r="BE1976" t="n">
        <v>11201874100573</v>
      </c>
      <c r="BG1976" t="inlineStr">
        <is>
          <t>Low</t>
        </is>
      </c>
      <c r="BH1976" t="inlineStr">
        <is>
          <t>pos</t>
        </is>
      </c>
      <c r="BI1976" t="n">
        <v>0</v>
      </c>
      <c r="BJ1976" t="inlineStr">
        <is>
          <t>IT IVA 22%</t>
        </is>
      </c>
      <c r="BK1976" t="n">
        <v>3.61</v>
      </c>
      <c r="BU1976" t="inlineStr">
        <is>
          <t>22-2760</t>
        </is>
      </c>
      <c r="BY1976" t="inlineStr">
        <is>
          <t>rIwr9surzqImKxdl74v0UTx3x</t>
        </is>
      </c>
      <c r="CB1976" t="inlineStr">
        <is>
          <t>rIwr9surzqImKxdl74v0UTx3x</t>
        </is>
      </c>
      <c r="CC1976" t="inlineStr">
        <is>
          <t>Ordini LIL</t>
        </is>
      </c>
    </row>
    <row r="1977">
      <c r="A1977" t="inlineStr">
        <is>
          <t>#43024</t>
        </is>
      </c>
      <c r="C1977" t="inlineStr">
        <is>
          <t>paid</t>
        </is>
      </c>
      <c r="F1977" t="inlineStr">
        <is>
          <t>fulfilled</t>
        </is>
      </c>
      <c r="G1977" t="inlineStr">
        <is>
          <t>2024-11-01 16:26:48 +0100</t>
        </is>
      </c>
      <c r="H1977" t="inlineStr">
        <is>
          <t>no</t>
        </is>
      </c>
      <c r="I1977" t="inlineStr">
        <is>
          <t>EUR</t>
        </is>
      </c>
      <c r="J1977" t="n">
        <v>0</v>
      </c>
      <c r="K1977" t="n">
        <v>0</v>
      </c>
      <c r="L1977" t="n">
        <v>0</v>
      </c>
      <c r="M1977" t="n">
        <v>0</v>
      </c>
      <c r="N1977" t="inlineStr">
        <is>
          <t>TORINO100%</t>
        </is>
      </c>
      <c r="O1977" t="n">
        <v>180</v>
      </c>
      <c r="Q1977" t="inlineStr">
        <is>
          <t>2024-11-01 16:26:48 +0100</t>
        </is>
      </c>
      <c r="R1977" t="n">
        <v>1</v>
      </c>
      <c r="S1977" t="inlineStr">
        <is>
          <t>Glow Ring - Yellow / 14</t>
        </is>
      </c>
      <c r="T1977" t="n">
        <v>180</v>
      </c>
      <c r="V1977" t="inlineStr">
        <is>
          <t>015790000340</t>
        </is>
      </c>
      <c r="W1977" t="b">
        <v>1</v>
      </c>
      <c r="X1977" t="b">
        <v>1</v>
      </c>
      <c r="Y1977" t="inlineStr">
        <is>
          <t>fulfilled</t>
        </is>
      </c>
      <c r="Z1977" t="inlineStr">
        <is>
          <t>Ilaria De Pretis</t>
        </is>
      </c>
      <c r="AR1977" t="inlineStr">
        <is>
          <t>IT</t>
        </is>
      </c>
      <c r="AT1977" t="inlineStr">
        <is>
          <t>Cv</t>
        </is>
      </c>
      <c r="AY1977" t="n">
        <v>0</v>
      </c>
      <c r="AZ1977" t="inlineStr">
        <is>
          <t>LIL Milan</t>
        </is>
      </c>
      <c r="BA1977" t="n">
        <v>0</v>
      </c>
      <c r="BB1977" t="inlineStr">
        <is>
          <t>Veronica Varetta</t>
        </is>
      </c>
      <c r="BC1977" t="inlineStr">
        <is>
          <t>LIL Rinascente Torino</t>
        </is>
      </c>
      <c r="BD1977" t="n">
        <v>3</v>
      </c>
      <c r="BE1977" t="n">
        <v>11200972063069</v>
      </c>
      <c r="BG1977" t="inlineStr">
        <is>
          <t>Low</t>
        </is>
      </c>
      <c r="BH1977" t="inlineStr">
        <is>
          <t>pos</t>
        </is>
      </c>
      <c r="BI1977" t="n">
        <v>0</v>
      </c>
      <c r="BJ1977" t="inlineStr">
        <is>
          <t>IT IVA 0%</t>
        </is>
      </c>
      <c r="BK1977" t="n">
        <v>0</v>
      </c>
      <c r="BU1977" t="inlineStr">
        <is>
          <t>3-5777</t>
        </is>
      </c>
      <c r="CC1977" t="inlineStr">
        <is>
          <t>Ordini LIL</t>
        </is>
      </c>
    </row>
    <row r="1978">
      <c r="A1978" t="inlineStr">
        <is>
          <t>#43021</t>
        </is>
      </c>
      <c r="B1978" t="inlineStr">
        <is>
          <t>irenefragali@gmail.com</t>
        </is>
      </c>
      <c r="C1978" t="inlineStr">
        <is>
          <t>paid</t>
        </is>
      </c>
      <c r="F1978" t="inlineStr">
        <is>
          <t>fulfilled</t>
        </is>
      </c>
      <c r="G1978" t="inlineStr">
        <is>
          <t>2024-11-01 12:48:04 +0100</t>
        </is>
      </c>
      <c r="H1978" t="inlineStr">
        <is>
          <t>no</t>
        </is>
      </c>
      <c r="I1978" t="inlineStr">
        <is>
          <t>EUR</t>
        </is>
      </c>
      <c r="J1978" t="n">
        <v>0</v>
      </c>
      <c r="K1978" t="n">
        <v>0</v>
      </c>
      <c r="L1978" t="n">
        <v>0</v>
      </c>
      <c r="M1978" t="n">
        <v>0</v>
      </c>
      <c r="N1978" t="inlineStr">
        <is>
          <t>TORINO100%</t>
        </is>
      </c>
      <c r="O1978" t="n">
        <v>140</v>
      </c>
      <c r="Q1978" t="inlineStr">
        <is>
          <t>2024-11-01 12:48:03 +0100</t>
        </is>
      </c>
      <c r="R1978" t="n">
        <v>1</v>
      </c>
      <c r="S1978" t="inlineStr">
        <is>
          <t>Boys Tears Ring - White / 12</t>
        </is>
      </c>
      <c r="T1978" t="n">
        <v>140</v>
      </c>
      <c r="V1978" t="inlineStr">
        <is>
          <t>015790001407</t>
        </is>
      </c>
      <c r="W1978" t="b">
        <v>1</v>
      </c>
      <c r="X1978" t="b">
        <v>1</v>
      </c>
      <c r="Y1978" t="inlineStr">
        <is>
          <t>fulfilled</t>
        </is>
      </c>
      <c r="Z1978" t="inlineStr">
        <is>
          <t>Irene Fragali</t>
        </is>
      </c>
      <c r="AR1978" t="inlineStr">
        <is>
          <t>IT</t>
        </is>
      </c>
      <c r="AT1978" t="inlineStr">
        <is>
          <t>Cv</t>
        </is>
      </c>
      <c r="AY1978" t="n">
        <v>0</v>
      </c>
      <c r="AZ1978" t="inlineStr">
        <is>
          <t>LIL Milan</t>
        </is>
      </c>
      <c r="BA1978" t="n">
        <v>0</v>
      </c>
      <c r="BB1978" t="inlineStr">
        <is>
          <t>Veronica Varetta</t>
        </is>
      </c>
      <c r="BC1978" t="inlineStr">
        <is>
          <t>LIL Rinascente Torino</t>
        </is>
      </c>
      <c r="BD1978" t="n">
        <v>3</v>
      </c>
      <c r="BE1978" t="n">
        <v>11200623509853</v>
      </c>
      <c r="BG1978" t="inlineStr">
        <is>
          <t>Low</t>
        </is>
      </c>
      <c r="BH1978" t="inlineStr">
        <is>
          <t>pos</t>
        </is>
      </c>
      <c r="BI1978" t="n">
        <v>0</v>
      </c>
      <c r="BJ1978" t="inlineStr">
        <is>
          <t>IT IVA 0%</t>
        </is>
      </c>
      <c r="BK1978" t="n">
        <v>0</v>
      </c>
      <c r="BU1978" t="inlineStr">
        <is>
          <t>3-5776</t>
        </is>
      </c>
      <c r="CC1978" t="inlineStr">
        <is>
          <t>Ordini LIL</t>
        </is>
      </c>
    </row>
    <row r="1979">
      <c r="A1979" t="inlineStr">
        <is>
          <t>#43019</t>
        </is>
      </c>
      <c r="C1979" t="inlineStr">
        <is>
          <t>paid</t>
        </is>
      </c>
      <c r="F1979" t="inlineStr">
        <is>
          <t>fulfilled</t>
        </is>
      </c>
      <c r="G1979" t="inlineStr">
        <is>
          <t>2024-11-01 12:15:52 +0100</t>
        </is>
      </c>
      <c r="H1979" t="inlineStr">
        <is>
          <t>no</t>
        </is>
      </c>
      <c r="I1979" t="inlineStr">
        <is>
          <t>EUR</t>
        </is>
      </c>
      <c r="J1979" t="n">
        <v>0</v>
      </c>
      <c r="K1979" t="n">
        <v>0</v>
      </c>
      <c r="L1979" t="n">
        <v>0</v>
      </c>
      <c r="M1979" t="n">
        <v>0</v>
      </c>
      <c r="N1979" t="inlineStr">
        <is>
          <t>TORINO100%</t>
        </is>
      </c>
      <c r="O1979" t="n">
        <v>320</v>
      </c>
      <c r="Q1979" t="inlineStr">
        <is>
          <t>2024-11-01 12:15:51 +0100</t>
        </is>
      </c>
      <c r="R1979" t="n">
        <v>1</v>
      </c>
      <c r="S1979" t="inlineStr">
        <is>
          <t>Sunshine Ring - Yellow / 7 / White</t>
        </is>
      </c>
      <c r="T1979" t="n">
        <v>320</v>
      </c>
      <c r="V1979" t="inlineStr">
        <is>
          <t>015790000241</t>
        </is>
      </c>
      <c r="W1979" t="b">
        <v>1</v>
      </c>
      <c r="X1979" t="b">
        <v>1</v>
      </c>
      <c r="Y1979" t="inlineStr">
        <is>
          <t>fulfilled</t>
        </is>
      </c>
      <c r="Z1979" t="inlineStr">
        <is>
          <t>Michele Castelli</t>
        </is>
      </c>
      <c r="AR1979" t="inlineStr">
        <is>
          <t>IT</t>
        </is>
      </c>
      <c r="AT1979" t="inlineStr">
        <is>
          <t>Cv</t>
        </is>
      </c>
      <c r="AY1979" t="n">
        <v>0</v>
      </c>
      <c r="AZ1979" t="inlineStr">
        <is>
          <t>LIL Milan</t>
        </is>
      </c>
      <c r="BA1979" t="n">
        <v>0</v>
      </c>
      <c r="BB1979" t="inlineStr">
        <is>
          <t>Veronica Varetta</t>
        </is>
      </c>
      <c r="BC1979" t="inlineStr">
        <is>
          <t>LIL Rinascente Torino</t>
        </is>
      </c>
      <c r="BD1979" t="n">
        <v>3</v>
      </c>
      <c r="BE1979" t="n">
        <v>11200576323933</v>
      </c>
      <c r="BG1979" t="inlineStr">
        <is>
          <t>Low</t>
        </is>
      </c>
      <c r="BH1979" t="inlineStr">
        <is>
          <t>pos</t>
        </is>
      </c>
      <c r="BI1979" t="n">
        <v>0</v>
      </c>
      <c r="BJ1979" t="inlineStr">
        <is>
          <t>IT IVA 0%</t>
        </is>
      </c>
      <c r="BK1979" t="n">
        <v>0</v>
      </c>
      <c r="BU1979" t="inlineStr">
        <is>
          <t>3-5775</t>
        </is>
      </c>
      <c r="CC1979" t="inlineStr">
        <is>
          <t>Ordini LIL</t>
        </is>
      </c>
    </row>
    <row r="1980">
      <c r="A1980" t="inlineStr">
        <is>
          <t>#42512</t>
        </is>
      </c>
      <c r="D1980" t="inlineStr">
        <is>
          <t>2024-11-09 10:30:13 +0100</t>
        </is>
      </c>
      <c r="E1980" t="inlineStr">
        <is>
          <t>2024-11-09</t>
        </is>
      </c>
      <c r="M1980" t="n">
        <v>-130</v>
      </c>
      <c r="R1980" t="n">
        <v>1</v>
      </c>
      <c r="V1980" t="inlineStr">
        <is>
          <t>123456789100</t>
        </is>
      </c>
      <c r="AR1980" t="inlineStr">
        <is>
          <t>IT</t>
        </is>
      </c>
      <c r="AW1980" t="inlineStr">
        <is>
          <t>Shopify Payments</t>
        </is>
      </c>
      <c r="BC1980" t="inlineStr">
        <is>
          <t>LIL House</t>
        </is>
      </c>
      <c r="CC1980" t="inlineStr">
        <is>
          <t>Ordini LIL</t>
        </is>
      </c>
    </row>
    <row r="1981">
      <c r="A1981" t="inlineStr">
        <is>
          <t>#1111</t>
        </is>
      </c>
      <c r="D1981" t="inlineStr">
        <is>
          <t>27/11/2024</t>
        </is>
      </c>
      <c r="E1981" t="inlineStr">
        <is>
          <t>2024-11-27</t>
        </is>
      </c>
      <c r="M1981" t="n">
        <v>-230</v>
      </c>
      <c r="R1981" t="n">
        <v>1</v>
      </c>
      <c r="V1981" t="inlineStr">
        <is>
          <t>123456789010</t>
        </is>
      </c>
      <c r="AR1981" t="inlineStr">
        <is>
          <t>IT</t>
        </is>
      </c>
      <c r="AW1981" t="inlineStr">
        <is>
          <t>PayPal Express Checkout</t>
        </is>
      </c>
      <c r="AY1981" t="n">
        <v>230</v>
      </c>
      <c r="BC1981" t="inlineStr">
        <is>
          <t>LIL House</t>
        </is>
      </c>
      <c r="CC1981" t="inlineStr">
        <is>
          <t>Ordini LIL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Data</t>
        </is>
      </c>
      <c r="B1" s="1" t="inlineStr">
        <is>
          <t>Operazione</t>
        </is>
      </c>
      <c r="C1" s="1" t="inlineStr">
        <is>
          <t>Dettagli</t>
        </is>
      </c>
      <c r="D1" s="1" t="inlineStr">
        <is>
          <t>Conto o carta</t>
        </is>
      </c>
      <c r="E1" s="1" t="inlineStr">
        <is>
          <t>Contabilizzazione</t>
        </is>
      </c>
      <c r="F1" s="1" t="inlineStr">
        <is>
          <t xml:space="preserve">Categoria </t>
        </is>
      </c>
      <c r="G1" s="1" t="inlineStr">
        <is>
          <t>Valuta</t>
        </is>
      </c>
      <c r="H1" s="1" t="inlineStr">
        <is>
          <t>Importo</t>
        </is>
      </c>
    </row>
    <row r="2">
      <c r="A2" t="inlineStr">
        <is>
          <t>2024-11-29 00:00:00</t>
        </is>
      </c>
      <c r="B2" t="inlineStr">
        <is>
          <t>Bonifico Disposto Da SANTOMASO LUCIA</t>
        </is>
      </c>
      <c r="C2" t="inlineStr">
        <is>
          <t>COD. DISP. 0124112919196987 CASH MlI0v4LN281120241442481 Order Number 43908 Lucia Santomaso Bonifico A Vostro Favore Disposto Da MITT. SANTOMASO LUCIA BENEF. FIRGUN HOUSE SRL BIC. ORD. CCRTIT2TBCV</t>
        </is>
      </c>
      <c r="D2" t="inlineStr">
        <is>
          <t>Conto 1000/00006217</t>
        </is>
      </c>
      <c r="E2" t="inlineStr">
        <is>
          <t>CONTABILIZZATO</t>
        </is>
      </c>
      <c r="G2" t="inlineStr">
        <is>
          <t>EUR</t>
        </is>
      </c>
      <c r="H2" t="n">
        <v>288</v>
      </c>
    </row>
    <row r="3">
      <c r="A3" t="inlineStr">
        <is>
          <t>2024-11-28 00:00:00</t>
        </is>
      </c>
      <c r="B3" t="inlineStr">
        <is>
          <t>Bonifico Disposto Da NEGROTTI MONICA</t>
        </is>
      </c>
      <c r="C3" t="inlineStr">
        <is>
          <t>COD. DISP. 0124112815765412 CASH Order 43717 Balmy Bonifico A Vostro Favore Disposto Da MITT. NEGROTTI MONICA BENEF. LIL MILAN BIC. ORD. BCPCIT2PXXX</t>
        </is>
      </c>
      <c r="D3" t="inlineStr">
        <is>
          <t>Conto 1000/00006217</t>
        </is>
      </c>
      <c r="E3" t="inlineStr">
        <is>
          <t>CONTABILIZZATO</t>
        </is>
      </c>
      <c r="G3" t="inlineStr">
        <is>
          <t>EUR</t>
        </is>
      </c>
      <c r="H3" t="n">
        <v>208</v>
      </c>
    </row>
    <row r="4">
      <c r="A4" t="inlineStr">
        <is>
          <t>2024-11-27 00:00:00</t>
        </is>
      </c>
      <c r="B4" t="inlineStr">
        <is>
          <t>Accredito Bonifico Istantaneo</t>
        </is>
      </c>
      <c r="C4" t="inlineStr">
        <is>
          <t>COD. DISP. 0124112892560466 CASH NOTPROVIDED Order 43854 Isabella Bresciani Bonifico A Vostro Favore Disposto Da MITT. BRESCIANI ISABELLA BENEF. FIRGUN HOUSE SRL BIC. ORD. ICRAITRRC50</t>
        </is>
      </c>
      <c r="D4" t="inlineStr">
        <is>
          <t>Conto 1000/00006217</t>
        </is>
      </c>
      <c r="E4" t="inlineStr">
        <is>
          <t>CONTABILIZZATO</t>
        </is>
      </c>
      <c r="G4" t="inlineStr">
        <is>
          <t>EUR</t>
        </is>
      </c>
      <c r="H4" t="n">
        <v>95</v>
      </c>
    </row>
    <row r="5">
      <c r="A5" t="inlineStr">
        <is>
          <t>2024-11-26 00:00:00</t>
        </is>
      </c>
      <c r="B5" t="inlineStr">
        <is>
          <t>Bonifico Disposto Da CARETTA FEDERICA</t>
        </is>
      </c>
      <c r="C5" t="inlineStr">
        <is>
          <t>COD. DISP. 0124112601004505 CASH Saldo Anello Caretta Federica Bonifico A Vostro Favore Disposto Da MITT. CARETTA FEDERICA BENEF. FIRGUN HOUSE SRL BIC. ORD. UNCRITMM</t>
        </is>
      </c>
      <c r="D5" t="inlineStr">
        <is>
          <t>Conto 1000/00006217</t>
        </is>
      </c>
      <c r="E5" t="inlineStr">
        <is>
          <t>CONTABILIZZATO</t>
        </is>
      </c>
      <c r="G5" t="inlineStr">
        <is>
          <t>EUR</t>
        </is>
      </c>
      <c r="H5" t="n">
        <v>950</v>
      </c>
    </row>
    <row r="6">
      <c r="A6" t="inlineStr">
        <is>
          <t>2024-11-25 00:00:00</t>
        </is>
      </c>
      <c r="B6" t="inlineStr">
        <is>
          <t>Bonifico Disposto Da Ciacci Paolo Ciacci Matteo</t>
        </is>
      </c>
      <c r="C6" t="inlineStr">
        <is>
          <t>COD. DISP. 0124112559131157 CASH NOTPROVIDED Numero D'ordine 3Yfvdpzg8 Bonifico A Vostro Favore Disposto Da MITT. Ciacci Paolo Ciacci Matteo BENEF. Firgun House Srl BIC. ORD. BCITITMM</t>
        </is>
      </c>
      <c r="D6" t="inlineStr">
        <is>
          <t>Conto 1000/00006217</t>
        </is>
      </c>
      <c r="E6" t="inlineStr">
        <is>
          <t>CONTABILIZZATO</t>
        </is>
      </c>
      <c r="G6" t="inlineStr">
        <is>
          <t>EUR</t>
        </is>
      </c>
      <c r="H6" t="n">
        <v>280</v>
      </c>
    </row>
    <row r="7">
      <c r="A7" t="inlineStr">
        <is>
          <t>2024-11-25 00:00:00</t>
        </is>
      </c>
      <c r="B7" t="inlineStr">
        <is>
          <t>Bonifico Istantaneo Disposto Da CIANCIULLI MICHELA</t>
        </is>
      </c>
      <c r="C7" t="inlineStr">
        <is>
          <t>COD. DISP. 0124112591506250 CASH 02INTER20241125HSRT1717058195 Ordine 43633 Michela Cianciulli Bonifico A Vostro Favore Disposto Da MITT. CIANCIULLI MICHELA BENEF. Firgun House Srl BIC. ORD. BCITITMM</t>
        </is>
      </c>
      <c r="D7" t="inlineStr">
        <is>
          <t>Conto 1000/00006217</t>
        </is>
      </c>
      <c r="E7" t="inlineStr">
        <is>
          <t>CONTABILIZZATO</t>
        </is>
      </c>
      <c r="G7" t="inlineStr">
        <is>
          <t>EUR</t>
        </is>
      </c>
      <c r="H7" t="n">
        <v>130</v>
      </c>
    </row>
    <row r="8">
      <c r="A8" t="inlineStr">
        <is>
          <t>2024-11-25 00:00:00</t>
        </is>
      </c>
      <c r="B8" t="inlineStr">
        <is>
          <t>Bonifico Disposto Da LO VECCHIO CONSUELO VIVIANA</t>
        </is>
      </c>
      <c r="C8" t="inlineStr">
        <is>
          <t>COD. DISP. 0124112555376231 CASH Collana E Ciondoli Consuelo Bonifico A Vostro Favore Disposto Da MITT. LO VECCHIO CONSUELO VIVIANA BENEF. FIRGUN HOUSE SRL BIC. ORD. BAPPIT22</t>
        </is>
      </c>
      <c r="D8" t="inlineStr">
        <is>
          <t>Conto 1000/00006217</t>
        </is>
      </c>
      <c r="E8" t="inlineStr">
        <is>
          <t>CONTABILIZZATO</t>
        </is>
      </c>
      <c r="G8" t="inlineStr">
        <is>
          <t>EUR</t>
        </is>
      </c>
      <c r="H8" t="n">
        <v>888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O474"/>
  <sheetViews>
    <sheetView workbookViewId="0">
      <selection activeCell="A1" sqref="A1"/>
    </sheetView>
  </sheetViews>
  <sheetFormatPr baseColWidth="8" defaultRowHeight="15"/>
  <sheetData>
    <row r="1">
      <c r="A1" s="1" t="inlineStr">
        <is>
          <t>Data</t>
        </is>
      </c>
      <c r="B1" s="1" t="inlineStr">
        <is>
          <t>Orario</t>
        </is>
      </c>
      <c r="C1" s="1" t="inlineStr">
        <is>
          <t>Fuso orario</t>
        </is>
      </c>
      <c r="D1" s="1" t="inlineStr">
        <is>
          <t>Nome</t>
        </is>
      </c>
      <c r="E1" s="1" t="inlineStr">
        <is>
          <t>Tipo</t>
        </is>
      </c>
      <c r="F1" s="1" t="inlineStr">
        <is>
          <t>Stato</t>
        </is>
      </c>
      <c r="G1" s="1" t="inlineStr">
        <is>
          <t>Valuta</t>
        </is>
      </c>
      <c r="H1" s="1" t="inlineStr">
        <is>
          <t>Lordo</t>
        </is>
      </c>
      <c r="I1" s="1" t="inlineStr">
        <is>
          <t>Tariffa</t>
        </is>
      </c>
      <c r="J1" s="1" t="inlineStr">
        <is>
          <t>Netto</t>
        </is>
      </c>
      <c r="K1" s="1" t="inlineStr">
        <is>
          <t>Indirizzo email mittente</t>
        </is>
      </c>
      <c r="L1" s="1" t="inlineStr">
        <is>
          <t>Indirizzo email destinatario</t>
        </is>
      </c>
      <c r="M1" s="1" t="inlineStr">
        <is>
          <t>Codice transazione</t>
        </is>
      </c>
      <c r="N1" s="1" t="inlineStr">
        <is>
          <t>Indirizzo di spedizione</t>
        </is>
      </c>
      <c r="O1" s="1" t="inlineStr">
        <is>
          <t>Stato dell'indirizzo</t>
        </is>
      </c>
      <c r="P1" s="1" t="inlineStr">
        <is>
          <t>Titolo oggetto</t>
        </is>
      </c>
      <c r="Q1" s="1" t="inlineStr">
        <is>
          <t>Codice articolo</t>
        </is>
      </c>
      <c r="R1" s="1" t="inlineStr">
        <is>
          <t>Importo spese di spedizione e imballaggio</t>
        </is>
      </c>
      <c r="S1" s="1" t="inlineStr">
        <is>
          <t>Importo assicurazione</t>
        </is>
      </c>
      <c r="T1" s="1" t="inlineStr">
        <is>
          <t>Imposte sulle vendite</t>
        </is>
      </c>
      <c r="U1" s="1" t="inlineStr">
        <is>
          <t>Nome opzione 1</t>
        </is>
      </c>
      <c r="V1" s="1" t="inlineStr">
        <is>
          <t>Valore opzione 1</t>
        </is>
      </c>
      <c r="W1" s="1" t="inlineStr">
        <is>
          <t>Nome opzione 2</t>
        </is>
      </c>
      <c r="X1" s="1" t="inlineStr">
        <is>
          <t>Valore opzione 2</t>
        </is>
      </c>
      <c r="Y1" s="1" t="inlineStr">
        <is>
          <t>Codice transazione di riferimento</t>
        </is>
      </c>
      <c r="Z1" s="1" t="inlineStr">
        <is>
          <t>N° ordine commerciante</t>
        </is>
      </c>
      <c r="AA1" s="1" t="inlineStr">
        <is>
          <t>Numero personalizzato</t>
        </is>
      </c>
      <c r="AB1" s="1" t="inlineStr">
        <is>
          <t>Quantità</t>
        </is>
      </c>
      <c r="AC1" s="1" t="inlineStr">
        <is>
          <t>Codice ricevuta</t>
        </is>
      </c>
      <c r="AD1" s="1" t="inlineStr">
        <is>
          <t>Saldo</t>
        </is>
      </c>
      <c r="AE1" s="1" t="inlineStr">
        <is>
          <t>Indirizzo</t>
        </is>
      </c>
      <c r="AF1" s="1" t="inlineStr">
        <is>
          <t>Indirizzo (continua)</t>
        </is>
      </c>
      <c r="AG1" s="1" t="inlineStr">
        <is>
          <t>Città</t>
        </is>
      </c>
      <c r="AH1" s="1" t="inlineStr">
        <is>
          <t>Provincia</t>
        </is>
      </c>
      <c r="AI1" s="1" t="inlineStr">
        <is>
          <t>CAP/Codice postale</t>
        </is>
      </c>
      <c r="AJ1" s="1" t="inlineStr">
        <is>
          <t>Paese</t>
        </is>
      </c>
      <c r="AK1" s="1" t="inlineStr">
        <is>
          <t>Telefono</t>
        </is>
      </c>
      <c r="AL1" s="1" t="inlineStr">
        <is>
          <t>Oggetto</t>
        </is>
      </c>
      <c r="AM1" s="1" t="inlineStr">
        <is>
          <t>Messaggio</t>
        </is>
      </c>
      <c r="AN1" s="1" t="inlineStr">
        <is>
          <t>Prefisso internazionale</t>
        </is>
      </c>
      <c r="AO1" s="1" t="inlineStr">
        <is>
          <t>Impatto sul saldo</t>
        </is>
      </c>
    </row>
    <row r="2">
      <c r="A2" t="inlineStr">
        <is>
          <t>01/11/2024</t>
        </is>
      </c>
      <c r="B2" t="inlineStr">
        <is>
          <t>22:11:01</t>
        </is>
      </c>
      <c r="C2" t="inlineStr">
        <is>
          <t>CET</t>
        </is>
      </c>
      <c r="D2" t="inlineStr">
        <is>
          <t>Alessandra Prencipe</t>
        </is>
      </c>
      <c r="E2" t="inlineStr">
        <is>
          <t>Pagamento Express Checkout</t>
        </is>
      </c>
      <c r="F2" t="inlineStr">
        <is>
          <t>Completata</t>
        </is>
      </c>
      <c r="G2" t="inlineStr">
        <is>
          <t>EUR</t>
        </is>
      </c>
      <c r="H2" t="n">
        <v>130</v>
      </c>
      <c r="I2" t="inlineStr">
        <is>
          <t>-4,77</t>
        </is>
      </c>
      <c r="J2" t="inlineStr">
        <is>
          <t>125,23</t>
        </is>
      </c>
      <c r="K2" t="inlineStr">
        <is>
          <t>ale.prencipe1206@gmail.com</t>
        </is>
      </c>
      <c r="L2" t="inlineStr">
        <is>
          <t>contact@lilmilan.com</t>
        </is>
      </c>
      <c r="M2" t="inlineStr">
        <is>
          <t>28P872585T7906848</t>
        </is>
      </c>
      <c r="N2" t="inlineStr">
        <is>
          <t>Adele Di lorenzo, Via Luigi Guercio 293, Salerno, SA, 84134, Italia</t>
        </is>
      </c>
      <c r="O2" t="inlineStr">
        <is>
          <t>Confermato</t>
        </is>
      </c>
      <c r="P2" t="inlineStr">
        <is>
          <t>Pensavo fosse amore - Yellow / A</t>
        </is>
      </c>
      <c r="R2" t="n">
        <v>10</v>
      </c>
      <c r="T2" t="n">
        <v>0</v>
      </c>
      <c r="Z2" t="inlineStr">
        <is>
          <t>rekspJzbjXjYcb6ACn162eofB</t>
        </is>
      </c>
      <c r="AA2" t="inlineStr">
        <is>
          <t>Shopify</t>
        </is>
      </c>
      <c r="AB2" t="n">
        <v>1</v>
      </c>
      <c r="AD2" t="inlineStr">
        <is>
          <t>785,21</t>
        </is>
      </c>
      <c r="AE2" t="inlineStr">
        <is>
          <t>Via Luigi Guercio 293</t>
        </is>
      </c>
      <c r="AG2" t="inlineStr">
        <is>
          <t>Salerno</t>
        </is>
      </c>
      <c r="AH2" t="inlineStr">
        <is>
          <t>SA</t>
        </is>
      </c>
      <c r="AI2" t="inlineStr">
        <is>
          <t>84134</t>
        </is>
      </c>
      <c r="AJ2" t="inlineStr">
        <is>
          <t>Italia</t>
        </is>
      </c>
      <c r="AK2" t="inlineStr">
        <is>
          <t>3286776418</t>
        </is>
      </c>
      <c r="AL2" t="inlineStr">
        <is>
          <t>Pensavo fosse amore - Yellow / A</t>
        </is>
      </c>
      <c r="AN2" t="inlineStr">
        <is>
          <t>IT</t>
        </is>
      </c>
      <c r="AO2" t="inlineStr">
        <is>
          <t>Accredito</t>
        </is>
      </c>
    </row>
    <row r="3">
      <c r="A3" t="inlineStr">
        <is>
          <t>01/11/2024</t>
        </is>
      </c>
      <c r="B3" t="inlineStr">
        <is>
          <t>22:47:58</t>
        </is>
      </c>
      <c r="C3" t="inlineStr">
        <is>
          <t>CET</t>
        </is>
      </c>
      <c r="D3" t="inlineStr">
        <is>
          <t>Aubrey Müller</t>
        </is>
      </c>
      <c r="E3" t="inlineStr">
        <is>
          <t>Pagamento Express Checkout</t>
        </is>
      </c>
      <c r="F3" t="inlineStr">
        <is>
          <t>Completata</t>
        </is>
      </c>
      <c r="G3" t="inlineStr">
        <is>
          <t>EUR</t>
        </is>
      </c>
      <c r="H3" t="n">
        <v>324</v>
      </c>
      <c r="I3" t="inlineStr">
        <is>
          <t>-11,37</t>
        </is>
      </c>
      <c r="J3" t="inlineStr">
        <is>
          <t>312,63</t>
        </is>
      </c>
      <c r="K3" t="inlineStr">
        <is>
          <t>aubrey@sh1999.de</t>
        </is>
      </c>
      <c r="L3" t="inlineStr">
        <is>
          <t>contact@lilmilan.com</t>
        </is>
      </c>
      <c r="M3" t="inlineStr">
        <is>
          <t>4T439626EJ677930T</t>
        </is>
      </c>
      <c r="N3" t="inlineStr">
        <is>
          <t>Aubrey Müller, Erlenweg 5, Raunheim, N/A, 65479, Germania</t>
        </is>
      </c>
      <c r="O3" t="inlineStr">
        <is>
          <t>Confermato</t>
        </is>
      </c>
      <c r="P3" t="inlineStr">
        <is>
          <t>Honey Hoop - Yellow / Single, Sconto</t>
        </is>
      </c>
      <c r="R3" t="n">
        <v>0</v>
      </c>
      <c r="T3" t="n">
        <v>0</v>
      </c>
      <c r="Z3" t="inlineStr">
        <is>
          <t>rQlzSIsAIkV6hSK5uNvXErq60</t>
        </is>
      </c>
      <c r="AA3" t="inlineStr">
        <is>
          <t>Shopify</t>
        </is>
      </c>
      <c r="AB3" t="n">
        <v>2</v>
      </c>
      <c r="AD3" t="inlineStr">
        <is>
          <t>1.097,84</t>
        </is>
      </c>
      <c r="AE3" t="inlineStr">
        <is>
          <t>Erlenweg 5</t>
        </is>
      </c>
      <c r="AG3" t="inlineStr">
        <is>
          <t>Raunheim</t>
        </is>
      </c>
      <c r="AI3" t="inlineStr">
        <is>
          <t>65479</t>
        </is>
      </c>
      <c r="AJ3" t="inlineStr">
        <is>
          <t>Germania</t>
        </is>
      </c>
      <c r="AK3" t="inlineStr">
        <is>
          <t>15758199140</t>
        </is>
      </c>
      <c r="AL3" t="inlineStr">
        <is>
          <t>Honey Hoop - Yellow / Single</t>
        </is>
      </c>
      <c r="AN3" t="inlineStr">
        <is>
          <t>DE</t>
        </is>
      </c>
      <c r="AO3" t="inlineStr">
        <is>
          <t>Accredito</t>
        </is>
      </c>
    </row>
    <row r="4">
      <c r="A4" t="inlineStr">
        <is>
          <t>02/11/2024</t>
        </is>
      </c>
      <c r="B4" t="inlineStr">
        <is>
          <t>01:45:54</t>
        </is>
      </c>
      <c r="C4" t="inlineStr">
        <is>
          <t>CET</t>
        </is>
      </c>
      <c r="D4" t="inlineStr">
        <is>
          <t>Marina Galimberti</t>
        </is>
      </c>
      <c r="E4" t="inlineStr">
        <is>
          <t>Pagamento Express Checkout</t>
        </is>
      </c>
      <c r="F4" t="inlineStr">
        <is>
          <t>Completata</t>
        </is>
      </c>
      <c r="G4" t="inlineStr">
        <is>
          <t>EUR</t>
        </is>
      </c>
      <c r="H4" t="n">
        <v>320</v>
      </c>
      <c r="I4" t="inlineStr">
        <is>
          <t>-11,23</t>
        </is>
      </c>
      <c r="J4" t="inlineStr">
        <is>
          <t>308,77</t>
        </is>
      </c>
      <c r="K4" t="inlineStr">
        <is>
          <t>marinagalim01@gmail.com</t>
        </is>
      </c>
      <c r="L4" t="inlineStr">
        <is>
          <t>contact@lilmilan.com</t>
        </is>
      </c>
      <c r="M4" t="inlineStr">
        <is>
          <t>7LN21438K0167923G</t>
        </is>
      </c>
      <c r="N4" t="inlineStr">
        <is>
          <t>Marina Galimberti, Via Ambrogio Traversari 43, Rome, RM, 00152, Italia</t>
        </is>
      </c>
      <c r="O4" t="inlineStr">
        <is>
          <t>Confermato</t>
        </is>
      </c>
      <c r="P4" t="inlineStr">
        <is>
          <t>Boys Tears Necklace - White / 39cm</t>
        </is>
      </c>
      <c r="R4" t="n">
        <v>0</v>
      </c>
      <c r="T4" t="n">
        <v>0</v>
      </c>
      <c r="Z4" t="inlineStr">
        <is>
          <t>r6Zu1MyYJcDEXDpKHwoLjLSYz</t>
        </is>
      </c>
      <c r="AA4" t="inlineStr">
        <is>
          <t>Shopify</t>
        </is>
      </c>
      <c r="AB4" t="n">
        <v>1</v>
      </c>
      <c r="AD4" t="inlineStr">
        <is>
          <t>1.406,61</t>
        </is>
      </c>
      <c r="AE4" t="inlineStr">
        <is>
          <t>Via Ambrogio Traversari 43</t>
        </is>
      </c>
      <c r="AG4" t="inlineStr">
        <is>
          <t>Rome</t>
        </is>
      </c>
      <c r="AH4" t="inlineStr">
        <is>
          <t>RM</t>
        </is>
      </c>
      <c r="AI4" t="inlineStr">
        <is>
          <t>152</t>
        </is>
      </c>
      <c r="AJ4" t="inlineStr">
        <is>
          <t>Italia</t>
        </is>
      </c>
      <c r="AK4" t="inlineStr">
        <is>
          <t>3,93333E+11</t>
        </is>
      </c>
      <c r="AL4" t="inlineStr">
        <is>
          <t>Boys Tears Necklace - White / 39cm</t>
        </is>
      </c>
      <c r="AN4" t="inlineStr">
        <is>
          <t>IT</t>
        </is>
      </c>
      <c r="AO4" t="inlineStr">
        <is>
          <t>Accredito</t>
        </is>
      </c>
    </row>
    <row r="5">
      <c r="A5" t="inlineStr">
        <is>
          <t>02/11/2024</t>
        </is>
      </c>
      <c r="B5" t="inlineStr">
        <is>
          <t>08:16:23</t>
        </is>
      </c>
      <c r="C5" t="inlineStr">
        <is>
          <t>CET</t>
        </is>
      </c>
      <c r="D5" t="inlineStr">
        <is>
          <t>Raffaella Budai</t>
        </is>
      </c>
      <c r="E5" t="inlineStr">
        <is>
          <t>Pagamento Express Checkout</t>
        </is>
      </c>
      <c r="F5" t="inlineStr">
        <is>
          <t>Completata</t>
        </is>
      </c>
      <c r="G5" t="inlineStr">
        <is>
          <t>EUR</t>
        </is>
      </c>
      <c r="H5" t="n">
        <v>298</v>
      </c>
      <c r="I5" t="inlineStr">
        <is>
          <t>-10,48</t>
        </is>
      </c>
      <c r="J5" t="inlineStr">
        <is>
          <t>287,52</t>
        </is>
      </c>
      <c r="K5" t="inlineStr">
        <is>
          <t>raffaella.budai@libero.it</t>
        </is>
      </c>
      <c r="L5" t="inlineStr">
        <is>
          <t>contact@lilmilan.com</t>
        </is>
      </c>
      <c r="M5" t="inlineStr">
        <is>
          <t>68S01442CA489654W</t>
        </is>
      </c>
      <c r="N5" t="inlineStr">
        <is>
          <t>raffaella budai, Via Caterina Percoto 28, Maniago, PN, 33085, Italia</t>
        </is>
      </c>
      <c r="O5" t="inlineStr">
        <is>
          <t>Confermato</t>
        </is>
      </c>
      <c r="P5" t="inlineStr">
        <is>
          <t>Luxury Pack + LIL Bag, Boys Tears Necklace - Yellow / 35cm, Sconto</t>
        </is>
      </c>
      <c r="R5" t="n">
        <v>0</v>
      </c>
      <c r="T5" t="n">
        <v>0</v>
      </c>
      <c r="Z5" t="inlineStr">
        <is>
          <t>r1Iddqho164O3OFJyhWERoogi</t>
        </is>
      </c>
      <c r="AA5" t="inlineStr">
        <is>
          <t>Shopify</t>
        </is>
      </c>
      <c r="AB5" t="n">
        <v>3</v>
      </c>
      <c r="AD5" t="inlineStr">
        <is>
          <t>1.694,13</t>
        </is>
      </c>
      <c r="AE5" t="inlineStr">
        <is>
          <t>Via Caterina Percoto 28</t>
        </is>
      </c>
      <c r="AG5" t="inlineStr">
        <is>
          <t>Maniago</t>
        </is>
      </c>
      <c r="AH5" t="inlineStr">
        <is>
          <t>PN</t>
        </is>
      </c>
      <c r="AI5" t="inlineStr">
        <is>
          <t>33085</t>
        </is>
      </c>
      <c r="AJ5" t="inlineStr">
        <is>
          <t>Italia</t>
        </is>
      </c>
      <c r="AK5" t="inlineStr">
        <is>
          <t>3,93314E+11</t>
        </is>
      </c>
      <c r="AL5" t="inlineStr">
        <is>
          <t>Luxury Pack + LIL Bag</t>
        </is>
      </c>
      <c r="AN5" t="inlineStr">
        <is>
          <t>IT</t>
        </is>
      </c>
      <c r="AO5" t="inlineStr">
        <is>
          <t>Accredito</t>
        </is>
      </c>
    </row>
    <row r="6">
      <c r="A6" t="inlineStr">
        <is>
          <t>02/11/2024</t>
        </is>
      </c>
      <c r="B6" t="inlineStr">
        <is>
          <t>13:55:52</t>
        </is>
      </c>
      <c r="C6" t="inlineStr">
        <is>
          <t>CET</t>
        </is>
      </c>
      <c r="D6" t="inlineStr">
        <is>
          <t>Giulia Suffredini</t>
        </is>
      </c>
      <c r="E6" t="inlineStr">
        <is>
          <t>Pagamento Express Checkout</t>
        </is>
      </c>
      <c r="F6" t="inlineStr">
        <is>
          <t>Completata</t>
        </is>
      </c>
      <c r="G6" t="inlineStr">
        <is>
          <t>EUR</t>
        </is>
      </c>
      <c r="H6" t="n">
        <v>240</v>
      </c>
      <c r="I6" t="inlineStr">
        <is>
          <t>-8,51</t>
        </is>
      </c>
      <c r="J6" t="inlineStr">
        <is>
          <t>231,49</t>
        </is>
      </c>
      <c r="K6" t="inlineStr">
        <is>
          <t>giulia.suffredini@hotmail.it</t>
        </is>
      </c>
      <c r="L6" t="inlineStr">
        <is>
          <t>contact@lilmilan.com</t>
        </is>
      </c>
      <c r="M6" t="inlineStr">
        <is>
          <t>2HE282424Y428063C</t>
        </is>
      </c>
      <c r="N6" t="inlineStr">
        <is>
          <t>Giulia Suffredini, Via di renaio snc, Auserpolimeri srl, Piano di coreglia, LU, 55025, Italia</t>
        </is>
      </c>
      <c r="O6" t="inlineStr">
        <is>
          <t>Confermato</t>
        </is>
      </c>
      <c r="P6" t="inlineStr">
        <is>
          <t>Glimmer Ring Pink Ruby - Yellow / 16</t>
        </is>
      </c>
      <c r="R6" t="n">
        <v>0</v>
      </c>
      <c r="T6" t="n">
        <v>0</v>
      </c>
      <c r="Z6" t="inlineStr">
        <is>
          <t>raBKfWspk5nsyuCtQShJU4qM7</t>
        </is>
      </c>
      <c r="AA6" t="inlineStr">
        <is>
          <t>Shopify</t>
        </is>
      </c>
      <c r="AB6" t="n">
        <v>1</v>
      </c>
      <c r="AD6" t="inlineStr">
        <is>
          <t>1.925,62</t>
        </is>
      </c>
      <c r="AE6" t="inlineStr">
        <is>
          <t>Via di renaio snc</t>
        </is>
      </c>
      <c r="AF6" t="inlineStr">
        <is>
          <t>Auserpolimeri srl</t>
        </is>
      </c>
      <c r="AG6" t="inlineStr">
        <is>
          <t>Piano di coreglia</t>
        </is>
      </c>
      <c r="AH6" t="inlineStr">
        <is>
          <t>LU</t>
        </is>
      </c>
      <c r="AI6" t="inlineStr">
        <is>
          <t>55025</t>
        </is>
      </c>
      <c r="AJ6" t="inlineStr">
        <is>
          <t>Italia</t>
        </is>
      </c>
      <c r="AK6" t="inlineStr">
        <is>
          <t>3494558041</t>
        </is>
      </c>
      <c r="AL6" t="inlineStr">
        <is>
          <t>Glimmer Ring Pink Ruby - Yellow / 16</t>
        </is>
      </c>
      <c r="AN6" t="inlineStr">
        <is>
          <t>IT</t>
        </is>
      </c>
      <c r="AO6" t="inlineStr">
        <is>
          <t>Accredito</t>
        </is>
      </c>
    </row>
    <row r="7">
      <c r="A7" t="inlineStr">
        <is>
          <t>02/11/2024</t>
        </is>
      </c>
      <c r="B7" t="inlineStr">
        <is>
          <t>15:11:57</t>
        </is>
      </c>
      <c r="C7" t="inlineStr">
        <is>
          <t>CET</t>
        </is>
      </c>
      <c r="D7" t="inlineStr">
        <is>
          <t>Flavia Angelini</t>
        </is>
      </c>
      <c r="E7" t="inlineStr">
        <is>
          <t>Pagamento Express Checkout</t>
        </is>
      </c>
      <c r="F7" t="inlineStr">
        <is>
          <t>Completata</t>
        </is>
      </c>
      <c r="G7" t="inlineStr">
        <is>
          <t>EUR</t>
        </is>
      </c>
      <c r="H7" t="n">
        <v>180</v>
      </c>
      <c r="I7" t="inlineStr">
        <is>
          <t>-6,47</t>
        </is>
      </c>
      <c r="J7" t="inlineStr">
        <is>
          <t>173,53</t>
        </is>
      </c>
      <c r="K7" t="inlineStr">
        <is>
          <t>flavia-angel91@hotmail.it</t>
        </is>
      </c>
      <c r="L7" t="inlineStr">
        <is>
          <t>contact@lilmilan.com</t>
        </is>
      </c>
      <c r="M7" t="inlineStr">
        <is>
          <t>7Y85001459351753E</t>
        </is>
      </c>
      <c r="N7" t="inlineStr">
        <is>
          <t>Flavia Angelini, Via Aurelia Antica 480, Roma, RM, 00165, Italia</t>
        </is>
      </c>
      <c r="O7" t="inlineStr">
        <is>
          <t>Confermato</t>
        </is>
      </c>
      <c r="P7" t="inlineStr">
        <is>
          <t>Glow Ring - Yellow / 4</t>
        </is>
      </c>
      <c r="R7" t="n">
        <v>0</v>
      </c>
      <c r="T7" t="n">
        <v>0</v>
      </c>
      <c r="Z7" t="inlineStr">
        <is>
          <t>rVSoS7imzfGLhPi4c1KJ4qnji</t>
        </is>
      </c>
      <c r="AA7" t="inlineStr">
        <is>
          <t>Shopify</t>
        </is>
      </c>
      <c r="AB7" t="n">
        <v>1</v>
      </c>
      <c r="AD7" t="inlineStr">
        <is>
          <t>2.099,15</t>
        </is>
      </c>
      <c r="AE7" t="inlineStr">
        <is>
          <t>Via Aurelia Antica 480</t>
        </is>
      </c>
      <c r="AG7" t="inlineStr">
        <is>
          <t>Roma</t>
        </is>
      </c>
      <c r="AH7" t="inlineStr">
        <is>
          <t>RM</t>
        </is>
      </c>
      <c r="AI7" t="inlineStr">
        <is>
          <t>165</t>
        </is>
      </c>
      <c r="AJ7" t="inlineStr">
        <is>
          <t>Italia</t>
        </is>
      </c>
      <c r="AK7" t="inlineStr">
        <is>
          <t>3498872197</t>
        </is>
      </c>
      <c r="AL7" t="inlineStr">
        <is>
          <t>Glow Ring - Yellow / 4</t>
        </is>
      </c>
      <c r="AN7" t="inlineStr">
        <is>
          <t>IT</t>
        </is>
      </c>
      <c r="AO7" t="inlineStr">
        <is>
          <t>Accredito</t>
        </is>
      </c>
    </row>
    <row r="8">
      <c r="A8" t="inlineStr">
        <is>
          <t>02/11/2024</t>
        </is>
      </c>
      <c r="B8" t="inlineStr">
        <is>
          <t>16:53:44</t>
        </is>
      </c>
      <c r="C8" t="inlineStr">
        <is>
          <t>CET</t>
        </is>
      </c>
      <c r="D8" t="inlineStr">
        <is>
          <t>Sara Cianfanelli</t>
        </is>
      </c>
      <c r="E8" t="inlineStr">
        <is>
          <t>Pagamento Express Checkout</t>
        </is>
      </c>
      <c r="F8" t="inlineStr">
        <is>
          <t>Completata</t>
        </is>
      </c>
      <c r="G8" t="inlineStr">
        <is>
          <t>EUR</t>
        </is>
      </c>
      <c r="H8" t="n">
        <v>760</v>
      </c>
      <c r="I8" t="inlineStr">
        <is>
          <t>-26,19</t>
        </is>
      </c>
      <c r="J8" t="inlineStr">
        <is>
          <t>733,81</t>
        </is>
      </c>
      <c r="K8" t="inlineStr">
        <is>
          <t>cianfanelli.sara@hotmail.it</t>
        </is>
      </c>
      <c r="L8" t="inlineStr">
        <is>
          <t>contact@lilmilan.com</t>
        </is>
      </c>
      <c r="M8" t="inlineStr">
        <is>
          <t>0LF11235WS1119649</t>
        </is>
      </c>
      <c r="N8" t="inlineStr">
        <is>
          <t>Sara Cianfanelli, Via del Mattatoio 6, Ariccia, RM, 00072, Italia</t>
        </is>
      </c>
      <c r="O8" t="inlineStr">
        <is>
          <t>Confermato</t>
        </is>
      </c>
      <c r="P8" t="inlineStr">
        <is>
          <t>LIL Extender - White, Girls Tears Bracelet - White, Boys Tears Necklace - White / 50cm</t>
        </is>
      </c>
      <c r="R8" t="n">
        <v>0</v>
      </c>
      <c r="T8" t="n">
        <v>0</v>
      </c>
      <c r="Z8" t="inlineStr">
        <is>
          <t>raOKAeFPvzoANWrBA1Bg3l1e5</t>
        </is>
      </c>
      <c r="AA8" t="inlineStr">
        <is>
          <t>Shopify</t>
        </is>
      </c>
      <c r="AB8" t="n">
        <v>3</v>
      </c>
      <c r="AD8" t="inlineStr">
        <is>
          <t>2.832,96</t>
        </is>
      </c>
      <c r="AE8" t="inlineStr">
        <is>
          <t>Via del Mattatoio 6</t>
        </is>
      </c>
      <c r="AG8" t="inlineStr">
        <is>
          <t>Ariccia</t>
        </is>
      </c>
      <c r="AH8" t="inlineStr">
        <is>
          <t>RM</t>
        </is>
      </c>
      <c r="AI8" t="inlineStr">
        <is>
          <t>72</t>
        </is>
      </c>
      <c r="AJ8" t="inlineStr">
        <is>
          <t>Italia</t>
        </is>
      </c>
      <c r="AK8" t="inlineStr">
        <is>
          <t>3206109787</t>
        </is>
      </c>
      <c r="AL8" t="inlineStr">
        <is>
          <t>LIL Extender - White</t>
        </is>
      </c>
      <c r="AN8" t="inlineStr">
        <is>
          <t>IT</t>
        </is>
      </c>
      <c r="AO8" t="inlineStr">
        <is>
          <t>Accredito</t>
        </is>
      </c>
    </row>
    <row r="9">
      <c r="A9" t="inlineStr">
        <is>
          <t>02/11/2024</t>
        </is>
      </c>
      <c r="B9" t="inlineStr">
        <is>
          <t>17:49:20</t>
        </is>
      </c>
      <c r="C9" t="inlineStr">
        <is>
          <t>CET</t>
        </is>
      </c>
      <c r="D9" t="inlineStr">
        <is>
          <t>Gian Andrea Malavasi</t>
        </is>
      </c>
      <c r="E9" t="inlineStr">
        <is>
          <t>Pagamento Express Checkout</t>
        </is>
      </c>
      <c r="F9" t="inlineStr">
        <is>
          <t>Completata</t>
        </is>
      </c>
      <c r="G9" t="inlineStr">
        <is>
          <t>EUR</t>
        </is>
      </c>
      <c r="H9" t="n">
        <v>265</v>
      </c>
      <c r="I9" t="inlineStr">
        <is>
          <t>-9,36</t>
        </is>
      </c>
      <c r="J9" t="inlineStr">
        <is>
          <t>255,64</t>
        </is>
      </c>
      <c r="K9" t="inlineStr">
        <is>
          <t>g.a.malavasi@gmail.com</t>
        </is>
      </c>
      <c r="L9" t="inlineStr">
        <is>
          <t>contact@lilmilan.com</t>
        </is>
      </c>
      <c r="M9" t="inlineStr">
        <is>
          <t>6K482272JR690372P</t>
        </is>
      </c>
      <c r="N9" t="inlineStr">
        <is>
          <t>Gian Andrea, Malavasi, Via del Guadagno 14, Roncello, MB, 20877, Italia</t>
        </is>
      </c>
      <c r="O9" t="inlineStr">
        <is>
          <t>Confermato</t>
        </is>
      </c>
      <c r="P9" t="inlineStr">
        <is>
          <t>LIL Bag, Balmy Necklace - Yellow / 36cm</t>
        </is>
      </c>
      <c r="R9" t="n">
        <v>0</v>
      </c>
      <c r="T9" t="n">
        <v>0</v>
      </c>
      <c r="Z9" t="inlineStr">
        <is>
          <t>rWW0FrX3mFg1zLGdZF0zSsofL</t>
        </is>
      </c>
      <c r="AA9" t="inlineStr">
        <is>
          <t>Shopify</t>
        </is>
      </c>
      <c r="AB9" t="n">
        <v>2</v>
      </c>
      <c r="AD9" t="inlineStr">
        <is>
          <t>3.088,60</t>
        </is>
      </c>
      <c r="AE9" t="inlineStr">
        <is>
          <t>Via del Guadagno 14</t>
        </is>
      </c>
      <c r="AG9" t="inlineStr">
        <is>
          <t>Roncello</t>
        </is>
      </c>
      <c r="AH9" t="inlineStr">
        <is>
          <t>MB</t>
        </is>
      </c>
      <c r="AI9" t="inlineStr">
        <is>
          <t>20877</t>
        </is>
      </c>
      <c r="AJ9" t="inlineStr">
        <is>
          <t>Italia</t>
        </is>
      </c>
      <c r="AK9" t="inlineStr">
        <is>
          <t>3393675956</t>
        </is>
      </c>
      <c r="AL9" t="inlineStr">
        <is>
          <t>LIL Bag</t>
        </is>
      </c>
      <c r="AN9" t="inlineStr">
        <is>
          <t>IT</t>
        </is>
      </c>
      <c r="AO9" t="inlineStr">
        <is>
          <t>Accredito</t>
        </is>
      </c>
    </row>
    <row r="10">
      <c r="A10" t="inlineStr">
        <is>
          <t>02/11/2024</t>
        </is>
      </c>
      <c r="B10" t="inlineStr">
        <is>
          <t>19:10:51</t>
        </is>
      </c>
      <c r="C10" t="inlineStr">
        <is>
          <t>CET</t>
        </is>
      </c>
      <c r="D10" t="inlineStr">
        <is>
          <t>Erica Lombardi</t>
        </is>
      </c>
      <c r="E10" t="inlineStr">
        <is>
          <t>Pagamento Express Checkout</t>
        </is>
      </c>
      <c r="F10" t="inlineStr">
        <is>
          <t>Completata</t>
        </is>
      </c>
      <c r="G10" t="inlineStr">
        <is>
          <t>EUR</t>
        </is>
      </c>
      <c r="H10" t="n">
        <v>325</v>
      </c>
      <c r="I10" t="inlineStr">
        <is>
          <t>-11,4</t>
        </is>
      </c>
      <c r="J10" t="inlineStr">
        <is>
          <t>313,6</t>
        </is>
      </c>
      <c r="K10" t="inlineStr">
        <is>
          <t>erilombardi@gmail.com</t>
        </is>
      </c>
      <c r="L10" t="inlineStr">
        <is>
          <t>contact@lilmilan.com</t>
        </is>
      </c>
      <c r="M10" t="inlineStr">
        <is>
          <t>49A39212508258339</t>
        </is>
      </c>
      <c r="N10" t="inlineStr">
        <is>
          <t>Erica, Lombardi, Via Dei Platani 23, Villarbasse, TO, 10090, Italia</t>
        </is>
      </c>
      <c r="O10" t="inlineStr">
        <is>
          <t>Confermato</t>
        </is>
      </c>
      <c r="P10" t="inlineStr">
        <is>
          <t>LIL Bag, Boys Tears Necklace - Yellow / 39cm</t>
        </is>
      </c>
      <c r="R10" t="n">
        <v>0</v>
      </c>
      <c r="T10" t="n">
        <v>0</v>
      </c>
      <c r="Z10" t="inlineStr">
        <is>
          <t>rZ15RnnkrbeGPuNcz3XLOvJeN</t>
        </is>
      </c>
      <c r="AA10" t="inlineStr">
        <is>
          <t>Shopify</t>
        </is>
      </c>
      <c r="AB10" t="n">
        <v>2</v>
      </c>
      <c r="AD10" t="inlineStr">
        <is>
          <t>3.402,20</t>
        </is>
      </c>
      <c r="AE10" t="inlineStr">
        <is>
          <t>Via Dei Platani 23</t>
        </is>
      </c>
      <c r="AG10" t="inlineStr">
        <is>
          <t>Villarbasse</t>
        </is>
      </c>
      <c r="AH10" t="inlineStr">
        <is>
          <t>TO</t>
        </is>
      </c>
      <c r="AI10" t="inlineStr">
        <is>
          <t>10090</t>
        </is>
      </c>
      <c r="AJ10" t="inlineStr">
        <is>
          <t>Italia</t>
        </is>
      </c>
      <c r="AK10" t="inlineStr">
        <is>
          <t>3402926010</t>
        </is>
      </c>
      <c r="AL10" t="inlineStr">
        <is>
          <t>LIL Bag</t>
        </is>
      </c>
      <c r="AN10" t="inlineStr">
        <is>
          <t>IT</t>
        </is>
      </c>
      <c r="AO10" t="inlineStr">
        <is>
          <t>Accredito</t>
        </is>
      </c>
    </row>
    <row r="11">
      <c r="A11" t="inlineStr">
        <is>
          <t>02/11/2024</t>
        </is>
      </c>
      <c r="B11" t="inlineStr">
        <is>
          <t>20:57:07</t>
        </is>
      </c>
      <c r="C11" t="inlineStr">
        <is>
          <t>CET</t>
        </is>
      </c>
      <c r="D11" t="inlineStr">
        <is>
          <t>FRANCESCA MARZI</t>
        </is>
      </c>
      <c r="E11" t="inlineStr">
        <is>
          <t>Pagamento Express Checkout</t>
        </is>
      </c>
      <c r="F11" t="inlineStr">
        <is>
          <t>Completata</t>
        </is>
      </c>
      <c r="G11" t="inlineStr">
        <is>
          <t>EUR</t>
        </is>
      </c>
      <c r="H11" t="n">
        <v>292</v>
      </c>
      <c r="I11" t="inlineStr">
        <is>
          <t>-10,28</t>
        </is>
      </c>
      <c r="J11" t="inlineStr">
        <is>
          <t>281,72</t>
        </is>
      </c>
      <c r="K11" t="inlineStr">
        <is>
          <t>marzifrancesca80@gmail.com</t>
        </is>
      </c>
      <c r="L11" t="inlineStr">
        <is>
          <t>contact@lilmilan.com</t>
        </is>
      </c>
      <c r="M11" t="inlineStr">
        <is>
          <t>3DE78264TF122881V</t>
        </is>
      </c>
      <c r="N11" t="inlineStr">
        <is>
          <t>FRANCESCA MARZI, VIA PONTE CERRETANO 35 35, 35, Cerreto Guidi (FI), FI, 50050, Italia</t>
        </is>
      </c>
      <c r="O11" t="inlineStr">
        <is>
          <t>Confermato</t>
        </is>
      </c>
      <c r="P11" t="inlineStr">
        <is>
          <t>Luxury Pack + LIL Bag, Sweet Spot - Yellow / matte / White, Luxury Pack + LIL Bag, Engraving, Sconto</t>
        </is>
      </c>
      <c r="R11" t="n">
        <v>0</v>
      </c>
      <c r="T11" t="n">
        <v>0</v>
      </c>
      <c r="Z11" t="inlineStr">
        <is>
          <t>rYCqwUh0WI0f3Hz1GOW26HQeD</t>
        </is>
      </c>
      <c r="AA11" t="inlineStr">
        <is>
          <t>Shopify</t>
        </is>
      </c>
      <c r="AB11" t="n">
        <v>6</v>
      </c>
      <c r="AD11" t="inlineStr">
        <is>
          <t>3.683,92</t>
        </is>
      </c>
      <c r="AE11" t="inlineStr">
        <is>
          <t>VIA PONTE CERRETANO 35 35, 35</t>
        </is>
      </c>
      <c r="AG11" t="inlineStr">
        <is>
          <t>Cerreto Guidi (FI)</t>
        </is>
      </c>
      <c r="AH11" t="inlineStr">
        <is>
          <t>FI</t>
        </is>
      </c>
      <c r="AI11" t="inlineStr">
        <is>
          <t>50050</t>
        </is>
      </c>
      <c r="AJ11" t="inlineStr">
        <is>
          <t>Italia</t>
        </is>
      </c>
      <c r="AK11" t="inlineStr">
        <is>
          <t>+39 057180453</t>
        </is>
      </c>
      <c r="AL11" t="inlineStr">
        <is>
          <t>Luxury Pack + LIL Bag</t>
        </is>
      </c>
      <c r="AN11" t="inlineStr">
        <is>
          <t>IT</t>
        </is>
      </c>
      <c r="AO11" t="inlineStr">
        <is>
          <t>Accredito</t>
        </is>
      </c>
    </row>
    <row r="12">
      <c r="A12" t="inlineStr">
        <is>
          <t>03/11/2024</t>
        </is>
      </c>
      <c r="B12" t="inlineStr">
        <is>
          <t>11:31:33</t>
        </is>
      </c>
      <c r="C12" t="inlineStr">
        <is>
          <t>CET</t>
        </is>
      </c>
      <c r="D12" t="inlineStr">
        <is>
          <t>Kardelen Çepni</t>
        </is>
      </c>
      <c r="E12" t="inlineStr">
        <is>
          <t>Pagamento Express Checkout</t>
        </is>
      </c>
      <c r="F12" t="inlineStr">
        <is>
          <t>Completata</t>
        </is>
      </c>
      <c r="G12" t="inlineStr">
        <is>
          <t>EUR</t>
        </is>
      </c>
      <c r="H12" t="n">
        <v>160</v>
      </c>
      <c r="I12" t="inlineStr">
        <is>
          <t>-5,79</t>
        </is>
      </c>
      <c r="J12" t="inlineStr">
        <is>
          <t>154,21</t>
        </is>
      </c>
      <c r="K12" t="inlineStr">
        <is>
          <t>kardelencepni@yahoo.com</t>
        </is>
      </c>
      <c r="L12" t="inlineStr">
        <is>
          <t>contact@lilmilan.com</t>
        </is>
      </c>
      <c r="M12" t="inlineStr">
        <is>
          <t>3S398249BG2029937</t>
        </is>
      </c>
      <c r="N12" t="inlineStr">
        <is>
          <t>Kardelen Çepni, Achillesstraat 94/3, Amsterdam, N/A, 1076 RH, Paesi Bassi</t>
        </is>
      </c>
      <c r="O12" t="inlineStr">
        <is>
          <t>Confermato</t>
        </is>
      </c>
      <c r="P12" t="inlineStr">
        <is>
          <t>Firefly Ring - Yellow / 14</t>
        </is>
      </c>
      <c r="R12" t="n">
        <v>0</v>
      </c>
      <c r="T12" t="n">
        <v>0</v>
      </c>
      <c r="Z12" t="inlineStr">
        <is>
          <t>rjzpULnbz2hJMS5LYl8TKOu6j</t>
        </is>
      </c>
      <c r="AA12" t="inlineStr">
        <is>
          <t>Shopify</t>
        </is>
      </c>
      <c r="AB12" t="n">
        <v>1</v>
      </c>
      <c r="AD12" t="inlineStr">
        <is>
          <t>3.838,13</t>
        </is>
      </c>
      <c r="AE12" t="inlineStr">
        <is>
          <t>Achillesstraat 94/3</t>
        </is>
      </c>
      <c r="AG12" t="inlineStr">
        <is>
          <t>Amsterdam</t>
        </is>
      </c>
      <c r="AI12" t="inlineStr">
        <is>
          <t>1076 RH</t>
        </is>
      </c>
      <c r="AJ12" t="inlineStr">
        <is>
          <t>Paesi Bassi</t>
        </is>
      </c>
      <c r="AK12" t="inlineStr">
        <is>
          <t>31650078621</t>
        </is>
      </c>
      <c r="AL12" t="inlineStr">
        <is>
          <t>Firefly Ring - Yellow / 14</t>
        </is>
      </c>
      <c r="AN12" t="inlineStr">
        <is>
          <t>NL</t>
        </is>
      </c>
      <c r="AO12" t="inlineStr">
        <is>
          <t>Accredito</t>
        </is>
      </c>
    </row>
    <row r="13">
      <c r="A13" t="inlineStr">
        <is>
          <t>03/11/2024</t>
        </is>
      </c>
      <c r="B13" t="inlineStr">
        <is>
          <t>19:18:06</t>
        </is>
      </c>
      <c r="C13" t="inlineStr">
        <is>
          <t>CET</t>
        </is>
      </c>
      <c r="D13" t="inlineStr">
        <is>
          <t>Rachel Madden</t>
        </is>
      </c>
      <c r="E13" t="inlineStr">
        <is>
          <t>Pagamento Express Checkout</t>
        </is>
      </c>
      <c r="F13" t="inlineStr">
        <is>
          <t>Completata</t>
        </is>
      </c>
      <c r="G13" t="inlineStr">
        <is>
          <t>EUR</t>
        </is>
      </c>
      <c r="H13" t="n">
        <v>150</v>
      </c>
      <c r="I13" t="inlineStr">
        <is>
          <t>-5,45</t>
        </is>
      </c>
      <c r="J13" t="inlineStr">
        <is>
          <t>144,55</t>
        </is>
      </c>
      <c r="K13" t="inlineStr">
        <is>
          <t>r.madden@t-online.de</t>
        </is>
      </c>
      <c r="L13" t="inlineStr">
        <is>
          <t>contact@lilmilan.com</t>
        </is>
      </c>
      <c r="M13" t="inlineStr">
        <is>
          <t>4A286960AN156960E</t>
        </is>
      </c>
      <c r="N13" t="inlineStr">
        <is>
          <t>Rachel Madden, Helene-Grunberg Str. 24, Nuremberg, N/A, 90480, Germania</t>
        </is>
      </c>
      <c r="O13" t="inlineStr">
        <is>
          <t>Confermato</t>
        </is>
      </c>
      <c r="P13" t="inlineStr">
        <is>
          <t>Luxury Pack + LIL Bag, Pensavo fosse amore - Yellow / R</t>
        </is>
      </c>
      <c r="R13" t="n">
        <v>20</v>
      </c>
      <c r="T13" t="n">
        <v>0</v>
      </c>
      <c r="Z13" t="inlineStr">
        <is>
          <t>rqSJOU9kaQUH8tSwS7irbIyrK</t>
        </is>
      </c>
      <c r="AA13" t="inlineStr">
        <is>
          <t>Shopify</t>
        </is>
      </c>
      <c r="AB13" t="n">
        <v>2</v>
      </c>
      <c r="AD13" t="inlineStr">
        <is>
          <t>3.955,29</t>
        </is>
      </c>
      <c r="AE13" t="inlineStr">
        <is>
          <t>Helene-Grunberg Str. 24</t>
        </is>
      </c>
      <c r="AG13" t="inlineStr">
        <is>
          <t>Nuremberg</t>
        </is>
      </c>
      <c r="AI13" t="inlineStr">
        <is>
          <t>90480</t>
        </is>
      </c>
      <c r="AJ13" t="inlineStr">
        <is>
          <t>Germania</t>
        </is>
      </c>
      <c r="AK13" t="inlineStr">
        <is>
          <t>4,99114E+11</t>
        </is>
      </c>
      <c r="AL13" t="inlineStr">
        <is>
          <t>Luxury Pack + LIL Bag</t>
        </is>
      </c>
      <c r="AN13" t="inlineStr">
        <is>
          <t>DE</t>
        </is>
      </c>
      <c r="AO13" t="inlineStr">
        <is>
          <t>Accredito</t>
        </is>
      </c>
    </row>
    <row r="14">
      <c r="A14" t="inlineStr">
        <is>
          <t>04/11/2024</t>
        </is>
      </c>
      <c r="B14" t="inlineStr">
        <is>
          <t>14:28:13</t>
        </is>
      </c>
      <c r="C14" t="inlineStr">
        <is>
          <t>CET</t>
        </is>
      </c>
      <c r="D14" t="inlineStr">
        <is>
          <t>Filippo Raimondo</t>
        </is>
      </c>
      <c r="E14" t="inlineStr">
        <is>
          <t>Pagamento Express Checkout</t>
        </is>
      </c>
      <c r="F14" t="inlineStr">
        <is>
          <t>Completata</t>
        </is>
      </c>
      <c r="G14" t="inlineStr">
        <is>
          <t>EUR</t>
        </is>
      </c>
      <c r="H14" t="n">
        <v>172</v>
      </c>
      <c r="I14" t="inlineStr">
        <is>
          <t>-6,2</t>
        </is>
      </c>
      <c r="J14" t="inlineStr">
        <is>
          <t>165,8</t>
        </is>
      </c>
      <c r="K14" t="inlineStr">
        <is>
          <t>filo.raimondo@outlook.it</t>
        </is>
      </c>
      <c r="L14" t="inlineStr">
        <is>
          <t>contact@lilmilan.com</t>
        </is>
      </c>
      <c r="M14" t="inlineStr">
        <is>
          <t>3WB11833YB633082R</t>
        </is>
      </c>
      <c r="N14" t="inlineStr">
        <is>
          <t>Filippo Raimondo, Via Francesco Brioschi 91, Filippo Raimondo, Milano, MI, 20141, Italia</t>
        </is>
      </c>
      <c r="O14" t="inlineStr">
        <is>
          <t>Confermato</t>
        </is>
      </c>
      <c r="P14" t="inlineStr">
        <is>
          <t>Luxury Pack + LIL Bag, Glow Ring - Yellow / 10, Discount</t>
        </is>
      </c>
      <c r="R14" t="n">
        <v>0</v>
      </c>
      <c r="T14" t="n">
        <v>0</v>
      </c>
      <c r="Z14" t="inlineStr">
        <is>
          <t>rGLT8PVf4XqvxjINL6g2iOBIY</t>
        </is>
      </c>
      <c r="AA14" t="inlineStr">
        <is>
          <t>Shopify</t>
        </is>
      </c>
      <c r="AB14" t="n">
        <v>3</v>
      </c>
      <c r="AD14" t="inlineStr">
        <is>
          <t>621,09</t>
        </is>
      </c>
      <c r="AE14" t="inlineStr">
        <is>
          <t>Via Francesco Brioschi 91</t>
        </is>
      </c>
      <c r="AF14" t="inlineStr">
        <is>
          <t>Filippo Raimondo</t>
        </is>
      </c>
      <c r="AG14" t="inlineStr">
        <is>
          <t>Milano</t>
        </is>
      </c>
      <c r="AH14" t="inlineStr">
        <is>
          <t>MI</t>
        </is>
      </c>
      <c r="AI14" t="inlineStr">
        <is>
          <t>20141</t>
        </is>
      </c>
      <c r="AJ14" t="inlineStr">
        <is>
          <t>Italia</t>
        </is>
      </c>
      <c r="AK14" t="inlineStr">
        <is>
          <t>3423233941</t>
        </is>
      </c>
      <c r="AL14" t="inlineStr">
        <is>
          <t>Luxury Pack + LIL Bag</t>
        </is>
      </c>
      <c r="AN14" t="inlineStr">
        <is>
          <t>IT</t>
        </is>
      </c>
      <c r="AO14" t="inlineStr">
        <is>
          <t>Accredito</t>
        </is>
      </c>
    </row>
    <row r="15">
      <c r="A15" t="inlineStr">
        <is>
          <t>04/11/2024</t>
        </is>
      </c>
      <c r="B15" t="inlineStr">
        <is>
          <t>17:43:12</t>
        </is>
      </c>
      <c r="C15" t="inlineStr">
        <is>
          <t>CET</t>
        </is>
      </c>
      <c r="D15" t="inlineStr">
        <is>
          <t>silvia giammarco</t>
        </is>
      </c>
      <c r="E15" t="inlineStr">
        <is>
          <t>Pagamento Express Checkout</t>
        </is>
      </c>
      <c r="F15" t="inlineStr">
        <is>
          <t>Completata</t>
        </is>
      </c>
      <c r="G15" t="inlineStr">
        <is>
          <t>EUR</t>
        </is>
      </c>
      <c r="H15" t="n">
        <v>272</v>
      </c>
      <c r="I15" t="inlineStr">
        <is>
          <t>-9,6</t>
        </is>
      </c>
      <c r="J15" t="inlineStr">
        <is>
          <t>262,4</t>
        </is>
      </c>
      <c r="K15" t="inlineStr">
        <is>
          <t>silviagiammarco@gmail.com</t>
        </is>
      </c>
      <c r="L15" t="inlineStr">
        <is>
          <t>contact@lilmilan.com</t>
        </is>
      </c>
      <c r="M15" t="inlineStr">
        <is>
          <t>7VG59486AF5823527</t>
        </is>
      </c>
      <c r="N15" t="inlineStr">
        <is>
          <t>Silvia Giammarco, Via Gaetano Donizetti 24, Roma, RM, 00198, Italia</t>
        </is>
      </c>
      <c r="O15" t="inlineStr">
        <is>
          <t>Confermato</t>
        </is>
      </c>
      <c r="P15" t="inlineStr">
        <is>
          <t>Boys Tears Necklace - Yellow / 35cm, Sconto</t>
        </is>
      </c>
      <c r="R15" t="n">
        <v>0</v>
      </c>
      <c r="T15" t="n">
        <v>0</v>
      </c>
      <c r="Z15" t="inlineStr">
        <is>
          <t>rwYWbDrQ9KTO9LoZzjhMrG8ZM</t>
        </is>
      </c>
      <c r="AA15" t="inlineStr">
        <is>
          <t>Shopify</t>
        </is>
      </c>
      <c r="AB15" t="n">
        <v>2</v>
      </c>
      <c r="AD15" t="inlineStr">
        <is>
          <t>883,49</t>
        </is>
      </c>
      <c r="AE15" t="inlineStr">
        <is>
          <t>Via Gaetano Donizetti 24</t>
        </is>
      </c>
      <c r="AG15" t="inlineStr">
        <is>
          <t>Roma</t>
        </is>
      </c>
      <c r="AH15" t="inlineStr">
        <is>
          <t>RM</t>
        </is>
      </c>
      <c r="AI15" t="inlineStr">
        <is>
          <t>198</t>
        </is>
      </c>
      <c r="AJ15" t="inlineStr">
        <is>
          <t>Italia</t>
        </is>
      </c>
      <c r="AK15" t="inlineStr">
        <is>
          <t>3,93929E+11</t>
        </is>
      </c>
      <c r="AL15" t="inlineStr">
        <is>
          <t>Boys Tears Necklace - Yellow / 35cm</t>
        </is>
      </c>
      <c r="AN15" t="inlineStr">
        <is>
          <t>IT</t>
        </is>
      </c>
      <c r="AO15" t="inlineStr">
        <is>
          <t>Accredito</t>
        </is>
      </c>
    </row>
    <row r="16">
      <c r="A16" t="inlineStr">
        <is>
          <t>04/11/2024</t>
        </is>
      </c>
      <c r="B16" t="inlineStr">
        <is>
          <t>20:06:03</t>
        </is>
      </c>
      <c r="C16" t="inlineStr">
        <is>
          <t>CET</t>
        </is>
      </c>
      <c r="D16" t="inlineStr">
        <is>
          <t>Bianca Le Donne</t>
        </is>
      </c>
      <c r="E16" t="inlineStr">
        <is>
          <t>Pagamento Express Checkout</t>
        </is>
      </c>
      <c r="F16" t="inlineStr">
        <is>
          <t>Completata</t>
        </is>
      </c>
      <c r="G16" t="inlineStr">
        <is>
          <t>EUR</t>
        </is>
      </c>
      <c r="H16" t="n">
        <v>30</v>
      </c>
      <c r="I16" t="inlineStr">
        <is>
          <t>-1,37</t>
        </is>
      </c>
      <c r="J16" t="inlineStr">
        <is>
          <t>28,63</t>
        </is>
      </c>
      <c r="K16" t="inlineStr">
        <is>
          <t>bianca.ledonne@icloud.com</t>
        </is>
      </c>
      <c r="L16" t="inlineStr">
        <is>
          <t>contact@lilmilan.com</t>
        </is>
      </c>
      <c r="M16" t="inlineStr">
        <is>
          <t>4RG30183AV9088830</t>
        </is>
      </c>
      <c r="N16" t="inlineStr">
        <is>
          <t>Bianca, Le Donne, Via Ciochino, 21, Pinerolo, TO, 10064, Italia</t>
        </is>
      </c>
      <c r="O16" t="inlineStr">
        <is>
          <t>Confermato</t>
        </is>
      </c>
      <c r="P16" t="inlineStr">
        <is>
          <t>Piercing Party</t>
        </is>
      </c>
      <c r="R16" t="n">
        <v>0</v>
      </c>
      <c r="T16" t="n">
        <v>0</v>
      </c>
      <c r="Z16" t="inlineStr">
        <is>
          <t>rPcmZv5KPt3wtIdSNJTqzwY7d</t>
        </is>
      </c>
      <c r="AA16" t="inlineStr">
        <is>
          <t>Shopify</t>
        </is>
      </c>
      <c r="AB16" t="n">
        <v>1</v>
      </c>
      <c r="AD16" t="inlineStr">
        <is>
          <t>912,12</t>
        </is>
      </c>
      <c r="AE16" t="inlineStr">
        <is>
          <t>Via Ciochino, 21</t>
        </is>
      </c>
      <c r="AG16" t="inlineStr">
        <is>
          <t>Pinerolo</t>
        </is>
      </c>
      <c r="AH16" t="inlineStr">
        <is>
          <t>TO</t>
        </is>
      </c>
      <c r="AI16" t="inlineStr">
        <is>
          <t>10064</t>
        </is>
      </c>
      <c r="AJ16" t="inlineStr">
        <is>
          <t>Italia</t>
        </is>
      </c>
      <c r="AK16" t="inlineStr">
        <is>
          <t>+39 3312986520</t>
        </is>
      </c>
      <c r="AL16" t="inlineStr">
        <is>
          <t>Piercing Party</t>
        </is>
      </c>
      <c r="AN16" t="inlineStr">
        <is>
          <t>IT</t>
        </is>
      </c>
      <c r="AO16" t="inlineStr">
        <is>
          <t>Accredito</t>
        </is>
      </c>
    </row>
    <row r="17">
      <c r="A17" t="inlineStr">
        <is>
          <t>04/11/2024</t>
        </is>
      </c>
      <c r="B17" t="inlineStr">
        <is>
          <t>21:06:40</t>
        </is>
      </c>
      <c r="C17" t="inlineStr">
        <is>
          <t>CET</t>
        </is>
      </c>
      <c r="D17" t="inlineStr">
        <is>
          <t>Ewelina Bubanja</t>
        </is>
      </c>
      <c r="E17" t="inlineStr">
        <is>
          <t>Pagamento Express Checkout</t>
        </is>
      </c>
      <c r="F17" t="inlineStr">
        <is>
          <t>Completata</t>
        </is>
      </c>
      <c r="G17" t="inlineStr">
        <is>
          <t>EUR</t>
        </is>
      </c>
      <c r="H17" t="n">
        <v>240</v>
      </c>
      <c r="I17" t="inlineStr">
        <is>
          <t>-8,51</t>
        </is>
      </c>
      <c r="J17" t="inlineStr">
        <is>
          <t>231,49</t>
        </is>
      </c>
      <c r="K17" t="inlineStr">
        <is>
          <t>bubanjae@gmail.com</t>
        </is>
      </c>
      <c r="L17" t="inlineStr">
        <is>
          <t>contact@lilmilan.com</t>
        </is>
      </c>
      <c r="M17" t="inlineStr">
        <is>
          <t>6NR42232SP022422S</t>
        </is>
      </c>
      <c r="N17" t="inlineStr">
        <is>
          <t>Ewelina Bubanja, Prenzlauer Allee 205, Prenzlauer Berg, Berlin, N/A, 10405, Germania</t>
        </is>
      </c>
      <c r="O17" t="inlineStr">
        <is>
          <t>Confermato</t>
        </is>
      </c>
      <c r="P17" t="inlineStr">
        <is>
          <t>Pensavo fosse amore - Yellow / O, Pensavo fosse amore - Yellow / E</t>
        </is>
      </c>
      <c r="R17" t="n">
        <v>0</v>
      </c>
      <c r="T17" t="n">
        <v>0</v>
      </c>
      <c r="Z17" t="inlineStr">
        <is>
          <t>rMf4YNq2BUUCbgfdGxdUd5Yjs</t>
        </is>
      </c>
      <c r="AA17" t="inlineStr">
        <is>
          <t>Shopify</t>
        </is>
      </c>
      <c r="AB17" t="n">
        <v>2</v>
      </c>
      <c r="AD17" t="inlineStr">
        <is>
          <t>1.143,61</t>
        </is>
      </c>
      <c r="AE17" t="inlineStr">
        <is>
          <t>Prenzlauer Allee 205</t>
        </is>
      </c>
      <c r="AF17" t="inlineStr">
        <is>
          <t>Prenzlauer Berg</t>
        </is>
      </c>
      <c r="AG17" t="inlineStr">
        <is>
          <t>Berlin</t>
        </is>
      </c>
      <c r="AI17" t="inlineStr">
        <is>
          <t>10405</t>
        </is>
      </c>
      <c r="AJ17" t="inlineStr">
        <is>
          <t>Germania</t>
        </is>
      </c>
      <c r="AK17" t="inlineStr">
        <is>
          <t>4,91605E+11</t>
        </is>
      </c>
      <c r="AL17" t="inlineStr">
        <is>
          <t>Pensavo fosse amore - Yellow / O</t>
        </is>
      </c>
      <c r="AN17" t="inlineStr">
        <is>
          <t>DE</t>
        </is>
      </c>
      <c r="AO17" t="inlineStr">
        <is>
          <t>Accredito</t>
        </is>
      </c>
    </row>
    <row r="18">
      <c r="A18" t="inlineStr">
        <is>
          <t>05/11/2024</t>
        </is>
      </c>
      <c r="B18" t="inlineStr">
        <is>
          <t>10:01:36</t>
        </is>
      </c>
      <c r="C18" t="inlineStr">
        <is>
          <t>CET</t>
        </is>
      </c>
      <c r="D18" t="inlineStr">
        <is>
          <t>Francesca Basso</t>
        </is>
      </c>
      <c r="E18" t="inlineStr">
        <is>
          <t>Pagamento Express Checkout</t>
        </is>
      </c>
      <c r="F18" t="inlineStr">
        <is>
          <t>Completata</t>
        </is>
      </c>
      <c r="G18" t="inlineStr">
        <is>
          <t>EUR</t>
        </is>
      </c>
      <c r="H18" t="n">
        <v>180</v>
      </c>
      <c r="I18" t="inlineStr">
        <is>
          <t>-6,47</t>
        </is>
      </c>
      <c r="J18" t="inlineStr">
        <is>
          <t>173,53</t>
        </is>
      </c>
      <c r="K18" t="inlineStr">
        <is>
          <t>francescaxbasso@gmail.com</t>
        </is>
      </c>
      <c r="L18" t="inlineStr">
        <is>
          <t>contact@lilmilan.com</t>
        </is>
      </c>
      <c r="M18" t="inlineStr">
        <is>
          <t>4DF47046CP5287414</t>
        </is>
      </c>
      <c r="N18" t="inlineStr">
        <is>
          <t>Giada Zanatta, 21 Rue des Héros Nogentais batiment a, Nogent-sur-Marne, N/A, 94130, Francia</t>
        </is>
      </c>
      <c r="O18" t="inlineStr">
        <is>
          <t>Confermato</t>
        </is>
      </c>
      <c r="P18" t="inlineStr">
        <is>
          <t>Primo bacio Necklace - Yellow / 38cm</t>
        </is>
      </c>
      <c r="R18" t="n">
        <v>0</v>
      </c>
      <c r="T18" t="n">
        <v>0</v>
      </c>
      <c r="Z18" t="inlineStr">
        <is>
          <t>r4NlUQnH4jw6mkKAKxL0b4LTY</t>
        </is>
      </c>
      <c r="AA18" t="inlineStr">
        <is>
          <t>Shopify</t>
        </is>
      </c>
      <c r="AB18" t="n">
        <v>1</v>
      </c>
      <c r="AD18" t="inlineStr">
        <is>
          <t>1.317,14</t>
        </is>
      </c>
      <c r="AE18" t="inlineStr">
        <is>
          <t>21 Rue des Héros Nogentais batiment a</t>
        </is>
      </c>
      <c r="AG18" t="inlineStr">
        <is>
          <t>Nogent-sur-Marne</t>
        </is>
      </c>
      <c r="AI18" t="inlineStr">
        <is>
          <t>94130</t>
        </is>
      </c>
      <c r="AJ18" t="inlineStr">
        <is>
          <t>Francia</t>
        </is>
      </c>
      <c r="AK18" t="inlineStr">
        <is>
          <t>33683974728</t>
        </is>
      </c>
      <c r="AL18" t="inlineStr">
        <is>
          <t>Primo bacio Necklace - Yellow / 38cm</t>
        </is>
      </c>
      <c r="AN18" t="inlineStr">
        <is>
          <t>FR</t>
        </is>
      </c>
      <c r="AO18" t="inlineStr">
        <is>
          <t>Accredito</t>
        </is>
      </c>
    </row>
    <row r="19">
      <c r="A19" t="inlineStr">
        <is>
          <t>05/11/2024</t>
        </is>
      </c>
      <c r="B19" t="inlineStr">
        <is>
          <t>10:55:49</t>
        </is>
      </c>
      <c r="C19" t="inlineStr">
        <is>
          <t>CET</t>
        </is>
      </c>
      <c r="D19" t="inlineStr">
        <is>
          <t>martina lucarelli</t>
        </is>
      </c>
      <c r="E19" t="inlineStr">
        <is>
          <t>Pagamento Express Checkout</t>
        </is>
      </c>
      <c r="F19" t="inlineStr">
        <is>
          <t>Completata</t>
        </is>
      </c>
      <c r="G19" t="inlineStr">
        <is>
          <t>EUR</t>
        </is>
      </c>
      <c r="H19" t="n">
        <v>75</v>
      </c>
      <c r="I19" t="inlineStr">
        <is>
          <t>-2,9</t>
        </is>
      </c>
      <c r="J19" t="inlineStr">
        <is>
          <t>72,1</t>
        </is>
      </c>
      <c r="K19" t="inlineStr">
        <is>
          <t>martinalucarelli@libero.it</t>
        </is>
      </c>
      <c r="L19" t="inlineStr">
        <is>
          <t>contact@lilmilan.com</t>
        </is>
      </c>
      <c r="M19" t="inlineStr">
        <is>
          <t>4UN39860DA867243X</t>
        </is>
      </c>
      <c r="N19" t="inlineStr">
        <is>
          <t>martina lucarelli, C/o calzolaio via Gioacchino volpe 64, Roma, RM, 00133, Italia</t>
        </is>
      </c>
      <c r="O19" t="inlineStr">
        <is>
          <t>Confermato</t>
        </is>
      </c>
      <c r="R19" t="n">
        <v>0</v>
      </c>
      <c r="T19" t="n">
        <v>0</v>
      </c>
      <c r="Z19" t="inlineStr">
        <is>
          <t>ryr4UxYfoLGu63tq60eiBxugJ</t>
        </is>
      </c>
      <c r="AA19" t="inlineStr">
        <is>
          <t>Shopify</t>
        </is>
      </c>
      <c r="AB19" t="n">
        <v>1</v>
      </c>
      <c r="AD19" t="inlineStr">
        <is>
          <t>1.389,24</t>
        </is>
      </c>
      <c r="AE19" t="inlineStr">
        <is>
          <t>C/o calzolaio via Gioacchino volpe 64</t>
        </is>
      </c>
      <c r="AG19" t="inlineStr">
        <is>
          <t>Roma</t>
        </is>
      </c>
      <c r="AH19" t="inlineStr">
        <is>
          <t>RM</t>
        </is>
      </c>
      <c r="AI19" t="inlineStr">
        <is>
          <t>133</t>
        </is>
      </c>
      <c r="AJ19" t="inlineStr">
        <is>
          <t>Italia</t>
        </is>
      </c>
      <c r="AK19" t="inlineStr">
        <is>
          <t>+39 3477093408</t>
        </is>
      </c>
      <c r="AN19" t="inlineStr">
        <is>
          <t>IT</t>
        </is>
      </c>
      <c r="AO19" t="inlineStr">
        <is>
          <t>Accredito</t>
        </is>
      </c>
    </row>
    <row r="20">
      <c r="A20" t="inlineStr">
        <is>
          <t>05/11/2024</t>
        </is>
      </c>
      <c r="B20" t="inlineStr">
        <is>
          <t>16:38:44</t>
        </is>
      </c>
      <c r="C20" t="inlineStr">
        <is>
          <t>CET</t>
        </is>
      </c>
      <c r="D20" t="inlineStr">
        <is>
          <t>Lorenza Di Paolo</t>
        </is>
      </c>
      <c r="E20" t="inlineStr">
        <is>
          <t>Pagamento Express Checkout</t>
        </is>
      </c>
      <c r="F20" t="inlineStr">
        <is>
          <t>Completata</t>
        </is>
      </c>
      <c r="G20" t="inlineStr">
        <is>
          <t>EUR</t>
        </is>
      </c>
      <c r="H20" t="n">
        <v>180</v>
      </c>
      <c r="I20" t="inlineStr">
        <is>
          <t>-6,47</t>
        </is>
      </c>
      <c r="J20" t="inlineStr">
        <is>
          <t>173,53</t>
        </is>
      </c>
      <c r="K20" t="inlineStr">
        <is>
          <t>lorenza.dp@gmail.com</t>
        </is>
      </c>
      <c r="L20" t="inlineStr">
        <is>
          <t>contact@lilmilan.com</t>
        </is>
      </c>
      <c r="M20" t="inlineStr">
        <is>
          <t>3PD63195HB503082B</t>
        </is>
      </c>
      <c r="N20" t="inlineStr">
        <is>
          <t>Marco Cipriano, Via Turchia 9, Firenze, FI, 50126, Italia</t>
        </is>
      </c>
      <c r="O20" t="inlineStr">
        <is>
          <t>Confermato</t>
        </is>
      </c>
      <c r="P20" t="inlineStr">
        <is>
          <t>Primo bacio Necklace - Yellow / 38cm</t>
        </is>
      </c>
      <c r="R20" t="n">
        <v>0</v>
      </c>
      <c r="T20" t="n">
        <v>0</v>
      </c>
      <c r="Z20" t="inlineStr">
        <is>
          <t>rHXZF34vFkZZEQ67GFm82N2RY</t>
        </is>
      </c>
      <c r="AA20" t="inlineStr">
        <is>
          <t>Shopify</t>
        </is>
      </c>
      <c r="AB20" t="n">
        <v>1</v>
      </c>
      <c r="AD20" t="inlineStr">
        <is>
          <t>1.316,77</t>
        </is>
      </c>
      <c r="AE20" t="inlineStr">
        <is>
          <t>Via Turchia 9</t>
        </is>
      </c>
      <c r="AG20" t="inlineStr">
        <is>
          <t>Firenze</t>
        </is>
      </c>
      <c r="AH20" t="inlineStr">
        <is>
          <t>FI</t>
        </is>
      </c>
      <c r="AI20" t="inlineStr">
        <is>
          <t>50126</t>
        </is>
      </c>
      <c r="AJ20" t="inlineStr">
        <is>
          <t>Italia</t>
        </is>
      </c>
      <c r="AK20" t="inlineStr">
        <is>
          <t>3295714292</t>
        </is>
      </c>
      <c r="AL20" t="inlineStr">
        <is>
          <t>Primo bacio Necklace - Yellow / 38cm</t>
        </is>
      </c>
      <c r="AN20" t="inlineStr">
        <is>
          <t>IT</t>
        </is>
      </c>
      <c r="AO20" t="inlineStr">
        <is>
          <t>Accredito</t>
        </is>
      </c>
    </row>
    <row r="21">
      <c r="A21" t="inlineStr">
        <is>
          <t>05/11/2024</t>
        </is>
      </c>
      <c r="B21" t="inlineStr">
        <is>
          <t>17:14:25</t>
        </is>
      </c>
      <c r="C21" t="inlineStr">
        <is>
          <t>CET</t>
        </is>
      </c>
      <c r="D21" t="inlineStr">
        <is>
          <t>Chiara Vernieri</t>
        </is>
      </c>
      <c r="E21" t="inlineStr">
        <is>
          <t>Pagamento Express Checkout</t>
        </is>
      </c>
      <c r="F21" t="inlineStr">
        <is>
          <t>Completata</t>
        </is>
      </c>
      <c r="G21" t="inlineStr">
        <is>
          <t>EUR</t>
        </is>
      </c>
      <c r="H21" t="n">
        <v>50</v>
      </c>
      <c r="I21" t="inlineStr">
        <is>
          <t>-2,05</t>
        </is>
      </c>
      <c r="J21" t="inlineStr">
        <is>
          <t>47,95</t>
        </is>
      </c>
      <c r="K21" t="inlineStr">
        <is>
          <t>chiara.vernieri@libero.it</t>
        </is>
      </c>
      <c r="L21" t="inlineStr">
        <is>
          <t>contact@lilmilan.com</t>
        </is>
      </c>
      <c r="M21" t="inlineStr">
        <is>
          <t>0EA009636P0598136</t>
        </is>
      </c>
      <c r="O21" t="inlineStr">
        <is>
          <t>Non confermato</t>
        </is>
      </c>
      <c r="P21" t="inlineStr">
        <is>
          <t>E-Gift card - 50.00</t>
        </is>
      </c>
      <c r="R21" t="n">
        <v>0</v>
      </c>
      <c r="T21" t="n">
        <v>0</v>
      </c>
      <c r="Z21" t="inlineStr">
        <is>
          <t>rs2K2tMadxe10AhKPMfQIfAe4</t>
        </is>
      </c>
      <c r="AA21" t="inlineStr">
        <is>
          <t>Shopify</t>
        </is>
      </c>
      <c r="AB21" t="n">
        <v>1</v>
      </c>
      <c r="AD21" t="inlineStr">
        <is>
          <t>1.364,72</t>
        </is>
      </c>
      <c r="AK21" t="inlineStr">
        <is>
          <t>+39 3924577625</t>
        </is>
      </c>
      <c r="AL21" t="inlineStr">
        <is>
          <t>E-Gift card - 50.00</t>
        </is>
      </c>
      <c r="AO21" t="inlineStr">
        <is>
          <t>Accredito</t>
        </is>
      </c>
    </row>
    <row r="22">
      <c r="A22" t="inlineStr">
        <is>
          <t>05/11/2024</t>
        </is>
      </c>
      <c r="B22" t="inlineStr">
        <is>
          <t>17:27:14</t>
        </is>
      </c>
      <c r="C22" t="inlineStr">
        <is>
          <t>CET</t>
        </is>
      </c>
      <c r="D22" t="inlineStr">
        <is>
          <t>Irene Portonero</t>
        </is>
      </c>
      <c r="E22" t="inlineStr">
        <is>
          <t>Pagamento Express Checkout</t>
        </is>
      </c>
      <c r="F22" t="inlineStr">
        <is>
          <t>Completata</t>
        </is>
      </c>
      <c r="G22" t="inlineStr">
        <is>
          <t>EUR</t>
        </is>
      </c>
      <c r="H22" t="n">
        <v>288</v>
      </c>
      <c r="I22" t="inlineStr">
        <is>
          <t>-10,14</t>
        </is>
      </c>
      <c r="J22" t="inlineStr">
        <is>
          <t>277,86</t>
        </is>
      </c>
      <c r="K22" t="inlineStr">
        <is>
          <t>irene.portonero@gmail.com</t>
        </is>
      </c>
      <c r="L22" t="inlineStr">
        <is>
          <t>contact@lilmilan.com</t>
        </is>
      </c>
      <c r="M22" t="inlineStr">
        <is>
          <t>3H573724EJ2747437</t>
        </is>
      </c>
      <c r="N22" t="inlineStr">
        <is>
          <t>Irene Portonero, Via Giulio Bizzozero 10, Scala A, Interno 1, Torino, TO, 10126, Italia</t>
        </is>
      </c>
      <c r="O22" t="inlineStr">
        <is>
          <t>Confermato</t>
        </is>
      </c>
      <c r="P22" t="inlineStr">
        <is>
          <t>Boys Tears Necklace - Yellow / 35cm, Discount</t>
        </is>
      </c>
      <c r="R22" t="n">
        <v>0</v>
      </c>
      <c r="T22" t="n">
        <v>0</v>
      </c>
      <c r="Z22" t="inlineStr">
        <is>
          <t>rHxo45Kd0wF3MOkUwR7uHkjEY</t>
        </is>
      </c>
      <c r="AA22" t="inlineStr">
        <is>
          <t>Shopify</t>
        </is>
      </c>
      <c r="AB22" t="n">
        <v>2</v>
      </c>
      <c r="AD22" t="inlineStr">
        <is>
          <t>1.642,58</t>
        </is>
      </c>
      <c r="AE22" t="inlineStr">
        <is>
          <t>Via Giulio Bizzozero 10</t>
        </is>
      </c>
      <c r="AF22" t="inlineStr">
        <is>
          <t>Scala A, Interno 1</t>
        </is>
      </c>
      <c r="AG22" t="inlineStr">
        <is>
          <t>Torino</t>
        </is>
      </c>
      <c r="AH22" t="inlineStr">
        <is>
          <t>TO</t>
        </is>
      </c>
      <c r="AI22" t="inlineStr">
        <is>
          <t>10126</t>
        </is>
      </c>
      <c r="AJ22" t="inlineStr">
        <is>
          <t>Italia</t>
        </is>
      </c>
      <c r="AK22" t="inlineStr">
        <is>
          <t>3488008585</t>
        </is>
      </c>
      <c r="AL22" t="inlineStr">
        <is>
          <t>Boys Tears Necklace - Yellow / 35cm</t>
        </is>
      </c>
      <c r="AN22" t="inlineStr">
        <is>
          <t>IT</t>
        </is>
      </c>
      <c r="AO22" t="inlineStr">
        <is>
          <t>Accredito</t>
        </is>
      </c>
    </row>
    <row r="23">
      <c r="A23" t="inlineStr">
        <is>
          <t>05/11/2024</t>
        </is>
      </c>
      <c r="B23" t="inlineStr">
        <is>
          <t>19:18:55</t>
        </is>
      </c>
      <c r="C23" t="inlineStr">
        <is>
          <t>CET</t>
        </is>
      </c>
      <c r="D23" t="inlineStr">
        <is>
          <t>Martina Zanoli</t>
        </is>
      </c>
      <c r="E23" t="inlineStr">
        <is>
          <t>Pagamento Express Checkout</t>
        </is>
      </c>
      <c r="F23" t="inlineStr">
        <is>
          <t>Completata</t>
        </is>
      </c>
      <c r="G23" t="inlineStr">
        <is>
          <t>EUR</t>
        </is>
      </c>
      <c r="H23" t="n">
        <v>129</v>
      </c>
      <c r="I23" t="inlineStr">
        <is>
          <t>-4,74</t>
        </is>
      </c>
      <c r="J23" t="inlineStr">
        <is>
          <t>124,26</t>
        </is>
      </c>
      <c r="K23" t="inlineStr">
        <is>
          <t>martina.zanoli93@gmail.com</t>
        </is>
      </c>
      <c r="L23" t="inlineStr">
        <is>
          <t>contact@lilmilan.com</t>
        </is>
      </c>
      <c r="M23" t="inlineStr">
        <is>
          <t>9AK00543DD069514Y</t>
        </is>
      </c>
      <c r="N23" t="inlineStr">
        <is>
          <t>Martina Zanoli, Via Caminadella 16, Milano, MI, 20123, Italia</t>
        </is>
      </c>
      <c r="O23" t="inlineStr">
        <is>
          <t>Confermato</t>
        </is>
      </c>
      <c r="P23" t="inlineStr">
        <is>
          <t>Boys Tears Ring - Yellow / 9, Sconto</t>
        </is>
      </c>
      <c r="R23" t="n">
        <v>10</v>
      </c>
      <c r="T23" t="n">
        <v>0</v>
      </c>
      <c r="Z23" t="inlineStr">
        <is>
          <t>rjEGZc6BrbjOc2PBAG1HDqn6Z</t>
        </is>
      </c>
      <c r="AA23" t="inlineStr">
        <is>
          <t>Shopify</t>
        </is>
      </c>
      <c r="AB23" t="n">
        <v>2</v>
      </c>
      <c r="AD23" t="inlineStr">
        <is>
          <t>1.766,84</t>
        </is>
      </c>
      <c r="AE23" t="inlineStr">
        <is>
          <t>Via Caminadella 16</t>
        </is>
      </c>
      <c r="AG23" t="inlineStr">
        <is>
          <t>Milano</t>
        </is>
      </c>
      <c r="AH23" t="inlineStr">
        <is>
          <t>MI</t>
        </is>
      </c>
      <c r="AI23" t="inlineStr">
        <is>
          <t>20123</t>
        </is>
      </c>
      <c r="AJ23" t="inlineStr">
        <is>
          <t>Italia</t>
        </is>
      </c>
      <c r="AK23" t="inlineStr">
        <is>
          <t>3470688964</t>
        </is>
      </c>
      <c r="AL23" t="inlineStr">
        <is>
          <t>Boys Tears Ring - Yellow / 9</t>
        </is>
      </c>
      <c r="AN23" t="inlineStr">
        <is>
          <t>IT</t>
        </is>
      </c>
      <c r="AO23" t="inlineStr">
        <is>
          <t>Accredito</t>
        </is>
      </c>
    </row>
    <row r="24">
      <c r="A24" t="inlineStr">
        <is>
          <t>06/11/2024</t>
        </is>
      </c>
      <c r="B24" t="inlineStr">
        <is>
          <t>08:13:25</t>
        </is>
      </c>
      <c r="C24" t="inlineStr">
        <is>
          <t>CET</t>
        </is>
      </c>
      <c r="D24" t="inlineStr">
        <is>
          <t>Laura Antonia Cerbone</t>
        </is>
      </c>
      <c r="E24" t="inlineStr">
        <is>
          <t>Pagamento Express Checkout</t>
        </is>
      </c>
      <c r="F24" t="inlineStr">
        <is>
          <t>Completata</t>
        </is>
      </c>
      <c r="G24" t="inlineStr">
        <is>
          <t>EUR</t>
        </is>
      </c>
      <c r="H24" t="n">
        <v>216</v>
      </c>
      <c r="I24" t="inlineStr">
        <is>
          <t>-7,69</t>
        </is>
      </c>
      <c r="J24" t="inlineStr">
        <is>
          <t>208,31</t>
        </is>
      </c>
      <c r="K24" t="inlineStr">
        <is>
          <t>laura.cerbone@libero.it</t>
        </is>
      </c>
      <c r="L24" t="inlineStr">
        <is>
          <t>contact@lilmilan.com</t>
        </is>
      </c>
      <c r="M24" t="inlineStr">
        <is>
          <t>50H63636L1173662E</t>
        </is>
      </c>
      <c r="N24" t="inlineStr">
        <is>
          <t>Laura Antonia Cerbone, Viale Giovanni Amendola 45, Afragola, NA, 80021, Italia</t>
        </is>
      </c>
      <c r="O24" t="inlineStr">
        <is>
          <t>Confermato</t>
        </is>
      </c>
      <c r="P24" t="inlineStr">
        <is>
          <t>Boys Tears Bracelet - Yellow, Sconto</t>
        </is>
      </c>
      <c r="R24" t="n">
        <v>0</v>
      </c>
      <c r="T24" t="n">
        <v>0</v>
      </c>
      <c r="Z24" t="inlineStr">
        <is>
          <t>rBiE66GVCsucmyW1alUq1jbgc</t>
        </is>
      </c>
      <c r="AA24" t="inlineStr">
        <is>
          <t>Shopify</t>
        </is>
      </c>
      <c r="AB24" t="n">
        <v>2</v>
      </c>
      <c r="AD24" t="inlineStr">
        <is>
          <t>1.975,15</t>
        </is>
      </c>
      <c r="AE24" t="inlineStr">
        <is>
          <t>Viale Giovanni Amendola 45</t>
        </is>
      </c>
      <c r="AG24" t="inlineStr">
        <is>
          <t>Afragola</t>
        </is>
      </c>
      <c r="AI24" t="inlineStr">
        <is>
          <t>80021</t>
        </is>
      </c>
      <c r="AJ24" t="inlineStr">
        <is>
          <t>Italia</t>
        </is>
      </c>
      <c r="AK24" t="inlineStr">
        <is>
          <t>3313303931</t>
        </is>
      </c>
      <c r="AL24" t="inlineStr">
        <is>
          <t>Boys Tears Bracelet - Yellow</t>
        </is>
      </c>
      <c r="AN24" t="inlineStr">
        <is>
          <t>IT</t>
        </is>
      </c>
      <c r="AO24" t="inlineStr">
        <is>
          <t>Accredito</t>
        </is>
      </c>
    </row>
    <row r="25">
      <c r="A25" t="inlineStr">
        <is>
          <t>06/11/2024</t>
        </is>
      </c>
      <c r="B25" t="inlineStr">
        <is>
          <t>09:03:14</t>
        </is>
      </c>
      <c r="C25" t="inlineStr">
        <is>
          <t>CET</t>
        </is>
      </c>
      <c r="D25" t="inlineStr">
        <is>
          <t>Sara Cianfanelli</t>
        </is>
      </c>
      <c r="E25" t="inlineStr">
        <is>
          <t>Pagamento Express Checkout</t>
        </is>
      </c>
      <c r="F25" t="inlineStr">
        <is>
          <t>Completata</t>
        </is>
      </c>
      <c r="G25" t="inlineStr">
        <is>
          <t>EUR</t>
        </is>
      </c>
      <c r="H25" t="n">
        <v>130</v>
      </c>
      <c r="I25" t="inlineStr">
        <is>
          <t>-4,77</t>
        </is>
      </c>
      <c r="J25" t="inlineStr">
        <is>
          <t>125,23</t>
        </is>
      </c>
      <c r="K25" t="inlineStr">
        <is>
          <t>cianfanelli.sara@hotmail.it</t>
        </is>
      </c>
      <c r="L25" t="inlineStr">
        <is>
          <t>contact@lilmilan.com</t>
        </is>
      </c>
      <c r="M25" t="inlineStr">
        <is>
          <t>77Y047069N7023501</t>
        </is>
      </c>
      <c r="N25" t="inlineStr">
        <is>
          <t>Sara Cianfanelli, vicolo del mattatoio, 6, Ariccia, RM, 00072, Italia</t>
        </is>
      </c>
      <c r="O25" t="inlineStr">
        <is>
          <t>Confermato</t>
        </is>
      </c>
      <c r="P25" t="inlineStr">
        <is>
          <t>Girls Tears Ring - White / 16</t>
        </is>
      </c>
      <c r="R25" t="n">
        <v>10</v>
      </c>
      <c r="T25" t="n">
        <v>0</v>
      </c>
      <c r="Z25" t="inlineStr">
        <is>
          <t>r6tEy6eCbc9UHUWoRCoVrAk1w</t>
        </is>
      </c>
      <c r="AA25" t="inlineStr">
        <is>
          <t>Shopify</t>
        </is>
      </c>
      <c r="AB25" t="n">
        <v>1</v>
      </c>
      <c r="AD25" t="inlineStr">
        <is>
          <t>2.100,38</t>
        </is>
      </c>
      <c r="AE25" t="inlineStr">
        <is>
          <t>vicolo del mattatoio, 6</t>
        </is>
      </c>
      <c r="AG25" t="inlineStr">
        <is>
          <t>Ariccia</t>
        </is>
      </c>
      <c r="AH25" t="inlineStr">
        <is>
          <t>RM</t>
        </is>
      </c>
      <c r="AI25" t="inlineStr">
        <is>
          <t>72</t>
        </is>
      </c>
      <c r="AJ25" t="inlineStr">
        <is>
          <t>Italia</t>
        </is>
      </c>
      <c r="AK25" t="inlineStr">
        <is>
          <t>3,93206E+11</t>
        </is>
      </c>
      <c r="AL25" t="inlineStr">
        <is>
          <t>Girls Tears Ring - White / 16</t>
        </is>
      </c>
      <c r="AN25" t="inlineStr">
        <is>
          <t>IT</t>
        </is>
      </c>
      <c r="AO25" t="inlineStr">
        <is>
          <t>Accredito</t>
        </is>
      </c>
    </row>
    <row r="26">
      <c r="A26" t="inlineStr">
        <is>
          <t>06/11/2024</t>
        </is>
      </c>
      <c r="B26" t="inlineStr">
        <is>
          <t>09:37:37</t>
        </is>
      </c>
      <c r="C26" t="inlineStr">
        <is>
          <t>CET</t>
        </is>
      </c>
      <c r="D26" t="inlineStr">
        <is>
          <t>Monica Grieco</t>
        </is>
      </c>
      <c r="E26" t="inlineStr">
        <is>
          <t>Pagamento Express Checkout</t>
        </is>
      </c>
      <c r="F26" t="inlineStr">
        <is>
          <t>Completata</t>
        </is>
      </c>
      <c r="G26" t="inlineStr">
        <is>
          <t>EUR</t>
        </is>
      </c>
      <c r="H26" t="n">
        <v>160</v>
      </c>
      <c r="I26" t="inlineStr">
        <is>
          <t>-5,79</t>
        </is>
      </c>
      <c r="J26" t="inlineStr">
        <is>
          <t>154,21</t>
        </is>
      </c>
      <c r="K26" t="inlineStr">
        <is>
          <t>blondegirlfashion@gmail.com</t>
        </is>
      </c>
      <c r="L26" t="inlineStr">
        <is>
          <t>contact@lilmilan.com</t>
        </is>
      </c>
      <c r="M26" t="inlineStr">
        <is>
          <t>66970454BN5044511</t>
        </is>
      </c>
      <c r="N26" t="inlineStr">
        <is>
          <t>Matilde Marelli, Via Andrea Solari 10, Citofono 32. Portineria aperta dalle 8 alle 12 e dalle 13 alle 15, Milano, MI, 20144, Italia</t>
        </is>
      </c>
      <c r="O26" t="inlineStr">
        <is>
          <t>Confermato</t>
        </is>
      </c>
      <c r="P26" t="inlineStr">
        <is>
          <t>Firefly Ring - Yellow / 12</t>
        </is>
      </c>
      <c r="R26" t="n">
        <v>0</v>
      </c>
      <c r="T26" t="n">
        <v>0</v>
      </c>
      <c r="Z26" t="inlineStr">
        <is>
          <t>r7SncedH99egBYEoWmmSr4Hji</t>
        </is>
      </c>
      <c r="AA26" t="inlineStr">
        <is>
          <t>Shopify</t>
        </is>
      </c>
      <c r="AB26" t="n">
        <v>1</v>
      </c>
      <c r="AD26" t="inlineStr">
        <is>
          <t>2.254,59</t>
        </is>
      </c>
      <c r="AE26" t="inlineStr">
        <is>
          <t>Via Andrea Solari 10</t>
        </is>
      </c>
      <c r="AF26" t="inlineStr">
        <is>
          <t>Citofono 32. Portineria aperta dalle 8 alle 12 e dalle 13 alle 15</t>
        </is>
      </c>
      <c r="AG26" t="inlineStr">
        <is>
          <t>Milano</t>
        </is>
      </c>
      <c r="AH26" t="inlineStr">
        <is>
          <t>MI</t>
        </is>
      </c>
      <c r="AI26" t="inlineStr">
        <is>
          <t>20144</t>
        </is>
      </c>
      <c r="AJ26" t="inlineStr">
        <is>
          <t>Italia</t>
        </is>
      </c>
      <c r="AK26" t="inlineStr">
        <is>
          <t>41786798805</t>
        </is>
      </c>
      <c r="AL26" t="inlineStr">
        <is>
          <t>Firefly Ring - Yellow / 12</t>
        </is>
      </c>
      <c r="AN26" t="inlineStr">
        <is>
          <t>IT</t>
        </is>
      </c>
      <c r="AO26" t="inlineStr">
        <is>
          <t>Accredito</t>
        </is>
      </c>
    </row>
    <row r="27">
      <c r="A27" t="inlineStr">
        <is>
          <t>06/11/2024</t>
        </is>
      </c>
      <c r="B27" t="inlineStr">
        <is>
          <t>18:45:56</t>
        </is>
      </c>
      <c r="C27" t="inlineStr">
        <is>
          <t>CET</t>
        </is>
      </c>
      <c r="D27" t="inlineStr">
        <is>
          <t>giampiero suffredini</t>
        </is>
      </c>
      <c r="E27" t="inlineStr">
        <is>
          <t>Pagamento Express Checkout</t>
        </is>
      </c>
      <c r="F27" t="inlineStr">
        <is>
          <t>Completata</t>
        </is>
      </c>
      <c r="G27" t="inlineStr">
        <is>
          <t>EUR</t>
        </is>
      </c>
      <c r="H27" t="n">
        <v>240</v>
      </c>
      <c r="I27" t="inlineStr">
        <is>
          <t>-8,51</t>
        </is>
      </c>
      <c r="J27" t="inlineStr">
        <is>
          <t>231,49</t>
        </is>
      </c>
      <c r="K27" t="inlineStr">
        <is>
          <t>giampiero.suffredini@auserpolimeri.it</t>
        </is>
      </c>
      <c r="L27" t="inlineStr">
        <is>
          <t>contact@lilmilan.com</t>
        </is>
      </c>
      <c r="M27" t="inlineStr">
        <is>
          <t>0N902646RP835373S</t>
        </is>
      </c>
      <c r="N27" t="inlineStr">
        <is>
          <t>Giulia Suffredini, Via di Renaio snc, AUSERPOLIMERI Srl, Piano di Coreglia, LU, 55025, Italia</t>
        </is>
      </c>
      <c r="O27" t="inlineStr">
        <is>
          <t>Confermato</t>
        </is>
      </c>
      <c r="P27" t="inlineStr">
        <is>
          <t>Glimmer Ring Blue Sapphire - Yellow / 13</t>
        </is>
      </c>
      <c r="R27" t="n">
        <v>0</v>
      </c>
      <c r="T27" t="n">
        <v>0</v>
      </c>
      <c r="Z27" t="inlineStr">
        <is>
          <t>rGSh4qSV8AMmdmEpJsnrXzwmA</t>
        </is>
      </c>
      <c r="AA27" t="inlineStr">
        <is>
          <t>Shopify</t>
        </is>
      </c>
      <c r="AB27" t="n">
        <v>1</v>
      </c>
      <c r="AD27" t="inlineStr">
        <is>
          <t>2.272,08</t>
        </is>
      </c>
      <c r="AE27" t="inlineStr">
        <is>
          <t>Via di Renaio snc</t>
        </is>
      </c>
      <c r="AF27" t="inlineStr">
        <is>
          <t>AUSERPOLIMERI Srl</t>
        </is>
      </c>
      <c r="AG27" t="inlineStr">
        <is>
          <t>Piano di Coreglia</t>
        </is>
      </c>
      <c r="AH27" t="inlineStr">
        <is>
          <t>LU</t>
        </is>
      </c>
      <c r="AI27" t="inlineStr">
        <is>
          <t>55025</t>
        </is>
      </c>
      <c r="AJ27" t="inlineStr">
        <is>
          <t>Italia</t>
        </is>
      </c>
      <c r="AK27" t="inlineStr">
        <is>
          <t>3494558041</t>
        </is>
      </c>
      <c r="AL27" t="inlineStr">
        <is>
          <t>Glimmer Ring Blue Sapphire - Yellow / 13</t>
        </is>
      </c>
      <c r="AN27" t="inlineStr">
        <is>
          <t>IT</t>
        </is>
      </c>
      <c r="AO27" t="inlineStr">
        <is>
          <t>Accredito</t>
        </is>
      </c>
    </row>
    <row r="28">
      <c r="A28" t="inlineStr">
        <is>
          <t>06/11/2024</t>
        </is>
      </c>
      <c r="B28" t="inlineStr">
        <is>
          <t>20:58:00</t>
        </is>
      </c>
      <c r="C28" t="inlineStr">
        <is>
          <t>CET</t>
        </is>
      </c>
      <c r="D28" t="inlineStr">
        <is>
          <t>alessia malaguti</t>
        </is>
      </c>
      <c r="E28" t="inlineStr">
        <is>
          <t>Pagamento Express Checkout</t>
        </is>
      </c>
      <c r="F28" t="inlineStr">
        <is>
          <t>Completata</t>
        </is>
      </c>
      <c r="G28" t="inlineStr">
        <is>
          <t>EUR</t>
        </is>
      </c>
      <c r="H28" t="n">
        <v>100</v>
      </c>
      <c r="I28" t="inlineStr">
        <is>
          <t>-3,75</t>
        </is>
      </c>
      <c r="J28" t="inlineStr">
        <is>
          <t>96,25</t>
        </is>
      </c>
      <c r="K28" t="inlineStr">
        <is>
          <t>alessia.malaguti@hotmail.it</t>
        </is>
      </c>
      <c r="L28" t="inlineStr">
        <is>
          <t>contact@lilmilan.com</t>
        </is>
      </c>
      <c r="M28" t="inlineStr">
        <is>
          <t>4XK55018TW525715P</t>
        </is>
      </c>
      <c r="N28" t="inlineStr">
        <is>
          <t>Alessia Malaguti, Via per le orane, 59D, Osnago, LC, 23875, Italia</t>
        </is>
      </c>
      <c r="O28" t="inlineStr">
        <is>
          <t>Confermato</t>
        </is>
      </c>
      <c r="P28" t="inlineStr">
        <is>
          <t>Nude Ring - Yellow / 15, Discount</t>
        </is>
      </c>
      <c r="R28" t="n">
        <v>10</v>
      </c>
      <c r="T28" t="n">
        <v>0</v>
      </c>
      <c r="Z28" t="inlineStr">
        <is>
          <t>rMzwMNHZRyPvL5QzNgubEMgkA</t>
        </is>
      </c>
      <c r="AA28" t="inlineStr">
        <is>
          <t>Shopify</t>
        </is>
      </c>
      <c r="AB28" t="n">
        <v>2</v>
      </c>
      <c r="AD28" t="inlineStr">
        <is>
          <t>2.368,33</t>
        </is>
      </c>
      <c r="AE28" t="inlineStr">
        <is>
          <t>Via per le orane</t>
        </is>
      </c>
      <c r="AF28" t="inlineStr">
        <is>
          <t>59D</t>
        </is>
      </c>
      <c r="AG28" t="inlineStr">
        <is>
          <t>Osnago</t>
        </is>
      </c>
      <c r="AH28" t="inlineStr">
        <is>
          <t>LC</t>
        </is>
      </c>
      <c r="AI28" t="inlineStr">
        <is>
          <t>23875</t>
        </is>
      </c>
      <c r="AJ28" t="inlineStr">
        <is>
          <t>Italia</t>
        </is>
      </c>
      <c r="AK28" t="inlineStr">
        <is>
          <t>3,9389E+11</t>
        </is>
      </c>
      <c r="AL28" t="inlineStr">
        <is>
          <t>Nude Ring - Yellow / 15</t>
        </is>
      </c>
      <c r="AN28" t="inlineStr">
        <is>
          <t>IT</t>
        </is>
      </c>
      <c r="AO28" t="inlineStr">
        <is>
          <t>Accredito</t>
        </is>
      </c>
    </row>
    <row r="29">
      <c r="A29" t="inlineStr">
        <is>
          <t>07/11/2024</t>
        </is>
      </c>
      <c r="B29" t="inlineStr">
        <is>
          <t>00:07:39</t>
        </is>
      </c>
      <c r="C29" t="inlineStr">
        <is>
          <t>CET</t>
        </is>
      </c>
      <c r="D29" t="inlineStr">
        <is>
          <t>Filippo Amaretti</t>
        </is>
      </c>
      <c r="E29" t="inlineStr">
        <is>
          <t>Pagamento Express Checkout</t>
        </is>
      </c>
      <c r="F29" t="inlineStr">
        <is>
          <t>Completata</t>
        </is>
      </c>
      <c r="G29" t="inlineStr">
        <is>
          <t>EUR</t>
        </is>
      </c>
      <c r="H29" t="n">
        <v>160</v>
      </c>
      <c r="I29" t="inlineStr">
        <is>
          <t>-5,79</t>
        </is>
      </c>
      <c r="J29" t="inlineStr">
        <is>
          <t>154,21</t>
        </is>
      </c>
      <c r="K29" t="inlineStr">
        <is>
          <t>filippoamaretti@hotmail.it</t>
        </is>
      </c>
      <c r="L29" t="inlineStr">
        <is>
          <t>contact@lilmilan.com</t>
        </is>
      </c>
      <c r="M29" t="inlineStr">
        <is>
          <t>54199129VS287880U</t>
        </is>
      </c>
      <c r="O29" t="inlineStr">
        <is>
          <t>Non confermato</t>
        </is>
      </c>
      <c r="P29" t="inlineStr">
        <is>
          <t>Viola</t>
        </is>
      </c>
      <c r="R29" t="n">
        <v>0</v>
      </c>
      <c r="T29" t="n">
        <v>0</v>
      </c>
      <c r="Z29" t="inlineStr">
        <is>
          <t>rCcgKvzRYUgTjHBd2XZjriuRv</t>
        </is>
      </c>
      <c r="AA29" t="inlineStr">
        <is>
          <t>Shopify</t>
        </is>
      </c>
      <c r="AB29" t="n">
        <v>1</v>
      </c>
      <c r="AD29" t="inlineStr">
        <is>
          <t>2.522,54</t>
        </is>
      </c>
      <c r="AK29" t="inlineStr">
        <is>
          <t>+39 3319258013</t>
        </is>
      </c>
      <c r="AL29" t="inlineStr">
        <is>
          <t>Viola</t>
        </is>
      </c>
      <c r="AO29" t="inlineStr">
        <is>
          <t>Accredito</t>
        </is>
      </c>
    </row>
    <row r="30">
      <c r="A30" t="inlineStr">
        <is>
          <t>07/11/2024</t>
        </is>
      </c>
      <c r="B30" t="inlineStr">
        <is>
          <t>01:04:23</t>
        </is>
      </c>
      <c r="C30" t="inlineStr">
        <is>
          <t>CET</t>
        </is>
      </c>
      <c r="D30" t="inlineStr">
        <is>
          <t>Federico Palmitesta</t>
        </is>
      </c>
      <c r="E30" t="inlineStr">
        <is>
          <t>Pagamento Express Checkout</t>
        </is>
      </c>
      <c r="F30" t="inlineStr">
        <is>
          <t>Completata</t>
        </is>
      </c>
      <c r="G30" t="inlineStr">
        <is>
          <t>EUR</t>
        </is>
      </c>
      <c r="H30" t="n">
        <v>396</v>
      </c>
      <c r="I30" t="inlineStr">
        <is>
          <t>-13,81</t>
        </is>
      </c>
      <c r="J30" t="inlineStr">
        <is>
          <t>382,19</t>
        </is>
      </c>
      <c r="K30" t="inlineStr">
        <is>
          <t>federico.palmitesta@gmail.com</t>
        </is>
      </c>
      <c r="L30" t="inlineStr">
        <is>
          <t>contact@lilmilan.com</t>
        </is>
      </c>
      <c r="M30" t="inlineStr">
        <is>
          <t>4NA89113H5960994Y</t>
        </is>
      </c>
      <c r="N30" t="inlineStr">
        <is>
          <t>Federico Palmitesta, VIA GABRIELE D'ANNUNZIO, 8, FRANCAVILLA AL MARE, CH, 66023, Italia</t>
        </is>
      </c>
      <c r="O30" t="inlineStr">
        <is>
          <t>Confermato</t>
        </is>
      </c>
      <c r="P30" t="inlineStr">
        <is>
          <t>Dna Choker - Yellow / 35cm, Sconto</t>
        </is>
      </c>
      <c r="R30" t="n">
        <v>0</v>
      </c>
      <c r="T30" t="n">
        <v>0</v>
      </c>
      <c r="Z30" t="inlineStr">
        <is>
          <t>rAEF0MmelbggC62t9xCXdUUe4</t>
        </is>
      </c>
      <c r="AA30" t="inlineStr">
        <is>
          <t>Shopify</t>
        </is>
      </c>
      <c r="AB30" t="n">
        <v>2</v>
      </c>
      <c r="AD30" t="inlineStr">
        <is>
          <t>2.904,73</t>
        </is>
      </c>
      <c r="AE30" t="inlineStr">
        <is>
          <t>VIA GABRIELE D'ANNUNZIO</t>
        </is>
      </c>
      <c r="AF30" t="inlineStr">
        <is>
          <t>8</t>
        </is>
      </c>
      <c r="AG30" t="inlineStr">
        <is>
          <t>FRANCAVILLA AL MARE</t>
        </is>
      </c>
      <c r="AH30" t="inlineStr">
        <is>
          <t>CH</t>
        </is>
      </c>
      <c r="AI30" t="inlineStr">
        <is>
          <t>66023</t>
        </is>
      </c>
      <c r="AJ30" t="inlineStr">
        <is>
          <t>Italia</t>
        </is>
      </c>
      <c r="AK30" t="inlineStr">
        <is>
          <t>3485295084</t>
        </is>
      </c>
      <c r="AL30" t="inlineStr">
        <is>
          <t>Dna Choker - Yellow / 35cm</t>
        </is>
      </c>
      <c r="AN30" t="inlineStr">
        <is>
          <t>IT</t>
        </is>
      </c>
      <c r="AO30" t="inlineStr">
        <is>
          <t>Accredito</t>
        </is>
      </c>
    </row>
    <row r="31">
      <c r="A31" t="inlineStr">
        <is>
          <t>07/11/2024</t>
        </is>
      </c>
      <c r="B31" t="inlineStr">
        <is>
          <t>08:17:03</t>
        </is>
      </c>
      <c r="C31" t="inlineStr">
        <is>
          <t>CET</t>
        </is>
      </c>
      <c r="D31" t="inlineStr">
        <is>
          <t>Sara Cianfanelli</t>
        </is>
      </c>
      <c r="E31" t="inlineStr">
        <is>
          <t>Pagamento Express Checkout</t>
        </is>
      </c>
      <c r="F31" t="inlineStr">
        <is>
          <t>Completata</t>
        </is>
      </c>
      <c r="G31" t="inlineStr">
        <is>
          <t>EUR</t>
        </is>
      </c>
      <c r="H31" t="n">
        <v>150</v>
      </c>
      <c r="I31" t="inlineStr">
        <is>
          <t>-5,45</t>
        </is>
      </c>
      <c r="J31" t="inlineStr">
        <is>
          <t>144,55</t>
        </is>
      </c>
      <c r="K31" t="inlineStr">
        <is>
          <t>cianfanelli.sara@hotmail.it</t>
        </is>
      </c>
      <c r="L31" t="inlineStr">
        <is>
          <t>contact@lilmilan.com</t>
        </is>
      </c>
      <c r="M31" t="inlineStr">
        <is>
          <t>1TD350028E361425U</t>
        </is>
      </c>
      <c r="N31" t="inlineStr">
        <is>
          <t>Sara Cianfanelli, vicolo del mattatoio, 6, Ariccia, RM, 00072, Italia</t>
        </is>
      </c>
      <c r="O31" t="inlineStr">
        <is>
          <t>Confermato</t>
        </is>
      </c>
      <c r="P31" t="inlineStr">
        <is>
          <t>Boys Tears Ring - White / 18</t>
        </is>
      </c>
      <c r="R31" t="n">
        <v>10</v>
      </c>
      <c r="T31" t="n">
        <v>0</v>
      </c>
      <c r="Z31" t="inlineStr">
        <is>
          <t>reGVS6mXoov29Ye5er0zVxTKb</t>
        </is>
      </c>
      <c r="AA31" t="inlineStr">
        <is>
          <t>Shopify</t>
        </is>
      </c>
      <c r="AB31" t="n">
        <v>1</v>
      </c>
      <c r="AD31" t="inlineStr">
        <is>
          <t>549,28</t>
        </is>
      </c>
      <c r="AE31" t="inlineStr">
        <is>
          <t>vicolo del mattatoio, 6</t>
        </is>
      </c>
      <c r="AG31" t="inlineStr">
        <is>
          <t>Ariccia</t>
        </is>
      </c>
      <c r="AH31" t="inlineStr">
        <is>
          <t>RM</t>
        </is>
      </c>
      <c r="AI31" t="inlineStr">
        <is>
          <t>72</t>
        </is>
      </c>
      <c r="AJ31" t="inlineStr">
        <is>
          <t>Italia</t>
        </is>
      </c>
      <c r="AK31" t="inlineStr">
        <is>
          <t>3,93206E+11</t>
        </is>
      </c>
      <c r="AL31" t="inlineStr">
        <is>
          <t>Boys Tears Ring - White / 18</t>
        </is>
      </c>
      <c r="AN31" t="inlineStr">
        <is>
          <t>IT</t>
        </is>
      </c>
      <c r="AO31" t="inlineStr">
        <is>
          <t>Accredito</t>
        </is>
      </c>
    </row>
    <row r="32">
      <c r="A32" t="inlineStr">
        <is>
          <t>07/11/2024</t>
        </is>
      </c>
      <c r="B32" t="inlineStr">
        <is>
          <t>11:15:38</t>
        </is>
      </c>
      <c r="C32" t="inlineStr">
        <is>
          <t>CET</t>
        </is>
      </c>
      <c r="D32" t="inlineStr">
        <is>
          <t>NICOLETTA CASATI</t>
        </is>
      </c>
      <c r="E32" t="inlineStr">
        <is>
          <t>Pagamento Express Checkout</t>
        </is>
      </c>
      <c r="F32" t="inlineStr">
        <is>
          <t>Completata</t>
        </is>
      </c>
      <c r="G32" t="inlineStr">
        <is>
          <t>EUR</t>
        </is>
      </c>
      <c r="H32" t="n">
        <v>298</v>
      </c>
      <c r="I32" t="inlineStr">
        <is>
          <t>-10,48</t>
        </is>
      </c>
      <c r="J32" t="inlineStr">
        <is>
          <t>287,52</t>
        </is>
      </c>
      <c r="K32" t="inlineStr">
        <is>
          <t>nicolettacasati@virgilio.it</t>
        </is>
      </c>
      <c r="L32" t="inlineStr">
        <is>
          <t>contact@lilmilan.com</t>
        </is>
      </c>
      <c r="M32" t="inlineStr">
        <is>
          <t>32W95730H69094054</t>
        </is>
      </c>
      <c r="N32" t="inlineStr">
        <is>
          <t>Nicoletta Casati, Via Pilata 16, Olgiate Molgora, LC, 23887, Italia</t>
        </is>
      </c>
      <c r="O32" t="inlineStr">
        <is>
          <t>Confermato</t>
        </is>
      </c>
      <c r="P32" t="inlineStr">
        <is>
          <t>Luxury Pack + LIL Bag, Boys Tears Necklace - Yellow / 37cm, Sconto</t>
        </is>
      </c>
      <c r="R32" t="n">
        <v>0</v>
      </c>
      <c r="T32" t="n">
        <v>0</v>
      </c>
      <c r="Z32" t="inlineStr">
        <is>
          <t>rgFDiaeNtN9yo0FIpEU1FE2ct</t>
        </is>
      </c>
      <c r="AA32" t="inlineStr">
        <is>
          <t>Shopify</t>
        </is>
      </c>
      <c r="AB32" t="n">
        <v>3</v>
      </c>
      <c r="AD32" t="inlineStr">
        <is>
          <t>836,8</t>
        </is>
      </c>
      <c r="AE32" t="inlineStr">
        <is>
          <t>Via Pilata 16</t>
        </is>
      </c>
      <c r="AG32" t="inlineStr">
        <is>
          <t>Olgiate Molgora</t>
        </is>
      </c>
      <c r="AH32" t="inlineStr">
        <is>
          <t>LC</t>
        </is>
      </c>
      <c r="AI32" t="inlineStr">
        <is>
          <t>23887</t>
        </is>
      </c>
      <c r="AJ32" t="inlineStr">
        <is>
          <t>Italia</t>
        </is>
      </c>
      <c r="AK32" t="inlineStr">
        <is>
          <t>3381209593</t>
        </is>
      </c>
      <c r="AL32" t="inlineStr">
        <is>
          <t>Luxury Pack + LIL Bag</t>
        </is>
      </c>
      <c r="AN32" t="inlineStr">
        <is>
          <t>IT</t>
        </is>
      </c>
      <c r="AO32" t="inlineStr">
        <is>
          <t>Accredito</t>
        </is>
      </c>
    </row>
    <row r="33">
      <c r="A33" t="inlineStr">
        <is>
          <t>07/11/2024</t>
        </is>
      </c>
      <c r="B33" t="inlineStr">
        <is>
          <t>11:56:45</t>
        </is>
      </c>
      <c r="C33" t="inlineStr">
        <is>
          <t>CET</t>
        </is>
      </c>
      <c r="D33" t="inlineStr">
        <is>
          <t>francesca gaioni</t>
        </is>
      </c>
      <c r="E33" t="inlineStr">
        <is>
          <t>Pagamento Express Checkout</t>
        </is>
      </c>
      <c r="F33" t="inlineStr">
        <is>
          <t>Completata</t>
        </is>
      </c>
      <c r="G33" t="inlineStr">
        <is>
          <t>EUR</t>
        </is>
      </c>
      <c r="H33" t="n">
        <v>520</v>
      </c>
      <c r="I33" t="inlineStr">
        <is>
          <t>-18,03</t>
        </is>
      </c>
      <c r="J33" t="inlineStr">
        <is>
          <t>501,97</t>
        </is>
      </c>
      <c r="K33" t="inlineStr">
        <is>
          <t>francyk@tiscali.it</t>
        </is>
      </c>
      <c r="L33" t="inlineStr">
        <is>
          <t>contact@lilmilan.com</t>
        </is>
      </c>
      <c r="M33" t="inlineStr">
        <is>
          <t>9H43167340198303J</t>
        </is>
      </c>
      <c r="N33" t="inlineStr">
        <is>
          <t>FRANCESCA GAIONI, VIA GUGLIELMO MARCONI 4, PRESSO ADRIDATA SYSTEM SRL, PISOGNE, BS, 25055, Italia</t>
        </is>
      </c>
      <c r="O33" t="inlineStr">
        <is>
          <t>Confermato</t>
        </is>
      </c>
      <c r="P33" t="inlineStr">
        <is>
          <t>Eclipse Necklace - Yellow / 35cm</t>
        </is>
      </c>
      <c r="R33" t="n">
        <v>0</v>
      </c>
      <c r="T33" t="n">
        <v>0</v>
      </c>
      <c r="Z33" t="inlineStr">
        <is>
          <t>r8bj13E5yYuHcXvl8wxo1Jd5Z</t>
        </is>
      </c>
      <c r="AA33" t="inlineStr">
        <is>
          <t>Shopify</t>
        </is>
      </c>
      <c r="AB33" t="n">
        <v>1</v>
      </c>
      <c r="AD33" t="inlineStr">
        <is>
          <t>840,77</t>
        </is>
      </c>
      <c r="AE33" t="inlineStr">
        <is>
          <t>VIA GUGLIELMO MARCONI 4</t>
        </is>
      </c>
      <c r="AF33" t="inlineStr">
        <is>
          <t>PRESSO ADRIDATA SYSTEM SRL</t>
        </is>
      </c>
      <c r="AG33" t="inlineStr">
        <is>
          <t>PISOGNE</t>
        </is>
      </c>
      <c r="AH33" t="inlineStr">
        <is>
          <t>BS</t>
        </is>
      </c>
      <c r="AI33" t="inlineStr">
        <is>
          <t>25055</t>
        </is>
      </c>
      <c r="AJ33" t="inlineStr">
        <is>
          <t>Italia</t>
        </is>
      </c>
      <c r="AK33" t="inlineStr">
        <is>
          <t>3458371744</t>
        </is>
      </c>
      <c r="AL33" t="inlineStr">
        <is>
          <t>Eclipse Necklace - Yellow / 35cm</t>
        </is>
      </c>
      <c r="AN33" t="inlineStr">
        <is>
          <t>IT</t>
        </is>
      </c>
      <c r="AO33" t="inlineStr">
        <is>
          <t>Accredito</t>
        </is>
      </c>
    </row>
    <row r="34">
      <c r="A34" t="inlineStr">
        <is>
          <t>07/11/2024</t>
        </is>
      </c>
      <c r="B34" t="inlineStr">
        <is>
          <t>15:27:49</t>
        </is>
      </c>
      <c r="C34" t="inlineStr">
        <is>
          <t>CET</t>
        </is>
      </c>
      <c r="D34" t="inlineStr">
        <is>
          <t>Nicole Cassidy</t>
        </is>
      </c>
      <c r="E34" t="inlineStr">
        <is>
          <t>Pagamento Express Checkout</t>
        </is>
      </c>
      <c r="F34" t="inlineStr">
        <is>
          <t>Completata</t>
        </is>
      </c>
      <c r="G34" t="inlineStr">
        <is>
          <t>EUR</t>
        </is>
      </c>
      <c r="H34" t="n">
        <v>136</v>
      </c>
      <c r="I34" t="inlineStr">
        <is>
          <t>-4,97</t>
        </is>
      </c>
      <c r="J34" t="inlineStr">
        <is>
          <t>131,03</t>
        </is>
      </c>
      <c r="K34" t="inlineStr">
        <is>
          <t>pastorelli.nicole@gmail.com</t>
        </is>
      </c>
      <c r="L34" t="inlineStr">
        <is>
          <t>contact@lilmilan.com</t>
        </is>
      </c>
      <c r="M34" t="inlineStr">
        <is>
          <t>85E75440M3656510L</t>
        </is>
      </c>
      <c r="N34" t="inlineStr">
        <is>
          <t>Nicole Pastorelli, Via Ferruccio Pellini 23, Marchirolo, VA, 21030, Italia</t>
        </is>
      </c>
      <c r="O34" t="inlineStr">
        <is>
          <t>Confermato</t>
        </is>
      </c>
      <c r="P34" t="inlineStr">
        <is>
          <t>LIL Hoop - Yellow / Mini / 10mm / Single, Sconto</t>
        </is>
      </c>
      <c r="R34" t="n">
        <v>10</v>
      </c>
      <c r="T34" t="n">
        <v>0</v>
      </c>
      <c r="Z34" t="inlineStr">
        <is>
          <t>rzLS9g0PooKR9tr4O04fISn18</t>
        </is>
      </c>
      <c r="AA34" t="inlineStr">
        <is>
          <t>Shopify</t>
        </is>
      </c>
      <c r="AB34" t="n">
        <v>2</v>
      </c>
      <c r="AD34" t="inlineStr">
        <is>
          <t>971,8</t>
        </is>
      </c>
      <c r="AE34" t="inlineStr">
        <is>
          <t>Via Ferruccio Pellini 23</t>
        </is>
      </c>
      <c r="AG34" t="inlineStr">
        <is>
          <t>Marchirolo</t>
        </is>
      </c>
      <c r="AH34" t="inlineStr">
        <is>
          <t>VA</t>
        </is>
      </c>
      <c r="AI34" t="inlineStr">
        <is>
          <t>21030</t>
        </is>
      </c>
      <c r="AJ34" t="inlineStr">
        <is>
          <t>Italia</t>
        </is>
      </c>
      <c r="AK34" t="inlineStr">
        <is>
          <t>3,93346E+11</t>
        </is>
      </c>
      <c r="AL34" t="inlineStr">
        <is>
          <t>LIL Hoop - Yellow / Mini / 10mm / Single</t>
        </is>
      </c>
      <c r="AN34" t="inlineStr">
        <is>
          <t>IT</t>
        </is>
      </c>
      <c r="AO34" t="inlineStr">
        <is>
          <t>Accredito</t>
        </is>
      </c>
    </row>
    <row r="35">
      <c r="A35" t="inlineStr">
        <is>
          <t>07/11/2024</t>
        </is>
      </c>
      <c r="B35" t="inlineStr">
        <is>
          <t>17:42:51</t>
        </is>
      </c>
      <c r="C35" t="inlineStr">
        <is>
          <t>CET</t>
        </is>
      </c>
      <c r="D35" t="inlineStr">
        <is>
          <t>RAFFAELLA MOSTOSI</t>
        </is>
      </c>
      <c r="E35" t="inlineStr">
        <is>
          <t>Pagamento Express Checkout</t>
        </is>
      </c>
      <c r="F35" t="inlineStr">
        <is>
          <t>Completata</t>
        </is>
      </c>
      <c r="G35" t="inlineStr">
        <is>
          <t>EUR</t>
        </is>
      </c>
      <c r="H35" t="n">
        <v>260</v>
      </c>
      <c r="I35" t="inlineStr">
        <is>
          <t>-9,19</t>
        </is>
      </c>
      <c r="J35" t="inlineStr">
        <is>
          <t>250,81</t>
        </is>
      </c>
      <c r="K35" t="inlineStr">
        <is>
          <t>raffaella.mostosi@gmail.com</t>
        </is>
      </c>
      <c r="L35" t="inlineStr">
        <is>
          <t>contact@lilmilan.com</t>
        </is>
      </c>
      <c r="M35" t="inlineStr">
        <is>
          <t>9YP02728YM651170U</t>
        </is>
      </c>
      <c r="N35" t="inlineStr">
        <is>
          <t>Raffaella Mostosi, Via San Valentino 35/e, Portone Accanto Alla Farmacia, Trenzano, BS, 25030, Italia</t>
        </is>
      </c>
      <c r="O35" t="inlineStr">
        <is>
          <t>Confermato</t>
        </is>
      </c>
      <c r="P35" t="inlineStr">
        <is>
          <t>Portami a Ballare Necklace - Yellow / onesize</t>
        </is>
      </c>
      <c r="R35" t="n">
        <v>0</v>
      </c>
      <c r="T35" t="n">
        <v>0</v>
      </c>
      <c r="Z35" t="inlineStr">
        <is>
          <t>rmdMWm59DLJSYAHyTI2pEJB5C</t>
        </is>
      </c>
      <c r="AA35" t="inlineStr">
        <is>
          <t>Shopify</t>
        </is>
      </c>
      <c r="AB35" t="n">
        <v>1</v>
      </c>
      <c r="AD35" t="inlineStr">
        <is>
          <t>1.222,61</t>
        </is>
      </c>
      <c r="AE35" t="inlineStr">
        <is>
          <t>Via San Valentino 35/e</t>
        </is>
      </c>
      <c r="AF35" t="inlineStr">
        <is>
          <t>Portone Accanto Alla Farmacia</t>
        </is>
      </c>
      <c r="AG35" t="inlineStr">
        <is>
          <t>Trenzano</t>
        </is>
      </c>
      <c r="AH35" t="inlineStr">
        <is>
          <t>BS</t>
        </is>
      </c>
      <c r="AI35" t="inlineStr">
        <is>
          <t>25030</t>
        </is>
      </c>
      <c r="AJ35" t="inlineStr">
        <is>
          <t>Italia</t>
        </is>
      </c>
      <c r="AK35" t="inlineStr">
        <is>
          <t>3275679949</t>
        </is>
      </c>
      <c r="AL35" t="inlineStr">
        <is>
          <t>Portami a Ballare Necklace - Yellow / onesize</t>
        </is>
      </c>
      <c r="AN35" t="inlineStr">
        <is>
          <t>IT</t>
        </is>
      </c>
      <c r="AO35" t="inlineStr">
        <is>
          <t>Accredito</t>
        </is>
      </c>
    </row>
    <row r="36">
      <c r="A36" t="inlineStr">
        <is>
          <t>08/11/2024</t>
        </is>
      </c>
      <c r="B36" t="inlineStr">
        <is>
          <t>13:57:36</t>
        </is>
      </c>
      <c r="C36" t="inlineStr">
        <is>
          <t>CET</t>
        </is>
      </c>
      <c r="D36" t="inlineStr">
        <is>
          <t>Martina Davoli</t>
        </is>
      </c>
      <c r="E36" t="inlineStr">
        <is>
          <t>Pagamento Express Checkout</t>
        </is>
      </c>
      <c r="F36" t="inlineStr">
        <is>
          <t>Completata</t>
        </is>
      </c>
      <c r="G36" t="inlineStr">
        <is>
          <t>EUR</t>
        </is>
      </c>
      <c r="H36" t="n">
        <v>396</v>
      </c>
      <c r="I36" t="inlineStr">
        <is>
          <t>-13,81</t>
        </is>
      </c>
      <c r="J36" t="inlineStr">
        <is>
          <t>382,19</t>
        </is>
      </c>
      <c r="K36" t="inlineStr">
        <is>
          <t>martina@davoli.eu</t>
        </is>
      </c>
      <c r="L36" t="inlineStr">
        <is>
          <t>contact@lilmilan.com</t>
        </is>
      </c>
      <c r="M36" t="inlineStr">
        <is>
          <t>8R577431AL313362V</t>
        </is>
      </c>
      <c r="N36" t="inlineStr">
        <is>
          <t>Matteo Magni, Via del Porto 28, Studio magni, Bologna, BO, 40122, Italia</t>
        </is>
      </c>
      <c r="O36" t="inlineStr">
        <is>
          <t>Confermato</t>
        </is>
      </c>
      <c r="P36" t="inlineStr">
        <is>
          <t>Pensavo fosse amore - Yellow / S, Boys Tears Necklace - Yellow / 37cm, Sconto</t>
        </is>
      </c>
      <c r="R36" t="n">
        <v>0</v>
      </c>
      <c r="T36" t="n">
        <v>0</v>
      </c>
      <c r="Z36" t="inlineStr">
        <is>
          <t>r2KhrXaJ7YpDmxiZnRM59zATi</t>
        </is>
      </c>
      <c r="AA36" t="inlineStr">
        <is>
          <t>Shopify</t>
        </is>
      </c>
      <c r="AB36" t="n">
        <v>3</v>
      </c>
      <c r="AD36" t="inlineStr">
        <is>
          <t>1.604,80</t>
        </is>
      </c>
      <c r="AE36" t="inlineStr">
        <is>
          <t>Via del Porto 28</t>
        </is>
      </c>
      <c r="AF36" t="inlineStr">
        <is>
          <t>Studio magni</t>
        </is>
      </c>
      <c r="AG36" t="inlineStr">
        <is>
          <t>Bologna</t>
        </is>
      </c>
      <c r="AH36" t="inlineStr">
        <is>
          <t>BO</t>
        </is>
      </c>
      <c r="AI36" t="inlineStr">
        <is>
          <t>40122</t>
        </is>
      </c>
      <c r="AJ36" t="inlineStr">
        <is>
          <t>Italia</t>
        </is>
      </c>
      <c r="AK36" t="inlineStr">
        <is>
          <t>3,93481E+11</t>
        </is>
      </c>
      <c r="AL36" t="inlineStr">
        <is>
          <t>Pensavo fosse amore - Yellow / S</t>
        </is>
      </c>
      <c r="AN36" t="inlineStr">
        <is>
          <t>IT</t>
        </is>
      </c>
      <c r="AO36" t="inlineStr">
        <is>
          <t>Accredito</t>
        </is>
      </c>
    </row>
    <row r="37">
      <c r="A37" t="inlineStr">
        <is>
          <t>09/11/2024</t>
        </is>
      </c>
      <c r="B37" t="inlineStr">
        <is>
          <t>14:47:45</t>
        </is>
      </c>
      <c r="C37" t="inlineStr">
        <is>
          <t>CET</t>
        </is>
      </c>
      <c r="D37" t="inlineStr">
        <is>
          <t>Antonia Razza</t>
        </is>
      </c>
      <c r="E37" t="inlineStr">
        <is>
          <t>Pagamento Express Checkout</t>
        </is>
      </c>
      <c r="F37" t="inlineStr">
        <is>
          <t>Completata</t>
        </is>
      </c>
      <c r="G37" t="inlineStr">
        <is>
          <t>EUR</t>
        </is>
      </c>
      <c r="H37" t="n">
        <v>190</v>
      </c>
      <c r="I37" t="inlineStr">
        <is>
          <t>-6,81</t>
        </is>
      </c>
      <c r="J37" t="inlineStr">
        <is>
          <t>183,19</t>
        </is>
      </c>
      <c r="K37" t="inlineStr">
        <is>
          <t>antoniarazza96@gmail.com</t>
        </is>
      </c>
      <c r="L37" t="inlineStr">
        <is>
          <t>contact@lilmilan.com</t>
        </is>
      </c>
      <c r="M37" t="inlineStr">
        <is>
          <t>6RB69449PP924011Y</t>
        </is>
      </c>
      <c r="N37" t="inlineStr">
        <is>
          <t>Antonia, Razza, Via Luigi Capranica 14, Milano, MI, 20131, Italia</t>
        </is>
      </c>
      <c r="O37" t="inlineStr">
        <is>
          <t>Confermato</t>
        </is>
      </c>
      <c r="P37" t="inlineStr">
        <is>
          <t>Luxury Pack + LIL Bag, Glow Ring - White / 13</t>
        </is>
      </c>
      <c r="R37" t="n">
        <v>0</v>
      </c>
      <c r="T37" t="n">
        <v>0</v>
      </c>
      <c r="Z37" t="inlineStr">
        <is>
          <t>rjsEmqOZoV3w8yWp98Idbiyc4</t>
        </is>
      </c>
      <c r="AA37" t="inlineStr">
        <is>
          <t>Shopify</t>
        </is>
      </c>
      <c r="AB37" t="n">
        <v>2</v>
      </c>
      <c r="AD37" t="inlineStr">
        <is>
          <t>1.787,99</t>
        </is>
      </c>
      <c r="AE37" t="inlineStr">
        <is>
          <t>Via Luigi Capranica 14</t>
        </is>
      </c>
      <c r="AG37" t="inlineStr">
        <is>
          <t>Milano</t>
        </is>
      </c>
      <c r="AH37" t="inlineStr">
        <is>
          <t>MI</t>
        </is>
      </c>
      <c r="AI37" t="inlineStr">
        <is>
          <t>20131</t>
        </is>
      </c>
      <c r="AJ37" t="inlineStr">
        <is>
          <t>Italia</t>
        </is>
      </c>
      <c r="AK37" t="inlineStr">
        <is>
          <t>3396001000</t>
        </is>
      </c>
      <c r="AL37" t="inlineStr">
        <is>
          <t>Luxury Pack + LIL Bag</t>
        </is>
      </c>
      <c r="AN37" t="inlineStr">
        <is>
          <t>IT</t>
        </is>
      </c>
      <c r="AO37" t="inlineStr">
        <is>
          <t>Accredito</t>
        </is>
      </c>
    </row>
    <row r="38">
      <c r="A38" t="inlineStr">
        <is>
          <t>09/11/2024</t>
        </is>
      </c>
      <c r="B38" t="inlineStr">
        <is>
          <t>15:52:54</t>
        </is>
      </c>
      <c r="C38" t="inlineStr">
        <is>
          <t>CET</t>
        </is>
      </c>
      <c r="D38" t="inlineStr">
        <is>
          <t>Enrica Carbonero</t>
        </is>
      </c>
      <c r="E38" t="inlineStr">
        <is>
          <t>Pagamento Express Checkout</t>
        </is>
      </c>
      <c r="F38" t="inlineStr">
        <is>
          <t>Completata</t>
        </is>
      </c>
      <c r="G38" t="inlineStr">
        <is>
          <t>EUR</t>
        </is>
      </c>
      <c r="H38" t="n">
        <v>130</v>
      </c>
      <c r="I38" t="inlineStr">
        <is>
          <t>-4,77</t>
        </is>
      </c>
      <c r="J38" t="inlineStr">
        <is>
          <t>125,23</t>
        </is>
      </c>
      <c r="K38" t="inlineStr">
        <is>
          <t>enrica.carbonero@gmail.com</t>
        </is>
      </c>
      <c r="L38" t="inlineStr">
        <is>
          <t>contact@lilmilan.com</t>
        </is>
      </c>
      <c r="M38" t="inlineStr">
        <is>
          <t>1EN67545N2263770D</t>
        </is>
      </c>
      <c r="N38" t="inlineStr">
        <is>
          <t>Enrica Carbonero, Strada alle risere 1, Monte Mucrone srl, Verrone, BI, 13871, Italia</t>
        </is>
      </c>
      <c r="O38" t="inlineStr">
        <is>
          <t>Confermato</t>
        </is>
      </c>
      <c r="P38" t="inlineStr">
        <is>
          <t>Girls Tears Ring - Yellow / 21</t>
        </is>
      </c>
      <c r="R38" t="n">
        <v>10</v>
      </c>
      <c r="T38" t="n">
        <v>0</v>
      </c>
      <c r="Z38" t="inlineStr">
        <is>
          <t>r6Tj0YPQjVdjsfzJzJkrz9mG8</t>
        </is>
      </c>
      <c r="AA38" t="inlineStr">
        <is>
          <t>Shopify</t>
        </is>
      </c>
      <c r="AB38" t="n">
        <v>1</v>
      </c>
      <c r="AD38" t="inlineStr">
        <is>
          <t>1.913,22</t>
        </is>
      </c>
      <c r="AE38" t="inlineStr">
        <is>
          <t>Strada alle risere 1</t>
        </is>
      </c>
      <c r="AF38" t="inlineStr">
        <is>
          <t>Monte Mucrone srl</t>
        </is>
      </c>
      <c r="AG38" t="inlineStr">
        <is>
          <t>Verrone</t>
        </is>
      </c>
      <c r="AH38" t="inlineStr">
        <is>
          <t>BI</t>
        </is>
      </c>
      <c r="AI38" t="inlineStr">
        <is>
          <t>13871</t>
        </is>
      </c>
      <c r="AJ38" t="inlineStr">
        <is>
          <t>Italia</t>
        </is>
      </c>
      <c r="AK38" t="inlineStr">
        <is>
          <t>3,93478E+11</t>
        </is>
      </c>
      <c r="AL38" t="inlineStr">
        <is>
          <t>Girls Tears Ring - Yellow / 21</t>
        </is>
      </c>
      <c r="AN38" t="inlineStr">
        <is>
          <t>IT</t>
        </is>
      </c>
      <c r="AO38" t="inlineStr">
        <is>
          <t>Accredito</t>
        </is>
      </c>
    </row>
    <row r="39">
      <c r="A39" t="inlineStr">
        <is>
          <t>09/11/2024</t>
        </is>
      </c>
      <c r="B39" t="inlineStr">
        <is>
          <t>15:53:06</t>
        </is>
      </c>
      <c r="C39" t="inlineStr">
        <is>
          <t>CET</t>
        </is>
      </c>
      <c r="D39" t="inlineStr">
        <is>
          <t>samuel valle</t>
        </is>
      </c>
      <c r="E39" t="inlineStr">
        <is>
          <t>Pagamento Express Checkout</t>
        </is>
      </c>
      <c r="F39" t="inlineStr">
        <is>
          <t>Completata</t>
        </is>
      </c>
      <c r="G39" t="inlineStr">
        <is>
          <t>EUR</t>
        </is>
      </c>
      <c r="H39" t="n">
        <v>180</v>
      </c>
      <c r="I39" t="inlineStr">
        <is>
          <t>-6,47</t>
        </is>
      </c>
      <c r="J39" t="inlineStr">
        <is>
          <t>173,53</t>
        </is>
      </c>
      <c r="K39" t="inlineStr">
        <is>
          <t>samuelvalle.mail@gmail.com</t>
        </is>
      </c>
      <c r="L39" t="inlineStr">
        <is>
          <t>contact@lilmilan.com</t>
        </is>
      </c>
      <c r="M39" t="inlineStr">
        <is>
          <t>3VR79580PY809234S</t>
        </is>
      </c>
      <c r="N39" t="inlineStr">
        <is>
          <t>samuel valle, Bonzanigo 11, Studio Crudo, Asti, AT, 14100, Italia</t>
        </is>
      </c>
      <c r="O39" t="inlineStr">
        <is>
          <t>Confermato</t>
        </is>
      </c>
      <c r="P39" t="inlineStr">
        <is>
          <t>Baby - Yellow</t>
        </is>
      </c>
      <c r="R39" t="n">
        <v>0</v>
      </c>
      <c r="T39" t="n">
        <v>0</v>
      </c>
      <c r="Z39" t="inlineStr">
        <is>
          <t>rH5WPsTbhnfDsA1xP5ZJx4erY</t>
        </is>
      </c>
      <c r="AA39" t="inlineStr">
        <is>
          <t>Shopify</t>
        </is>
      </c>
      <c r="AB39" t="n">
        <v>1</v>
      </c>
      <c r="AD39" t="inlineStr">
        <is>
          <t>2.086,75</t>
        </is>
      </c>
      <c r="AE39" t="inlineStr">
        <is>
          <t>Bonzanigo 11</t>
        </is>
      </c>
      <c r="AF39" t="inlineStr">
        <is>
          <t>Studio Crudo</t>
        </is>
      </c>
      <c r="AG39" t="inlineStr">
        <is>
          <t>Asti</t>
        </is>
      </c>
      <c r="AH39" t="inlineStr">
        <is>
          <t>AT</t>
        </is>
      </c>
      <c r="AI39" t="inlineStr">
        <is>
          <t>14100</t>
        </is>
      </c>
      <c r="AJ39" t="inlineStr">
        <is>
          <t>Italia</t>
        </is>
      </c>
      <c r="AK39" t="inlineStr">
        <is>
          <t>3,93336E+11</t>
        </is>
      </c>
      <c r="AL39" t="inlineStr">
        <is>
          <t>Baby - Yellow</t>
        </is>
      </c>
      <c r="AN39" t="inlineStr">
        <is>
          <t>IT</t>
        </is>
      </c>
      <c r="AO39" t="inlineStr">
        <is>
          <t>Accredito</t>
        </is>
      </c>
    </row>
    <row r="40">
      <c r="A40" t="inlineStr">
        <is>
          <t>09/11/2024</t>
        </is>
      </c>
      <c r="B40" t="inlineStr">
        <is>
          <t>20:02:00</t>
        </is>
      </c>
      <c r="C40" t="inlineStr">
        <is>
          <t>CET</t>
        </is>
      </c>
      <c r="D40" t="inlineStr">
        <is>
          <t>Giulia Macchi</t>
        </is>
      </c>
      <c r="E40" t="inlineStr">
        <is>
          <t>Pagamento Express Checkout</t>
        </is>
      </c>
      <c r="F40" t="inlineStr">
        <is>
          <t>Completata</t>
        </is>
      </c>
      <c r="G40" t="inlineStr">
        <is>
          <t>EUR</t>
        </is>
      </c>
      <c r="H40" t="n">
        <v>100</v>
      </c>
      <c r="I40" t="inlineStr">
        <is>
          <t>-3,75</t>
        </is>
      </c>
      <c r="J40" t="inlineStr">
        <is>
          <t>96,25</t>
        </is>
      </c>
      <c r="K40" t="inlineStr">
        <is>
          <t>macchigiulia.gm@gmail.com</t>
        </is>
      </c>
      <c r="L40" t="inlineStr">
        <is>
          <t>contact@lilmilan.com</t>
        </is>
      </c>
      <c r="M40" t="inlineStr">
        <is>
          <t>99B36143R3539824P</t>
        </is>
      </c>
      <c r="O40" t="inlineStr">
        <is>
          <t>Non confermato</t>
        </is>
      </c>
      <c r="P40" t="inlineStr">
        <is>
          <t>E-Gift card - 100.00</t>
        </is>
      </c>
      <c r="R40" t="n">
        <v>0</v>
      </c>
      <c r="T40" t="n">
        <v>0</v>
      </c>
      <c r="Z40" t="inlineStr">
        <is>
          <t>rHPtZD5IH6eTRIOLuFH36hbKY</t>
        </is>
      </c>
      <c r="AA40" t="inlineStr">
        <is>
          <t>Shopify</t>
        </is>
      </c>
      <c r="AB40" t="n">
        <v>1</v>
      </c>
      <c r="AD40" t="inlineStr">
        <is>
          <t>2.183,00</t>
        </is>
      </c>
      <c r="AK40" t="inlineStr">
        <is>
          <t>+39 3458222425</t>
        </is>
      </c>
      <c r="AL40" t="inlineStr">
        <is>
          <t>E-Gift card - 100.00</t>
        </is>
      </c>
      <c r="AO40" t="inlineStr">
        <is>
          <t>Accredito</t>
        </is>
      </c>
    </row>
    <row r="41">
      <c r="A41" t="inlineStr">
        <is>
          <t>10/11/2024</t>
        </is>
      </c>
      <c r="B41" t="inlineStr">
        <is>
          <t>01:17:14</t>
        </is>
      </c>
      <c r="C41" t="inlineStr">
        <is>
          <t>CET</t>
        </is>
      </c>
      <c r="D41" t="inlineStr">
        <is>
          <t>Elisabetta Mammana</t>
        </is>
      </c>
      <c r="E41" t="inlineStr">
        <is>
          <t>Pagamento Express Checkout</t>
        </is>
      </c>
      <c r="F41" t="inlineStr">
        <is>
          <t>Completata</t>
        </is>
      </c>
      <c r="G41" t="inlineStr">
        <is>
          <t>EUR</t>
        </is>
      </c>
      <c r="H41" t="n">
        <v>532</v>
      </c>
      <c r="I41" t="inlineStr">
        <is>
          <t>-18,44</t>
        </is>
      </c>
      <c r="J41" t="inlineStr">
        <is>
          <t>513,56</t>
        </is>
      </c>
      <c r="K41" t="inlineStr">
        <is>
          <t>mammana.elisabetta29@gmail.com</t>
        </is>
      </c>
      <c r="L41" t="inlineStr">
        <is>
          <t>contact@lilmilan.com</t>
        </is>
      </c>
      <c r="M41" t="inlineStr">
        <is>
          <t>4SU80618MG537742W</t>
        </is>
      </c>
      <c r="N41" t="inlineStr">
        <is>
          <t>Elisabetta Mammana, Case Basse Di San Vittore 32A, Pavia, PV, 27100, Italia</t>
        </is>
      </c>
      <c r="O41" t="inlineStr">
        <is>
          <t>Confermato</t>
        </is>
      </c>
      <c r="P41" t="inlineStr">
        <is>
          <t>Baby - Yellow, Engraving, Girls Tears Necklace - Yellow / 39cm, Sconto</t>
        </is>
      </c>
      <c r="R41" t="n">
        <v>0</v>
      </c>
      <c r="T41" t="n">
        <v>0</v>
      </c>
      <c r="Z41" t="inlineStr">
        <is>
          <t>rFo3Adwlm66cDHo2uz7czfBZM</t>
        </is>
      </c>
      <c r="AA41" t="inlineStr">
        <is>
          <t>Shopify</t>
        </is>
      </c>
      <c r="AB41" t="n">
        <v>4</v>
      </c>
      <c r="AD41" t="inlineStr">
        <is>
          <t>2.696,56</t>
        </is>
      </c>
      <c r="AE41" t="inlineStr">
        <is>
          <t>Case Basse Di San Vittore 32A</t>
        </is>
      </c>
      <c r="AG41" t="inlineStr">
        <is>
          <t>Pavia</t>
        </is>
      </c>
      <c r="AH41" t="inlineStr">
        <is>
          <t>PV</t>
        </is>
      </c>
      <c r="AI41" t="inlineStr">
        <is>
          <t>27100</t>
        </is>
      </c>
      <c r="AJ41" t="inlineStr">
        <is>
          <t>Italia</t>
        </is>
      </c>
      <c r="AK41" t="inlineStr">
        <is>
          <t>3401430209</t>
        </is>
      </c>
      <c r="AL41" t="inlineStr">
        <is>
          <t>Baby - Yellow</t>
        </is>
      </c>
      <c r="AN41" t="inlineStr">
        <is>
          <t>IT</t>
        </is>
      </c>
      <c r="AO41" t="inlineStr">
        <is>
          <t>Accredito</t>
        </is>
      </c>
    </row>
    <row r="42">
      <c r="A42" t="inlineStr">
        <is>
          <t>10/11/2024</t>
        </is>
      </c>
      <c r="B42" t="inlineStr">
        <is>
          <t>09:39:49</t>
        </is>
      </c>
      <c r="C42" t="inlineStr">
        <is>
          <t>CET</t>
        </is>
      </c>
      <c r="D42" t="inlineStr">
        <is>
          <t>Giulia Mazzarotto</t>
        </is>
      </c>
      <c r="E42" t="inlineStr">
        <is>
          <t>Pagamento Express Checkout</t>
        </is>
      </c>
      <c r="F42" t="inlineStr">
        <is>
          <t>Completata</t>
        </is>
      </c>
      <c r="G42" t="inlineStr">
        <is>
          <t>EUR</t>
        </is>
      </c>
      <c r="H42" t="n">
        <v>160</v>
      </c>
      <c r="I42" t="inlineStr">
        <is>
          <t>-5,79</t>
        </is>
      </c>
      <c r="J42" t="inlineStr">
        <is>
          <t>154,21</t>
        </is>
      </c>
      <c r="K42" t="inlineStr">
        <is>
          <t>giuliamazzarotto@gmail.com</t>
        </is>
      </c>
      <c r="L42" t="inlineStr">
        <is>
          <t>contact@lilmilan.com</t>
        </is>
      </c>
      <c r="M42" t="inlineStr">
        <is>
          <t>1S166798GV8759051</t>
        </is>
      </c>
      <c r="N42" t="inlineStr">
        <is>
          <t>Giulia Mazzarotto, Via Sabbioni 96, San Donà di Piave, VE, 30027, Italia</t>
        </is>
      </c>
      <c r="O42" t="inlineStr">
        <is>
          <t>Confermato</t>
        </is>
      </c>
      <c r="P42" t="inlineStr">
        <is>
          <t>Firefly Ring - Yellow / 12</t>
        </is>
      </c>
      <c r="R42" t="n">
        <v>0</v>
      </c>
      <c r="T42" t="n">
        <v>0</v>
      </c>
      <c r="Z42" t="inlineStr">
        <is>
          <t>rrymokMlTIfyt5VBWkc8mwun0</t>
        </is>
      </c>
      <c r="AA42" t="inlineStr">
        <is>
          <t>Shopify</t>
        </is>
      </c>
      <c r="AB42" t="n">
        <v>1</v>
      </c>
      <c r="AD42" t="inlineStr">
        <is>
          <t>2.850,77</t>
        </is>
      </c>
      <c r="AE42" t="inlineStr">
        <is>
          <t>Via Sabbioni 96</t>
        </is>
      </c>
      <c r="AG42" t="inlineStr">
        <is>
          <t>San Donà di Piave</t>
        </is>
      </c>
      <c r="AH42" t="inlineStr">
        <is>
          <t>VE</t>
        </is>
      </c>
      <c r="AI42" t="inlineStr">
        <is>
          <t>30027</t>
        </is>
      </c>
      <c r="AJ42" t="inlineStr">
        <is>
          <t>Italia</t>
        </is>
      </c>
      <c r="AK42" t="inlineStr">
        <is>
          <t>3479323597</t>
        </is>
      </c>
      <c r="AL42" t="inlineStr">
        <is>
          <t>Firefly Ring - Yellow / 12</t>
        </is>
      </c>
      <c r="AN42" t="inlineStr">
        <is>
          <t>IT</t>
        </is>
      </c>
      <c r="AO42" t="inlineStr">
        <is>
          <t>Accredito</t>
        </is>
      </c>
    </row>
    <row r="43">
      <c r="A43" t="inlineStr">
        <is>
          <t>10/11/2024</t>
        </is>
      </c>
      <c r="B43" t="inlineStr">
        <is>
          <t>14:54:12</t>
        </is>
      </c>
      <c r="C43" t="inlineStr">
        <is>
          <t>CET</t>
        </is>
      </c>
      <c r="D43" t="inlineStr">
        <is>
          <t>Arianna Rizzi</t>
        </is>
      </c>
      <c r="E43" t="inlineStr">
        <is>
          <t>Pagamento Express Checkout</t>
        </is>
      </c>
      <c r="F43" t="inlineStr">
        <is>
          <t>Completata</t>
        </is>
      </c>
      <c r="G43" t="inlineStr">
        <is>
          <t>EUR</t>
        </is>
      </c>
      <c r="H43" t="n">
        <v>288</v>
      </c>
      <c r="I43" t="inlineStr">
        <is>
          <t>-10,14</t>
        </is>
      </c>
      <c r="J43" t="inlineStr">
        <is>
          <t>277,86</t>
        </is>
      </c>
      <c r="K43" t="inlineStr">
        <is>
          <t>hello.ariannarizzi@gmail.com</t>
        </is>
      </c>
      <c r="L43" t="inlineStr">
        <is>
          <t>contact@lilmilan.com</t>
        </is>
      </c>
      <c r="M43" t="inlineStr">
        <is>
          <t>7UF01111XC970545S</t>
        </is>
      </c>
      <c r="N43" t="inlineStr">
        <is>
          <t>Arianna Rizzi, Rue des Chartreux 76, Bruxelles, N/A, 1000, Belgio</t>
        </is>
      </c>
      <c r="O43" t="inlineStr">
        <is>
          <t>Confermato</t>
        </is>
      </c>
      <c r="P43" t="inlineStr">
        <is>
          <t>Boys Tears Necklace - Yellow / 35cm, Sconto</t>
        </is>
      </c>
      <c r="R43" t="n">
        <v>0</v>
      </c>
      <c r="T43" t="n">
        <v>0</v>
      </c>
      <c r="Z43" t="inlineStr">
        <is>
          <t>ruEBarqvsT3L4jHpgSQvfVrF9</t>
        </is>
      </c>
      <c r="AA43" t="inlineStr">
        <is>
          <t>Shopify</t>
        </is>
      </c>
      <c r="AB43" t="n">
        <v>2</v>
      </c>
      <c r="AD43" t="inlineStr">
        <is>
          <t>3.128,63</t>
        </is>
      </c>
      <c r="AE43" t="inlineStr">
        <is>
          <t>Rue des Chartreux 76</t>
        </is>
      </c>
      <c r="AG43" t="inlineStr">
        <is>
          <t>Bruxelles</t>
        </is>
      </c>
      <c r="AI43" t="inlineStr">
        <is>
          <t>1000</t>
        </is>
      </c>
      <c r="AJ43" t="inlineStr">
        <is>
          <t>Belgio</t>
        </is>
      </c>
      <c r="AK43" t="inlineStr">
        <is>
          <t>3,93499E+11</t>
        </is>
      </c>
      <c r="AL43" t="inlineStr">
        <is>
          <t>Boys Tears Necklace - Yellow / 35cm</t>
        </is>
      </c>
      <c r="AN43" t="inlineStr">
        <is>
          <t>BE</t>
        </is>
      </c>
      <c r="AO43" t="inlineStr">
        <is>
          <t>Accredito</t>
        </is>
      </c>
    </row>
    <row r="44">
      <c r="A44" t="inlineStr">
        <is>
          <t>10/11/2024</t>
        </is>
      </c>
      <c r="B44" t="inlineStr">
        <is>
          <t>18:37:42</t>
        </is>
      </c>
      <c r="C44" t="inlineStr">
        <is>
          <t>CET</t>
        </is>
      </c>
      <c r="D44" t="inlineStr">
        <is>
          <t>Arianna Di Tommaso</t>
        </is>
      </c>
      <c r="E44" t="inlineStr">
        <is>
          <t>Pagamento Express Checkout</t>
        </is>
      </c>
      <c r="F44" t="inlineStr">
        <is>
          <t>Completata</t>
        </is>
      </c>
      <c r="G44" t="inlineStr">
        <is>
          <t>EUR</t>
        </is>
      </c>
      <c r="H44" t="n">
        <v>130</v>
      </c>
      <c r="I44" t="inlineStr">
        <is>
          <t>-4,77</t>
        </is>
      </c>
      <c r="J44" t="inlineStr">
        <is>
          <t>125,23</t>
        </is>
      </c>
      <c r="K44" t="inlineStr">
        <is>
          <t>agi.ditom@gmail.com</t>
        </is>
      </c>
      <c r="L44" t="inlineStr">
        <is>
          <t>contact@lilmilan.com</t>
        </is>
      </c>
      <c r="M44" t="inlineStr">
        <is>
          <t>3S2303333T766220F</t>
        </is>
      </c>
      <c r="N44" t="inlineStr">
        <is>
          <t>Arianna Di Tommaso, Via Padre Semeria 27, Roma, RM, 00154, Italia</t>
        </is>
      </c>
      <c r="O44" t="inlineStr">
        <is>
          <t>Confermato</t>
        </is>
      </c>
      <c r="P44" t="inlineStr">
        <is>
          <t>Pensavo fosse amore - Yellow / D</t>
        </is>
      </c>
      <c r="R44" t="n">
        <v>10</v>
      </c>
      <c r="T44" t="n">
        <v>0</v>
      </c>
      <c r="Z44" t="inlineStr">
        <is>
          <t>r4zOmGQVYX7YXdAB5R8v1DpBz</t>
        </is>
      </c>
      <c r="AA44" t="inlineStr">
        <is>
          <t>Shopify</t>
        </is>
      </c>
      <c r="AB44" t="n">
        <v>1</v>
      </c>
      <c r="AD44" t="inlineStr">
        <is>
          <t>3.253,86</t>
        </is>
      </c>
      <c r="AE44" t="inlineStr">
        <is>
          <t>Via Padre Semeria 27</t>
        </is>
      </c>
      <c r="AG44" t="inlineStr">
        <is>
          <t>Roma</t>
        </is>
      </c>
      <c r="AH44" t="inlineStr">
        <is>
          <t>RM</t>
        </is>
      </c>
      <c r="AI44" t="inlineStr">
        <is>
          <t>154</t>
        </is>
      </c>
      <c r="AJ44" t="inlineStr">
        <is>
          <t>Italia</t>
        </is>
      </c>
      <c r="AK44" t="inlineStr">
        <is>
          <t>3515161011</t>
        </is>
      </c>
      <c r="AL44" t="inlineStr">
        <is>
          <t>Pensavo fosse amore - Yellow / D</t>
        </is>
      </c>
      <c r="AN44" t="inlineStr">
        <is>
          <t>IT</t>
        </is>
      </c>
      <c r="AO44" t="inlineStr">
        <is>
          <t>Accredito</t>
        </is>
      </c>
    </row>
    <row r="45">
      <c r="A45" t="inlineStr">
        <is>
          <t>10/11/2024</t>
        </is>
      </c>
      <c r="B45" t="inlineStr">
        <is>
          <t>20:46:09</t>
        </is>
      </c>
      <c r="C45" t="inlineStr">
        <is>
          <t>CET</t>
        </is>
      </c>
      <c r="D45" t="inlineStr">
        <is>
          <t>Fabiano Cavalleri</t>
        </is>
      </c>
      <c r="E45" t="inlineStr">
        <is>
          <t>Pagamento Express Checkout</t>
        </is>
      </c>
      <c r="F45" t="inlineStr">
        <is>
          <t>Completata</t>
        </is>
      </c>
      <c r="G45" t="inlineStr">
        <is>
          <t>EUR</t>
        </is>
      </c>
      <c r="H45" t="n">
        <v>252</v>
      </c>
      <c r="I45" t="inlineStr">
        <is>
          <t>-8,92</t>
        </is>
      </c>
      <c r="J45" t="inlineStr">
        <is>
          <t>243,08</t>
        </is>
      </c>
      <c r="K45" t="inlineStr">
        <is>
          <t>fabianocavalleri@yahoo.it</t>
        </is>
      </c>
      <c r="L45" t="inlineStr">
        <is>
          <t>contact@lilmilan.com</t>
        </is>
      </c>
      <c r="M45" t="inlineStr">
        <is>
          <t>4LR56473AW5860410</t>
        </is>
      </c>
      <c r="N45" t="inlineStr">
        <is>
          <t>fabiano cavalleri, corso magenta, 1, MILANO, MI, 20123, Italia</t>
        </is>
      </c>
      <c r="O45" t="inlineStr">
        <is>
          <t>Confermato</t>
        </is>
      </c>
      <c r="P45" t="inlineStr">
        <is>
          <t>Balmy Necklace - Yellow / 45cm, Sconto</t>
        </is>
      </c>
      <c r="R45" t="n">
        <v>0</v>
      </c>
      <c r="T45" t="n">
        <v>0</v>
      </c>
      <c r="Z45" t="inlineStr">
        <is>
          <t>rl90LclpPNYhsSFX8QLRd6gfY</t>
        </is>
      </c>
      <c r="AA45" t="inlineStr">
        <is>
          <t>Shopify</t>
        </is>
      </c>
      <c r="AB45" t="n">
        <v>2</v>
      </c>
      <c r="AD45" t="inlineStr">
        <is>
          <t>3.496,94</t>
        </is>
      </c>
      <c r="AE45" t="inlineStr">
        <is>
          <t>corso magenta</t>
        </is>
      </c>
      <c r="AF45" t="inlineStr">
        <is>
          <t>1</t>
        </is>
      </c>
      <c r="AG45" t="inlineStr">
        <is>
          <t>MILANO</t>
        </is>
      </c>
      <c r="AH45" t="inlineStr">
        <is>
          <t>MI</t>
        </is>
      </c>
      <c r="AI45" t="inlineStr">
        <is>
          <t>20123</t>
        </is>
      </c>
      <c r="AJ45" t="inlineStr">
        <is>
          <t>Italia</t>
        </is>
      </c>
      <c r="AK45" t="inlineStr">
        <is>
          <t>3392644483</t>
        </is>
      </c>
      <c r="AL45" t="inlineStr">
        <is>
          <t>Balmy Necklace - Yellow / 45cm</t>
        </is>
      </c>
      <c r="AN45" t="inlineStr">
        <is>
          <t>IT</t>
        </is>
      </c>
      <c r="AO45" t="inlineStr">
        <is>
          <t>Accredito</t>
        </is>
      </c>
    </row>
    <row r="46">
      <c r="A46" t="inlineStr">
        <is>
          <t>10/11/2024</t>
        </is>
      </c>
      <c r="B46" t="inlineStr">
        <is>
          <t>22:05:11</t>
        </is>
      </c>
      <c r="C46" t="inlineStr">
        <is>
          <t>CET</t>
        </is>
      </c>
      <c r="D46" t="inlineStr">
        <is>
          <t>michela rossi</t>
        </is>
      </c>
      <c r="E46" t="inlineStr">
        <is>
          <t>Pagamento Express Checkout</t>
        </is>
      </c>
      <c r="F46" t="inlineStr">
        <is>
          <t>Completata</t>
        </is>
      </c>
      <c r="G46" t="inlineStr">
        <is>
          <t>EUR</t>
        </is>
      </c>
      <c r="H46" t="n">
        <v>141</v>
      </c>
      <c r="I46" t="inlineStr">
        <is>
          <t>-5,14</t>
        </is>
      </c>
      <c r="J46" t="inlineStr">
        <is>
          <t>135,86</t>
        </is>
      </c>
      <c r="K46" t="inlineStr">
        <is>
          <t>mikireds@hotmail.it</t>
        </is>
      </c>
      <c r="L46" t="inlineStr">
        <is>
          <t>contact@lilmilan.com</t>
        </is>
      </c>
      <c r="M46" t="inlineStr">
        <is>
          <t>4WE44513S3724082R</t>
        </is>
      </c>
      <c r="N46" t="inlineStr">
        <is>
          <t>michela rossi, viale borri 31, busto arsizio, VA, 21052, Italia</t>
        </is>
      </c>
      <c r="O46" t="inlineStr">
        <is>
          <t>Confermato</t>
        </is>
      </c>
      <c r="P46" t="inlineStr">
        <is>
          <t>LIL Bag, Pensavo fosse amore - Yellow / 2, Sconto</t>
        </is>
      </c>
      <c r="R46" t="n">
        <v>10</v>
      </c>
      <c r="T46" t="n">
        <v>0</v>
      </c>
      <c r="Z46" t="inlineStr">
        <is>
          <t>rgBzQBTxPGdQM7A67l3ywlVkD</t>
        </is>
      </c>
      <c r="AA46" t="inlineStr">
        <is>
          <t>Shopify</t>
        </is>
      </c>
      <c r="AB46" t="n">
        <v>3</v>
      </c>
      <c r="AD46" t="inlineStr">
        <is>
          <t>3.632,80</t>
        </is>
      </c>
      <c r="AE46" t="inlineStr">
        <is>
          <t>viale borri 31</t>
        </is>
      </c>
      <c r="AG46" t="inlineStr">
        <is>
          <t>busto arsizio</t>
        </is>
      </c>
      <c r="AH46" t="inlineStr">
        <is>
          <t>VA</t>
        </is>
      </c>
      <c r="AI46" t="inlineStr">
        <is>
          <t>21052</t>
        </is>
      </c>
      <c r="AJ46" t="inlineStr">
        <is>
          <t>Italia</t>
        </is>
      </c>
      <c r="AK46" t="inlineStr">
        <is>
          <t>3,93408E+11</t>
        </is>
      </c>
      <c r="AL46" t="inlineStr">
        <is>
          <t>LIL Bag</t>
        </is>
      </c>
      <c r="AN46" t="inlineStr">
        <is>
          <t>IT</t>
        </is>
      </c>
      <c r="AO46" t="inlineStr">
        <is>
          <t>Accredito</t>
        </is>
      </c>
    </row>
    <row r="47">
      <c r="A47" t="inlineStr">
        <is>
          <t>11/11/2024</t>
        </is>
      </c>
      <c r="B47" t="inlineStr">
        <is>
          <t>09:22:16</t>
        </is>
      </c>
      <c r="C47" t="inlineStr">
        <is>
          <t>CET</t>
        </is>
      </c>
      <c r="D47" t="inlineStr">
        <is>
          <t>julia Krause-Brennecke</t>
        </is>
      </c>
      <c r="E47" t="inlineStr">
        <is>
          <t>Pagamento Express Checkout</t>
        </is>
      </c>
      <c r="F47" t="inlineStr">
        <is>
          <t>Completata</t>
        </is>
      </c>
      <c r="G47" t="inlineStr">
        <is>
          <t>EUR</t>
        </is>
      </c>
      <c r="H47" t="n">
        <v>160</v>
      </c>
      <c r="I47" t="inlineStr">
        <is>
          <t>-5,79</t>
        </is>
      </c>
      <c r="J47" t="inlineStr">
        <is>
          <t>154,21</t>
        </is>
      </c>
      <c r="K47" t="inlineStr">
        <is>
          <t>julia_kb@yahoo.com</t>
        </is>
      </c>
      <c r="L47" t="inlineStr">
        <is>
          <t>contact@lilmilan.com</t>
        </is>
      </c>
      <c r="M47" t="inlineStr">
        <is>
          <t>9CH302857Y3925917</t>
        </is>
      </c>
      <c r="N47" t="inlineStr">
        <is>
          <t>julia Krause-Brennecke, Heinrich-Heine-Straße 2, Rosenheim, N/A, 83024, Germania</t>
        </is>
      </c>
      <c r="O47" t="inlineStr">
        <is>
          <t>Confermato</t>
        </is>
      </c>
      <c r="P47" t="inlineStr">
        <is>
          <t>Pensavo fosse amore - Yellow / 2</t>
        </is>
      </c>
      <c r="R47" t="n">
        <v>20</v>
      </c>
      <c r="T47" t="n">
        <v>0</v>
      </c>
      <c r="Z47" t="inlineStr">
        <is>
          <t>r8AQCIXWElAPsypZMRYaMzorU</t>
        </is>
      </c>
      <c r="AA47" t="inlineStr">
        <is>
          <t>Shopify</t>
        </is>
      </c>
      <c r="AB47" t="n">
        <v>1</v>
      </c>
      <c r="AD47" t="inlineStr">
        <is>
          <t>287,01</t>
        </is>
      </c>
      <c r="AE47" t="inlineStr">
        <is>
          <t>Heinrich-Heine-Straße 2</t>
        </is>
      </c>
      <c r="AG47" t="inlineStr">
        <is>
          <t>Rosenheim</t>
        </is>
      </c>
      <c r="AI47" t="inlineStr">
        <is>
          <t>83024</t>
        </is>
      </c>
      <c r="AJ47" t="inlineStr">
        <is>
          <t>Germania</t>
        </is>
      </c>
      <c r="AK47" t="inlineStr">
        <is>
          <t>4,91634E+11</t>
        </is>
      </c>
      <c r="AL47" t="inlineStr">
        <is>
          <t>Pensavo fosse amore - Yellow / 2</t>
        </is>
      </c>
      <c r="AN47" t="inlineStr">
        <is>
          <t>DE</t>
        </is>
      </c>
      <c r="AO47" t="inlineStr">
        <is>
          <t>Accredito</t>
        </is>
      </c>
    </row>
    <row r="48">
      <c r="A48" t="inlineStr">
        <is>
          <t>11/11/2024</t>
        </is>
      </c>
      <c r="B48" t="inlineStr">
        <is>
          <t>09:52:36</t>
        </is>
      </c>
      <c r="C48" t="inlineStr">
        <is>
          <t>CET</t>
        </is>
      </c>
      <c r="D48" t="inlineStr">
        <is>
          <t>emma gallagher</t>
        </is>
      </c>
      <c r="E48" t="inlineStr">
        <is>
          <t>Pagamento Express Checkout</t>
        </is>
      </c>
      <c r="F48" t="inlineStr">
        <is>
          <t>Completata</t>
        </is>
      </c>
      <c r="G48" t="inlineStr">
        <is>
          <t>EUR</t>
        </is>
      </c>
      <c r="H48" t="n">
        <v>360</v>
      </c>
      <c r="I48" t="inlineStr">
        <is>
          <t>-12,59</t>
        </is>
      </c>
      <c r="J48" t="inlineStr">
        <is>
          <t>347,41</t>
        </is>
      </c>
      <c r="K48" t="inlineStr">
        <is>
          <t>emma@booalamode.com</t>
        </is>
      </c>
      <c r="L48" t="inlineStr">
        <is>
          <t>contact@lilmilan.com</t>
        </is>
      </c>
      <c r="M48" t="inlineStr">
        <is>
          <t>6PT38961JE715340J</t>
        </is>
      </c>
      <c r="N48" t="inlineStr">
        <is>
          <t>Emma Gallagher, VIA PALESTRO 24 20121 MILANO (MI), Milan, MI, 20121, Italia</t>
        </is>
      </c>
      <c r="O48" t="inlineStr">
        <is>
          <t>Confermato</t>
        </is>
      </c>
      <c r="P48" t="inlineStr">
        <is>
          <t>Nude Choker - White / 33cm</t>
        </is>
      </c>
      <c r="R48" t="n">
        <v>0</v>
      </c>
      <c r="T48" t="n">
        <v>0</v>
      </c>
      <c r="Z48" t="inlineStr">
        <is>
          <t>rQeJDchGPCZCNXcL9k8wUb9g3</t>
        </is>
      </c>
      <c r="AA48" t="inlineStr">
        <is>
          <t>Shopify</t>
        </is>
      </c>
      <c r="AB48" t="n">
        <v>1</v>
      </c>
      <c r="AD48" t="inlineStr">
        <is>
          <t>634,42</t>
        </is>
      </c>
      <c r="AE48" t="inlineStr">
        <is>
          <t>VIA PALESTRO 24 20121 MILANO (MI)</t>
        </is>
      </c>
      <c r="AG48" t="inlineStr">
        <is>
          <t>Milan</t>
        </is>
      </c>
      <c r="AH48" t="inlineStr">
        <is>
          <t>MI</t>
        </is>
      </c>
      <c r="AI48" t="inlineStr">
        <is>
          <t>20121</t>
        </is>
      </c>
      <c r="AJ48" t="inlineStr">
        <is>
          <t>Italia</t>
        </is>
      </c>
      <c r="AK48" t="inlineStr">
        <is>
          <t>4,47909E+11</t>
        </is>
      </c>
      <c r="AL48" t="inlineStr">
        <is>
          <t>Nude Choker - White / 33cm</t>
        </is>
      </c>
      <c r="AN48" t="inlineStr">
        <is>
          <t>IT</t>
        </is>
      </c>
      <c r="AO48" t="inlineStr">
        <is>
          <t>Accredito</t>
        </is>
      </c>
    </row>
    <row r="49">
      <c r="A49" t="inlineStr">
        <is>
          <t>11/11/2024</t>
        </is>
      </c>
      <c r="B49" t="inlineStr">
        <is>
          <t>10:24:11</t>
        </is>
      </c>
      <c r="C49" t="inlineStr">
        <is>
          <t>CET</t>
        </is>
      </c>
      <c r="D49" t="inlineStr">
        <is>
          <t>Simone Cuozzo</t>
        </is>
      </c>
      <c r="E49" t="inlineStr">
        <is>
          <t>Pagamento Express Checkout</t>
        </is>
      </c>
      <c r="F49" t="inlineStr">
        <is>
          <t>Completata</t>
        </is>
      </c>
      <c r="G49" t="inlineStr">
        <is>
          <t>EUR</t>
        </is>
      </c>
      <c r="H49" t="n">
        <v>118</v>
      </c>
      <c r="I49" t="inlineStr">
        <is>
          <t>-4,36</t>
        </is>
      </c>
      <c r="J49" t="inlineStr">
        <is>
          <t>113,64</t>
        </is>
      </c>
      <c r="K49" t="inlineStr">
        <is>
          <t>simonc997@hotmail.it</t>
        </is>
      </c>
      <c r="L49" t="inlineStr">
        <is>
          <t>contact@lilmilan.com</t>
        </is>
      </c>
      <c r="M49" t="inlineStr">
        <is>
          <t>7CG52710PM3407014</t>
        </is>
      </c>
      <c r="N49" t="inlineStr">
        <is>
          <t>Simone Cuozzo, Via Antonio Pertile 64A, citofono Beschi, Padova, PD, 35128, Italia</t>
        </is>
      </c>
      <c r="O49" t="inlineStr">
        <is>
          <t>Confermato</t>
        </is>
      </c>
      <c r="P49" t="inlineStr">
        <is>
          <t>Pensavo fosse amore - Yellow / A, Sconto</t>
        </is>
      </c>
      <c r="R49" t="n">
        <v>10</v>
      </c>
      <c r="T49" t="n">
        <v>0</v>
      </c>
      <c r="Z49" t="inlineStr">
        <is>
          <t>r1pTO3WrZbKZ23pj6XKLzjDTy</t>
        </is>
      </c>
      <c r="AA49" t="inlineStr">
        <is>
          <t>Shopify</t>
        </is>
      </c>
      <c r="AB49" t="n">
        <v>2</v>
      </c>
      <c r="AD49" t="inlineStr">
        <is>
          <t>748,06</t>
        </is>
      </c>
      <c r="AE49" t="inlineStr">
        <is>
          <t>Via Antonio Pertile 64A</t>
        </is>
      </c>
      <c r="AF49" t="inlineStr">
        <is>
          <t>citofono Beschi</t>
        </is>
      </c>
      <c r="AG49" t="inlineStr">
        <is>
          <t>Padova</t>
        </is>
      </c>
      <c r="AH49" t="inlineStr">
        <is>
          <t>PD</t>
        </is>
      </c>
      <c r="AI49" t="inlineStr">
        <is>
          <t>35128</t>
        </is>
      </c>
      <c r="AJ49" t="inlineStr">
        <is>
          <t>Italia</t>
        </is>
      </c>
      <c r="AK49" t="inlineStr">
        <is>
          <t>3486680433</t>
        </is>
      </c>
      <c r="AL49" t="inlineStr">
        <is>
          <t>Pensavo fosse amore - Yellow / A</t>
        </is>
      </c>
      <c r="AN49" t="inlineStr">
        <is>
          <t>IT</t>
        </is>
      </c>
      <c r="AO49" t="inlineStr">
        <is>
          <t>Accredito</t>
        </is>
      </c>
    </row>
    <row r="50">
      <c r="A50" t="inlineStr">
        <is>
          <t>11/11/2024</t>
        </is>
      </c>
      <c r="B50" t="inlineStr">
        <is>
          <t>17:21:14</t>
        </is>
      </c>
      <c r="C50" t="inlineStr">
        <is>
          <t>CET</t>
        </is>
      </c>
      <c r="D50" t="inlineStr">
        <is>
          <t>Sara Bersini</t>
        </is>
      </c>
      <c r="E50" t="inlineStr">
        <is>
          <t>Pagamento Express Checkout</t>
        </is>
      </c>
      <c r="F50" t="inlineStr">
        <is>
          <t>Completata</t>
        </is>
      </c>
      <c r="G50" t="inlineStr">
        <is>
          <t>EUR</t>
        </is>
      </c>
      <c r="H50" t="n">
        <v>252</v>
      </c>
      <c r="I50" t="inlineStr">
        <is>
          <t>-8,92</t>
        </is>
      </c>
      <c r="J50" t="inlineStr">
        <is>
          <t>243,08</t>
        </is>
      </c>
      <c r="K50" t="inlineStr">
        <is>
          <t>bersinisara@gmail.com</t>
        </is>
      </c>
      <c r="L50" t="inlineStr">
        <is>
          <t>contact@lilmilan.com</t>
        </is>
      </c>
      <c r="M50" t="inlineStr">
        <is>
          <t>6G6342808X517070F</t>
        </is>
      </c>
      <c r="N50" t="inlineStr">
        <is>
          <t>Sara Bersini, Via Privata San Marco 28, Travagliato, BS, 25039, Italia</t>
        </is>
      </c>
      <c r="O50" t="inlineStr">
        <is>
          <t>Confermato</t>
        </is>
      </c>
      <c r="P50" t="inlineStr">
        <is>
          <t>Calypso Ring White - Yellow / 13, Sconto</t>
        </is>
      </c>
      <c r="R50" t="n">
        <v>0</v>
      </c>
      <c r="T50" t="n">
        <v>0</v>
      </c>
      <c r="Z50" t="inlineStr">
        <is>
          <t>rvvOG0mO6FUeIjmDJCZ3IdA1w</t>
        </is>
      </c>
      <c r="AA50" t="inlineStr">
        <is>
          <t>Shopify</t>
        </is>
      </c>
      <c r="AB50" t="n">
        <v>2</v>
      </c>
      <c r="AD50" t="inlineStr">
        <is>
          <t>991,14</t>
        </is>
      </c>
      <c r="AE50" t="inlineStr">
        <is>
          <t>Via Privata San Marco 28</t>
        </is>
      </c>
      <c r="AG50" t="inlineStr">
        <is>
          <t>Travagliato</t>
        </is>
      </c>
      <c r="AH50" t="inlineStr">
        <is>
          <t>BS</t>
        </is>
      </c>
      <c r="AI50" t="inlineStr">
        <is>
          <t>25039</t>
        </is>
      </c>
      <c r="AJ50" t="inlineStr">
        <is>
          <t>Italia</t>
        </is>
      </c>
      <c r="AK50" t="inlineStr">
        <is>
          <t>3,93389E+11</t>
        </is>
      </c>
      <c r="AL50" t="inlineStr">
        <is>
          <t>Calypso Ring White - Yellow / 13</t>
        </is>
      </c>
      <c r="AN50" t="inlineStr">
        <is>
          <t>IT</t>
        </is>
      </c>
      <c r="AO50" t="inlineStr">
        <is>
          <t>Accredito</t>
        </is>
      </c>
    </row>
    <row r="51">
      <c r="A51" t="inlineStr">
        <is>
          <t>11/11/2024</t>
        </is>
      </c>
      <c r="B51" t="inlineStr">
        <is>
          <t>17:21:34</t>
        </is>
      </c>
      <c r="C51" t="inlineStr">
        <is>
          <t>CET</t>
        </is>
      </c>
      <c r="D51" t="inlineStr">
        <is>
          <t>Carmela Capozza</t>
        </is>
      </c>
      <c r="E51" t="inlineStr">
        <is>
          <t>Pagamento Express Checkout</t>
        </is>
      </c>
      <c r="F51" t="inlineStr">
        <is>
          <t>Completata</t>
        </is>
      </c>
      <c r="G51" t="inlineStr">
        <is>
          <t>EUR</t>
        </is>
      </c>
      <c r="H51" t="n">
        <v>320</v>
      </c>
      <c r="I51" t="inlineStr">
        <is>
          <t>-11,23</t>
        </is>
      </c>
      <c r="J51" t="inlineStr">
        <is>
          <t>308,77</t>
        </is>
      </c>
      <c r="K51" t="inlineStr">
        <is>
          <t>carmela.capozza01@icatt.it</t>
        </is>
      </c>
      <c r="L51" t="inlineStr">
        <is>
          <t>contact@lilmilan.com</t>
        </is>
      </c>
      <c r="M51" t="inlineStr">
        <is>
          <t>3KL1905973593314B</t>
        </is>
      </c>
      <c r="N51" t="inlineStr">
        <is>
          <t>Carmela Capozza, Via Augusto Tebaldi 24, COLLEGIO RENZI, Roma, RM, 00168, Italia</t>
        </is>
      </c>
      <c r="O51" t="inlineStr">
        <is>
          <t>Confermato</t>
        </is>
      </c>
      <c r="P51" t="inlineStr">
        <is>
          <t>Boys Tears Necklace - White / 39cm</t>
        </is>
      </c>
      <c r="R51" t="n">
        <v>0</v>
      </c>
      <c r="T51" t="n">
        <v>0</v>
      </c>
      <c r="Z51" t="inlineStr">
        <is>
          <t>rYn6Si78tf8br4B4XrdTc97qB</t>
        </is>
      </c>
      <c r="AA51" t="inlineStr">
        <is>
          <t>Shopify</t>
        </is>
      </c>
      <c r="AB51" t="n">
        <v>1</v>
      </c>
      <c r="AD51" t="inlineStr">
        <is>
          <t>1.299,91</t>
        </is>
      </c>
      <c r="AE51" t="inlineStr">
        <is>
          <t>Via Augusto Tebaldi 24</t>
        </is>
      </c>
      <c r="AF51" t="inlineStr">
        <is>
          <t>COLLEGIO RENZI</t>
        </is>
      </c>
      <c r="AG51" t="inlineStr">
        <is>
          <t>Roma</t>
        </is>
      </c>
      <c r="AH51" t="inlineStr">
        <is>
          <t>RM</t>
        </is>
      </c>
      <c r="AI51" t="inlineStr">
        <is>
          <t>168</t>
        </is>
      </c>
      <c r="AJ51" t="inlineStr">
        <is>
          <t>Italia</t>
        </is>
      </c>
      <c r="AK51" t="inlineStr">
        <is>
          <t>3248603143</t>
        </is>
      </c>
      <c r="AL51" t="inlineStr">
        <is>
          <t>Boys Tears Necklace - White / 39cm</t>
        </is>
      </c>
      <c r="AN51" t="inlineStr">
        <is>
          <t>IT</t>
        </is>
      </c>
      <c r="AO51" t="inlineStr">
        <is>
          <t>Accredito</t>
        </is>
      </c>
    </row>
    <row r="52">
      <c r="A52" t="inlineStr">
        <is>
          <t>11/11/2024</t>
        </is>
      </c>
      <c r="B52" t="inlineStr">
        <is>
          <t>19:16:56</t>
        </is>
      </c>
      <c r="C52" t="inlineStr">
        <is>
          <t>CET</t>
        </is>
      </c>
      <c r="D52" t="inlineStr">
        <is>
          <t>Irene Franzoni</t>
        </is>
      </c>
      <c r="E52" t="inlineStr">
        <is>
          <t>Pagamento Express Checkout</t>
        </is>
      </c>
      <c r="F52" t="inlineStr">
        <is>
          <t>Completata</t>
        </is>
      </c>
      <c r="G52" t="inlineStr">
        <is>
          <t>EUR</t>
        </is>
      </c>
      <c r="H52" t="n">
        <v>320</v>
      </c>
      <c r="I52" t="inlineStr">
        <is>
          <t>-11,23</t>
        </is>
      </c>
      <c r="J52" t="inlineStr">
        <is>
          <t>308,77</t>
        </is>
      </c>
      <c r="K52" t="inlineStr">
        <is>
          <t>irenefranzoni98@gmail.com</t>
        </is>
      </c>
      <c r="L52" t="inlineStr">
        <is>
          <t>contact@lilmilan.com</t>
        </is>
      </c>
      <c r="M52" t="inlineStr">
        <is>
          <t>20302118DK345072L</t>
        </is>
      </c>
      <c r="N52" t="inlineStr">
        <is>
          <t>Irene Franzoni, Via Cocca Sopra 25, Serle, BS, 25080, Italia</t>
        </is>
      </c>
      <c r="O52" t="inlineStr">
        <is>
          <t>Confermato</t>
        </is>
      </c>
      <c r="P52" t="inlineStr">
        <is>
          <t>Boys Tears Necklace - Yellow / 37cm</t>
        </is>
      </c>
      <c r="R52" t="n">
        <v>0</v>
      </c>
      <c r="T52" t="n">
        <v>0</v>
      </c>
      <c r="Z52" t="inlineStr">
        <is>
          <t>rbgCpD63vGhSqE9kRxRbZVlhJ</t>
        </is>
      </c>
      <c r="AA52" t="inlineStr">
        <is>
          <t>Shopify</t>
        </is>
      </c>
      <c r="AB52" t="n">
        <v>1</v>
      </c>
      <c r="AD52" t="inlineStr">
        <is>
          <t>1.608,68</t>
        </is>
      </c>
      <c r="AE52" t="inlineStr">
        <is>
          <t>Via Cocca Sopra 25</t>
        </is>
      </c>
      <c r="AG52" t="inlineStr">
        <is>
          <t>Serle</t>
        </is>
      </c>
      <c r="AH52" t="inlineStr">
        <is>
          <t>BS</t>
        </is>
      </c>
      <c r="AI52" t="inlineStr">
        <is>
          <t>25080</t>
        </is>
      </c>
      <c r="AJ52" t="inlineStr">
        <is>
          <t>Italia</t>
        </is>
      </c>
      <c r="AK52" t="inlineStr">
        <is>
          <t>3920967347</t>
        </is>
      </c>
      <c r="AL52" t="inlineStr">
        <is>
          <t>Boys Tears Necklace - Yellow / 37cm</t>
        </is>
      </c>
      <c r="AN52" t="inlineStr">
        <is>
          <t>IT</t>
        </is>
      </c>
      <c r="AO52" t="inlineStr">
        <is>
          <t>Accredito</t>
        </is>
      </c>
    </row>
    <row r="53">
      <c r="A53" t="inlineStr">
        <is>
          <t>12/11/2024</t>
        </is>
      </c>
      <c r="B53" t="inlineStr">
        <is>
          <t>09:52:05</t>
        </is>
      </c>
      <c r="C53" t="inlineStr">
        <is>
          <t>CET</t>
        </is>
      </c>
      <c r="D53" t="inlineStr">
        <is>
          <t>Greta Mauro</t>
        </is>
      </c>
      <c r="E53" t="inlineStr">
        <is>
          <t>Pagamento Express Checkout</t>
        </is>
      </c>
      <c r="F53" t="inlineStr">
        <is>
          <t>Completata</t>
        </is>
      </c>
      <c r="G53" t="inlineStr">
        <is>
          <t>EUR</t>
        </is>
      </c>
      <c r="H53" t="n">
        <v>110</v>
      </c>
      <c r="I53" t="inlineStr">
        <is>
          <t>-4,09</t>
        </is>
      </c>
      <c r="J53" t="inlineStr">
        <is>
          <t>105,91</t>
        </is>
      </c>
      <c r="K53" t="inlineStr">
        <is>
          <t>gretamauro@hotmail.com</t>
        </is>
      </c>
      <c r="L53" t="inlineStr">
        <is>
          <t>contact@lilmilan.com</t>
        </is>
      </c>
      <c r="M53" t="inlineStr">
        <is>
          <t>4LX21851X2588533E</t>
        </is>
      </c>
      <c r="N53" t="inlineStr">
        <is>
          <t>Greta Mauro, Largo dellaGancia 1, Rome, RM, 00195, Italia</t>
        </is>
      </c>
      <c r="O53" t="inlineStr">
        <is>
          <t>Confermato</t>
        </is>
      </c>
      <c r="P53" t="inlineStr">
        <is>
          <t>Nude Ring - Yellow / 14</t>
        </is>
      </c>
      <c r="R53" t="n">
        <v>10</v>
      </c>
      <c r="T53" t="n">
        <v>0</v>
      </c>
      <c r="Z53" t="inlineStr">
        <is>
          <t>ryXI7C2bWcs8QWSmLm7xWACRG</t>
        </is>
      </c>
      <c r="AA53" t="inlineStr">
        <is>
          <t>Shopify</t>
        </is>
      </c>
      <c r="AB53" t="n">
        <v>1</v>
      </c>
      <c r="AD53" t="inlineStr">
        <is>
          <t>1.714,59</t>
        </is>
      </c>
      <c r="AE53" t="inlineStr">
        <is>
          <t>Largo dellaGancia 1</t>
        </is>
      </c>
      <c r="AG53" t="inlineStr">
        <is>
          <t>Rome</t>
        </is>
      </c>
      <c r="AH53" t="inlineStr">
        <is>
          <t>RM</t>
        </is>
      </c>
      <c r="AI53" t="inlineStr">
        <is>
          <t>195</t>
        </is>
      </c>
      <c r="AJ53" t="inlineStr">
        <is>
          <t>Italia</t>
        </is>
      </c>
      <c r="AK53" t="inlineStr">
        <is>
          <t>00 39 338 912 0227</t>
        </is>
      </c>
      <c r="AL53" t="inlineStr">
        <is>
          <t>Nude Ring - Yellow / 14</t>
        </is>
      </c>
      <c r="AN53" t="inlineStr">
        <is>
          <t>IT</t>
        </is>
      </c>
      <c r="AO53" t="inlineStr">
        <is>
          <t>Accredito</t>
        </is>
      </c>
    </row>
    <row r="54">
      <c r="A54" t="inlineStr">
        <is>
          <t>12/11/2024</t>
        </is>
      </c>
      <c r="B54" t="inlineStr">
        <is>
          <t>12:07:21</t>
        </is>
      </c>
      <c r="C54" t="inlineStr">
        <is>
          <t>CET</t>
        </is>
      </c>
      <c r="D54" t="inlineStr">
        <is>
          <t>Michela Porta</t>
        </is>
      </c>
      <c r="E54" t="inlineStr">
        <is>
          <t>Pagamento Express Checkout</t>
        </is>
      </c>
      <c r="F54" t="inlineStr">
        <is>
          <t>Completata</t>
        </is>
      </c>
      <c r="G54" t="inlineStr">
        <is>
          <t>EUR</t>
        </is>
      </c>
      <c r="H54" t="n">
        <v>320</v>
      </c>
      <c r="I54" t="inlineStr">
        <is>
          <t>-11,23</t>
        </is>
      </c>
      <c r="J54" t="inlineStr">
        <is>
          <t>308,77</t>
        </is>
      </c>
      <c r="K54" t="inlineStr">
        <is>
          <t>michelaporta98@gmail.com</t>
        </is>
      </c>
      <c r="L54" t="inlineStr">
        <is>
          <t>contact@lilmilan.com</t>
        </is>
      </c>
      <c r="M54" t="inlineStr">
        <is>
          <t>2MG81574CH5077407</t>
        </is>
      </c>
      <c r="N54" t="inlineStr">
        <is>
          <t>MICHELA BOLOGNESI, Via Pagno 7, Torino, TO, 10141, Italia</t>
        </is>
      </c>
      <c r="O54" t="inlineStr">
        <is>
          <t>Confermato</t>
        </is>
      </c>
      <c r="P54" t="inlineStr">
        <is>
          <t>Boys Tears Necklace - Yellow / 37cm</t>
        </is>
      </c>
      <c r="R54" t="n">
        <v>0</v>
      </c>
      <c r="T54" t="n">
        <v>0</v>
      </c>
      <c r="Z54" t="inlineStr">
        <is>
          <t>rZfFX0FvtOBpYkzZmiDVOliSV</t>
        </is>
      </c>
      <c r="AA54" t="inlineStr">
        <is>
          <t>Shopify</t>
        </is>
      </c>
      <c r="AB54" t="n">
        <v>1</v>
      </c>
      <c r="AD54" t="inlineStr">
        <is>
          <t>1.972,33</t>
        </is>
      </c>
      <c r="AE54" t="inlineStr">
        <is>
          <t>Via Pagno 7</t>
        </is>
      </c>
      <c r="AG54" t="inlineStr">
        <is>
          <t>Torino</t>
        </is>
      </c>
      <c r="AH54" t="inlineStr">
        <is>
          <t>TO</t>
        </is>
      </c>
      <c r="AI54" t="inlineStr">
        <is>
          <t>10141</t>
        </is>
      </c>
      <c r="AJ54" t="inlineStr">
        <is>
          <t>Italia</t>
        </is>
      </c>
      <c r="AK54" t="inlineStr">
        <is>
          <t>3338564846</t>
        </is>
      </c>
      <c r="AL54" t="inlineStr">
        <is>
          <t>Boys Tears Necklace - Yellow / 37cm</t>
        </is>
      </c>
      <c r="AN54" t="inlineStr">
        <is>
          <t>IT</t>
        </is>
      </c>
      <c r="AO54" t="inlineStr">
        <is>
          <t>Accredito</t>
        </is>
      </c>
    </row>
    <row r="55">
      <c r="A55" t="inlineStr">
        <is>
          <t>12/11/2024</t>
        </is>
      </c>
      <c r="B55" t="inlineStr">
        <is>
          <t>13:43:02</t>
        </is>
      </c>
      <c r="C55" t="inlineStr">
        <is>
          <t>CET</t>
        </is>
      </c>
      <c r="D55" t="inlineStr">
        <is>
          <t>Michela Coita</t>
        </is>
      </c>
      <c r="E55" t="inlineStr">
        <is>
          <t>Pagamento Express Checkout</t>
        </is>
      </c>
      <c r="F55" t="inlineStr">
        <is>
          <t>Completata</t>
        </is>
      </c>
      <c r="G55" t="inlineStr">
        <is>
          <t>EUR</t>
        </is>
      </c>
      <c r="H55" t="n">
        <v>160</v>
      </c>
      <c r="I55" t="inlineStr">
        <is>
          <t>-5,79</t>
        </is>
      </c>
      <c r="J55" t="inlineStr">
        <is>
          <t>154,21</t>
        </is>
      </c>
      <c r="K55" t="inlineStr">
        <is>
          <t>m.coita@yahoo.it</t>
        </is>
      </c>
      <c r="L55" t="inlineStr">
        <is>
          <t>contact@lilmilan.com</t>
        </is>
      </c>
      <c r="M55" t="inlineStr">
        <is>
          <t>60297955KB7535306</t>
        </is>
      </c>
      <c r="N55" t="inlineStr">
        <is>
          <t>Michela, Coita, Via San Francesco d'Assisi 13, Brignano Gera d'Adda, BG, 24053, Italia</t>
        </is>
      </c>
      <c r="O55" t="inlineStr">
        <is>
          <t>Confermato</t>
        </is>
      </c>
      <c r="P55" t="inlineStr">
        <is>
          <t>Portami via Ring - Yellow / onesize</t>
        </is>
      </c>
      <c r="R55" t="n">
        <v>0</v>
      </c>
      <c r="T55" t="n">
        <v>0</v>
      </c>
      <c r="Z55" t="inlineStr">
        <is>
          <t>rhxlPh6V5zoJq56OxI6r1zbfI</t>
        </is>
      </c>
      <c r="AA55" t="inlineStr">
        <is>
          <t>Shopify</t>
        </is>
      </c>
      <c r="AB55" t="n">
        <v>1</v>
      </c>
      <c r="AD55" t="inlineStr">
        <is>
          <t>2.126,54</t>
        </is>
      </c>
      <c r="AE55" t="inlineStr">
        <is>
          <t>Via San Francesco d'Assisi 13</t>
        </is>
      </c>
      <c r="AG55" t="inlineStr">
        <is>
          <t>Brignano Gera d'Adda</t>
        </is>
      </c>
      <c r="AH55" t="inlineStr">
        <is>
          <t>BG</t>
        </is>
      </c>
      <c r="AI55" t="inlineStr">
        <is>
          <t>24053</t>
        </is>
      </c>
      <c r="AJ55" t="inlineStr">
        <is>
          <t>Italia</t>
        </is>
      </c>
      <c r="AK55" t="inlineStr">
        <is>
          <t>3,93409E+11</t>
        </is>
      </c>
      <c r="AL55" t="inlineStr">
        <is>
          <t>Portami via Ring - Yellow / onesize</t>
        </is>
      </c>
      <c r="AN55" t="inlineStr">
        <is>
          <t>IT</t>
        </is>
      </c>
      <c r="AO55" t="inlineStr">
        <is>
          <t>Accredito</t>
        </is>
      </c>
    </row>
    <row r="56">
      <c r="A56" t="inlineStr">
        <is>
          <t>12/11/2024</t>
        </is>
      </c>
      <c r="B56" t="inlineStr">
        <is>
          <t>14:04:54</t>
        </is>
      </c>
      <c r="C56" t="inlineStr">
        <is>
          <t>CET</t>
        </is>
      </c>
      <c r="D56" t="inlineStr">
        <is>
          <t>Alice Violato</t>
        </is>
      </c>
      <c r="E56" t="inlineStr">
        <is>
          <t>Pagamento Express Checkout</t>
        </is>
      </c>
      <c r="F56" t="inlineStr">
        <is>
          <t>Completata</t>
        </is>
      </c>
      <c r="G56" t="inlineStr">
        <is>
          <t>EUR</t>
        </is>
      </c>
      <c r="H56" t="n">
        <v>180</v>
      </c>
      <c r="I56" t="inlineStr">
        <is>
          <t>-6,47</t>
        </is>
      </c>
      <c r="J56" t="inlineStr">
        <is>
          <t>173,53</t>
        </is>
      </c>
      <c r="K56" t="inlineStr">
        <is>
          <t>violato.alice@gmail.com</t>
        </is>
      </c>
      <c r="L56" t="inlineStr">
        <is>
          <t>contact@lilmilan.com</t>
        </is>
      </c>
      <c r="M56" t="inlineStr">
        <is>
          <t>3CC370180K5553605</t>
        </is>
      </c>
      <c r="N56" t="inlineStr">
        <is>
          <t>Alice Violato, Via Armistizio 166, Padova, PD, 35142, Italia</t>
        </is>
      </c>
      <c r="O56" t="inlineStr">
        <is>
          <t>Confermato</t>
        </is>
      </c>
      <c r="P56" t="inlineStr">
        <is>
          <t>Giotto Ring - Yellow / 20, Giotto Ring - Yellow / 17, Discount</t>
        </is>
      </c>
      <c r="R56" t="n">
        <v>0</v>
      </c>
      <c r="T56" t="n">
        <v>0</v>
      </c>
      <c r="Z56" t="inlineStr">
        <is>
          <t>roc1CSIh3W2hWgB2vUf0gdj7c</t>
        </is>
      </c>
      <c r="AA56" t="inlineStr">
        <is>
          <t>Shopify</t>
        </is>
      </c>
      <c r="AB56" t="n">
        <v>3</v>
      </c>
      <c r="AD56" t="inlineStr">
        <is>
          <t>2.300,07</t>
        </is>
      </c>
      <c r="AE56" t="inlineStr">
        <is>
          <t>Via Armistizio 166</t>
        </is>
      </c>
      <c r="AG56" t="inlineStr">
        <is>
          <t>Padova</t>
        </is>
      </c>
      <c r="AH56" t="inlineStr">
        <is>
          <t>PD</t>
        </is>
      </c>
      <c r="AI56" t="inlineStr">
        <is>
          <t>35142</t>
        </is>
      </c>
      <c r="AJ56" t="inlineStr">
        <is>
          <t>Italia</t>
        </is>
      </c>
      <c r="AK56" t="inlineStr">
        <is>
          <t>3480941287</t>
        </is>
      </c>
      <c r="AL56" t="inlineStr">
        <is>
          <t>Giotto Ring - Yellow / 20</t>
        </is>
      </c>
      <c r="AN56" t="inlineStr">
        <is>
          <t>IT</t>
        </is>
      </c>
      <c r="AO56" t="inlineStr">
        <is>
          <t>Accredito</t>
        </is>
      </c>
    </row>
    <row r="57">
      <c r="A57" t="inlineStr">
        <is>
          <t>12/11/2024</t>
        </is>
      </c>
      <c r="B57" t="inlineStr">
        <is>
          <t>14:44:26</t>
        </is>
      </c>
      <c r="C57" t="inlineStr">
        <is>
          <t>CET</t>
        </is>
      </c>
      <c r="D57" t="inlineStr">
        <is>
          <t>Simona Bertolotto</t>
        </is>
      </c>
      <c r="E57" t="inlineStr">
        <is>
          <t>Pagamento Express Checkout</t>
        </is>
      </c>
      <c r="F57" t="inlineStr">
        <is>
          <t>Completata</t>
        </is>
      </c>
      <c r="G57" t="inlineStr">
        <is>
          <t>EUR</t>
        </is>
      </c>
      <c r="H57" t="n">
        <v>252</v>
      </c>
      <c r="I57" t="inlineStr">
        <is>
          <t>-8,92</t>
        </is>
      </c>
      <c r="J57" t="inlineStr">
        <is>
          <t>243,08</t>
        </is>
      </c>
      <c r="K57" t="inlineStr">
        <is>
          <t>simotto67@gmail.com</t>
        </is>
      </c>
      <c r="L57" t="inlineStr">
        <is>
          <t>contact@lilmilan.com</t>
        </is>
      </c>
      <c r="M57" t="inlineStr">
        <is>
          <t>8F8508020L258045F</t>
        </is>
      </c>
      <c r="N57" t="inlineStr">
        <is>
          <t>simona bertolotto, Via Luigi Bergera 10, Torino, TO, 10138, Italia</t>
        </is>
      </c>
      <c r="O57" t="inlineStr">
        <is>
          <t>Confermato</t>
        </is>
      </c>
      <c r="P57" t="inlineStr">
        <is>
          <t>Portami via Ring - Yellow / onesize, Pensavo fosse amore - Yellow / C, Sconto</t>
        </is>
      </c>
      <c r="R57" t="n">
        <v>0</v>
      </c>
      <c r="T57" t="n">
        <v>0</v>
      </c>
      <c r="Z57" t="inlineStr">
        <is>
          <t>r9y6uQapYKX9xsehMnqstrWWE</t>
        </is>
      </c>
      <c r="AA57" t="inlineStr">
        <is>
          <t>Shopify</t>
        </is>
      </c>
      <c r="AB57" t="n">
        <v>3</v>
      </c>
      <c r="AD57" t="inlineStr">
        <is>
          <t>2.543,15</t>
        </is>
      </c>
      <c r="AE57" t="inlineStr">
        <is>
          <t>Via Luigi Bergera 10</t>
        </is>
      </c>
      <c r="AG57" t="inlineStr">
        <is>
          <t>Torino</t>
        </is>
      </c>
      <c r="AH57" t="inlineStr">
        <is>
          <t>TO</t>
        </is>
      </c>
      <c r="AI57" t="inlineStr">
        <is>
          <t>10138</t>
        </is>
      </c>
      <c r="AJ57" t="inlineStr">
        <is>
          <t>Italia</t>
        </is>
      </c>
      <c r="AK57" t="inlineStr">
        <is>
          <t>3382198721</t>
        </is>
      </c>
      <c r="AL57" t="inlineStr">
        <is>
          <t>Portami via Ring - Yellow / onesize</t>
        </is>
      </c>
      <c r="AN57" t="inlineStr">
        <is>
          <t>IT</t>
        </is>
      </c>
      <c r="AO57" t="inlineStr">
        <is>
          <t>Accredito</t>
        </is>
      </c>
    </row>
    <row r="58">
      <c r="A58" t="inlineStr">
        <is>
          <t>12/11/2024</t>
        </is>
      </c>
      <c r="B58" t="inlineStr">
        <is>
          <t>15:53:44</t>
        </is>
      </c>
      <c r="C58" t="inlineStr">
        <is>
          <t>CET</t>
        </is>
      </c>
      <c r="D58" t="inlineStr">
        <is>
          <t>Giovanni Campana</t>
        </is>
      </c>
      <c r="E58" t="inlineStr">
        <is>
          <t>Pagamento Express Checkout</t>
        </is>
      </c>
      <c r="F58" t="inlineStr">
        <is>
          <t>Completata</t>
        </is>
      </c>
      <c r="G58" t="inlineStr">
        <is>
          <t>EUR</t>
        </is>
      </c>
      <c r="H58" t="n">
        <v>305</v>
      </c>
      <c r="I58" t="inlineStr">
        <is>
          <t>-10,72</t>
        </is>
      </c>
      <c r="J58" t="inlineStr">
        <is>
          <t>294,28</t>
        </is>
      </c>
      <c r="K58" t="inlineStr">
        <is>
          <t>giocampana22@gmail.com</t>
        </is>
      </c>
      <c r="L58" t="inlineStr">
        <is>
          <t>contact@lilmilan.com</t>
        </is>
      </c>
      <c r="M58" t="inlineStr">
        <is>
          <t>5F915693H8466013E</t>
        </is>
      </c>
      <c r="N58" t="inlineStr">
        <is>
          <t>Giovanni Campana, 23 Viale Edoardo Jenner, 22, Milano, MI, 20159, Italia</t>
        </is>
      </c>
      <c r="O58" t="inlineStr">
        <is>
          <t>Confermato</t>
        </is>
      </c>
      <c r="P58" t="inlineStr">
        <is>
          <t>LIL Bag, Girls Tears Earring - Yellow / Single</t>
        </is>
      </c>
      <c r="R58" t="n">
        <v>0</v>
      </c>
      <c r="T58" t="n">
        <v>0</v>
      </c>
      <c r="Z58" t="inlineStr">
        <is>
          <t>rlbYrJOGZ9Gtgx20u9wtYmNO6</t>
        </is>
      </c>
      <c r="AA58" t="inlineStr">
        <is>
          <t>Shopify</t>
        </is>
      </c>
      <c r="AB58" t="n">
        <v>2</v>
      </c>
      <c r="AD58" t="inlineStr">
        <is>
          <t>2.837,43</t>
        </is>
      </c>
      <c r="AE58" t="inlineStr">
        <is>
          <t>23 Viale Edoardo Jenner</t>
        </is>
      </c>
      <c r="AF58" t="inlineStr">
        <is>
          <t>22</t>
        </is>
      </c>
      <c r="AG58" t="inlineStr">
        <is>
          <t>Milano</t>
        </is>
      </c>
      <c r="AH58" t="inlineStr">
        <is>
          <t>MI</t>
        </is>
      </c>
      <c r="AI58" t="inlineStr">
        <is>
          <t>20159</t>
        </is>
      </c>
      <c r="AJ58" t="inlineStr">
        <is>
          <t>Italia</t>
        </is>
      </c>
      <c r="AK58" t="inlineStr">
        <is>
          <t>+44 77931074741</t>
        </is>
      </c>
      <c r="AL58" t="inlineStr">
        <is>
          <t>LIL Bag</t>
        </is>
      </c>
      <c r="AN58" t="inlineStr">
        <is>
          <t>IT</t>
        </is>
      </c>
      <c r="AO58" t="inlineStr">
        <is>
          <t>Accredito</t>
        </is>
      </c>
    </row>
    <row r="59">
      <c r="A59" t="inlineStr">
        <is>
          <t>12/11/2024</t>
        </is>
      </c>
      <c r="B59" t="inlineStr">
        <is>
          <t>16:52:16</t>
        </is>
      </c>
      <c r="C59" t="inlineStr">
        <is>
          <t>CET</t>
        </is>
      </c>
      <c r="D59" t="inlineStr">
        <is>
          <t>Gian Andrea Malavasi</t>
        </is>
      </c>
      <c r="E59" t="inlineStr">
        <is>
          <t>Rimborso di pagamento</t>
        </is>
      </c>
      <c r="F59" t="inlineStr">
        <is>
          <t>Completata</t>
        </is>
      </c>
      <c r="G59" t="inlineStr">
        <is>
          <t>EUR</t>
        </is>
      </c>
      <c r="H59" t="n">
        <v>-265</v>
      </c>
      <c r="I59" t="inlineStr">
        <is>
          <t>0</t>
        </is>
      </c>
      <c r="J59" t="inlineStr">
        <is>
          <t>-265</t>
        </is>
      </c>
      <c r="K59" t="inlineStr">
        <is>
          <t>contact@lilmilan.com</t>
        </is>
      </c>
      <c r="L59" t="inlineStr">
        <is>
          <t>g.a.malavasi@gmail.com</t>
        </is>
      </c>
      <c r="M59" t="inlineStr">
        <is>
          <t>3YJ008540S087551L</t>
        </is>
      </c>
      <c r="O59" t="inlineStr">
        <is>
          <t>Non confermato</t>
        </is>
      </c>
      <c r="P59" t="inlineStr">
        <is>
          <t>LIL Bag, Balmy Necklace - Yellow / 36cm</t>
        </is>
      </c>
      <c r="T59" t="n">
        <v>0</v>
      </c>
      <c r="Y59" t="inlineStr">
        <is>
          <t>6K482272JR690372P</t>
        </is>
      </c>
      <c r="Z59" t="inlineStr">
        <is>
          <t>rWW0FrX3mFg1zLGdZF0zSsofL</t>
        </is>
      </c>
      <c r="AA59" t="inlineStr">
        <is>
          <t>Shopify</t>
        </is>
      </c>
      <c r="AB59" t="n">
        <v>2</v>
      </c>
      <c r="AD59" t="inlineStr">
        <is>
          <t>2.572,43</t>
        </is>
      </c>
      <c r="AK59" t="inlineStr">
        <is>
          <t>3393675956</t>
        </is>
      </c>
      <c r="AL59" t="inlineStr">
        <is>
          <t>LIL Bag</t>
        </is>
      </c>
      <c r="AO59" t="inlineStr">
        <is>
          <t>Addebito</t>
        </is>
      </c>
    </row>
    <row r="60">
      <c r="A60" t="inlineStr">
        <is>
          <t>12/11/2024</t>
        </is>
      </c>
      <c r="B60" t="inlineStr">
        <is>
          <t>16:56:47</t>
        </is>
      </c>
      <c r="C60" t="inlineStr">
        <is>
          <t>CET</t>
        </is>
      </c>
      <c r="D60" t="inlineStr">
        <is>
          <t>Gian Andrea Malavasi</t>
        </is>
      </c>
      <c r="E60" t="inlineStr">
        <is>
          <t>Pagamento Express Checkout</t>
        </is>
      </c>
      <c r="F60" t="inlineStr">
        <is>
          <t>Completata</t>
        </is>
      </c>
      <c r="G60" t="inlineStr">
        <is>
          <t>EUR</t>
        </is>
      </c>
      <c r="H60" t="n">
        <v>239</v>
      </c>
      <c r="I60" t="inlineStr">
        <is>
          <t>-8,48</t>
        </is>
      </c>
      <c r="J60" t="inlineStr">
        <is>
          <t>230,52</t>
        </is>
      </c>
      <c r="K60" t="inlineStr">
        <is>
          <t>g.a.malavasi@gmail.com</t>
        </is>
      </c>
      <c r="L60" t="inlineStr">
        <is>
          <t>contact@lilmilan.com</t>
        </is>
      </c>
      <c r="M60" t="inlineStr">
        <is>
          <t>3CV672506P040683C</t>
        </is>
      </c>
      <c r="N60" t="inlineStr">
        <is>
          <t>Gian Andrea, Malavasi, Via del Guadagno 14, Roncello, MB, 20877, Italia</t>
        </is>
      </c>
      <c r="O60" t="inlineStr">
        <is>
          <t>Confermato</t>
        </is>
      </c>
      <c r="P60" t="inlineStr">
        <is>
          <t>LIL Bag, Balmy Necklace - Yellow / 36cm, Discount</t>
        </is>
      </c>
      <c r="R60" t="n">
        <v>0</v>
      </c>
      <c r="T60" t="n">
        <v>0</v>
      </c>
      <c r="Z60" t="inlineStr">
        <is>
          <t>rdfrNuSy92cpxBioDQ4Mp2NGE</t>
        </is>
      </c>
      <c r="AA60" t="inlineStr">
        <is>
          <t>Shopify</t>
        </is>
      </c>
      <c r="AB60" t="n">
        <v>3</v>
      </c>
      <c r="AD60" t="inlineStr">
        <is>
          <t>2.802,95</t>
        </is>
      </c>
      <c r="AE60" t="inlineStr">
        <is>
          <t>Via del Guadagno 14</t>
        </is>
      </c>
      <c r="AG60" t="inlineStr">
        <is>
          <t>Roncello</t>
        </is>
      </c>
      <c r="AH60" t="inlineStr">
        <is>
          <t>MB</t>
        </is>
      </c>
      <c r="AI60" t="inlineStr">
        <is>
          <t>20877</t>
        </is>
      </c>
      <c r="AJ60" t="inlineStr">
        <is>
          <t>Italia</t>
        </is>
      </c>
      <c r="AK60" t="inlineStr">
        <is>
          <t>3,93394E+11</t>
        </is>
      </c>
      <c r="AL60" t="inlineStr">
        <is>
          <t>LIL Bag</t>
        </is>
      </c>
      <c r="AN60" t="inlineStr">
        <is>
          <t>IT</t>
        </is>
      </c>
      <c r="AO60" t="inlineStr">
        <is>
          <t>Accredito</t>
        </is>
      </c>
    </row>
    <row r="61">
      <c r="A61" t="inlineStr">
        <is>
          <t>12/11/2024</t>
        </is>
      </c>
      <c r="B61" t="inlineStr">
        <is>
          <t>21:25:30</t>
        </is>
      </c>
      <c r="C61" t="inlineStr">
        <is>
          <t>CET</t>
        </is>
      </c>
      <c r="D61" t="inlineStr">
        <is>
          <t>Georgia Moris</t>
        </is>
      </c>
      <c r="E61" t="inlineStr">
        <is>
          <t>Pagamento Express Checkout</t>
        </is>
      </c>
      <c r="F61" t="inlineStr">
        <is>
          <t>Completata</t>
        </is>
      </c>
      <c r="G61" t="inlineStr">
        <is>
          <t>EUR</t>
        </is>
      </c>
      <c r="H61" t="n">
        <v>150</v>
      </c>
      <c r="I61" t="inlineStr">
        <is>
          <t>-5,45</t>
        </is>
      </c>
      <c r="J61" t="inlineStr">
        <is>
          <t>144,55</t>
        </is>
      </c>
      <c r="K61" t="inlineStr">
        <is>
          <t>georgiamoris83@gmail.com</t>
        </is>
      </c>
      <c r="L61" t="inlineStr">
        <is>
          <t>contact@lilmilan.com</t>
        </is>
      </c>
      <c r="M61" t="inlineStr">
        <is>
          <t>6EA89000CA980692M</t>
        </is>
      </c>
      <c r="N61" t="inlineStr">
        <is>
          <t>Georgia Moris, Via Ambrogio de Micheli 10, Verano Brianza, MB, 20843, Italia</t>
        </is>
      </c>
      <c r="O61" t="inlineStr">
        <is>
          <t>Confermato</t>
        </is>
      </c>
      <c r="P61" t="inlineStr">
        <is>
          <t>Pensavo fosse amore - Yellow / 2</t>
        </is>
      </c>
      <c r="R61" t="n">
        <v>10</v>
      </c>
      <c r="T61" t="n">
        <v>0</v>
      </c>
      <c r="Z61" t="inlineStr">
        <is>
          <t>r5yIP0n0dRbbL8tqCoewHiCxl</t>
        </is>
      </c>
      <c r="AA61" t="inlineStr">
        <is>
          <t>Shopify</t>
        </is>
      </c>
      <c r="AB61" t="n">
        <v>1</v>
      </c>
      <c r="AD61" t="inlineStr">
        <is>
          <t>2.947,50</t>
        </is>
      </c>
      <c r="AE61" t="inlineStr">
        <is>
          <t>Via Ambrogio de Micheli 10</t>
        </is>
      </c>
      <c r="AG61" t="inlineStr">
        <is>
          <t>Verano Brianza</t>
        </is>
      </c>
      <c r="AH61" t="inlineStr">
        <is>
          <t>MB</t>
        </is>
      </c>
      <c r="AI61" t="inlineStr">
        <is>
          <t>20843</t>
        </is>
      </c>
      <c r="AJ61" t="inlineStr">
        <is>
          <t>Italia</t>
        </is>
      </c>
      <c r="AK61" t="inlineStr">
        <is>
          <t>3,93703E+11</t>
        </is>
      </c>
      <c r="AL61" t="inlineStr">
        <is>
          <t>Pensavo fosse amore - Yellow / 2</t>
        </is>
      </c>
      <c r="AN61" t="inlineStr">
        <is>
          <t>IT</t>
        </is>
      </c>
      <c r="AO61" t="inlineStr">
        <is>
          <t>Accredito</t>
        </is>
      </c>
    </row>
    <row r="62">
      <c r="A62" t="inlineStr">
        <is>
          <t>13/11/2024</t>
        </is>
      </c>
      <c r="B62" t="inlineStr">
        <is>
          <t>12:29:37</t>
        </is>
      </c>
      <c r="C62" t="inlineStr">
        <is>
          <t>CET</t>
        </is>
      </c>
      <c r="D62" t="inlineStr">
        <is>
          <t>Luca Manzoni</t>
        </is>
      </c>
      <c r="E62" t="inlineStr">
        <is>
          <t>Pagamento Express Checkout</t>
        </is>
      </c>
      <c r="F62" t="inlineStr">
        <is>
          <t>Completata</t>
        </is>
      </c>
      <c r="G62" t="inlineStr">
        <is>
          <t>EUR</t>
        </is>
      </c>
      <c r="H62" t="n">
        <v>330</v>
      </c>
      <c r="I62" t="inlineStr">
        <is>
          <t>-11,57</t>
        </is>
      </c>
      <c r="J62" t="inlineStr">
        <is>
          <t>318,43</t>
        </is>
      </c>
      <c r="K62" t="inlineStr">
        <is>
          <t>manzoniluca89@gmail.com</t>
        </is>
      </c>
      <c r="L62" t="inlineStr">
        <is>
          <t>contact@lilmilan.com</t>
        </is>
      </c>
      <c r="M62" t="inlineStr">
        <is>
          <t>5GV06433P1576912T</t>
        </is>
      </c>
      <c r="N62" t="inlineStr">
        <is>
          <t>Luca Manzoni, via della repubblica 43, Cologno Monzese, MI, 20093, Italia</t>
        </is>
      </c>
      <c r="O62" t="inlineStr">
        <is>
          <t>Confermato</t>
        </is>
      </c>
      <c r="P62" t="inlineStr">
        <is>
          <t>Luxury Pack + LIL Bag, Boys Tears Necklace - Yellow / 39cm</t>
        </is>
      </c>
      <c r="R62" t="n">
        <v>0</v>
      </c>
      <c r="T62" t="n">
        <v>0</v>
      </c>
      <c r="Z62" t="inlineStr">
        <is>
          <t>rOGrp5N3VVwT5bpPr3GfWyrkY</t>
        </is>
      </c>
      <c r="AA62" t="inlineStr">
        <is>
          <t>Shopify</t>
        </is>
      </c>
      <c r="AB62" t="n">
        <v>2</v>
      </c>
      <c r="AD62" t="inlineStr">
        <is>
          <t>765,93</t>
        </is>
      </c>
      <c r="AE62" t="inlineStr">
        <is>
          <t>via della repubblica 43</t>
        </is>
      </c>
      <c r="AG62" t="inlineStr">
        <is>
          <t>Cologno Monzese</t>
        </is>
      </c>
      <c r="AH62" t="inlineStr">
        <is>
          <t>MI</t>
        </is>
      </c>
      <c r="AI62" t="inlineStr">
        <is>
          <t>20093</t>
        </is>
      </c>
      <c r="AJ62" t="inlineStr">
        <is>
          <t>Italia</t>
        </is>
      </c>
      <c r="AK62" t="inlineStr">
        <is>
          <t>3,93485E+11</t>
        </is>
      </c>
      <c r="AL62" t="inlineStr">
        <is>
          <t>Luxury Pack + LIL Bag</t>
        </is>
      </c>
      <c r="AN62" t="inlineStr">
        <is>
          <t>IT</t>
        </is>
      </c>
      <c r="AO62" t="inlineStr">
        <is>
          <t>Accredito</t>
        </is>
      </c>
    </row>
    <row r="63">
      <c r="A63" t="inlineStr">
        <is>
          <t>13/11/2024</t>
        </is>
      </c>
      <c r="B63" t="inlineStr">
        <is>
          <t>12:45:51</t>
        </is>
      </c>
      <c r="C63" t="inlineStr">
        <is>
          <t>CET</t>
        </is>
      </c>
      <c r="D63" t="inlineStr">
        <is>
          <t>Maria Giovanna addante</t>
        </is>
      </c>
      <c r="E63" t="inlineStr">
        <is>
          <t>Pagamento Express Checkout</t>
        </is>
      </c>
      <c r="F63" t="inlineStr">
        <is>
          <t>Completata</t>
        </is>
      </c>
      <c r="G63" t="inlineStr">
        <is>
          <t>EUR</t>
        </is>
      </c>
      <c r="H63" t="n">
        <v>865</v>
      </c>
      <c r="I63" t="inlineStr">
        <is>
          <t>-29,76</t>
        </is>
      </c>
      <c r="J63" t="inlineStr">
        <is>
          <t>835,24</t>
        </is>
      </c>
      <c r="K63" t="inlineStr">
        <is>
          <t>addante.gio@gmail.com</t>
        </is>
      </c>
      <c r="L63" t="inlineStr">
        <is>
          <t>contact@lilmilan.com</t>
        </is>
      </c>
      <c r="M63" t="inlineStr">
        <is>
          <t>1ES31834MK092613S</t>
        </is>
      </c>
      <c r="N63" t="inlineStr">
        <is>
          <t>Leopoldo Cazzato, Via Costantinopoli 58, Calimera, LE, 73021, Italia</t>
        </is>
      </c>
      <c r="O63" t="inlineStr">
        <is>
          <t>Confermato</t>
        </is>
      </c>
      <c r="P63" t="inlineStr">
        <is>
          <t>Luxury Pack + LIL Bag, Portami a Ballare Necklace - Yellow / onesize, Dna Choker - Yellow / 35cm, LIL Bag, Boys Tears Ring - Yellow / 18, Engraving</t>
        </is>
      </c>
      <c r="R63" t="n">
        <v>0</v>
      </c>
      <c r="T63" t="n">
        <v>0</v>
      </c>
      <c r="Z63" t="inlineStr">
        <is>
          <t>rx9E89QiFY4n8uWEHA7Ci84qS</t>
        </is>
      </c>
      <c r="AA63" t="inlineStr">
        <is>
          <t>Shopify</t>
        </is>
      </c>
      <c r="AB63" t="n">
        <v>6</v>
      </c>
      <c r="AD63" t="inlineStr">
        <is>
          <t>1.601,17</t>
        </is>
      </c>
      <c r="AE63" t="inlineStr">
        <is>
          <t>Via Costantinopoli 58</t>
        </is>
      </c>
      <c r="AG63" t="inlineStr">
        <is>
          <t>Calimera</t>
        </is>
      </c>
      <c r="AH63" t="inlineStr">
        <is>
          <t>LE</t>
        </is>
      </c>
      <c r="AI63" t="inlineStr">
        <is>
          <t>73021</t>
        </is>
      </c>
      <c r="AJ63" t="inlineStr">
        <is>
          <t>Italia</t>
        </is>
      </c>
      <c r="AK63" t="inlineStr">
        <is>
          <t>3287789267</t>
        </is>
      </c>
      <c r="AL63" t="inlineStr">
        <is>
          <t>Luxury Pack + LIL Bag</t>
        </is>
      </c>
      <c r="AN63" t="inlineStr">
        <is>
          <t>IT</t>
        </is>
      </c>
      <c r="AO63" t="inlineStr">
        <is>
          <t>Accredito</t>
        </is>
      </c>
    </row>
    <row r="64">
      <c r="A64" t="inlineStr">
        <is>
          <t>13/11/2024</t>
        </is>
      </c>
      <c r="B64" t="inlineStr">
        <is>
          <t>21:35:26</t>
        </is>
      </c>
      <c r="C64" t="inlineStr">
        <is>
          <t>CET</t>
        </is>
      </c>
      <c r="D64" t="inlineStr">
        <is>
          <t>alice antinozzi</t>
        </is>
      </c>
      <c r="E64" t="inlineStr">
        <is>
          <t>Pagamento Express Checkout</t>
        </is>
      </c>
      <c r="F64" t="inlineStr">
        <is>
          <t>Completata</t>
        </is>
      </c>
      <c r="G64" t="inlineStr">
        <is>
          <t>EUR</t>
        </is>
      </c>
      <c r="H64" t="n">
        <v>216</v>
      </c>
      <c r="I64" t="inlineStr">
        <is>
          <t>-10,48</t>
        </is>
      </c>
      <c r="J64" t="inlineStr">
        <is>
          <t>205,52</t>
        </is>
      </c>
      <c r="K64" t="inlineStr">
        <is>
          <t>antinozziantinozzi@gmail.com</t>
        </is>
      </c>
      <c r="L64" t="inlineStr">
        <is>
          <t>contact@lilmilan.com</t>
        </is>
      </c>
      <c r="M64" t="inlineStr">
        <is>
          <t>2EU66874HN7891236</t>
        </is>
      </c>
      <c r="N64" t="inlineStr">
        <is>
          <t>antonella celi, Via cercemaggiore 100, roma, RM, 00131, Italia</t>
        </is>
      </c>
      <c r="O64" t="inlineStr">
        <is>
          <t>Confermato</t>
        </is>
      </c>
      <c r="P64" t="inlineStr">
        <is>
          <t>Lightly Ring - Yellow / 19, Boys Tears Ring - Yellow / 18, Sconto</t>
        </is>
      </c>
      <c r="R64" t="n">
        <v>0</v>
      </c>
      <c r="T64" t="n">
        <v>0</v>
      </c>
      <c r="Z64" t="inlineStr">
        <is>
          <t>r6gpaV5oIwu0ZThqKkUAMXfgf</t>
        </is>
      </c>
      <c r="AA64" t="inlineStr">
        <is>
          <t>Shopify</t>
        </is>
      </c>
      <c r="AB64" t="n">
        <v>3</v>
      </c>
      <c r="AD64" t="inlineStr">
        <is>
          <t>1.672,69</t>
        </is>
      </c>
      <c r="AE64" t="inlineStr">
        <is>
          <t>Via cercemaggiore 100</t>
        </is>
      </c>
      <c r="AG64" t="inlineStr">
        <is>
          <t>roma</t>
        </is>
      </c>
      <c r="AH64" t="inlineStr">
        <is>
          <t>RM</t>
        </is>
      </c>
      <c r="AI64" t="inlineStr">
        <is>
          <t>131</t>
        </is>
      </c>
      <c r="AJ64" t="inlineStr">
        <is>
          <t>Italia</t>
        </is>
      </c>
      <c r="AK64" t="inlineStr">
        <is>
          <t>3516126257</t>
        </is>
      </c>
      <c r="AL64" t="inlineStr">
        <is>
          <t>Lightly Ring - Yellow / 19</t>
        </is>
      </c>
      <c r="AN64" t="inlineStr">
        <is>
          <t>IT</t>
        </is>
      </c>
      <c r="AO64" t="inlineStr">
        <is>
          <t>Accredito</t>
        </is>
      </c>
    </row>
    <row r="65">
      <c r="A65" t="inlineStr">
        <is>
          <t>13/11/2024</t>
        </is>
      </c>
      <c r="B65" t="inlineStr">
        <is>
          <t>22:20:24</t>
        </is>
      </c>
      <c r="C65" t="inlineStr">
        <is>
          <t>CET</t>
        </is>
      </c>
      <c r="D65" t="inlineStr">
        <is>
          <t>Federica Sani</t>
        </is>
      </c>
      <c r="E65" t="inlineStr">
        <is>
          <t>Pagamento Express Checkout</t>
        </is>
      </c>
      <c r="F65" t="inlineStr">
        <is>
          <t>Completata</t>
        </is>
      </c>
      <c r="G65" t="inlineStr">
        <is>
          <t>EUR</t>
        </is>
      </c>
      <c r="H65" t="n">
        <v>272</v>
      </c>
      <c r="I65" t="inlineStr">
        <is>
          <t>-9,6</t>
        </is>
      </c>
      <c r="J65" t="inlineStr">
        <is>
          <t>262,4</t>
        </is>
      </c>
      <c r="K65" t="inlineStr">
        <is>
          <t>faith_7@libero.it</t>
        </is>
      </c>
      <c r="L65" t="inlineStr">
        <is>
          <t>contact@lilmilan.com</t>
        </is>
      </c>
      <c r="M65" t="inlineStr">
        <is>
          <t>5V401029V87409821</t>
        </is>
      </c>
      <c r="N65" t="inlineStr">
        <is>
          <t>Federica Sani, via Zappati 25, Sala Baganza, PR, 43038, Italia</t>
        </is>
      </c>
      <c r="O65" t="inlineStr">
        <is>
          <t>Confermato</t>
        </is>
      </c>
      <c r="P65" t="inlineStr">
        <is>
          <t>Sunshine Ring - Yellow / 3 / White, Sconto</t>
        </is>
      </c>
      <c r="R65" t="n">
        <v>0</v>
      </c>
      <c r="T65" t="n">
        <v>0</v>
      </c>
      <c r="Z65" t="inlineStr">
        <is>
          <t>r8tXBMpwroXlCYQK5ib7fYy12</t>
        </is>
      </c>
      <c r="AA65" t="inlineStr">
        <is>
          <t>Shopify</t>
        </is>
      </c>
      <c r="AB65" t="n">
        <v>2</v>
      </c>
      <c r="AD65" t="inlineStr">
        <is>
          <t>1.935,09</t>
        </is>
      </c>
      <c r="AE65" t="inlineStr">
        <is>
          <t>via Zappati 25</t>
        </is>
      </c>
      <c r="AG65" t="inlineStr">
        <is>
          <t>Sala Baganza</t>
        </is>
      </c>
      <c r="AH65" t="inlineStr">
        <is>
          <t>PR</t>
        </is>
      </c>
      <c r="AI65" t="inlineStr">
        <is>
          <t>43038</t>
        </is>
      </c>
      <c r="AJ65" t="inlineStr">
        <is>
          <t>Italia</t>
        </is>
      </c>
      <c r="AK65" t="inlineStr">
        <is>
          <t>3389479332</t>
        </is>
      </c>
      <c r="AL65" t="inlineStr">
        <is>
          <t>Sunshine Ring - Yellow / 3 / White</t>
        </is>
      </c>
      <c r="AN65" t="inlineStr">
        <is>
          <t>IT</t>
        </is>
      </c>
      <c r="AO65" t="inlineStr">
        <is>
          <t>Accredito</t>
        </is>
      </c>
    </row>
    <row r="66">
      <c r="A66" t="inlineStr">
        <is>
          <t>14/11/2024</t>
        </is>
      </c>
      <c r="B66" t="inlineStr">
        <is>
          <t>10:51:03</t>
        </is>
      </c>
      <c r="C66" t="inlineStr">
        <is>
          <t>CET</t>
        </is>
      </c>
      <c r="D66" t="inlineStr">
        <is>
          <t>Rachel Madden</t>
        </is>
      </c>
      <c r="E66" t="inlineStr">
        <is>
          <t>Pagamento Express Checkout</t>
        </is>
      </c>
      <c r="F66" t="inlineStr">
        <is>
          <t>Completata</t>
        </is>
      </c>
      <c r="G66" t="inlineStr">
        <is>
          <t>EUR</t>
        </is>
      </c>
      <c r="H66" t="n">
        <v>150</v>
      </c>
      <c r="I66" t="inlineStr">
        <is>
          <t>-5,45</t>
        </is>
      </c>
      <c r="J66" t="inlineStr">
        <is>
          <t>144,55</t>
        </is>
      </c>
      <c r="K66" t="inlineStr">
        <is>
          <t>r.madden@t-online.de</t>
        </is>
      </c>
      <c r="L66" t="inlineStr">
        <is>
          <t>contact@lilmilan.com</t>
        </is>
      </c>
      <c r="M66" t="inlineStr">
        <is>
          <t>3XB33345VX1880137</t>
        </is>
      </c>
      <c r="N66" t="inlineStr">
        <is>
          <t>Rachrl Madden, Helene-Grunberg-Str. 24, Nuremberg, N/A, 90480, Germania</t>
        </is>
      </c>
      <c r="O66" t="inlineStr">
        <is>
          <t>Confermato</t>
        </is>
      </c>
      <c r="P66" t="inlineStr">
        <is>
          <t>Luxury Pack + LIL Bag, Pensavo fosse amore - Yellow / K</t>
        </is>
      </c>
      <c r="R66" t="n">
        <v>20</v>
      </c>
      <c r="T66" t="n">
        <v>0</v>
      </c>
      <c r="Z66" t="inlineStr">
        <is>
          <t>rPAvCWKC4n7MuUekAcDFPkQP8</t>
        </is>
      </c>
      <c r="AA66" t="inlineStr">
        <is>
          <t>Shopify</t>
        </is>
      </c>
      <c r="AB66" t="n">
        <v>2</v>
      </c>
      <c r="AD66" t="inlineStr">
        <is>
          <t>2.079,64</t>
        </is>
      </c>
      <c r="AE66" t="inlineStr">
        <is>
          <t>Helene-Grunberg-Str. 24</t>
        </is>
      </c>
      <c r="AG66" t="inlineStr">
        <is>
          <t>Nuremberg</t>
        </is>
      </c>
      <c r="AI66" t="inlineStr">
        <is>
          <t>90480</t>
        </is>
      </c>
      <c r="AJ66" t="inlineStr">
        <is>
          <t>Germania</t>
        </is>
      </c>
      <c r="AK66" t="inlineStr">
        <is>
          <t>4,99114E+11</t>
        </is>
      </c>
      <c r="AL66" t="inlineStr">
        <is>
          <t>Luxury Pack + LIL Bag</t>
        </is>
      </c>
      <c r="AN66" t="inlineStr">
        <is>
          <t>DE</t>
        </is>
      </c>
      <c r="AO66" t="inlineStr">
        <is>
          <t>Accredito</t>
        </is>
      </c>
    </row>
    <row r="67">
      <c r="A67" t="inlineStr">
        <is>
          <t>14/11/2024</t>
        </is>
      </c>
      <c r="B67" t="inlineStr">
        <is>
          <t>15:00:59</t>
        </is>
      </c>
      <c r="C67" t="inlineStr">
        <is>
          <t>CET</t>
        </is>
      </c>
      <c r="D67" t="inlineStr">
        <is>
          <t>Matteo Bosio</t>
        </is>
      </c>
      <c r="E67" t="inlineStr">
        <is>
          <t>Pagamento Express Checkout</t>
        </is>
      </c>
      <c r="F67" t="inlineStr">
        <is>
          <t>Completata</t>
        </is>
      </c>
      <c r="G67" t="inlineStr">
        <is>
          <t>EUR</t>
        </is>
      </c>
      <c r="H67" t="n">
        <v>200</v>
      </c>
      <c r="I67" t="inlineStr">
        <is>
          <t>-7,15</t>
        </is>
      </c>
      <c r="J67" t="inlineStr">
        <is>
          <t>192,85</t>
        </is>
      </c>
      <c r="K67" t="inlineStr">
        <is>
          <t>flint99@gmail.com</t>
        </is>
      </c>
      <c r="L67" t="inlineStr">
        <is>
          <t>contact@lilmilan.com</t>
        </is>
      </c>
      <c r="M67" t="inlineStr">
        <is>
          <t>1VY57249S8020872M</t>
        </is>
      </c>
      <c r="N67" t="inlineStr">
        <is>
          <t>Matteo, Bosio, Canossi 11/a, Villa Carcina, BS, 25069, Italia</t>
        </is>
      </c>
      <c r="O67" t="inlineStr">
        <is>
          <t>Confermato</t>
        </is>
      </c>
      <c r="P67" t="inlineStr">
        <is>
          <t>E-Gift card - 200.00</t>
        </is>
      </c>
      <c r="R67" t="n">
        <v>0</v>
      </c>
      <c r="T67" t="n">
        <v>0</v>
      </c>
      <c r="Z67" t="inlineStr">
        <is>
          <t>rtAnxvTOxcYLmIGxZuoYbVy99</t>
        </is>
      </c>
      <c r="AA67" t="inlineStr">
        <is>
          <t>Shopify</t>
        </is>
      </c>
      <c r="AB67" t="n">
        <v>1</v>
      </c>
      <c r="AD67" t="inlineStr">
        <is>
          <t>2.272,49</t>
        </is>
      </c>
      <c r="AE67" t="inlineStr">
        <is>
          <t>Canossi 11/a</t>
        </is>
      </c>
      <c r="AG67" t="inlineStr">
        <is>
          <t>Villa Carcina</t>
        </is>
      </c>
      <c r="AH67" t="inlineStr">
        <is>
          <t>BS</t>
        </is>
      </c>
      <c r="AI67" t="inlineStr">
        <is>
          <t>25069</t>
        </is>
      </c>
      <c r="AJ67" t="inlineStr">
        <is>
          <t>Italia</t>
        </is>
      </c>
      <c r="AK67" t="inlineStr">
        <is>
          <t>+39 3319460389</t>
        </is>
      </c>
      <c r="AL67" t="inlineStr">
        <is>
          <t>E-Gift card - 200.00</t>
        </is>
      </c>
      <c r="AN67" t="inlineStr">
        <is>
          <t>IT</t>
        </is>
      </c>
      <c r="AO67" t="inlineStr">
        <is>
          <t>Accredito</t>
        </is>
      </c>
    </row>
    <row r="68">
      <c r="A68" t="inlineStr">
        <is>
          <t>14/11/2024</t>
        </is>
      </c>
      <c r="B68" t="inlineStr">
        <is>
          <t>15:02:56</t>
        </is>
      </c>
      <c r="C68" t="inlineStr">
        <is>
          <t>CET</t>
        </is>
      </c>
      <c r="D68" t="inlineStr">
        <is>
          <t>Maria Rodriguez</t>
        </is>
      </c>
      <c r="E68" t="inlineStr">
        <is>
          <t>Pagamento Express Checkout</t>
        </is>
      </c>
      <c r="F68" t="inlineStr">
        <is>
          <t>Completata</t>
        </is>
      </c>
      <c r="G68" t="inlineStr">
        <is>
          <t>EUR</t>
        </is>
      </c>
      <c r="H68" t="n">
        <v>5</v>
      </c>
      <c r="I68" t="inlineStr">
        <is>
          <t>-0,52</t>
        </is>
      </c>
      <c r="J68" t="inlineStr">
        <is>
          <t>4,48</t>
        </is>
      </c>
      <c r="K68" t="inlineStr">
        <is>
          <t>mariacamilarodriguezbermudez@ied.edu</t>
        </is>
      </c>
      <c r="L68" t="inlineStr">
        <is>
          <t>contact@lilmilan.com</t>
        </is>
      </c>
      <c r="M68" t="inlineStr">
        <is>
          <t>0V7680739X554643A</t>
        </is>
      </c>
      <c r="N68" t="inlineStr">
        <is>
          <t>camila rodriguez, Via Cesare De Lollis 12, Soho house roma, Roma, RM, 00185, Italia</t>
        </is>
      </c>
      <c r="O68" t="inlineStr">
        <is>
          <t>Confermato</t>
        </is>
      </c>
      <c r="R68" t="n">
        <v>0</v>
      </c>
      <c r="T68" t="n">
        <v>0</v>
      </c>
      <c r="Z68" t="inlineStr">
        <is>
          <t>rALgPbBKFUPbmDk5U46NyI37d</t>
        </is>
      </c>
      <c r="AA68" t="inlineStr">
        <is>
          <t>Shopify</t>
        </is>
      </c>
      <c r="AB68" t="n">
        <v>1</v>
      </c>
      <c r="AD68" t="inlineStr">
        <is>
          <t>2.276,97</t>
        </is>
      </c>
      <c r="AE68" t="inlineStr">
        <is>
          <t>Via Cesare De Lollis 12</t>
        </is>
      </c>
      <c r="AF68" t="inlineStr">
        <is>
          <t>Soho house roma</t>
        </is>
      </c>
      <c r="AG68" t="inlineStr">
        <is>
          <t>Roma</t>
        </is>
      </c>
      <c r="AH68" t="inlineStr">
        <is>
          <t>RM</t>
        </is>
      </c>
      <c r="AI68" t="inlineStr">
        <is>
          <t>185</t>
        </is>
      </c>
      <c r="AJ68" t="inlineStr">
        <is>
          <t>Italia</t>
        </is>
      </c>
      <c r="AK68" t="inlineStr">
        <is>
          <t>3,9346E+11</t>
        </is>
      </c>
      <c r="AN68" t="inlineStr">
        <is>
          <t>IT</t>
        </is>
      </c>
      <c r="AO68" t="inlineStr">
        <is>
          <t>Accredito</t>
        </is>
      </c>
    </row>
    <row r="69">
      <c r="A69" t="inlineStr">
        <is>
          <t>14/11/2024</t>
        </is>
      </c>
      <c r="B69" t="inlineStr">
        <is>
          <t>21:25:28</t>
        </is>
      </c>
      <c r="C69" t="inlineStr">
        <is>
          <t>CET</t>
        </is>
      </c>
      <c r="D69" t="inlineStr">
        <is>
          <t>Simone Lombardi</t>
        </is>
      </c>
      <c r="E69" t="inlineStr">
        <is>
          <t>Pagamento Express Checkout</t>
        </is>
      </c>
      <c r="F69" t="inlineStr">
        <is>
          <t>Completata</t>
        </is>
      </c>
      <c r="G69" t="inlineStr">
        <is>
          <t>EUR</t>
        </is>
      </c>
      <c r="H69" t="n">
        <v>200</v>
      </c>
      <c r="I69" t="inlineStr">
        <is>
          <t>-7,15</t>
        </is>
      </c>
      <c r="J69" t="inlineStr">
        <is>
          <t>192,85</t>
        </is>
      </c>
      <c r="K69" t="inlineStr">
        <is>
          <t>simonelombardi3@yahoo.it</t>
        </is>
      </c>
      <c r="L69" t="inlineStr">
        <is>
          <t>contact@lilmilan.com</t>
        </is>
      </c>
      <c r="M69" t="inlineStr">
        <is>
          <t>19733494AY0085027</t>
        </is>
      </c>
      <c r="N69" t="inlineStr">
        <is>
          <t>SIMONE LOMBARDI, LUCCA, VIA PESCIATINA 1230, LUCCA, LU, 55100, Italia</t>
        </is>
      </c>
      <c r="O69" t="inlineStr">
        <is>
          <t>Confermato</t>
        </is>
      </c>
      <c r="P69" t="inlineStr">
        <is>
          <t>Luxury Pack + LIL Bag, Baby - Yellow, Engraving</t>
        </is>
      </c>
      <c r="R69" t="n">
        <v>0</v>
      </c>
      <c r="T69" t="n">
        <v>0</v>
      </c>
      <c r="Z69" t="inlineStr">
        <is>
          <t>rwhYPmykTD8yK0WvZRLs6sfZa</t>
        </is>
      </c>
      <c r="AA69" t="inlineStr">
        <is>
          <t>Shopify</t>
        </is>
      </c>
      <c r="AB69" t="n">
        <v>3</v>
      </c>
      <c r="AD69" t="inlineStr">
        <is>
          <t>2.469,82</t>
        </is>
      </c>
      <c r="AE69" t="inlineStr">
        <is>
          <t>LUCCA, VIA PESCIATINA 1230</t>
        </is>
      </c>
      <c r="AG69" t="inlineStr">
        <is>
          <t>LUCCA</t>
        </is>
      </c>
      <c r="AH69" t="inlineStr">
        <is>
          <t>LU</t>
        </is>
      </c>
      <c r="AI69" t="inlineStr">
        <is>
          <t>55100</t>
        </is>
      </c>
      <c r="AJ69" t="inlineStr">
        <is>
          <t>Italia</t>
        </is>
      </c>
      <c r="AK69" t="inlineStr">
        <is>
          <t>3,93281E+11</t>
        </is>
      </c>
      <c r="AL69" t="inlineStr">
        <is>
          <t>Luxury Pack + LIL Bag</t>
        </is>
      </c>
      <c r="AN69" t="inlineStr">
        <is>
          <t>IT</t>
        </is>
      </c>
      <c r="AO69" t="inlineStr">
        <is>
          <t>Accredito</t>
        </is>
      </c>
    </row>
    <row r="70">
      <c r="A70" t="inlineStr">
        <is>
          <t>16/11/2024</t>
        </is>
      </c>
      <c r="B70" t="inlineStr">
        <is>
          <t>10:34:37</t>
        </is>
      </c>
      <c r="C70" t="inlineStr">
        <is>
          <t>CET</t>
        </is>
      </c>
      <c r="D70" t="inlineStr">
        <is>
          <t>Ilaria Cirulli</t>
        </is>
      </c>
      <c r="E70" t="inlineStr">
        <is>
          <t>Pagamento Express Checkout</t>
        </is>
      </c>
      <c r="F70" t="inlineStr">
        <is>
          <t>Completata</t>
        </is>
      </c>
      <c r="G70" t="inlineStr">
        <is>
          <t>EUR</t>
        </is>
      </c>
      <c r="H70" t="n">
        <v>154</v>
      </c>
      <c r="I70" t="inlineStr">
        <is>
          <t>-5,59</t>
        </is>
      </c>
      <c r="J70" t="inlineStr">
        <is>
          <t>148,41</t>
        </is>
      </c>
      <c r="K70" t="inlineStr">
        <is>
          <t>ilaria1707@hotmail.it</t>
        </is>
      </c>
      <c r="L70" t="inlineStr">
        <is>
          <t>contact@lilmilan.com</t>
        </is>
      </c>
      <c r="M70" t="inlineStr">
        <is>
          <t>7AY58886TT626651X</t>
        </is>
      </c>
      <c r="N70" t="inlineStr">
        <is>
          <t>Ilaria Cirulli, Piazza dei Consoli 46, Roma, RM, 00175, Italia</t>
        </is>
      </c>
      <c r="O70" t="inlineStr">
        <is>
          <t>Confermato</t>
        </is>
      </c>
      <c r="P70" t="inlineStr">
        <is>
          <t>Pensavo fosse amore - Yellow / 3, Discount</t>
        </is>
      </c>
      <c r="R70" t="n">
        <v>10</v>
      </c>
      <c r="T70" t="n">
        <v>0</v>
      </c>
      <c r="Z70" t="inlineStr">
        <is>
          <t>rmFeM42zrf0uwqiqy0rWCpkdn</t>
        </is>
      </c>
      <c r="AA70" t="inlineStr">
        <is>
          <t>Shopify</t>
        </is>
      </c>
      <c r="AB70" t="n">
        <v>2</v>
      </c>
      <c r="AD70" t="inlineStr">
        <is>
          <t>2.618,23</t>
        </is>
      </c>
      <c r="AE70" t="inlineStr">
        <is>
          <t>Piazza dei Consoli 46</t>
        </is>
      </c>
      <c r="AG70" t="inlineStr">
        <is>
          <t>Roma</t>
        </is>
      </c>
      <c r="AH70" t="inlineStr">
        <is>
          <t>RM</t>
        </is>
      </c>
      <c r="AI70" t="inlineStr">
        <is>
          <t>175</t>
        </is>
      </c>
      <c r="AJ70" t="inlineStr">
        <is>
          <t>Italia</t>
        </is>
      </c>
      <c r="AK70" t="inlineStr">
        <is>
          <t>3276677850</t>
        </is>
      </c>
      <c r="AL70" t="inlineStr">
        <is>
          <t>Pensavo fosse amore - Yellow / 3</t>
        </is>
      </c>
      <c r="AN70" t="inlineStr">
        <is>
          <t>IT</t>
        </is>
      </c>
      <c r="AO70" t="inlineStr">
        <is>
          <t>Accredito</t>
        </is>
      </c>
    </row>
    <row r="71">
      <c r="A71" t="inlineStr">
        <is>
          <t>16/11/2024</t>
        </is>
      </c>
      <c r="B71" t="inlineStr">
        <is>
          <t>15:38:20</t>
        </is>
      </c>
      <c r="C71" t="inlineStr">
        <is>
          <t>CET</t>
        </is>
      </c>
      <c r="D71" t="inlineStr">
        <is>
          <t>Marco Cignitti Grossi</t>
        </is>
      </c>
      <c r="E71" t="inlineStr">
        <is>
          <t>Pagamento Express Checkout</t>
        </is>
      </c>
      <c r="F71" t="inlineStr">
        <is>
          <t>Completata</t>
        </is>
      </c>
      <c r="G71" t="inlineStr">
        <is>
          <t>EUR</t>
        </is>
      </c>
      <c r="H71" t="n">
        <v>290</v>
      </c>
      <c r="I71" t="inlineStr">
        <is>
          <t>-10,21</t>
        </is>
      </c>
      <c r="J71" t="inlineStr">
        <is>
          <t>279,79</t>
        </is>
      </c>
      <c r="K71" t="inlineStr">
        <is>
          <t>marco.cignitti@gmail.com</t>
        </is>
      </c>
      <c r="L71" t="inlineStr">
        <is>
          <t>contact@lilmilan.com</t>
        </is>
      </c>
      <c r="M71" t="inlineStr">
        <is>
          <t>5K941963KS056322T</t>
        </is>
      </c>
      <c r="N71" t="inlineStr">
        <is>
          <t>Marco Cignitti Grossi, Via Angelo Emo 147, Roma, RM, 00136, Italia</t>
        </is>
      </c>
      <c r="O71" t="inlineStr">
        <is>
          <t>Confermato</t>
        </is>
      </c>
      <c r="P71" t="inlineStr">
        <is>
          <t>Sweet Spot - Yellow / matte / White, Engraving</t>
        </is>
      </c>
      <c r="R71" t="n">
        <v>0</v>
      </c>
      <c r="T71" t="n">
        <v>0</v>
      </c>
      <c r="Z71" t="inlineStr">
        <is>
          <t>rjytn8rCMZneIDaWoyzDvhZxL</t>
        </is>
      </c>
      <c r="AA71" t="inlineStr">
        <is>
          <t>Shopify</t>
        </is>
      </c>
      <c r="AB71" t="n">
        <v>2</v>
      </c>
      <c r="AD71" t="inlineStr">
        <is>
          <t>2.898,02</t>
        </is>
      </c>
      <c r="AE71" t="inlineStr">
        <is>
          <t>Via Angelo Emo 147</t>
        </is>
      </c>
      <c r="AG71" t="inlineStr">
        <is>
          <t>Roma</t>
        </is>
      </c>
      <c r="AH71" t="inlineStr">
        <is>
          <t>RM</t>
        </is>
      </c>
      <c r="AI71" t="inlineStr">
        <is>
          <t>136</t>
        </is>
      </c>
      <c r="AJ71" t="inlineStr">
        <is>
          <t>Italia</t>
        </is>
      </c>
      <c r="AK71" t="inlineStr">
        <is>
          <t>3,93481E+11</t>
        </is>
      </c>
      <c r="AL71" t="inlineStr">
        <is>
          <t>Sweet Spot - Yellow / matte / White</t>
        </is>
      </c>
      <c r="AN71" t="inlineStr">
        <is>
          <t>IT</t>
        </is>
      </c>
      <c r="AO71" t="inlineStr">
        <is>
          <t>Accredito</t>
        </is>
      </c>
    </row>
    <row r="72">
      <c r="A72" t="inlineStr">
        <is>
          <t>16/11/2024</t>
        </is>
      </c>
      <c r="B72" t="inlineStr">
        <is>
          <t>17:18:13</t>
        </is>
      </c>
      <c r="C72" t="inlineStr">
        <is>
          <t>CET</t>
        </is>
      </c>
      <c r="D72" t="inlineStr">
        <is>
          <t>Gabriella Alessandra Corrado</t>
        </is>
      </c>
      <c r="E72" t="inlineStr">
        <is>
          <t>Pagamento Express Checkout</t>
        </is>
      </c>
      <c r="F72" t="inlineStr">
        <is>
          <t>Completata</t>
        </is>
      </c>
      <c r="G72" t="inlineStr">
        <is>
          <t>EUR</t>
        </is>
      </c>
      <c r="H72" t="n">
        <v>126</v>
      </c>
      <c r="I72" t="inlineStr">
        <is>
          <t>-4,63</t>
        </is>
      </c>
      <c r="J72" t="inlineStr">
        <is>
          <t>121,37</t>
        </is>
      </c>
      <c r="K72" t="inlineStr">
        <is>
          <t>gabriella@corrado1.com</t>
        </is>
      </c>
      <c r="L72" t="inlineStr">
        <is>
          <t>contact@lilmilan.com</t>
        </is>
      </c>
      <c r="M72" t="inlineStr">
        <is>
          <t>8VW64273B0088194J</t>
        </is>
      </c>
      <c r="O72" t="inlineStr">
        <is>
          <t>Non confermato</t>
        </is>
      </c>
      <c r="P72" t="inlineStr">
        <is>
          <t>Rainbow Earring - Yellow / Single / None, Discount</t>
        </is>
      </c>
      <c r="R72" t="n">
        <v>0</v>
      </c>
      <c r="T72" t="n">
        <v>0</v>
      </c>
      <c r="Z72" t="inlineStr">
        <is>
          <t>rDJ1q1sLTQ8U2g7OUngXqOTkT</t>
        </is>
      </c>
      <c r="AA72" t="inlineStr">
        <is>
          <t>Shopify</t>
        </is>
      </c>
      <c r="AB72" t="n">
        <v>2</v>
      </c>
      <c r="AD72" t="inlineStr">
        <is>
          <t>3.019,39</t>
        </is>
      </c>
      <c r="AK72" t="inlineStr">
        <is>
          <t>+39 3311204653</t>
        </is>
      </c>
      <c r="AL72" t="inlineStr">
        <is>
          <t>Rainbow Earring - Yellow / Single / None</t>
        </is>
      </c>
      <c r="AO72" t="inlineStr">
        <is>
          <t>Accredito</t>
        </is>
      </c>
    </row>
    <row r="73">
      <c r="A73" t="inlineStr">
        <is>
          <t>16/11/2024</t>
        </is>
      </c>
      <c r="B73" t="inlineStr">
        <is>
          <t>17:54:11</t>
        </is>
      </c>
      <c r="C73" t="inlineStr">
        <is>
          <t>CET</t>
        </is>
      </c>
      <c r="D73" t="inlineStr">
        <is>
          <t>MARCO POGLIANI</t>
        </is>
      </c>
      <c r="E73" t="inlineStr">
        <is>
          <t>Pagamento Express Checkout</t>
        </is>
      </c>
      <c r="F73" t="inlineStr">
        <is>
          <t>Completata</t>
        </is>
      </c>
      <c r="G73" t="inlineStr">
        <is>
          <t>EUR</t>
        </is>
      </c>
      <c r="H73" t="n">
        <v>108</v>
      </c>
      <c r="I73" t="inlineStr">
        <is>
          <t>-4,02</t>
        </is>
      </c>
      <c r="J73" t="inlineStr">
        <is>
          <t>103,98</t>
        </is>
      </c>
      <c r="K73" t="inlineStr">
        <is>
          <t>marpoglia@gmail.com</t>
        </is>
      </c>
      <c r="L73" t="inlineStr">
        <is>
          <t>contact@lilmilan.com</t>
        </is>
      </c>
      <c r="M73" t="inlineStr">
        <is>
          <t>42089000XK929004Y</t>
        </is>
      </c>
      <c r="O73" t="inlineStr">
        <is>
          <t>Non confermato</t>
        </is>
      </c>
      <c r="P73" t="inlineStr">
        <is>
          <t>Pensavo fosse amore - Yellow / S, Sconto</t>
        </is>
      </c>
      <c r="R73" t="n">
        <v>0</v>
      </c>
      <c r="T73" t="n">
        <v>0</v>
      </c>
      <c r="Z73" t="inlineStr">
        <is>
          <t>rNBNfpiahotaUtC87X4VQfzSD</t>
        </is>
      </c>
      <c r="AA73" t="inlineStr">
        <is>
          <t>Shopify</t>
        </is>
      </c>
      <c r="AB73" t="n">
        <v>2</v>
      </c>
      <c r="AD73" t="inlineStr">
        <is>
          <t>3.123,37</t>
        </is>
      </c>
      <c r="AK73" t="inlineStr">
        <is>
          <t>+39 3663937424</t>
        </is>
      </c>
      <c r="AL73" t="inlineStr">
        <is>
          <t>Pensavo fosse amore - Yellow / S</t>
        </is>
      </c>
      <c r="AO73" t="inlineStr">
        <is>
          <t>Accredito</t>
        </is>
      </c>
    </row>
    <row r="74">
      <c r="A74" t="inlineStr">
        <is>
          <t>17/11/2024</t>
        </is>
      </c>
      <c r="B74" t="inlineStr">
        <is>
          <t>00:39:21</t>
        </is>
      </c>
      <c r="C74" t="inlineStr">
        <is>
          <t>CET</t>
        </is>
      </c>
      <c r="D74" t="inlineStr">
        <is>
          <t>Ilaria Brognoli</t>
        </is>
      </c>
      <c r="E74" t="inlineStr">
        <is>
          <t>Pagamento Express Checkout</t>
        </is>
      </c>
      <c r="F74" t="inlineStr">
        <is>
          <t>Completata</t>
        </is>
      </c>
      <c r="G74" t="inlineStr">
        <is>
          <t>EUR</t>
        </is>
      </c>
      <c r="H74" t="n">
        <v>118</v>
      </c>
      <c r="I74" t="inlineStr">
        <is>
          <t>-4,36</t>
        </is>
      </c>
      <c r="J74" t="inlineStr">
        <is>
          <t>113,64</t>
        </is>
      </c>
      <c r="K74" t="inlineStr">
        <is>
          <t>korn_flakes@live.it</t>
        </is>
      </c>
      <c r="L74" t="inlineStr">
        <is>
          <t>contact@lilmilan.com</t>
        </is>
      </c>
      <c r="M74" t="inlineStr">
        <is>
          <t>7AP91887GL209013F</t>
        </is>
      </c>
      <c r="N74" t="inlineStr">
        <is>
          <t>Ilaria Brognoli, via ferrari 4, borgo san giacomo, BS, 25022, Italia</t>
        </is>
      </c>
      <c r="O74" t="inlineStr">
        <is>
          <t>Confermato</t>
        </is>
      </c>
      <c r="P74" t="inlineStr">
        <is>
          <t>Pensavo fosse amore - Yellow / A, Discount</t>
        </is>
      </c>
      <c r="R74" t="n">
        <v>10</v>
      </c>
      <c r="T74" t="n">
        <v>0</v>
      </c>
      <c r="Z74" t="inlineStr">
        <is>
          <t>rA5SOv2mXyxQaLYrMr15tQyZh</t>
        </is>
      </c>
      <c r="AA74" t="inlineStr">
        <is>
          <t>Shopify</t>
        </is>
      </c>
      <c r="AB74" t="n">
        <v>2</v>
      </c>
      <c r="AD74" t="inlineStr">
        <is>
          <t>237,01</t>
        </is>
      </c>
      <c r="AE74" t="inlineStr">
        <is>
          <t>via ferrari 4</t>
        </is>
      </c>
      <c r="AG74" t="inlineStr">
        <is>
          <t>borgo san giacomo</t>
        </is>
      </c>
      <c r="AH74" t="inlineStr">
        <is>
          <t>BS</t>
        </is>
      </c>
      <c r="AI74" t="inlineStr">
        <is>
          <t>25022</t>
        </is>
      </c>
      <c r="AJ74" t="inlineStr">
        <is>
          <t>Italia</t>
        </is>
      </c>
      <c r="AK74" t="inlineStr">
        <is>
          <t>3349824864</t>
        </is>
      </c>
      <c r="AL74" t="inlineStr">
        <is>
          <t>Pensavo fosse amore - Yellow / A</t>
        </is>
      </c>
      <c r="AN74" t="inlineStr">
        <is>
          <t>IT</t>
        </is>
      </c>
      <c r="AO74" t="inlineStr">
        <is>
          <t>Accredito</t>
        </is>
      </c>
    </row>
    <row r="75">
      <c r="A75" t="inlineStr">
        <is>
          <t>17/11/2024</t>
        </is>
      </c>
      <c r="B75" t="inlineStr">
        <is>
          <t>11:50:14</t>
        </is>
      </c>
      <c r="C75" t="inlineStr">
        <is>
          <t>CET</t>
        </is>
      </c>
      <c r="D75" t="inlineStr">
        <is>
          <t>Ludovica Marangoni</t>
        </is>
      </c>
      <c r="E75" t="inlineStr">
        <is>
          <t>Pagamento Express Checkout</t>
        </is>
      </c>
      <c r="F75" t="inlineStr">
        <is>
          <t>Completata</t>
        </is>
      </c>
      <c r="G75" t="inlineStr">
        <is>
          <t>EUR</t>
        </is>
      </c>
      <c r="H75" t="n">
        <v>143</v>
      </c>
      <c r="I75" t="inlineStr">
        <is>
          <t>-5,21</t>
        </is>
      </c>
      <c r="J75" t="inlineStr">
        <is>
          <t>137,79</t>
        </is>
      </c>
      <c r="K75" t="inlineStr">
        <is>
          <t>ludovicamarr@gmail.com</t>
        </is>
      </c>
      <c r="L75" t="inlineStr">
        <is>
          <t>contact@lilmilan.com</t>
        </is>
      </c>
      <c r="M75" t="inlineStr">
        <is>
          <t>8ND69774SJ2546126</t>
        </is>
      </c>
      <c r="N75" t="inlineStr">
        <is>
          <t>Ludovica, Marangoni, 233/a Via Terraglio, Mestre, VE, 30174, Italia</t>
        </is>
      </c>
      <c r="O75" t="inlineStr">
        <is>
          <t>Confermato</t>
        </is>
      </c>
      <c r="P75" t="inlineStr">
        <is>
          <t>Luxury Pack + LIL Bag, LIL Bag, Pensavo fosse amore - Yellow / A, Discount</t>
        </is>
      </c>
      <c r="R75" t="n">
        <v>20</v>
      </c>
      <c r="T75" t="n">
        <v>0</v>
      </c>
      <c r="Z75" t="inlineStr">
        <is>
          <t>r8WpddVAKz4E7IDHU3Dvtvc7Z</t>
        </is>
      </c>
      <c r="AA75" t="inlineStr">
        <is>
          <t>Shopify</t>
        </is>
      </c>
      <c r="AB75" t="n">
        <v>4</v>
      </c>
      <c r="AD75" t="inlineStr">
        <is>
          <t>374,8</t>
        </is>
      </c>
      <c r="AE75" t="inlineStr">
        <is>
          <t>233/a Via Terraglio</t>
        </is>
      </c>
      <c r="AG75" t="inlineStr">
        <is>
          <t>Mestre</t>
        </is>
      </c>
      <c r="AH75" t="inlineStr">
        <is>
          <t>VE</t>
        </is>
      </c>
      <c r="AI75" t="inlineStr">
        <is>
          <t>30174</t>
        </is>
      </c>
      <c r="AJ75" t="inlineStr">
        <is>
          <t>Italia</t>
        </is>
      </c>
      <c r="AK75" t="inlineStr">
        <is>
          <t>3,9347E+11</t>
        </is>
      </c>
      <c r="AL75" t="inlineStr">
        <is>
          <t>Luxury Pack + LIL Bag</t>
        </is>
      </c>
      <c r="AN75" t="inlineStr">
        <is>
          <t>IT</t>
        </is>
      </c>
      <c r="AO75" t="inlineStr">
        <is>
          <t>Accredito</t>
        </is>
      </c>
    </row>
    <row r="76">
      <c r="A76" t="inlineStr">
        <is>
          <t>17/11/2024</t>
        </is>
      </c>
      <c r="B76" t="inlineStr">
        <is>
          <t>13:22:24</t>
        </is>
      </c>
      <c r="C76" t="inlineStr">
        <is>
          <t>CET</t>
        </is>
      </c>
      <c r="D76" t="inlineStr">
        <is>
          <t>Lorenza Zampino</t>
        </is>
      </c>
      <c r="E76" t="inlineStr">
        <is>
          <t>Pagamento Express Checkout</t>
        </is>
      </c>
      <c r="F76" t="inlineStr">
        <is>
          <t>Completata</t>
        </is>
      </c>
      <c r="G76" t="inlineStr">
        <is>
          <t>EUR</t>
        </is>
      </c>
      <c r="H76" t="n">
        <v>360</v>
      </c>
      <c r="I76" t="inlineStr">
        <is>
          <t>-12,59</t>
        </is>
      </c>
      <c r="J76" t="inlineStr">
        <is>
          <t>347,41</t>
        </is>
      </c>
      <c r="K76" t="inlineStr">
        <is>
          <t>micinabianca@yahoo.it</t>
        </is>
      </c>
      <c r="L76" t="inlineStr">
        <is>
          <t>contact@lilmilan.com</t>
        </is>
      </c>
      <c r="M76" t="inlineStr">
        <is>
          <t>9DD19145PD5484500</t>
        </is>
      </c>
      <c r="O76" t="inlineStr">
        <is>
          <t>Non confermato</t>
        </is>
      </c>
      <c r="P76" t="inlineStr">
        <is>
          <t>Breeze Necklace - Yellow / 40cm, Pensavo fosse amore - Yellow / F</t>
        </is>
      </c>
      <c r="R76" t="n">
        <v>0</v>
      </c>
      <c r="T76" t="n">
        <v>0</v>
      </c>
      <c r="Z76" t="inlineStr">
        <is>
          <t>rhk80nuMfcTlTCPovvXsjNo4n</t>
        </is>
      </c>
      <c r="AA76" t="inlineStr">
        <is>
          <t>Shopify</t>
        </is>
      </c>
      <c r="AB76" t="n">
        <v>2</v>
      </c>
      <c r="AD76" t="inlineStr">
        <is>
          <t>722,21</t>
        </is>
      </c>
      <c r="AK76" t="inlineStr">
        <is>
          <t>+39 3404061229</t>
        </is>
      </c>
      <c r="AL76" t="inlineStr">
        <is>
          <t>Breeze Necklace - Yellow / 40cm</t>
        </is>
      </c>
      <c r="AO76" t="inlineStr">
        <is>
          <t>Accredito</t>
        </is>
      </c>
    </row>
    <row r="77">
      <c r="A77" t="inlineStr">
        <is>
          <t>17/11/2024</t>
        </is>
      </c>
      <c r="B77" t="inlineStr">
        <is>
          <t>14:00:48</t>
        </is>
      </c>
      <c r="C77" t="inlineStr">
        <is>
          <t>CET</t>
        </is>
      </c>
      <c r="D77" t="inlineStr">
        <is>
          <t>Elena Magistrali</t>
        </is>
      </c>
      <c r="E77" t="inlineStr">
        <is>
          <t>Pagamento Express Checkout</t>
        </is>
      </c>
      <c r="F77" t="inlineStr">
        <is>
          <t>Completata</t>
        </is>
      </c>
      <c r="G77" t="inlineStr">
        <is>
          <t>EUR</t>
        </is>
      </c>
      <c r="H77" t="n">
        <v>172</v>
      </c>
      <c r="I77" t="inlineStr">
        <is>
          <t>-6,2</t>
        </is>
      </c>
      <c r="J77" t="inlineStr">
        <is>
          <t>165,8</t>
        </is>
      </c>
      <c r="K77" t="inlineStr">
        <is>
          <t>elena.magi02@gmail.com</t>
        </is>
      </c>
      <c r="L77" t="inlineStr">
        <is>
          <t>contact@lilmilan.com</t>
        </is>
      </c>
      <c r="M77" t="inlineStr">
        <is>
          <t>04J362339G652812T</t>
        </is>
      </c>
      <c r="N77" t="inlineStr">
        <is>
          <t>Elena Magistrali, via Valdonio 10, Castel San Giovanni, PC, 29015, Italia</t>
        </is>
      </c>
      <c r="O77" t="inlineStr">
        <is>
          <t>Confermato</t>
        </is>
      </c>
      <c r="P77" t="inlineStr">
        <is>
          <t>Baby - White, Engraving, Sconto</t>
        </is>
      </c>
      <c r="R77" t="n">
        <v>0</v>
      </c>
      <c r="T77" t="n">
        <v>0</v>
      </c>
      <c r="Z77" t="inlineStr">
        <is>
          <t>r2GNULG7jojRg58PDmSIIFxZc</t>
        </is>
      </c>
      <c r="AA77" t="inlineStr">
        <is>
          <t>Shopify</t>
        </is>
      </c>
      <c r="AB77" t="n">
        <v>3</v>
      </c>
      <c r="AD77" t="inlineStr">
        <is>
          <t>888,01</t>
        </is>
      </c>
      <c r="AE77" t="inlineStr">
        <is>
          <t>via Valdonio 10</t>
        </is>
      </c>
      <c r="AG77" t="inlineStr">
        <is>
          <t>Castel San Giovanni</t>
        </is>
      </c>
      <c r="AH77" t="inlineStr">
        <is>
          <t>PC</t>
        </is>
      </c>
      <c r="AI77" t="inlineStr">
        <is>
          <t>29015</t>
        </is>
      </c>
      <c r="AJ77" t="inlineStr">
        <is>
          <t>Italia</t>
        </is>
      </c>
      <c r="AK77" t="inlineStr">
        <is>
          <t>3389577710</t>
        </is>
      </c>
      <c r="AL77" t="inlineStr">
        <is>
          <t>Baby - White</t>
        </is>
      </c>
      <c r="AN77" t="inlineStr">
        <is>
          <t>IT</t>
        </is>
      </c>
      <c r="AO77" t="inlineStr">
        <is>
          <t>Accredito</t>
        </is>
      </c>
    </row>
    <row r="78">
      <c r="A78" t="inlineStr">
        <is>
          <t>17/11/2024</t>
        </is>
      </c>
      <c r="B78" t="inlineStr">
        <is>
          <t>15:27:41</t>
        </is>
      </c>
      <c r="C78" t="inlineStr">
        <is>
          <t>CET</t>
        </is>
      </c>
      <c r="D78" t="inlineStr">
        <is>
          <t>MORGANE JAVELLE</t>
        </is>
      </c>
      <c r="E78" t="inlineStr">
        <is>
          <t>Pagamento Express Checkout</t>
        </is>
      </c>
      <c r="F78" t="inlineStr">
        <is>
          <t>Completata</t>
        </is>
      </c>
      <c r="G78" t="inlineStr">
        <is>
          <t>EUR</t>
        </is>
      </c>
      <c r="H78" t="n">
        <v>160</v>
      </c>
      <c r="I78" t="inlineStr">
        <is>
          <t>-5,79</t>
        </is>
      </c>
      <c r="J78" t="inlineStr">
        <is>
          <t>154,21</t>
        </is>
      </c>
      <c r="K78" t="inlineStr">
        <is>
          <t>morganejavelle@hotmail.com</t>
        </is>
      </c>
      <c r="L78" t="inlineStr">
        <is>
          <t>contact@lilmilan.com</t>
        </is>
      </c>
      <c r="M78" t="inlineStr">
        <is>
          <t>67X99981M07751210</t>
        </is>
      </c>
      <c r="N78" t="inlineStr">
        <is>
          <t>Javelle Morgane, 2 ter Cours Général de Gaulle, Dijon, N/A, 21000, Francia</t>
        </is>
      </c>
      <c r="O78" t="inlineStr">
        <is>
          <t>Confermato</t>
        </is>
      </c>
      <c r="P78" t="inlineStr">
        <is>
          <t>Firefly Ring - Yellow / 16</t>
        </is>
      </c>
      <c r="R78" t="n">
        <v>0</v>
      </c>
      <c r="T78" t="n">
        <v>0</v>
      </c>
      <c r="Z78" t="inlineStr">
        <is>
          <t>rfcBuyNY79xhuZfMM8IwUBen3</t>
        </is>
      </c>
      <c r="AA78" t="inlineStr">
        <is>
          <t>Shopify</t>
        </is>
      </c>
      <c r="AB78" t="n">
        <v>1</v>
      </c>
      <c r="AD78" t="inlineStr">
        <is>
          <t>1.042,22</t>
        </is>
      </c>
      <c r="AE78" t="inlineStr">
        <is>
          <t>2 ter Cours Général de Gaulle</t>
        </is>
      </c>
      <c r="AG78" t="inlineStr">
        <is>
          <t>Dijon</t>
        </is>
      </c>
      <c r="AI78" t="inlineStr">
        <is>
          <t>21000</t>
        </is>
      </c>
      <c r="AJ78" t="inlineStr">
        <is>
          <t>Francia</t>
        </is>
      </c>
      <c r="AK78" t="inlineStr">
        <is>
          <t>33617822286</t>
        </is>
      </c>
      <c r="AL78" t="inlineStr">
        <is>
          <t>Firefly Ring - Yellow / 16</t>
        </is>
      </c>
      <c r="AN78" t="inlineStr">
        <is>
          <t>FR</t>
        </is>
      </c>
      <c r="AO78" t="inlineStr">
        <is>
          <t>Accredito</t>
        </is>
      </c>
    </row>
    <row r="79">
      <c r="A79" t="inlineStr">
        <is>
          <t>17/11/2024</t>
        </is>
      </c>
      <c r="B79" t="inlineStr">
        <is>
          <t>15:31:10</t>
        </is>
      </c>
      <c r="C79" t="inlineStr">
        <is>
          <t>CET</t>
        </is>
      </c>
      <c r="D79" t="inlineStr">
        <is>
          <t>Federica Madeo</t>
        </is>
      </c>
      <c r="E79" t="inlineStr">
        <is>
          <t>Pagamento Express Checkout</t>
        </is>
      </c>
      <c r="F79" t="inlineStr">
        <is>
          <t>Completata</t>
        </is>
      </c>
      <c r="G79" t="inlineStr">
        <is>
          <t>EUR</t>
        </is>
      </c>
      <c r="H79" t="n">
        <v>120</v>
      </c>
      <c r="I79" t="inlineStr">
        <is>
          <t>-4,43</t>
        </is>
      </c>
      <c r="J79" t="inlineStr">
        <is>
          <t>115,57</t>
        </is>
      </c>
      <c r="K79" t="inlineStr">
        <is>
          <t>mad.eocass@gmail.com</t>
        </is>
      </c>
      <c r="L79" t="inlineStr">
        <is>
          <t>contact@lilmilan.com</t>
        </is>
      </c>
      <c r="M79" t="inlineStr">
        <is>
          <t>9SW283530K206350S</t>
        </is>
      </c>
      <c r="O79" t="inlineStr">
        <is>
          <t>Non confermato</t>
        </is>
      </c>
      <c r="P79" t="inlineStr">
        <is>
          <t>Pensavo fosse amore - Yellow / B</t>
        </is>
      </c>
      <c r="R79" t="n">
        <v>0</v>
      </c>
      <c r="T79" t="n">
        <v>0</v>
      </c>
      <c r="Z79" t="inlineStr">
        <is>
          <t>rzS3byTvtXZ9Z2ZJfD3Oj5mYw</t>
        </is>
      </c>
      <c r="AA79" t="inlineStr">
        <is>
          <t>Shopify</t>
        </is>
      </c>
      <c r="AB79" t="n">
        <v>1</v>
      </c>
      <c r="AD79" t="inlineStr">
        <is>
          <t>1.157,79</t>
        </is>
      </c>
      <c r="AK79" t="inlineStr">
        <is>
          <t>+39 3336572238</t>
        </is>
      </c>
      <c r="AL79" t="inlineStr">
        <is>
          <t>Pensavo fosse amore - Yellow / B</t>
        </is>
      </c>
      <c r="AO79" t="inlineStr">
        <is>
          <t>Accredito</t>
        </is>
      </c>
    </row>
    <row r="80">
      <c r="A80" t="inlineStr">
        <is>
          <t>18/11/2024</t>
        </is>
      </c>
      <c r="B80" t="inlineStr">
        <is>
          <t>14:02:25</t>
        </is>
      </c>
      <c r="C80" t="inlineStr">
        <is>
          <t>CET</t>
        </is>
      </c>
      <c r="D80" t="inlineStr">
        <is>
          <t>Matteo Bosio</t>
        </is>
      </c>
      <c r="E80" t="inlineStr">
        <is>
          <t>Pagamento Express Checkout</t>
        </is>
      </c>
      <c r="F80" t="inlineStr">
        <is>
          <t>Completata</t>
        </is>
      </c>
      <c r="G80" t="inlineStr">
        <is>
          <t>EUR</t>
        </is>
      </c>
      <c r="H80" t="n">
        <v>200</v>
      </c>
      <c r="I80" t="inlineStr">
        <is>
          <t>-7,15</t>
        </is>
      </c>
      <c r="J80" t="inlineStr">
        <is>
          <t>192,85</t>
        </is>
      </c>
      <c r="K80" t="inlineStr">
        <is>
          <t>flint99@gmail.com</t>
        </is>
      </c>
      <c r="L80" t="inlineStr">
        <is>
          <t>contact@lilmilan.com</t>
        </is>
      </c>
      <c r="M80" t="inlineStr">
        <is>
          <t>9ST82308L7471720D</t>
        </is>
      </c>
      <c r="O80" t="inlineStr">
        <is>
          <t>Non confermato</t>
        </is>
      </c>
      <c r="P80" t="inlineStr">
        <is>
          <t>E-Gift card - 200.00</t>
        </is>
      </c>
      <c r="R80" t="n">
        <v>0</v>
      </c>
      <c r="T80" t="n">
        <v>0</v>
      </c>
      <c r="Z80" t="inlineStr">
        <is>
          <t>ru5EIhoCt1FTBB7Dd75Si1qHJ</t>
        </is>
      </c>
      <c r="AA80" t="inlineStr">
        <is>
          <t>Shopify</t>
        </is>
      </c>
      <c r="AB80" t="n">
        <v>1</v>
      </c>
      <c r="AD80" t="inlineStr">
        <is>
          <t>1.350,64</t>
        </is>
      </c>
      <c r="AK80" t="inlineStr">
        <is>
          <t>+39 3319460389</t>
        </is>
      </c>
      <c r="AL80" t="inlineStr">
        <is>
          <t>E-Gift card - 200.00</t>
        </is>
      </c>
      <c r="AO80" t="inlineStr">
        <is>
          <t>Accredito</t>
        </is>
      </c>
    </row>
    <row r="81">
      <c r="A81" t="inlineStr">
        <is>
          <t>18/11/2024</t>
        </is>
      </c>
      <c r="B81" t="inlineStr">
        <is>
          <t>14:52:45</t>
        </is>
      </c>
      <c r="C81" t="inlineStr">
        <is>
          <t>CET</t>
        </is>
      </c>
      <c r="D81" t="inlineStr">
        <is>
          <t>Francesca Vitale</t>
        </is>
      </c>
      <c r="E81" t="inlineStr">
        <is>
          <t>Pagamento Express Checkout</t>
        </is>
      </c>
      <c r="F81" t="inlineStr">
        <is>
          <t>Completata</t>
        </is>
      </c>
      <c r="G81" t="inlineStr">
        <is>
          <t>EUR</t>
        </is>
      </c>
      <c r="H81" t="n">
        <v>224</v>
      </c>
      <c r="I81" t="inlineStr">
        <is>
          <t>-7,97</t>
        </is>
      </c>
      <c r="J81" t="inlineStr">
        <is>
          <t>216,03</t>
        </is>
      </c>
      <c r="K81" t="inlineStr">
        <is>
          <t>franci.vitale@gmail.com</t>
        </is>
      </c>
      <c r="L81" t="inlineStr">
        <is>
          <t>contact@lilmilan.com</t>
        </is>
      </c>
      <c r="M81" t="inlineStr">
        <is>
          <t>46D47626X00819442</t>
        </is>
      </c>
      <c r="N81" t="inlineStr">
        <is>
          <t>Fracesca Vitale, Via Dei Glicini 17, Vibo Valentia, VV, 89900, Italia</t>
        </is>
      </c>
      <c r="O81" t="inlineStr">
        <is>
          <t>Confermato</t>
        </is>
      </c>
      <c r="P81" t="inlineStr">
        <is>
          <t>Goldie Hoop - Yellow / Single, Sconto</t>
        </is>
      </c>
      <c r="R81" t="n">
        <v>0</v>
      </c>
      <c r="T81" t="n">
        <v>0</v>
      </c>
      <c r="Z81" t="inlineStr">
        <is>
          <t>ruBJswdPwuACzu40wSH3AXZaq</t>
        </is>
      </c>
      <c r="AA81" t="inlineStr">
        <is>
          <t>Shopify</t>
        </is>
      </c>
      <c r="AB81" t="n">
        <v>2</v>
      </c>
      <c r="AD81" t="inlineStr">
        <is>
          <t>1.566,67</t>
        </is>
      </c>
      <c r="AE81" t="inlineStr">
        <is>
          <t>Via Dei Glicini 17</t>
        </is>
      </c>
      <c r="AG81" t="inlineStr">
        <is>
          <t>Vibo Valentia</t>
        </is>
      </c>
      <c r="AH81" t="inlineStr">
        <is>
          <t>VV</t>
        </is>
      </c>
      <c r="AI81" t="inlineStr">
        <is>
          <t>89900</t>
        </is>
      </c>
      <c r="AJ81" t="inlineStr">
        <is>
          <t>Italia</t>
        </is>
      </c>
      <c r="AK81" t="inlineStr">
        <is>
          <t>3405527910</t>
        </is>
      </c>
      <c r="AL81" t="inlineStr">
        <is>
          <t>Goldie Hoop - Yellow / Single</t>
        </is>
      </c>
      <c r="AN81" t="inlineStr">
        <is>
          <t>IT</t>
        </is>
      </c>
      <c r="AO81" t="inlineStr">
        <is>
          <t>Accredito</t>
        </is>
      </c>
    </row>
    <row r="82">
      <c r="A82" t="inlineStr">
        <is>
          <t>18/11/2024</t>
        </is>
      </c>
      <c r="B82" t="inlineStr">
        <is>
          <t>15:11:34</t>
        </is>
      </c>
      <c r="C82" t="inlineStr">
        <is>
          <t>CET</t>
        </is>
      </c>
      <c r="D82" t="inlineStr">
        <is>
          <t>Erica Zaccanti</t>
        </is>
      </c>
      <c r="E82" t="inlineStr">
        <is>
          <t>Pagamento Express Checkout</t>
        </is>
      </c>
      <c r="F82" t="inlineStr">
        <is>
          <t>Completata</t>
        </is>
      </c>
      <c r="G82" t="inlineStr">
        <is>
          <t>EUR</t>
        </is>
      </c>
      <c r="H82" t="n">
        <v>182</v>
      </c>
      <c r="I82" t="inlineStr">
        <is>
          <t>-6,54</t>
        </is>
      </c>
      <c r="J82" t="inlineStr">
        <is>
          <t>175,46</t>
        </is>
      </c>
      <c r="K82" t="inlineStr">
        <is>
          <t>erica.zaccanti@live.it</t>
        </is>
      </c>
      <c r="L82" t="inlineStr">
        <is>
          <t>contact@lilmilan.com</t>
        </is>
      </c>
      <c r="M82" t="inlineStr">
        <is>
          <t>2S143916EV804421V</t>
        </is>
      </c>
      <c r="N82" t="inlineStr">
        <is>
          <t>Erica Zaccanti, Via Franchino Gaffurio 5, Milano, MI, 20124, Italia</t>
        </is>
      </c>
      <c r="O82" t="inlineStr">
        <is>
          <t>Confermato</t>
        </is>
      </c>
      <c r="P82" t="inlineStr">
        <is>
          <t>Girls Tears Ring - White / 13, Nude Ring - White / 11, Sconto</t>
        </is>
      </c>
      <c r="R82" t="n">
        <v>0</v>
      </c>
      <c r="T82" t="n">
        <v>0</v>
      </c>
      <c r="Z82" t="inlineStr">
        <is>
          <t>rM2UXHHfSXwf8OGrjheTD3Lhe</t>
        </is>
      </c>
      <c r="AA82" t="inlineStr">
        <is>
          <t>Shopify</t>
        </is>
      </c>
      <c r="AB82" t="n">
        <v>3</v>
      </c>
      <c r="AD82" t="inlineStr">
        <is>
          <t>1.742,13</t>
        </is>
      </c>
      <c r="AE82" t="inlineStr">
        <is>
          <t>Via Franchino Gaffurio 5</t>
        </is>
      </c>
      <c r="AG82" t="inlineStr">
        <is>
          <t>Milano</t>
        </is>
      </c>
      <c r="AH82" t="inlineStr">
        <is>
          <t>MI</t>
        </is>
      </c>
      <c r="AI82" t="inlineStr">
        <is>
          <t>20124</t>
        </is>
      </c>
      <c r="AJ82" t="inlineStr">
        <is>
          <t>Italia</t>
        </is>
      </c>
      <c r="AK82" t="inlineStr">
        <is>
          <t>377 306 1075</t>
        </is>
      </c>
      <c r="AL82" t="inlineStr">
        <is>
          <t>Girls Tears Ring - White / 13</t>
        </is>
      </c>
      <c r="AN82" t="inlineStr">
        <is>
          <t>IT</t>
        </is>
      </c>
      <c r="AO82" t="inlineStr">
        <is>
          <t>Accredito</t>
        </is>
      </c>
    </row>
    <row r="83">
      <c r="A83" t="inlineStr">
        <is>
          <t>18/11/2024</t>
        </is>
      </c>
      <c r="B83" t="inlineStr">
        <is>
          <t>15:29:54</t>
        </is>
      </c>
      <c r="C83" t="inlineStr">
        <is>
          <t>CET</t>
        </is>
      </c>
      <c r="D83" t="inlineStr">
        <is>
          <t>Beatrice Giuliani</t>
        </is>
      </c>
      <c r="E83" t="inlineStr">
        <is>
          <t>Pagamento Express Checkout</t>
        </is>
      </c>
      <c r="F83" t="inlineStr">
        <is>
          <t>Completata</t>
        </is>
      </c>
      <c r="G83" t="inlineStr">
        <is>
          <t>EUR</t>
        </is>
      </c>
      <c r="H83" t="n">
        <v>336</v>
      </c>
      <c r="I83" t="inlineStr">
        <is>
          <t>-11,77</t>
        </is>
      </c>
      <c r="J83" t="inlineStr">
        <is>
          <t>324,23</t>
        </is>
      </c>
      <c r="K83" t="inlineStr">
        <is>
          <t>beatrice.giuliani3@gmail.com</t>
        </is>
      </c>
      <c r="L83" t="inlineStr">
        <is>
          <t>contact@lilmilan.com</t>
        </is>
      </c>
      <c r="M83" t="inlineStr">
        <is>
          <t>0KK4881741328724Y</t>
        </is>
      </c>
      <c r="N83" t="inlineStr">
        <is>
          <t>Beatrice Giuliani, Via Eliseo Vismara 74, Piano terra scala D, Arese, MI, 20020, Italia</t>
        </is>
      </c>
      <c r="O83" t="inlineStr">
        <is>
          <t>Confermato</t>
        </is>
      </c>
      <c r="P83" t="inlineStr">
        <is>
          <t>Lunar Ring - Yellow / 8 / White, Sconto</t>
        </is>
      </c>
      <c r="R83" t="n">
        <v>0</v>
      </c>
      <c r="T83" t="n">
        <v>0</v>
      </c>
      <c r="Z83" t="inlineStr">
        <is>
          <t>rdA1VPSJPxNY1H52F8GMmEZGy</t>
        </is>
      </c>
      <c r="AA83" t="inlineStr">
        <is>
          <t>Shopify</t>
        </is>
      </c>
      <c r="AB83" t="n">
        <v>2</v>
      </c>
      <c r="AD83" t="inlineStr">
        <is>
          <t>2.066,36</t>
        </is>
      </c>
      <c r="AE83" t="inlineStr">
        <is>
          <t>Via Eliseo Vismara 74</t>
        </is>
      </c>
      <c r="AF83" t="inlineStr">
        <is>
          <t>Piano terra scala D</t>
        </is>
      </c>
      <c r="AG83" t="inlineStr">
        <is>
          <t>Arese</t>
        </is>
      </c>
      <c r="AH83" t="inlineStr">
        <is>
          <t>MI</t>
        </is>
      </c>
      <c r="AI83" t="inlineStr">
        <is>
          <t>20020</t>
        </is>
      </c>
      <c r="AJ83" t="inlineStr">
        <is>
          <t>Italia</t>
        </is>
      </c>
      <c r="AK83" t="inlineStr">
        <is>
          <t>3401023460</t>
        </is>
      </c>
      <c r="AL83" t="inlineStr">
        <is>
          <t>Lunar Ring - Yellow / 8 / White</t>
        </is>
      </c>
      <c r="AN83" t="inlineStr">
        <is>
          <t>IT</t>
        </is>
      </c>
      <c r="AO83" t="inlineStr">
        <is>
          <t>Accredito</t>
        </is>
      </c>
    </row>
    <row r="84">
      <c r="A84" t="inlineStr">
        <is>
          <t>18/11/2024</t>
        </is>
      </c>
      <c r="B84" t="inlineStr">
        <is>
          <t>15:31:33</t>
        </is>
      </c>
      <c r="C84" t="inlineStr">
        <is>
          <t>CET</t>
        </is>
      </c>
      <c r="D84" t="inlineStr">
        <is>
          <t>Letizia Girasoli</t>
        </is>
      </c>
      <c r="E84" t="inlineStr">
        <is>
          <t>Pagamento Express Checkout</t>
        </is>
      </c>
      <c r="F84" t="inlineStr">
        <is>
          <t>Completata</t>
        </is>
      </c>
      <c r="G84" t="inlineStr">
        <is>
          <t>EUR</t>
        </is>
      </c>
      <c r="H84" t="n">
        <v>510</v>
      </c>
      <c r="I84" t="inlineStr">
        <is>
          <t>-17,69</t>
        </is>
      </c>
      <c r="J84" t="inlineStr">
        <is>
          <t>492,31</t>
        </is>
      </c>
      <c r="K84" t="inlineStr">
        <is>
          <t>letiziagirasoli@gmail.com</t>
        </is>
      </c>
      <c r="L84" t="inlineStr">
        <is>
          <t>contact@lilmilan.com</t>
        </is>
      </c>
      <c r="M84" t="inlineStr">
        <is>
          <t>28F62922J81235239</t>
        </is>
      </c>
      <c r="O84" t="inlineStr">
        <is>
          <t>Non confermato</t>
        </is>
      </c>
      <c r="P84" t="inlineStr">
        <is>
          <t>Baby - Yellow, Engraving, Pensavo fosse amore - Yellow / G, Pensavo fosse amore - Yellow / 2, Pensavo fosse amore - Yellow / 2, Discount</t>
        </is>
      </c>
      <c r="R84" t="n">
        <v>0</v>
      </c>
      <c r="T84" t="n">
        <v>0</v>
      </c>
      <c r="Z84" t="inlineStr">
        <is>
          <t>rA7pYUrFj4UDYajTCLX3adNz8</t>
        </is>
      </c>
      <c r="AA84" t="inlineStr">
        <is>
          <t>Shopify</t>
        </is>
      </c>
      <c r="AB84" t="n">
        <v>6</v>
      </c>
      <c r="AD84" t="inlineStr">
        <is>
          <t>2.558,67</t>
        </is>
      </c>
      <c r="AK84" t="inlineStr">
        <is>
          <t>+39 3889985098</t>
        </is>
      </c>
      <c r="AL84" t="inlineStr">
        <is>
          <t>Baby - Yellow</t>
        </is>
      </c>
      <c r="AO84" t="inlineStr">
        <is>
          <t>Accredito</t>
        </is>
      </c>
    </row>
    <row r="85">
      <c r="A85" t="inlineStr">
        <is>
          <t>18/11/2024</t>
        </is>
      </c>
      <c r="B85" t="inlineStr">
        <is>
          <t>15:56:01</t>
        </is>
      </c>
      <c r="C85" t="inlineStr">
        <is>
          <t>CET</t>
        </is>
      </c>
      <c r="D85" t="inlineStr">
        <is>
          <t>Marta Giordano</t>
        </is>
      </c>
      <c r="E85" t="inlineStr">
        <is>
          <t>Pagamento Express Checkout</t>
        </is>
      </c>
      <c r="F85" t="inlineStr">
        <is>
          <t>Completata</t>
        </is>
      </c>
      <c r="G85" t="inlineStr">
        <is>
          <t>EUR</t>
        </is>
      </c>
      <c r="H85" t="n">
        <v>208</v>
      </c>
      <c r="I85" t="inlineStr">
        <is>
          <t>-7,42</t>
        </is>
      </c>
      <c r="J85" t="inlineStr">
        <is>
          <t>200,58</t>
        </is>
      </c>
      <c r="K85" t="inlineStr">
        <is>
          <t>marticella09@live.it</t>
        </is>
      </c>
      <c r="L85" t="inlineStr">
        <is>
          <t>contact@lilmilan.com</t>
        </is>
      </c>
      <c r="M85" t="inlineStr">
        <is>
          <t>2,91623E+16</t>
        </is>
      </c>
      <c r="O85" t="inlineStr">
        <is>
          <t>Non confermato</t>
        </is>
      </c>
      <c r="P85" t="inlineStr">
        <is>
          <t>Smiley Earring - Yellow / Single / White Sustainable Diamond, Sconto</t>
        </is>
      </c>
      <c r="R85" t="n">
        <v>0</v>
      </c>
      <c r="T85" t="n">
        <v>0</v>
      </c>
      <c r="Z85" t="inlineStr">
        <is>
          <t>rsqy7rNvYNUfQgsW0ov7zS3tM</t>
        </is>
      </c>
      <c r="AA85" t="inlineStr">
        <is>
          <t>Shopify</t>
        </is>
      </c>
      <c r="AB85" t="n">
        <v>2</v>
      </c>
      <c r="AD85" t="inlineStr">
        <is>
          <t>2.759,25</t>
        </is>
      </c>
      <c r="AK85" t="inlineStr">
        <is>
          <t>+39 3387725153</t>
        </is>
      </c>
      <c r="AL85" t="inlineStr">
        <is>
          <t>Smiley Earring - Yellow / Single / White Sustainable Diamond</t>
        </is>
      </c>
      <c r="AO85" t="inlineStr">
        <is>
          <t>Accredito</t>
        </is>
      </c>
    </row>
    <row r="86">
      <c r="A86" t="inlineStr">
        <is>
          <t>18/11/2024</t>
        </is>
      </c>
      <c r="B86" t="inlineStr">
        <is>
          <t>17:05:55</t>
        </is>
      </c>
      <c r="C86" t="inlineStr">
        <is>
          <t>CET</t>
        </is>
      </c>
      <c r="D86" t="inlineStr">
        <is>
          <t>Marta Cavallaro</t>
        </is>
      </c>
      <c r="E86" t="inlineStr">
        <is>
          <t>Pagamento Express Checkout</t>
        </is>
      </c>
      <c r="F86" t="inlineStr">
        <is>
          <t>Completata</t>
        </is>
      </c>
      <c r="G86" t="inlineStr">
        <is>
          <t>EUR</t>
        </is>
      </c>
      <c r="H86" t="n">
        <v>640</v>
      </c>
      <c r="I86" t="inlineStr">
        <is>
          <t>-22,11</t>
        </is>
      </c>
      <c r="J86" t="inlineStr">
        <is>
          <t>617,89</t>
        </is>
      </c>
      <c r="K86" t="inlineStr">
        <is>
          <t>m.artacavallar.o@hotmail.it</t>
        </is>
      </c>
      <c r="L86" t="inlineStr">
        <is>
          <t>contact@lilmilan.com</t>
        </is>
      </c>
      <c r="M86" t="inlineStr">
        <is>
          <t>33D16438AP822882D</t>
        </is>
      </c>
      <c r="N86" t="inlineStr">
        <is>
          <t>Marta Cavallaro, Via Ghibellina 82, Messina, ME, 98123, Italia</t>
        </is>
      </c>
      <c r="O86" t="inlineStr">
        <is>
          <t>Confermato</t>
        </is>
      </c>
      <c r="P86" t="inlineStr">
        <is>
          <t>Honey Ring - Yellow / 8, Balmy Hoop - Yellow / Single, Sconto</t>
        </is>
      </c>
      <c r="R86" t="n">
        <v>0</v>
      </c>
      <c r="T86" t="n">
        <v>0</v>
      </c>
      <c r="Z86" t="inlineStr">
        <is>
          <t>rwP087nIfoC9qvMiD4H1U7QcP</t>
        </is>
      </c>
      <c r="AA86" t="inlineStr">
        <is>
          <t>Shopify</t>
        </is>
      </c>
      <c r="AB86" t="n">
        <v>4</v>
      </c>
      <c r="AD86" t="inlineStr">
        <is>
          <t>3.377,14</t>
        </is>
      </c>
      <c r="AE86" t="inlineStr">
        <is>
          <t>Via Ghibellina 82</t>
        </is>
      </c>
      <c r="AG86" t="inlineStr">
        <is>
          <t>Messina</t>
        </is>
      </c>
      <c r="AH86" t="inlineStr">
        <is>
          <t>ME</t>
        </is>
      </c>
      <c r="AI86" t="inlineStr">
        <is>
          <t>98123</t>
        </is>
      </c>
      <c r="AJ86" t="inlineStr">
        <is>
          <t>Italia</t>
        </is>
      </c>
      <c r="AK86" t="inlineStr">
        <is>
          <t>3,93298E+11</t>
        </is>
      </c>
      <c r="AL86" t="inlineStr">
        <is>
          <t>Honey Ring - Yellow / 8</t>
        </is>
      </c>
      <c r="AN86" t="inlineStr">
        <is>
          <t>IT</t>
        </is>
      </c>
      <c r="AO86" t="inlineStr">
        <is>
          <t>Accredito</t>
        </is>
      </c>
    </row>
    <row r="87">
      <c r="A87" t="inlineStr">
        <is>
          <t>18/11/2024</t>
        </is>
      </c>
      <c r="B87" t="inlineStr">
        <is>
          <t>17:32:52</t>
        </is>
      </c>
      <c r="C87" t="inlineStr">
        <is>
          <t>CET</t>
        </is>
      </c>
      <c r="D87" t="inlineStr">
        <is>
          <t>Giulia Silingardi</t>
        </is>
      </c>
      <c r="E87" t="inlineStr">
        <is>
          <t>Pagamento Express Checkout</t>
        </is>
      </c>
      <c r="F87" t="inlineStr">
        <is>
          <t>Completata</t>
        </is>
      </c>
      <c r="G87" t="inlineStr">
        <is>
          <t>EUR</t>
        </is>
      </c>
      <c r="H87" t="n">
        <v>318</v>
      </c>
      <c r="I87" t="inlineStr">
        <is>
          <t>-11,16</t>
        </is>
      </c>
      <c r="J87" t="inlineStr">
        <is>
          <t>306,84</t>
        </is>
      </c>
      <c r="K87" t="inlineStr">
        <is>
          <t>silingardi.giulia@gmail.com</t>
        </is>
      </c>
      <c r="L87" t="inlineStr">
        <is>
          <t>contact@lilmilan.com</t>
        </is>
      </c>
      <c r="M87" t="inlineStr">
        <is>
          <t>62S32823LP386281F</t>
        </is>
      </c>
      <c r="N87" t="inlineStr">
        <is>
          <t>giulia SILINGARDI, Via G. D'Arezzo 2, Sassuolo, MO, 41049, Italia</t>
        </is>
      </c>
      <c r="O87" t="inlineStr">
        <is>
          <t>Confermato</t>
        </is>
      </c>
      <c r="P87" t="inlineStr">
        <is>
          <t>Luxury Pack + LIL Bag, Boys Tears Necklace - Yellow / 37cm, Sconto</t>
        </is>
      </c>
      <c r="R87" t="n">
        <v>20</v>
      </c>
      <c r="T87" t="n">
        <v>0</v>
      </c>
      <c r="Z87" t="inlineStr">
        <is>
          <t>rAu6PYR41ccvgPXh0qlnVECrj</t>
        </is>
      </c>
      <c r="AA87" t="inlineStr">
        <is>
          <t>Shopify</t>
        </is>
      </c>
      <c r="AB87" t="n">
        <v>3</v>
      </c>
      <c r="AD87" t="inlineStr">
        <is>
          <t>3.683,98</t>
        </is>
      </c>
      <c r="AE87" t="inlineStr">
        <is>
          <t>Via G. D'Arezzo 2</t>
        </is>
      </c>
      <c r="AG87" t="inlineStr">
        <is>
          <t>Sassuolo</t>
        </is>
      </c>
      <c r="AH87" t="inlineStr">
        <is>
          <t>MO</t>
        </is>
      </c>
      <c r="AI87" t="inlineStr">
        <is>
          <t>41049</t>
        </is>
      </c>
      <c r="AJ87" t="inlineStr">
        <is>
          <t>Italia</t>
        </is>
      </c>
      <c r="AK87" t="inlineStr">
        <is>
          <t>3486267427</t>
        </is>
      </c>
      <c r="AL87" t="inlineStr">
        <is>
          <t>Luxury Pack + LIL Bag</t>
        </is>
      </c>
      <c r="AN87" t="inlineStr">
        <is>
          <t>IT</t>
        </is>
      </c>
      <c r="AO87" t="inlineStr">
        <is>
          <t>Accredito</t>
        </is>
      </c>
    </row>
    <row r="88">
      <c r="A88" t="inlineStr">
        <is>
          <t>18/11/2024</t>
        </is>
      </c>
      <c r="B88" t="inlineStr">
        <is>
          <t>18:02:19</t>
        </is>
      </c>
      <c r="C88" t="inlineStr">
        <is>
          <t>CET</t>
        </is>
      </c>
      <c r="D88" t="inlineStr">
        <is>
          <t>Aurora Carrara</t>
        </is>
      </c>
      <c r="E88" t="inlineStr">
        <is>
          <t>Pagamento Express Checkout</t>
        </is>
      </c>
      <c r="F88" t="inlineStr">
        <is>
          <t>Completata</t>
        </is>
      </c>
      <c r="G88" t="inlineStr">
        <is>
          <t>EUR</t>
        </is>
      </c>
      <c r="H88" t="n">
        <v>160</v>
      </c>
      <c r="I88" t="inlineStr">
        <is>
          <t>-5,79</t>
        </is>
      </c>
      <c r="J88" t="inlineStr">
        <is>
          <t>154,21</t>
        </is>
      </c>
      <c r="K88" t="inlineStr">
        <is>
          <t>michela.laini70@gmail.com</t>
        </is>
      </c>
      <c r="L88" t="inlineStr">
        <is>
          <t>contact@lilmilan.com</t>
        </is>
      </c>
      <c r="M88" t="inlineStr">
        <is>
          <t>55B8601205040540V</t>
        </is>
      </c>
      <c r="N88" t="inlineStr">
        <is>
          <t>Aurora Carrara, Via Trento 10, Carrara Francesco, Albino, BG, 24021, Italia</t>
        </is>
      </c>
      <c r="O88" t="inlineStr">
        <is>
          <t>Confermato</t>
        </is>
      </c>
      <c r="P88" t="inlineStr">
        <is>
          <t>Portami via Ring - Yellow / onesize</t>
        </is>
      </c>
      <c r="R88" t="n">
        <v>0</v>
      </c>
      <c r="T88" t="n">
        <v>0</v>
      </c>
      <c r="Z88" t="inlineStr">
        <is>
          <t>rqImq3S7gfErQb3V5dXgjKr4S</t>
        </is>
      </c>
      <c r="AA88" t="inlineStr">
        <is>
          <t>Shopify</t>
        </is>
      </c>
      <c r="AB88" t="n">
        <v>1</v>
      </c>
      <c r="AD88" t="inlineStr">
        <is>
          <t>3.838,19</t>
        </is>
      </c>
      <c r="AE88" t="inlineStr">
        <is>
          <t>Via Trento 10</t>
        </is>
      </c>
      <c r="AF88" t="inlineStr">
        <is>
          <t>Carrara Francesco</t>
        </is>
      </c>
      <c r="AG88" t="inlineStr">
        <is>
          <t>Albino</t>
        </is>
      </c>
      <c r="AH88" t="inlineStr">
        <is>
          <t>BG</t>
        </is>
      </c>
      <c r="AI88" t="inlineStr">
        <is>
          <t>24021</t>
        </is>
      </c>
      <c r="AJ88" t="inlineStr">
        <is>
          <t>Italia</t>
        </is>
      </c>
      <c r="AK88" t="inlineStr">
        <is>
          <t>3278390926</t>
        </is>
      </c>
      <c r="AL88" t="inlineStr">
        <is>
          <t>Portami via Ring - Yellow / onesize</t>
        </is>
      </c>
      <c r="AN88" t="inlineStr">
        <is>
          <t>IT</t>
        </is>
      </c>
      <c r="AO88" t="inlineStr">
        <is>
          <t>Accredito</t>
        </is>
      </c>
    </row>
    <row r="89">
      <c r="A89" t="inlineStr">
        <is>
          <t>18/11/2024</t>
        </is>
      </c>
      <c r="B89" t="inlineStr">
        <is>
          <t>18:17:34</t>
        </is>
      </c>
      <c r="C89" t="inlineStr">
        <is>
          <t>CET</t>
        </is>
      </c>
      <c r="D89" t="inlineStr">
        <is>
          <t>Matteo Zambelli</t>
        </is>
      </c>
      <c r="E89" t="inlineStr">
        <is>
          <t>Pagamento Express Checkout</t>
        </is>
      </c>
      <c r="F89" t="inlineStr">
        <is>
          <t>Completata</t>
        </is>
      </c>
      <c r="G89" t="inlineStr">
        <is>
          <t>EUR</t>
        </is>
      </c>
      <c r="H89" t="n">
        <v>378</v>
      </c>
      <c r="I89" t="inlineStr">
        <is>
          <t>-13,2</t>
        </is>
      </c>
      <c r="J89" t="inlineStr">
        <is>
          <t>364,8</t>
        </is>
      </c>
      <c r="K89" t="inlineStr">
        <is>
          <t>matteozambelli8@gmail.com</t>
        </is>
      </c>
      <c r="L89" t="inlineStr">
        <is>
          <t>contact@lilmilan.com</t>
        </is>
      </c>
      <c r="M89" t="inlineStr">
        <is>
          <t>6S483984JL112424S</t>
        </is>
      </c>
      <c r="N89" t="inlineStr">
        <is>
          <t>Matteo Zambelli, Via Caduti di Cefalonia 535, Medicina, BO, 40059, Italia</t>
        </is>
      </c>
      <c r="O89" t="inlineStr">
        <is>
          <t>Confermato</t>
        </is>
      </c>
      <c r="P89" t="inlineStr">
        <is>
          <t>Lunar Ring - Yellow / 5 / White, Discount</t>
        </is>
      </c>
      <c r="R89" t="n">
        <v>0</v>
      </c>
      <c r="T89" t="n">
        <v>0</v>
      </c>
      <c r="Z89" t="inlineStr">
        <is>
          <t>r0BwDmmA3LULogb1KnjBOnzxU</t>
        </is>
      </c>
      <c r="AA89" t="inlineStr">
        <is>
          <t>Shopify</t>
        </is>
      </c>
      <c r="AB89" t="n">
        <v>2</v>
      </c>
      <c r="AD89" t="inlineStr">
        <is>
          <t>4.202,99</t>
        </is>
      </c>
      <c r="AE89" t="inlineStr">
        <is>
          <t>Via Caduti di Cefalonia 535</t>
        </is>
      </c>
      <c r="AG89" t="inlineStr">
        <is>
          <t>Medicina</t>
        </is>
      </c>
      <c r="AH89" t="inlineStr">
        <is>
          <t>BO</t>
        </is>
      </c>
      <c r="AI89" t="inlineStr">
        <is>
          <t>40059</t>
        </is>
      </c>
      <c r="AJ89" t="inlineStr">
        <is>
          <t>Italia</t>
        </is>
      </c>
      <c r="AK89" t="inlineStr">
        <is>
          <t>3472852861</t>
        </is>
      </c>
      <c r="AL89" t="inlineStr">
        <is>
          <t>Lunar Ring - Yellow / 5 / White</t>
        </is>
      </c>
      <c r="AN89" t="inlineStr">
        <is>
          <t>IT</t>
        </is>
      </c>
      <c r="AO89" t="inlineStr">
        <is>
          <t>Accredito</t>
        </is>
      </c>
    </row>
    <row r="90">
      <c r="A90" t="inlineStr">
        <is>
          <t>18/11/2024</t>
        </is>
      </c>
      <c r="B90" t="inlineStr">
        <is>
          <t>21:35:28</t>
        </is>
      </c>
      <c r="C90" t="inlineStr">
        <is>
          <t>CET</t>
        </is>
      </c>
      <c r="D90" t="inlineStr">
        <is>
          <t>Francesca Giorgini</t>
        </is>
      </c>
      <c r="E90" t="inlineStr">
        <is>
          <t>Pagamento Express Checkout</t>
        </is>
      </c>
      <c r="F90" t="inlineStr">
        <is>
          <t>Completata</t>
        </is>
      </c>
      <c r="G90" t="inlineStr">
        <is>
          <t>EUR</t>
        </is>
      </c>
      <c r="H90" t="n">
        <v>154</v>
      </c>
      <c r="I90" t="inlineStr">
        <is>
          <t>-5,59</t>
        </is>
      </c>
      <c r="J90" t="inlineStr">
        <is>
          <t>148,41</t>
        </is>
      </c>
      <c r="K90" t="inlineStr">
        <is>
          <t>giorgini.francesca1501@gmail.com</t>
        </is>
      </c>
      <c r="L90" t="inlineStr">
        <is>
          <t>contact@lilmilan.com</t>
        </is>
      </c>
      <c r="M90" t="inlineStr">
        <is>
          <t>1DM43369LX611124F</t>
        </is>
      </c>
      <c r="N90" t="inlineStr">
        <is>
          <t>Francesca, Giorgini, Via Provinciale Urbinate 30 ca gallo, Montecalvo in Foglia, PU, 61020, Italia</t>
        </is>
      </c>
      <c r="O90" t="inlineStr">
        <is>
          <t>Confermato</t>
        </is>
      </c>
      <c r="P90" t="inlineStr">
        <is>
          <t>Firefly Ring - Yellow / 15, Discount</t>
        </is>
      </c>
      <c r="R90" t="n">
        <v>10</v>
      </c>
      <c r="T90" t="n">
        <v>0</v>
      </c>
      <c r="Z90" t="inlineStr">
        <is>
          <t>rC9wbVnCvU8DDQTwBpOo9lFuv</t>
        </is>
      </c>
      <c r="AA90" t="inlineStr">
        <is>
          <t>Shopify</t>
        </is>
      </c>
      <c r="AB90" t="n">
        <v>2</v>
      </c>
      <c r="AC90" t="inlineStr">
        <is>
          <t>4,73045E+15</t>
        </is>
      </c>
      <c r="AD90" t="inlineStr">
        <is>
          <t>4.351,40</t>
        </is>
      </c>
      <c r="AE90" t="inlineStr">
        <is>
          <t>Via Provinciale Urbinate 30 ca gallo</t>
        </is>
      </c>
      <c r="AG90" t="inlineStr">
        <is>
          <t>Montecalvo in Foglia</t>
        </is>
      </c>
      <c r="AH90" t="inlineStr">
        <is>
          <t>PU</t>
        </is>
      </c>
      <c r="AI90" t="inlineStr">
        <is>
          <t>61020</t>
        </is>
      </c>
      <c r="AJ90" t="inlineStr">
        <is>
          <t>Italia</t>
        </is>
      </c>
      <c r="AK90" t="inlineStr">
        <is>
          <t>3,93338E+11</t>
        </is>
      </c>
      <c r="AL90" t="inlineStr">
        <is>
          <t>Firefly Ring - Yellow / 15</t>
        </is>
      </c>
      <c r="AN90" t="inlineStr">
        <is>
          <t>IT</t>
        </is>
      </c>
      <c r="AO90" t="inlineStr">
        <is>
          <t>Accredito</t>
        </is>
      </c>
    </row>
    <row r="91">
      <c r="A91" t="inlineStr">
        <is>
          <t>19/11/2024</t>
        </is>
      </c>
      <c r="B91" t="inlineStr">
        <is>
          <t>10:05:51</t>
        </is>
      </c>
      <c r="C91" t="inlineStr">
        <is>
          <t>CET</t>
        </is>
      </c>
      <c r="D91" t="inlineStr">
        <is>
          <t>Riccardo Palladino</t>
        </is>
      </c>
      <c r="E91" t="inlineStr">
        <is>
          <t>Pagamento Express Checkout</t>
        </is>
      </c>
      <c r="F91" t="inlineStr">
        <is>
          <t>Completata</t>
        </is>
      </c>
      <c r="G91" t="inlineStr">
        <is>
          <t>EUR</t>
        </is>
      </c>
      <c r="H91" t="n">
        <v>132</v>
      </c>
      <c r="I91" t="inlineStr">
        <is>
          <t>-4,84</t>
        </is>
      </c>
      <c r="J91" t="inlineStr">
        <is>
          <t>127,16</t>
        </is>
      </c>
      <c r="K91" t="inlineStr">
        <is>
          <t>palladinoriccardo@yahoo.it</t>
        </is>
      </c>
      <c r="L91" t="inlineStr">
        <is>
          <t>contact@lilmilan.com</t>
        </is>
      </c>
      <c r="M91" t="inlineStr">
        <is>
          <t>40H72369XA726974E</t>
        </is>
      </c>
      <c r="N91" t="inlineStr">
        <is>
          <t>Giovanna Serrino, Via Pasquale Tenga 63, Bussare Ricciardi/Petrillo, Caserta, CE, 81100, Italia</t>
        </is>
      </c>
      <c r="O91" t="inlineStr">
        <is>
          <t>Confermato</t>
        </is>
      </c>
      <c r="P91" t="inlineStr">
        <is>
          <t>Luxury Pack + LIL Bag, Insieme Ring - Yellow / onesize (10-17), Sconto</t>
        </is>
      </c>
      <c r="R91" t="n">
        <v>10</v>
      </c>
      <c r="T91" t="n">
        <v>0</v>
      </c>
      <c r="Z91" t="inlineStr">
        <is>
          <t>rGnRregeTvymS4VEuLidHiZhQ</t>
        </is>
      </c>
      <c r="AA91" t="inlineStr">
        <is>
          <t>Shopify</t>
        </is>
      </c>
      <c r="AB91" t="n">
        <v>3</v>
      </c>
      <c r="AD91" t="inlineStr">
        <is>
          <t>270,56</t>
        </is>
      </c>
      <c r="AE91" t="inlineStr">
        <is>
          <t>Via Pasquale Tenga 63</t>
        </is>
      </c>
      <c r="AF91" t="inlineStr">
        <is>
          <t>Bussare Ricciardi/Petrillo</t>
        </is>
      </c>
      <c r="AG91" t="inlineStr">
        <is>
          <t>Caserta</t>
        </is>
      </c>
      <c r="AH91" t="inlineStr">
        <is>
          <t>CE</t>
        </is>
      </c>
      <c r="AI91" t="inlineStr">
        <is>
          <t>81100</t>
        </is>
      </c>
      <c r="AJ91" t="inlineStr">
        <is>
          <t>Italia</t>
        </is>
      </c>
      <c r="AK91" t="inlineStr">
        <is>
          <t>3,90823E+11</t>
        </is>
      </c>
      <c r="AL91" t="inlineStr">
        <is>
          <t>Luxury Pack + LIL Bag</t>
        </is>
      </c>
      <c r="AN91" t="inlineStr">
        <is>
          <t>IT</t>
        </is>
      </c>
      <c r="AO91" t="inlineStr">
        <is>
          <t>Accredito</t>
        </is>
      </c>
    </row>
    <row r="92">
      <c r="A92" t="inlineStr">
        <is>
          <t>19/11/2024</t>
        </is>
      </c>
      <c r="B92" t="inlineStr">
        <is>
          <t>10:08:38</t>
        </is>
      </c>
      <c r="C92" t="inlineStr">
        <is>
          <t>CET</t>
        </is>
      </c>
      <c r="D92" t="inlineStr">
        <is>
          <t>Aubrey Müller</t>
        </is>
      </c>
      <c r="E92" t="inlineStr">
        <is>
          <t>Rimborso di pagamento</t>
        </is>
      </c>
      <c r="F92" t="inlineStr">
        <is>
          <t>Completata</t>
        </is>
      </c>
      <c r="G92" t="inlineStr">
        <is>
          <t>EUR</t>
        </is>
      </c>
      <c r="H92" t="n">
        <v>-304</v>
      </c>
      <c r="I92" t="inlineStr">
        <is>
          <t>0</t>
        </is>
      </c>
      <c r="J92" t="inlineStr">
        <is>
          <t>-304</t>
        </is>
      </c>
      <c r="K92" t="inlineStr">
        <is>
          <t>contact@lilmilan.com</t>
        </is>
      </c>
      <c r="L92" t="inlineStr">
        <is>
          <t>aubrey@sh1999.de</t>
        </is>
      </c>
      <c r="M92" t="inlineStr">
        <is>
          <t>8C9809438R070904E</t>
        </is>
      </c>
      <c r="O92" t="inlineStr">
        <is>
          <t>Non confermato</t>
        </is>
      </c>
      <c r="P92" t="inlineStr">
        <is>
          <t>Honey Hoop - Yellow / Single, Sconto</t>
        </is>
      </c>
      <c r="T92" t="n">
        <v>0</v>
      </c>
      <c r="Y92" t="inlineStr">
        <is>
          <t>4T439626EJ677930T</t>
        </is>
      </c>
      <c r="Z92" t="inlineStr">
        <is>
          <t>rQlzSIsAIkV6hSK5uNvXErq60</t>
        </is>
      </c>
      <c r="AA92" t="inlineStr">
        <is>
          <t>Shopify</t>
        </is>
      </c>
      <c r="AB92" t="n">
        <v>2</v>
      </c>
      <c r="AD92" t="inlineStr">
        <is>
          <t>-33,44</t>
        </is>
      </c>
      <c r="AK92" t="inlineStr">
        <is>
          <t>15758199140</t>
        </is>
      </c>
      <c r="AL92" t="inlineStr">
        <is>
          <t>Honey Hoop - Yellow / Single</t>
        </is>
      </c>
      <c r="AO92" t="inlineStr">
        <is>
          <t>Addebito</t>
        </is>
      </c>
    </row>
    <row r="93">
      <c r="A93" t="inlineStr">
        <is>
          <t>19/11/2024</t>
        </is>
      </c>
      <c r="B93" t="inlineStr">
        <is>
          <t>11:44:14</t>
        </is>
      </c>
      <c r="C93" t="inlineStr">
        <is>
          <t>CET</t>
        </is>
      </c>
      <c r="D93" t="inlineStr">
        <is>
          <t>SONIA DANIELA SALIMBENI</t>
        </is>
      </c>
      <c r="E93" t="inlineStr">
        <is>
          <t>Pagamento Express Checkout</t>
        </is>
      </c>
      <c r="F93" t="inlineStr">
        <is>
          <t>Completata</t>
        </is>
      </c>
      <c r="G93" t="inlineStr">
        <is>
          <t>EUR</t>
        </is>
      </c>
      <c r="H93" t="n">
        <v>200</v>
      </c>
      <c r="I93" t="inlineStr">
        <is>
          <t>-7,15</t>
        </is>
      </c>
      <c r="J93" t="inlineStr">
        <is>
          <t>192,85</t>
        </is>
      </c>
      <c r="K93" t="inlineStr">
        <is>
          <t>vettorielisa@yahoo.it</t>
        </is>
      </c>
      <c r="L93" t="inlineStr">
        <is>
          <t>contact@lilmilan.com</t>
        </is>
      </c>
      <c r="M93" t="inlineStr">
        <is>
          <t>4EV589919H363050H</t>
        </is>
      </c>
      <c r="N93" t="inlineStr">
        <is>
          <t>Elisa Vettori, VIA Giacchino Rossini n28, AGLIANA, PT, 51031, Italia</t>
        </is>
      </c>
      <c r="O93" t="inlineStr">
        <is>
          <t>Confermato</t>
        </is>
      </c>
      <c r="P93" t="inlineStr">
        <is>
          <t>Lightly Ring - Yellow / 18, Nude Ring - Yellow / 15</t>
        </is>
      </c>
      <c r="R93" t="n">
        <v>0</v>
      </c>
      <c r="T93" t="n">
        <v>0</v>
      </c>
      <c r="Z93" t="inlineStr">
        <is>
          <t>rxFDs6s7o0AfIJwCMnzc1fGH8</t>
        </is>
      </c>
      <c r="AA93" t="inlineStr">
        <is>
          <t>Shopify</t>
        </is>
      </c>
      <c r="AB93" t="n">
        <v>2</v>
      </c>
      <c r="AD93" t="inlineStr">
        <is>
          <t>192,85</t>
        </is>
      </c>
      <c r="AE93" t="inlineStr">
        <is>
          <t>VIA Giacchino Rossini n28</t>
        </is>
      </c>
      <c r="AG93" t="inlineStr">
        <is>
          <t>AGLIANA</t>
        </is>
      </c>
      <c r="AH93" t="inlineStr">
        <is>
          <t>PT</t>
        </is>
      </c>
      <c r="AI93" t="inlineStr">
        <is>
          <t>51031</t>
        </is>
      </c>
      <c r="AJ93" t="inlineStr">
        <is>
          <t>Italia</t>
        </is>
      </c>
      <c r="AK93" t="inlineStr">
        <is>
          <t>3,93496E+11</t>
        </is>
      </c>
      <c r="AL93" t="inlineStr">
        <is>
          <t>Lightly Ring - Yellow / 18</t>
        </is>
      </c>
      <c r="AN93" t="inlineStr">
        <is>
          <t>IT</t>
        </is>
      </c>
      <c r="AO93" t="inlineStr">
        <is>
          <t>Accredito</t>
        </is>
      </c>
    </row>
    <row r="94">
      <c r="A94" t="inlineStr">
        <is>
          <t>19/11/2024</t>
        </is>
      </c>
      <c r="B94" t="inlineStr">
        <is>
          <t>13:38:47</t>
        </is>
      </c>
      <c r="C94" t="inlineStr">
        <is>
          <t>CET</t>
        </is>
      </c>
      <c r="D94" t="inlineStr">
        <is>
          <t>Lorenza Cannavo'</t>
        </is>
      </c>
      <c r="E94" t="inlineStr">
        <is>
          <t>Pagamento Express Checkout</t>
        </is>
      </c>
      <c r="F94" t="inlineStr">
        <is>
          <t>Completata</t>
        </is>
      </c>
      <c r="G94" t="inlineStr">
        <is>
          <t>EUR</t>
        </is>
      </c>
      <c r="H94" t="n">
        <v>400</v>
      </c>
      <c r="I94" t="inlineStr">
        <is>
          <t>-13,95</t>
        </is>
      </c>
      <c r="J94" t="inlineStr">
        <is>
          <t>386,05</t>
        </is>
      </c>
      <c r="K94" t="inlineStr">
        <is>
          <t>brandy_alexander@hotmail.it</t>
        </is>
      </c>
      <c r="L94" t="inlineStr">
        <is>
          <t>contact@lilmilan.com</t>
        </is>
      </c>
      <c r="M94" t="inlineStr">
        <is>
          <t>9PE90022RU710080H</t>
        </is>
      </c>
      <c r="N94" t="inlineStr">
        <is>
          <t>Lorenza Cannavò, Via Appia Nuova 21, Roma, RM, 00183, Italia</t>
        </is>
      </c>
      <c r="O94" t="inlineStr">
        <is>
          <t>Confermato</t>
        </is>
      </c>
      <c r="P94" t="inlineStr">
        <is>
          <t>Sunshine Ring - Yellow / 5 / White, Glow Ring - Yellow / 11, Discount</t>
        </is>
      </c>
      <c r="R94" t="n">
        <v>0</v>
      </c>
      <c r="T94" t="n">
        <v>0</v>
      </c>
      <c r="Z94" t="inlineStr">
        <is>
          <t>r1AkyCoFPtMvcB2wrEFD6BkHq</t>
        </is>
      </c>
      <c r="AA94" t="inlineStr">
        <is>
          <t>Shopify</t>
        </is>
      </c>
      <c r="AB94" t="n">
        <v>3</v>
      </c>
      <c r="AD94" t="inlineStr">
        <is>
          <t>578,9</t>
        </is>
      </c>
      <c r="AE94" t="inlineStr">
        <is>
          <t>Via Appia Nuova 21</t>
        </is>
      </c>
      <c r="AG94" t="inlineStr">
        <is>
          <t>Roma</t>
        </is>
      </c>
      <c r="AH94" t="inlineStr">
        <is>
          <t>RM</t>
        </is>
      </c>
      <c r="AI94" t="inlineStr">
        <is>
          <t>183</t>
        </is>
      </c>
      <c r="AJ94" t="inlineStr">
        <is>
          <t>Italia</t>
        </is>
      </c>
      <c r="AK94" t="inlineStr">
        <is>
          <t>3314152630</t>
        </is>
      </c>
      <c r="AL94" t="inlineStr">
        <is>
          <t>Sunshine Ring - Yellow / 5 / White</t>
        </is>
      </c>
      <c r="AN94" t="inlineStr">
        <is>
          <t>IT</t>
        </is>
      </c>
      <c r="AO94" t="inlineStr">
        <is>
          <t>Accredito</t>
        </is>
      </c>
    </row>
    <row r="95">
      <c r="A95" t="inlineStr">
        <is>
          <t>19/11/2024</t>
        </is>
      </c>
      <c r="B95" t="inlineStr">
        <is>
          <t>14:54:40</t>
        </is>
      </c>
      <c r="C95" t="inlineStr">
        <is>
          <t>CET</t>
        </is>
      </c>
      <c r="D95" t="inlineStr">
        <is>
          <t>Cecilia Gragnani</t>
        </is>
      </c>
      <c r="E95" t="inlineStr">
        <is>
          <t>Pagamento Express Checkout</t>
        </is>
      </c>
      <c r="F95" t="inlineStr">
        <is>
          <t>Completata</t>
        </is>
      </c>
      <c r="G95" t="inlineStr">
        <is>
          <t>EUR</t>
        </is>
      </c>
      <c r="H95" t="n">
        <v>224</v>
      </c>
      <c r="I95" t="inlineStr">
        <is>
          <t>-10,86</t>
        </is>
      </c>
      <c r="J95" t="inlineStr">
        <is>
          <t>213,14</t>
        </is>
      </c>
      <c r="K95" t="inlineStr">
        <is>
          <t>gragnani.cecilia@googlemail.com</t>
        </is>
      </c>
      <c r="L95" t="inlineStr">
        <is>
          <t>contact@lilmilan.com</t>
        </is>
      </c>
      <c r="M95" t="inlineStr">
        <is>
          <t>5YN259486E3484016</t>
        </is>
      </c>
      <c r="N95" t="inlineStr">
        <is>
          <t>Gragnani Cecilia, Via Vegezio 1, Milano, MI, 20149, Italia</t>
        </is>
      </c>
      <c r="O95" t="inlineStr">
        <is>
          <t>Confermato</t>
        </is>
      </c>
      <c r="P95" t="inlineStr">
        <is>
          <t>Insieme Ring - Yellow / onesize (10-17), Pensavo fosse amore - Yellow / 2, Discount</t>
        </is>
      </c>
      <c r="R95" t="n">
        <v>0</v>
      </c>
      <c r="T95" t="n">
        <v>0</v>
      </c>
      <c r="Z95" t="inlineStr">
        <is>
          <t>roSTqEhzC4IkHthaWVcrPt2ja</t>
        </is>
      </c>
      <c r="AA95" t="inlineStr">
        <is>
          <t>Shopify</t>
        </is>
      </c>
      <c r="AB95" t="n">
        <v>3</v>
      </c>
      <c r="AD95" t="inlineStr">
        <is>
          <t>792,04</t>
        </is>
      </c>
      <c r="AE95" t="inlineStr">
        <is>
          <t>Via Vegezio 1</t>
        </is>
      </c>
      <c r="AG95" t="inlineStr">
        <is>
          <t>Milano</t>
        </is>
      </c>
      <c r="AH95" t="inlineStr">
        <is>
          <t>MI</t>
        </is>
      </c>
      <c r="AI95" t="inlineStr">
        <is>
          <t>20149</t>
        </is>
      </c>
      <c r="AJ95" t="inlineStr">
        <is>
          <t>Italia</t>
        </is>
      </c>
      <c r="AK95" t="inlineStr">
        <is>
          <t>+44 7531630103</t>
        </is>
      </c>
      <c r="AL95" t="inlineStr">
        <is>
          <t>Insieme Ring - Yellow / onesize (10-17)</t>
        </is>
      </c>
      <c r="AN95" t="inlineStr">
        <is>
          <t>IT</t>
        </is>
      </c>
      <c r="AO95" t="inlineStr">
        <is>
          <t>Accredito</t>
        </is>
      </c>
    </row>
    <row r="96">
      <c r="A96" t="inlineStr">
        <is>
          <t>19/11/2024</t>
        </is>
      </c>
      <c r="B96" t="inlineStr">
        <is>
          <t>16:59:12</t>
        </is>
      </c>
      <c r="C96" t="inlineStr">
        <is>
          <t>CET</t>
        </is>
      </c>
      <c r="D96" t="inlineStr">
        <is>
          <t>Elena Catania-Romizi</t>
        </is>
      </c>
      <c r="E96" t="inlineStr">
        <is>
          <t>Pagamento Express Checkout</t>
        </is>
      </c>
      <c r="F96" t="inlineStr">
        <is>
          <t>Completata</t>
        </is>
      </c>
      <c r="G96" t="inlineStr">
        <is>
          <t>EUR</t>
        </is>
      </c>
      <c r="H96" t="n">
        <v>95</v>
      </c>
      <c r="I96" t="inlineStr">
        <is>
          <t>-3,58</t>
        </is>
      </c>
      <c r="J96" t="inlineStr">
        <is>
          <t>91,42</t>
        </is>
      </c>
      <c r="K96" t="inlineStr">
        <is>
          <t>elena.catr@gmail.com</t>
        </is>
      </c>
      <c r="L96" t="inlineStr">
        <is>
          <t>contact@lilmilan.com</t>
        </is>
      </c>
      <c r="M96" t="inlineStr">
        <is>
          <t>1XJ05188LL755000U</t>
        </is>
      </c>
      <c r="N96" t="inlineStr">
        <is>
          <t>Elena CATANIA ROMIZI, VIA TAVOLERIA 2, PISA, PI, 56126, Italia</t>
        </is>
      </c>
      <c r="O96" t="inlineStr">
        <is>
          <t>Confermato</t>
        </is>
      </c>
      <c r="P96" t="inlineStr">
        <is>
          <t>Giotto Ring - Yellow / 14, Sconto</t>
        </is>
      </c>
      <c r="R96" t="n">
        <v>10</v>
      </c>
      <c r="T96" t="n">
        <v>0</v>
      </c>
      <c r="Z96" t="inlineStr">
        <is>
          <t>r5rGB8urL0hqUApgGFiA3nFKA</t>
        </is>
      </c>
      <c r="AA96" t="inlineStr">
        <is>
          <t>Shopify</t>
        </is>
      </c>
      <c r="AB96" t="n">
        <v>2</v>
      </c>
      <c r="AD96" t="inlineStr">
        <is>
          <t>883,46</t>
        </is>
      </c>
      <c r="AE96" t="inlineStr">
        <is>
          <t>VIA TAVOLERIA 2</t>
        </is>
      </c>
      <c r="AG96" t="inlineStr">
        <is>
          <t>PISA</t>
        </is>
      </c>
      <c r="AH96" t="inlineStr">
        <is>
          <t>PI</t>
        </is>
      </c>
      <c r="AI96" t="inlineStr">
        <is>
          <t>56126</t>
        </is>
      </c>
      <c r="AJ96" t="inlineStr">
        <is>
          <t>Italia</t>
        </is>
      </c>
      <c r="AK96" t="inlineStr">
        <is>
          <t>3401074998</t>
        </is>
      </c>
      <c r="AL96" t="inlineStr">
        <is>
          <t>Giotto Ring - Yellow / 14</t>
        </is>
      </c>
      <c r="AN96" t="inlineStr">
        <is>
          <t>IT</t>
        </is>
      </c>
      <c r="AO96" t="inlineStr">
        <is>
          <t>Accredito</t>
        </is>
      </c>
    </row>
    <row r="97">
      <c r="A97" t="inlineStr">
        <is>
          <t>19/11/2024</t>
        </is>
      </c>
      <c r="B97" t="inlineStr">
        <is>
          <t>20:45:12</t>
        </is>
      </c>
      <c r="C97" t="inlineStr">
        <is>
          <t>CET</t>
        </is>
      </c>
      <c r="D97" t="inlineStr">
        <is>
          <t>Zelia Loi</t>
        </is>
      </c>
      <c r="E97" t="inlineStr">
        <is>
          <t>Pagamento Express Checkout</t>
        </is>
      </c>
      <c r="F97" t="inlineStr">
        <is>
          <t>Completata</t>
        </is>
      </c>
      <c r="G97" t="inlineStr">
        <is>
          <t>EUR</t>
        </is>
      </c>
      <c r="H97" t="n">
        <v>80</v>
      </c>
      <c r="I97" t="inlineStr">
        <is>
          <t>-3,07</t>
        </is>
      </c>
      <c r="J97" t="inlineStr">
        <is>
          <t>76,93</t>
        </is>
      </c>
      <c r="K97" t="inlineStr">
        <is>
          <t>zelialoi16@gmail.com</t>
        </is>
      </c>
      <c r="L97" t="inlineStr">
        <is>
          <t>contact@lilmilan.com</t>
        </is>
      </c>
      <c r="M97" t="inlineStr">
        <is>
          <t>6TH969562G074050L</t>
        </is>
      </c>
      <c r="O97" t="inlineStr">
        <is>
          <t>Non confermato</t>
        </is>
      </c>
      <c r="P97" t="inlineStr">
        <is>
          <t>Nude Ring - White / 11, Discount</t>
        </is>
      </c>
      <c r="R97" t="n">
        <v>0</v>
      </c>
      <c r="T97" t="n">
        <v>0</v>
      </c>
      <c r="Z97" t="inlineStr">
        <is>
          <t>r9vJb4x9cMdhS4jKAWFzAXEqp</t>
        </is>
      </c>
      <c r="AA97" t="inlineStr">
        <is>
          <t>Shopify</t>
        </is>
      </c>
      <c r="AB97" t="n">
        <v>2</v>
      </c>
      <c r="AD97" t="inlineStr">
        <is>
          <t>960,39</t>
        </is>
      </c>
      <c r="AK97" t="inlineStr">
        <is>
          <t>+39 3921303167</t>
        </is>
      </c>
      <c r="AL97" t="inlineStr">
        <is>
          <t>Nude Ring - White / 11</t>
        </is>
      </c>
      <c r="AO97" t="inlineStr">
        <is>
          <t>Accredito</t>
        </is>
      </c>
    </row>
    <row r="98">
      <c r="A98" t="inlineStr">
        <is>
          <t>19/11/2024</t>
        </is>
      </c>
      <c r="B98" t="inlineStr">
        <is>
          <t>22:38:33</t>
        </is>
      </c>
      <c r="C98" t="inlineStr">
        <is>
          <t>CET</t>
        </is>
      </c>
      <c r="D98" t="inlineStr">
        <is>
          <t>Urszula Lewicka</t>
        </is>
      </c>
      <c r="E98" t="inlineStr">
        <is>
          <t>Pagamento Express Checkout</t>
        </is>
      </c>
      <c r="F98" t="inlineStr">
        <is>
          <t>Completata</t>
        </is>
      </c>
      <c r="G98" t="inlineStr">
        <is>
          <t>EUR</t>
        </is>
      </c>
      <c r="H98" t="n">
        <v>289</v>
      </c>
      <c r="I98" t="inlineStr">
        <is>
          <t>-10,18</t>
        </is>
      </c>
      <c r="J98" t="inlineStr">
        <is>
          <t>278,82</t>
        </is>
      </c>
      <c r="K98" t="inlineStr">
        <is>
          <t>ula.m.lewicka@gmail.com</t>
        </is>
      </c>
      <c r="L98" t="inlineStr">
        <is>
          <t>contact@lilmilan.com</t>
        </is>
      </c>
      <c r="M98" t="inlineStr">
        <is>
          <t>7FL316158E8956247</t>
        </is>
      </c>
      <c r="N98" t="inlineStr">
        <is>
          <t>Ula Lewicka, Muiderlaan 349, Amsterdam, N/A, 1087 VA, Paesi Bassi</t>
        </is>
      </c>
      <c r="O98" t="inlineStr">
        <is>
          <t>Confermato</t>
        </is>
      </c>
      <c r="P98" t="inlineStr">
        <is>
          <t>Glimmer Bracelet - Yellow / 16cm, Discount</t>
        </is>
      </c>
      <c r="R98" t="n">
        <v>0</v>
      </c>
      <c r="T98" t="n">
        <v>0</v>
      </c>
      <c r="Z98" t="inlineStr">
        <is>
          <t>rCkoImR7b9BbxfBXEPn3I89Wp</t>
        </is>
      </c>
      <c r="AA98" t="inlineStr">
        <is>
          <t>Shopify</t>
        </is>
      </c>
      <c r="AB98" t="n">
        <v>2</v>
      </c>
      <c r="AD98" t="inlineStr">
        <is>
          <t>1.239,21</t>
        </is>
      </c>
      <c r="AE98" t="inlineStr">
        <is>
          <t>Muiderlaan 349</t>
        </is>
      </c>
      <c r="AG98" t="inlineStr">
        <is>
          <t>Amsterdam</t>
        </is>
      </c>
      <c r="AI98" t="inlineStr">
        <is>
          <t>1087 VA</t>
        </is>
      </c>
      <c r="AJ98" t="inlineStr">
        <is>
          <t>Paesi Bassi</t>
        </is>
      </c>
      <c r="AK98" t="inlineStr">
        <is>
          <t>31618799582</t>
        </is>
      </c>
      <c r="AL98" t="inlineStr">
        <is>
          <t>Glimmer Bracelet - Yellow / 16cm</t>
        </is>
      </c>
      <c r="AN98" t="inlineStr">
        <is>
          <t>NL</t>
        </is>
      </c>
      <c r="AO98" t="inlineStr">
        <is>
          <t>Accredito</t>
        </is>
      </c>
    </row>
    <row r="99">
      <c r="A99" t="inlineStr">
        <is>
          <t>20/11/2024</t>
        </is>
      </c>
      <c r="B99" t="inlineStr">
        <is>
          <t>00:30:03</t>
        </is>
      </c>
      <c r="C99" t="inlineStr">
        <is>
          <t>CET</t>
        </is>
      </c>
      <c r="D99" t="inlineStr">
        <is>
          <t>Isabela da Costa Lima Freire</t>
        </is>
      </c>
      <c r="E99" t="inlineStr">
        <is>
          <t>Pagamento Express Checkout</t>
        </is>
      </c>
      <c r="F99" t="inlineStr">
        <is>
          <t>Completata</t>
        </is>
      </c>
      <c r="G99" t="inlineStr">
        <is>
          <t>EUR</t>
        </is>
      </c>
      <c r="H99" t="n">
        <v>336</v>
      </c>
      <c r="I99" t="inlineStr">
        <is>
          <t>-11,77</t>
        </is>
      </c>
      <c r="J99" t="inlineStr">
        <is>
          <t>324,23</t>
        </is>
      </c>
      <c r="K99" t="inlineStr">
        <is>
          <t>hello@isabelafreire.com</t>
        </is>
      </c>
      <c r="L99" t="inlineStr">
        <is>
          <t>contact@lilmilan.com</t>
        </is>
      </c>
      <c r="M99" t="inlineStr">
        <is>
          <t>1C299634ER547340D</t>
        </is>
      </c>
      <c r="N99" t="inlineStr">
        <is>
          <t>Isabela Freire Stasi, Via Montebello 30, Torino, TO, 10126, Italia</t>
        </is>
      </c>
      <c r="O99" t="inlineStr">
        <is>
          <t>Confermato</t>
        </is>
      </c>
      <c r="P99" t="inlineStr">
        <is>
          <t>Lunar Ring - Yellow / 4 / White, Sconto</t>
        </is>
      </c>
      <c r="R99" t="n">
        <v>0</v>
      </c>
      <c r="T99" t="n">
        <v>0</v>
      </c>
      <c r="Z99" t="inlineStr">
        <is>
          <t>rI9KqkIJj8cWUnbayiuQqh0Yb</t>
        </is>
      </c>
      <c r="AA99" t="inlineStr">
        <is>
          <t>Shopify</t>
        </is>
      </c>
      <c r="AB99" t="n">
        <v>2</v>
      </c>
      <c r="AD99" t="inlineStr">
        <is>
          <t>1.563,44</t>
        </is>
      </c>
      <c r="AE99" t="inlineStr">
        <is>
          <t>Via Montebello 30</t>
        </is>
      </c>
      <c r="AG99" t="inlineStr">
        <is>
          <t>Torino</t>
        </is>
      </c>
      <c r="AH99" t="inlineStr">
        <is>
          <t>TO</t>
        </is>
      </c>
      <c r="AI99" t="inlineStr">
        <is>
          <t>10126</t>
        </is>
      </c>
      <c r="AJ99" t="inlineStr">
        <is>
          <t>Italia</t>
        </is>
      </c>
      <c r="AK99" t="inlineStr">
        <is>
          <t>3,93289E+11</t>
        </is>
      </c>
      <c r="AL99" t="inlineStr">
        <is>
          <t>Lunar Ring - Yellow / 4 / White</t>
        </is>
      </c>
      <c r="AN99" t="inlineStr">
        <is>
          <t>IT</t>
        </is>
      </c>
      <c r="AO99" t="inlineStr">
        <is>
          <t>Accredito</t>
        </is>
      </c>
    </row>
    <row r="100">
      <c r="A100" t="inlineStr">
        <is>
          <t>20/11/2024</t>
        </is>
      </c>
      <c r="B100" t="inlineStr">
        <is>
          <t>05:57:42</t>
        </is>
      </c>
      <c r="C100" t="inlineStr">
        <is>
          <t>CET</t>
        </is>
      </c>
      <c r="D100" t="inlineStr">
        <is>
          <t>Rugiada Dagnino</t>
        </is>
      </c>
      <c r="E100" t="inlineStr">
        <is>
          <t>Pagamento Express Checkout</t>
        </is>
      </c>
      <c r="F100" t="inlineStr">
        <is>
          <t>Completata</t>
        </is>
      </c>
      <c r="G100" t="inlineStr">
        <is>
          <t>EUR</t>
        </is>
      </c>
      <c r="H100" t="n">
        <v>138</v>
      </c>
      <c r="I100" t="inlineStr">
        <is>
          <t>-5,04</t>
        </is>
      </c>
      <c r="J100" t="inlineStr">
        <is>
          <t>132,96</t>
        </is>
      </c>
      <c r="K100" t="inlineStr">
        <is>
          <t>dagnino.r@gmail.com</t>
        </is>
      </c>
      <c r="L100" t="inlineStr">
        <is>
          <t>contact@lilmilan.com</t>
        </is>
      </c>
      <c r="M100" t="inlineStr">
        <is>
          <t>2EB967457K643763J</t>
        </is>
      </c>
      <c r="N100" t="inlineStr">
        <is>
          <t>RUGIADA DAGNINO, strada del mazzucco 8, mondovi', CN, 12084, Italia</t>
        </is>
      </c>
      <c r="O100" t="inlineStr">
        <is>
          <t>Confermato</t>
        </is>
      </c>
      <c r="P100" t="inlineStr">
        <is>
          <t>Pensavo fosse amore - Yellow / 3, Discount</t>
        </is>
      </c>
      <c r="R100" t="n">
        <v>10</v>
      </c>
      <c r="T100" t="n">
        <v>0</v>
      </c>
      <c r="Z100" t="inlineStr">
        <is>
          <t>r697vfnjAl9CL8VwGBVZy9YfT</t>
        </is>
      </c>
      <c r="AA100" t="inlineStr">
        <is>
          <t>Shopify</t>
        </is>
      </c>
      <c r="AB100" t="n">
        <v>2</v>
      </c>
      <c r="AD100" t="inlineStr">
        <is>
          <t>1.696,40</t>
        </is>
      </c>
      <c r="AE100" t="inlineStr">
        <is>
          <t>strada del mazzucco 8</t>
        </is>
      </c>
      <c r="AG100" t="inlineStr">
        <is>
          <t>mondovi'</t>
        </is>
      </c>
      <c r="AH100" t="inlineStr">
        <is>
          <t>CN</t>
        </is>
      </c>
      <c r="AI100" t="inlineStr">
        <is>
          <t>12084</t>
        </is>
      </c>
      <c r="AJ100" t="inlineStr">
        <is>
          <t>Italia</t>
        </is>
      </c>
      <c r="AK100" t="inlineStr">
        <is>
          <t>3,932E+11</t>
        </is>
      </c>
      <c r="AL100" t="inlineStr">
        <is>
          <t>Pensavo fosse amore - Yellow / 3</t>
        </is>
      </c>
      <c r="AN100" t="inlineStr">
        <is>
          <t>IT</t>
        </is>
      </c>
      <c r="AO100" t="inlineStr">
        <is>
          <t>Accredito</t>
        </is>
      </c>
    </row>
    <row r="101">
      <c r="A101" t="inlineStr">
        <is>
          <t>20/11/2024</t>
        </is>
      </c>
      <c r="B101" t="inlineStr">
        <is>
          <t>07:56:27</t>
        </is>
      </c>
      <c r="C101" t="inlineStr">
        <is>
          <t>CET</t>
        </is>
      </c>
      <c r="D101" t="inlineStr">
        <is>
          <t>tiziana stringhini</t>
        </is>
      </c>
      <c r="E101" t="inlineStr">
        <is>
          <t>Pagamento Express Checkout</t>
        </is>
      </c>
      <c r="F101" t="inlineStr">
        <is>
          <t>Completata</t>
        </is>
      </c>
      <c r="G101" t="inlineStr">
        <is>
          <t>EUR</t>
        </is>
      </c>
      <c r="H101" t="n">
        <v>90</v>
      </c>
      <c r="I101" t="inlineStr">
        <is>
          <t>-3,41</t>
        </is>
      </c>
      <c r="J101" t="inlineStr">
        <is>
          <t>86,59</t>
        </is>
      </c>
      <c r="K101" t="inlineStr">
        <is>
          <t>tiziana.stringhini@gmail.com</t>
        </is>
      </c>
      <c r="L101" t="inlineStr">
        <is>
          <t>contact@lilmilan.com</t>
        </is>
      </c>
      <c r="M101" t="inlineStr">
        <is>
          <t>6EU39878LD915974X</t>
        </is>
      </c>
      <c r="N101" t="inlineStr">
        <is>
          <t>Tiziana Stringhini, Via romita 4, PARMA (PR), PR, 43123, Italia</t>
        </is>
      </c>
      <c r="O101" t="inlineStr">
        <is>
          <t>Confermato</t>
        </is>
      </c>
      <c r="P101" t="inlineStr">
        <is>
          <t>Lightly Ring - Yellow / 17, Discount</t>
        </is>
      </c>
      <c r="R101" t="n">
        <v>10</v>
      </c>
      <c r="T101" t="n">
        <v>0</v>
      </c>
      <c r="Z101" t="inlineStr">
        <is>
          <t>rG8CYsuY6iTVdl445tOkEqo7j</t>
        </is>
      </c>
      <c r="AA101" t="inlineStr">
        <is>
          <t>Shopify</t>
        </is>
      </c>
      <c r="AB101" t="n">
        <v>2</v>
      </c>
      <c r="AD101" t="inlineStr">
        <is>
          <t>1.782,99</t>
        </is>
      </c>
      <c r="AE101" t="inlineStr">
        <is>
          <t>Via romita 4</t>
        </is>
      </c>
      <c r="AG101" t="inlineStr">
        <is>
          <t>PARMA (PR)</t>
        </is>
      </c>
      <c r="AH101" t="inlineStr">
        <is>
          <t>PR</t>
        </is>
      </c>
      <c r="AI101" t="inlineStr">
        <is>
          <t>43123</t>
        </is>
      </c>
      <c r="AJ101" t="inlineStr">
        <is>
          <t>Italia</t>
        </is>
      </c>
      <c r="AK101" t="inlineStr">
        <is>
          <t>3,90521E+11</t>
        </is>
      </c>
      <c r="AL101" t="inlineStr">
        <is>
          <t>Lightly Ring - Yellow / 17</t>
        </is>
      </c>
      <c r="AN101" t="inlineStr">
        <is>
          <t>IT</t>
        </is>
      </c>
      <c r="AO101" t="inlineStr">
        <is>
          <t>Accredito</t>
        </is>
      </c>
    </row>
    <row r="102">
      <c r="A102" t="inlineStr">
        <is>
          <t>20/11/2024</t>
        </is>
      </c>
      <c r="B102" t="inlineStr">
        <is>
          <t>07:58:04</t>
        </is>
      </c>
      <c r="C102" t="inlineStr">
        <is>
          <t>CET</t>
        </is>
      </c>
      <c r="D102" t="inlineStr">
        <is>
          <t>Antonella Massone</t>
        </is>
      </c>
      <c r="E102" t="inlineStr">
        <is>
          <t>Pagamento Express Checkout</t>
        </is>
      </c>
      <c r="F102" t="inlineStr">
        <is>
          <t>Completata</t>
        </is>
      </c>
      <c r="G102" t="inlineStr">
        <is>
          <t>EUR</t>
        </is>
      </c>
      <c r="H102" t="n">
        <v>265</v>
      </c>
      <c r="I102" t="inlineStr">
        <is>
          <t>-9,36</t>
        </is>
      </c>
      <c r="J102" t="inlineStr">
        <is>
          <t>255,64</t>
        </is>
      </c>
      <c r="K102" t="inlineStr">
        <is>
          <t>antonella.massone@gmail.com</t>
        </is>
      </c>
      <c r="L102" t="inlineStr">
        <is>
          <t>contact@lilmilan.com</t>
        </is>
      </c>
      <c r="M102" t="inlineStr">
        <is>
          <t>7CN56542BT8486729</t>
        </is>
      </c>
      <c r="N102" t="inlineStr">
        <is>
          <t>Antonella  Massone, Via Raffa 9, DARFO BOARIO TERME, BS, 25047, Italia</t>
        </is>
      </c>
      <c r="O102" t="inlineStr">
        <is>
          <t>Confermato</t>
        </is>
      </c>
      <c r="P102" t="inlineStr">
        <is>
          <t>LIL Bag, Portami a Ballare Necklace - Yellow / onesize</t>
        </is>
      </c>
      <c r="R102" t="n">
        <v>0</v>
      </c>
      <c r="T102" t="n">
        <v>0</v>
      </c>
      <c r="Z102" t="inlineStr">
        <is>
          <t>rGheK3ugLpQcUhlN0GOmg9CDv</t>
        </is>
      </c>
      <c r="AA102" t="inlineStr">
        <is>
          <t>Shopify</t>
        </is>
      </c>
      <c r="AB102" t="n">
        <v>2</v>
      </c>
      <c r="AD102" t="inlineStr">
        <is>
          <t>2.038,63</t>
        </is>
      </c>
      <c r="AE102" t="inlineStr">
        <is>
          <t>Via Raffa 9</t>
        </is>
      </c>
      <c r="AG102" t="inlineStr">
        <is>
          <t>DARFO BOARIO TERME</t>
        </is>
      </c>
      <c r="AH102" t="inlineStr">
        <is>
          <t>BS</t>
        </is>
      </c>
      <c r="AI102" t="inlineStr">
        <is>
          <t>25047</t>
        </is>
      </c>
      <c r="AJ102" t="inlineStr">
        <is>
          <t>Italia</t>
        </is>
      </c>
      <c r="AK102" t="inlineStr">
        <is>
          <t>3356025193</t>
        </is>
      </c>
      <c r="AL102" t="inlineStr">
        <is>
          <t>LIL Bag</t>
        </is>
      </c>
      <c r="AN102" t="inlineStr">
        <is>
          <t>IT</t>
        </is>
      </c>
      <c r="AO102" t="inlineStr">
        <is>
          <t>Accredito</t>
        </is>
      </c>
    </row>
    <row r="103">
      <c r="A103" t="inlineStr">
        <is>
          <t>20/11/2024</t>
        </is>
      </c>
      <c r="B103" t="inlineStr">
        <is>
          <t>09:10:48</t>
        </is>
      </c>
      <c r="C103" t="inlineStr">
        <is>
          <t>CET</t>
        </is>
      </c>
      <c r="D103" t="inlineStr">
        <is>
          <t>Benedetta Rossi</t>
        </is>
      </c>
      <c r="E103" t="inlineStr">
        <is>
          <t>Pagamento Express Checkout</t>
        </is>
      </c>
      <c r="F103" t="inlineStr">
        <is>
          <t>Completata</t>
        </is>
      </c>
      <c r="G103" t="inlineStr">
        <is>
          <t>EUR</t>
        </is>
      </c>
      <c r="H103" t="n">
        <v>154</v>
      </c>
      <c r="I103" t="inlineStr">
        <is>
          <t>-5,59</t>
        </is>
      </c>
      <c r="J103" t="inlineStr">
        <is>
          <t>148,41</t>
        </is>
      </c>
      <c r="K103" t="inlineStr">
        <is>
          <t>bndtrss@gmail.com</t>
        </is>
      </c>
      <c r="L103" t="inlineStr">
        <is>
          <t>contact@lilmilan.com</t>
        </is>
      </c>
      <c r="M103" t="inlineStr">
        <is>
          <t>33J449405P887735R</t>
        </is>
      </c>
      <c r="N103" t="inlineStr">
        <is>
          <t>Benedetta, Rossi, Via della Croce 15, Palestrina, RM, 00036, Italia</t>
        </is>
      </c>
      <c r="O103" t="inlineStr">
        <is>
          <t>Confermato</t>
        </is>
      </c>
      <c r="P103" t="inlineStr">
        <is>
          <t>Baby - Yellow, Engraving, Sconto</t>
        </is>
      </c>
      <c r="R103" t="n">
        <v>0</v>
      </c>
      <c r="T103" t="n">
        <v>0</v>
      </c>
      <c r="Z103" t="inlineStr">
        <is>
          <t>rKSO9q54iTgXWGiPx3qYiWyJR</t>
        </is>
      </c>
      <c r="AA103" t="inlineStr">
        <is>
          <t>Shopify</t>
        </is>
      </c>
      <c r="AB103" t="n">
        <v>3</v>
      </c>
      <c r="AD103" t="inlineStr">
        <is>
          <t>187,04</t>
        </is>
      </c>
      <c r="AE103" t="inlineStr">
        <is>
          <t>Via della Croce 15</t>
        </is>
      </c>
      <c r="AG103" t="inlineStr">
        <is>
          <t>Palestrina</t>
        </is>
      </c>
      <c r="AH103" t="inlineStr">
        <is>
          <t>RM</t>
        </is>
      </c>
      <c r="AI103" t="inlineStr">
        <is>
          <t>36</t>
        </is>
      </c>
      <c r="AJ103" t="inlineStr">
        <is>
          <t>Italia</t>
        </is>
      </c>
      <c r="AK103" t="inlineStr">
        <is>
          <t>3,93932E+11</t>
        </is>
      </c>
      <c r="AL103" t="inlineStr">
        <is>
          <t>Baby - Yellow</t>
        </is>
      </c>
      <c r="AN103" t="inlineStr">
        <is>
          <t>IT</t>
        </is>
      </c>
      <c r="AO103" t="inlineStr">
        <is>
          <t>Accredito</t>
        </is>
      </c>
    </row>
    <row r="104">
      <c r="A104" t="inlineStr">
        <is>
          <t>20/11/2024</t>
        </is>
      </c>
      <c r="B104" t="inlineStr">
        <is>
          <t>09:39:25</t>
        </is>
      </c>
      <c r="C104" t="inlineStr">
        <is>
          <t>CET</t>
        </is>
      </c>
      <c r="D104" t="inlineStr">
        <is>
          <t>Roberta Salvi</t>
        </is>
      </c>
      <c r="E104" t="inlineStr">
        <is>
          <t>Pagamento Express Checkout</t>
        </is>
      </c>
      <c r="F104" t="inlineStr">
        <is>
          <t>Completata</t>
        </is>
      </c>
      <c r="G104" t="inlineStr">
        <is>
          <t>EUR</t>
        </is>
      </c>
      <c r="H104" t="n">
        <v>256</v>
      </c>
      <c r="I104" t="inlineStr">
        <is>
          <t>-9,05</t>
        </is>
      </c>
      <c r="J104" t="inlineStr">
        <is>
          <t>246,95</t>
        </is>
      </c>
      <c r="K104" t="inlineStr">
        <is>
          <t>salviroberta400@gmail.com</t>
        </is>
      </c>
      <c r="L104" t="inlineStr">
        <is>
          <t>contact@lilmilan.com</t>
        </is>
      </c>
      <c r="M104" t="inlineStr">
        <is>
          <t>54R15997B8622410M</t>
        </is>
      </c>
      <c r="N104" t="inlineStr">
        <is>
          <t>Roberta Salvi, Breslauer Str. 30, Köln, N/A, 50858, Germania</t>
        </is>
      </c>
      <c r="O104" t="inlineStr">
        <is>
          <t>Confermato</t>
        </is>
      </c>
      <c r="P104" t="inlineStr">
        <is>
          <t>Sunshine Ring - Yellow / 13 / White, Discount</t>
        </is>
      </c>
      <c r="R104" t="n">
        <v>0</v>
      </c>
      <c r="T104" t="n">
        <v>0</v>
      </c>
      <c r="Z104" t="inlineStr">
        <is>
          <t>rYz6VuQ7kwWwzfHMSjKmK6Sd4</t>
        </is>
      </c>
      <c r="AA104" t="inlineStr">
        <is>
          <t>Shopify</t>
        </is>
      </c>
      <c r="AB104" t="n">
        <v>2</v>
      </c>
      <c r="AD104" t="inlineStr">
        <is>
          <t>433,99</t>
        </is>
      </c>
      <c r="AE104" t="inlineStr">
        <is>
          <t>Breslauer Str. 30</t>
        </is>
      </c>
      <c r="AG104" t="inlineStr">
        <is>
          <t>Köln</t>
        </is>
      </c>
      <c r="AI104" t="inlineStr">
        <is>
          <t>50858</t>
        </is>
      </c>
      <c r="AJ104" t="inlineStr">
        <is>
          <t>Germania</t>
        </is>
      </c>
      <c r="AK104" t="inlineStr">
        <is>
          <t>4,91766E+12</t>
        </is>
      </c>
      <c r="AL104" t="inlineStr">
        <is>
          <t>Sunshine Ring - Yellow / 13 / White</t>
        </is>
      </c>
      <c r="AN104" t="inlineStr">
        <is>
          <t>DE</t>
        </is>
      </c>
      <c r="AO104" t="inlineStr">
        <is>
          <t>Accredito</t>
        </is>
      </c>
    </row>
    <row r="105">
      <c r="A105" t="inlineStr">
        <is>
          <t>20/11/2024</t>
        </is>
      </c>
      <c r="B105" t="inlineStr">
        <is>
          <t>10:25:10</t>
        </is>
      </c>
      <c r="C105" t="inlineStr">
        <is>
          <t>CET</t>
        </is>
      </c>
      <c r="D105" t="inlineStr">
        <is>
          <t>Chiara Cislaghi</t>
        </is>
      </c>
      <c r="E105" t="inlineStr">
        <is>
          <t>Pagamento Express Checkout</t>
        </is>
      </c>
      <c r="F105" t="inlineStr">
        <is>
          <t>Completata</t>
        </is>
      </c>
      <c r="G105" t="inlineStr">
        <is>
          <t>EUR</t>
        </is>
      </c>
      <c r="H105" t="n">
        <v>288</v>
      </c>
      <c r="I105" t="inlineStr">
        <is>
          <t>-10,14</t>
        </is>
      </c>
      <c r="J105" t="inlineStr">
        <is>
          <t>277,86</t>
        </is>
      </c>
      <c r="K105" t="inlineStr">
        <is>
          <t>chiaracislaghi8@gmail.com</t>
        </is>
      </c>
      <c r="L105" t="inlineStr">
        <is>
          <t>contact@lilmilan.com</t>
        </is>
      </c>
      <c r="M105" t="inlineStr">
        <is>
          <t>1E180285PB858283G</t>
        </is>
      </c>
      <c r="N105" t="inlineStr">
        <is>
          <t>Chiara, Cislaghi, Via delle Rogge 6, Rozzano, MI, 20089, Italia</t>
        </is>
      </c>
      <c r="O105" t="inlineStr">
        <is>
          <t>Confermato</t>
        </is>
      </c>
      <c r="P105" t="inlineStr">
        <is>
          <t>Glow Ring - White / 14, Sconto</t>
        </is>
      </c>
      <c r="R105" t="n">
        <v>0</v>
      </c>
      <c r="T105" t="n">
        <v>0</v>
      </c>
      <c r="Z105" t="inlineStr">
        <is>
          <t>r7H9XRFMNpH5DBKA8S0R2KAiI</t>
        </is>
      </c>
      <c r="AA105" t="inlineStr">
        <is>
          <t>Shopify</t>
        </is>
      </c>
      <c r="AB105" t="n">
        <v>3</v>
      </c>
      <c r="AD105" t="inlineStr">
        <is>
          <t>711,85</t>
        </is>
      </c>
      <c r="AE105" t="inlineStr">
        <is>
          <t>Via delle Rogge 6</t>
        </is>
      </c>
      <c r="AG105" t="inlineStr">
        <is>
          <t>Rozzano</t>
        </is>
      </c>
      <c r="AH105" t="inlineStr">
        <is>
          <t>MI</t>
        </is>
      </c>
      <c r="AI105" t="inlineStr">
        <is>
          <t>20089</t>
        </is>
      </c>
      <c r="AJ105" t="inlineStr">
        <is>
          <t>Italia</t>
        </is>
      </c>
      <c r="AK105" t="inlineStr">
        <is>
          <t>3409115791</t>
        </is>
      </c>
      <c r="AL105" t="inlineStr">
        <is>
          <t>Glow Ring - White / 14</t>
        </is>
      </c>
      <c r="AN105" t="inlineStr">
        <is>
          <t>IT</t>
        </is>
      </c>
      <c r="AO105" t="inlineStr">
        <is>
          <t>Accredito</t>
        </is>
      </c>
    </row>
    <row r="106">
      <c r="A106" t="inlineStr">
        <is>
          <t>20/11/2024</t>
        </is>
      </c>
      <c r="B106" t="inlineStr">
        <is>
          <t>11:09:22</t>
        </is>
      </c>
      <c r="C106" t="inlineStr">
        <is>
          <t>CET</t>
        </is>
      </c>
      <c r="D106" t="inlineStr">
        <is>
          <t>Rosangela Locatelli</t>
        </is>
      </c>
      <c r="E106" t="inlineStr">
        <is>
          <t>Pagamento Express Checkout</t>
        </is>
      </c>
      <c r="F106" t="inlineStr">
        <is>
          <t>Completata</t>
        </is>
      </c>
      <c r="G106" t="inlineStr">
        <is>
          <t>EUR</t>
        </is>
      </c>
      <c r="H106" t="n">
        <v>330</v>
      </c>
      <c r="I106" t="inlineStr">
        <is>
          <t>-11,57</t>
        </is>
      </c>
      <c r="J106" t="inlineStr">
        <is>
          <t>318,43</t>
        </is>
      </c>
      <c r="K106" t="inlineStr">
        <is>
          <t>locatelli.rosangela@gmail.com</t>
        </is>
      </c>
      <c r="L106" t="inlineStr">
        <is>
          <t>contact@lilmilan.com</t>
        </is>
      </c>
      <c r="M106" t="inlineStr">
        <is>
          <t>3AJ35706TX403950X</t>
        </is>
      </c>
      <c r="N106" t="inlineStr">
        <is>
          <t>Rosangela Locatelli, Via P. Mascagni 5, 5, Stezzano, BG, 24040, Italia</t>
        </is>
      </c>
      <c r="O106" t="inlineStr">
        <is>
          <t>Confermato</t>
        </is>
      </c>
      <c r="P106" t="inlineStr">
        <is>
          <t>Boys Tears Necklace - White / 35cm, Luxury Pack + LIL Bag</t>
        </is>
      </c>
      <c r="R106" t="n">
        <v>0</v>
      </c>
      <c r="T106" t="n">
        <v>0</v>
      </c>
      <c r="Z106" t="inlineStr">
        <is>
          <t>rzNVRn69hzBDJLrUBwTJwwMGS</t>
        </is>
      </c>
      <c r="AA106" t="inlineStr">
        <is>
          <t>Shopify</t>
        </is>
      </c>
      <c r="AB106" t="n">
        <v>2</v>
      </c>
      <c r="AD106" t="inlineStr">
        <is>
          <t>1.030,28</t>
        </is>
      </c>
      <c r="AE106" t="inlineStr">
        <is>
          <t>Via P. Mascagni 5</t>
        </is>
      </c>
      <c r="AF106" t="inlineStr">
        <is>
          <t>5</t>
        </is>
      </c>
      <c r="AG106" t="inlineStr">
        <is>
          <t>Stezzano</t>
        </is>
      </c>
      <c r="AH106" t="inlineStr">
        <is>
          <t>BG</t>
        </is>
      </c>
      <c r="AI106" t="inlineStr">
        <is>
          <t>24040</t>
        </is>
      </c>
      <c r="AJ106" t="inlineStr">
        <is>
          <t>Italia</t>
        </is>
      </c>
      <c r="AK106" t="inlineStr">
        <is>
          <t>3,93344E+11</t>
        </is>
      </c>
      <c r="AL106" t="inlineStr">
        <is>
          <t>Boys Tears Necklace - White / 35cm</t>
        </is>
      </c>
      <c r="AN106" t="inlineStr">
        <is>
          <t>IT</t>
        </is>
      </c>
      <c r="AO106" t="inlineStr">
        <is>
          <t>Accredito</t>
        </is>
      </c>
    </row>
    <row r="107">
      <c r="A107" t="inlineStr">
        <is>
          <t>20/11/2024</t>
        </is>
      </c>
      <c r="B107" t="inlineStr">
        <is>
          <t>11:25:20</t>
        </is>
      </c>
      <c r="C107" t="inlineStr">
        <is>
          <t>CET</t>
        </is>
      </c>
      <c r="D107" t="inlineStr">
        <is>
          <t>Chiara Taormina</t>
        </is>
      </c>
      <c r="E107" t="inlineStr">
        <is>
          <t>Pagamento Express Checkout</t>
        </is>
      </c>
      <c r="F107" t="inlineStr">
        <is>
          <t>Completata</t>
        </is>
      </c>
      <c r="G107" t="inlineStr">
        <is>
          <t>EUR</t>
        </is>
      </c>
      <c r="H107" t="n">
        <v>112</v>
      </c>
      <c r="I107" t="inlineStr">
        <is>
          <t>-4,16</t>
        </is>
      </c>
      <c r="J107" t="inlineStr">
        <is>
          <t>107,84</t>
        </is>
      </c>
      <c r="K107" t="inlineStr">
        <is>
          <t>taormina.chiara@gmail.com</t>
        </is>
      </c>
      <c r="L107" t="inlineStr">
        <is>
          <t>contact@lilmilan.com</t>
        </is>
      </c>
      <c r="M107" t="inlineStr">
        <is>
          <t>5SF99928065734127</t>
        </is>
      </c>
      <c r="N107" t="inlineStr">
        <is>
          <t>Chiara Taormina, Via Gran San Bernardo 16, Studio demarziani citofono 1, Milano, MI, 20154, Italia</t>
        </is>
      </c>
      <c r="O107" t="inlineStr">
        <is>
          <t>Confermato</t>
        </is>
      </c>
      <c r="P107" t="inlineStr">
        <is>
          <t>Pensavo fosse amore - Yellow / D, Sconto</t>
        </is>
      </c>
      <c r="R107" t="n">
        <v>10</v>
      </c>
      <c r="T107" t="n">
        <v>0</v>
      </c>
      <c r="Z107" t="inlineStr">
        <is>
          <t>rUxvJUfs1ENG1fveKV0pRzdha</t>
        </is>
      </c>
      <c r="AA107" t="inlineStr">
        <is>
          <t>Shopify</t>
        </is>
      </c>
      <c r="AB107" t="n">
        <v>2</v>
      </c>
      <c r="AD107" t="inlineStr">
        <is>
          <t>1.138,12</t>
        </is>
      </c>
      <c r="AE107" t="inlineStr">
        <is>
          <t>Via Gran San Bernardo 16</t>
        </is>
      </c>
      <c r="AF107" t="inlineStr">
        <is>
          <t>Studio demarziani citofono 1</t>
        </is>
      </c>
      <c r="AG107" t="inlineStr">
        <is>
          <t>Milano</t>
        </is>
      </c>
      <c r="AH107" t="inlineStr">
        <is>
          <t>MI</t>
        </is>
      </c>
      <c r="AI107" t="inlineStr">
        <is>
          <t>20154</t>
        </is>
      </c>
      <c r="AJ107" t="inlineStr">
        <is>
          <t>Italia</t>
        </is>
      </c>
      <c r="AK107" t="inlineStr">
        <is>
          <t>3469646522</t>
        </is>
      </c>
      <c r="AL107" t="inlineStr">
        <is>
          <t>Pensavo fosse amore - Yellow / D</t>
        </is>
      </c>
      <c r="AN107" t="inlineStr">
        <is>
          <t>IT</t>
        </is>
      </c>
      <c r="AO107" t="inlineStr">
        <is>
          <t>Accredito</t>
        </is>
      </c>
    </row>
    <row r="108">
      <c r="A108" t="inlineStr">
        <is>
          <t>20/11/2024</t>
        </is>
      </c>
      <c r="B108" t="inlineStr">
        <is>
          <t>14:01:51</t>
        </is>
      </c>
      <c r="C108" t="inlineStr">
        <is>
          <t>CET</t>
        </is>
      </c>
      <c r="D108" t="inlineStr">
        <is>
          <t>Alessandra Besozzi</t>
        </is>
      </c>
      <c r="E108" t="inlineStr">
        <is>
          <t>Pagamento Express Checkout</t>
        </is>
      </c>
      <c r="F108" t="inlineStr">
        <is>
          <t>Completata</t>
        </is>
      </c>
      <c r="G108" t="inlineStr">
        <is>
          <t>EUR</t>
        </is>
      </c>
      <c r="H108" t="n">
        <v>170</v>
      </c>
      <c r="I108" t="inlineStr">
        <is>
          <t>-6,13</t>
        </is>
      </c>
      <c r="J108" t="inlineStr">
        <is>
          <t>163,87</t>
        </is>
      </c>
      <c r="K108" t="inlineStr">
        <is>
          <t>a.besozzi@alice.it</t>
        </is>
      </c>
      <c r="L108" t="inlineStr">
        <is>
          <t>contact@lilmilan.com</t>
        </is>
      </c>
      <c r="M108" t="inlineStr">
        <is>
          <t>7UX94549BW8687638</t>
        </is>
      </c>
      <c r="N108" t="inlineStr">
        <is>
          <t>Alessandra Besozzi, Viale Monza 151, Milano, MI, 20125, Italia</t>
        </is>
      </c>
      <c r="O108" t="inlineStr">
        <is>
          <t>Confermato</t>
        </is>
      </c>
      <c r="P108" t="inlineStr">
        <is>
          <t>Giotto Ring - Yellow / 14, Giotto Ring - Yellow / 15, Sconto</t>
        </is>
      </c>
      <c r="R108" t="n">
        <v>0</v>
      </c>
      <c r="T108" t="n">
        <v>0</v>
      </c>
      <c r="Z108" t="inlineStr">
        <is>
          <t>rk8OGYaabuFepiXGkPqwDdkDl</t>
        </is>
      </c>
      <c r="AA108" t="inlineStr">
        <is>
          <t>Shopify</t>
        </is>
      </c>
      <c r="AB108" t="n">
        <v>3</v>
      </c>
      <c r="AD108" t="inlineStr">
        <is>
          <t>1.301,99</t>
        </is>
      </c>
      <c r="AE108" t="inlineStr">
        <is>
          <t>Viale Monza 151</t>
        </is>
      </c>
      <c r="AG108" t="inlineStr">
        <is>
          <t>Milano</t>
        </is>
      </c>
      <c r="AH108" t="inlineStr">
        <is>
          <t>MI</t>
        </is>
      </c>
      <c r="AI108" t="inlineStr">
        <is>
          <t>20125</t>
        </is>
      </c>
      <c r="AJ108" t="inlineStr">
        <is>
          <t>Italia</t>
        </is>
      </c>
      <c r="AK108" t="inlineStr">
        <is>
          <t>+39 338 571 0782</t>
        </is>
      </c>
      <c r="AL108" t="inlineStr">
        <is>
          <t>Giotto Ring - Yellow / 14</t>
        </is>
      </c>
      <c r="AN108" t="inlineStr">
        <is>
          <t>IT</t>
        </is>
      </c>
      <c r="AO108" t="inlineStr">
        <is>
          <t>Accredito</t>
        </is>
      </c>
    </row>
    <row r="109">
      <c r="A109" t="inlineStr">
        <is>
          <t>20/11/2024</t>
        </is>
      </c>
      <c r="B109" t="inlineStr">
        <is>
          <t>14:23:06</t>
        </is>
      </c>
      <c r="C109" t="inlineStr">
        <is>
          <t>CET</t>
        </is>
      </c>
      <c r="D109" t="inlineStr">
        <is>
          <t>Marina Deodato</t>
        </is>
      </c>
      <c r="E109" t="inlineStr">
        <is>
          <t>Pagamento Express Checkout</t>
        </is>
      </c>
      <c r="F109" t="inlineStr">
        <is>
          <t>Completata</t>
        </is>
      </c>
      <c r="G109" t="inlineStr">
        <is>
          <t>EUR</t>
        </is>
      </c>
      <c r="H109" t="n">
        <v>336</v>
      </c>
      <c r="I109" t="inlineStr">
        <is>
          <t>-11,77</t>
        </is>
      </c>
      <c r="J109" t="inlineStr">
        <is>
          <t>324,23</t>
        </is>
      </c>
      <c r="K109" t="inlineStr">
        <is>
          <t>fachetumabbracce@gmail.com</t>
        </is>
      </c>
      <c r="L109" t="inlineStr">
        <is>
          <t>contact@lilmilan.com</t>
        </is>
      </c>
      <c r="M109" t="inlineStr">
        <is>
          <t>9E758773KL7011444</t>
        </is>
      </c>
      <c r="N109" t="inlineStr">
        <is>
          <t>Marina Deodato, Via Fabio filzi 2, Bareggio, MI, 20008, Italia</t>
        </is>
      </c>
      <c r="O109" t="inlineStr">
        <is>
          <t>Confermato</t>
        </is>
      </c>
      <c r="P109" t="inlineStr">
        <is>
          <t>Firefly Ring - Yellow / 18, Balmy Necklace - Yellow / 36cm, Sconto</t>
        </is>
      </c>
      <c r="R109" t="n">
        <v>0</v>
      </c>
      <c r="T109" t="n">
        <v>0</v>
      </c>
      <c r="Z109" t="inlineStr">
        <is>
          <t>rqOa6F9E2YSDO0xghdZi1zFXh</t>
        </is>
      </c>
      <c r="AA109" t="inlineStr">
        <is>
          <t>Shopify</t>
        </is>
      </c>
      <c r="AB109" t="n">
        <v>3</v>
      </c>
      <c r="AD109" t="inlineStr">
        <is>
          <t>1.626,22</t>
        </is>
      </c>
      <c r="AE109" t="inlineStr">
        <is>
          <t>Via Fabio filzi 2</t>
        </is>
      </c>
      <c r="AG109" t="inlineStr">
        <is>
          <t>Bareggio</t>
        </is>
      </c>
      <c r="AH109" t="inlineStr">
        <is>
          <t>MI</t>
        </is>
      </c>
      <c r="AI109" t="inlineStr">
        <is>
          <t>20008</t>
        </is>
      </c>
      <c r="AJ109" t="inlineStr">
        <is>
          <t>Italia</t>
        </is>
      </c>
      <c r="AK109" t="inlineStr">
        <is>
          <t>3,93478E+11</t>
        </is>
      </c>
      <c r="AL109" t="inlineStr">
        <is>
          <t>Firefly Ring - Yellow / 18</t>
        </is>
      </c>
      <c r="AN109" t="inlineStr">
        <is>
          <t>IT</t>
        </is>
      </c>
      <c r="AO109" t="inlineStr">
        <is>
          <t>Accredito</t>
        </is>
      </c>
    </row>
    <row r="110">
      <c r="A110" t="inlineStr">
        <is>
          <t>20/11/2024</t>
        </is>
      </c>
      <c r="B110" t="inlineStr">
        <is>
          <t>15:03:46</t>
        </is>
      </c>
      <c r="C110" t="inlineStr">
        <is>
          <t>CET</t>
        </is>
      </c>
      <c r="D110" t="inlineStr">
        <is>
          <t>Chiara Cremasco</t>
        </is>
      </c>
      <c r="E110" t="inlineStr">
        <is>
          <t>Pagamento Express Checkout</t>
        </is>
      </c>
      <c r="F110" t="inlineStr">
        <is>
          <t>Completata</t>
        </is>
      </c>
      <c r="G110" t="inlineStr">
        <is>
          <t>EUR</t>
        </is>
      </c>
      <c r="H110" t="n">
        <v>80</v>
      </c>
      <c r="I110" t="inlineStr">
        <is>
          <t>-3,07</t>
        </is>
      </c>
      <c r="J110" t="inlineStr">
        <is>
          <t>76,93</t>
        </is>
      </c>
      <c r="K110" t="inlineStr">
        <is>
          <t>chiara.cremasco@outlook.com</t>
        </is>
      </c>
      <c r="L110" t="inlineStr">
        <is>
          <t>contact@lilmilan.com</t>
        </is>
      </c>
      <c r="M110" t="inlineStr">
        <is>
          <t>4NP481315D826061T</t>
        </is>
      </c>
      <c r="O110" t="inlineStr">
        <is>
          <t>Non confermato</t>
        </is>
      </c>
      <c r="P110" t="inlineStr">
        <is>
          <t>Nude Ring - White / 12, Sconto</t>
        </is>
      </c>
      <c r="R110" t="n">
        <v>0</v>
      </c>
      <c r="T110" t="n">
        <v>0</v>
      </c>
      <c r="Z110" t="inlineStr">
        <is>
          <t>raI06apIgLBI0CrlwrktVeLW6</t>
        </is>
      </c>
      <c r="AA110" t="inlineStr">
        <is>
          <t>Shopify</t>
        </is>
      </c>
      <c r="AB110" t="n">
        <v>2</v>
      </c>
      <c r="AD110" t="inlineStr">
        <is>
          <t>1.703,15</t>
        </is>
      </c>
      <c r="AK110" t="inlineStr">
        <is>
          <t>+39 3343954233</t>
        </is>
      </c>
      <c r="AL110" t="inlineStr">
        <is>
          <t>Nude Ring - White / 12</t>
        </is>
      </c>
      <c r="AO110" t="inlineStr">
        <is>
          <t>Accredito</t>
        </is>
      </c>
    </row>
    <row r="111">
      <c r="A111" t="inlineStr">
        <is>
          <t>20/11/2024</t>
        </is>
      </c>
      <c r="B111" t="inlineStr">
        <is>
          <t>16:16:48</t>
        </is>
      </c>
      <c r="C111" t="inlineStr">
        <is>
          <t>CET</t>
        </is>
      </c>
      <c r="D111" t="inlineStr">
        <is>
          <t>Alessia Fedeli</t>
        </is>
      </c>
      <c r="E111" t="inlineStr">
        <is>
          <t>Pagamento Express Checkout</t>
        </is>
      </c>
      <c r="F111" t="inlineStr">
        <is>
          <t>Completata</t>
        </is>
      </c>
      <c r="G111" t="inlineStr">
        <is>
          <t>EUR</t>
        </is>
      </c>
      <c r="H111" t="n">
        <v>192</v>
      </c>
      <c r="I111" t="inlineStr">
        <is>
          <t>-6,88</t>
        </is>
      </c>
      <c r="J111" t="inlineStr">
        <is>
          <t>185,12</t>
        </is>
      </c>
      <c r="K111" t="inlineStr">
        <is>
          <t>a.fedeli21@gmail.com</t>
        </is>
      </c>
      <c r="L111" t="inlineStr">
        <is>
          <t>contact@lilmilan.com</t>
        </is>
      </c>
      <c r="M111" t="inlineStr">
        <is>
          <t>8RU949450G999251D</t>
        </is>
      </c>
      <c r="N111" t="inlineStr">
        <is>
          <t>Alessia Fedeli, Viale Casiraghi, 109, Sesto San Giovanni, MI, 20099, Italia</t>
        </is>
      </c>
      <c r="O111" t="inlineStr">
        <is>
          <t>Confermato</t>
        </is>
      </c>
      <c r="P111" t="inlineStr">
        <is>
          <t>Threesome Ring - Yellow / 14, Discount</t>
        </is>
      </c>
      <c r="R111" t="n">
        <v>0</v>
      </c>
      <c r="T111" t="n">
        <v>0</v>
      </c>
      <c r="Z111" t="inlineStr">
        <is>
          <t>rCzx6l1vmgAGN9ud0iRCmy7wD</t>
        </is>
      </c>
      <c r="AA111" t="inlineStr">
        <is>
          <t>Shopify</t>
        </is>
      </c>
      <c r="AB111" t="n">
        <v>2</v>
      </c>
      <c r="AD111" t="inlineStr">
        <is>
          <t>1.888,27</t>
        </is>
      </c>
      <c r="AE111" t="inlineStr">
        <is>
          <t>Viale Casiraghi</t>
        </is>
      </c>
      <c r="AF111" t="inlineStr">
        <is>
          <t>109</t>
        </is>
      </c>
      <c r="AG111" t="inlineStr">
        <is>
          <t>Sesto San Giovanni</t>
        </is>
      </c>
      <c r="AH111" t="inlineStr">
        <is>
          <t>MI</t>
        </is>
      </c>
      <c r="AI111" t="inlineStr">
        <is>
          <t>20099</t>
        </is>
      </c>
      <c r="AJ111" t="inlineStr">
        <is>
          <t>Italia</t>
        </is>
      </c>
      <c r="AK111" t="inlineStr">
        <is>
          <t>3,93495E+11</t>
        </is>
      </c>
      <c r="AL111" t="inlineStr">
        <is>
          <t>Threesome Ring - Yellow / 14</t>
        </is>
      </c>
      <c r="AN111" t="inlineStr">
        <is>
          <t>IT</t>
        </is>
      </c>
      <c r="AO111" t="inlineStr">
        <is>
          <t>Accredito</t>
        </is>
      </c>
    </row>
    <row r="112">
      <c r="A112" t="inlineStr">
        <is>
          <t>20/11/2024</t>
        </is>
      </c>
      <c r="B112" t="inlineStr">
        <is>
          <t>16:40:56</t>
        </is>
      </c>
      <c r="C112" t="inlineStr">
        <is>
          <t>CET</t>
        </is>
      </c>
      <c r="D112" t="inlineStr">
        <is>
          <t>Laura Canto</t>
        </is>
      </c>
      <c r="E112" t="inlineStr">
        <is>
          <t>Pagamento Express Checkout</t>
        </is>
      </c>
      <c r="F112" t="inlineStr">
        <is>
          <t>Completata</t>
        </is>
      </c>
      <c r="G112" t="inlineStr">
        <is>
          <t>EUR</t>
        </is>
      </c>
      <c r="H112" t="n">
        <v>256</v>
      </c>
      <c r="I112" t="inlineStr">
        <is>
          <t>-9,05</t>
        </is>
      </c>
      <c r="J112" t="inlineStr">
        <is>
          <t>246,95</t>
        </is>
      </c>
      <c r="K112" t="inlineStr">
        <is>
          <t>lalalauracanto@gmail.com</t>
        </is>
      </c>
      <c r="L112" t="inlineStr">
        <is>
          <t>contact@lilmilan.com</t>
        </is>
      </c>
      <c r="M112" t="inlineStr">
        <is>
          <t>83U28629U45064317</t>
        </is>
      </c>
      <c r="N112" t="inlineStr">
        <is>
          <t>Laura Canto, Via Padova 75, presso we-go, primo piano, Vigonza, PD, 35129, Italia</t>
        </is>
      </c>
      <c r="O112" t="inlineStr">
        <is>
          <t>Confermato</t>
        </is>
      </c>
      <c r="P112" t="inlineStr">
        <is>
          <t>Sunshine Ring - Yellow / 7 / White, Sconto</t>
        </is>
      </c>
      <c r="R112" t="n">
        <v>0</v>
      </c>
      <c r="T112" t="n">
        <v>0</v>
      </c>
      <c r="Z112" t="inlineStr">
        <is>
          <t>rs7kV3XDj8qFUDnSxX1nMr66T</t>
        </is>
      </c>
      <c r="AA112" t="inlineStr">
        <is>
          <t>Shopify</t>
        </is>
      </c>
      <c r="AB112" t="n">
        <v>2</v>
      </c>
      <c r="AD112" t="inlineStr">
        <is>
          <t>2.135,22</t>
        </is>
      </c>
      <c r="AE112" t="inlineStr">
        <is>
          <t>Via Padova 75</t>
        </is>
      </c>
      <c r="AF112" t="inlineStr">
        <is>
          <t>presso we-go, primo piano</t>
        </is>
      </c>
      <c r="AG112" t="inlineStr">
        <is>
          <t>Vigonza</t>
        </is>
      </c>
      <c r="AH112" t="inlineStr">
        <is>
          <t>PD</t>
        </is>
      </c>
      <c r="AI112" t="inlineStr">
        <is>
          <t>35129</t>
        </is>
      </c>
      <c r="AJ112" t="inlineStr">
        <is>
          <t>Italia</t>
        </is>
      </c>
      <c r="AK112" t="inlineStr">
        <is>
          <t>3337979925</t>
        </is>
      </c>
      <c r="AL112" t="inlineStr">
        <is>
          <t>Sunshine Ring - Yellow / 7 / White</t>
        </is>
      </c>
      <c r="AN112" t="inlineStr">
        <is>
          <t>IT</t>
        </is>
      </c>
      <c r="AO112" t="inlineStr">
        <is>
          <t>Accredito</t>
        </is>
      </c>
    </row>
    <row r="113">
      <c r="A113" t="inlineStr">
        <is>
          <t>20/11/2024</t>
        </is>
      </c>
      <c r="B113" t="inlineStr">
        <is>
          <t>18:04:46</t>
        </is>
      </c>
      <c r="C113" t="inlineStr">
        <is>
          <t>CET</t>
        </is>
      </c>
      <c r="D113" t="inlineStr">
        <is>
          <t>Cecilia Parini</t>
        </is>
      </c>
      <c r="E113" t="inlineStr">
        <is>
          <t>Pagamento Express Checkout</t>
        </is>
      </c>
      <c r="F113" t="inlineStr">
        <is>
          <t>Completata</t>
        </is>
      </c>
      <c r="G113" t="inlineStr">
        <is>
          <t>EUR</t>
        </is>
      </c>
      <c r="H113" t="n">
        <v>30</v>
      </c>
      <c r="I113" t="inlineStr">
        <is>
          <t>-1,37</t>
        </is>
      </c>
      <c r="J113" t="inlineStr">
        <is>
          <t>28,63</t>
        </is>
      </c>
      <c r="K113" t="inlineStr">
        <is>
          <t>ce.parini29@gmail.com</t>
        </is>
      </c>
      <c r="L113" t="inlineStr">
        <is>
          <t>contact@lilmilan.com</t>
        </is>
      </c>
      <c r="M113" t="inlineStr">
        <is>
          <t>1B878508RR042522V</t>
        </is>
      </c>
      <c r="O113" t="inlineStr">
        <is>
          <t>Non confermato</t>
        </is>
      </c>
      <c r="P113" t="inlineStr">
        <is>
          <t>Piercing Party</t>
        </is>
      </c>
      <c r="R113" t="n">
        <v>0</v>
      </c>
      <c r="T113" t="n">
        <v>0</v>
      </c>
      <c r="Z113" t="inlineStr">
        <is>
          <t>r1cZ1Wl7NUZrSdF2z2IksQLde</t>
        </is>
      </c>
      <c r="AA113" t="inlineStr">
        <is>
          <t>Shopify</t>
        </is>
      </c>
      <c r="AB113" t="n">
        <v>1</v>
      </c>
      <c r="AD113" t="inlineStr">
        <is>
          <t>2.163,85</t>
        </is>
      </c>
      <c r="AK113" t="inlineStr">
        <is>
          <t>+39 3334450549</t>
        </is>
      </c>
      <c r="AL113" t="inlineStr">
        <is>
          <t>Piercing Party</t>
        </is>
      </c>
      <c r="AO113" t="inlineStr">
        <is>
          <t>Accredito</t>
        </is>
      </c>
    </row>
    <row r="114">
      <c r="A114" t="inlineStr">
        <is>
          <t>20/11/2024</t>
        </is>
      </c>
      <c r="B114" t="inlineStr">
        <is>
          <t>21:18:30</t>
        </is>
      </c>
      <c r="C114" t="inlineStr">
        <is>
          <t>CET</t>
        </is>
      </c>
      <c r="D114" t="inlineStr">
        <is>
          <t>Francesco Agostinetto</t>
        </is>
      </c>
      <c r="E114" t="inlineStr">
        <is>
          <t>Pagamento Express Checkout</t>
        </is>
      </c>
      <c r="F114" t="inlineStr">
        <is>
          <t>Completata</t>
        </is>
      </c>
      <c r="G114" t="inlineStr">
        <is>
          <t>EUR</t>
        </is>
      </c>
      <c r="H114" t="n">
        <v>122</v>
      </c>
      <c r="I114" t="inlineStr">
        <is>
          <t>-4,5</t>
        </is>
      </c>
      <c r="J114" t="inlineStr">
        <is>
          <t>117,5</t>
        </is>
      </c>
      <c r="K114" t="inlineStr">
        <is>
          <t>agostfrancesco@hotmail.it</t>
        </is>
      </c>
      <c r="L114" t="inlineStr">
        <is>
          <t>contact@lilmilan.com</t>
        </is>
      </c>
      <c r="M114" t="inlineStr">
        <is>
          <t>6D252533D1686462N</t>
        </is>
      </c>
      <c r="N114" t="inlineStr">
        <is>
          <t>Francesco Agostinetto, Riviera XX Settembre 15, Filiale banca Deutsche Bank, Venezia, VE, 30171, Italia</t>
        </is>
      </c>
      <c r="O114" t="inlineStr">
        <is>
          <t>Confermato</t>
        </is>
      </c>
      <c r="P114" t="inlineStr">
        <is>
          <t>Pensavo fosse amore - Yellow / 2, Discount</t>
        </is>
      </c>
      <c r="R114" t="n">
        <v>10</v>
      </c>
      <c r="T114" t="n">
        <v>0</v>
      </c>
      <c r="Z114" t="inlineStr">
        <is>
          <t>rJiIIBn57Bnykb1ySPQJebM1H</t>
        </is>
      </c>
      <c r="AA114" t="inlineStr">
        <is>
          <t>Shopify</t>
        </is>
      </c>
      <c r="AB114" t="n">
        <v>2</v>
      </c>
      <c r="AD114" t="inlineStr">
        <is>
          <t>2.281,35</t>
        </is>
      </c>
      <c r="AE114" t="inlineStr">
        <is>
          <t>Riviera XX Settembre 15</t>
        </is>
      </c>
      <c r="AF114" t="inlineStr">
        <is>
          <t>Filiale banca Deutsche Bank</t>
        </is>
      </c>
      <c r="AG114" t="inlineStr">
        <is>
          <t>Venezia</t>
        </is>
      </c>
      <c r="AH114" t="inlineStr">
        <is>
          <t>VE</t>
        </is>
      </c>
      <c r="AI114" t="inlineStr">
        <is>
          <t>30171</t>
        </is>
      </c>
      <c r="AJ114" t="inlineStr">
        <is>
          <t>Italia</t>
        </is>
      </c>
      <c r="AK114" t="inlineStr">
        <is>
          <t>3,93408E+11</t>
        </is>
      </c>
      <c r="AL114" t="inlineStr">
        <is>
          <t>Pensavo fosse amore - Yellow / 2</t>
        </is>
      </c>
      <c r="AN114" t="inlineStr">
        <is>
          <t>IT</t>
        </is>
      </c>
      <c r="AO114" t="inlineStr">
        <is>
          <t>Accredito</t>
        </is>
      </c>
    </row>
    <row r="115">
      <c r="A115" t="inlineStr">
        <is>
          <t>20/11/2024</t>
        </is>
      </c>
      <c r="B115" t="inlineStr">
        <is>
          <t>21:38:43</t>
        </is>
      </c>
      <c r="C115" t="inlineStr">
        <is>
          <t>CET</t>
        </is>
      </c>
      <c r="D115" t="inlineStr">
        <is>
          <t>fiammetta scarpini</t>
        </is>
      </c>
      <c r="E115" t="inlineStr">
        <is>
          <t>Pagamento Express Checkout</t>
        </is>
      </c>
      <c r="F115" t="inlineStr">
        <is>
          <t>Completata</t>
        </is>
      </c>
      <c r="G115" t="inlineStr">
        <is>
          <t>EUR</t>
        </is>
      </c>
      <c r="H115" t="n">
        <v>154</v>
      </c>
      <c r="I115" t="inlineStr">
        <is>
          <t>-5,59</t>
        </is>
      </c>
      <c r="J115" t="inlineStr">
        <is>
          <t>148,41</t>
        </is>
      </c>
      <c r="K115" t="inlineStr">
        <is>
          <t>fiammetta.scarpini@gmail.com</t>
        </is>
      </c>
      <c r="L115" t="inlineStr">
        <is>
          <t>contact@lilmilan.com</t>
        </is>
      </c>
      <c r="M115" t="inlineStr">
        <is>
          <t>7AF028504L690122T</t>
        </is>
      </c>
      <c r="N115" t="inlineStr">
        <is>
          <t>Matteo Franca, Via Valadier 37, Roma, RM, 00193, Italia</t>
        </is>
      </c>
      <c r="O115" t="inlineStr">
        <is>
          <t>Confermato</t>
        </is>
      </c>
      <c r="P115" t="inlineStr">
        <is>
          <t>Glow Ring - Yellow / 14, Discount</t>
        </is>
      </c>
      <c r="R115" t="n">
        <v>10</v>
      </c>
      <c r="T115" t="n">
        <v>0</v>
      </c>
      <c r="Z115" t="inlineStr">
        <is>
          <t>re5DrHcxMTFMOGq8OKzlG3uVF</t>
        </is>
      </c>
      <c r="AA115" t="inlineStr">
        <is>
          <t>Shopify</t>
        </is>
      </c>
      <c r="AB115" t="n">
        <v>2</v>
      </c>
      <c r="AD115" t="inlineStr">
        <is>
          <t>2.429,76</t>
        </is>
      </c>
      <c r="AE115" t="inlineStr">
        <is>
          <t>Via Valadier 37</t>
        </is>
      </c>
      <c r="AG115" t="inlineStr">
        <is>
          <t>Roma</t>
        </is>
      </c>
      <c r="AH115" t="inlineStr">
        <is>
          <t>RM</t>
        </is>
      </c>
      <c r="AI115" t="inlineStr">
        <is>
          <t>193</t>
        </is>
      </c>
      <c r="AJ115" t="inlineStr">
        <is>
          <t>Italia</t>
        </is>
      </c>
      <c r="AK115" t="inlineStr">
        <is>
          <t>3,93392E+11</t>
        </is>
      </c>
      <c r="AL115" t="inlineStr">
        <is>
          <t>Glow Ring - Yellow / 14</t>
        </is>
      </c>
      <c r="AN115" t="inlineStr">
        <is>
          <t>IT</t>
        </is>
      </c>
      <c r="AO115" t="inlineStr">
        <is>
          <t>Accredito</t>
        </is>
      </c>
    </row>
    <row r="116">
      <c r="A116" t="inlineStr">
        <is>
          <t>20/11/2024</t>
        </is>
      </c>
      <c r="B116" t="inlineStr">
        <is>
          <t>21:47:04</t>
        </is>
      </c>
      <c r="C116" t="inlineStr">
        <is>
          <t>CET</t>
        </is>
      </c>
      <c r="D116" t="inlineStr">
        <is>
          <t>Francesca Maiorana</t>
        </is>
      </c>
      <c r="E116" t="inlineStr">
        <is>
          <t>Pagamento Express Checkout</t>
        </is>
      </c>
      <c r="F116" t="inlineStr">
        <is>
          <t>Completata</t>
        </is>
      </c>
      <c r="G116" t="inlineStr">
        <is>
          <t>EUR</t>
        </is>
      </c>
      <c r="H116" t="n">
        <v>28</v>
      </c>
      <c r="I116" t="inlineStr">
        <is>
          <t>-1,3</t>
        </is>
      </c>
      <c r="J116" t="inlineStr">
        <is>
          <t>26,7</t>
        </is>
      </c>
      <c r="K116" t="inlineStr">
        <is>
          <t>maioranafrancesca4@gmail.com</t>
        </is>
      </c>
      <c r="L116" t="inlineStr">
        <is>
          <t>contact@lilmilan.com</t>
        </is>
      </c>
      <c r="M116" t="inlineStr">
        <is>
          <t>9XS06216MR162173D</t>
        </is>
      </c>
      <c r="N116" t="inlineStr">
        <is>
          <t>Francesca, Maiorana, Via del Marinaio, 32, Falcone, ME, 98060, Italia</t>
        </is>
      </c>
      <c r="O116" t="inlineStr">
        <is>
          <t>Confermato</t>
        </is>
      </c>
      <c r="R116" t="n">
        <v>0</v>
      </c>
      <c r="T116" t="n">
        <v>0</v>
      </c>
      <c r="Z116" t="inlineStr">
        <is>
          <t>rnV23AMKNgmIB7VE31cpj4Aye</t>
        </is>
      </c>
      <c r="AA116" t="inlineStr">
        <is>
          <t>Shopify</t>
        </is>
      </c>
      <c r="AB116" t="n">
        <v>1</v>
      </c>
      <c r="AD116" t="inlineStr">
        <is>
          <t>2.456,46</t>
        </is>
      </c>
      <c r="AE116" t="inlineStr">
        <is>
          <t>Via del Marinaio, 32</t>
        </is>
      </c>
      <c r="AG116" t="inlineStr">
        <is>
          <t>Falcone</t>
        </is>
      </c>
      <c r="AH116" t="inlineStr">
        <is>
          <t>ME</t>
        </is>
      </c>
      <c r="AI116" t="inlineStr">
        <is>
          <t>98060</t>
        </is>
      </c>
      <c r="AJ116" t="inlineStr">
        <is>
          <t>Italia</t>
        </is>
      </c>
      <c r="AK116" t="inlineStr">
        <is>
          <t>3,93895E+11</t>
        </is>
      </c>
      <c r="AN116" t="inlineStr">
        <is>
          <t>IT</t>
        </is>
      </c>
      <c r="AO116" t="inlineStr">
        <is>
          <t>Accredito</t>
        </is>
      </c>
    </row>
    <row r="117">
      <c r="A117" t="inlineStr">
        <is>
          <t>20/11/2024</t>
        </is>
      </c>
      <c r="B117" t="inlineStr">
        <is>
          <t>21:58:56</t>
        </is>
      </c>
      <c r="C117" t="inlineStr">
        <is>
          <t>CET</t>
        </is>
      </c>
      <c r="D117" t="inlineStr">
        <is>
          <t>federica palma</t>
        </is>
      </c>
      <c r="E117" t="inlineStr">
        <is>
          <t>Pagamento Express Checkout</t>
        </is>
      </c>
      <c r="F117" t="inlineStr">
        <is>
          <t>Completata</t>
        </is>
      </c>
      <c r="G117" t="inlineStr">
        <is>
          <t>EUR</t>
        </is>
      </c>
      <c r="H117" t="n">
        <v>256</v>
      </c>
      <c r="I117" t="inlineStr">
        <is>
          <t>-9,05</t>
        </is>
      </c>
      <c r="J117" t="inlineStr">
        <is>
          <t>246,95</t>
        </is>
      </c>
      <c r="K117" t="inlineStr">
        <is>
          <t>federica.palma@live.it</t>
        </is>
      </c>
      <c r="L117" t="inlineStr">
        <is>
          <t>contact@lilmilan.com</t>
        </is>
      </c>
      <c r="M117" t="inlineStr">
        <is>
          <t>7GL47096BB748563S</t>
        </is>
      </c>
      <c r="N117" t="inlineStr">
        <is>
          <t>federica, palma, Via oasi sacro cuore 91, Secondo piano, Giugliano in campania, NA, 80014, Italia</t>
        </is>
      </c>
      <c r="O117" t="inlineStr">
        <is>
          <t>Confermato</t>
        </is>
      </c>
      <c r="P117" t="inlineStr">
        <is>
          <t>Sunshine Ring - White / 7 / White, Discount</t>
        </is>
      </c>
      <c r="R117" t="n">
        <v>0</v>
      </c>
      <c r="T117" t="n">
        <v>0</v>
      </c>
      <c r="Z117" t="inlineStr">
        <is>
          <t>reWAAZtZGyzDyhKEm53I3WURC</t>
        </is>
      </c>
      <c r="AA117" t="inlineStr">
        <is>
          <t>Shopify</t>
        </is>
      </c>
      <c r="AB117" t="n">
        <v>2</v>
      </c>
      <c r="AD117" t="inlineStr">
        <is>
          <t>2.703,41</t>
        </is>
      </c>
      <c r="AE117" t="inlineStr">
        <is>
          <t>Via oasi sacro cuore 91</t>
        </is>
      </c>
      <c r="AF117" t="inlineStr">
        <is>
          <t>Secondo piano</t>
        </is>
      </c>
      <c r="AG117" t="inlineStr">
        <is>
          <t>Giugliano in campania</t>
        </is>
      </c>
      <c r="AI117" t="inlineStr">
        <is>
          <t>80014</t>
        </is>
      </c>
      <c r="AJ117" t="inlineStr">
        <is>
          <t>Italia</t>
        </is>
      </c>
      <c r="AK117" t="inlineStr">
        <is>
          <t>3,93334E+11</t>
        </is>
      </c>
      <c r="AL117" t="inlineStr">
        <is>
          <t>Sunshine Ring - White / 7 / White</t>
        </is>
      </c>
      <c r="AN117" t="inlineStr">
        <is>
          <t>IT</t>
        </is>
      </c>
      <c r="AO117" t="inlineStr">
        <is>
          <t>Accredito</t>
        </is>
      </c>
    </row>
    <row r="118">
      <c r="A118" t="inlineStr">
        <is>
          <t>20/11/2024</t>
        </is>
      </c>
      <c r="B118" t="inlineStr">
        <is>
          <t>22:20:13</t>
        </is>
      </c>
      <c r="C118" t="inlineStr">
        <is>
          <t>CET</t>
        </is>
      </c>
      <c r="D118" t="inlineStr">
        <is>
          <t>Giuditta Pasini</t>
        </is>
      </c>
      <c r="E118" t="inlineStr">
        <is>
          <t>Pagamento Express Checkout</t>
        </is>
      </c>
      <c r="F118" t="inlineStr">
        <is>
          <t>Completata</t>
        </is>
      </c>
      <c r="G118" t="inlineStr">
        <is>
          <t>EUR</t>
        </is>
      </c>
      <c r="H118" t="n">
        <v>192</v>
      </c>
      <c r="I118" t="inlineStr">
        <is>
          <t>-6,88</t>
        </is>
      </c>
      <c r="J118" t="inlineStr">
        <is>
          <t>185,12</t>
        </is>
      </c>
      <c r="K118" t="inlineStr">
        <is>
          <t>giudi4e@hotmail.it</t>
        </is>
      </c>
      <c r="L118" t="inlineStr">
        <is>
          <t>contact@lilmilan.com</t>
        </is>
      </c>
      <c r="M118" t="inlineStr">
        <is>
          <t>4NX24385UT954434S</t>
        </is>
      </c>
      <c r="N118" t="inlineStr">
        <is>
          <t>Giuditta, Pasini, Via privata Andrea Pellizzone 2A, Milano, MI, 20133, Italia</t>
        </is>
      </c>
      <c r="O118" t="inlineStr">
        <is>
          <t>Confermato</t>
        </is>
      </c>
      <c r="P118" t="inlineStr">
        <is>
          <t>Glimmer Ring Pink Ruby - Yellow / 16, Discount</t>
        </is>
      </c>
      <c r="R118" t="n">
        <v>0</v>
      </c>
      <c r="T118" t="n">
        <v>0</v>
      </c>
      <c r="Z118" t="inlineStr">
        <is>
          <t>r8lM90aBR8XOAqEL0NhKs2cxN</t>
        </is>
      </c>
      <c r="AA118" t="inlineStr">
        <is>
          <t>Shopify</t>
        </is>
      </c>
      <c r="AB118" t="n">
        <v>2</v>
      </c>
      <c r="AD118" t="inlineStr">
        <is>
          <t>2.888,53</t>
        </is>
      </c>
      <c r="AE118" t="inlineStr">
        <is>
          <t>Via privata Andrea Pellizzone 2A</t>
        </is>
      </c>
      <c r="AG118" t="inlineStr">
        <is>
          <t>Milano</t>
        </is>
      </c>
      <c r="AH118" t="inlineStr">
        <is>
          <t>MI</t>
        </is>
      </c>
      <c r="AI118" t="inlineStr">
        <is>
          <t>20133</t>
        </is>
      </c>
      <c r="AJ118" t="inlineStr">
        <is>
          <t>Italia</t>
        </is>
      </c>
      <c r="AK118" t="inlineStr">
        <is>
          <t>3334784829</t>
        </is>
      </c>
      <c r="AL118" t="inlineStr">
        <is>
          <t>Glimmer Ring Pink Ruby - Yellow / 16</t>
        </is>
      </c>
      <c r="AN118" t="inlineStr">
        <is>
          <t>IT</t>
        </is>
      </c>
      <c r="AO118" t="inlineStr">
        <is>
          <t>Accredito</t>
        </is>
      </c>
    </row>
    <row r="119">
      <c r="A119" t="inlineStr">
        <is>
          <t>20/11/2024</t>
        </is>
      </c>
      <c r="B119" t="inlineStr">
        <is>
          <t>22:27:23</t>
        </is>
      </c>
      <c r="C119" t="inlineStr">
        <is>
          <t>CET</t>
        </is>
      </c>
      <c r="D119" t="inlineStr">
        <is>
          <t>Elena Brivio</t>
        </is>
      </c>
      <c r="E119" t="inlineStr">
        <is>
          <t>Pagamento Express Checkout</t>
        </is>
      </c>
      <c r="F119" t="inlineStr">
        <is>
          <t>Completata</t>
        </is>
      </c>
      <c r="G119" t="inlineStr">
        <is>
          <t>EUR</t>
        </is>
      </c>
      <c r="H119" t="n">
        <v>457</v>
      </c>
      <c r="I119" t="inlineStr">
        <is>
          <t>-15,89</t>
        </is>
      </c>
      <c r="J119" t="inlineStr">
        <is>
          <t>441,11</t>
        </is>
      </c>
      <c r="K119" t="inlineStr">
        <is>
          <t>ele.babi94@hotmail.it</t>
        </is>
      </c>
      <c r="L119" t="inlineStr">
        <is>
          <t>contact@lilmilan.com</t>
        </is>
      </c>
      <c r="M119" t="inlineStr">
        <is>
          <t>07U13378VC9843405</t>
        </is>
      </c>
      <c r="N119" t="inlineStr">
        <is>
          <t>Elena Brivio, VIA DON BASILIO BRAVI 6, TREVIOLO, BG, 24048, Italia</t>
        </is>
      </c>
      <c r="O119" t="inlineStr">
        <is>
          <t>Confermato</t>
        </is>
      </c>
      <c r="P119" t="inlineStr">
        <is>
          <t>Glimmer Ring White Diamond - Yellow / 13, Glimmer Earring - Yellow / Single, Sconto</t>
        </is>
      </c>
      <c r="R119" t="n">
        <v>0</v>
      </c>
      <c r="T119" t="n">
        <v>0</v>
      </c>
      <c r="Z119" t="inlineStr">
        <is>
          <t>rm8bSfgqVwYLdxhRdHr4DYqp0</t>
        </is>
      </c>
      <c r="AA119" t="inlineStr">
        <is>
          <t>Shopify</t>
        </is>
      </c>
      <c r="AB119" t="n">
        <v>3</v>
      </c>
      <c r="AD119" t="inlineStr">
        <is>
          <t>3.329,64</t>
        </is>
      </c>
      <c r="AE119" t="inlineStr">
        <is>
          <t>VIA DON BASILIO BRAVI 6</t>
        </is>
      </c>
      <c r="AG119" t="inlineStr">
        <is>
          <t>TREVIOLO</t>
        </is>
      </c>
      <c r="AH119" t="inlineStr">
        <is>
          <t>BG</t>
        </is>
      </c>
      <c r="AI119" t="inlineStr">
        <is>
          <t>24048</t>
        </is>
      </c>
      <c r="AJ119" t="inlineStr">
        <is>
          <t>Italia</t>
        </is>
      </c>
      <c r="AK119" t="inlineStr">
        <is>
          <t>3,9339E+11</t>
        </is>
      </c>
      <c r="AL119" t="inlineStr">
        <is>
          <t>Glimmer Ring White Diamond - Yellow / 13</t>
        </is>
      </c>
      <c r="AN119" t="inlineStr">
        <is>
          <t>IT</t>
        </is>
      </c>
      <c r="AO119" t="inlineStr">
        <is>
          <t>Accredito</t>
        </is>
      </c>
    </row>
    <row r="120">
      <c r="A120" t="inlineStr">
        <is>
          <t>20/11/2024</t>
        </is>
      </c>
      <c r="B120" t="inlineStr">
        <is>
          <t>22:53:13</t>
        </is>
      </c>
      <c r="C120" t="inlineStr">
        <is>
          <t>CET</t>
        </is>
      </c>
      <c r="D120" t="inlineStr">
        <is>
          <t>Roberta Prisco</t>
        </is>
      </c>
      <c r="E120" t="inlineStr">
        <is>
          <t>Pagamento Express Checkout</t>
        </is>
      </c>
      <c r="F120" t="inlineStr">
        <is>
          <t>Completata</t>
        </is>
      </c>
      <c r="G120" t="inlineStr">
        <is>
          <t>EUR</t>
        </is>
      </c>
      <c r="H120" t="n">
        <v>176</v>
      </c>
      <c r="I120" t="inlineStr">
        <is>
          <t>-6,33</t>
        </is>
      </c>
      <c r="J120" t="inlineStr">
        <is>
          <t>169,67</t>
        </is>
      </c>
      <c r="K120" t="inlineStr">
        <is>
          <t>robilood@gmail.com</t>
        </is>
      </c>
      <c r="L120" t="inlineStr">
        <is>
          <t>contact@lilmilan.com</t>
        </is>
      </c>
      <c r="M120" t="inlineStr">
        <is>
          <t>41X633658H6018454</t>
        </is>
      </c>
      <c r="N120" t="inlineStr">
        <is>
          <t>Roberta, Prisco, Via della Sanginella, 4F, Salerno, SA, 84135, Italia</t>
        </is>
      </c>
      <c r="O120" t="inlineStr">
        <is>
          <t>Confermato</t>
        </is>
      </c>
      <c r="P120" t="inlineStr">
        <is>
          <t>Giotto Ring - Yellow / 11, Girls Tears Ring - Yellow / 12, Sconto</t>
        </is>
      </c>
      <c r="R120" t="n">
        <v>0</v>
      </c>
      <c r="T120" t="n">
        <v>0</v>
      </c>
      <c r="Z120" t="inlineStr">
        <is>
          <t>ryAR2hKls4WQea4A8jR8asLKn</t>
        </is>
      </c>
      <c r="AA120" t="inlineStr">
        <is>
          <t>Shopify</t>
        </is>
      </c>
      <c r="AB120" t="n">
        <v>3</v>
      </c>
      <c r="AD120" t="inlineStr">
        <is>
          <t>3.499,31</t>
        </is>
      </c>
      <c r="AE120" t="inlineStr">
        <is>
          <t>Via della Sanginella, 4F</t>
        </is>
      </c>
      <c r="AG120" t="inlineStr">
        <is>
          <t>Salerno</t>
        </is>
      </c>
      <c r="AH120" t="inlineStr">
        <is>
          <t>SA</t>
        </is>
      </c>
      <c r="AI120" t="inlineStr">
        <is>
          <t>84135</t>
        </is>
      </c>
      <c r="AJ120" t="inlineStr">
        <is>
          <t>Italia</t>
        </is>
      </c>
      <c r="AK120" t="inlineStr">
        <is>
          <t>3297041664</t>
        </is>
      </c>
      <c r="AL120" t="inlineStr">
        <is>
          <t>Giotto Ring - Yellow / 11</t>
        </is>
      </c>
      <c r="AN120" t="inlineStr">
        <is>
          <t>IT</t>
        </is>
      </c>
      <c r="AO120" t="inlineStr">
        <is>
          <t>Accredito</t>
        </is>
      </c>
    </row>
    <row r="121">
      <c r="A121" t="inlineStr">
        <is>
          <t>21/11/2024</t>
        </is>
      </c>
      <c r="B121" t="inlineStr">
        <is>
          <t>00:44:33</t>
        </is>
      </c>
      <c r="C121" t="inlineStr">
        <is>
          <t>CET</t>
        </is>
      </c>
      <c r="D121" t="inlineStr">
        <is>
          <t>Agnese Zanotti</t>
        </is>
      </c>
      <c r="E121" t="inlineStr">
        <is>
          <t>Pagamento Express Checkout</t>
        </is>
      </c>
      <c r="F121" t="inlineStr">
        <is>
          <t>Completata</t>
        </is>
      </c>
      <c r="G121" t="inlineStr">
        <is>
          <t>EUR</t>
        </is>
      </c>
      <c r="H121" t="n">
        <v>155</v>
      </c>
      <c r="I121" t="inlineStr">
        <is>
          <t>-5,62</t>
        </is>
      </c>
      <c r="J121" t="inlineStr">
        <is>
          <t>149,38</t>
        </is>
      </c>
      <c r="K121" t="inlineStr">
        <is>
          <t>agnese.zanotti@hotmail.com</t>
        </is>
      </c>
      <c r="L121" t="inlineStr">
        <is>
          <t>contact@lilmilan.com</t>
        </is>
      </c>
      <c r="M121" t="inlineStr">
        <is>
          <t>99B5548151713925G</t>
        </is>
      </c>
      <c r="N121" t="inlineStr">
        <is>
          <t>Agnese, Zanotti, Via Madonna della scala, 95, Rimini, RN, 47921, Italia</t>
        </is>
      </c>
      <c r="O121" t="inlineStr">
        <is>
          <t>Confermato</t>
        </is>
      </c>
      <c r="P121" t="inlineStr">
        <is>
          <t>LIL Bag, Pensavo fosse amore - Yellow / 2</t>
        </is>
      </c>
      <c r="R121" t="n">
        <v>10</v>
      </c>
      <c r="T121" t="n">
        <v>0</v>
      </c>
      <c r="Z121" t="inlineStr">
        <is>
          <t>r7mdaJkUnMw6HqY7o5NU3HsiU</t>
        </is>
      </c>
      <c r="AA121" t="inlineStr">
        <is>
          <t>Shopify</t>
        </is>
      </c>
      <c r="AB121" t="n">
        <v>2</v>
      </c>
      <c r="AD121" t="inlineStr">
        <is>
          <t>3.648,69</t>
        </is>
      </c>
      <c r="AE121" t="inlineStr">
        <is>
          <t>Via Madonna della scala, 95</t>
        </is>
      </c>
      <c r="AG121" t="inlineStr">
        <is>
          <t>Rimini</t>
        </is>
      </c>
      <c r="AH121" t="inlineStr">
        <is>
          <t>RN</t>
        </is>
      </c>
      <c r="AI121" t="inlineStr">
        <is>
          <t>47921</t>
        </is>
      </c>
      <c r="AJ121" t="inlineStr">
        <is>
          <t>Italia</t>
        </is>
      </c>
      <c r="AK121" t="inlineStr">
        <is>
          <t>3,93349E+11</t>
        </is>
      </c>
      <c r="AL121" t="inlineStr">
        <is>
          <t>LIL Bag</t>
        </is>
      </c>
      <c r="AN121" t="inlineStr">
        <is>
          <t>IT</t>
        </is>
      </c>
      <c r="AO121" t="inlineStr">
        <is>
          <t>Accredito</t>
        </is>
      </c>
    </row>
    <row r="122">
      <c r="A122" t="inlineStr">
        <is>
          <t>21/11/2024</t>
        </is>
      </c>
      <c r="B122" t="inlineStr">
        <is>
          <t>08:11:26</t>
        </is>
      </c>
      <c r="C122" t="inlineStr">
        <is>
          <t>CET</t>
        </is>
      </c>
      <c r="D122" t="inlineStr">
        <is>
          <t>Carla Schmartz</t>
        </is>
      </c>
      <c r="E122" t="inlineStr">
        <is>
          <t>Pagamento Express Checkout</t>
        </is>
      </c>
      <c r="F122" t="inlineStr">
        <is>
          <t>Completata</t>
        </is>
      </c>
      <c r="G122" t="inlineStr">
        <is>
          <t>EUR</t>
        </is>
      </c>
      <c r="H122" t="n">
        <v>320</v>
      </c>
      <c r="I122" t="inlineStr">
        <is>
          <t>-11,23</t>
        </is>
      </c>
      <c r="J122" t="inlineStr">
        <is>
          <t>308,77</t>
        </is>
      </c>
      <c r="K122" t="inlineStr">
        <is>
          <t>carla_schmartz@hotmail.com</t>
        </is>
      </c>
      <c r="L122" t="inlineStr">
        <is>
          <t>contact@lilmilan.com</t>
        </is>
      </c>
      <c r="M122" t="inlineStr">
        <is>
          <t>9NE64586X95489717</t>
        </is>
      </c>
      <c r="N122" t="inlineStr">
        <is>
          <t>Carla Schmartz, Centre Ophtalmologique Place de Paris, 34 Avenue de la Liberté, Luxembourg, N/A, L-1930 LUXEMBOURG, Lussemburgo</t>
        </is>
      </c>
      <c r="O122" t="inlineStr">
        <is>
          <t>Confermato</t>
        </is>
      </c>
      <c r="P122" t="inlineStr">
        <is>
          <t>Boys Tears Necklace - White / 37cm</t>
        </is>
      </c>
      <c r="R122" t="n">
        <v>0</v>
      </c>
      <c r="T122" t="n">
        <v>0</v>
      </c>
      <c r="Z122" t="inlineStr">
        <is>
          <t>rX8d4rN1Mtlsh7XcN01NzQRcS</t>
        </is>
      </c>
      <c r="AA122" t="inlineStr">
        <is>
          <t>Shopify</t>
        </is>
      </c>
      <c r="AB122" t="n">
        <v>1</v>
      </c>
      <c r="AD122" t="inlineStr">
        <is>
          <t>3.957,46</t>
        </is>
      </c>
      <c r="AE122" t="inlineStr">
        <is>
          <t>Centre Ophtalmologique Place de Paris</t>
        </is>
      </c>
      <c r="AF122" t="inlineStr">
        <is>
          <t>34 Avenue de la Liberté</t>
        </is>
      </c>
      <c r="AG122" t="inlineStr">
        <is>
          <t>Luxembourg</t>
        </is>
      </c>
      <c r="AI122" t="inlineStr">
        <is>
          <t>L-1930 LUXEMBOURG</t>
        </is>
      </c>
      <c r="AJ122" t="inlineStr">
        <is>
          <t>Lussemburgo</t>
        </is>
      </c>
      <c r="AK122" t="inlineStr">
        <is>
          <t>621 210 208</t>
        </is>
      </c>
      <c r="AL122" t="inlineStr">
        <is>
          <t>Boys Tears Necklace - White / 37cm</t>
        </is>
      </c>
      <c r="AN122" t="inlineStr">
        <is>
          <t>LU</t>
        </is>
      </c>
      <c r="AO122" t="inlineStr">
        <is>
          <t>Accredito</t>
        </is>
      </c>
    </row>
    <row r="123">
      <c r="A123" t="inlineStr">
        <is>
          <t>21/11/2024</t>
        </is>
      </c>
      <c r="B123" t="inlineStr">
        <is>
          <t>08:32:02</t>
        </is>
      </c>
      <c r="C123" t="inlineStr">
        <is>
          <t>CET</t>
        </is>
      </c>
      <c r="D123" t="inlineStr">
        <is>
          <t>martina Catarzi</t>
        </is>
      </c>
      <c r="E123" t="inlineStr">
        <is>
          <t>Pagamento Express Checkout</t>
        </is>
      </c>
      <c r="F123" t="inlineStr">
        <is>
          <t>Completata</t>
        </is>
      </c>
      <c r="G123" t="inlineStr">
        <is>
          <t>EUR</t>
        </is>
      </c>
      <c r="H123" t="n">
        <v>140</v>
      </c>
      <c r="I123" t="inlineStr">
        <is>
          <t>-5,11</t>
        </is>
      </c>
      <c r="J123" t="inlineStr">
        <is>
          <t>134,89</t>
        </is>
      </c>
      <c r="K123" t="inlineStr">
        <is>
          <t>martina.catarzi27@gmail.com</t>
        </is>
      </c>
      <c r="L123" t="inlineStr">
        <is>
          <t>contact@lilmilan.com</t>
        </is>
      </c>
      <c r="M123" t="inlineStr">
        <is>
          <t>132847515R595173A</t>
        </is>
      </c>
      <c r="N123" t="inlineStr">
        <is>
          <t>Martina Catarzi, via dei colli 191, signa, FI, 50058, Italia</t>
        </is>
      </c>
      <c r="O123" t="inlineStr">
        <is>
          <t>Confermato</t>
        </is>
      </c>
      <c r="P123" t="inlineStr">
        <is>
          <t>Pensavo fosse amore - Yellow / E</t>
        </is>
      </c>
      <c r="R123" t="n">
        <v>20</v>
      </c>
      <c r="T123" t="n">
        <v>0</v>
      </c>
      <c r="Z123" t="inlineStr">
        <is>
          <t>r3pewOwJtxWFUHzs1v4h4HD2o</t>
        </is>
      </c>
      <c r="AA123" t="inlineStr">
        <is>
          <t>Shopify</t>
        </is>
      </c>
      <c r="AB123" t="n">
        <v>1</v>
      </c>
      <c r="AD123" t="inlineStr">
        <is>
          <t>4.092,35</t>
        </is>
      </c>
      <c r="AE123" t="inlineStr">
        <is>
          <t>via dei colli 191</t>
        </is>
      </c>
      <c r="AG123" t="inlineStr">
        <is>
          <t>signa</t>
        </is>
      </c>
      <c r="AH123" t="inlineStr">
        <is>
          <t>FI</t>
        </is>
      </c>
      <c r="AI123" t="inlineStr">
        <is>
          <t>50058</t>
        </is>
      </c>
      <c r="AJ123" t="inlineStr">
        <is>
          <t>Italia</t>
        </is>
      </c>
      <c r="AK123" t="inlineStr">
        <is>
          <t>3402685249</t>
        </is>
      </c>
      <c r="AL123" t="inlineStr">
        <is>
          <t>Pensavo fosse amore - Yellow / E</t>
        </is>
      </c>
      <c r="AN123" t="inlineStr">
        <is>
          <t>IT</t>
        </is>
      </c>
      <c r="AO123" t="inlineStr">
        <is>
          <t>Accredito</t>
        </is>
      </c>
    </row>
    <row r="124">
      <c r="A124" t="inlineStr">
        <is>
          <t>21/11/2024</t>
        </is>
      </c>
      <c r="B124" t="inlineStr">
        <is>
          <t>09:50:40</t>
        </is>
      </c>
      <c r="C124" t="inlineStr">
        <is>
          <t>CET</t>
        </is>
      </c>
      <c r="D124" t="inlineStr">
        <is>
          <t>Barbara Uggeri</t>
        </is>
      </c>
      <c r="E124" t="inlineStr">
        <is>
          <t>Pagamento Express Checkout</t>
        </is>
      </c>
      <c r="F124" t="inlineStr">
        <is>
          <t>Completata</t>
        </is>
      </c>
      <c r="G124" t="inlineStr">
        <is>
          <t>EUR</t>
        </is>
      </c>
      <c r="H124" t="n">
        <v>138</v>
      </c>
      <c r="I124" t="inlineStr">
        <is>
          <t>-5,04</t>
        </is>
      </c>
      <c r="J124" t="inlineStr">
        <is>
          <t>132,96</t>
        </is>
      </c>
      <c r="K124" t="inlineStr">
        <is>
          <t>barbara.uggeri88@gmail.com</t>
        </is>
      </c>
      <c r="L124" t="inlineStr">
        <is>
          <t>contact@lilmilan.com</t>
        </is>
      </c>
      <c r="M124" t="inlineStr">
        <is>
          <t>9YU85749PX703303A</t>
        </is>
      </c>
      <c r="N124" t="inlineStr">
        <is>
          <t>Barbara Elena Uggeri, Via Pergolesi 76, LODI LO, LO, 26900, Italia</t>
        </is>
      </c>
      <c r="O124" t="inlineStr">
        <is>
          <t>Confermato</t>
        </is>
      </c>
      <c r="P124" t="inlineStr">
        <is>
          <t>Portami via Ring - Yellow / onesize, Discount</t>
        </is>
      </c>
      <c r="R124" t="n">
        <v>10</v>
      </c>
      <c r="T124" t="n">
        <v>0</v>
      </c>
      <c r="Z124" t="inlineStr">
        <is>
          <t>r4Eh4IIllqZYO0cXsJMqY2U2y</t>
        </is>
      </c>
      <c r="AA124" t="inlineStr">
        <is>
          <t>Shopify</t>
        </is>
      </c>
      <c r="AB124" t="n">
        <v>2</v>
      </c>
      <c r="AD124" t="inlineStr">
        <is>
          <t>4.225,31</t>
        </is>
      </c>
      <c r="AE124" t="inlineStr">
        <is>
          <t>Via Pergolesi 76</t>
        </is>
      </c>
      <c r="AG124" t="inlineStr">
        <is>
          <t>LODI LO</t>
        </is>
      </c>
      <c r="AH124" t="inlineStr">
        <is>
          <t>LO</t>
        </is>
      </c>
      <c r="AI124" t="inlineStr">
        <is>
          <t>26900</t>
        </is>
      </c>
      <c r="AJ124" t="inlineStr">
        <is>
          <t>Italia</t>
        </is>
      </c>
      <c r="AK124" t="inlineStr">
        <is>
          <t>3,93494E+11</t>
        </is>
      </c>
      <c r="AL124" t="inlineStr">
        <is>
          <t>Portami via Ring - Yellow / onesize</t>
        </is>
      </c>
      <c r="AN124" t="inlineStr">
        <is>
          <t>IT</t>
        </is>
      </c>
      <c r="AO124" t="inlineStr">
        <is>
          <t>Accredito</t>
        </is>
      </c>
    </row>
    <row r="125">
      <c r="A125" t="inlineStr">
        <is>
          <t>21/11/2024</t>
        </is>
      </c>
      <c r="B125" t="inlineStr">
        <is>
          <t>10:51:54</t>
        </is>
      </c>
      <c r="C125" t="inlineStr">
        <is>
          <t>CET</t>
        </is>
      </c>
      <c r="D125" t="inlineStr">
        <is>
          <t>RAFFAELLA MOSTOSI</t>
        </is>
      </c>
      <c r="E125" t="inlineStr">
        <is>
          <t>Rimborso di pagamento</t>
        </is>
      </c>
      <c r="F125" t="inlineStr">
        <is>
          <t>Completata</t>
        </is>
      </c>
      <c r="G125" t="inlineStr">
        <is>
          <t>EUR</t>
        </is>
      </c>
      <c r="H125" t="n">
        <v>-250</v>
      </c>
      <c r="I125" t="inlineStr">
        <is>
          <t>0</t>
        </is>
      </c>
      <c r="J125" t="inlineStr">
        <is>
          <t>-250</t>
        </is>
      </c>
      <c r="K125" t="inlineStr">
        <is>
          <t>contact@lilmilan.com</t>
        </is>
      </c>
      <c r="L125" t="inlineStr">
        <is>
          <t>raffaella.mostosi@gmail.com</t>
        </is>
      </c>
      <c r="M125" t="inlineStr">
        <is>
          <t>1E571830KF767814V</t>
        </is>
      </c>
      <c r="O125" t="inlineStr">
        <is>
          <t>Non confermato</t>
        </is>
      </c>
      <c r="P125" t="inlineStr">
        <is>
          <t>Portami a Ballare Necklace - Yellow / onesize</t>
        </is>
      </c>
      <c r="T125" t="n">
        <v>0</v>
      </c>
      <c r="Y125" t="inlineStr">
        <is>
          <t>9YP02728YM651170U</t>
        </is>
      </c>
      <c r="Z125" t="inlineStr">
        <is>
          <t>rmdMWm59DLJSYAHyTI2pEJB5C</t>
        </is>
      </c>
      <c r="AA125" t="inlineStr">
        <is>
          <t>Shopify</t>
        </is>
      </c>
      <c r="AB125" t="n">
        <v>1</v>
      </c>
      <c r="AD125" t="inlineStr">
        <is>
          <t>3.777,31</t>
        </is>
      </c>
      <c r="AK125" t="inlineStr">
        <is>
          <t>3275679949</t>
        </is>
      </c>
      <c r="AL125" t="inlineStr">
        <is>
          <t>Portami a Ballare Necklace - Yellow / onesize</t>
        </is>
      </c>
      <c r="AO125" t="inlineStr">
        <is>
          <t>Addebito</t>
        </is>
      </c>
    </row>
    <row r="126">
      <c r="A126" t="inlineStr">
        <is>
          <t>21/11/2024</t>
        </is>
      </c>
      <c r="B126" t="inlineStr">
        <is>
          <t>11:45:57</t>
        </is>
      </c>
      <c r="C126" t="inlineStr">
        <is>
          <t>CET</t>
        </is>
      </c>
      <c r="D126" t="inlineStr">
        <is>
          <t>Karin Guglielmo</t>
        </is>
      </c>
      <c r="E126" t="inlineStr">
        <is>
          <t>Pagamento Express Checkout</t>
        </is>
      </c>
      <c r="F126" t="inlineStr">
        <is>
          <t>Completata</t>
        </is>
      </c>
      <c r="G126" t="inlineStr">
        <is>
          <t>EUR</t>
        </is>
      </c>
      <c r="H126" t="n">
        <v>154</v>
      </c>
      <c r="I126" t="inlineStr">
        <is>
          <t>-5,59</t>
        </is>
      </c>
      <c r="J126" t="inlineStr">
        <is>
          <t>148,41</t>
        </is>
      </c>
      <c r="K126" t="inlineStr">
        <is>
          <t>karin.guglielmo@yahoo.it</t>
        </is>
      </c>
      <c r="L126" t="inlineStr">
        <is>
          <t>contact@lilmilan.com</t>
        </is>
      </c>
      <c r="M126" t="inlineStr">
        <is>
          <t>2UL083300P108094V</t>
        </is>
      </c>
      <c r="N126" t="inlineStr">
        <is>
          <t>Karin Guglielmo, Via Racconigi 140, c/o GUSELLA BAKKER ITALIA SRL, Carmagnola, TO, 10022, Italia</t>
        </is>
      </c>
      <c r="O126" t="inlineStr">
        <is>
          <t>Confermato</t>
        </is>
      </c>
      <c r="P126" t="inlineStr">
        <is>
          <t>Make it shine, Baby - Yellow, Sconto</t>
        </is>
      </c>
      <c r="R126" t="n">
        <v>0</v>
      </c>
      <c r="T126" t="n">
        <v>0</v>
      </c>
      <c r="Z126" t="inlineStr">
        <is>
          <t>r8V8VvWqHI53Zy0zloU5WAcMB</t>
        </is>
      </c>
      <c r="AA126" t="inlineStr">
        <is>
          <t>Shopify</t>
        </is>
      </c>
      <c r="AB126" t="n">
        <v>3</v>
      </c>
      <c r="AD126" t="inlineStr">
        <is>
          <t>3.925,72</t>
        </is>
      </c>
      <c r="AE126" t="inlineStr">
        <is>
          <t>Via Racconigi 140</t>
        </is>
      </c>
      <c r="AF126" t="inlineStr">
        <is>
          <t>c/o GUSELLA BAKKER ITALIA SRL</t>
        </is>
      </c>
      <c r="AG126" t="inlineStr">
        <is>
          <t>Carmagnola</t>
        </is>
      </c>
      <c r="AH126" t="inlineStr">
        <is>
          <t>TO</t>
        </is>
      </c>
      <c r="AI126" t="inlineStr">
        <is>
          <t>10022</t>
        </is>
      </c>
      <c r="AJ126" t="inlineStr">
        <is>
          <t>Italia</t>
        </is>
      </c>
      <c r="AK126" t="inlineStr">
        <is>
          <t>+39 320 304 6291</t>
        </is>
      </c>
      <c r="AL126" t="inlineStr">
        <is>
          <t>Make it shine</t>
        </is>
      </c>
      <c r="AN126" t="inlineStr">
        <is>
          <t>IT</t>
        </is>
      </c>
      <c r="AO126" t="inlineStr">
        <is>
          <t>Accredito</t>
        </is>
      </c>
    </row>
    <row r="127">
      <c r="A127" t="inlineStr">
        <is>
          <t>21/11/2024</t>
        </is>
      </c>
      <c r="B127" t="inlineStr">
        <is>
          <t>14:37:19</t>
        </is>
      </c>
      <c r="C127" t="inlineStr">
        <is>
          <t>CET</t>
        </is>
      </c>
      <c r="D127" t="inlineStr">
        <is>
          <t>Roberta Avagliano</t>
        </is>
      </c>
      <c r="E127" t="inlineStr">
        <is>
          <t>Pagamento Express Checkout</t>
        </is>
      </c>
      <c r="F127" t="inlineStr">
        <is>
          <t>Completata</t>
        </is>
      </c>
      <c r="G127" t="inlineStr">
        <is>
          <t>EUR</t>
        </is>
      </c>
      <c r="H127" t="n">
        <v>234</v>
      </c>
      <c r="I127" t="inlineStr">
        <is>
          <t>-8,31</t>
        </is>
      </c>
      <c r="J127" t="inlineStr">
        <is>
          <t>225,69</t>
        </is>
      </c>
      <c r="K127" t="inlineStr">
        <is>
          <t>roberta_avagliano@hotmail.it</t>
        </is>
      </c>
      <c r="L127" t="inlineStr">
        <is>
          <t>contact@lilmilan.com</t>
        </is>
      </c>
      <c r="M127" t="inlineStr">
        <is>
          <t>7AF56288XW798092W</t>
        </is>
      </c>
      <c r="N127" t="inlineStr">
        <is>
          <t>Roberta Avagliano, Via Cornelio tacito 12, Scala E - Piano 3, Milano, MI, 20137, Italia</t>
        </is>
      </c>
      <c r="O127" t="inlineStr">
        <is>
          <t>Confermato</t>
        </is>
      </c>
      <c r="P127" t="inlineStr">
        <is>
          <t>Tag Me - Yellow / None, Engraving, Sconto</t>
        </is>
      </c>
      <c r="R127" t="n">
        <v>0</v>
      </c>
      <c r="T127" t="n">
        <v>0</v>
      </c>
      <c r="Z127" t="inlineStr">
        <is>
          <t>rMyxg6MlqzcFORNLjNIIVCJ4h</t>
        </is>
      </c>
      <c r="AA127" t="inlineStr">
        <is>
          <t>Shopify</t>
        </is>
      </c>
      <c r="AB127" t="n">
        <v>3</v>
      </c>
      <c r="AD127" t="inlineStr">
        <is>
          <t>4.151,41</t>
        </is>
      </c>
      <c r="AE127" t="inlineStr">
        <is>
          <t>Via Cornelio tacito 12</t>
        </is>
      </c>
      <c r="AF127" t="inlineStr">
        <is>
          <t>Scala E - Piano 3</t>
        </is>
      </c>
      <c r="AG127" t="inlineStr">
        <is>
          <t>Milano</t>
        </is>
      </c>
      <c r="AH127" t="inlineStr">
        <is>
          <t>MI</t>
        </is>
      </c>
      <c r="AI127" t="inlineStr">
        <is>
          <t>20137</t>
        </is>
      </c>
      <c r="AJ127" t="inlineStr">
        <is>
          <t>Italia</t>
        </is>
      </c>
      <c r="AK127" t="inlineStr">
        <is>
          <t>3,93892E+11</t>
        </is>
      </c>
      <c r="AL127" t="inlineStr">
        <is>
          <t>Tag Me - Yellow / None</t>
        </is>
      </c>
      <c r="AN127" t="inlineStr">
        <is>
          <t>IT</t>
        </is>
      </c>
      <c r="AO127" t="inlineStr">
        <is>
          <t>Accredito</t>
        </is>
      </c>
    </row>
    <row r="128">
      <c r="A128" t="inlineStr">
        <is>
          <t>21/11/2024</t>
        </is>
      </c>
      <c r="B128" t="inlineStr">
        <is>
          <t>15:36:18</t>
        </is>
      </c>
      <c r="C128" t="inlineStr">
        <is>
          <t>CET</t>
        </is>
      </c>
      <c r="D128" t="inlineStr">
        <is>
          <t>Stefano Frosi</t>
        </is>
      </c>
      <c r="E128" t="inlineStr">
        <is>
          <t>Pagamento Express Checkout</t>
        </is>
      </c>
      <c r="F128" t="inlineStr">
        <is>
          <t>Completata</t>
        </is>
      </c>
      <c r="G128" t="inlineStr">
        <is>
          <t>EUR</t>
        </is>
      </c>
      <c r="H128" t="n">
        <v>320</v>
      </c>
      <c r="I128" t="inlineStr">
        <is>
          <t>-11,23</t>
        </is>
      </c>
      <c r="J128" t="inlineStr">
        <is>
          <t>308,77</t>
        </is>
      </c>
      <c r="K128" t="inlineStr">
        <is>
          <t>stefano.frosi99@gmail.com</t>
        </is>
      </c>
      <c r="L128" t="inlineStr">
        <is>
          <t>contact@lilmilan.com</t>
        </is>
      </c>
      <c r="M128" t="inlineStr">
        <is>
          <t>2H420622PB922351A</t>
        </is>
      </c>
      <c r="N128" t="inlineStr">
        <is>
          <t>Stefano, Frosi, MILANO, MI, 20139, Italia</t>
        </is>
      </c>
      <c r="O128" t="inlineStr">
        <is>
          <t>Confermato</t>
        </is>
      </c>
      <c r="P128" t="inlineStr">
        <is>
          <t>Boys Tears Necklace - Yellow / 35cm</t>
        </is>
      </c>
      <c r="R128" t="n">
        <v>0</v>
      </c>
      <c r="T128" t="n">
        <v>0</v>
      </c>
      <c r="Z128" t="inlineStr">
        <is>
          <t>raXhs3m2vvseEFDCRdAlorjTs</t>
        </is>
      </c>
      <c r="AA128" t="inlineStr">
        <is>
          <t>Shopify</t>
        </is>
      </c>
      <c r="AB128" t="n">
        <v>1</v>
      </c>
      <c r="AD128" t="inlineStr">
        <is>
          <t>4.460,18</t>
        </is>
      </c>
      <c r="AG128" t="inlineStr">
        <is>
          <t>MILANO</t>
        </is>
      </c>
      <c r="AH128" t="inlineStr">
        <is>
          <t>MI</t>
        </is>
      </c>
      <c r="AI128" t="inlineStr">
        <is>
          <t>20139</t>
        </is>
      </c>
      <c r="AJ128" t="inlineStr">
        <is>
          <t>Italia</t>
        </is>
      </c>
      <c r="AK128" t="inlineStr">
        <is>
          <t>3,93276E+11</t>
        </is>
      </c>
      <c r="AL128" t="inlineStr">
        <is>
          <t>Boys Tears Necklace - Yellow / 35cm</t>
        </is>
      </c>
      <c r="AN128" t="inlineStr">
        <is>
          <t>IT</t>
        </is>
      </c>
      <c r="AO128" t="inlineStr">
        <is>
          <t>Accredito</t>
        </is>
      </c>
    </row>
    <row r="129">
      <c r="A129" t="inlineStr">
        <is>
          <t>21/11/2024</t>
        </is>
      </c>
      <c r="B129" t="inlineStr">
        <is>
          <t>17:01:11</t>
        </is>
      </c>
      <c r="C129" t="inlineStr">
        <is>
          <t>CET</t>
        </is>
      </c>
      <c r="D129" t="inlineStr">
        <is>
          <t>Cristina Parzani</t>
        </is>
      </c>
      <c r="E129" t="inlineStr">
        <is>
          <t>Pagamento Express Checkout</t>
        </is>
      </c>
      <c r="F129" t="inlineStr">
        <is>
          <t>Completata</t>
        </is>
      </c>
      <c r="G129" t="inlineStr">
        <is>
          <t>EUR</t>
        </is>
      </c>
      <c r="H129" t="n">
        <v>92</v>
      </c>
      <c r="I129" t="inlineStr">
        <is>
          <t>-3,48</t>
        </is>
      </c>
      <c r="J129" t="inlineStr">
        <is>
          <t>88,52</t>
        </is>
      </c>
      <c r="K129" t="inlineStr">
        <is>
          <t>cristina.parzani@gmail.com</t>
        </is>
      </c>
      <c r="L129" t="inlineStr">
        <is>
          <t>contact@lilmilan.com</t>
        </is>
      </c>
      <c r="M129" t="inlineStr">
        <is>
          <t>25K30378NN964593Y</t>
        </is>
      </c>
      <c r="N129" t="inlineStr">
        <is>
          <t>Cristina Parzani, Via Sant'Angela Merici 4B, Travagliato, BS, 25039, Italia</t>
        </is>
      </c>
      <c r="O129" t="inlineStr">
        <is>
          <t>Confermato</t>
        </is>
      </c>
      <c r="P129" t="inlineStr">
        <is>
          <t>Amount to pay for order #43407</t>
        </is>
      </c>
      <c r="R129" t="n">
        <v>0</v>
      </c>
      <c r="T129" t="n">
        <v>0</v>
      </c>
      <c r="Z129" t="inlineStr">
        <is>
          <t>rD9CFDVD6NQqqyv0HLRgomchh</t>
        </is>
      </c>
      <c r="AA129" t="inlineStr">
        <is>
          <t>Shopify</t>
        </is>
      </c>
      <c r="AB129" t="n">
        <v>1</v>
      </c>
      <c r="AD129" t="inlineStr">
        <is>
          <t>4.548,70</t>
        </is>
      </c>
      <c r="AE129" t="inlineStr">
        <is>
          <t>Via Sant'Angela Merici 4B</t>
        </is>
      </c>
      <c r="AG129" t="inlineStr">
        <is>
          <t>Travagliato</t>
        </is>
      </c>
      <c r="AH129" t="inlineStr">
        <is>
          <t>BS</t>
        </is>
      </c>
      <c r="AI129" t="inlineStr">
        <is>
          <t>25039</t>
        </is>
      </c>
      <c r="AJ129" t="inlineStr">
        <is>
          <t>Italia</t>
        </is>
      </c>
      <c r="AK129" t="inlineStr">
        <is>
          <t>3,93388E+11</t>
        </is>
      </c>
      <c r="AL129" t="inlineStr">
        <is>
          <t>Amount to pay for order #43407</t>
        </is>
      </c>
      <c r="AN129" t="inlineStr">
        <is>
          <t>IT</t>
        </is>
      </c>
      <c r="AO129" t="inlineStr">
        <is>
          <t>Accredito</t>
        </is>
      </c>
    </row>
    <row r="130">
      <c r="A130" t="inlineStr">
        <is>
          <t>21/11/2024</t>
        </is>
      </c>
      <c r="B130" t="inlineStr">
        <is>
          <t>17:30:30</t>
        </is>
      </c>
      <c r="C130" t="inlineStr">
        <is>
          <t>CET</t>
        </is>
      </c>
      <c r="D130" t="inlineStr">
        <is>
          <t>Gaia Siri</t>
        </is>
      </c>
      <c r="E130" t="inlineStr">
        <is>
          <t>Pagamento Express Checkout</t>
        </is>
      </c>
      <c r="F130" t="inlineStr">
        <is>
          <t>Completata</t>
        </is>
      </c>
      <c r="G130" t="inlineStr">
        <is>
          <t>EUR</t>
        </is>
      </c>
      <c r="H130" t="n">
        <v>35</v>
      </c>
      <c r="I130" t="inlineStr">
        <is>
          <t>-1,54</t>
        </is>
      </c>
      <c r="J130" t="inlineStr">
        <is>
          <t>33,46</t>
        </is>
      </c>
      <c r="K130" t="inlineStr">
        <is>
          <t>gaiasiri.ge@gmail.com</t>
        </is>
      </c>
      <c r="L130" t="inlineStr">
        <is>
          <t>contact@lilmilan.com</t>
        </is>
      </c>
      <c r="M130" t="inlineStr">
        <is>
          <t>52K06777963715627</t>
        </is>
      </c>
      <c r="O130" t="inlineStr">
        <is>
          <t>Non confermato</t>
        </is>
      </c>
      <c r="R130" t="n">
        <v>0</v>
      </c>
      <c r="T130" t="n">
        <v>0</v>
      </c>
      <c r="Z130" t="inlineStr">
        <is>
          <t>rx4fVvdPmnxVpj3JN7tJ4r3ff</t>
        </is>
      </c>
      <c r="AA130" t="inlineStr">
        <is>
          <t>Shopify</t>
        </is>
      </c>
      <c r="AB130" t="n">
        <v>1</v>
      </c>
      <c r="AD130" t="inlineStr">
        <is>
          <t>4.582,16</t>
        </is>
      </c>
      <c r="AK130" t="inlineStr">
        <is>
          <t>+39 3408017376</t>
        </is>
      </c>
      <c r="AO130" t="inlineStr">
        <is>
          <t>Accredito</t>
        </is>
      </c>
    </row>
    <row r="131">
      <c r="A131" t="inlineStr">
        <is>
          <t>21/11/2024</t>
        </is>
      </c>
      <c r="B131" t="inlineStr">
        <is>
          <t>19:28:29</t>
        </is>
      </c>
      <c r="C131" t="inlineStr">
        <is>
          <t>CET</t>
        </is>
      </c>
      <c r="D131" t="inlineStr">
        <is>
          <t>Fabiola Sangalli</t>
        </is>
      </c>
      <c r="E131" t="inlineStr">
        <is>
          <t>Pagamento Express Checkout</t>
        </is>
      </c>
      <c r="F131" t="inlineStr">
        <is>
          <t>Completata</t>
        </is>
      </c>
      <c r="G131" t="inlineStr">
        <is>
          <t>EUR</t>
        </is>
      </c>
      <c r="H131" t="n">
        <v>154</v>
      </c>
      <c r="I131" t="inlineStr">
        <is>
          <t>-5,59</t>
        </is>
      </c>
      <c r="J131" t="inlineStr">
        <is>
          <t>148,41</t>
        </is>
      </c>
      <c r="K131" t="inlineStr">
        <is>
          <t>fabiola.sangalli@gmail.com</t>
        </is>
      </c>
      <c r="L131" t="inlineStr">
        <is>
          <t>contact@lilmilan.com</t>
        </is>
      </c>
      <c r="M131" t="inlineStr">
        <is>
          <t>3VT79849D38099641</t>
        </is>
      </c>
      <c r="N131" t="inlineStr">
        <is>
          <t>Fabiola Sangalli, VIA NINO BONNET 3, CITOFONO 117, MILANO, MI, 20154, Italia</t>
        </is>
      </c>
      <c r="O131" t="inlineStr">
        <is>
          <t>Confermato</t>
        </is>
      </c>
      <c r="P131" t="inlineStr">
        <is>
          <t>Baby - Yellow, Engraving, Sconto</t>
        </is>
      </c>
      <c r="R131" t="n">
        <v>0</v>
      </c>
      <c r="T131" t="n">
        <v>0</v>
      </c>
      <c r="Z131" t="inlineStr">
        <is>
          <t>rVqvx8CRFlNoN44b3cElD41f4</t>
        </is>
      </c>
      <c r="AA131" t="inlineStr">
        <is>
          <t>Shopify</t>
        </is>
      </c>
      <c r="AB131" t="n">
        <v>3</v>
      </c>
      <c r="AD131" t="inlineStr">
        <is>
          <t>4.730,57</t>
        </is>
      </c>
      <c r="AE131" t="inlineStr">
        <is>
          <t>VIA NINO BONNET 3</t>
        </is>
      </c>
      <c r="AF131" t="inlineStr">
        <is>
          <t>CITOFONO 117</t>
        </is>
      </c>
      <c r="AG131" t="inlineStr">
        <is>
          <t>MILANO</t>
        </is>
      </c>
      <c r="AH131" t="inlineStr">
        <is>
          <t>MI</t>
        </is>
      </c>
      <c r="AI131" t="inlineStr">
        <is>
          <t>20154</t>
        </is>
      </c>
      <c r="AJ131" t="inlineStr">
        <is>
          <t>Italia</t>
        </is>
      </c>
      <c r="AK131" t="inlineStr">
        <is>
          <t>3,93395E+11</t>
        </is>
      </c>
      <c r="AL131" t="inlineStr">
        <is>
          <t>Baby - Yellow</t>
        </is>
      </c>
      <c r="AN131" t="inlineStr">
        <is>
          <t>IT</t>
        </is>
      </c>
      <c r="AO131" t="inlineStr">
        <is>
          <t>Accredito</t>
        </is>
      </c>
    </row>
    <row r="132">
      <c r="A132" t="inlineStr">
        <is>
          <t>21/11/2024</t>
        </is>
      </c>
      <c r="B132" t="inlineStr">
        <is>
          <t>20:43:53</t>
        </is>
      </c>
      <c r="C132" t="inlineStr">
        <is>
          <t>CET</t>
        </is>
      </c>
      <c r="D132" t="inlineStr">
        <is>
          <t>Florence Grange</t>
        </is>
      </c>
      <c r="E132" t="inlineStr">
        <is>
          <t>Pagamento Express Checkout</t>
        </is>
      </c>
      <c r="F132" t="inlineStr">
        <is>
          <t>Completata</t>
        </is>
      </c>
      <c r="G132" t="inlineStr">
        <is>
          <t>EUR</t>
        </is>
      </c>
      <c r="H132" t="n">
        <v>320</v>
      </c>
      <c r="I132" t="inlineStr">
        <is>
          <t>-11,23</t>
        </is>
      </c>
      <c r="J132" t="inlineStr">
        <is>
          <t>308,77</t>
        </is>
      </c>
      <c r="K132" t="inlineStr">
        <is>
          <t>florence_grange@hotmail.fr</t>
        </is>
      </c>
      <c r="L132" t="inlineStr">
        <is>
          <t>contact@lilmilan.com</t>
        </is>
      </c>
      <c r="M132" t="inlineStr">
        <is>
          <t>5Y205710MU880122S</t>
        </is>
      </c>
      <c r="N132" t="inlineStr">
        <is>
          <t>Florence Grange, 4 Rue des Jardins, Bereldange, N/A, 7232, Lussemburgo</t>
        </is>
      </c>
      <c r="O132" t="inlineStr">
        <is>
          <t>Confermato</t>
        </is>
      </c>
      <c r="P132" t="inlineStr">
        <is>
          <t>Boys Tears Necklace - Yellow / 39cm</t>
        </is>
      </c>
      <c r="R132" t="n">
        <v>0</v>
      </c>
      <c r="T132" t="n">
        <v>0</v>
      </c>
      <c r="Z132" t="inlineStr">
        <is>
          <t>rcINokw40uV3VvFPtMkNcPQRF</t>
        </is>
      </c>
      <c r="AA132" t="inlineStr">
        <is>
          <t>Shopify</t>
        </is>
      </c>
      <c r="AB132" t="n">
        <v>1</v>
      </c>
      <c r="AD132" t="inlineStr">
        <is>
          <t>5.039,34</t>
        </is>
      </c>
      <c r="AE132" t="inlineStr">
        <is>
          <t>4 Rue des Jardins</t>
        </is>
      </c>
      <c r="AG132" t="inlineStr">
        <is>
          <t>Bereldange</t>
        </is>
      </c>
      <c r="AI132" t="inlineStr">
        <is>
          <t>7232</t>
        </is>
      </c>
      <c r="AJ132" t="inlineStr">
        <is>
          <t>Lussemburgo</t>
        </is>
      </c>
      <c r="AK132" t="inlineStr">
        <is>
          <t>3,52661E+11</t>
        </is>
      </c>
      <c r="AL132" t="inlineStr">
        <is>
          <t>Boys Tears Necklace - Yellow / 39cm</t>
        </is>
      </c>
      <c r="AN132" t="inlineStr">
        <is>
          <t>LU</t>
        </is>
      </c>
      <c r="AO132" t="inlineStr">
        <is>
          <t>Accredito</t>
        </is>
      </c>
    </row>
    <row r="133">
      <c r="A133" t="inlineStr">
        <is>
          <t>21/11/2024</t>
        </is>
      </c>
      <c r="B133" t="inlineStr">
        <is>
          <t>21:21:30</t>
        </is>
      </c>
      <c r="C133" t="inlineStr">
        <is>
          <t>CET</t>
        </is>
      </c>
      <c r="D133" t="inlineStr">
        <is>
          <t>Katharina Wurm</t>
        </is>
      </c>
      <c r="E133" t="inlineStr">
        <is>
          <t>Pagamento Express Checkout</t>
        </is>
      </c>
      <c r="F133" t="inlineStr">
        <is>
          <t>Completata</t>
        </is>
      </c>
      <c r="G133" t="inlineStr">
        <is>
          <t>EUR</t>
        </is>
      </c>
      <c r="H133" t="n">
        <v>260</v>
      </c>
      <c r="I133" t="inlineStr">
        <is>
          <t>-9,19</t>
        </is>
      </c>
      <c r="J133" t="inlineStr">
        <is>
          <t>250,81</t>
        </is>
      </c>
      <c r="K133" t="inlineStr">
        <is>
          <t>katharina.wurm@freenet.de</t>
        </is>
      </c>
      <c r="L133" t="inlineStr">
        <is>
          <t>contact@lilmilan.com</t>
        </is>
      </c>
      <c r="M133" t="inlineStr">
        <is>
          <t>4N9281655F547741V</t>
        </is>
      </c>
      <c r="N133" t="inlineStr">
        <is>
          <t>Frau Katharina  Köklü, Moselstraße 14, Düsseldorf, N/A, 40219, Germania</t>
        </is>
      </c>
      <c r="O133" t="inlineStr">
        <is>
          <t>Confermato</t>
        </is>
      </c>
      <c r="P133" t="inlineStr">
        <is>
          <t>Smiley Earring - White / Single / White Sustainable Diamond</t>
        </is>
      </c>
      <c r="R133" t="n">
        <v>0</v>
      </c>
      <c r="T133" t="n">
        <v>0</v>
      </c>
      <c r="Z133" t="inlineStr">
        <is>
          <t>rtWngpO0nvqQbqoL78HJQKAp5</t>
        </is>
      </c>
      <c r="AA133" t="inlineStr">
        <is>
          <t>Shopify</t>
        </is>
      </c>
      <c r="AB133" t="n">
        <v>1</v>
      </c>
      <c r="AD133" t="inlineStr">
        <is>
          <t>5.290,15</t>
        </is>
      </c>
      <c r="AE133" t="inlineStr">
        <is>
          <t>Moselstraße 14</t>
        </is>
      </c>
      <c r="AG133" t="inlineStr">
        <is>
          <t>Düsseldorf</t>
        </is>
      </c>
      <c r="AI133" t="inlineStr">
        <is>
          <t>40219</t>
        </is>
      </c>
      <c r="AJ133" t="inlineStr">
        <is>
          <t>Germania</t>
        </is>
      </c>
      <c r="AK133" t="inlineStr">
        <is>
          <t>4,91575E+12</t>
        </is>
      </c>
      <c r="AL133" t="inlineStr">
        <is>
          <t>Smiley Earring - White / Single / White Sustainable Diamond</t>
        </is>
      </c>
      <c r="AN133" t="inlineStr">
        <is>
          <t>DE</t>
        </is>
      </c>
      <c r="AO133" t="inlineStr">
        <is>
          <t>Accredito</t>
        </is>
      </c>
    </row>
    <row r="134">
      <c r="A134" t="inlineStr">
        <is>
          <t>21/11/2024</t>
        </is>
      </c>
      <c r="B134" t="inlineStr">
        <is>
          <t>22:08:33</t>
        </is>
      </c>
      <c r="C134" t="inlineStr">
        <is>
          <t>CET</t>
        </is>
      </c>
      <c r="D134" t="inlineStr">
        <is>
          <t>Valentina Campo</t>
        </is>
      </c>
      <c r="E134" t="inlineStr">
        <is>
          <t>Pagamento Express Checkout</t>
        </is>
      </c>
      <c r="F134" t="inlineStr">
        <is>
          <t>Completata</t>
        </is>
      </c>
      <c r="G134" t="inlineStr">
        <is>
          <t>EUR</t>
        </is>
      </c>
      <c r="H134" t="n">
        <v>266</v>
      </c>
      <c r="I134" t="inlineStr">
        <is>
          <t>-9,39</t>
        </is>
      </c>
      <c r="J134" t="inlineStr">
        <is>
          <t>256,61</t>
        </is>
      </c>
      <c r="K134" t="inlineStr">
        <is>
          <t>valentinacampo1990@gmail.com</t>
        </is>
      </c>
      <c r="L134" t="inlineStr">
        <is>
          <t>contact@lilmilan.com</t>
        </is>
      </c>
      <c r="M134" t="inlineStr">
        <is>
          <t>6KP17567Y6196230X</t>
        </is>
      </c>
      <c r="N134" t="inlineStr">
        <is>
          <t>Valentina Campo, Via Andrea Calamech 4, Citofono 12, Messina, ME, 98122, Italia</t>
        </is>
      </c>
      <c r="O134" t="inlineStr">
        <is>
          <t>Confermato</t>
        </is>
      </c>
      <c r="P134" t="inlineStr">
        <is>
          <t>Make it shine, Boys Tears Necklace - Yellow / 37cm, Sconto</t>
        </is>
      </c>
      <c r="R134" t="n">
        <v>0</v>
      </c>
      <c r="T134" t="n">
        <v>0</v>
      </c>
      <c r="Z134" t="inlineStr">
        <is>
          <t>rvzrXwqk9vKQAff9CcanhuPwe</t>
        </is>
      </c>
      <c r="AA134" t="inlineStr">
        <is>
          <t>Shopify</t>
        </is>
      </c>
      <c r="AB134" t="n">
        <v>3</v>
      </c>
      <c r="AD134" t="inlineStr">
        <is>
          <t>5.546,76</t>
        </is>
      </c>
      <c r="AE134" t="inlineStr">
        <is>
          <t>Via Andrea Calamech 4</t>
        </is>
      </c>
      <c r="AF134" t="inlineStr">
        <is>
          <t>Citofono 12</t>
        </is>
      </c>
      <c r="AG134" t="inlineStr">
        <is>
          <t>Messina</t>
        </is>
      </c>
      <c r="AH134" t="inlineStr">
        <is>
          <t>ME</t>
        </is>
      </c>
      <c r="AI134" t="inlineStr">
        <is>
          <t>98122</t>
        </is>
      </c>
      <c r="AJ134" t="inlineStr">
        <is>
          <t>Italia</t>
        </is>
      </c>
      <c r="AK134" t="inlineStr">
        <is>
          <t>3406603514</t>
        </is>
      </c>
      <c r="AL134" t="inlineStr">
        <is>
          <t>Make it shine</t>
        </is>
      </c>
      <c r="AN134" t="inlineStr">
        <is>
          <t>IT</t>
        </is>
      </c>
      <c r="AO134" t="inlineStr">
        <is>
          <t>Accredito</t>
        </is>
      </c>
    </row>
    <row r="135">
      <c r="A135" t="inlineStr">
        <is>
          <t>22/11/2024</t>
        </is>
      </c>
      <c r="B135" t="inlineStr">
        <is>
          <t>00:03:03</t>
        </is>
      </c>
      <c r="C135" t="inlineStr">
        <is>
          <t>CET</t>
        </is>
      </c>
      <c r="D135" t="inlineStr">
        <is>
          <t>Gioia Copponi</t>
        </is>
      </c>
      <c r="E135" t="inlineStr">
        <is>
          <t>Pagamento Express Checkout</t>
        </is>
      </c>
      <c r="F135" t="inlineStr">
        <is>
          <t>Completata</t>
        </is>
      </c>
      <c r="G135" t="inlineStr">
        <is>
          <t>EUR</t>
        </is>
      </c>
      <c r="H135" t="n">
        <v>333</v>
      </c>
      <c r="I135" t="inlineStr">
        <is>
          <t>-11,67</t>
        </is>
      </c>
      <c r="J135" t="inlineStr">
        <is>
          <t>321,33</t>
        </is>
      </c>
      <c r="K135" t="inlineStr">
        <is>
          <t>gioiacopponi@gmail.com</t>
        </is>
      </c>
      <c r="L135" t="inlineStr">
        <is>
          <t>contact@lilmilan.com</t>
        </is>
      </c>
      <c r="M135" t="inlineStr">
        <is>
          <t>2JR5694484460660R</t>
        </is>
      </c>
      <c r="N135" t="inlineStr">
        <is>
          <t>Copponi Gioia, Via Renato Simoni , 60, Roma, RM, 00157, Italia</t>
        </is>
      </c>
      <c r="O135" t="inlineStr">
        <is>
          <t>Confermato</t>
        </is>
      </c>
      <c r="P135" t="inlineStr">
        <is>
          <t>Tag Me - Yellow / White, Engraving, Discount</t>
        </is>
      </c>
      <c r="R135" t="n">
        <v>0</v>
      </c>
      <c r="T135" t="n">
        <v>0</v>
      </c>
      <c r="Z135" t="inlineStr">
        <is>
          <t>r1ZpnU1CgJojqqmKnVvpn2W9X</t>
        </is>
      </c>
      <c r="AA135" t="inlineStr">
        <is>
          <t>Shopify</t>
        </is>
      </c>
      <c r="AB135" t="n">
        <v>3</v>
      </c>
      <c r="AD135" t="inlineStr">
        <is>
          <t>5.868,09</t>
        </is>
      </c>
      <c r="AE135" t="inlineStr">
        <is>
          <t>Via Renato Simoni , 60</t>
        </is>
      </c>
      <c r="AG135" t="inlineStr">
        <is>
          <t>Roma</t>
        </is>
      </c>
      <c r="AH135" t="inlineStr">
        <is>
          <t>RM</t>
        </is>
      </c>
      <c r="AI135" t="inlineStr">
        <is>
          <t>157</t>
        </is>
      </c>
      <c r="AJ135" t="inlineStr">
        <is>
          <t>Italia</t>
        </is>
      </c>
      <c r="AK135" t="inlineStr">
        <is>
          <t>3,93403E+11</t>
        </is>
      </c>
      <c r="AL135" t="inlineStr">
        <is>
          <t>Tag Me - Yellow / White</t>
        </is>
      </c>
      <c r="AN135" t="inlineStr">
        <is>
          <t>IT</t>
        </is>
      </c>
      <c r="AO135" t="inlineStr">
        <is>
          <t>Accredito</t>
        </is>
      </c>
    </row>
    <row r="136">
      <c r="A136" t="inlineStr">
        <is>
          <t>22/11/2024</t>
        </is>
      </c>
      <c r="B136" t="inlineStr">
        <is>
          <t>00:06:08</t>
        </is>
      </c>
      <c r="C136" t="inlineStr">
        <is>
          <t>CET</t>
        </is>
      </c>
      <c r="D136" t="inlineStr">
        <is>
          <t>Alberto Nardulli</t>
        </is>
      </c>
      <c r="E136" t="inlineStr">
        <is>
          <t>Pagamento Express Checkout</t>
        </is>
      </c>
      <c r="F136" t="inlineStr">
        <is>
          <t>Completata</t>
        </is>
      </c>
      <c r="G136" t="inlineStr">
        <is>
          <t>EUR</t>
        </is>
      </c>
      <c r="H136" t="n">
        <v>138</v>
      </c>
      <c r="I136" t="inlineStr">
        <is>
          <t>-5,04</t>
        </is>
      </c>
      <c r="J136" t="inlineStr">
        <is>
          <t>132,96</t>
        </is>
      </c>
      <c r="K136" t="inlineStr">
        <is>
          <t>nardulli.alb@gmail.com</t>
        </is>
      </c>
      <c r="L136" t="inlineStr">
        <is>
          <t>contact@lilmilan.com</t>
        </is>
      </c>
      <c r="M136" t="inlineStr">
        <is>
          <t>91755376A2626984J</t>
        </is>
      </c>
      <c r="N136" t="inlineStr">
        <is>
          <t>Alberto Nardulli, Via Tommaso Francavilla 12, Acquaviva delle Fonti, BA, 70021, Italia</t>
        </is>
      </c>
      <c r="O136" t="inlineStr">
        <is>
          <t>Confermato</t>
        </is>
      </c>
      <c r="P136" t="inlineStr">
        <is>
          <t>Portami via Ring - Yellow / onesize, Discount</t>
        </is>
      </c>
      <c r="R136" t="n">
        <v>10</v>
      </c>
      <c r="T136" t="n">
        <v>0</v>
      </c>
      <c r="Z136" t="inlineStr">
        <is>
          <t>r0r2s9wfvgVFgKiSyYtwjtHyj</t>
        </is>
      </c>
      <c r="AA136" t="inlineStr">
        <is>
          <t>Shopify</t>
        </is>
      </c>
      <c r="AB136" t="n">
        <v>2</v>
      </c>
      <c r="AD136" t="inlineStr">
        <is>
          <t>6.001,05</t>
        </is>
      </c>
      <c r="AE136" t="inlineStr">
        <is>
          <t>Via Tommaso Francavilla 12</t>
        </is>
      </c>
      <c r="AG136" t="inlineStr">
        <is>
          <t>Acquaviva delle Fonti</t>
        </is>
      </c>
      <c r="AH136" t="inlineStr">
        <is>
          <t>BA</t>
        </is>
      </c>
      <c r="AI136" t="inlineStr">
        <is>
          <t>70021</t>
        </is>
      </c>
      <c r="AJ136" t="inlineStr">
        <is>
          <t>Italia</t>
        </is>
      </c>
      <c r="AK136" t="inlineStr">
        <is>
          <t>3282182436</t>
        </is>
      </c>
      <c r="AL136" t="inlineStr">
        <is>
          <t>Portami via Ring - Yellow / onesize</t>
        </is>
      </c>
      <c r="AN136" t="inlineStr">
        <is>
          <t>IT</t>
        </is>
      </c>
      <c r="AO136" t="inlineStr">
        <is>
          <t>Accredito</t>
        </is>
      </c>
    </row>
    <row r="137">
      <c r="A137" t="inlineStr">
        <is>
          <t>22/11/2024</t>
        </is>
      </c>
      <c r="B137" t="inlineStr">
        <is>
          <t>00:08:50</t>
        </is>
      </c>
      <c r="C137" t="inlineStr">
        <is>
          <t>CET</t>
        </is>
      </c>
      <c r="D137" t="inlineStr">
        <is>
          <t>Fabrizia Benintende</t>
        </is>
      </c>
      <c r="E137" t="inlineStr">
        <is>
          <t>Pagamento Express Checkout</t>
        </is>
      </c>
      <c r="F137" t="inlineStr">
        <is>
          <t>Completata</t>
        </is>
      </c>
      <c r="G137" t="inlineStr">
        <is>
          <t>EUR</t>
        </is>
      </c>
      <c r="H137" t="n">
        <v>106</v>
      </c>
      <c r="I137" t="inlineStr">
        <is>
          <t>-3,95</t>
        </is>
      </c>
      <c r="J137" t="inlineStr">
        <is>
          <t>102,05</t>
        </is>
      </c>
      <c r="K137" t="inlineStr">
        <is>
          <t>fabriben23@gmail.com</t>
        </is>
      </c>
      <c r="L137" t="inlineStr">
        <is>
          <t>contact@lilmilan.com</t>
        </is>
      </c>
      <c r="M137" t="inlineStr">
        <is>
          <t>46T42681SY2430322</t>
        </is>
      </c>
      <c r="N137" t="inlineStr">
        <is>
          <t>Fabrizia Benintende, Via Aquileia 47, Scala B, Lido di Jesolo, VE, 30016, Italia</t>
        </is>
      </c>
      <c r="O137" t="inlineStr">
        <is>
          <t>Confermato</t>
        </is>
      </c>
      <c r="P137" t="inlineStr">
        <is>
          <t>Pensavo fosse amore - Yellow / F, Discount</t>
        </is>
      </c>
      <c r="R137" t="n">
        <v>10</v>
      </c>
      <c r="T137" t="n">
        <v>0</v>
      </c>
      <c r="Z137" t="inlineStr">
        <is>
          <t>r07IXiTQtwrCymmcIa8pNIEJx</t>
        </is>
      </c>
      <c r="AA137" t="inlineStr">
        <is>
          <t>Shopify</t>
        </is>
      </c>
      <c r="AB137" t="n">
        <v>2</v>
      </c>
      <c r="AD137" t="inlineStr">
        <is>
          <t>6.103,10</t>
        </is>
      </c>
      <c r="AE137" t="inlineStr">
        <is>
          <t>Via Aquileia 47</t>
        </is>
      </c>
      <c r="AF137" t="inlineStr">
        <is>
          <t>Scala B</t>
        </is>
      </c>
      <c r="AG137" t="inlineStr">
        <is>
          <t>Lido di Jesolo</t>
        </is>
      </c>
      <c r="AH137" t="inlineStr">
        <is>
          <t>VE</t>
        </is>
      </c>
      <c r="AI137" t="inlineStr">
        <is>
          <t>30016</t>
        </is>
      </c>
      <c r="AJ137" t="inlineStr">
        <is>
          <t>Italia</t>
        </is>
      </c>
      <c r="AK137" t="inlineStr">
        <is>
          <t>32873790038</t>
        </is>
      </c>
      <c r="AL137" t="inlineStr">
        <is>
          <t>Pensavo fosse amore - Yellow / F</t>
        </is>
      </c>
      <c r="AN137" t="inlineStr">
        <is>
          <t>IT</t>
        </is>
      </c>
      <c r="AO137" t="inlineStr">
        <is>
          <t>Accredito</t>
        </is>
      </c>
    </row>
    <row r="138">
      <c r="A138" t="inlineStr">
        <is>
          <t>22/11/2024</t>
        </is>
      </c>
      <c r="B138" t="inlineStr">
        <is>
          <t>00:09:28</t>
        </is>
      </c>
      <c r="C138" t="inlineStr">
        <is>
          <t>CET</t>
        </is>
      </c>
      <c r="D138" t="inlineStr">
        <is>
          <t>emanuela tripaldi</t>
        </is>
      </c>
      <c r="E138" t="inlineStr">
        <is>
          <t>Pagamento Express Checkout</t>
        </is>
      </c>
      <c r="F138" t="inlineStr">
        <is>
          <t>Completata</t>
        </is>
      </c>
      <c r="G138" t="inlineStr">
        <is>
          <t>EUR</t>
        </is>
      </c>
      <c r="H138" t="n">
        <v>256</v>
      </c>
      <c r="I138" t="inlineStr">
        <is>
          <t>-9,05</t>
        </is>
      </c>
      <c r="J138" t="inlineStr">
        <is>
          <t>246,95</t>
        </is>
      </c>
      <c r="K138" t="inlineStr">
        <is>
          <t>emanuelatripaldi@hotmail.it</t>
        </is>
      </c>
      <c r="L138" t="inlineStr">
        <is>
          <t>contact@lilmilan.com</t>
        </is>
      </c>
      <c r="M138" t="inlineStr">
        <is>
          <t>4RS34456L4391962J</t>
        </is>
      </c>
      <c r="N138" t="inlineStr">
        <is>
          <t>Emanuela Tripaldi, Via Goffredo Mameli 26, Perugia, PG, 06124, Italia</t>
        </is>
      </c>
      <c r="O138" t="inlineStr">
        <is>
          <t>Confermato</t>
        </is>
      </c>
      <c r="P138" t="inlineStr">
        <is>
          <t>Boys Tears Necklace - Yellow / 39cm, Discount</t>
        </is>
      </c>
      <c r="R138" t="n">
        <v>0</v>
      </c>
      <c r="T138" t="n">
        <v>0</v>
      </c>
      <c r="Z138" t="inlineStr">
        <is>
          <t>r8svNuMZ6M9UTs3FlEoftiq5s</t>
        </is>
      </c>
      <c r="AA138" t="inlineStr">
        <is>
          <t>Shopify</t>
        </is>
      </c>
      <c r="AB138" t="n">
        <v>2</v>
      </c>
      <c r="AD138" t="inlineStr">
        <is>
          <t>6.350,05</t>
        </is>
      </c>
      <c r="AE138" t="inlineStr">
        <is>
          <t>Via Goffredo Mameli 26</t>
        </is>
      </c>
      <c r="AG138" t="inlineStr">
        <is>
          <t>Perugia</t>
        </is>
      </c>
      <c r="AH138" t="inlineStr">
        <is>
          <t>PG</t>
        </is>
      </c>
      <c r="AI138" t="inlineStr">
        <is>
          <t>6124</t>
        </is>
      </c>
      <c r="AJ138" t="inlineStr">
        <is>
          <t>Italia</t>
        </is>
      </c>
      <c r="AK138" t="inlineStr">
        <is>
          <t>3286648464</t>
        </is>
      </c>
      <c r="AL138" t="inlineStr">
        <is>
          <t>Boys Tears Necklace - Yellow / 39cm</t>
        </is>
      </c>
      <c r="AN138" t="inlineStr">
        <is>
          <t>IT</t>
        </is>
      </c>
      <c r="AO138" t="inlineStr">
        <is>
          <t>Accredito</t>
        </is>
      </c>
    </row>
    <row r="139">
      <c r="A139" t="inlineStr">
        <is>
          <t>22/11/2024</t>
        </is>
      </c>
      <c r="B139" t="inlineStr">
        <is>
          <t>00:13:04</t>
        </is>
      </c>
      <c r="C139" t="inlineStr">
        <is>
          <t>CET</t>
        </is>
      </c>
      <c r="D139" t="inlineStr">
        <is>
          <t>Sofia Trallori</t>
        </is>
      </c>
      <c r="E139" t="inlineStr">
        <is>
          <t>Pagamento Express Checkout</t>
        </is>
      </c>
      <c r="F139" t="inlineStr">
        <is>
          <t>Completata</t>
        </is>
      </c>
      <c r="G139" t="inlineStr">
        <is>
          <t>EUR</t>
        </is>
      </c>
      <c r="H139" t="n">
        <v>256</v>
      </c>
      <c r="I139" t="inlineStr">
        <is>
          <t>-9,05</t>
        </is>
      </c>
      <c r="J139" t="inlineStr">
        <is>
          <t>246,95</t>
        </is>
      </c>
      <c r="K139" t="inlineStr">
        <is>
          <t>sofiatrallori2001@gmail.com</t>
        </is>
      </c>
      <c r="L139" t="inlineStr">
        <is>
          <t>contact@lilmilan.com</t>
        </is>
      </c>
      <c r="M139" t="inlineStr">
        <is>
          <t>9MX61257MR160952G</t>
        </is>
      </c>
      <c r="N139" t="inlineStr">
        <is>
          <t>Sofia Trallori, Via Taddeo Alderotti 2, Firenze, FI, 50139, Italia</t>
        </is>
      </c>
      <c r="O139" t="inlineStr">
        <is>
          <t>Confermato</t>
        </is>
      </c>
      <c r="P139" t="inlineStr">
        <is>
          <t>Boys Tears Necklace - Yellow / 35cm, Sconto</t>
        </is>
      </c>
      <c r="R139" t="n">
        <v>0</v>
      </c>
      <c r="T139" t="n">
        <v>0</v>
      </c>
      <c r="Z139" t="inlineStr">
        <is>
          <t>rMcuqGcw4uJHxT3BuhmPF9WzR</t>
        </is>
      </c>
      <c r="AA139" t="inlineStr">
        <is>
          <t>Shopify</t>
        </is>
      </c>
      <c r="AB139" t="n">
        <v>2</v>
      </c>
      <c r="AD139" t="inlineStr">
        <is>
          <t>6.597,00</t>
        </is>
      </c>
      <c r="AE139" t="inlineStr">
        <is>
          <t>Via Taddeo Alderotti 2</t>
        </is>
      </c>
      <c r="AG139" t="inlineStr">
        <is>
          <t>Firenze</t>
        </is>
      </c>
      <c r="AH139" t="inlineStr">
        <is>
          <t>FI</t>
        </is>
      </c>
      <c r="AI139" t="inlineStr">
        <is>
          <t>50139</t>
        </is>
      </c>
      <c r="AJ139" t="inlineStr">
        <is>
          <t>Italia</t>
        </is>
      </c>
      <c r="AK139" t="inlineStr">
        <is>
          <t>3420586222</t>
        </is>
      </c>
      <c r="AL139" t="inlineStr">
        <is>
          <t>Boys Tears Necklace - Yellow / 35cm</t>
        </is>
      </c>
      <c r="AN139" t="inlineStr">
        <is>
          <t>IT</t>
        </is>
      </c>
      <c r="AO139" t="inlineStr">
        <is>
          <t>Accredito</t>
        </is>
      </c>
    </row>
    <row r="140">
      <c r="A140" t="inlineStr">
        <is>
          <t>22/11/2024</t>
        </is>
      </c>
      <c r="B140" t="inlineStr">
        <is>
          <t>01:19:00</t>
        </is>
      </c>
      <c r="C140" t="inlineStr">
        <is>
          <t>CET</t>
        </is>
      </c>
      <c r="D140" t="inlineStr">
        <is>
          <t>Cristina Dolci</t>
        </is>
      </c>
      <c r="E140" t="inlineStr">
        <is>
          <t>Pagamento Express Checkout</t>
        </is>
      </c>
      <c r="F140" t="inlineStr">
        <is>
          <t>Completata</t>
        </is>
      </c>
      <c r="G140" t="inlineStr">
        <is>
          <t>EUR</t>
        </is>
      </c>
      <c r="H140" t="n">
        <v>256</v>
      </c>
      <c r="I140" t="inlineStr">
        <is>
          <t>-9,05</t>
        </is>
      </c>
      <c r="J140" t="inlineStr">
        <is>
          <t>246,95</t>
        </is>
      </c>
      <c r="K140" t="inlineStr">
        <is>
          <t>cristina.dolci95@gmail.com</t>
        </is>
      </c>
      <c r="L140" t="inlineStr">
        <is>
          <t>contact@lilmilan.com</t>
        </is>
      </c>
      <c r="M140" t="inlineStr">
        <is>
          <t>7H8900409W858561D</t>
        </is>
      </c>
      <c r="N140" t="inlineStr">
        <is>
          <t>Cristina Dolci, Via Roma 64, Presso Dolci Sport Pescara, Pescara, PE, 65122, Italia</t>
        </is>
      </c>
      <c r="O140" t="inlineStr">
        <is>
          <t>Confermato</t>
        </is>
      </c>
      <c r="P140" t="inlineStr">
        <is>
          <t>Portami via Ring - Yellow / onesize, Sconto</t>
        </is>
      </c>
      <c r="R140" t="n">
        <v>0</v>
      </c>
      <c r="T140" t="n">
        <v>0</v>
      </c>
      <c r="Z140" t="inlineStr">
        <is>
          <t>rwTbwxnqrxHMXmso68mYNGPSx</t>
        </is>
      </c>
      <c r="AA140" t="inlineStr">
        <is>
          <t>Shopify</t>
        </is>
      </c>
      <c r="AB140" t="n">
        <v>3</v>
      </c>
      <c r="AD140" t="inlineStr">
        <is>
          <t>6.843,95</t>
        </is>
      </c>
      <c r="AE140" t="inlineStr">
        <is>
          <t>Via Roma 64</t>
        </is>
      </c>
      <c r="AF140" t="inlineStr">
        <is>
          <t>Presso Dolci Sport Pescara</t>
        </is>
      </c>
      <c r="AG140" t="inlineStr">
        <is>
          <t>Pescara</t>
        </is>
      </c>
      <c r="AH140" t="inlineStr">
        <is>
          <t>PE</t>
        </is>
      </c>
      <c r="AI140" t="inlineStr">
        <is>
          <t>65122</t>
        </is>
      </c>
      <c r="AJ140" t="inlineStr">
        <is>
          <t>Italia</t>
        </is>
      </c>
      <c r="AK140" t="inlineStr">
        <is>
          <t>3384038048</t>
        </is>
      </c>
      <c r="AL140" t="inlineStr">
        <is>
          <t>Portami via Ring - Yellow / onesize</t>
        </is>
      </c>
      <c r="AN140" t="inlineStr">
        <is>
          <t>IT</t>
        </is>
      </c>
      <c r="AO140" t="inlineStr">
        <is>
          <t>Accredito</t>
        </is>
      </c>
    </row>
    <row r="141">
      <c r="A141" t="inlineStr">
        <is>
          <t>22/11/2024</t>
        </is>
      </c>
      <c r="B141" t="inlineStr">
        <is>
          <t>01:54:15</t>
        </is>
      </c>
      <c r="C141" t="inlineStr">
        <is>
          <t>CET</t>
        </is>
      </c>
      <c r="D141" t="inlineStr">
        <is>
          <t>Giorgia Zanetti</t>
        </is>
      </c>
      <c r="E141" t="inlineStr">
        <is>
          <t>Pagamento Express Checkout</t>
        </is>
      </c>
      <c r="F141" t="inlineStr">
        <is>
          <t>Completata</t>
        </is>
      </c>
      <c r="G141" t="inlineStr">
        <is>
          <t>EUR</t>
        </is>
      </c>
      <c r="H141" t="n">
        <v>304</v>
      </c>
      <c r="I141" t="inlineStr">
        <is>
          <t>-10,69</t>
        </is>
      </c>
      <c r="J141" t="inlineStr">
        <is>
          <t>293,31</t>
        </is>
      </c>
      <c r="K141" t="inlineStr">
        <is>
          <t>delfygirl91@yahoo.it</t>
        </is>
      </c>
      <c r="L141" t="inlineStr">
        <is>
          <t>contact@lilmilan.com</t>
        </is>
      </c>
      <c r="M141" t="inlineStr">
        <is>
          <t>2RL60671N40410415</t>
        </is>
      </c>
      <c r="N141" t="inlineStr">
        <is>
          <t>giorgia zanetti, Via Dante di Nanni 50c, Santarcangelo di Romagna, RN, 47822, Italia</t>
        </is>
      </c>
      <c r="O141" t="inlineStr">
        <is>
          <t>Confermato</t>
        </is>
      </c>
      <c r="P141" t="inlineStr">
        <is>
          <t>Say My Name Ring - Yellow / White / G, Sconto</t>
        </is>
      </c>
      <c r="R141" t="n">
        <v>0</v>
      </c>
      <c r="T141" t="n">
        <v>0</v>
      </c>
      <c r="Z141" t="inlineStr">
        <is>
          <t>rpp3u18HwLIOtIprTMr2RIgVM</t>
        </is>
      </c>
      <c r="AA141" t="inlineStr">
        <is>
          <t>Shopify</t>
        </is>
      </c>
      <c r="AB141" t="n">
        <v>2</v>
      </c>
      <c r="AD141" t="inlineStr">
        <is>
          <t>7.137,26</t>
        </is>
      </c>
      <c r="AE141" t="inlineStr">
        <is>
          <t>Via Dante di Nanni 50c</t>
        </is>
      </c>
      <c r="AG141" t="inlineStr">
        <is>
          <t>Santarcangelo di Romagna</t>
        </is>
      </c>
      <c r="AH141" t="inlineStr">
        <is>
          <t>RN</t>
        </is>
      </c>
      <c r="AI141" t="inlineStr">
        <is>
          <t>47822</t>
        </is>
      </c>
      <c r="AJ141" t="inlineStr">
        <is>
          <t>Italia</t>
        </is>
      </c>
      <c r="AK141" t="inlineStr">
        <is>
          <t>3284182370</t>
        </is>
      </c>
      <c r="AL141" t="inlineStr">
        <is>
          <t>Say My Name Ring - Yellow / White / G</t>
        </is>
      </c>
      <c r="AN141" t="inlineStr">
        <is>
          <t>IT</t>
        </is>
      </c>
      <c r="AO141" t="inlineStr">
        <is>
          <t>Accredito</t>
        </is>
      </c>
    </row>
    <row r="142">
      <c r="A142" t="inlineStr">
        <is>
          <t>22/11/2024</t>
        </is>
      </c>
      <c r="B142" t="inlineStr">
        <is>
          <t>02:49:39</t>
        </is>
      </c>
      <c r="C142" t="inlineStr">
        <is>
          <t>CET</t>
        </is>
      </c>
      <c r="D142" t="inlineStr">
        <is>
          <t>Francesca Toma</t>
        </is>
      </c>
      <c r="E142" t="inlineStr">
        <is>
          <t>Pagamento Express Checkout</t>
        </is>
      </c>
      <c r="F142" t="inlineStr">
        <is>
          <t>Completata</t>
        </is>
      </c>
      <c r="G142" t="inlineStr">
        <is>
          <t>EUR</t>
        </is>
      </c>
      <c r="H142" t="n">
        <v>106</v>
      </c>
      <c r="I142" t="inlineStr">
        <is>
          <t>-3,95</t>
        </is>
      </c>
      <c r="J142" t="inlineStr">
        <is>
          <t>102,05</t>
        </is>
      </c>
      <c r="K142" t="inlineStr">
        <is>
          <t>franci.toma@gmail.com</t>
        </is>
      </c>
      <c r="L142" t="inlineStr">
        <is>
          <t>contact@lilmilan.com</t>
        </is>
      </c>
      <c r="M142" t="inlineStr">
        <is>
          <t>51E77600B40594028</t>
        </is>
      </c>
      <c r="N142" t="inlineStr">
        <is>
          <t>Francesca Toma, Via Angelo Fumagalli 10, CIT 18 - SOLO MATTINO, Milano, MI, 20143, Italia</t>
        </is>
      </c>
      <c r="O142" t="inlineStr">
        <is>
          <t>Confermato</t>
        </is>
      </c>
      <c r="P142" t="inlineStr">
        <is>
          <t>Pensavo fosse amore - Yellow / F, Sconto</t>
        </is>
      </c>
      <c r="R142" t="n">
        <v>10</v>
      </c>
      <c r="T142" t="n">
        <v>0</v>
      </c>
      <c r="Z142" t="inlineStr">
        <is>
          <t>rkn8ZrVRZjrCt5Rliu9QNuQRS</t>
        </is>
      </c>
      <c r="AA142" t="inlineStr">
        <is>
          <t>Shopify</t>
        </is>
      </c>
      <c r="AB142" t="n">
        <v>2</v>
      </c>
      <c r="AD142" t="inlineStr">
        <is>
          <t>7.239,31</t>
        </is>
      </c>
      <c r="AE142" t="inlineStr">
        <is>
          <t>Via Angelo Fumagalli 10</t>
        </is>
      </c>
      <c r="AF142" t="inlineStr">
        <is>
          <t>CIT 18 - SOLO MATTINO</t>
        </is>
      </c>
      <c r="AG142" t="inlineStr">
        <is>
          <t>Milano</t>
        </is>
      </c>
      <c r="AH142" t="inlineStr">
        <is>
          <t>MI</t>
        </is>
      </c>
      <c r="AI142" t="inlineStr">
        <is>
          <t>20143</t>
        </is>
      </c>
      <c r="AJ142" t="inlineStr">
        <is>
          <t>Italia</t>
        </is>
      </c>
      <c r="AK142" t="inlineStr">
        <is>
          <t>3333211572</t>
        </is>
      </c>
      <c r="AL142" t="inlineStr">
        <is>
          <t>Pensavo fosse amore - Yellow / F</t>
        </is>
      </c>
      <c r="AN142" t="inlineStr">
        <is>
          <t>IT</t>
        </is>
      </c>
      <c r="AO142" t="inlineStr">
        <is>
          <t>Accredito</t>
        </is>
      </c>
    </row>
    <row r="143">
      <c r="A143" t="inlineStr">
        <is>
          <t>22/11/2024</t>
        </is>
      </c>
      <c r="B143" t="inlineStr">
        <is>
          <t>06:17:36</t>
        </is>
      </c>
      <c r="C143" t="inlineStr">
        <is>
          <t>CET</t>
        </is>
      </c>
      <c r="D143" t="inlineStr">
        <is>
          <t>Simona Pilia</t>
        </is>
      </c>
      <c r="E143" t="inlineStr">
        <is>
          <t>Pagamento Express Checkout</t>
        </is>
      </c>
      <c r="F143" t="inlineStr">
        <is>
          <t>Completata</t>
        </is>
      </c>
      <c r="G143" t="inlineStr">
        <is>
          <t>EUR</t>
        </is>
      </c>
      <c r="H143" t="n">
        <v>202</v>
      </c>
      <c r="I143" t="inlineStr">
        <is>
          <t>-7,22</t>
        </is>
      </c>
      <c r="J143" t="inlineStr">
        <is>
          <t>194,78</t>
        </is>
      </c>
      <c r="K143" t="inlineStr">
        <is>
          <t>simopilia81@gmail.com</t>
        </is>
      </c>
      <c r="L143" t="inlineStr">
        <is>
          <t>contact@lilmilan.com</t>
        </is>
      </c>
      <c r="M143" t="inlineStr">
        <is>
          <t>9XW576840A755174H</t>
        </is>
      </c>
      <c r="N143" t="inlineStr">
        <is>
          <t>Simona, Pilia, Via Dante 163, Ulassai, NU, 08040, Italia</t>
        </is>
      </c>
      <c r="O143" t="inlineStr">
        <is>
          <t>Confermato</t>
        </is>
      </c>
      <c r="P143" t="inlineStr">
        <is>
          <t>Jupiter Ring - Yellow / White / onesize (11-17), Engraving, Sconto</t>
        </is>
      </c>
      <c r="R143" t="n">
        <v>0</v>
      </c>
      <c r="T143" t="n">
        <v>0</v>
      </c>
      <c r="Z143" t="inlineStr">
        <is>
          <t>rmckqmxfPkH0gwGjECy6sHwkR</t>
        </is>
      </c>
      <c r="AA143" t="inlineStr">
        <is>
          <t>Shopify</t>
        </is>
      </c>
      <c r="AB143" t="n">
        <v>3</v>
      </c>
      <c r="AD143" t="inlineStr">
        <is>
          <t>7.434,09</t>
        </is>
      </c>
      <c r="AE143" t="inlineStr">
        <is>
          <t>Via Dante 163</t>
        </is>
      </c>
      <c r="AG143" t="inlineStr">
        <is>
          <t>Ulassai</t>
        </is>
      </c>
      <c r="AH143" t="inlineStr">
        <is>
          <t>NU</t>
        </is>
      </c>
      <c r="AI143" t="inlineStr">
        <is>
          <t>8040</t>
        </is>
      </c>
      <c r="AJ143" t="inlineStr">
        <is>
          <t>Italia</t>
        </is>
      </c>
      <c r="AK143" t="inlineStr">
        <is>
          <t>3291845420</t>
        </is>
      </c>
      <c r="AL143" t="inlineStr">
        <is>
          <t>Jupiter Ring - Yellow / White / onesize (11-17)</t>
        </is>
      </c>
      <c r="AN143" t="inlineStr">
        <is>
          <t>IT</t>
        </is>
      </c>
      <c r="AO143" t="inlineStr">
        <is>
          <t>Accredito</t>
        </is>
      </c>
    </row>
    <row r="144">
      <c r="A144" t="inlineStr">
        <is>
          <t>22/11/2024</t>
        </is>
      </c>
      <c r="B144" t="inlineStr">
        <is>
          <t>07:52:09</t>
        </is>
      </c>
      <c r="C144" t="inlineStr">
        <is>
          <t>CET</t>
        </is>
      </c>
      <c r="D144" t="inlineStr">
        <is>
          <t>Carola Ferro</t>
        </is>
      </c>
      <c r="E144" t="inlineStr">
        <is>
          <t>Pagamento Express Checkout</t>
        </is>
      </c>
      <c r="F144" t="inlineStr">
        <is>
          <t>Completata</t>
        </is>
      </c>
      <c r="G144" t="inlineStr">
        <is>
          <t>EUR</t>
        </is>
      </c>
      <c r="H144" t="n">
        <v>85</v>
      </c>
      <c r="I144" t="inlineStr">
        <is>
          <t>-3,24</t>
        </is>
      </c>
      <c r="J144" t="inlineStr">
        <is>
          <t>81,76</t>
        </is>
      </c>
      <c r="K144" t="inlineStr">
        <is>
          <t>carolapferro@gmail.com</t>
        </is>
      </c>
      <c r="L144" t="inlineStr">
        <is>
          <t>contact@lilmilan.com</t>
        </is>
      </c>
      <c r="M144" t="inlineStr">
        <is>
          <t>61G87301X58392914</t>
        </is>
      </c>
      <c r="O144" t="inlineStr">
        <is>
          <t>Non confermato</t>
        </is>
      </c>
      <c r="P144" t="inlineStr">
        <is>
          <t>Lightly Ring - Yellow / 15, Sconto</t>
        </is>
      </c>
      <c r="R144" t="n">
        <v>0</v>
      </c>
      <c r="T144" t="n">
        <v>0</v>
      </c>
      <c r="Z144" t="inlineStr">
        <is>
          <t>rrP0kujmQ7Q9IYryALd0Jhjg9</t>
        </is>
      </c>
      <c r="AA144" t="inlineStr">
        <is>
          <t>Shopify</t>
        </is>
      </c>
      <c r="AB144" t="n">
        <v>2</v>
      </c>
      <c r="AD144" t="inlineStr">
        <is>
          <t>7.515,85</t>
        </is>
      </c>
      <c r="AK144" t="inlineStr">
        <is>
          <t>+39 3495084010</t>
        </is>
      </c>
      <c r="AL144" t="inlineStr">
        <is>
          <t>Lightly Ring - Yellow / 15</t>
        </is>
      </c>
      <c r="AO144" t="inlineStr">
        <is>
          <t>Accredito</t>
        </is>
      </c>
    </row>
    <row r="145">
      <c r="A145" t="inlineStr">
        <is>
          <t>22/11/2024</t>
        </is>
      </c>
      <c r="B145" t="inlineStr">
        <is>
          <t>08:16:18</t>
        </is>
      </c>
      <c r="C145" t="inlineStr">
        <is>
          <t>CET</t>
        </is>
      </c>
      <c r="D145" t="inlineStr">
        <is>
          <t>Arianna Cavazza</t>
        </is>
      </c>
      <c r="E145" t="inlineStr">
        <is>
          <t>Pagamento Express Checkout</t>
        </is>
      </c>
      <c r="F145" t="inlineStr">
        <is>
          <t>Completata</t>
        </is>
      </c>
      <c r="G145" t="inlineStr">
        <is>
          <t>EUR</t>
        </is>
      </c>
      <c r="H145" t="n">
        <v>256</v>
      </c>
      <c r="I145" t="inlineStr">
        <is>
          <t>-9,05</t>
        </is>
      </c>
      <c r="J145" t="inlineStr">
        <is>
          <t>246,95</t>
        </is>
      </c>
      <c r="K145" t="inlineStr">
        <is>
          <t>arianna.cavazza@gmail.com</t>
        </is>
      </c>
      <c r="L145" t="inlineStr">
        <is>
          <t>contact@lilmilan.com</t>
        </is>
      </c>
      <c r="M145" t="inlineStr">
        <is>
          <t>2P679191BU043235M</t>
        </is>
      </c>
      <c r="N145" t="inlineStr">
        <is>
          <t>Arianna Cavazza, Via Govone 38, 4 Piano - Citofono 8, Milano, MI, 20155, Italia</t>
        </is>
      </c>
      <c r="O145" t="inlineStr">
        <is>
          <t>Confermato</t>
        </is>
      </c>
      <c r="P145" t="inlineStr">
        <is>
          <t>Boys Tears Necklace - Yellow / 37cm, Discount</t>
        </is>
      </c>
      <c r="R145" t="n">
        <v>0</v>
      </c>
      <c r="T145" t="n">
        <v>0</v>
      </c>
      <c r="Z145" t="inlineStr">
        <is>
          <t>rw1e5t5ibQRXuR4157l9KDoOT</t>
        </is>
      </c>
      <c r="AA145" t="inlineStr">
        <is>
          <t>Shopify</t>
        </is>
      </c>
      <c r="AB145" t="n">
        <v>2</v>
      </c>
      <c r="AD145" t="inlineStr">
        <is>
          <t>7.762,80</t>
        </is>
      </c>
      <c r="AE145" t="inlineStr">
        <is>
          <t>Via Govone 38</t>
        </is>
      </c>
      <c r="AF145" t="inlineStr">
        <is>
          <t>4 Piano - Citofono 8</t>
        </is>
      </c>
      <c r="AG145" t="inlineStr">
        <is>
          <t>Milano</t>
        </is>
      </c>
      <c r="AH145" t="inlineStr">
        <is>
          <t>MI</t>
        </is>
      </c>
      <c r="AI145" t="inlineStr">
        <is>
          <t>20155</t>
        </is>
      </c>
      <c r="AJ145" t="inlineStr">
        <is>
          <t>Italia</t>
        </is>
      </c>
      <c r="AK145" t="inlineStr">
        <is>
          <t>3,93491E+11</t>
        </is>
      </c>
      <c r="AL145" t="inlineStr">
        <is>
          <t>Boys Tears Necklace - Yellow / 37cm</t>
        </is>
      </c>
      <c r="AN145" t="inlineStr">
        <is>
          <t>IT</t>
        </is>
      </c>
      <c r="AO145" t="inlineStr">
        <is>
          <t>Accredito</t>
        </is>
      </c>
    </row>
    <row r="146">
      <c r="A146" t="inlineStr">
        <is>
          <t>22/11/2024</t>
        </is>
      </c>
      <c r="B146" t="inlineStr">
        <is>
          <t>08:23:18</t>
        </is>
      </c>
      <c r="C146" t="inlineStr">
        <is>
          <t>CET</t>
        </is>
      </c>
      <c r="D146" t="inlineStr">
        <is>
          <t>Mara Masi</t>
        </is>
      </c>
      <c r="E146" t="inlineStr">
        <is>
          <t>Pagamento Express Checkout</t>
        </is>
      </c>
      <c r="F146" t="inlineStr">
        <is>
          <t>Completata</t>
        </is>
      </c>
      <c r="G146" t="inlineStr">
        <is>
          <t>EUR</t>
        </is>
      </c>
      <c r="H146" t="n">
        <v>208</v>
      </c>
      <c r="I146" t="inlineStr">
        <is>
          <t>-7,42</t>
        </is>
      </c>
      <c r="J146" t="inlineStr">
        <is>
          <t>200,58</t>
        </is>
      </c>
      <c r="K146" t="inlineStr">
        <is>
          <t>mara.masi2@gmail.com</t>
        </is>
      </c>
      <c r="L146" t="inlineStr">
        <is>
          <t>contact@lilmilan.com</t>
        </is>
      </c>
      <c r="M146" t="inlineStr">
        <is>
          <t>86X68487B4447021N</t>
        </is>
      </c>
      <c r="N146" t="inlineStr">
        <is>
          <t>Mara Masi C/O MSGM STORE, Via Broletto 46 angolo Via del Lauro, Milano, MI, 20121, Italia</t>
        </is>
      </c>
      <c r="O146" t="inlineStr">
        <is>
          <t>Confermato</t>
        </is>
      </c>
      <c r="P146" t="inlineStr">
        <is>
          <t>Portami a Ballare Necklace - Yellow / onesize, Discount</t>
        </is>
      </c>
      <c r="R146" t="n">
        <v>0</v>
      </c>
      <c r="T146" t="n">
        <v>0</v>
      </c>
      <c r="Z146" t="inlineStr">
        <is>
          <t>rnp9wLkj8jTQ9fTUuxK9vHtqy</t>
        </is>
      </c>
      <c r="AA146" t="inlineStr">
        <is>
          <t>Shopify</t>
        </is>
      </c>
      <c r="AB146" t="n">
        <v>2</v>
      </c>
      <c r="AD146" t="inlineStr">
        <is>
          <t>7.963,38</t>
        </is>
      </c>
      <c r="AE146" t="inlineStr">
        <is>
          <t>Via Broletto 46 angolo Via del Lauro</t>
        </is>
      </c>
      <c r="AG146" t="inlineStr">
        <is>
          <t>Milano</t>
        </is>
      </c>
      <c r="AH146" t="inlineStr">
        <is>
          <t>MI</t>
        </is>
      </c>
      <c r="AI146" t="inlineStr">
        <is>
          <t>20121</t>
        </is>
      </c>
      <c r="AJ146" t="inlineStr">
        <is>
          <t>Italia</t>
        </is>
      </c>
      <c r="AK146" t="inlineStr">
        <is>
          <t>3,93284E+11</t>
        </is>
      </c>
      <c r="AL146" t="inlineStr">
        <is>
          <t>Portami a Ballare Necklace - Yellow / onesize</t>
        </is>
      </c>
      <c r="AN146" t="inlineStr">
        <is>
          <t>IT</t>
        </is>
      </c>
      <c r="AO146" t="inlineStr">
        <is>
          <t>Accredito</t>
        </is>
      </c>
    </row>
    <row r="147">
      <c r="A147" t="inlineStr">
        <is>
          <t>22/11/2024</t>
        </is>
      </c>
      <c r="B147" t="inlineStr">
        <is>
          <t>08:32:11</t>
        </is>
      </c>
      <c r="C147" t="inlineStr">
        <is>
          <t>CET</t>
        </is>
      </c>
      <c r="D147" t="inlineStr">
        <is>
          <t>Luca Bonacina</t>
        </is>
      </c>
      <c r="E147" t="inlineStr">
        <is>
          <t>Pagamento Express Checkout</t>
        </is>
      </c>
      <c r="F147" t="inlineStr">
        <is>
          <t>Completata</t>
        </is>
      </c>
      <c r="G147" t="inlineStr">
        <is>
          <t>EUR</t>
        </is>
      </c>
      <c r="H147" t="n">
        <v>136</v>
      </c>
      <c r="I147" t="inlineStr">
        <is>
          <t>-4,97</t>
        </is>
      </c>
      <c r="J147" t="inlineStr">
        <is>
          <t>131,03</t>
        </is>
      </c>
      <c r="K147" t="inlineStr">
        <is>
          <t>luca.bonacina03@gmail.com</t>
        </is>
      </c>
      <c r="L147" t="inlineStr">
        <is>
          <t>contact@lilmilan.com</t>
        </is>
      </c>
      <c r="M147" t="inlineStr">
        <is>
          <t>2G310812JP672653W</t>
        </is>
      </c>
      <c r="N147" t="inlineStr">
        <is>
          <t>Luca Bonacina, Togliatti 61, Motta Visconti, MI, 20086, Italia</t>
        </is>
      </c>
      <c r="O147" t="inlineStr">
        <is>
          <t>Confermato</t>
        </is>
      </c>
      <c r="P147" t="inlineStr">
        <is>
          <t>Moony Earring - Yellow / Single / White Sustainable Diamond, Sconto</t>
        </is>
      </c>
      <c r="R147" t="n">
        <v>10</v>
      </c>
      <c r="T147" t="n">
        <v>0</v>
      </c>
      <c r="Z147" t="inlineStr">
        <is>
          <t>rzfr83hSIUDaX8oJpYCvBZZFh</t>
        </is>
      </c>
      <c r="AA147" t="inlineStr">
        <is>
          <t>Shopify</t>
        </is>
      </c>
      <c r="AB147" t="n">
        <v>2</v>
      </c>
      <c r="AD147" t="inlineStr">
        <is>
          <t>8.094,41</t>
        </is>
      </c>
      <c r="AE147" t="inlineStr">
        <is>
          <t>Togliatti 61</t>
        </is>
      </c>
      <c r="AG147" t="inlineStr">
        <is>
          <t>Motta Visconti</t>
        </is>
      </c>
      <c r="AH147" t="inlineStr">
        <is>
          <t>MI</t>
        </is>
      </c>
      <c r="AI147" t="inlineStr">
        <is>
          <t>20086</t>
        </is>
      </c>
      <c r="AJ147" t="inlineStr">
        <is>
          <t>Italia</t>
        </is>
      </c>
      <c r="AK147" t="inlineStr">
        <is>
          <t>3409869727</t>
        </is>
      </c>
      <c r="AL147" t="inlineStr">
        <is>
          <t>Moony Earring - Yellow / Single / White Sustainable Diamond</t>
        </is>
      </c>
      <c r="AN147" t="inlineStr">
        <is>
          <t>IT</t>
        </is>
      </c>
      <c r="AO147" t="inlineStr">
        <is>
          <t>Accredito</t>
        </is>
      </c>
    </row>
    <row r="148">
      <c r="A148" t="inlineStr">
        <is>
          <t>22/11/2024</t>
        </is>
      </c>
      <c r="B148" t="inlineStr">
        <is>
          <t>09:03:24</t>
        </is>
      </c>
      <c r="C148" t="inlineStr">
        <is>
          <t>CET</t>
        </is>
      </c>
      <c r="D148" t="inlineStr">
        <is>
          <t>Lucia Gentili</t>
        </is>
      </c>
      <c r="E148" t="inlineStr">
        <is>
          <t>Pagamento Express Checkout</t>
        </is>
      </c>
      <c r="F148" t="inlineStr">
        <is>
          <t>Completata</t>
        </is>
      </c>
      <c r="G148" t="inlineStr">
        <is>
          <t>EUR</t>
        </is>
      </c>
      <c r="H148" t="n">
        <v>546</v>
      </c>
      <c r="I148" t="inlineStr">
        <is>
          <t>-18,91</t>
        </is>
      </c>
      <c r="J148" t="inlineStr">
        <is>
          <t>527,09</t>
        </is>
      </c>
      <c r="K148" t="inlineStr">
        <is>
          <t>lugentili@hotmail.it</t>
        </is>
      </c>
      <c r="L148" t="inlineStr">
        <is>
          <t>contact@lilmilan.com</t>
        </is>
      </c>
      <c r="M148" t="inlineStr">
        <is>
          <t>6PL47315JD252523K</t>
        </is>
      </c>
      <c r="N148" t="inlineStr">
        <is>
          <t>Lucia Gentili, Via Don Giovanni Bosco 13, Fano, PU, 61032, Italia</t>
        </is>
      </c>
      <c r="O148" t="inlineStr">
        <is>
          <t>Confermato</t>
        </is>
      </c>
      <c r="P148" t="inlineStr">
        <is>
          <t>4 / I shine - Yellow, LIL Extender - Yellow, Lightly Chain Necklace - Yellow / 40cm, Sconto</t>
        </is>
      </c>
      <c r="R148" t="n">
        <v>0</v>
      </c>
      <c r="T148" t="n">
        <v>0</v>
      </c>
      <c r="Z148" t="inlineStr">
        <is>
          <t>r5kIEkAktCH1gu5GkOZwNu2jf</t>
        </is>
      </c>
      <c r="AA148" t="inlineStr">
        <is>
          <t>Shopify</t>
        </is>
      </c>
      <c r="AB148" t="n">
        <v>4</v>
      </c>
      <c r="AD148" t="inlineStr">
        <is>
          <t>8.621,50</t>
        </is>
      </c>
      <c r="AE148" t="inlineStr">
        <is>
          <t>Via Don Giovanni Bosco 13</t>
        </is>
      </c>
      <c r="AG148" t="inlineStr">
        <is>
          <t>Fano</t>
        </is>
      </c>
      <c r="AH148" t="inlineStr">
        <is>
          <t>PU</t>
        </is>
      </c>
      <c r="AI148" t="inlineStr">
        <is>
          <t>61032</t>
        </is>
      </c>
      <c r="AJ148" t="inlineStr">
        <is>
          <t>Italia</t>
        </is>
      </c>
      <c r="AK148" t="inlineStr">
        <is>
          <t>3,93289E+11</t>
        </is>
      </c>
      <c r="AL148" t="inlineStr">
        <is>
          <t>4 / I shine - Yellow</t>
        </is>
      </c>
      <c r="AN148" t="inlineStr">
        <is>
          <t>IT</t>
        </is>
      </c>
      <c r="AO148" t="inlineStr">
        <is>
          <t>Accredito</t>
        </is>
      </c>
    </row>
    <row r="149">
      <c r="A149" t="inlineStr">
        <is>
          <t>22/11/2024</t>
        </is>
      </c>
      <c r="B149" t="inlineStr">
        <is>
          <t>09:04:01</t>
        </is>
      </c>
      <c r="C149" t="inlineStr">
        <is>
          <t>CET</t>
        </is>
      </c>
      <c r="D149" t="inlineStr">
        <is>
          <t>micaela candura</t>
        </is>
      </c>
      <c r="E149" t="inlineStr">
        <is>
          <t>Pagamento Express Checkout</t>
        </is>
      </c>
      <c r="F149" t="inlineStr">
        <is>
          <t>Completata</t>
        </is>
      </c>
      <c r="G149" t="inlineStr">
        <is>
          <t>EUR</t>
        </is>
      </c>
      <c r="H149" t="n">
        <v>165</v>
      </c>
      <c r="I149" t="inlineStr">
        <is>
          <t>-5,96</t>
        </is>
      </c>
      <c r="J149" t="inlineStr">
        <is>
          <t>159,04</t>
        </is>
      </c>
      <c r="K149" t="inlineStr">
        <is>
          <t>micaela.candura@gmail.com</t>
        </is>
      </c>
      <c r="L149" t="inlineStr">
        <is>
          <t>contact@lilmilan.com</t>
        </is>
      </c>
      <c r="M149" t="inlineStr">
        <is>
          <t>46W8863420678401U</t>
        </is>
      </c>
      <c r="N149" t="inlineStr">
        <is>
          <t>nicola candura gullo angelo, Via Delle Marcite, 6, Pordenone, PN, 33170, Italia</t>
        </is>
      </c>
      <c r="O149" t="inlineStr">
        <is>
          <t>Confermato</t>
        </is>
      </c>
      <c r="P149" t="inlineStr">
        <is>
          <t>Lightly Ring - Yellow / 19, Nude Ring - Yellow / 21, Discount</t>
        </is>
      </c>
      <c r="R149" t="n">
        <v>0</v>
      </c>
      <c r="T149" t="n">
        <v>0</v>
      </c>
      <c r="Z149" t="inlineStr">
        <is>
          <t>rArW8hCE56GOAB3Nh4EtoNd3h</t>
        </is>
      </c>
      <c r="AA149" t="inlineStr">
        <is>
          <t>Shopify</t>
        </is>
      </c>
      <c r="AB149" t="n">
        <v>3</v>
      </c>
      <c r="AD149" t="inlineStr">
        <is>
          <t>8.780,54</t>
        </is>
      </c>
      <c r="AE149" t="inlineStr">
        <is>
          <t>Via Delle Marcite</t>
        </is>
      </c>
      <c r="AF149" t="inlineStr">
        <is>
          <t>6</t>
        </is>
      </c>
      <c r="AG149" t="inlineStr">
        <is>
          <t>Pordenone</t>
        </is>
      </c>
      <c r="AH149" t="inlineStr">
        <is>
          <t>PN</t>
        </is>
      </c>
      <c r="AI149" t="inlineStr">
        <is>
          <t>33170</t>
        </is>
      </c>
      <c r="AJ149" t="inlineStr">
        <is>
          <t>Italia</t>
        </is>
      </c>
      <c r="AK149" t="inlineStr">
        <is>
          <t>347 962 0613</t>
        </is>
      </c>
      <c r="AL149" t="inlineStr">
        <is>
          <t>Lightly Ring - Yellow / 19</t>
        </is>
      </c>
      <c r="AN149" t="inlineStr">
        <is>
          <t>IT</t>
        </is>
      </c>
      <c r="AO149" t="inlineStr">
        <is>
          <t>Accredito</t>
        </is>
      </c>
    </row>
    <row r="150">
      <c r="A150" t="inlineStr">
        <is>
          <t>22/11/2024</t>
        </is>
      </c>
      <c r="B150" t="inlineStr">
        <is>
          <t>10:24:59</t>
        </is>
      </c>
      <c r="C150" t="inlineStr">
        <is>
          <t>CET</t>
        </is>
      </c>
      <c r="D150" t="inlineStr">
        <is>
          <t>Rosa Bentivegna</t>
        </is>
      </c>
      <c r="E150" t="inlineStr">
        <is>
          <t>Pagamento Express Checkout</t>
        </is>
      </c>
      <c r="F150" t="inlineStr">
        <is>
          <t>Completata</t>
        </is>
      </c>
      <c r="G150" t="inlineStr">
        <is>
          <t>EUR</t>
        </is>
      </c>
      <c r="H150" t="n">
        <v>256</v>
      </c>
      <c r="I150" t="inlineStr">
        <is>
          <t>-9,05</t>
        </is>
      </c>
      <c r="J150" t="inlineStr">
        <is>
          <t>246,95</t>
        </is>
      </c>
      <c r="K150" t="inlineStr">
        <is>
          <t>rosibentivegna96@gmail.com</t>
        </is>
      </c>
      <c r="L150" t="inlineStr">
        <is>
          <t>contact@lilmilan.com</t>
        </is>
      </c>
      <c r="M150" t="inlineStr">
        <is>
          <t>6WH70541JF2928549</t>
        </is>
      </c>
      <c r="N150" t="inlineStr">
        <is>
          <t>Rosa Bentivegna, Via Luigi Pigorini 19, Citofono 3, Roma, RM, 00162, Italia</t>
        </is>
      </c>
      <c r="O150" t="inlineStr">
        <is>
          <t>Confermato</t>
        </is>
      </c>
      <c r="P150" t="inlineStr">
        <is>
          <t>Boys Tears Necklace - Yellow / 35cm, Discount</t>
        </is>
      </c>
      <c r="R150" t="n">
        <v>0</v>
      </c>
      <c r="T150" t="n">
        <v>0</v>
      </c>
      <c r="Z150" t="inlineStr">
        <is>
          <t>rhRvpovWW57ZFN7CjCzQxNv3Y</t>
        </is>
      </c>
      <c r="AA150" t="inlineStr">
        <is>
          <t>Shopify</t>
        </is>
      </c>
      <c r="AB150" t="n">
        <v>2</v>
      </c>
      <c r="AD150" t="inlineStr">
        <is>
          <t>9.027,49</t>
        </is>
      </c>
      <c r="AE150" t="inlineStr">
        <is>
          <t>Via Luigi Pigorini 19</t>
        </is>
      </c>
      <c r="AF150" t="inlineStr">
        <is>
          <t>Citofono 3</t>
        </is>
      </c>
      <c r="AG150" t="inlineStr">
        <is>
          <t>Roma</t>
        </is>
      </c>
      <c r="AH150" t="inlineStr">
        <is>
          <t>RM</t>
        </is>
      </c>
      <c r="AI150" t="inlineStr">
        <is>
          <t>162</t>
        </is>
      </c>
      <c r="AJ150" t="inlineStr">
        <is>
          <t>Italia</t>
        </is>
      </c>
      <c r="AK150" t="inlineStr">
        <is>
          <t>3,93298E+11</t>
        </is>
      </c>
      <c r="AL150" t="inlineStr">
        <is>
          <t>Boys Tears Necklace - Yellow / 35cm</t>
        </is>
      </c>
      <c r="AN150" t="inlineStr">
        <is>
          <t>IT</t>
        </is>
      </c>
      <c r="AO150" t="inlineStr">
        <is>
          <t>Accredito</t>
        </is>
      </c>
    </row>
    <row r="151">
      <c r="A151" t="inlineStr">
        <is>
          <t>22/11/2024</t>
        </is>
      </c>
      <c r="B151" t="inlineStr">
        <is>
          <t>10:27:07</t>
        </is>
      </c>
      <c r="C151" t="inlineStr">
        <is>
          <t>CET</t>
        </is>
      </c>
      <c r="D151" t="inlineStr">
        <is>
          <t>Rebecca Ferreri</t>
        </is>
      </c>
      <c r="E151" t="inlineStr">
        <is>
          <t>Pagamento Express Checkout</t>
        </is>
      </c>
      <c r="F151" t="inlineStr">
        <is>
          <t>Completata</t>
        </is>
      </c>
      <c r="G151" t="inlineStr">
        <is>
          <t>EUR</t>
        </is>
      </c>
      <c r="H151" t="n">
        <v>135</v>
      </c>
      <c r="I151" t="inlineStr">
        <is>
          <t>-4,94</t>
        </is>
      </c>
      <c r="J151" t="inlineStr">
        <is>
          <t>130,06</t>
        </is>
      </c>
      <c r="K151" t="inlineStr">
        <is>
          <t>rebecca.ferreri@gmail.com</t>
        </is>
      </c>
      <c r="L151" t="inlineStr">
        <is>
          <t>contact@lilmilan.com</t>
        </is>
      </c>
      <c r="M151" t="inlineStr">
        <is>
          <t>9B92414984560805R</t>
        </is>
      </c>
      <c r="N151" t="inlineStr">
        <is>
          <t>Rebecca Ferreri, Via Maria Bricca 16, Torino, TO, 10131, Italia</t>
        </is>
      </c>
      <c r="O151" t="inlineStr">
        <is>
          <t>Confermato</t>
        </is>
      </c>
      <c r="P151" t="inlineStr">
        <is>
          <t>Pensavo fosse amore - Yellow / V, LIL Bag</t>
        </is>
      </c>
      <c r="R151" t="n">
        <v>10</v>
      </c>
      <c r="T151" t="n">
        <v>0</v>
      </c>
      <c r="Z151" t="inlineStr">
        <is>
          <t>rLwWXVEjYILWy2ch0tfAdFjZk</t>
        </is>
      </c>
      <c r="AA151" t="inlineStr">
        <is>
          <t>Shopify</t>
        </is>
      </c>
      <c r="AB151" t="n">
        <v>2</v>
      </c>
      <c r="AD151" t="inlineStr">
        <is>
          <t>9.157,55</t>
        </is>
      </c>
      <c r="AE151" t="inlineStr">
        <is>
          <t>Via Maria Bricca 16</t>
        </is>
      </c>
      <c r="AG151" t="inlineStr">
        <is>
          <t>Torino</t>
        </is>
      </c>
      <c r="AH151" t="inlineStr">
        <is>
          <t>TO</t>
        </is>
      </c>
      <c r="AI151" t="inlineStr">
        <is>
          <t>10131</t>
        </is>
      </c>
      <c r="AJ151" t="inlineStr">
        <is>
          <t>Italia</t>
        </is>
      </c>
      <c r="AK151" t="inlineStr">
        <is>
          <t>3,93335E+11</t>
        </is>
      </c>
      <c r="AL151" t="inlineStr">
        <is>
          <t>Pensavo fosse amore - Yellow / V</t>
        </is>
      </c>
      <c r="AN151" t="inlineStr">
        <is>
          <t>IT</t>
        </is>
      </c>
      <c r="AO151" t="inlineStr">
        <is>
          <t>Accredito</t>
        </is>
      </c>
    </row>
    <row r="152">
      <c r="A152" t="inlineStr">
        <is>
          <t>22/11/2024</t>
        </is>
      </c>
      <c r="B152" t="inlineStr">
        <is>
          <t>10:46:32</t>
        </is>
      </c>
      <c r="C152" t="inlineStr">
        <is>
          <t>CET</t>
        </is>
      </c>
      <c r="D152" t="inlineStr">
        <is>
          <t>marina paola fontani</t>
        </is>
      </c>
      <c r="E152" t="inlineStr">
        <is>
          <t>Pagamento Express Checkout</t>
        </is>
      </c>
      <c r="F152" t="inlineStr">
        <is>
          <t>Completata</t>
        </is>
      </c>
      <c r="G152" t="inlineStr">
        <is>
          <t>EUR</t>
        </is>
      </c>
      <c r="H152" t="n">
        <v>320</v>
      </c>
      <c r="I152" t="inlineStr">
        <is>
          <t>-11,23</t>
        </is>
      </c>
      <c r="J152" t="inlineStr">
        <is>
          <t>308,77</t>
        </is>
      </c>
      <c r="K152" t="inlineStr">
        <is>
          <t>marinapaolafontani@gmail.com</t>
        </is>
      </c>
      <c r="L152" t="inlineStr">
        <is>
          <t>contact@lilmilan.com</t>
        </is>
      </c>
      <c r="M152" t="inlineStr">
        <is>
          <t>1BV79628N9080321S</t>
        </is>
      </c>
      <c r="N152" t="inlineStr">
        <is>
          <t>Marina Paola Fontani, Via Alessandro Rimassa 41 int 2, Genova, GE, 16129, Italia</t>
        </is>
      </c>
      <c r="O152" t="inlineStr">
        <is>
          <t>Confermato</t>
        </is>
      </c>
      <c r="P152" t="inlineStr">
        <is>
          <t>Boys Tears Necklace - Yellow / 37cm</t>
        </is>
      </c>
      <c r="R152" t="n">
        <v>0</v>
      </c>
      <c r="T152" t="n">
        <v>0</v>
      </c>
      <c r="Z152" t="inlineStr">
        <is>
          <t>rlklbUjnnPx8ubJBgvAzagh4i</t>
        </is>
      </c>
      <c r="AA152" t="inlineStr">
        <is>
          <t>Shopify</t>
        </is>
      </c>
      <c r="AB152" t="n">
        <v>1</v>
      </c>
      <c r="AD152" t="inlineStr">
        <is>
          <t>466,32</t>
        </is>
      </c>
      <c r="AE152" t="inlineStr">
        <is>
          <t>Via Alessandro Rimassa 41 int 2</t>
        </is>
      </c>
      <c r="AG152" t="inlineStr">
        <is>
          <t>Genova</t>
        </is>
      </c>
      <c r="AH152" t="inlineStr">
        <is>
          <t>GE</t>
        </is>
      </c>
      <c r="AI152" t="inlineStr">
        <is>
          <t>16129</t>
        </is>
      </c>
      <c r="AJ152" t="inlineStr">
        <is>
          <t>Italia</t>
        </is>
      </c>
      <c r="AK152" t="inlineStr">
        <is>
          <t>3387170228</t>
        </is>
      </c>
      <c r="AL152" t="inlineStr">
        <is>
          <t>Boys Tears Necklace - Yellow / 37cm</t>
        </is>
      </c>
      <c r="AN152" t="inlineStr">
        <is>
          <t>IT</t>
        </is>
      </c>
      <c r="AO152" t="inlineStr">
        <is>
          <t>Accredito</t>
        </is>
      </c>
    </row>
    <row r="153">
      <c r="A153" t="inlineStr">
        <is>
          <t>22/11/2024</t>
        </is>
      </c>
      <c r="B153" t="inlineStr">
        <is>
          <t>10:48:38</t>
        </is>
      </c>
      <c r="C153" t="inlineStr">
        <is>
          <t>CET</t>
        </is>
      </c>
      <c r="D153" t="inlineStr">
        <is>
          <t>Theresa Kumle</t>
        </is>
      </c>
      <c r="E153" t="inlineStr">
        <is>
          <t>Pagamento Express Checkout</t>
        </is>
      </c>
      <c r="F153" t="inlineStr">
        <is>
          <t>Completata</t>
        </is>
      </c>
      <c r="G153" t="inlineStr">
        <is>
          <t>CHF</t>
        </is>
      </c>
      <c r="H153" t="n">
        <v>149.15</v>
      </c>
      <c r="I153" t="inlineStr">
        <is>
          <t>-8,04</t>
        </is>
      </c>
      <c r="J153" t="inlineStr">
        <is>
          <t>130,96</t>
        </is>
      </c>
      <c r="K153" t="inlineStr">
        <is>
          <t>theresakumle@gmail.com</t>
        </is>
      </c>
      <c r="L153" t="inlineStr">
        <is>
          <t>contact@lilmilan.com</t>
        </is>
      </c>
      <c r="M153" t="inlineStr">
        <is>
          <t>9EP971787Y0593433</t>
        </is>
      </c>
      <c r="N153" t="inlineStr">
        <is>
          <t>Frau Theresa  Kruck, Stockerstrasse 24, Horgen, N/A, 8810, Svizzera</t>
        </is>
      </c>
      <c r="O153" t="inlineStr">
        <is>
          <t>Confermato</t>
        </is>
      </c>
      <c r="P153" t="inlineStr">
        <is>
          <t>Pensavo fosse amore - Yellow / M</t>
        </is>
      </c>
      <c r="R153" t="n">
        <v>19</v>
      </c>
      <c r="T153" t="n">
        <v>0</v>
      </c>
      <c r="Z153" t="inlineStr">
        <is>
          <t>rkwlVH1Lp6rRqN4t1df92cwps</t>
        </is>
      </c>
      <c r="AA153" t="inlineStr">
        <is>
          <t>Shopify</t>
        </is>
      </c>
      <c r="AB153" t="n">
        <v>1</v>
      </c>
      <c r="AD153" t="inlineStr">
        <is>
          <t>130,96</t>
        </is>
      </c>
      <c r="AE153" t="inlineStr">
        <is>
          <t>Stockerstrasse 24</t>
        </is>
      </c>
      <c r="AG153" t="inlineStr">
        <is>
          <t>Horgen</t>
        </is>
      </c>
      <c r="AI153" t="inlineStr">
        <is>
          <t>8810</t>
        </is>
      </c>
      <c r="AJ153" t="inlineStr">
        <is>
          <t>Svizzera</t>
        </is>
      </c>
      <c r="AK153" t="inlineStr">
        <is>
          <t>41786300225</t>
        </is>
      </c>
      <c r="AL153" t="inlineStr">
        <is>
          <t>Pensavo fosse amore - Yellow / M</t>
        </is>
      </c>
      <c r="AN153" t="inlineStr">
        <is>
          <t>CH</t>
        </is>
      </c>
      <c r="AO153" t="inlineStr">
        <is>
          <t>Accredito</t>
        </is>
      </c>
    </row>
    <row r="154">
      <c r="A154" t="inlineStr">
        <is>
          <t>22/11/2024</t>
        </is>
      </c>
      <c r="B154" t="inlineStr">
        <is>
          <t>10:53:51</t>
        </is>
      </c>
      <c r="C154" t="inlineStr">
        <is>
          <t>CET</t>
        </is>
      </c>
      <c r="D154" t="inlineStr">
        <is>
          <t>Maria Morandini</t>
        </is>
      </c>
      <c r="E154" t="inlineStr">
        <is>
          <t>Pagamento Express Checkout</t>
        </is>
      </c>
      <c r="F154" t="inlineStr">
        <is>
          <t>Completata</t>
        </is>
      </c>
      <c r="G154" t="inlineStr">
        <is>
          <t>EUR</t>
        </is>
      </c>
      <c r="H154" t="n">
        <v>208</v>
      </c>
      <c r="I154" t="inlineStr">
        <is>
          <t>-7,42</t>
        </is>
      </c>
      <c r="J154" t="inlineStr">
        <is>
          <t>200,58</t>
        </is>
      </c>
      <c r="K154" t="inlineStr">
        <is>
          <t>maria.morandini@outlook.it</t>
        </is>
      </c>
      <c r="L154" t="inlineStr">
        <is>
          <t>contact@lilmilan.com</t>
        </is>
      </c>
      <c r="M154" t="inlineStr">
        <is>
          <t>4LW05826E4430562C</t>
        </is>
      </c>
      <c r="O154" t="inlineStr">
        <is>
          <t>Non confermato</t>
        </is>
      </c>
      <c r="P154" t="inlineStr">
        <is>
          <t>Girls Tears Ring - Yellow / 16, LIL Hoop - Yellow / Mini / 10mm / Single, Discount</t>
        </is>
      </c>
      <c r="R154" t="n">
        <v>0</v>
      </c>
      <c r="T154" t="n">
        <v>0</v>
      </c>
      <c r="Z154" t="inlineStr">
        <is>
          <t>rya1Chfpp2zrpEKln46qKRdux</t>
        </is>
      </c>
      <c r="AA154" t="inlineStr">
        <is>
          <t>Shopify</t>
        </is>
      </c>
      <c r="AB154" t="n">
        <v>3</v>
      </c>
      <c r="AD154" t="inlineStr">
        <is>
          <t>666,9</t>
        </is>
      </c>
      <c r="AK154" t="inlineStr">
        <is>
          <t>+39 3479557926</t>
        </is>
      </c>
      <c r="AL154" t="inlineStr">
        <is>
          <t>Girls Tears Ring - Yellow / 16</t>
        </is>
      </c>
      <c r="AO154" t="inlineStr">
        <is>
          <t>Accredito</t>
        </is>
      </c>
    </row>
    <row r="155">
      <c r="A155" t="inlineStr">
        <is>
          <t>22/11/2024</t>
        </is>
      </c>
      <c r="B155" t="inlineStr">
        <is>
          <t>11:08:41</t>
        </is>
      </c>
      <c r="C155" t="inlineStr">
        <is>
          <t>CET</t>
        </is>
      </c>
      <c r="D155" t="inlineStr">
        <is>
          <t>Silvia Cireddu</t>
        </is>
      </c>
      <c r="E155" t="inlineStr">
        <is>
          <t>Pagamento Express Checkout</t>
        </is>
      </c>
      <c r="F155" t="inlineStr">
        <is>
          <t>Completata</t>
        </is>
      </c>
      <c r="G155" t="inlineStr">
        <is>
          <t>EUR</t>
        </is>
      </c>
      <c r="H155" t="n">
        <v>90</v>
      </c>
      <c r="I155" t="inlineStr">
        <is>
          <t>-3,41</t>
        </is>
      </c>
      <c r="J155" t="inlineStr">
        <is>
          <t>86,59</t>
        </is>
      </c>
      <c r="K155" t="inlineStr">
        <is>
          <t>silvi.ci@hotmail.it</t>
        </is>
      </c>
      <c r="L155" t="inlineStr">
        <is>
          <t>contact@lilmilan.com</t>
        </is>
      </c>
      <c r="M155" t="inlineStr">
        <is>
          <t>9M3973930W9920410</t>
        </is>
      </c>
      <c r="O155" t="inlineStr">
        <is>
          <t>Non confermato</t>
        </is>
      </c>
      <c r="P155" t="inlineStr">
        <is>
          <t>Luxury Pack + LIL Bag, Lightly Ring - Yellow / 11, Sconto</t>
        </is>
      </c>
      <c r="R155" t="n">
        <v>0</v>
      </c>
      <c r="T155" t="n">
        <v>0</v>
      </c>
      <c r="Z155" t="inlineStr">
        <is>
          <t>rKCzk1zQKEdcK5XBQvyfRhiZU</t>
        </is>
      </c>
      <c r="AA155" t="inlineStr">
        <is>
          <t>Shopify</t>
        </is>
      </c>
      <c r="AB155" t="n">
        <v>3</v>
      </c>
      <c r="AD155" t="inlineStr">
        <is>
          <t>753,49</t>
        </is>
      </c>
      <c r="AK155" t="inlineStr">
        <is>
          <t>+39 3496592903</t>
        </is>
      </c>
      <c r="AL155" t="inlineStr">
        <is>
          <t>Luxury Pack + LIL Bag</t>
        </is>
      </c>
      <c r="AO155" t="inlineStr">
        <is>
          <t>Accredito</t>
        </is>
      </c>
    </row>
    <row r="156">
      <c r="A156" t="inlineStr">
        <is>
          <t>22/11/2024</t>
        </is>
      </c>
      <c r="B156" t="inlineStr">
        <is>
          <t>11:31:59</t>
        </is>
      </c>
      <c r="C156" t="inlineStr">
        <is>
          <t>CET</t>
        </is>
      </c>
      <c r="D156" t="inlineStr">
        <is>
          <t>daniela fioroli</t>
        </is>
      </c>
      <c r="E156" t="inlineStr">
        <is>
          <t>Pagamento Express Checkout</t>
        </is>
      </c>
      <c r="F156" t="inlineStr">
        <is>
          <t>Completata</t>
        </is>
      </c>
      <c r="G156" t="inlineStr">
        <is>
          <t>EUR</t>
        </is>
      </c>
      <c r="H156" t="n">
        <v>204</v>
      </c>
      <c r="I156" t="inlineStr">
        <is>
          <t>-7,29</t>
        </is>
      </c>
      <c r="J156" t="inlineStr">
        <is>
          <t>196,71</t>
        </is>
      </c>
      <c r="K156" t="inlineStr">
        <is>
          <t>dani7x2@inwind.it</t>
        </is>
      </c>
      <c r="L156" t="inlineStr">
        <is>
          <t>contact@lilmilan.com</t>
        </is>
      </c>
      <c r="M156" t="inlineStr">
        <is>
          <t>77933971UU0611705</t>
        </is>
      </c>
      <c r="N156" t="inlineStr">
        <is>
          <t>daniela, fioroli, VIA F. NULLO 2, BERGAMO, BG, 24128, Italia</t>
        </is>
      </c>
      <c r="O156" t="inlineStr">
        <is>
          <t>Confermato</t>
        </is>
      </c>
      <c r="P156" t="inlineStr">
        <is>
          <t>Boys Tears Bracelet - Yellow, Sconto</t>
        </is>
      </c>
      <c r="R156" t="n">
        <v>0</v>
      </c>
      <c r="T156" t="n">
        <v>0</v>
      </c>
      <c r="Z156" t="inlineStr">
        <is>
          <t>rFSol08g9CCWGv4DWNn7znkFL</t>
        </is>
      </c>
      <c r="AA156" t="inlineStr">
        <is>
          <t>Shopify</t>
        </is>
      </c>
      <c r="AB156" t="n">
        <v>2</v>
      </c>
      <c r="AD156" t="inlineStr">
        <is>
          <t>950,2</t>
        </is>
      </c>
      <c r="AE156" t="inlineStr">
        <is>
          <t>VIA F. NULLO 2</t>
        </is>
      </c>
      <c r="AG156" t="inlineStr">
        <is>
          <t>BERGAMO</t>
        </is>
      </c>
      <c r="AH156" t="inlineStr">
        <is>
          <t>BG</t>
        </is>
      </c>
      <c r="AI156" t="inlineStr">
        <is>
          <t>24128</t>
        </is>
      </c>
      <c r="AJ156" t="inlineStr">
        <is>
          <t>Italia</t>
        </is>
      </c>
      <c r="AK156" t="inlineStr">
        <is>
          <t>3400902003</t>
        </is>
      </c>
      <c r="AL156" t="inlineStr">
        <is>
          <t>Boys Tears Bracelet - Yellow</t>
        </is>
      </c>
      <c r="AN156" t="inlineStr">
        <is>
          <t>IT</t>
        </is>
      </c>
      <c r="AO156" t="inlineStr">
        <is>
          <t>Accredito</t>
        </is>
      </c>
    </row>
    <row r="157">
      <c r="A157" t="inlineStr">
        <is>
          <t>22/11/2024</t>
        </is>
      </c>
      <c r="B157" t="inlineStr">
        <is>
          <t>12:06:03</t>
        </is>
      </c>
      <c r="C157" t="inlineStr">
        <is>
          <t>CET</t>
        </is>
      </c>
      <c r="D157" t="inlineStr">
        <is>
          <t>Paola Raffaella Zannini</t>
        </is>
      </c>
      <c r="E157" t="inlineStr">
        <is>
          <t>Pagamento Express Checkout</t>
        </is>
      </c>
      <c r="F157" t="inlineStr">
        <is>
          <t>Completata</t>
        </is>
      </c>
      <c r="G157" t="inlineStr">
        <is>
          <t>EUR</t>
        </is>
      </c>
      <c r="H157" t="n">
        <v>30</v>
      </c>
      <c r="I157" t="inlineStr">
        <is>
          <t>-1,37</t>
        </is>
      </c>
      <c r="J157" t="inlineStr">
        <is>
          <t>28,63</t>
        </is>
      </c>
      <c r="K157" t="inlineStr">
        <is>
          <t>paola_zannini@hotmail.com</t>
        </is>
      </c>
      <c r="L157" t="inlineStr">
        <is>
          <t>contact@lilmilan.com</t>
        </is>
      </c>
      <c r="M157" t="inlineStr">
        <is>
          <t>3KK037082D842324C</t>
        </is>
      </c>
      <c r="N157" t="inlineStr">
        <is>
          <t>Paola Raffaella, Zannini, via vigoni 8, milano, Milano, 20122, Italia</t>
        </is>
      </c>
      <c r="O157" t="inlineStr">
        <is>
          <t>Confermato</t>
        </is>
      </c>
      <c r="P157" t="inlineStr">
        <is>
          <t>Piercing Party</t>
        </is>
      </c>
      <c r="R157" t="n">
        <v>0</v>
      </c>
      <c r="T157" t="n">
        <v>0</v>
      </c>
      <c r="Z157" t="inlineStr">
        <is>
          <t>rpmxV21XCzcUgSL4ALGQEtYB7</t>
        </is>
      </c>
      <c r="AA157" t="inlineStr">
        <is>
          <t>Shopify</t>
        </is>
      </c>
      <c r="AB157" t="n">
        <v>1</v>
      </c>
      <c r="AD157" t="inlineStr">
        <is>
          <t>978,83</t>
        </is>
      </c>
      <c r="AE157" t="inlineStr">
        <is>
          <t>via vigoni 8</t>
        </is>
      </c>
      <c r="AG157" t="inlineStr">
        <is>
          <t>milano</t>
        </is>
      </c>
      <c r="AH157" t="inlineStr">
        <is>
          <t>Milano</t>
        </is>
      </c>
      <c r="AI157" t="inlineStr">
        <is>
          <t>20122</t>
        </is>
      </c>
      <c r="AJ157" t="inlineStr">
        <is>
          <t>Italia</t>
        </is>
      </c>
      <c r="AK157" t="inlineStr">
        <is>
          <t>+39 3332508599</t>
        </is>
      </c>
      <c r="AL157" t="inlineStr">
        <is>
          <t>Piercing Party</t>
        </is>
      </c>
      <c r="AN157" t="inlineStr">
        <is>
          <t>IT</t>
        </is>
      </c>
      <c r="AO157" t="inlineStr">
        <is>
          <t>Accredito</t>
        </is>
      </c>
    </row>
    <row r="158">
      <c r="A158" t="inlineStr">
        <is>
          <t>22/11/2024</t>
        </is>
      </c>
      <c r="B158" t="inlineStr">
        <is>
          <t>12:24:18</t>
        </is>
      </c>
      <c r="C158" t="inlineStr">
        <is>
          <t>CET</t>
        </is>
      </c>
      <c r="D158" t="inlineStr">
        <is>
          <t>Giada Scalpelli</t>
        </is>
      </c>
      <c r="E158" t="inlineStr">
        <is>
          <t>Pagamento Express Checkout</t>
        </is>
      </c>
      <c r="F158" t="inlineStr">
        <is>
          <t>Completata</t>
        </is>
      </c>
      <c r="G158" t="inlineStr">
        <is>
          <t>EUR</t>
        </is>
      </c>
      <c r="H158" t="n">
        <v>592</v>
      </c>
      <c r="I158" t="inlineStr">
        <is>
          <t>-20,48</t>
        </is>
      </c>
      <c r="J158" t="inlineStr">
        <is>
          <t>571,52</t>
        </is>
      </c>
      <c r="K158" t="inlineStr">
        <is>
          <t>giada.scalpelli@live.it</t>
        </is>
      </c>
      <c r="L158" t="inlineStr">
        <is>
          <t>contact@lilmilan.com</t>
        </is>
      </c>
      <c r="M158" t="inlineStr">
        <is>
          <t>7B597246EU033523K</t>
        </is>
      </c>
      <c r="O158" t="inlineStr">
        <is>
          <t>Non confermato</t>
        </is>
      </c>
      <c r="P158" t="inlineStr">
        <is>
          <t>Portami a Ballare Necklace - Yellow / onesize, Boys Tears Necklace - White / 37cm, Firefly Ring - Yellow / 17, Sconto</t>
        </is>
      </c>
      <c r="R158" t="n">
        <v>0</v>
      </c>
      <c r="T158" t="n">
        <v>0</v>
      </c>
      <c r="Z158" t="inlineStr">
        <is>
          <t>rdRswP3XiQTqWJc4Evs06eQaW</t>
        </is>
      </c>
      <c r="AA158" t="inlineStr">
        <is>
          <t>Shopify</t>
        </is>
      </c>
      <c r="AB158" t="n">
        <v>4</v>
      </c>
      <c r="AD158" t="inlineStr">
        <is>
          <t>1.550,35</t>
        </is>
      </c>
      <c r="AK158" t="inlineStr">
        <is>
          <t>+39 3389507177</t>
        </is>
      </c>
      <c r="AL158" t="inlineStr">
        <is>
          <t>Portami a Ballare Necklace - Yellow / onesize</t>
        </is>
      </c>
      <c r="AO158" t="inlineStr">
        <is>
          <t>Accredito</t>
        </is>
      </c>
    </row>
    <row r="159">
      <c r="A159" t="inlineStr">
        <is>
          <t>22/11/2024</t>
        </is>
      </c>
      <c r="B159" t="inlineStr">
        <is>
          <t>12:41:16</t>
        </is>
      </c>
      <c r="C159" t="inlineStr">
        <is>
          <t>CET</t>
        </is>
      </c>
      <c r="D159" t="inlineStr">
        <is>
          <t>Andrea Arturo Di Nicolo'</t>
        </is>
      </c>
      <c r="E159" t="inlineStr">
        <is>
          <t>Pagamento Express Checkout</t>
        </is>
      </c>
      <c r="F159" t="inlineStr">
        <is>
          <t>Completata</t>
        </is>
      </c>
      <c r="G159" t="inlineStr">
        <is>
          <t>EUR</t>
        </is>
      </c>
      <c r="H159" t="n">
        <v>96</v>
      </c>
      <c r="I159" t="inlineStr">
        <is>
          <t>-3,61</t>
        </is>
      </c>
      <c r="J159" t="inlineStr">
        <is>
          <t>92,39</t>
        </is>
      </c>
      <c r="K159" t="inlineStr">
        <is>
          <t>a.dinicolo@tiscali.it</t>
        </is>
      </c>
      <c r="L159" t="inlineStr">
        <is>
          <t>contact@lilmilan.com</t>
        </is>
      </c>
      <c r="M159" t="inlineStr">
        <is>
          <t>5RY47175E6321590E</t>
        </is>
      </c>
      <c r="O159" t="inlineStr">
        <is>
          <t>Non confermato</t>
        </is>
      </c>
      <c r="P159" t="inlineStr">
        <is>
          <t>Pensavo fosse amore - Yellow / L, Discount</t>
        </is>
      </c>
      <c r="R159" t="n">
        <v>0</v>
      </c>
      <c r="T159" t="n">
        <v>0</v>
      </c>
      <c r="Z159" t="inlineStr">
        <is>
          <t>rw1Nw0ClsbuqEelb3jjshPcLs</t>
        </is>
      </c>
      <c r="AA159" t="inlineStr">
        <is>
          <t>Shopify</t>
        </is>
      </c>
      <c r="AB159" t="n">
        <v>2</v>
      </c>
      <c r="AD159" t="inlineStr">
        <is>
          <t>1.642,74</t>
        </is>
      </c>
      <c r="AK159" t="inlineStr">
        <is>
          <t>+39 3496378667</t>
        </is>
      </c>
      <c r="AL159" t="inlineStr">
        <is>
          <t>Pensavo fosse amore - Yellow / L</t>
        </is>
      </c>
      <c r="AO159" t="inlineStr">
        <is>
          <t>Accredito</t>
        </is>
      </c>
    </row>
    <row r="160">
      <c r="A160" t="inlineStr">
        <is>
          <t>22/11/2024</t>
        </is>
      </c>
      <c r="B160" t="inlineStr">
        <is>
          <t>13:19:52</t>
        </is>
      </c>
      <c r="C160" t="inlineStr">
        <is>
          <t>CET</t>
        </is>
      </c>
      <c r="D160" t="inlineStr">
        <is>
          <t>Laura Rube</t>
        </is>
      </c>
      <c r="E160" t="inlineStr">
        <is>
          <t>Pagamento Express Checkout</t>
        </is>
      </c>
      <c r="F160" t="inlineStr">
        <is>
          <t>Completata</t>
        </is>
      </c>
      <c r="G160" t="inlineStr">
        <is>
          <t>EUR</t>
        </is>
      </c>
      <c r="H160" t="n">
        <v>200</v>
      </c>
      <c r="I160" t="inlineStr">
        <is>
          <t>-7,15</t>
        </is>
      </c>
      <c r="J160" t="inlineStr">
        <is>
          <t>192,85</t>
        </is>
      </c>
      <c r="K160" t="inlineStr">
        <is>
          <t>rubelaura@gmail.com</t>
        </is>
      </c>
      <c r="L160" t="inlineStr">
        <is>
          <t>contact@lilmilan.com</t>
        </is>
      </c>
      <c r="M160" t="inlineStr">
        <is>
          <t>19K05580LG3539946</t>
        </is>
      </c>
      <c r="N160" t="inlineStr">
        <is>
          <t>Laura Rube, Via XX settembre 16, Costa Vescovato, AL, 15050, Italia</t>
        </is>
      </c>
      <c r="O160" t="inlineStr">
        <is>
          <t>Confermato</t>
        </is>
      </c>
      <c r="P160" t="inlineStr">
        <is>
          <t>Luxury Pack + LIL Bag, Baby - Yellow, Engraving</t>
        </is>
      </c>
      <c r="R160" t="n">
        <v>0</v>
      </c>
      <c r="T160" t="n">
        <v>0</v>
      </c>
      <c r="Z160" t="inlineStr">
        <is>
          <t>rwpFExHQnnzXVH5HIFoGdjByS</t>
        </is>
      </c>
      <c r="AA160" t="inlineStr">
        <is>
          <t>Shopify</t>
        </is>
      </c>
      <c r="AB160" t="n">
        <v>3</v>
      </c>
      <c r="AD160" t="inlineStr">
        <is>
          <t>1.835,59</t>
        </is>
      </c>
      <c r="AE160" t="inlineStr">
        <is>
          <t>Via XX settembre 16</t>
        </is>
      </c>
      <c r="AG160" t="inlineStr">
        <is>
          <t>Costa Vescovato</t>
        </is>
      </c>
      <c r="AH160" t="inlineStr">
        <is>
          <t>AL</t>
        </is>
      </c>
      <c r="AI160" t="inlineStr">
        <is>
          <t>15050</t>
        </is>
      </c>
      <c r="AJ160" t="inlineStr">
        <is>
          <t>Italia</t>
        </is>
      </c>
      <c r="AK160" t="inlineStr">
        <is>
          <t>3,93337E+11</t>
        </is>
      </c>
      <c r="AL160" t="inlineStr">
        <is>
          <t>Luxury Pack + LIL Bag</t>
        </is>
      </c>
      <c r="AN160" t="inlineStr">
        <is>
          <t>IT</t>
        </is>
      </c>
      <c r="AO160" t="inlineStr">
        <is>
          <t>Accredito</t>
        </is>
      </c>
    </row>
    <row r="161">
      <c r="A161" t="inlineStr">
        <is>
          <t>22/11/2024</t>
        </is>
      </c>
      <c r="B161" t="inlineStr">
        <is>
          <t>14:11:04</t>
        </is>
      </c>
      <c r="C161" t="inlineStr">
        <is>
          <t>CET</t>
        </is>
      </c>
      <c r="D161" t="inlineStr">
        <is>
          <t>Alessia Rosini</t>
        </is>
      </c>
      <c r="E161" t="inlineStr">
        <is>
          <t>Pagamento Express Checkout</t>
        </is>
      </c>
      <c r="F161" t="inlineStr">
        <is>
          <t>Completata</t>
        </is>
      </c>
      <c r="G161" t="inlineStr">
        <is>
          <t>EUR</t>
        </is>
      </c>
      <c r="H161" t="n">
        <v>336</v>
      </c>
      <c r="I161" t="inlineStr">
        <is>
          <t>-11,77</t>
        </is>
      </c>
      <c r="J161" t="inlineStr">
        <is>
          <t>324,23</t>
        </is>
      </c>
      <c r="K161" t="inlineStr">
        <is>
          <t>alessiarosini7@gmail.com</t>
        </is>
      </c>
      <c r="L161" t="inlineStr">
        <is>
          <t>contact@lilmilan.com</t>
        </is>
      </c>
      <c r="M161" t="inlineStr">
        <is>
          <t>0FA48793BJ9543511</t>
        </is>
      </c>
      <c r="N161" t="inlineStr">
        <is>
          <t>Alessia Rosini, Joos de Moorstraat 25, 2, Amsterdam, N/A, 1056 TV, Paesi Bassi</t>
        </is>
      </c>
      <c r="O161" t="inlineStr">
        <is>
          <t>Confermato</t>
        </is>
      </c>
      <c r="P161" t="inlineStr">
        <is>
          <t>Lunar Ring - Yellow / 8 / White, Sconto</t>
        </is>
      </c>
      <c r="R161" t="n">
        <v>0</v>
      </c>
      <c r="T161" t="n">
        <v>0</v>
      </c>
      <c r="Z161" t="inlineStr">
        <is>
          <t>rukXwt1CEFNX4a56fRGKAIP2j</t>
        </is>
      </c>
      <c r="AA161" t="inlineStr">
        <is>
          <t>Shopify</t>
        </is>
      </c>
      <c r="AB161" t="n">
        <v>2</v>
      </c>
      <c r="AD161" t="inlineStr">
        <is>
          <t>2.159,82</t>
        </is>
      </c>
      <c r="AE161" t="inlineStr">
        <is>
          <t>Joos de Moorstraat 25</t>
        </is>
      </c>
      <c r="AF161" t="inlineStr">
        <is>
          <t>2</t>
        </is>
      </c>
      <c r="AG161" t="inlineStr">
        <is>
          <t>Amsterdam</t>
        </is>
      </c>
      <c r="AI161" t="inlineStr">
        <is>
          <t>1056 TV</t>
        </is>
      </c>
      <c r="AJ161" t="inlineStr">
        <is>
          <t>Paesi Bassi</t>
        </is>
      </c>
      <c r="AK161" t="inlineStr">
        <is>
          <t>3,93384E+11</t>
        </is>
      </c>
      <c r="AL161" t="inlineStr">
        <is>
          <t>Lunar Ring - Yellow / 8 / White</t>
        </is>
      </c>
      <c r="AN161" t="inlineStr">
        <is>
          <t>NL</t>
        </is>
      </c>
      <c r="AO161" t="inlineStr">
        <is>
          <t>Accredito</t>
        </is>
      </c>
    </row>
    <row r="162">
      <c r="A162" t="inlineStr">
        <is>
          <t>22/11/2024</t>
        </is>
      </c>
      <c r="B162" t="inlineStr">
        <is>
          <t>14:13:02</t>
        </is>
      </c>
      <c r="C162" t="inlineStr">
        <is>
          <t>CET</t>
        </is>
      </c>
      <c r="D162" t="inlineStr">
        <is>
          <t>moreno cimatti</t>
        </is>
      </c>
      <c r="E162" t="inlineStr">
        <is>
          <t>Pagamento Express Checkout</t>
        </is>
      </c>
      <c r="F162" t="inlineStr">
        <is>
          <t>Completata</t>
        </is>
      </c>
      <c r="G162" t="inlineStr">
        <is>
          <t>EUR</t>
        </is>
      </c>
      <c r="H162" t="n">
        <v>258</v>
      </c>
      <c r="I162" t="inlineStr">
        <is>
          <t>-9,12</t>
        </is>
      </c>
      <c r="J162" t="inlineStr">
        <is>
          <t>248,88</t>
        </is>
      </c>
      <c r="K162" t="inlineStr">
        <is>
          <t>saracimatti94@gmail.com</t>
        </is>
      </c>
      <c r="L162" t="inlineStr">
        <is>
          <t>contact@lilmilan.com</t>
        </is>
      </c>
      <c r="M162" t="inlineStr">
        <is>
          <t>68106254WX430462P</t>
        </is>
      </c>
      <c r="N162" t="inlineStr">
        <is>
          <t>sara cimatti, via xxx stormo 63, forlì, FC, 47121, Italia</t>
        </is>
      </c>
      <c r="O162" t="inlineStr">
        <is>
          <t>Confermato</t>
        </is>
      </c>
      <c r="P162" t="inlineStr">
        <is>
          <t>Sweet Spot - Yellow / matte / White, Engraving, Luxury Pack + LIL Bag, Sconto</t>
        </is>
      </c>
      <c r="R162" t="n">
        <v>0</v>
      </c>
      <c r="T162" t="n">
        <v>0</v>
      </c>
      <c r="Z162" t="inlineStr">
        <is>
          <t>rjP6dga2u7fiMSoeH8JFbSpEI</t>
        </is>
      </c>
      <c r="AA162" t="inlineStr">
        <is>
          <t>Shopify</t>
        </is>
      </c>
      <c r="AB162" t="n">
        <v>4</v>
      </c>
      <c r="AD162" t="inlineStr">
        <is>
          <t>2.408,70</t>
        </is>
      </c>
      <c r="AE162" t="inlineStr">
        <is>
          <t>via xxx stormo 63</t>
        </is>
      </c>
      <c r="AG162" t="inlineStr">
        <is>
          <t>forlì</t>
        </is>
      </c>
      <c r="AH162" t="inlineStr">
        <is>
          <t>FC</t>
        </is>
      </c>
      <c r="AI162" t="inlineStr">
        <is>
          <t>47121</t>
        </is>
      </c>
      <c r="AJ162" t="inlineStr">
        <is>
          <t>Italia</t>
        </is>
      </c>
      <c r="AK162" t="inlineStr">
        <is>
          <t>3479592370</t>
        </is>
      </c>
      <c r="AL162" t="inlineStr">
        <is>
          <t>Sweet Spot - Yellow / matte / White</t>
        </is>
      </c>
      <c r="AN162" t="inlineStr">
        <is>
          <t>IT</t>
        </is>
      </c>
      <c r="AO162" t="inlineStr">
        <is>
          <t>Accredito</t>
        </is>
      </c>
    </row>
    <row r="163">
      <c r="A163" t="inlineStr">
        <is>
          <t>22/11/2024</t>
        </is>
      </c>
      <c r="B163" t="inlineStr">
        <is>
          <t>15:51:45</t>
        </is>
      </c>
      <c r="C163" t="inlineStr">
        <is>
          <t>CET</t>
        </is>
      </c>
      <c r="D163" t="inlineStr">
        <is>
          <t>Roberta del Sordo</t>
        </is>
      </c>
      <c r="E163" t="inlineStr">
        <is>
          <t>Pagamento Express Checkout</t>
        </is>
      </c>
      <c r="F163" t="inlineStr">
        <is>
          <t>Completata</t>
        </is>
      </c>
      <c r="G163" t="inlineStr">
        <is>
          <t>EUR</t>
        </is>
      </c>
      <c r="H163" t="n">
        <v>320</v>
      </c>
      <c r="I163" t="inlineStr">
        <is>
          <t>-11,23</t>
        </is>
      </c>
      <c r="J163" t="inlineStr">
        <is>
          <t>308,77</t>
        </is>
      </c>
      <c r="K163" t="inlineStr">
        <is>
          <t>robertinaxx92@gmail.com</t>
        </is>
      </c>
      <c r="L163" t="inlineStr">
        <is>
          <t>contact@lilmilan.com</t>
        </is>
      </c>
      <c r="M163" t="inlineStr">
        <is>
          <t>2GD2704468726310F</t>
        </is>
      </c>
      <c r="O163" t="inlineStr">
        <is>
          <t>Non confermato</t>
        </is>
      </c>
      <c r="P163" t="inlineStr">
        <is>
          <t>Girls Tears Necklace - Yellow / 35cm, Discount</t>
        </is>
      </c>
      <c r="R163" t="n">
        <v>0</v>
      </c>
      <c r="T163" t="n">
        <v>0</v>
      </c>
      <c r="Z163" t="inlineStr">
        <is>
          <t>rDBszX7kug9NC7gtbjCk6hS7P</t>
        </is>
      </c>
      <c r="AA163" t="inlineStr">
        <is>
          <t>Shopify</t>
        </is>
      </c>
      <c r="AB163" t="n">
        <v>2</v>
      </c>
      <c r="AD163" t="inlineStr">
        <is>
          <t>2.717,47</t>
        </is>
      </c>
      <c r="AK163" t="inlineStr">
        <is>
          <t>+39 3395870962</t>
        </is>
      </c>
      <c r="AL163" t="inlineStr">
        <is>
          <t>Girls Tears Necklace - Yellow / 35cm</t>
        </is>
      </c>
      <c r="AO163" t="inlineStr">
        <is>
          <t>Accredito</t>
        </is>
      </c>
    </row>
    <row r="164">
      <c r="A164" t="inlineStr">
        <is>
          <t>22/11/2024</t>
        </is>
      </c>
      <c r="B164" t="inlineStr">
        <is>
          <t>16:07:36</t>
        </is>
      </c>
      <c r="C164" t="inlineStr">
        <is>
          <t>CET</t>
        </is>
      </c>
      <c r="D164" t="inlineStr">
        <is>
          <t>Cristina Carelli</t>
        </is>
      </c>
      <c r="E164" t="inlineStr">
        <is>
          <t>Pagamento Express Checkout</t>
        </is>
      </c>
      <c r="F164" t="inlineStr">
        <is>
          <t>Completata</t>
        </is>
      </c>
      <c r="G164" t="inlineStr">
        <is>
          <t>EUR</t>
        </is>
      </c>
      <c r="H164" t="n">
        <v>90</v>
      </c>
      <c r="I164" t="inlineStr">
        <is>
          <t>-3,41</t>
        </is>
      </c>
      <c r="J164" t="inlineStr">
        <is>
          <t>86,59</t>
        </is>
      </c>
      <c r="K164" t="inlineStr">
        <is>
          <t>cricarelli@icloud.com</t>
        </is>
      </c>
      <c r="L164" t="inlineStr">
        <is>
          <t>contact@lilmilan.com</t>
        </is>
      </c>
      <c r="M164" t="inlineStr">
        <is>
          <t>2GR974854Y588273D</t>
        </is>
      </c>
      <c r="N164" t="inlineStr">
        <is>
          <t>Cristina Carelli, Via Berlinguer 33, Cura Carpignano, PV, 27010, Italia</t>
        </is>
      </c>
      <c r="O164" t="inlineStr">
        <is>
          <t>Confermato</t>
        </is>
      </c>
      <c r="P164" t="inlineStr">
        <is>
          <t>Lightly Ring - Yellow / 9, Discount</t>
        </is>
      </c>
      <c r="R164" t="n">
        <v>10</v>
      </c>
      <c r="T164" t="n">
        <v>0</v>
      </c>
      <c r="Z164" t="inlineStr">
        <is>
          <t>rHi3igBCDVUEO2b830jHZoP5D</t>
        </is>
      </c>
      <c r="AA164" t="inlineStr">
        <is>
          <t>Shopify</t>
        </is>
      </c>
      <c r="AB164" t="n">
        <v>2</v>
      </c>
      <c r="AD164" t="inlineStr">
        <is>
          <t>2.804,06</t>
        </is>
      </c>
      <c r="AE164" t="inlineStr">
        <is>
          <t>Via Berlinguer 33</t>
        </is>
      </c>
      <c r="AG164" t="inlineStr">
        <is>
          <t>Cura Carpignano</t>
        </is>
      </c>
      <c r="AH164" t="inlineStr">
        <is>
          <t>PV</t>
        </is>
      </c>
      <c r="AI164" t="inlineStr">
        <is>
          <t>27010</t>
        </is>
      </c>
      <c r="AJ164" t="inlineStr">
        <is>
          <t>Italia</t>
        </is>
      </c>
      <c r="AK164" t="inlineStr">
        <is>
          <t>3393525353</t>
        </is>
      </c>
      <c r="AL164" t="inlineStr">
        <is>
          <t>Lightly Ring - Yellow / 9</t>
        </is>
      </c>
      <c r="AN164" t="inlineStr">
        <is>
          <t>IT</t>
        </is>
      </c>
      <c r="AO164" t="inlineStr">
        <is>
          <t>Accredito</t>
        </is>
      </c>
    </row>
    <row r="165">
      <c r="A165" t="inlineStr">
        <is>
          <t>22/11/2024</t>
        </is>
      </c>
      <c r="B165" t="inlineStr">
        <is>
          <t>16:28:23</t>
        </is>
      </c>
      <c r="C165" t="inlineStr">
        <is>
          <t>CET</t>
        </is>
      </c>
      <c r="D165" t="inlineStr">
        <is>
          <t>Davide Franzosi</t>
        </is>
      </c>
      <c r="E165" t="inlineStr">
        <is>
          <t>Pagamento Express Checkout</t>
        </is>
      </c>
      <c r="F165" t="inlineStr">
        <is>
          <t>Completata</t>
        </is>
      </c>
      <c r="G165" t="inlineStr">
        <is>
          <t>EUR</t>
        </is>
      </c>
      <c r="H165" t="n">
        <v>96</v>
      </c>
      <c r="I165" t="inlineStr">
        <is>
          <t>-3,61</t>
        </is>
      </c>
      <c r="J165" t="inlineStr">
        <is>
          <t>92,39</t>
        </is>
      </c>
      <c r="K165" t="inlineStr">
        <is>
          <t>franzosi.davide@gmail.com</t>
        </is>
      </c>
      <c r="L165" t="inlineStr">
        <is>
          <t>contact@lilmilan.com</t>
        </is>
      </c>
      <c r="M165" t="inlineStr">
        <is>
          <t>96Y40511HU082681R</t>
        </is>
      </c>
      <c r="O165" t="inlineStr">
        <is>
          <t>Non confermato</t>
        </is>
      </c>
      <c r="P165" t="inlineStr">
        <is>
          <t>Pensavo fosse amore - Yellow / N, Discount</t>
        </is>
      </c>
      <c r="R165" t="n">
        <v>0</v>
      </c>
      <c r="T165" t="n">
        <v>0</v>
      </c>
      <c r="Z165" t="inlineStr">
        <is>
          <t>rx0MERswqUMDhXHB9w6CaCowR</t>
        </is>
      </c>
      <c r="AA165" t="inlineStr">
        <is>
          <t>Shopify</t>
        </is>
      </c>
      <c r="AB165" t="n">
        <v>2</v>
      </c>
      <c r="AD165" t="inlineStr">
        <is>
          <t>2.896,45</t>
        </is>
      </c>
      <c r="AK165" t="inlineStr">
        <is>
          <t>+39 3421473299</t>
        </is>
      </c>
      <c r="AL165" t="inlineStr">
        <is>
          <t>Pensavo fosse amore - Yellow / N</t>
        </is>
      </c>
      <c r="AO165" t="inlineStr">
        <is>
          <t>Accredito</t>
        </is>
      </c>
    </row>
    <row r="166">
      <c r="A166" t="inlineStr">
        <is>
          <t>22/11/2024</t>
        </is>
      </c>
      <c r="B166" t="inlineStr">
        <is>
          <t>16:53:32</t>
        </is>
      </c>
      <c r="C166" t="inlineStr">
        <is>
          <t>CET</t>
        </is>
      </c>
      <c r="D166" t="inlineStr">
        <is>
          <t>Vittorio Morganti</t>
        </is>
      </c>
      <c r="E166" t="inlineStr">
        <is>
          <t>Pagamento Express Checkout</t>
        </is>
      </c>
      <c r="F166" t="inlineStr">
        <is>
          <t>Completata</t>
        </is>
      </c>
      <c r="G166" t="inlineStr">
        <is>
          <t>EUR</t>
        </is>
      </c>
      <c r="H166" t="n">
        <v>140</v>
      </c>
      <c r="I166" t="inlineStr">
        <is>
          <t>-5,11</t>
        </is>
      </c>
      <c r="J166" t="inlineStr">
        <is>
          <t>134,89</t>
        </is>
      </c>
      <c r="K166" t="inlineStr">
        <is>
          <t>vittorio.morganti@outlook.it</t>
        </is>
      </c>
      <c r="L166" t="inlineStr">
        <is>
          <t>contact@lilmilan.com</t>
        </is>
      </c>
      <c r="M166" t="inlineStr">
        <is>
          <t>4YB82512GC898950R</t>
        </is>
      </c>
      <c r="N166" t="inlineStr">
        <is>
          <t>Ilaria Carlini, Ansbacher Str. 5, München, N/A, 80796, Germania</t>
        </is>
      </c>
      <c r="O166" t="inlineStr">
        <is>
          <t>Confermato</t>
        </is>
      </c>
      <c r="P166" t="inlineStr">
        <is>
          <t>Pensavo fosse amore - Yellow / M</t>
        </is>
      </c>
      <c r="R166" t="n">
        <v>20</v>
      </c>
      <c r="T166" t="n">
        <v>0</v>
      </c>
      <c r="Z166" t="inlineStr">
        <is>
          <t>rCEubCWZJJfsLvKuXQBwVkPX3</t>
        </is>
      </c>
      <c r="AA166" t="inlineStr">
        <is>
          <t>Shopify</t>
        </is>
      </c>
      <c r="AB166" t="n">
        <v>1</v>
      </c>
      <c r="AD166" t="inlineStr">
        <is>
          <t>3.031,34</t>
        </is>
      </c>
      <c r="AE166" t="inlineStr">
        <is>
          <t>Ansbacher Str. 5</t>
        </is>
      </c>
      <c r="AG166" t="inlineStr">
        <is>
          <t>München</t>
        </is>
      </c>
      <c r="AI166" t="inlineStr">
        <is>
          <t>80796</t>
        </is>
      </c>
      <c r="AJ166" t="inlineStr">
        <is>
          <t>Germania</t>
        </is>
      </c>
      <c r="AK166" t="inlineStr">
        <is>
          <t>4,91733E+11</t>
        </is>
      </c>
      <c r="AL166" t="inlineStr">
        <is>
          <t>Pensavo fosse amore - Yellow / M</t>
        </is>
      </c>
      <c r="AN166" t="inlineStr">
        <is>
          <t>DE</t>
        </is>
      </c>
      <c r="AO166" t="inlineStr">
        <is>
          <t>Accredito</t>
        </is>
      </c>
    </row>
    <row r="167">
      <c r="A167" t="inlineStr">
        <is>
          <t>22/11/2024</t>
        </is>
      </c>
      <c r="B167" t="inlineStr">
        <is>
          <t>17:19:56</t>
        </is>
      </c>
      <c r="C167" t="inlineStr">
        <is>
          <t>CET</t>
        </is>
      </c>
      <c r="D167" t="inlineStr">
        <is>
          <t>Vanessa Zambrini</t>
        </is>
      </c>
      <c r="E167" t="inlineStr">
        <is>
          <t>Pagamento Express Checkout</t>
        </is>
      </c>
      <c r="F167" t="inlineStr">
        <is>
          <t>Completata</t>
        </is>
      </c>
      <c r="G167" t="inlineStr">
        <is>
          <t>EUR</t>
        </is>
      </c>
      <c r="H167" t="n">
        <v>192</v>
      </c>
      <c r="I167" t="inlineStr">
        <is>
          <t>-6,88</t>
        </is>
      </c>
      <c r="J167" t="inlineStr">
        <is>
          <t>185,12</t>
        </is>
      </c>
      <c r="K167" t="inlineStr">
        <is>
          <t>zambrini19@gmail.com</t>
        </is>
      </c>
      <c r="L167" t="inlineStr">
        <is>
          <t>contact@lilmilan.com</t>
        </is>
      </c>
      <c r="M167" t="inlineStr">
        <is>
          <t>9J14721422885941X</t>
        </is>
      </c>
      <c r="N167" t="inlineStr">
        <is>
          <t>Vanessa Zambrini, Zaccagnini 15, Faenza, RA, 48018, Italia</t>
        </is>
      </c>
      <c r="O167" t="inlineStr">
        <is>
          <t>Confermato</t>
        </is>
      </c>
      <c r="P167" t="inlineStr">
        <is>
          <t>Tipsy Earcuff White - Yellow, Discount</t>
        </is>
      </c>
      <c r="R167" t="n">
        <v>0</v>
      </c>
      <c r="T167" t="n">
        <v>0</v>
      </c>
      <c r="Z167" t="inlineStr">
        <is>
          <t>rlz83Cmny6DQNo0gpRS4GkmT0</t>
        </is>
      </c>
      <c r="AA167" t="inlineStr">
        <is>
          <t>Shopify</t>
        </is>
      </c>
      <c r="AB167" t="n">
        <v>2</v>
      </c>
      <c r="AD167" t="inlineStr">
        <is>
          <t>3.216,46</t>
        </is>
      </c>
      <c r="AE167" t="inlineStr">
        <is>
          <t>Zaccagnini 15</t>
        </is>
      </c>
      <c r="AG167" t="inlineStr">
        <is>
          <t>Faenza</t>
        </is>
      </c>
      <c r="AH167" t="inlineStr">
        <is>
          <t>RA</t>
        </is>
      </c>
      <c r="AI167" t="inlineStr">
        <is>
          <t>48018</t>
        </is>
      </c>
      <c r="AJ167" t="inlineStr">
        <is>
          <t>Italia</t>
        </is>
      </c>
      <c r="AK167" t="inlineStr">
        <is>
          <t>3386415947</t>
        </is>
      </c>
      <c r="AL167" t="inlineStr">
        <is>
          <t>Tipsy Earcuff White - Yellow</t>
        </is>
      </c>
      <c r="AN167" t="inlineStr">
        <is>
          <t>IT</t>
        </is>
      </c>
      <c r="AO167" t="inlineStr">
        <is>
          <t>Accredito</t>
        </is>
      </c>
    </row>
    <row r="168">
      <c r="A168" t="inlineStr">
        <is>
          <t>22/11/2024</t>
        </is>
      </c>
      <c r="B168" t="inlineStr">
        <is>
          <t>17:24:31</t>
        </is>
      </c>
      <c r="C168" t="inlineStr">
        <is>
          <t>CET</t>
        </is>
      </c>
      <c r="D168" t="inlineStr">
        <is>
          <t>maria chiara magalotti</t>
        </is>
      </c>
      <c r="E168" t="inlineStr">
        <is>
          <t>Pagamento Express Checkout</t>
        </is>
      </c>
      <c r="F168" t="inlineStr">
        <is>
          <t>Completata</t>
        </is>
      </c>
      <c r="G168" t="inlineStr">
        <is>
          <t>EUR</t>
        </is>
      </c>
      <c r="H168" t="n">
        <v>256</v>
      </c>
      <c r="I168" t="inlineStr">
        <is>
          <t>-9,05</t>
        </is>
      </c>
      <c r="J168" t="inlineStr">
        <is>
          <t>246,95</t>
        </is>
      </c>
      <c r="K168" t="inlineStr">
        <is>
          <t>mchiaramagalotti@gmail.com</t>
        </is>
      </c>
      <c r="L168" t="inlineStr">
        <is>
          <t>contact@lilmilan.com</t>
        </is>
      </c>
      <c r="M168" t="inlineStr">
        <is>
          <t>58M793746U198323T</t>
        </is>
      </c>
      <c r="N168" t="inlineStr">
        <is>
          <t>Elisabetta Acerbi, Via Giuseppe Di Vittorio 110, Cesena, FC, 47522, Italia</t>
        </is>
      </c>
      <c r="O168" t="inlineStr">
        <is>
          <t>Confermato</t>
        </is>
      </c>
      <c r="P168" t="inlineStr">
        <is>
          <t>Boys Tears Necklace - Yellow / 39cm, Sconto</t>
        </is>
      </c>
      <c r="R168" t="n">
        <v>0</v>
      </c>
      <c r="T168" t="n">
        <v>0</v>
      </c>
      <c r="Z168" t="inlineStr">
        <is>
          <t>rMzvBTJbp7beP2m7o3EzH2YSv</t>
        </is>
      </c>
      <c r="AA168" t="inlineStr">
        <is>
          <t>Shopify</t>
        </is>
      </c>
      <c r="AB168" t="n">
        <v>2</v>
      </c>
      <c r="AD168" t="inlineStr">
        <is>
          <t>3.463,41</t>
        </is>
      </c>
      <c r="AE168" t="inlineStr">
        <is>
          <t>Via Giuseppe Di Vittorio 110</t>
        </is>
      </c>
      <c r="AG168" t="inlineStr">
        <is>
          <t>Cesena</t>
        </is>
      </c>
      <c r="AH168" t="inlineStr">
        <is>
          <t>FC</t>
        </is>
      </c>
      <c r="AI168" t="inlineStr">
        <is>
          <t>47522</t>
        </is>
      </c>
      <c r="AJ168" t="inlineStr">
        <is>
          <t>Italia</t>
        </is>
      </c>
      <c r="AK168" t="inlineStr">
        <is>
          <t>331 352 9005</t>
        </is>
      </c>
      <c r="AL168" t="inlineStr">
        <is>
          <t>Boys Tears Necklace - Yellow / 39cm</t>
        </is>
      </c>
      <c r="AN168" t="inlineStr">
        <is>
          <t>IT</t>
        </is>
      </c>
      <c r="AO168" t="inlineStr">
        <is>
          <t>Accredito</t>
        </is>
      </c>
    </row>
    <row r="169">
      <c r="A169" t="inlineStr">
        <is>
          <t>22/11/2024</t>
        </is>
      </c>
      <c r="B169" t="inlineStr">
        <is>
          <t>17:32:08</t>
        </is>
      </c>
      <c r="C169" t="inlineStr">
        <is>
          <t>CET</t>
        </is>
      </c>
      <c r="D169" t="inlineStr">
        <is>
          <t>Gianella Viviana Chumpitaz</t>
        </is>
      </c>
      <c r="E169" t="inlineStr">
        <is>
          <t>Pagamento Express Checkout</t>
        </is>
      </c>
      <c r="F169" t="inlineStr">
        <is>
          <t>Completata</t>
        </is>
      </c>
      <c r="G169" t="inlineStr">
        <is>
          <t>EUR</t>
        </is>
      </c>
      <c r="H169" t="n">
        <v>12</v>
      </c>
      <c r="I169" t="inlineStr">
        <is>
          <t>-0,76</t>
        </is>
      </c>
      <c r="J169" t="inlineStr">
        <is>
          <t>11,24</t>
        </is>
      </c>
      <c r="K169" t="inlineStr">
        <is>
          <t>gianedelgado.gd@gmail.com</t>
        </is>
      </c>
      <c r="L169" t="inlineStr">
        <is>
          <t>contact@lilmilan.com</t>
        </is>
      </c>
      <c r="M169" t="inlineStr">
        <is>
          <t>0GV77510PA656423C</t>
        </is>
      </c>
      <c r="O169" t="inlineStr">
        <is>
          <t>Non confermato</t>
        </is>
      </c>
      <c r="R169" t="n">
        <v>0</v>
      </c>
      <c r="T169" t="n">
        <v>0</v>
      </c>
      <c r="Z169" t="inlineStr">
        <is>
          <t>rbPXAhkV4Sm9XxzDRDIXiUiHa</t>
        </is>
      </c>
      <c r="AA169" t="inlineStr">
        <is>
          <t>Shopify</t>
        </is>
      </c>
      <c r="AB169" t="n">
        <v>1</v>
      </c>
      <c r="AD169" t="inlineStr">
        <is>
          <t>3.474,65</t>
        </is>
      </c>
      <c r="AK169" t="inlineStr">
        <is>
          <t>+39 3453569883</t>
        </is>
      </c>
      <c r="AO169" t="inlineStr">
        <is>
          <t>Accredito</t>
        </is>
      </c>
    </row>
    <row r="170">
      <c r="A170" t="inlineStr">
        <is>
          <t>22/11/2024</t>
        </is>
      </c>
      <c r="B170" t="inlineStr">
        <is>
          <t>17:48:23</t>
        </is>
      </c>
      <c r="C170" t="inlineStr">
        <is>
          <t>CET</t>
        </is>
      </c>
      <c r="D170" t="inlineStr">
        <is>
          <t>Alessandro La Rocca</t>
        </is>
      </c>
      <c r="E170" t="inlineStr">
        <is>
          <t>Pagamento Express Checkout</t>
        </is>
      </c>
      <c r="F170" t="inlineStr">
        <is>
          <t>Completata</t>
        </is>
      </c>
      <c r="G170" t="inlineStr">
        <is>
          <t>EUR</t>
        </is>
      </c>
      <c r="H170" t="n">
        <v>180</v>
      </c>
      <c r="I170" t="inlineStr">
        <is>
          <t>-6,47</t>
        </is>
      </c>
      <c r="J170" t="inlineStr">
        <is>
          <t>173,53</t>
        </is>
      </c>
      <c r="K170" t="inlineStr">
        <is>
          <t>alessandrolr92@gmail.com</t>
        </is>
      </c>
      <c r="L170" t="inlineStr">
        <is>
          <t>contact@lilmilan.com</t>
        </is>
      </c>
      <c r="M170" t="inlineStr">
        <is>
          <t>54L671283W6173007</t>
        </is>
      </c>
      <c r="N170" t="inlineStr">
        <is>
          <t>Vittoria Marolo, Corso Carlo e Nello Rosselli 82, Cortile interno, n°2, Torino, TO, 10129, Italia</t>
        </is>
      </c>
      <c r="O170" t="inlineStr">
        <is>
          <t>Confermato</t>
        </is>
      </c>
      <c r="P170" t="inlineStr">
        <is>
          <t>Limitless Earring - Yellow / Single</t>
        </is>
      </c>
      <c r="R170" t="n">
        <v>0</v>
      </c>
      <c r="T170" t="n">
        <v>0</v>
      </c>
      <c r="Z170" t="inlineStr">
        <is>
          <t>rs7Y4EoJ5yZWLA985PKpcftKE</t>
        </is>
      </c>
      <c r="AA170" t="inlineStr">
        <is>
          <t>Shopify</t>
        </is>
      </c>
      <c r="AB170" t="n">
        <v>1</v>
      </c>
      <c r="AD170" t="inlineStr">
        <is>
          <t>3.648,18</t>
        </is>
      </c>
      <c r="AE170" t="inlineStr">
        <is>
          <t>Corso Carlo e Nello Rosselli 82</t>
        </is>
      </c>
      <c r="AF170" t="inlineStr">
        <is>
          <t>Cortile interno, n°2</t>
        </is>
      </c>
      <c r="AG170" t="inlineStr">
        <is>
          <t>Torino</t>
        </is>
      </c>
      <c r="AH170" t="inlineStr">
        <is>
          <t>TO</t>
        </is>
      </c>
      <c r="AI170" t="inlineStr">
        <is>
          <t>10129</t>
        </is>
      </c>
      <c r="AJ170" t="inlineStr">
        <is>
          <t>Italia</t>
        </is>
      </c>
      <c r="AK170" t="inlineStr">
        <is>
          <t>3450024877</t>
        </is>
      </c>
      <c r="AL170" t="inlineStr">
        <is>
          <t>Limitless Earring - Yellow / Single</t>
        </is>
      </c>
      <c r="AN170" t="inlineStr">
        <is>
          <t>IT</t>
        </is>
      </c>
      <c r="AO170" t="inlineStr">
        <is>
          <t>Accredito</t>
        </is>
      </c>
    </row>
    <row r="171">
      <c r="A171" t="inlineStr">
        <is>
          <t>22/11/2024</t>
        </is>
      </c>
      <c r="B171" t="inlineStr">
        <is>
          <t>17:59:49</t>
        </is>
      </c>
      <c r="C171" t="inlineStr">
        <is>
          <t>CET</t>
        </is>
      </c>
      <c r="D171" t="inlineStr">
        <is>
          <t>Daniele Ghilardi</t>
        </is>
      </c>
      <c r="E171" t="inlineStr">
        <is>
          <t>Pagamento Express Checkout</t>
        </is>
      </c>
      <c r="F171" t="inlineStr">
        <is>
          <t>Completata</t>
        </is>
      </c>
      <c r="G171" t="inlineStr">
        <is>
          <t>EUR</t>
        </is>
      </c>
      <c r="H171" t="n">
        <v>192</v>
      </c>
      <c r="I171" t="inlineStr">
        <is>
          <t>-6,88</t>
        </is>
      </c>
      <c r="J171" t="inlineStr">
        <is>
          <t>185,12</t>
        </is>
      </c>
      <c r="K171" t="inlineStr">
        <is>
          <t>ghilardi.daniele13@gmail.com</t>
        </is>
      </c>
      <c r="L171" t="inlineStr">
        <is>
          <t>contact@lilmilan.com</t>
        </is>
      </c>
      <c r="M171" t="inlineStr">
        <is>
          <t>5C067765U7434132P</t>
        </is>
      </c>
      <c r="O171" t="inlineStr">
        <is>
          <t>Non confermato</t>
        </is>
      </c>
      <c r="P171" t="inlineStr">
        <is>
          <t>Jupiter Ring - Yellow / White / onesize (11-17), Discount</t>
        </is>
      </c>
      <c r="R171" t="n">
        <v>0</v>
      </c>
      <c r="T171" t="n">
        <v>0</v>
      </c>
      <c r="Z171" t="inlineStr">
        <is>
          <t>ryVrA71gcyAQbe0yTgmfY0vh6</t>
        </is>
      </c>
      <c r="AA171" t="inlineStr">
        <is>
          <t>Shopify</t>
        </is>
      </c>
      <c r="AB171" t="n">
        <v>2</v>
      </c>
      <c r="AD171" t="inlineStr">
        <is>
          <t>3.833,30</t>
        </is>
      </c>
      <c r="AK171" t="inlineStr">
        <is>
          <t>+39 0363303015</t>
        </is>
      </c>
      <c r="AL171" t="inlineStr">
        <is>
          <t>Jupiter Ring - Yellow / White / onesize (11-17)</t>
        </is>
      </c>
      <c r="AO171" t="inlineStr">
        <is>
          <t>Accredito</t>
        </is>
      </c>
    </row>
    <row r="172">
      <c r="A172" t="inlineStr">
        <is>
          <t>22/11/2024</t>
        </is>
      </c>
      <c r="B172" t="inlineStr">
        <is>
          <t>19:38:01</t>
        </is>
      </c>
      <c r="C172" t="inlineStr">
        <is>
          <t>CET</t>
        </is>
      </c>
      <c r="D172" t="inlineStr">
        <is>
          <t>Carlo Galati</t>
        </is>
      </c>
      <c r="E172" t="inlineStr">
        <is>
          <t>Pagamento Express Checkout</t>
        </is>
      </c>
      <c r="F172" t="inlineStr">
        <is>
          <t>Completata</t>
        </is>
      </c>
      <c r="G172" t="inlineStr">
        <is>
          <t>EUR</t>
        </is>
      </c>
      <c r="H172" t="n">
        <v>245</v>
      </c>
      <c r="I172" t="inlineStr">
        <is>
          <t>-8,68</t>
        </is>
      </c>
      <c r="J172" t="inlineStr">
        <is>
          <t>236,32</t>
        </is>
      </c>
      <c r="K172" t="inlineStr">
        <is>
          <t>carlogalati@hotmail.com</t>
        </is>
      </c>
      <c r="L172" t="inlineStr">
        <is>
          <t>contact@lilmilan.com</t>
        </is>
      </c>
      <c r="M172" t="inlineStr">
        <is>
          <t>9MB03230WE432964F</t>
        </is>
      </c>
      <c r="N172" t="inlineStr">
        <is>
          <t>Carlo Galati, 23 Via Giovanni Cagliero, Milano, MI, 20125, Italia</t>
        </is>
      </c>
      <c r="O172" t="inlineStr">
        <is>
          <t>Confermato</t>
        </is>
      </c>
      <c r="R172" t="n">
        <v>0</v>
      </c>
      <c r="T172" t="n">
        <v>0</v>
      </c>
      <c r="Z172" t="inlineStr">
        <is>
          <t>rMLvpDikiYKfJFjRJii7G1Aax</t>
        </is>
      </c>
      <c r="AA172" t="inlineStr">
        <is>
          <t>Shopify</t>
        </is>
      </c>
      <c r="AB172" t="n">
        <v>1</v>
      </c>
      <c r="AD172" t="inlineStr">
        <is>
          <t>3.738,91</t>
        </is>
      </c>
      <c r="AE172" t="inlineStr">
        <is>
          <t>23 Via Giovanni Cagliero</t>
        </is>
      </c>
      <c r="AG172" t="inlineStr">
        <is>
          <t>Milano</t>
        </is>
      </c>
      <c r="AH172" t="inlineStr">
        <is>
          <t>MI</t>
        </is>
      </c>
      <c r="AI172" t="inlineStr">
        <is>
          <t>20125</t>
        </is>
      </c>
      <c r="AJ172" t="inlineStr">
        <is>
          <t>Italia</t>
        </is>
      </c>
      <c r="AK172" t="inlineStr">
        <is>
          <t>39095326638</t>
        </is>
      </c>
      <c r="AN172" t="inlineStr">
        <is>
          <t>IT</t>
        </is>
      </c>
      <c r="AO172" t="inlineStr">
        <is>
          <t>Accredito</t>
        </is>
      </c>
    </row>
    <row r="173">
      <c r="A173" t="inlineStr">
        <is>
          <t>22/11/2024</t>
        </is>
      </c>
      <c r="B173" t="inlineStr">
        <is>
          <t>20:47:49</t>
        </is>
      </c>
      <c r="C173" t="inlineStr">
        <is>
          <t>CET</t>
        </is>
      </c>
      <c r="D173" t="inlineStr">
        <is>
          <t>Alessandra Bossi</t>
        </is>
      </c>
      <c r="E173" t="inlineStr">
        <is>
          <t>Pagamento Express Checkout</t>
        </is>
      </c>
      <c r="F173" t="inlineStr">
        <is>
          <t>Completata</t>
        </is>
      </c>
      <c r="G173" t="inlineStr">
        <is>
          <t>EUR</t>
        </is>
      </c>
      <c r="H173" t="n">
        <v>96</v>
      </c>
      <c r="I173" t="inlineStr">
        <is>
          <t>-3,61</t>
        </is>
      </c>
      <c r="J173" t="inlineStr">
        <is>
          <t>92,39</t>
        </is>
      </c>
      <c r="K173" t="inlineStr">
        <is>
          <t>alessandra.bossi@gmail.com</t>
        </is>
      </c>
      <c r="L173" t="inlineStr">
        <is>
          <t>contact@lilmilan.com</t>
        </is>
      </c>
      <c r="M173" t="inlineStr">
        <is>
          <t>31007018FG3848518</t>
        </is>
      </c>
      <c r="O173" t="inlineStr">
        <is>
          <t>Non confermato</t>
        </is>
      </c>
      <c r="P173" t="inlineStr">
        <is>
          <t>Pensavo fosse amore - Yellow / F, Discount</t>
        </is>
      </c>
      <c r="R173" t="n">
        <v>0</v>
      </c>
      <c r="T173" t="n">
        <v>0</v>
      </c>
      <c r="Z173" t="inlineStr">
        <is>
          <t>rWBEMfNpcD7ZJezRFWRgOzSba</t>
        </is>
      </c>
      <c r="AA173" t="inlineStr">
        <is>
          <t>Shopify</t>
        </is>
      </c>
      <c r="AB173" t="n">
        <v>2</v>
      </c>
      <c r="AD173" t="inlineStr">
        <is>
          <t>3.831,30</t>
        </is>
      </c>
      <c r="AK173" t="inlineStr">
        <is>
          <t>+39 3343696650</t>
        </is>
      </c>
      <c r="AL173" t="inlineStr">
        <is>
          <t>Pensavo fosse amore - Yellow / F</t>
        </is>
      </c>
      <c r="AO173" t="inlineStr">
        <is>
          <t>Accredito</t>
        </is>
      </c>
    </row>
    <row r="174">
      <c r="A174" t="inlineStr">
        <is>
          <t>22/11/2024</t>
        </is>
      </c>
      <c r="B174" t="inlineStr">
        <is>
          <t>20:48:06</t>
        </is>
      </c>
      <c r="C174" t="inlineStr">
        <is>
          <t>CET</t>
        </is>
      </c>
      <c r="D174" t="inlineStr">
        <is>
          <t>Anna Aquilino</t>
        </is>
      </c>
      <c r="E174" t="inlineStr">
        <is>
          <t>Pagamento Express Checkout</t>
        </is>
      </c>
      <c r="F174" t="inlineStr">
        <is>
          <t>Completata</t>
        </is>
      </c>
      <c r="G174" t="inlineStr">
        <is>
          <t>EUR</t>
        </is>
      </c>
      <c r="H174" t="n">
        <v>176</v>
      </c>
      <c r="I174" t="inlineStr">
        <is>
          <t>-6,33</t>
        </is>
      </c>
      <c r="J174" t="inlineStr">
        <is>
          <t>169,67</t>
        </is>
      </c>
      <c r="K174" t="inlineStr">
        <is>
          <t>anna.aquilino93@gmail.com</t>
        </is>
      </c>
      <c r="L174" t="inlineStr">
        <is>
          <t>contact@lilmilan.com</t>
        </is>
      </c>
      <c r="M174" t="inlineStr">
        <is>
          <t>3TC040767M910745N</t>
        </is>
      </c>
      <c r="N174" t="inlineStr">
        <is>
          <t>Anna, Aquilino, Via San Benedetto 8, Troia, FG, 71029, Italia</t>
        </is>
      </c>
      <c r="O174" t="inlineStr">
        <is>
          <t>Confermato</t>
        </is>
      </c>
      <c r="P174" t="inlineStr">
        <is>
          <t>Icy - Yellow / Grey / White, Discount</t>
        </is>
      </c>
      <c r="R174" t="n">
        <v>0</v>
      </c>
      <c r="T174" t="n">
        <v>0</v>
      </c>
      <c r="Z174" t="inlineStr">
        <is>
          <t>rwKk9UrBsqFR4hubKO4cIahQa</t>
        </is>
      </c>
      <c r="AA174" t="inlineStr">
        <is>
          <t>Shopify</t>
        </is>
      </c>
      <c r="AB174" t="n">
        <v>2</v>
      </c>
      <c r="AD174" t="inlineStr">
        <is>
          <t>4.000,97</t>
        </is>
      </c>
      <c r="AE174" t="inlineStr">
        <is>
          <t>Via San Benedetto 8</t>
        </is>
      </c>
      <c r="AG174" t="inlineStr">
        <is>
          <t>Troia</t>
        </is>
      </c>
      <c r="AH174" t="inlineStr">
        <is>
          <t>FG</t>
        </is>
      </c>
      <c r="AI174" t="inlineStr">
        <is>
          <t>71029</t>
        </is>
      </c>
      <c r="AJ174" t="inlineStr">
        <is>
          <t>Italia</t>
        </is>
      </c>
      <c r="AK174" t="inlineStr">
        <is>
          <t>3,93934E+11</t>
        </is>
      </c>
      <c r="AL174" t="inlineStr">
        <is>
          <t>Icy - Yellow / Grey / White</t>
        </is>
      </c>
      <c r="AN174" t="inlineStr">
        <is>
          <t>IT</t>
        </is>
      </c>
      <c r="AO174" t="inlineStr">
        <is>
          <t>Accredito</t>
        </is>
      </c>
    </row>
    <row r="175">
      <c r="A175" t="inlineStr">
        <is>
          <t>22/11/2024</t>
        </is>
      </c>
      <c r="B175" t="inlineStr">
        <is>
          <t>21:14:07</t>
        </is>
      </c>
      <c r="C175" t="inlineStr">
        <is>
          <t>CET</t>
        </is>
      </c>
      <c r="D175" t="inlineStr">
        <is>
          <t>Maria Silvia Lazio</t>
        </is>
      </c>
      <c r="E175" t="inlineStr">
        <is>
          <t>Pagamento Express Checkout</t>
        </is>
      </c>
      <c r="F175" t="inlineStr">
        <is>
          <t>Completata</t>
        </is>
      </c>
      <c r="G175" t="inlineStr">
        <is>
          <t>EUR</t>
        </is>
      </c>
      <c r="H175" t="n">
        <v>208</v>
      </c>
      <c r="I175" t="inlineStr">
        <is>
          <t>-7,42</t>
        </is>
      </c>
      <c r="J175" t="inlineStr">
        <is>
          <t>200,58</t>
        </is>
      </c>
      <c r="K175" t="inlineStr">
        <is>
          <t>silvia.la89@gmail.com</t>
        </is>
      </c>
      <c r="L175" t="inlineStr">
        <is>
          <t>contact@lilmilan.com</t>
        </is>
      </c>
      <c r="M175" t="inlineStr">
        <is>
          <t>1H1652051R1215635</t>
        </is>
      </c>
      <c r="N175" t="inlineStr">
        <is>
          <t>Maria Silvia, Lazio, Piazza Sant'Antonino 1, Piacenza, PC, 29121, Italia</t>
        </is>
      </c>
      <c r="O175" t="inlineStr">
        <is>
          <t>Confermato</t>
        </is>
      </c>
      <c r="P175" t="inlineStr">
        <is>
          <t>Balmy Necklace - Yellow / 36cm, Discount</t>
        </is>
      </c>
      <c r="R175" t="n">
        <v>0</v>
      </c>
      <c r="T175" t="n">
        <v>0</v>
      </c>
      <c r="Z175" t="inlineStr">
        <is>
          <t>rRToWFsTUxm60ko1gEom4TcBR</t>
        </is>
      </c>
      <c r="AA175" t="inlineStr">
        <is>
          <t>Shopify</t>
        </is>
      </c>
      <c r="AB175" t="n">
        <v>2</v>
      </c>
      <c r="AD175" t="inlineStr">
        <is>
          <t>4.201,55</t>
        </is>
      </c>
      <c r="AE175" t="inlineStr">
        <is>
          <t>Piazza Sant'Antonino 1</t>
        </is>
      </c>
      <c r="AG175" t="inlineStr">
        <is>
          <t>Piacenza</t>
        </is>
      </c>
      <c r="AH175" t="inlineStr">
        <is>
          <t>PC</t>
        </is>
      </c>
      <c r="AI175" t="inlineStr">
        <is>
          <t>29121</t>
        </is>
      </c>
      <c r="AJ175" t="inlineStr">
        <is>
          <t>Italia</t>
        </is>
      </c>
      <c r="AK175" t="inlineStr">
        <is>
          <t>3,93294E+11</t>
        </is>
      </c>
      <c r="AL175" t="inlineStr">
        <is>
          <t>Balmy Necklace - Yellow / 36cm</t>
        </is>
      </c>
      <c r="AN175" t="inlineStr">
        <is>
          <t>IT</t>
        </is>
      </c>
      <c r="AO175" t="inlineStr">
        <is>
          <t>Accredito</t>
        </is>
      </c>
    </row>
    <row r="176">
      <c r="A176" t="inlineStr">
        <is>
          <t>22/11/2024</t>
        </is>
      </c>
      <c r="B176" t="inlineStr">
        <is>
          <t>22:00:40</t>
        </is>
      </c>
      <c r="C176" t="inlineStr">
        <is>
          <t>CET</t>
        </is>
      </c>
      <c r="D176" t="inlineStr">
        <is>
          <t>Roberta Campo</t>
        </is>
      </c>
      <c r="E176" t="inlineStr">
        <is>
          <t>Pagamento Express Checkout</t>
        </is>
      </c>
      <c r="F176" t="inlineStr">
        <is>
          <t>Completata</t>
        </is>
      </c>
      <c r="G176" t="inlineStr">
        <is>
          <t>EUR</t>
        </is>
      </c>
      <c r="H176" t="n">
        <v>122</v>
      </c>
      <c r="I176" t="inlineStr">
        <is>
          <t>-4,5</t>
        </is>
      </c>
      <c r="J176" t="inlineStr">
        <is>
          <t>117,5</t>
        </is>
      </c>
      <c r="K176" t="inlineStr">
        <is>
          <t>robertacampo94@hotmail.it</t>
        </is>
      </c>
      <c r="L176" t="inlineStr">
        <is>
          <t>contact@lilmilan.com</t>
        </is>
      </c>
      <c r="M176" t="inlineStr">
        <is>
          <t>0B5131842U596051J</t>
        </is>
      </c>
      <c r="N176" t="inlineStr">
        <is>
          <t>Roberta Campo, Via Aurelio saffi 74, Messina, ME, 98123, Italia</t>
        </is>
      </c>
      <c r="O176" t="inlineStr">
        <is>
          <t>Confermato</t>
        </is>
      </c>
      <c r="P176" t="inlineStr">
        <is>
          <t>Insieme Ring - Yellow / onesize (10-17), Sconto</t>
        </is>
      </c>
      <c r="R176" t="n">
        <v>10</v>
      </c>
      <c r="T176" t="n">
        <v>0</v>
      </c>
      <c r="Z176" t="inlineStr">
        <is>
          <t>rqChqMXmnQclGg9uTdAU6dapf</t>
        </is>
      </c>
      <c r="AA176" t="inlineStr">
        <is>
          <t>Shopify</t>
        </is>
      </c>
      <c r="AB176" t="n">
        <v>2</v>
      </c>
      <c r="AD176" t="inlineStr">
        <is>
          <t>4.319,05</t>
        </is>
      </c>
      <c r="AE176" t="inlineStr">
        <is>
          <t>Via Aurelio saffi 74</t>
        </is>
      </c>
      <c r="AG176" t="inlineStr">
        <is>
          <t>Messina</t>
        </is>
      </c>
      <c r="AH176" t="inlineStr">
        <is>
          <t>ME</t>
        </is>
      </c>
      <c r="AI176" t="inlineStr">
        <is>
          <t>98123</t>
        </is>
      </c>
      <c r="AJ176" t="inlineStr">
        <is>
          <t>Italia</t>
        </is>
      </c>
      <c r="AK176" t="inlineStr">
        <is>
          <t>3497825470</t>
        </is>
      </c>
      <c r="AL176" t="inlineStr">
        <is>
          <t>Insieme Ring - Yellow / onesize (10-17)</t>
        </is>
      </c>
      <c r="AN176" t="inlineStr">
        <is>
          <t>IT</t>
        </is>
      </c>
      <c r="AO176" t="inlineStr">
        <is>
          <t>Accredito</t>
        </is>
      </c>
    </row>
    <row r="177">
      <c r="A177" t="inlineStr">
        <is>
          <t>22/11/2024</t>
        </is>
      </c>
      <c r="B177" t="inlineStr">
        <is>
          <t>22:09:38</t>
        </is>
      </c>
      <c r="C177" t="inlineStr">
        <is>
          <t>CET</t>
        </is>
      </c>
      <c r="D177" t="inlineStr">
        <is>
          <t>SARA CANAVERA</t>
        </is>
      </c>
      <c r="E177" t="inlineStr">
        <is>
          <t>Pagamento Express Checkout</t>
        </is>
      </c>
      <c r="F177" t="inlineStr">
        <is>
          <t>Completata</t>
        </is>
      </c>
      <c r="G177" t="inlineStr">
        <is>
          <t>EUR</t>
        </is>
      </c>
      <c r="H177" t="n">
        <v>192</v>
      </c>
      <c r="I177" t="inlineStr">
        <is>
          <t>-6,88</t>
        </is>
      </c>
      <c r="J177" t="inlineStr">
        <is>
          <t>185,12</t>
        </is>
      </c>
      <c r="K177" t="inlineStr">
        <is>
          <t>sara.canavera16@gmail.com</t>
        </is>
      </c>
      <c r="L177" t="inlineStr">
        <is>
          <t>contact@lilmilan.com</t>
        </is>
      </c>
      <c r="M177" t="inlineStr">
        <is>
          <t>90973838D3297210K</t>
        </is>
      </c>
      <c r="N177" t="inlineStr">
        <is>
          <t>SARA CANAVERA, VIA PIERO GOBETTI, 18, BUSANO, TO, 10080, Italia</t>
        </is>
      </c>
      <c r="O177" t="inlineStr">
        <is>
          <t>Confermato</t>
        </is>
      </c>
      <c r="P177" t="inlineStr">
        <is>
          <t>Pensavo fosse amore - Yellow / B, Pensavo fosse amore - Yellow / S, Discount</t>
        </is>
      </c>
      <c r="R177" t="n">
        <v>0</v>
      </c>
      <c r="T177" t="n">
        <v>0</v>
      </c>
      <c r="Z177" t="inlineStr">
        <is>
          <t>rVNFCiuIZN3MIcdCtXnMBn0xd</t>
        </is>
      </c>
      <c r="AA177" t="inlineStr">
        <is>
          <t>Shopify</t>
        </is>
      </c>
      <c r="AB177" t="n">
        <v>3</v>
      </c>
      <c r="AD177" t="inlineStr">
        <is>
          <t>4.504,17</t>
        </is>
      </c>
      <c r="AE177" t="inlineStr">
        <is>
          <t>VIA PIERO GOBETTI, 18</t>
        </is>
      </c>
      <c r="AG177" t="inlineStr">
        <is>
          <t>BUSANO</t>
        </is>
      </c>
      <c r="AH177" t="inlineStr">
        <is>
          <t>TO</t>
        </is>
      </c>
      <c r="AI177" t="inlineStr">
        <is>
          <t>10080</t>
        </is>
      </c>
      <c r="AJ177" t="inlineStr">
        <is>
          <t>Italia</t>
        </is>
      </c>
      <c r="AK177" t="inlineStr">
        <is>
          <t>3,93462E+11</t>
        </is>
      </c>
      <c r="AL177" t="inlineStr">
        <is>
          <t>Pensavo fosse amore - Yellow / B</t>
        </is>
      </c>
      <c r="AN177" t="inlineStr">
        <is>
          <t>IT</t>
        </is>
      </c>
      <c r="AO177" t="inlineStr">
        <is>
          <t>Accredito</t>
        </is>
      </c>
    </row>
    <row r="178">
      <c r="A178" t="inlineStr">
        <is>
          <t>22/11/2024</t>
        </is>
      </c>
      <c r="B178" t="inlineStr">
        <is>
          <t>22:40:58</t>
        </is>
      </c>
      <c r="C178" t="inlineStr">
        <is>
          <t>CET</t>
        </is>
      </c>
      <c r="D178" t="inlineStr">
        <is>
          <t>Fedor Pashkov</t>
        </is>
      </c>
      <c r="E178" t="inlineStr">
        <is>
          <t>Pagamento Express Checkout</t>
        </is>
      </c>
      <c r="F178" t="inlineStr">
        <is>
          <t>Completata</t>
        </is>
      </c>
      <c r="G178" t="inlineStr">
        <is>
          <t>EUR</t>
        </is>
      </c>
      <c r="H178" t="n">
        <v>256</v>
      </c>
      <c r="I178" t="inlineStr">
        <is>
          <t>-9,05</t>
        </is>
      </c>
      <c r="J178" t="inlineStr">
        <is>
          <t>246,95</t>
        </is>
      </c>
      <c r="K178" t="inlineStr">
        <is>
          <t>fedorpashkov8@gmail.com</t>
        </is>
      </c>
      <c r="L178" t="inlineStr">
        <is>
          <t>contact@lilmilan.com</t>
        </is>
      </c>
      <c r="M178" t="inlineStr">
        <is>
          <t>9UG83301GC082610V</t>
        </is>
      </c>
      <c r="N178" t="inlineStr">
        <is>
          <t>Margherita Malagoli, Via Bologna 11, MASSA FINALESE, MO, 41035, Italia</t>
        </is>
      </c>
      <c r="O178" t="inlineStr">
        <is>
          <t>Confermato</t>
        </is>
      </c>
      <c r="P178" t="inlineStr">
        <is>
          <t>Sunshine Ring - Yellow / 5 / White, Sconto</t>
        </is>
      </c>
      <c r="R178" t="n">
        <v>0</v>
      </c>
      <c r="T178" t="n">
        <v>0</v>
      </c>
      <c r="Z178" t="inlineStr">
        <is>
          <t>rS4RlLlD7C8Zp77s07oHDYoU2</t>
        </is>
      </c>
      <c r="AA178" t="inlineStr">
        <is>
          <t>Shopify</t>
        </is>
      </c>
      <c r="AB178" t="n">
        <v>2</v>
      </c>
      <c r="AD178" t="inlineStr">
        <is>
          <t>4.751,12</t>
        </is>
      </c>
      <c r="AE178" t="inlineStr">
        <is>
          <t>Via Bologna 11</t>
        </is>
      </c>
      <c r="AG178" t="inlineStr">
        <is>
          <t>MASSA FINALESE</t>
        </is>
      </c>
      <c r="AH178" t="inlineStr">
        <is>
          <t>MO</t>
        </is>
      </c>
      <c r="AI178" t="inlineStr">
        <is>
          <t>41035</t>
        </is>
      </c>
      <c r="AJ178" t="inlineStr">
        <is>
          <t>Italia</t>
        </is>
      </c>
      <c r="AK178" t="inlineStr">
        <is>
          <t>3400748456</t>
        </is>
      </c>
      <c r="AL178" t="inlineStr">
        <is>
          <t>Sunshine Ring - Yellow / 5 / White</t>
        </is>
      </c>
      <c r="AN178" t="inlineStr">
        <is>
          <t>IT</t>
        </is>
      </c>
      <c r="AO178" t="inlineStr">
        <is>
          <t>Accredito</t>
        </is>
      </c>
    </row>
    <row r="179">
      <c r="A179" t="inlineStr">
        <is>
          <t>22/11/2024</t>
        </is>
      </c>
      <c r="B179" t="inlineStr">
        <is>
          <t>22:51:50</t>
        </is>
      </c>
      <c r="C179" t="inlineStr">
        <is>
          <t>CET</t>
        </is>
      </c>
      <c r="D179" t="inlineStr">
        <is>
          <t>giacomo lucertini</t>
        </is>
      </c>
      <c r="E179" t="inlineStr">
        <is>
          <t>Pagamento Express Checkout</t>
        </is>
      </c>
      <c r="F179" t="inlineStr">
        <is>
          <t>Completata</t>
        </is>
      </c>
      <c r="G179" t="inlineStr">
        <is>
          <t>EUR</t>
        </is>
      </c>
      <c r="H179" t="n">
        <v>323</v>
      </c>
      <c r="I179" t="inlineStr">
        <is>
          <t>-11,33</t>
        </is>
      </c>
      <c r="J179" t="inlineStr">
        <is>
          <t>311,67</t>
        </is>
      </c>
      <c r="K179" t="inlineStr">
        <is>
          <t>sarmigezetusa@alice.it</t>
        </is>
      </c>
      <c r="L179" t="inlineStr">
        <is>
          <t>contact@lilmilan.com</t>
        </is>
      </c>
      <c r="M179" t="inlineStr">
        <is>
          <t>61J399305A324962V</t>
        </is>
      </c>
      <c r="N179" t="inlineStr">
        <is>
          <t>Giacomo Lucertini, Via Don bosco 13, Fano, PU, 61032, Italia</t>
        </is>
      </c>
      <c r="O179" t="inlineStr">
        <is>
          <t>Confermato</t>
        </is>
      </c>
      <c r="P179" t="inlineStr">
        <is>
          <t>LIL Hoop - Yellow / Mini / 10mm / Single, Smiley Piercing - Yellow / Lab grown diamond / White Sustainable Diamond, Discount</t>
        </is>
      </c>
      <c r="R179" t="n">
        <v>0</v>
      </c>
      <c r="T179" t="n">
        <v>0</v>
      </c>
      <c r="Z179" t="inlineStr">
        <is>
          <t>rwif1LOl9pboznjVlB6k2a2CX</t>
        </is>
      </c>
      <c r="AA179" t="inlineStr">
        <is>
          <t>Shopify</t>
        </is>
      </c>
      <c r="AB179" t="n">
        <v>3</v>
      </c>
      <c r="AD179" t="inlineStr">
        <is>
          <t>5.062,79</t>
        </is>
      </c>
      <c r="AE179" t="inlineStr">
        <is>
          <t>Via Don bosco 13</t>
        </is>
      </c>
      <c r="AG179" t="inlineStr">
        <is>
          <t>Fano</t>
        </is>
      </c>
      <c r="AH179" t="inlineStr">
        <is>
          <t>PU</t>
        </is>
      </c>
      <c r="AI179" t="inlineStr">
        <is>
          <t>61032</t>
        </is>
      </c>
      <c r="AJ179" t="inlineStr">
        <is>
          <t>Italia</t>
        </is>
      </c>
      <c r="AK179" t="inlineStr">
        <is>
          <t>333 956 2615</t>
        </is>
      </c>
      <c r="AL179" t="inlineStr">
        <is>
          <t>LIL Hoop - Yellow / Mini / 10mm / Single</t>
        </is>
      </c>
      <c r="AN179" t="inlineStr">
        <is>
          <t>IT</t>
        </is>
      </c>
      <c r="AO179" t="inlineStr">
        <is>
          <t>Accredito</t>
        </is>
      </c>
    </row>
    <row r="180">
      <c r="A180" t="inlineStr">
        <is>
          <t>22/11/2024</t>
        </is>
      </c>
      <c r="B180" t="inlineStr">
        <is>
          <t>23:22:50</t>
        </is>
      </c>
      <c r="C180" t="inlineStr">
        <is>
          <t>CET</t>
        </is>
      </c>
      <c r="D180" t="inlineStr">
        <is>
          <t>rubina anna maria giacomello</t>
        </is>
      </c>
      <c r="E180" t="inlineStr">
        <is>
          <t>Pagamento Express Checkout</t>
        </is>
      </c>
      <c r="F180" t="inlineStr">
        <is>
          <t>Completata</t>
        </is>
      </c>
      <c r="G180" t="inlineStr">
        <is>
          <t>EUR</t>
        </is>
      </c>
      <c r="H180" t="n">
        <v>272</v>
      </c>
      <c r="I180" t="inlineStr">
        <is>
          <t>-9,6</t>
        </is>
      </c>
      <c r="J180" t="inlineStr">
        <is>
          <t>262,4</t>
        </is>
      </c>
      <c r="K180" t="inlineStr">
        <is>
          <t>rubina.giac@gmail.com</t>
        </is>
      </c>
      <c r="L180" t="inlineStr">
        <is>
          <t>contact@lilmilan.com</t>
        </is>
      </c>
      <c r="M180" t="inlineStr">
        <is>
          <t>6GS951900L845125E</t>
        </is>
      </c>
      <c r="N180" t="inlineStr">
        <is>
          <t>Rubina Giacomello, Via Interporto Centro Ingrosso 210, Pordenone, PN, 33170, Italia</t>
        </is>
      </c>
      <c r="O180" t="inlineStr">
        <is>
          <t>Confermato</t>
        </is>
      </c>
      <c r="P180" t="inlineStr">
        <is>
          <t>Glimmer Bracelet - Yellow / 16cm, Discount</t>
        </is>
      </c>
      <c r="R180" t="n">
        <v>0</v>
      </c>
      <c r="T180" t="n">
        <v>0</v>
      </c>
      <c r="Z180" t="inlineStr">
        <is>
          <t>ryeipzzgaxMUsF9EgY8l9CyiH</t>
        </is>
      </c>
      <c r="AA180" t="inlineStr">
        <is>
          <t>Shopify</t>
        </is>
      </c>
      <c r="AB180" t="n">
        <v>2</v>
      </c>
      <c r="AD180" t="inlineStr">
        <is>
          <t>5.325,19</t>
        </is>
      </c>
      <c r="AE180" t="inlineStr">
        <is>
          <t>Via Interporto Centro Ingrosso 210</t>
        </is>
      </c>
      <c r="AG180" t="inlineStr">
        <is>
          <t>Pordenone</t>
        </is>
      </c>
      <c r="AH180" t="inlineStr">
        <is>
          <t>PN</t>
        </is>
      </c>
      <c r="AI180" t="inlineStr">
        <is>
          <t>33170</t>
        </is>
      </c>
      <c r="AJ180" t="inlineStr">
        <is>
          <t>Italia</t>
        </is>
      </c>
      <c r="AK180" t="inlineStr">
        <is>
          <t>3476063595</t>
        </is>
      </c>
      <c r="AL180" t="inlineStr">
        <is>
          <t>Glimmer Bracelet - Yellow / 16cm</t>
        </is>
      </c>
      <c r="AN180" t="inlineStr">
        <is>
          <t>IT</t>
        </is>
      </c>
      <c r="AO180" t="inlineStr">
        <is>
          <t>Accredito</t>
        </is>
      </c>
    </row>
    <row r="181">
      <c r="A181" t="inlineStr">
        <is>
          <t>22/11/2024</t>
        </is>
      </c>
      <c r="B181" t="inlineStr">
        <is>
          <t>23:38:49</t>
        </is>
      </c>
      <c r="C181" t="inlineStr">
        <is>
          <t>CET</t>
        </is>
      </c>
      <c r="D181" t="inlineStr">
        <is>
          <t>Maria Luisa Scarvaglieri</t>
        </is>
      </c>
      <c r="E181" t="inlineStr">
        <is>
          <t>Pagamento Express Checkout</t>
        </is>
      </c>
      <c r="F181" t="inlineStr">
        <is>
          <t>Completata</t>
        </is>
      </c>
      <c r="G181" t="inlineStr">
        <is>
          <t>EUR</t>
        </is>
      </c>
      <c r="H181" t="n">
        <v>208</v>
      </c>
      <c r="I181" t="inlineStr">
        <is>
          <t>-7,42</t>
        </is>
      </c>
      <c r="J181" t="inlineStr">
        <is>
          <t>200,58</t>
        </is>
      </c>
      <c r="K181" t="inlineStr">
        <is>
          <t>mary_faith83@yahoo.it</t>
        </is>
      </c>
      <c r="L181" t="inlineStr">
        <is>
          <t>contact@lilmilan.com</t>
        </is>
      </c>
      <c r="M181" t="inlineStr">
        <is>
          <t>2P19267768334343Y</t>
        </is>
      </c>
      <c r="N181" t="inlineStr">
        <is>
          <t>Maria Luisa Scarvaglieri, Via Cagliero, 23, Milano, MI, 20125, Italia</t>
        </is>
      </c>
      <c r="O181" t="inlineStr">
        <is>
          <t>Confermato</t>
        </is>
      </c>
      <c r="P181" t="inlineStr">
        <is>
          <t>Boys Tears Ring - Yellow / 18, Girls Tears Ring - Yellow / 19, Sconto</t>
        </is>
      </c>
      <c r="R181" t="n">
        <v>0</v>
      </c>
      <c r="T181" t="n">
        <v>0</v>
      </c>
      <c r="Z181" t="inlineStr">
        <is>
          <t>rkxMK4DCCCltgemOp3nNJp4E5</t>
        </is>
      </c>
      <c r="AA181" t="inlineStr">
        <is>
          <t>Shopify</t>
        </is>
      </c>
      <c r="AB181" t="n">
        <v>3</v>
      </c>
      <c r="AD181" t="inlineStr">
        <is>
          <t>5.525,77</t>
        </is>
      </c>
      <c r="AE181" t="inlineStr">
        <is>
          <t>Via Cagliero</t>
        </is>
      </c>
      <c r="AF181" t="inlineStr">
        <is>
          <t>23</t>
        </is>
      </c>
      <c r="AG181" t="inlineStr">
        <is>
          <t>Milano</t>
        </is>
      </c>
      <c r="AH181" t="inlineStr">
        <is>
          <t>MI</t>
        </is>
      </c>
      <c r="AI181" t="inlineStr">
        <is>
          <t>20125</t>
        </is>
      </c>
      <c r="AJ181" t="inlineStr">
        <is>
          <t>Italia</t>
        </is>
      </c>
      <c r="AK181" t="inlineStr">
        <is>
          <t>3,93484E+11</t>
        </is>
      </c>
      <c r="AL181" t="inlineStr">
        <is>
          <t>Boys Tears Ring - Yellow / 18</t>
        </is>
      </c>
      <c r="AN181" t="inlineStr">
        <is>
          <t>IT</t>
        </is>
      </c>
      <c r="AO181" t="inlineStr">
        <is>
          <t>Accredito</t>
        </is>
      </c>
    </row>
    <row r="182">
      <c r="A182" t="inlineStr">
        <is>
          <t>22/11/2024</t>
        </is>
      </c>
      <c r="B182" t="inlineStr">
        <is>
          <t>23:50:38</t>
        </is>
      </c>
      <c r="C182" t="inlineStr">
        <is>
          <t>CET</t>
        </is>
      </c>
      <c r="D182" t="inlineStr">
        <is>
          <t>giorgia laiti</t>
        </is>
      </c>
      <c r="E182" t="inlineStr">
        <is>
          <t>Pagamento Express Checkout</t>
        </is>
      </c>
      <c r="F182" t="inlineStr">
        <is>
          <t>Completata</t>
        </is>
      </c>
      <c r="G182" t="inlineStr">
        <is>
          <t>EUR</t>
        </is>
      </c>
      <c r="H182" t="n">
        <v>234</v>
      </c>
      <c r="I182" t="inlineStr">
        <is>
          <t>-8,31</t>
        </is>
      </c>
      <c r="J182" t="inlineStr">
        <is>
          <t>225,69</t>
        </is>
      </c>
      <c r="K182" t="inlineStr">
        <is>
          <t>giorgia.laiti@hotmail.it</t>
        </is>
      </c>
      <c r="L182" t="inlineStr">
        <is>
          <t>contact@lilmilan.com</t>
        </is>
      </c>
      <c r="M182" t="inlineStr">
        <is>
          <t>96J25928HX4148817</t>
        </is>
      </c>
      <c r="N182" t="inlineStr">
        <is>
          <t>Giorgia Laiti, Via Pio Brugnoli 24, Vita Bar, Fumane, VR, 37022, Italia</t>
        </is>
      </c>
      <c r="O182" t="inlineStr">
        <is>
          <t>Confermato</t>
        </is>
      </c>
      <c r="P182" t="inlineStr">
        <is>
          <t>Sweet Spot - Yellow / matte / White, Engraving, Sconto</t>
        </is>
      </c>
      <c r="R182" t="n">
        <v>0</v>
      </c>
      <c r="T182" t="n">
        <v>0</v>
      </c>
      <c r="Z182" t="inlineStr">
        <is>
          <t>rwJ7Nhyr6BLqFKBZ9moi8nErR</t>
        </is>
      </c>
      <c r="AA182" t="inlineStr">
        <is>
          <t>Shopify</t>
        </is>
      </c>
      <c r="AB182" t="n">
        <v>3</v>
      </c>
      <c r="AD182" t="inlineStr">
        <is>
          <t>5.751,46</t>
        </is>
      </c>
      <c r="AE182" t="inlineStr">
        <is>
          <t>Via Pio Brugnoli 24</t>
        </is>
      </c>
      <c r="AF182" t="inlineStr">
        <is>
          <t>Vita Bar</t>
        </is>
      </c>
      <c r="AG182" t="inlineStr">
        <is>
          <t>Fumane</t>
        </is>
      </c>
      <c r="AH182" t="inlineStr">
        <is>
          <t>VR</t>
        </is>
      </c>
      <c r="AI182" t="inlineStr">
        <is>
          <t>37022</t>
        </is>
      </c>
      <c r="AJ182" t="inlineStr">
        <is>
          <t>Italia</t>
        </is>
      </c>
      <c r="AK182" t="inlineStr">
        <is>
          <t>3,93487E+11</t>
        </is>
      </c>
      <c r="AL182" t="inlineStr">
        <is>
          <t>Sweet Spot - Yellow / matte / White</t>
        </is>
      </c>
      <c r="AN182" t="inlineStr">
        <is>
          <t>IT</t>
        </is>
      </c>
      <c r="AO182" t="inlineStr">
        <is>
          <t>Accredito</t>
        </is>
      </c>
    </row>
    <row r="183">
      <c r="A183" t="inlineStr">
        <is>
          <t>23/11/2024</t>
        </is>
      </c>
      <c r="B183" t="inlineStr">
        <is>
          <t>08:22:22</t>
        </is>
      </c>
      <c r="C183" t="inlineStr">
        <is>
          <t>CET</t>
        </is>
      </c>
      <c r="D183" t="inlineStr">
        <is>
          <t>Disegno srl</t>
        </is>
      </c>
      <c r="E183" t="inlineStr">
        <is>
          <t>Pagamento Express Checkout</t>
        </is>
      </c>
      <c r="F183" t="inlineStr">
        <is>
          <t>Completata</t>
        </is>
      </c>
      <c r="G183" t="inlineStr">
        <is>
          <t>EUR</t>
        </is>
      </c>
      <c r="H183" t="n">
        <v>336</v>
      </c>
      <c r="I183" t="inlineStr">
        <is>
          <t>-11,77</t>
        </is>
      </c>
      <c r="J183" t="inlineStr">
        <is>
          <t>324,23</t>
        </is>
      </c>
      <c r="K183" t="inlineStr">
        <is>
          <t>info.lucestudio@gmail.com</t>
        </is>
      </c>
      <c r="L183" t="inlineStr">
        <is>
          <t>contact@lilmilan.com</t>
        </is>
      </c>
      <c r="M183" t="inlineStr">
        <is>
          <t>5KV14169RW164460W</t>
        </is>
      </c>
      <c r="N183" t="inlineStr">
        <is>
          <t>Martina Ferri Faggioli, Via Cesare Bettelloni 50, Campanello LUCE, Verona, VR, 37131, Italia</t>
        </is>
      </c>
      <c r="O183" t="inlineStr">
        <is>
          <t>Confermato</t>
        </is>
      </c>
      <c r="P183" t="inlineStr">
        <is>
          <t>Lunar Ring - Yellow / 4 / White, Discount</t>
        </is>
      </c>
      <c r="R183" t="n">
        <v>0</v>
      </c>
      <c r="T183" t="n">
        <v>0</v>
      </c>
      <c r="Z183" t="inlineStr">
        <is>
          <t>rTzvw80ZeaPWUwM7rLPARA4QU</t>
        </is>
      </c>
      <c r="AA183" t="inlineStr">
        <is>
          <t>Shopify</t>
        </is>
      </c>
      <c r="AB183" t="n">
        <v>2</v>
      </c>
      <c r="AD183" t="inlineStr">
        <is>
          <t>6.075,69</t>
        </is>
      </c>
      <c r="AE183" t="inlineStr">
        <is>
          <t>Via Cesare Bettelloni 50</t>
        </is>
      </c>
      <c r="AF183" t="inlineStr">
        <is>
          <t>Campanello LUCE</t>
        </is>
      </c>
      <c r="AG183" t="inlineStr">
        <is>
          <t>Verona</t>
        </is>
      </c>
      <c r="AH183" t="inlineStr">
        <is>
          <t>VR</t>
        </is>
      </c>
      <c r="AI183" t="inlineStr">
        <is>
          <t>37131</t>
        </is>
      </c>
      <c r="AJ183" t="inlineStr">
        <is>
          <t>Italia</t>
        </is>
      </c>
      <c r="AK183" t="inlineStr">
        <is>
          <t>3,93401E+11</t>
        </is>
      </c>
      <c r="AL183" t="inlineStr">
        <is>
          <t>Lunar Ring - Yellow / 4 / White</t>
        </is>
      </c>
      <c r="AN183" t="inlineStr">
        <is>
          <t>IT</t>
        </is>
      </c>
      <c r="AO183" t="inlineStr">
        <is>
          <t>Accredito</t>
        </is>
      </c>
    </row>
    <row r="184">
      <c r="A184" t="inlineStr">
        <is>
          <t>23/11/2024</t>
        </is>
      </c>
      <c r="B184" t="inlineStr">
        <is>
          <t>08:57:50</t>
        </is>
      </c>
      <c r="C184" t="inlineStr">
        <is>
          <t>CET</t>
        </is>
      </c>
      <c r="D184" t="inlineStr">
        <is>
          <t>Roberta Zanella</t>
        </is>
      </c>
      <c r="E184" t="inlineStr">
        <is>
          <t>Pagamento Express Checkout</t>
        </is>
      </c>
      <c r="F184" t="inlineStr">
        <is>
          <t>Completata</t>
        </is>
      </c>
      <c r="G184" t="inlineStr">
        <is>
          <t>EUR</t>
        </is>
      </c>
      <c r="H184" t="n">
        <v>368</v>
      </c>
      <c r="I184" t="inlineStr">
        <is>
          <t>-12,86</t>
        </is>
      </c>
      <c r="J184" t="inlineStr">
        <is>
          <t>355,14</t>
        </is>
      </c>
      <c r="K184" t="inlineStr">
        <is>
          <t>r.zanella85@gmail.com</t>
        </is>
      </c>
      <c r="L184" t="inlineStr">
        <is>
          <t>contact@lilmilan.com</t>
        </is>
      </c>
      <c r="M184" t="inlineStr">
        <is>
          <t>90H249639R3936451</t>
        </is>
      </c>
      <c r="N184" t="inlineStr">
        <is>
          <t>Roberta Zanella, 50/e Località palazzina magré, Schio, VI, 36015, Italia</t>
        </is>
      </c>
      <c r="O184" t="inlineStr">
        <is>
          <t>Confermato</t>
        </is>
      </c>
      <c r="P184" t="inlineStr">
        <is>
          <t>Boys Tears Necklace - Yellow / 39cm, Insieme Ring - Yellow / onesize (10-17), Sconto</t>
        </is>
      </c>
      <c r="R184" t="n">
        <v>0</v>
      </c>
      <c r="T184" t="n">
        <v>0</v>
      </c>
      <c r="Z184" t="inlineStr">
        <is>
          <t>ru9XGDQH8LNWCqMxVksJMk2RI</t>
        </is>
      </c>
      <c r="AA184" t="inlineStr">
        <is>
          <t>Shopify</t>
        </is>
      </c>
      <c r="AB184" t="n">
        <v>3</v>
      </c>
      <c r="AD184" t="inlineStr">
        <is>
          <t>6.430,83</t>
        </is>
      </c>
      <c r="AE184" t="inlineStr">
        <is>
          <t>50/e Località palazzina magré</t>
        </is>
      </c>
      <c r="AG184" t="inlineStr">
        <is>
          <t>Schio</t>
        </is>
      </c>
      <c r="AH184" t="inlineStr">
        <is>
          <t>VI</t>
        </is>
      </c>
      <c r="AI184" t="inlineStr">
        <is>
          <t>36015</t>
        </is>
      </c>
      <c r="AJ184" t="inlineStr">
        <is>
          <t>Italia</t>
        </is>
      </c>
      <c r="AK184" t="inlineStr">
        <is>
          <t>3,93499E+11</t>
        </is>
      </c>
      <c r="AL184" t="inlineStr">
        <is>
          <t>Boys Tears Necklace - Yellow / 39cm</t>
        </is>
      </c>
      <c r="AN184" t="inlineStr">
        <is>
          <t>IT</t>
        </is>
      </c>
      <c r="AO184" t="inlineStr">
        <is>
          <t>Accredito</t>
        </is>
      </c>
    </row>
    <row r="185">
      <c r="A185" t="inlineStr">
        <is>
          <t>23/11/2024</t>
        </is>
      </c>
      <c r="B185" t="inlineStr">
        <is>
          <t>09:12:42</t>
        </is>
      </c>
      <c r="C185" t="inlineStr">
        <is>
          <t>CET</t>
        </is>
      </c>
      <c r="D185" t="inlineStr">
        <is>
          <t>Rachele Puntili</t>
        </is>
      </c>
      <c r="E185" t="inlineStr">
        <is>
          <t>Pagamento Express Checkout</t>
        </is>
      </c>
      <c r="F185" t="inlineStr">
        <is>
          <t>Completata</t>
        </is>
      </c>
      <c r="G185" t="inlineStr">
        <is>
          <t>EUR</t>
        </is>
      </c>
      <c r="H185" t="n">
        <v>480</v>
      </c>
      <c r="I185" t="inlineStr">
        <is>
          <t>-16,67</t>
        </is>
      </c>
      <c r="J185" t="inlineStr">
        <is>
          <t>463,33</t>
        </is>
      </c>
      <c r="K185" t="inlineStr">
        <is>
          <t>racfighest@hotmail.it</t>
        </is>
      </c>
      <c r="L185" t="inlineStr">
        <is>
          <t>contact@lilmilan.com</t>
        </is>
      </c>
      <c r="M185" t="inlineStr">
        <is>
          <t>08W763549X836821D</t>
        </is>
      </c>
      <c r="N185" t="inlineStr">
        <is>
          <t>Rachele Puntili, Via Maestri del Lavoro 41, Campi Bisenzio, FI, 50013, Italia</t>
        </is>
      </c>
      <c r="O185" t="inlineStr">
        <is>
          <t>Confermato</t>
        </is>
      </c>
      <c r="P185" t="inlineStr">
        <is>
          <t>Girls Tears Necklace - Yellow / 60cm, Discount</t>
        </is>
      </c>
      <c r="R185" t="n">
        <v>0</v>
      </c>
      <c r="T185" t="n">
        <v>0</v>
      </c>
      <c r="Z185" t="inlineStr">
        <is>
          <t>rGeHg8Is2e3mkCRFArC9oWTvu</t>
        </is>
      </c>
      <c r="AA185" t="inlineStr">
        <is>
          <t>Shopify</t>
        </is>
      </c>
      <c r="AB185" t="n">
        <v>2</v>
      </c>
      <c r="AD185" t="inlineStr">
        <is>
          <t>6.894,16</t>
        </is>
      </c>
      <c r="AE185" t="inlineStr">
        <is>
          <t>Via Maestri del Lavoro 41</t>
        </is>
      </c>
      <c r="AG185" t="inlineStr">
        <is>
          <t>Campi Bisenzio</t>
        </is>
      </c>
      <c r="AH185" t="inlineStr">
        <is>
          <t>FI</t>
        </is>
      </c>
      <c r="AI185" t="inlineStr">
        <is>
          <t>50013</t>
        </is>
      </c>
      <c r="AJ185" t="inlineStr">
        <is>
          <t>Italia</t>
        </is>
      </c>
      <c r="AK185" t="inlineStr">
        <is>
          <t>+39 327 839 8478</t>
        </is>
      </c>
      <c r="AL185" t="inlineStr">
        <is>
          <t>Girls Tears Necklace - Yellow / 60cm</t>
        </is>
      </c>
      <c r="AN185" t="inlineStr">
        <is>
          <t>IT</t>
        </is>
      </c>
      <c r="AO185" t="inlineStr">
        <is>
          <t>Accredito</t>
        </is>
      </c>
    </row>
    <row r="186">
      <c r="A186" t="inlineStr">
        <is>
          <t>23/11/2024</t>
        </is>
      </c>
      <c r="B186" t="inlineStr">
        <is>
          <t>10:33:49</t>
        </is>
      </c>
      <c r="C186" t="inlineStr">
        <is>
          <t>CET</t>
        </is>
      </c>
      <c r="D186" t="inlineStr">
        <is>
          <t>Francesco Trisolini</t>
        </is>
      </c>
      <c r="E186" t="inlineStr">
        <is>
          <t>Pagamento Express Checkout</t>
        </is>
      </c>
      <c r="F186" t="inlineStr">
        <is>
          <t>Completata</t>
        </is>
      </c>
      <c r="G186" t="inlineStr">
        <is>
          <t>EUR</t>
        </is>
      </c>
      <c r="H186" t="n">
        <v>224</v>
      </c>
      <c r="I186" t="inlineStr">
        <is>
          <t>-7,97</t>
        </is>
      </c>
      <c r="J186" t="inlineStr">
        <is>
          <t>216,03</t>
        </is>
      </c>
      <c r="K186" t="inlineStr">
        <is>
          <t>f.trisolini@gmail.com</t>
        </is>
      </c>
      <c r="L186" t="inlineStr">
        <is>
          <t>contact@lilmilan.com</t>
        </is>
      </c>
      <c r="M186" t="inlineStr">
        <is>
          <t>15C80318VW6547305</t>
        </is>
      </c>
      <c r="N186" t="inlineStr">
        <is>
          <t>Francesco Trisolini, Via Soldato Raffaele Tinelli 26, Noci, BA, 70015, Italia</t>
        </is>
      </c>
      <c r="O186" t="inlineStr">
        <is>
          <t>Confermato</t>
        </is>
      </c>
      <c r="P186" t="inlineStr">
        <is>
          <t>Calypso Ring White - Yellow / 14, Discount</t>
        </is>
      </c>
      <c r="R186" t="n">
        <v>0</v>
      </c>
      <c r="T186" t="n">
        <v>0</v>
      </c>
      <c r="Z186" t="inlineStr">
        <is>
          <t>rYM5HkuWSQkQikFeEcGiOecPv</t>
        </is>
      </c>
      <c r="AA186" t="inlineStr">
        <is>
          <t>Shopify</t>
        </is>
      </c>
      <c r="AB186" t="n">
        <v>2</v>
      </c>
      <c r="AD186" t="inlineStr">
        <is>
          <t>7.110,19</t>
        </is>
      </c>
      <c r="AE186" t="inlineStr">
        <is>
          <t>Via Soldato Raffaele Tinelli 26</t>
        </is>
      </c>
      <c r="AG186" t="inlineStr">
        <is>
          <t>Noci</t>
        </is>
      </c>
      <c r="AH186" t="inlineStr">
        <is>
          <t>BA</t>
        </is>
      </c>
      <c r="AI186" t="inlineStr">
        <is>
          <t>70015</t>
        </is>
      </c>
      <c r="AJ186" t="inlineStr">
        <is>
          <t>Italia</t>
        </is>
      </c>
      <c r="AK186" t="inlineStr">
        <is>
          <t>+39 3479461592</t>
        </is>
      </c>
      <c r="AL186" t="inlineStr">
        <is>
          <t>Calypso Ring White - Yellow / 14</t>
        </is>
      </c>
      <c r="AN186" t="inlineStr">
        <is>
          <t>IT</t>
        </is>
      </c>
      <c r="AO186" t="inlineStr">
        <is>
          <t>Accredito</t>
        </is>
      </c>
    </row>
    <row r="187">
      <c r="A187" t="inlineStr">
        <is>
          <t>23/11/2024</t>
        </is>
      </c>
      <c r="B187" t="inlineStr">
        <is>
          <t>10:37:56</t>
        </is>
      </c>
      <c r="C187" t="inlineStr">
        <is>
          <t>CET</t>
        </is>
      </c>
      <c r="D187" t="inlineStr">
        <is>
          <t>Matilde Antonelli</t>
        </is>
      </c>
      <c r="E187" t="inlineStr">
        <is>
          <t>Pagamento Express Checkout</t>
        </is>
      </c>
      <c r="F187" t="inlineStr">
        <is>
          <t>Completata</t>
        </is>
      </c>
      <c r="G187" t="inlineStr">
        <is>
          <t>EUR</t>
        </is>
      </c>
      <c r="H187" t="n">
        <v>342</v>
      </c>
      <c r="I187" t="inlineStr">
        <is>
          <t>-11,98</t>
        </is>
      </c>
      <c r="J187" t="inlineStr">
        <is>
          <t>330,02</t>
        </is>
      </c>
      <c r="K187" t="inlineStr">
        <is>
          <t>antonelli.matilde@outlook.com</t>
        </is>
      </c>
      <c r="L187" t="inlineStr">
        <is>
          <t>contact@lilmilan.com</t>
        </is>
      </c>
      <c r="M187" t="inlineStr">
        <is>
          <t>0DR43704PF027311S</t>
        </is>
      </c>
      <c r="N187" t="inlineStr">
        <is>
          <t>Matilde Antonelli, Via Sant'Eustacchio, 1, Brescia, BS, Italia, Brescia, BS, 25126, Italia</t>
        </is>
      </c>
      <c r="O187" t="inlineStr">
        <is>
          <t>Confermato</t>
        </is>
      </c>
      <c r="P187" t="inlineStr">
        <is>
          <t>Sweet'n'Sour Choker - Yellow / 42cm, Lust Earring - Yellow / Single / Pearl, Discount</t>
        </is>
      </c>
      <c r="R187" t="n">
        <v>0</v>
      </c>
      <c r="T187" t="n">
        <v>0</v>
      </c>
      <c r="Z187" t="inlineStr">
        <is>
          <t>rsVQyhS44eeD4zjLRYeZHbtTK</t>
        </is>
      </c>
      <c r="AA187" t="inlineStr">
        <is>
          <t>Shopify</t>
        </is>
      </c>
      <c r="AB187" t="n">
        <v>3</v>
      </c>
      <c r="AD187" t="inlineStr">
        <is>
          <t>7.440,21</t>
        </is>
      </c>
      <c r="AE187" t="inlineStr">
        <is>
          <t>Via Sant'Eustacchio, 1, Brescia, BS, Italia</t>
        </is>
      </c>
      <c r="AG187" t="inlineStr">
        <is>
          <t>Brescia</t>
        </is>
      </c>
      <c r="AH187" t="inlineStr">
        <is>
          <t>BS</t>
        </is>
      </c>
      <c r="AI187" t="inlineStr">
        <is>
          <t>25126</t>
        </is>
      </c>
      <c r="AJ187" t="inlineStr">
        <is>
          <t>Italia</t>
        </is>
      </c>
      <c r="AK187" t="inlineStr">
        <is>
          <t>3661133606</t>
        </is>
      </c>
      <c r="AL187" t="inlineStr">
        <is>
          <t>Sweet'n'Sour Choker - Yellow / 42cm</t>
        </is>
      </c>
      <c r="AN187" t="inlineStr">
        <is>
          <t>IT</t>
        </is>
      </c>
      <c r="AO187" t="inlineStr">
        <is>
          <t>Accredito</t>
        </is>
      </c>
    </row>
    <row r="188">
      <c r="A188" t="inlineStr">
        <is>
          <t>23/11/2024</t>
        </is>
      </c>
      <c r="B188" t="inlineStr">
        <is>
          <t>11:08:54</t>
        </is>
      </c>
      <c r="C188" t="inlineStr">
        <is>
          <t>CET</t>
        </is>
      </c>
      <c r="D188" t="inlineStr">
        <is>
          <t>giulia vizzari</t>
        </is>
      </c>
      <c r="E188" t="inlineStr">
        <is>
          <t>Pagamento Express Checkout</t>
        </is>
      </c>
      <c r="F188" t="inlineStr">
        <is>
          <t>Completata</t>
        </is>
      </c>
      <c r="G188" t="inlineStr">
        <is>
          <t>EUR</t>
        </is>
      </c>
      <c r="H188" t="n">
        <v>153</v>
      </c>
      <c r="I188" t="inlineStr">
        <is>
          <t>-5,55</t>
        </is>
      </c>
      <c r="J188" t="inlineStr">
        <is>
          <t>147,45</t>
        </is>
      </c>
      <c r="K188" t="inlineStr">
        <is>
          <t>giulia.vizzari@gmail.com</t>
        </is>
      </c>
      <c r="L188" t="inlineStr">
        <is>
          <t>contact@lilmilan.com</t>
        </is>
      </c>
      <c r="M188" t="inlineStr">
        <is>
          <t>33X91246EF234774Y</t>
        </is>
      </c>
      <c r="N188" t="inlineStr">
        <is>
          <t>Giulia Vizzari, Viale Ca' Granda 20B, Milano, MI, 20162, Italia</t>
        </is>
      </c>
      <c r="O188" t="inlineStr">
        <is>
          <t>Confermato</t>
        </is>
      </c>
      <c r="P188" t="inlineStr">
        <is>
          <t>Glimmer Earring - Yellow / Single, Discount</t>
        </is>
      </c>
      <c r="R188" t="n">
        <v>0</v>
      </c>
      <c r="T188" t="n">
        <v>0</v>
      </c>
      <c r="Z188" t="inlineStr">
        <is>
          <t>rjvYkdLS0KfliCNiRJyGAHoSL</t>
        </is>
      </c>
      <c r="AA188" t="inlineStr">
        <is>
          <t>Shopify</t>
        </is>
      </c>
      <c r="AB188" t="n">
        <v>2</v>
      </c>
      <c r="AD188" t="inlineStr">
        <is>
          <t>7.587,66</t>
        </is>
      </c>
      <c r="AE188" t="inlineStr">
        <is>
          <t>Viale Ca' Granda 20B</t>
        </is>
      </c>
      <c r="AG188" t="inlineStr">
        <is>
          <t>Milano</t>
        </is>
      </c>
      <c r="AH188" t="inlineStr">
        <is>
          <t>MI</t>
        </is>
      </c>
      <c r="AI188" t="inlineStr">
        <is>
          <t>20162</t>
        </is>
      </c>
      <c r="AJ188" t="inlineStr">
        <is>
          <t>Italia</t>
        </is>
      </c>
      <c r="AK188" t="inlineStr">
        <is>
          <t>3272605650</t>
        </is>
      </c>
      <c r="AL188" t="inlineStr">
        <is>
          <t>Glimmer Earring - Yellow / Single</t>
        </is>
      </c>
      <c r="AN188" t="inlineStr">
        <is>
          <t>IT</t>
        </is>
      </c>
      <c r="AO188" t="inlineStr">
        <is>
          <t>Accredito</t>
        </is>
      </c>
    </row>
    <row r="189">
      <c r="A189" t="inlineStr">
        <is>
          <t>23/11/2024</t>
        </is>
      </c>
      <c r="B189" t="inlineStr">
        <is>
          <t>11:47:35</t>
        </is>
      </c>
      <c r="C189" t="inlineStr">
        <is>
          <t>CET</t>
        </is>
      </c>
      <c r="D189" t="inlineStr">
        <is>
          <t>Camilla Franzè</t>
        </is>
      </c>
      <c r="E189" t="inlineStr">
        <is>
          <t>Pagamento Express Checkout</t>
        </is>
      </c>
      <c r="F189" t="inlineStr">
        <is>
          <t>Completata</t>
        </is>
      </c>
      <c r="G189" t="inlineStr">
        <is>
          <t>EUR</t>
        </is>
      </c>
      <c r="H189" t="n">
        <v>336</v>
      </c>
      <c r="I189" t="inlineStr">
        <is>
          <t>-11,77</t>
        </is>
      </c>
      <c r="J189" t="inlineStr">
        <is>
          <t>324,23</t>
        </is>
      </c>
      <c r="K189" t="inlineStr">
        <is>
          <t>camy1998@hotmail.it</t>
        </is>
      </c>
      <c r="L189" t="inlineStr">
        <is>
          <t>contact@lilmilan.com</t>
        </is>
      </c>
      <c r="M189" t="inlineStr">
        <is>
          <t>36S45431MA197730S</t>
        </is>
      </c>
      <c r="N189" t="inlineStr">
        <is>
          <t>Camilla Franzè, Via Candido Queirolo 54, Taggia, IM, 18018, Italia</t>
        </is>
      </c>
      <c r="O189" t="inlineStr">
        <is>
          <t>Confermato</t>
        </is>
      </c>
      <c r="P189" t="inlineStr">
        <is>
          <t>Lunar Ring - Yellow / 7 / White, Sconto</t>
        </is>
      </c>
      <c r="R189" t="n">
        <v>0</v>
      </c>
      <c r="T189" t="n">
        <v>0</v>
      </c>
      <c r="Z189" t="inlineStr">
        <is>
          <t>rG37STOVIoe5gaEABfTKeWEwn</t>
        </is>
      </c>
      <c r="AA189" t="inlineStr">
        <is>
          <t>Shopify</t>
        </is>
      </c>
      <c r="AB189" t="n">
        <v>2</v>
      </c>
      <c r="AD189" t="inlineStr">
        <is>
          <t>7.911,89</t>
        </is>
      </c>
      <c r="AE189" t="inlineStr">
        <is>
          <t>Via Candido Queirolo 54</t>
        </is>
      </c>
      <c r="AG189" t="inlineStr">
        <is>
          <t>Taggia</t>
        </is>
      </c>
      <c r="AH189" t="inlineStr">
        <is>
          <t>IM</t>
        </is>
      </c>
      <c r="AI189" t="inlineStr">
        <is>
          <t>18018</t>
        </is>
      </c>
      <c r="AJ189" t="inlineStr">
        <is>
          <t>Italia</t>
        </is>
      </c>
      <c r="AK189" t="inlineStr">
        <is>
          <t>3423273485</t>
        </is>
      </c>
      <c r="AL189" t="inlineStr">
        <is>
          <t>Lunar Ring - Yellow / 7 / White</t>
        </is>
      </c>
      <c r="AN189" t="inlineStr">
        <is>
          <t>IT</t>
        </is>
      </c>
      <c r="AO189" t="inlineStr">
        <is>
          <t>Accredito</t>
        </is>
      </c>
    </row>
    <row r="190">
      <c r="A190" t="inlineStr">
        <is>
          <t>23/11/2024</t>
        </is>
      </c>
      <c r="B190" t="inlineStr">
        <is>
          <t>13:27:22</t>
        </is>
      </c>
      <c r="C190" t="inlineStr">
        <is>
          <t>CET</t>
        </is>
      </c>
      <c r="D190" t="inlineStr">
        <is>
          <t>Beatrice Munaretto</t>
        </is>
      </c>
      <c r="E190" t="inlineStr">
        <is>
          <t>Pagamento Express Checkout</t>
        </is>
      </c>
      <c r="F190" t="inlineStr">
        <is>
          <t>Completata</t>
        </is>
      </c>
      <c r="G190" t="inlineStr">
        <is>
          <t>EUR</t>
        </is>
      </c>
      <c r="H190" t="n">
        <v>238</v>
      </c>
      <c r="I190" t="inlineStr">
        <is>
          <t>-8,44</t>
        </is>
      </c>
      <c r="J190" t="inlineStr">
        <is>
          <t>229,56</t>
        </is>
      </c>
      <c r="K190" t="inlineStr">
        <is>
          <t>munaretto.beatrice@gmail.com</t>
        </is>
      </c>
      <c r="L190" t="inlineStr">
        <is>
          <t>contact@lilmilan.com</t>
        </is>
      </c>
      <c r="M190" t="inlineStr">
        <is>
          <t>41X688403D3104919</t>
        </is>
      </c>
      <c r="N190" t="inlineStr">
        <is>
          <t>Beatrice, Munaretto, Via Vicenza, 34, Zanè, VI, 36010, Italia</t>
        </is>
      </c>
      <c r="O190" t="inlineStr">
        <is>
          <t>Confermato</t>
        </is>
      </c>
      <c r="P190" t="inlineStr">
        <is>
          <t>Moony Piercing - Yellow / Lab grown diamond / White Sustainable Diamond, Sconto</t>
        </is>
      </c>
      <c r="R190" t="n">
        <v>0</v>
      </c>
      <c r="T190" t="n">
        <v>0</v>
      </c>
      <c r="Z190" t="inlineStr">
        <is>
          <t>riB8eR2q5JnOZCsDGq8D42s3P</t>
        </is>
      </c>
      <c r="AA190" t="inlineStr">
        <is>
          <t>Shopify</t>
        </is>
      </c>
      <c r="AB190" t="n">
        <v>2</v>
      </c>
      <c r="AD190" t="inlineStr">
        <is>
          <t>8.141,45</t>
        </is>
      </c>
      <c r="AE190" t="inlineStr">
        <is>
          <t>Via Vicenza, 34</t>
        </is>
      </c>
      <c r="AG190" t="inlineStr">
        <is>
          <t>Zanè</t>
        </is>
      </c>
      <c r="AH190" t="inlineStr">
        <is>
          <t>VI</t>
        </is>
      </c>
      <c r="AI190" t="inlineStr">
        <is>
          <t>36010</t>
        </is>
      </c>
      <c r="AJ190" t="inlineStr">
        <is>
          <t>Italia</t>
        </is>
      </c>
      <c r="AK190" t="inlineStr">
        <is>
          <t>3,93451E+11</t>
        </is>
      </c>
      <c r="AL190" t="inlineStr">
        <is>
          <t>Moony Piercing - Yellow / Lab grown diamond / White Sustainable Diamond</t>
        </is>
      </c>
      <c r="AN190" t="inlineStr">
        <is>
          <t>IT</t>
        </is>
      </c>
      <c r="AO190" t="inlineStr">
        <is>
          <t>Accredito</t>
        </is>
      </c>
    </row>
    <row r="191">
      <c r="A191" t="inlineStr">
        <is>
          <t>23/11/2024</t>
        </is>
      </c>
      <c r="B191" t="inlineStr">
        <is>
          <t>14:17:53</t>
        </is>
      </c>
      <c r="C191" t="inlineStr">
        <is>
          <t>CET</t>
        </is>
      </c>
      <c r="D191" t="inlineStr">
        <is>
          <t>Elisa Calso</t>
        </is>
      </c>
      <c r="E191" t="inlineStr">
        <is>
          <t>Pagamento Express Checkout</t>
        </is>
      </c>
      <c r="F191" t="inlineStr">
        <is>
          <t>Completata</t>
        </is>
      </c>
      <c r="G191" t="inlineStr">
        <is>
          <t>EUR</t>
        </is>
      </c>
      <c r="H191" t="n">
        <v>238</v>
      </c>
      <c r="I191" t="inlineStr">
        <is>
          <t>-8,44</t>
        </is>
      </c>
      <c r="J191" t="inlineStr">
        <is>
          <t>229,56</t>
        </is>
      </c>
      <c r="K191" t="inlineStr">
        <is>
          <t>elisacalso@gmail.com</t>
        </is>
      </c>
      <c r="L191" t="inlineStr">
        <is>
          <t>contact@lilmilan.com</t>
        </is>
      </c>
      <c r="M191" t="inlineStr">
        <is>
          <t>61R42436XG4201908</t>
        </is>
      </c>
      <c r="N191" t="inlineStr">
        <is>
          <t>Elisa Calso, Via dei Mille 9, Presso istituto comprensivo, Cava Manara, PV, 27051, Italia</t>
        </is>
      </c>
      <c r="O191" t="inlineStr">
        <is>
          <t>Confermato</t>
        </is>
      </c>
      <c r="P191" t="inlineStr">
        <is>
          <t>Sweet Spot - Yellow / matte / White, Discount</t>
        </is>
      </c>
      <c r="R191" t="n">
        <v>0</v>
      </c>
      <c r="T191" t="n">
        <v>0</v>
      </c>
      <c r="Z191" t="inlineStr">
        <is>
          <t>rA2IA0Frkemaa8mD6zGDgpRo2</t>
        </is>
      </c>
      <c r="AA191" t="inlineStr">
        <is>
          <t>Shopify</t>
        </is>
      </c>
      <c r="AB191" t="n">
        <v>2</v>
      </c>
      <c r="AD191" t="inlineStr">
        <is>
          <t>8.371,01</t>
        </is>
      </c>
      <c r="AE191" t="inlineStr">
        <is>
          <t>Via dei Mille 9</t>
        </is>
      </c>
      <c r="AF191" t="inlineStr">
        <is>
          <t>Presso istituto comprensivo</t>
        </is>
      </c>
      <c r="AG191" t="inlineStr">
        <is>
          <t>Cava Manara</t>
        </is>
      </c>
      <c r="AH191" t="inlineStr">
        <is>
          <t>PV</t>
        </is>
      </c>
      <c r="AI191" t="inlineStr">
        <is>
          <t>27051</t>
        </is>
      </c>
      <c r="AJ191" t="inlineStr">
        <is>
          <t>Italia</t>
        </is>
      </c>
      <c r="AK191" t="inlineStr">
        <is>
          <t>3282294929</t>
        </is>
      </c>
      <c r="AL191" t="inlineStr">
        <is>
          <t>Sweet Spot - Yellow / matte / White</t>
        </is>
      </c>
      <c r="AN191" t="inlineStr">
        <is>
          <t>IT</t>
        </is>
      </c>
      <c r="AO191" t="inlineStr">
        <is>
          <t>Accredito</t>
        </is>
      </c>
    </row>
    <row r="192">
      <c r="A192" t="inlineStr">
        <is>
          <t>23/11/2024</t>
        </is>
      </c>
      <c r="B192" t="inlineStr">
        <is>
          <t>16:34:23</t>
        </is>
      </c>
      <c r="C192" t="inlineStr">
        <is>
          <t>CET</t>
        </is>
      </c>
      <c r="D192" t="inlineStr">
        <is>
          <t>Federica Martinelli</t>
        </is>
      </c>
      <c r="E192" t="inlineStr">
        <is>
          <t>Pagamento Express Checkout</t>
        </is>
      </c>
      <c r="F192" t="inlineStr">
        <is>
          <t>Completata</t>
        </is>
      </c>
      <c r="G192" t="inlineStr">
        <is>
          <t>EUR</t>
        </is>
      </c>
      <c r="H192" t="n">
        <v>106</v>
      </c>
      <c r="I192" t="inlineStr">
        <is>
          <t>-3,95</t>
        </is>
      </c>
      <c r="J192" t="inlineStr">
        <is>
          <t>102,05</t>
        </is>
      </c>
      <c r="K192" t="inlineStr">
        <is>
          <t>martinelli_federica@yahoo.it</t>
        </is>
      </c>
      <c r="L192" t="inlineStr">
        <is>
          <t>contact@lilmilan.com</t>
        </is>
      </c>
      <c r="M192" t="inlineStr">
        <is>
          <t>1JF73141KG508224T</t>
        </is>
      </c>
      <c r="N192" t="inlineStr">
        <is>
          <t>Federica  Martinelli, Via Giovanni Maggi, 99, Roma, RM, 00176, Italia</t>
        </is>
      </c>
      <c r="O192" t="inlineStr">
        <is>
          <t>Confermato</t>
        </is>
      </c>
      <c r="P192" t="inlineStr">
        <is>
          <t>Pensavo fosse amore - Yellow / F, Sconto</t>
        </is>
      </c>
      <c r="R192" t="n">
        <v>10</v>
      </c>
      <c r="T192" t="n">
        <v>0</v>
      </c>
      <c r="Z192" t="inlineStr">
        <is>
          <t>rYVtgeHuPKlks34tIoPctzk6S</t>
        </is>
      </c>
      <c r="AA192" t="inlineStr">
        <is>
          <t>Shopify</t>
        </is>
      </c>
      <c r="AB192" t="n">
        <v>2</v>
      </c>
      <c r="AD192" t="inlineStr">
        <is>
          <t>8.473,06</t>
        </is>
      </c>
      <c r="AE192" t="inlineStr">
        <is>
          <t>Via Giovanni Maggi</t>
        </is>
      </c>
      <c r="AF192" t="inlineStr">
        <is>
          <t>99</t>
        </is>
      </c>
      <c r="AG192" t="inlineStr">
        <is>
          <t>Roma</t>
        </is>
      </c>
      <c r="AH192" t="inlineStr">
        <is>
          <t>RM</t>
        </is>
      </c>
      <c r="AI192" t="inlineStr">
        <is>
          <t>176</t>
        </is>
      </c>
      <c r="AJ192" t="inlineStr">
        <is>
          <t>Italia</t>
        </is>
      </c>
      <c r="AK192" t="inlineStr">
        <is>
          <t>3,93332E+11</t>
        </is>
      </c>
      <c r="AL192" t="inlineStr">
        <is>
          <t>Pensavo fosse amore - Yellow / F</t>
        </is>
      </c>
      <c r="AN192" t="inlineStr">
        <is>
          <t>IT</t>
        </is>
      </c>
      <c r="AO192" t="inlineStr">
        <is>
          <t>Accredito</t>
        </is>
      </c>
    </row>
    <row r="193">
      <c r="A193" t="inlineStr">
        <is>
          <t>23/11/2024</t>
        </is>
      </c>
      <c r="B193" t="inlineStr">
        <is>
          <t>16:35:25</t>
        </is>
      </c>
      <c r="C193" t="inlineStr">
        <is>
          <t>CET</t>
        </is>
      </c>
      <c r="D193" t="inlineStr">
        <is>
          <t>Silvia Traldi</t>
        </is>
      </c>
      <c r="E193" t="inlineStr">
        <is>
          <t>Pagamento Express Checkout</t>
        </is>
      </c>
      <c r="F193" t="inlineStr">
        <is>
          <t>Completata</t>
        </is>
      </c>
      <c r="G193" t="inlineStr">
        <is>
          <t>EUR</t>
        </is>
      </c>
      <c r="H193" t="n">
        <v>248</v>
      </c>
      <c r="I193" t="inlineStr">
        <is>
          <t>-8,78</t>
        </is>
      </c>
      <c r="J193" t="inlineStr">
        <is>
          <t>239,22</t>
        </is>
      </c>
      <c r="K193" t="inlineStr">
        <is>
          <t>silvia.traldi@hotmail.it</t>
        </is>
      </c>
      <c r="L193" t="inlineStr">
        <is>
          <t>contact@lilmilan.com</t>
        </is>
      </c>
      <c r="M193" t="inlineStr">
        <is>
          <t>67B17649CM732015R</t>
        </is>
      </c>
      <c r="N193" t="inlineStr">
        <is>
          <t>Silvia Traldi, Via Cesare Militare, 12, Moglia, MN, 46024, Italia</t>
        </is>
      </c>
      <c r="O193" t="inlineStr">
        <is>
          <t>Confermato</t>
        </is>
      </c>
      <c r="P193" t="inlineStr">
        <is>
          <t>Tag Me - Yellow / None, Engraving, Sconto</t>
        </is>
      </c>
      <c r="R193" t="n">
        <v>0</v>
      </c>
      <c r="T193" t="n">
        <v>0</v>
      </c>
      <c r="Z193" t="inlineStr">
        <is>
          <t>r1i04q7vatxgTph3q2ZITlNrZ</t>
        </is>
      </c>
      <c r="AA193" t="inlineStr">
        <is>
          <t>Shopify</t>
        </is>
      </c>
      <c r="AB193" t="n">
        <v>3</v>
      </c>
      <c r="AD193" t="inlineStr">
        <is>
          <t>8.712,28</t>
        </is>
      </c>
      <c r="AE193" t="inlineStr">
        <is>
          <t>Via Cesare Militare</t>
        </is>
      </c>
      <c r="AF193" t="inlineStr">
        <is>
          <t>12</t>
        </is>
      </c>
      <c r="AG193" t="inlineStr">
        <is>
          <t>Moglia</t>
        </is>
      </c>
      <c r="AH193" t="inlineStr">
        <is>
          <t>MN</t>
        </is>
      </c>
      <c r="AI193" t="inlineStr">
        <is>
          <t>46024</t>
        </is>
      </c>
      <c r="AJ193" t="inlineStr">
        <is>
          <t>Italia</t>
        </is>
      </c>
      <c r="AK193" t="inlineStr">
        <is>
          <t>3485711354</t>
        </is>
      </c>
      <c r="AL193" t="inlineStr">
        <is>
          <t>Tag Me - Yellow / None</t>
        </is>
      </c>
      <c r="AN193" t="inlineStr">
        <is>
          <t>IT</t>
        </is>
      </c>
      <c r="AO193" t="inlineStr">
        <is>
          <t>Accredito</t>
        </is>
      </c>
    </row>
    <row r="194">
      <c r="A194" t="inlineStr">
        <is>
          <t>23/11/2024</t>
        </is>
      </c>
      <c r="B194" t="inlineStr">
        <is>
          <t>18:02:06</t>
        </is>
      </c>
      <c r="C194" t="inlineStr">
        <is>
          <t>CET</t>
        </is>
      </c>
      <c r="D194" t="inlineStr">
        <is>
          <t>Manuel Ceccarelli</t>
        </is>
      </c>
      <c r="E194" t="inlineStr">
        <is>
          <t>Pagamento Express Checkout</t>
        </is>
      </c>
      <c r="F194" t="inlineStr">
        <is>
          <t>Completata</t>
        </is>
      </c>
      <c r="G194" t="inlineStr">
        <is>
          <t>EUR</t>
        </is>
      </c>
      <c r="H194" t="n">
        <v>160</v>
      </c>
      <c r="I194" t="inlineStr">
        <is>
          <t>-5,79</t>
        </is>
      </c>
      <c r="J194" t="inlineStr">
        <is>
          <t>154,21</t>
        </is>
      </c>
      <c r="K194" t="inlineStr">
        <is>
          <t>stotti894@gmail.com</t>
        </is>
      </c>
      <c r="L194" t="inlineStr">
        <is>
          <t>contact@lilmilan.com</t>
        </is>
      </c>
      <c r="M194" t="inlineStr">
        <is>
          <t>3B912298VK761424M</t>
        </is>
      </c>
      <c r="N194" t="inlineStr">
        <is>
          <t>Manuel Ceccarelli, Haidhauser Straße 9, München, N/A, 81675, Germania</t>
        </is>
      </c>
      <c r="O194" t="inlineStr">
        <is>
          <t>Confermato</t>
        </is>
      </c>
      <c r="P194" t="inlineStr">
        <is>
          <t>Firefly Ring - Yellow / 11</t>
        </is>
      </c>
      <c r="R194" t="n">
        <v>0</v>
      </c>
      <c r="T194" t="n">
        <v>0</v>
      </c>
      <c r="Z194" t="inlineStr">
        <is>
          <t>r168BseL8JS9bqdYPFkheUbeH</t>
        </is>
      </c>
      <c r="AA194" t="inlineStr">
        <is>
          <t>Shopify</t>
        </is>
      </c>
      <c r="AB194" t="n">
        <v>1</v>
      </c>
      <c r="AD194" t="inlineStr">
        <is>
          <t>8.866,49</t>
        </is>
      </c>
      <c r="AE194" t="inlineStr">
        <is>
          <t>Haidhauser Straße 9</t>
        </is>
      </c>
      <c r="AG194" t="inlineStr">
        <is>
          <t>München</t>
        </is>
      </c>
      <c r="AI194" t="inlineStr">
        <is>
          <t>81675</t>
        </is>
      </c>
      <c r="AJ194" t="inlineStr">
        <is>
          <t>Germania</t>
        </is>
      </c>
      <c r="AK194" t="inlineStr">
        <is>
          <t>3,93336E+11</t>
        </is>
      </c>
      <c r="AL194" t="inlineStr">
        <is>
          <t>Firefly Ring - Yellow / 11</t>
        </is>
      </c>
      <c r="AN194" t="inlineStr">
        <is>
          <t>DE</t>
        </is>
      </c>
      <c r="AO194" t="inlineStr">
        <is>
          <t>Accredito</t>
        </is>
      </c>
    </row>
    <row r="195">
      <c r="A195" t="inlineStr">
        <is>
          <t>23/11/2024</t>
        </is>
      </c>
      <c r="B195" t="inlineStr">
        <is>
          <t>20:35:07</t>
        </is>
      </c>
      <c r="C195" t="inlineStr">
        <is>
          <t>CET</t>
        </is>
      </c>
      <c r="D195" t="inlineStr">
        <is>
          <t>Federica Pasquali</t>
        </is>
      </c>
      <c r="E195" t="inlineStr">
        <is>
          <t>Pagamento Express Checkout</t>
        </is>
      </c>
      <c r="F195" t="inlineStr">
        <is>
          <t>Completata</t>
        </is>
      </c>
      <c r="G195" t="inlineStr">
        <is>
          <t>EUR</t>
        </is>
      </c>
      <c r="H195" t="n">
        <v>129</v>
      </c>
      <c r="I195" t="inlineStr">
        <is>
          <t>-4,74</t>
        </is>
      </c>
      <c r="J195" t="inlineStr">
        <is>
          <t>124,26</t>
        </is>
      </c>
      <c r="K195" t="inlineStr">
        <is>
          <t>pasqualifede@gmail.com</t>
        </is>
      </c>
      <c r="L195" t="inlineStr">
        <is>
          <t>contact@lilmilan.com</t>
        </is>
      </c>
      <c r="M195" t="inlineStr">
        <is>
          <t>5Y327228JA952012T</t>
        </is>
      </c>
      <c r="N195" t="inlineStr">
        <is>
          <t>Federica Pasquali, Mandorleto, 17, Cologne, BS, 25033, Italia</t>
        </is>
      </c>
      <c r="O195" t="inlineStr">
        <is>
          <t>Confermato</t>
        </is>
      </c>
      <c r="P195" t="inlineStr">
        <is>
          <t>Blink XXL Ring - Yellow / 14, Discount</t>
        </is>
      </c>
      <c r="R195" t="n">
        <v>10</v>
      </c>
      <c r="T195" t="n">
        <v>0</v>
      </c>
      <c r="Z195" t="inlineStr">
        <is>
          <t>rLTpIEl5bZIQ1Ttuo2g4oBq76</t>
        </is>
      </c>
      <c r="AA195" t="inlineStr">
        <is>
          <t>Shopify</t>
        </is>
      </c>
      <c r="AB195" t="n">
        <v>2</v>
      </c>
      <c r="AD195" t="inlineStr">
        <is>
          <t>8.990,75</t>
        </is>
      </c>
      <c r="AE195" t="inlineStr">
        <is>
          <t>Mandorleto</t>
        </is>
      </c>
      <c r="AF195" t="inlineStr">
        <is>
          <t>17</t>
        </is>
      </c>
      <c r="AG195" t="inlineStr">
        <is>
          <t>Cologne</t>
        </is>
      </c>
      <c r="AH195" t="inlineStr">
        <is>
          <t>BS</t>
        </is>
      </c>
      <c r="AI195" t="inlineStr">
        <is>
          <t>25033</t>
        </is>
      </c>
      <c r="AJ195" t="inlineStr">
        <is>
          <t>Italia</t>
        </is>
      </c>
      <c r="AK195" t="inlineStr">
        <is>
          <t>3200379369</t>
        </is>
      </c>
      <c r="AL195" t="inlineStr">
        <is>
          <t>Blink XXL Ring - Yellow / 14</t>
        </is>
      </c>
      <c r="AN195" t="inlineStr">
        <is>
          <t>IT</t>
        </is>
      </c>
      <c r="AO195" t="inlineStr">
        <is>
          <t>Accredito</t>
        </is>
      </c>
    </row>
    <row r="196">
      <c r="A196" t="inlineStr">
        <is>
          <t>23/11/2024</t>
        </is>
      </c>
      <c r="B196" t="inlineStr">
        <is>
          <t>23:57:54</t>
        </is>
      </c>
      <c r="C196" t="inlineStr">
        <is>
          <t>CET</t>
        </is>
      </c>
      <c r="D196" t="inlineStr">
        <is>
          <t>Anita Gabriele</t>
        </is>
      </c>
      <c r="E196" t="inlineStr">
        <is>
          <t>Pagamento Express Checkout</t>
        </is>
      </c>
      <c r="F196" t="inlineStr">
        <is>
          <t>Completata</t>
        </is>
      </c>
      <c r="G196" t="inlineStr">
        <is>
          <t>EUR</t>
        </is>
      </c>
      <c r="H196" t="n">
        <v>208</v>
      </c>
      <c r="I196" t="inlineStr">
        <is>
          <t>-7,42</t>
        </is>
      </c>
      <c r="J196" t="inlineStr">
        <is>
          <t>200,58</t>
        </is>
      </c>
      <c r="K196" t="inlineStr">
        <is>
          <t>anitagabriele28@gmail.com</t>
        </is>
      </c>
      <c r="L196" t="inlineStr">
        <is>
          <t>contact@lilmilan.com</t>
        </is>
      </c>
      <c r="M196" t="inlineStr">
        <is>
          <t>0FK26042XN995782C</t>
        </is>
      </c>
      <c r="N196" t="inlineStr">
        <is>
          <t>Anita Gabriele, Via Mar Mediterraneo 44, Termoli, CB, 86039, Italia</t>
        </is>
      </c>
      <c r="O196" t="inlineStr">
        <is>
          <t>Confermato</t>
        </is>
      </c>
      <c r="P196" t="inlineStr">
        <is>
          <t>Portami a Ballare Necklace - Yellow / onesize, Discount</t>
        </is>
      </c>
      <c r="R196" t="n">
        <v>0</v>
      </c>
      <c r="T196" t="n">
        <v>0</v>
      </c>
      <c r="Z196" t="inlineStr">
        <is>
          <t>rNhZZ5pfi9u3t6D61bwYLWm1a</t>
        </is>
      </c>
      <c r="AA196" t="inlineStr">
        <is>
          <t>Shopify</t>
        </is>
      </c>
      <c r="AB196" t="n">
        <v>2</v>
      </c>
      <c r="AD196" t="inlineStr">
        <is>
          <t>9.191,33</t>
        </is>
      </c>
      <c r="AE196" t="inlineStr">
        <is>
          <t>Via Mar Mediterraneo 44</t>
        </is>
      </c>
      <c r="AG196" t="inlineStr">
        <is>
          <t>Termoli</t>
        </is>
      </c>
      <c r="AH196" t="inlineStr">
        <is>
          <t>CB</t>
        </is>
      </c>
      <c r="AI196" t="inlineStr">
        <is>
          <t>86039</t>
        </is>
      </c>
      <c r="AJ196" t="inlineStr">
        <is>
          <t>Italia</t>
        </is>
      </c>
      <c r="AK196" t="inlineStr">
        <is>
          <t>3472292979</t>
        </is>
      </c>
      <c r="AL196" t="inlineStr">
        <is>
          <t>Portami a Ballare Necklace - Yellow / onesize</t>
        </is>
      </c>
      <c r="AN196" t="inlineStr">
        <is>
          <t>IT</t>
        </is>
      </c>
      <c r="AO196" t="inlineStr">
        <is>
          <t>Accredito</t>
        </is>
      </c>
    </row>
    <row r="197">
      <c r="A197" t="inlineStr">
        <is>
          <t>24/11/2024</t>
        </is>
      </c>
      <c r="B197" t="inlineStr">
        <is>
          <t>00:26:07</t>
        </is>
      </c>
      <c r="C197" t="inlineStr">
        <is>
          <t>CET</t>
        </is>
      </c>
      <c r="D197" t="inlineStr">
        <is>
          <t>Andrea Scalet</t>
        </is>
      </c>
      <c r="E197" t="inlineStr">
        <is>
          <t>Pagamento Express Checkout</t>
        </is>
      </c>
      <c r="F197" t="inlineStr">
        <is>
          <t>Completata</t>
        </is>
      </c>
      <c r="G197" t="inlineStr">
        <is>
          <t>EUR</t>
        </is>
      </c>
      <c r="H197" t="n">
        <v>90</v>
      </c>
      <c r="I197" t="inlineStr">
        <is>
          <t>-3,41</t>
        </is>
      </c>
      <c r="J197" t="inlineStr">
        <is>
          <t>86,59</t>
        </is>
      </c>
      <c r="K197" t="inlineStr">
        <is>
          <t>scalet89@gmail.com</t>
        </is>
      </c>
      <c r="L197" t="inlineStr">
        <is>
          <t>contact@lilmilan.com</t>
        </is>
      </c>
      <c r="M197" t="inlineStr">
        <is>
          <t>529698569W767102A</t>
        </is>
      </c>
      <c r="N197" t="inlineStr">
        <is>
          <t>Nicole Gubert, Via Navoi 66 A, Primiero San Martino Di Castrozza, TN, 38054, Italia</t>
        </is>
      </c>
      <c r="O197" t="inlineStr">
        <is>
          <t>Confermato</t>
        </is>
      </c>
      <c r="P197" t="inlineStr">
        <is>
          <t>Nude Ring - Yellow / 17, Sconto</t>
        </is>
      </c>
      <c r="R197" t="n">
        <v>10</v>
      </c>
      <c r="T197" t="n">
        <v>0</v>
      </c>
      <c r="Z197" t="inlineStr">
        <is>
          <t>rGkDyhplmAnTVYBXUAUGSMDly</t>
        </is>
      </c>
      <c r="AA197" t="inlineStr">
        <is>
          <t>Shopify</t>
        </is>
      </c>
      <c r="AB197" t="n">
        <v>2</v>
      </c>
      <c r="AD197" t="inlineStr">
        <is>
          <t>9.277,92</t>
        </is>
      </c>
      <c r="AE197" t="inlineStr">
        <is>
          <t>Via Navoi 66 A</t>
        </is>
      </c>
      <c r="AG197" t="inlineStr">
        <is>
          <t>Primiero San Martino Di Castrozza</t>
        </is>
      </c>
      <c r="AH197" t="inlineStr">
        <is>
          <t>TN</t>
        </is>
      </c>
      <c r="AI197" t="inlineStr">
        <is>
          <t>38054</t>
        </is>
      </c>
      <c r="AJ197" t="inlineStr">
        <is>
          <t>Italia</t>
        </is>
      </c>
      <c r="AK197" t="inlineStr">
        <is>
          <t>3458291484</t>
        </is>
      </c>
      <c r="AL197" t="inlineStr">
        <is>
          <t>Nude Ring - Yellow / 17</t>
        </is>
      </c>
      <c r="AN197" t="inlineStr">
        <is>
          <t>IT</t>
        </is>
      </c>
      <c r="AO197" t="inlineStr">
        <is>
          <t>Accredito</t>
        </is>
      </c>
    </row>
    <row r="198">
      <c r="A198" t="inlineStr">
        <is>
          <t>24/11/2024</t>
        </is>
      </c>
      <c r="B198" t="inlineStr">
        <is>
          <t>11:20:25</t>
        </is>
      </c>
      <c r="C198" t="inlineStr">
        <is>
          <t>CET</t>
        </is>
      </c>
      <c r="D198" t="inlineStr">
        <is>
          <t>Tiziana Fadda</t>
        </is>
      </c>
      <c r="E198" t="inlineStr">
        <is>
          <t>Pagamento Express Checkout</t>
        </is>
      </c>
      <c r="F198" t="inlineStr">
        <is>
          <t>Completata</t>
        </is>
      </c>
      <c r="G198" t="inlineStr">
        <is>
          <t>EUR</t>
        </is>
      </c>
      <c r="H198" t="n">
        <v>256</v>
      </c>
      <c r="I198" t="inlineStr">
        <is>
          <t>-9,05</t>
        </is>
      </c>
      <c r="J198" t="inlineStr">
        <is>
          <t>246,95</t>
        </is>
      </c>
      <c r="K198" t="inlineStr">
        <is>
          <t>tiziana-fadda@tiscali.it</t>
        </is>
      </c>
      <c r="L198" t="inlineStr">
        <is>
          <t>contact@lilmilan.com</t>
        </is>
      </c>
      <c r="M198" t="inlineStr">
        <is>
          <t>6MA77447A4980690V</t>
        </is>
      </c>
      <c r="O198" t="inlineStr">
        <is>
          <t>Non confermato</t>
        </is>
      </c>
      <c r="P198" t="inlineStr">
        <is>
          <t>Boys Tears Necklace - Yellow / 35cm, Sconto</t>
        </is>
      </c>
      <c r="R198" t="n">
        <v>0</v>
      </c>
      <c r="T198" t="n">
        <v>0</v>
      </c>
      <c r="Z198" t="inlineStr">
        <is>
          <t>riNxh6b4zbIcb4MNUxP7mGWdg</t>
        </is>
      </c>
      <c r="AA198" t="inlineStr">
        <is>
          <t>Shopify</t>
        </is>
      </c>
      <c r="AB198" t="n">
        <v>2</v>
      </c>
      <c r="AD198" t="inlineStr">
        <is>
          <t>9.263,27</t>
        </is>
      </c>
      <c r="AK198" t="inlineStr">
        <is>
          <t>+39 3467106556</t>
        </is>
      </c>
      <c r="AL198" t="inlineStr">
        <is>
          <t>Boys Tears Necklace - Yellow / 35cm</t>
        </is>
      </c>
      <c r="AO198" t="inlineStr">
        <is>
          <t>Accredito</t>
        </is>
      </c>
    </row>
    <row r="199">
      <c r="A199" t="inlineStr">
        <is>
          <t>24/11/2024</t>
        </is>
      </c>
      <c r="B199" t="inlineStr">
        <is>
          <t>12:22:46</t>
        </is>
      </c>
      <c r="C199" t="inlineStr">
        <is>
          <t>CET</t>
        </is>
      </c>
      <c r="D199" t="inlineStr">
        <is>
          <t>Roberta Prisco</t>
        </is>
      </c>
      <c r="E199" t="inlineStr">
        <is>
          <t>Pagamento Express Checkout</t>
        </is>
      </c>
      <c r="F199" t="inlineStr">
        <is>
          <t>Completata</t>
        </is>
      </c>
      <c r="G199" t="inlineStr">
        <is>
          <t>EUR</t>
        </is>
      </c>
      <c r="H199" t="n">
        <v>90</v>
      </c>
      <c r="I199" t="inlineStr">
        <is>
          <t>-3,41</t>
        </is>
      </c>
      <c r="J199" t="inlineStr">
        <is>
          <t>86,59</t>
        </is>
      </c>
      <c r="K199" t="inlineStr">
        <is>
          <t>robilood@gmail.com</t>
        </is>
      </c>
      <c r="L199" t="inlineStr">
        <is>
          <t>contact@lilmilan.com</t>
        </is>
      </c>
      <c r="M199" t="inlineStr">
        <is>
          <t>21E94736TA591725K</t>
        </is>
      </c>
      <c r="N199" t="inlineStr">
        <is>
          <t>Roberta, Prisco, Via della Sanginella, 4F, Salerno, SA, 84135, Italia</t>
        </is>
      </c>
      <c r="O199" t="inlineStr">
        <is>
          <t>Confermato</t>
        </is>
      </c>
      <c r="P199" t="inlineStr">
        <is>
          <t>Nude Ring - Yellow / 11, Sconto</t>
        </is>
      </c>
      <c r="R199" t="n">
        <v>10</v>
      </c>
      <c r="T199" t="n">
        <v>0</v>
      </c>
      <c r="Z199" t="inlineStr">
        <is>
          <t>rvzBbhv2xKxZAviQNhkYj9Yd8</t>
        </is>
      </c>
      <c r="AA199" t="inlineStr">
        <is>
          <t>Shopify</t>
        </is>
      </c>
      <c r="AB199" t="n">
        <v>2</v>
      </c>
      <c r="AD199" t="inlineStr">
        <is>
          <t>9.349,86</t>
        </is>
      </c>
      <c r="AE199" t="inlineStr">
        <is>
          <t>Via della Sanginella, 4F</t>
        </is>
      </c>
      <c r="AG199" t="inlineStr">
        <is>
          <t>Salerno</t>
        </is>
      </c>
      <c r="AH199" t="inlineStr">
        <is>
          <t>SA</t>
        </is>
      </c>
      <c r="AI199" t="inlineStr">
        <is>
          <t>84135</t>
        </is>
      </c>
      <c r="AJ199" t="inlineStr">
        <is>
          <t>Italia</t>
        </is>
      </c>
      <c r="AK199" t="inlineStr">
        <is>
          <t>3,93297E+11</t>
        </is>
      </c>
      <c r="AL199" t="inlineStr">
        <is>
          <t>Nude Ring - Yellow / 11</t>
        </is>
      </c>
      <c r="AN199" t="inlineStr">
        <is>
          <t>IT</t>
        </is>
      </c>
      <c r="AO199" t="inlineStr">
        <is>
          <t>Accredito</t>
        </is>
      </c>
    </row>
    <row r="200">
      <c r="A200" t="inlineStr">
        <is>
          <t>24/11/2024</t>
        </is>
      </c>
      <c r="B200" t="inlineStr">
        <is>
          <t>12:52:14</t>
        </is>
      </c>
      <c r="C200" t="inlineStr">
        <is>
          <t>CET</t>
        </is>
      </c>
      <c r="D200" t="inlineStr">
        <is>
          <t>Beatrice Tomaselli</t>
        </is>
      </c>
      <c r="E200" t="inlineStr">
        <is>
          <t>Pagamento Express Checkout</t>
        </is>
      </c>
      <c r="F200" t="inlineStr">
        <is>
          <t>Completata</t>
        </is>
      </c>
      <c r="G200" t="inlineStr">
        <is>
          <t>EUR</t>
        </is>
      </c>
      <c r="H200" t="n">
        <v>122</v>
      </c>
      <c r="I200" t="inlineStr">
        <is>
          <t>-4,5</t>
        </is>
      </c>
      <c r="J200" t="inlineStr">
        <is>
          <t>117,5</t>
        </is>
      </c>
      <c r="K200" t="inlineStr">
        <is>
          <t>beatrice.tomaselli@virgilio.it</t>
        </is>
      </c>
      <c r="L200" t="inlineStr">
        <is>
          <t>contact@lilmilan.com</t>
        </is>
      </c>
      <c r="M200" t="inlineStr">
        <is>
          <t>62A17742V48701100</t>
        </is>
      </c>
      <c r="N200" t="inlineStr">
        <is>
          <t>Beatrice Tomaselli, Via Fratelli Sanchioli 11, Magenta, MI, 20013, Italia</t>
        </is>
      </c>
      <c r="O200" t="inlineStr">
        <is>
          <t>Confermato</t>
        </is>
      </c>
      <c r="P200" t="inlineStr">
        <is>
          <t>Pensavo fosse amore - Yellow / 2, Discount</t>
        </is>
      </c>
      <c r="R200" t="n">
        <v>10</v>
      </c>
      <c r="T200" t="n">
        <v>0</v>
      </c>
      <c r="Z200" t="inlineStr">
        <is>
          <t>rQwW1AXSqgXOuW8zYAaV0moaX</t>
        </is>
      </c>
      <c r="AA200" t="inlineStr">
        <is>
          <t>Shopify</t>
        </is>
      </c>
      <c r="AB200" t="n">
        <v>2</v>
      </c>
      <c r="AD200" t="inlineStr">
        <is>
          <t>9.467,36</t>
        </is>
      </c>
      <c r="AE200" t="inlineStr">
        <is>
          <t>Via Fratelli Sanchioli 11</t>
        </is>
      </c>
      <c r="AG200" t="inlineStr">
        <is>
          <t>Magenta</t>
        </is>
      </c>
      <c r="AH200" t="inlineStr">
        <is>
          <t>MI</t>
        </is>
      </c>
      <c r="AI200" t="inlineStr">
        <is>
          <t>20013</t>
        </is>
      </c>
      <c r="AJ200" t="inlineStr">
        <is>
          <t>Italia</t>
        </is>
      </c>
      <c r="AK200" t="inlineStr">
        <is>
          <t>3,93494E+11</t>
        </is>
      </c>
      <c r="AL200" t="inlineStr">
        <is>
          <t>Pensavo fosse amore - Yellow / 2</t>
        </is>
      </c>
      <c r="AN200" t="inlineStr">
        <is>
          <t>IT</t>
        </is>
      </c>
      <c r="AO200" t="inlineStr">
        <is>
          <t>Accredito</t>
        </is>
      </c>
    </row>
    <row r="201">
      <c r="A201" t="inlineStr">
        <is>
          <t>24/11/2024</t>
        </is>
      </c>
      <c r="B201" t="inlineStr">
        <is>
          <t>15:29:15</t>
        </is>
      </c>
      <c r="C201" t="inlineStr">
        <is>
          <t>CET</t>
        </is>
      </c>
      <c r="D201" t="inlineStr">
        <is>
          <t>Paola Materassi</t>
        </is>
      </c>
      <c r="E201" t="inlineStr">
        <is>
          <t>Pagamento Express Checkout</t>
        </is>
      </c>
      <c r="F201" t="inlineStr">
        <is>
          <t>Completata</t>
        </is>
      </c>
      <c r="G201" t="inlineStr">
        <is>
          <t>EUR</t>
        </is>
      </c>
      <c r="H201" t="n">
        <v>248</v>
      </c>
      <c r="I201" t="inlineStr">
        <is>
          <t>-8,78</t>
        </is>
      </c>
      <c r="J201" t="inlineStr">
        <is>
          <t>239,22</t>
        </is>
      </c>
      <c r="K201" t="inlineStr">
        <is>
          <t>paola.materassi@yahoo.com</t>
        </is>
      </c>
      <c r="L201" t="inlineStr">
        <is>
          <t>contact@lilmilan.com</t>
        </is>
      </c>
      <c r="M201" t="inlineStr">
        <is>
          <t>7GW38049TX4852947</t>
        </is>
      </c>
      <c r="N201" t="inlineStr">
        <is>
          <t>Paola, Materassi, Viale Beato Angelico 69, Vicchio, FI, 50039, Italia</t>
        </is>
      </c>
      <c r="O201" t="inlineStr">
        <is>
          <t>Confermato</t>
        </is>
      </c>
      <c r="P201" t="inlineStr">
        <is>
          <t>Sweet Spot - Yellow / matte / White, Engraving, Discount</t>
        </is>
      </c>
      <c r="R201" t="n">
        <v>0</v>
      </c>
      <c r="T201" t="n">
        <v>0</v>
      </c>
      <c r="Z201" t="inlineStr">
        <is>
          <t>rnnaJ4EXWj1cb97zJ2jvUnoWQ</t>
        </is>
      </c>
      <c r="AA201" t="inlineStr">
        <is>
          <t>Shopify</t>
        </is>
      </c>
      <c r="AB201" t="n">
        <v>3</v>
      </c>
      <c r="AD201" t="inlineStr">
        <is>
          <t>9.706,58</t>
        </is>
      </c>
      <c r="AE201" t="inlineStr">
        <is>
          <t>Viale Beato Angelico 69</t>
        </is>
      </c>
      <c r="AG201" t="inlineStr">
        <is>
          <t>Vicchio</t>
        </is>
      </c>
      <c r="AH201" t="inlineStr">
        <is>
          <t>FI</t>
        </is>
      </c>
      <c r="AI201" t="inlineStr">
        <is>
          <t>50039</t>
        </is>
      </c>
      <c r="AJ201" t="inlineStr">
        <is>
          <t>Italia</t>
        </is>
      </c>
      <c r="AK201" t="inlineStr">
        <is>
          <t>3,93931E+11</t>
        </is>
      </c>
      <c r="AL201" t="inlineStr">
        <is>
          <t>Sweet Spot - Yellow / matte / White</t>
        </is>
      </c>
      <c r="AN201" t="inlineStr">
        <is>
          <t>IT</t>
        </is>
      </c>
      <c r="AO201" t="inlineStr">
        <is>
          <t>Accredito</t>
        </is>
      </c>
    </row>
    <row r="202">
      <c r="A202" t="inlineStr">
        <is>
          <t>24/11/2024</t>
        </is>
      </c>
      <c r="B202" t="inlineStr">
        <is>
          <t>18:00:20</t>
        </is>
      </c>
      <c r="C202" t="inlineStr">
        <is>
          <t>CET</t>
        </is>
      </c>
      <c r="D202" t="inlineStr">
        <is>
          <t>Elisa De Certo</t>
        </is>
      </c>
      <c r="E202" t="inlineStr">
        <is>
          <t>Pagamento Express Checkout</t>
        </is>
      </c>
      <c r="F202" t="inlineStr">
        <is>
          <t>Completata</t>
        </is>
      </c>
      <c r="G202" t="inlineStr">
        <is>
          <t>EUR</t>
        </is>
      </c>
      <c r="H202" t="n">
        <v>208</v>
      </c>
      <c r="I202" t="inlineStr">
        <is>
          <t>-7,42</t>
        </is>
      </c>
      <c r="J202" t="inlineStr">
        <is>
          <t>200,58</t>
        </is>
      </c>
      <c r="K202" t="inlineStr">
        <is>
          <t>elisadecerto@hotmail.com</t>
        </is>
      </c>
      <c r="L202" t="inlineStr">
        <is>
          <t>contact@lilmilan.com</t>
        </is>
      </c>
      <c r="M202" t="inlineStr">
        <is>
          <t>9PF80339K3238951Y</t>
        </is>
      </c>
      <c r="N202" t="inlineStr">
        <is>
          <t>Elisa, De Certo, Via Don Ernesto Castiglioni 31/26, Origgio, VA, 21040, Italia</t>
        </is>
      </c>
      <c r="O202" t="inlineStr">
        <is>
          <t>Confermato</t>
        </is>
      </c>
      <c r="P202" t="inlineStr">
        <is>
          <t>Balmy Necklace - Yellow / 36cm, Sconto</t>
        </is>
      </c>
      <c r="R202" t="n">
        <v>0</v>
      </c>
      <c r="T202" t="n">
        <v>0</v>
      </c>
      <c r="Z202" t="inlineStr">
        <is>
          <t>rGAH1wLYPebZ8xJnjfRrXcCKd</t>
        </is>
      </c>
      <c r="AA202" t="inlineStr">
        <is>
          <t>Shopify</t>
        </is>
      </c>
      <c r="AB202" t="n">
        <v>2</v>
      </c>
      <c r="AD202" t="inlineStr">
        <is>
          <t>9.907,16</t>
        </is>
      </c>
      <c r="AE202" t="inlineStr">
        <is>
          <t>Via Don Ernesto Castiglioni 31/26</t>
        </is>
      </c>
      <c r="AG202" t="inlineStr">
        <is>
          <t>Origgio</t>
        </is>
      </c>
      <c r="AH202" t="inlineStr">
        <is>
          <t>VA</t>
        </is>
      </c>
      <c r="AI202" t="inlineStr">
        <is>
          <t>21040</t>
        </is>
      </c>
      <c r="AJ202" t="inlineStr">
        <is>
          <t>Italia</t>
        </is>
      </c>
      <c r="AK202" t="inlineStr">
        <is>
          <t>3,93498E+11</t>
        </is>
      </c>
      <c r="AL202" t="inlineStr">
        <is>
          <t>Balmy Necklace - Yellow / 36cm</t>
        </is>
      </c>
      <c r="AN202" t="inlineStr">
        <is>
          <t>IT</t>
        </is>
      </c>
      <c r="AO202" t="inlineStr">
        <is>
          <t>Accredito</t>
        </is>
      </c>
    </row>
    <row r="203">
      <c r="A203" t="inlineStr">
        <is>
          <t>24/11/2024</t>
        </is>
      </c>
      <c r="B203" t="inlineStr">
        <is>
          <t>18:13:34</t>
        </is>
      </c>
      <c r="C203" t="inlineStr">
        <is>
          <t>CET</t>
        </is>
      </c>
      <c r="D203" t="inlineStr">
        <is>
          <t>Alessia Serventi</t>
        </is>
      </c>
      <c r="E203" t="inlineStr">
        <is>
          <t>Pagamento Express Checkout</t>
        </is>
      </c>
      <c r="F203" t="inlineStr">
        <is>
          <t>Completata</t>
        </is>
      </c>
      <c r="G203" t="inlineStr">
        <is>
          <t>EUR</t>
        </is>
      </c>
      <c r="H203" t="n">
        <v>208</v>
      </c>
      <c r="I203" t="inlineStr">
        <is>
          <t>-7,42</t>
        </is>
      </c>
      <c r="J203" t="inlineStr">
        <is>
          <t>200,58</t>
        </is>
      </c>
      <c r="K203" t="inlineStr">
        <is>
          <t>alessia.serventi@hotmail.it</t>
        </is>
      </c>
      <c r="L203" t="inlineStr">
        <is>
          <t>contact@lilmilan.com</t>
        </is>
      </c>
      <c r="M203" t="inlineStr">
        <is>
          <t>03V03512460829925</t>
        </is>
      </c>
      <c r="N203" t="inlineStr">
        <is>
          <t>Alessia Serventi, Via Ippolito Rosellini 2, Milano, MI, 20124, Italia</t>
        </is>
      </c>
      <c r="O203" t="inlineStr">
        <is>
          <t>Confermato</t>
        </is>
      </c>
      <c r="P203" t="inlineStr">
        <is>
          <t>Portami a Ballare Necklace - Yellow / onesize, Discount</t>
        </is>
      </c>
      <c r="R203" t="n">
        <v>0</v>
      </c>
      <c r="T203" t="n">
        <v>0</v>
      </c>
      <c r="Z203" t="inlineStr">
        <is>
          <t>r8sMK11rcBIcuwiouIhCWvoFl</t>
        </is>
      </c>
      <c r="AA203" t="inlineStr">
        <is>
          <t>Shopify</t>
        </is>
      </c>
      <c r="AB203" t="n">
        <v>2</v>
      </c>
      <c r="AD203" t="inlineStr">
        <is>
          <t>10.107,74</t>
        </is>
      </c>
      <c r="AE203" t="inlineStr">
        <is>
          <t>Via Ippolito Rosellini 2</t>
        </is>
      </c>
      <c r="AG203" t="inlineStr">
        <is>
          <t>Milano</t>
        </is>
      </c>
      <c r="AH203" t="inlineStr">
        <is>
          <t>MI</t>
        </is>
      </c>
      <c r="AI203" t="inlineStr">
        <is>
          <t>20124</t>
        </is>
      </c>
      <c r="AJ203" t="inlineStr">
        <is>
          <t>Italia</t>
        </is>
      </c>
      <c r="AK203" t="inlineStr">
        <is>
          <t>3454438632</t>
        </is>
      </c>
      <c r="AL203" t="inlineStr">
        <is>
          <t>Portami a Ballare Necklace - Yellow / onesize</t>
        </is>
      </c>
      <c r="AN203" t="inlineStr">
        <is>
          <t>IT</t>
        </is>
      </c>
      <c r="AO203" t="inlineStr">
        <is>
          <t>Accredito</t>
        </is>
      </c>
    </row>
    <row r="204">
      <c r="A204" t="inlineStr">
        <is>
          <t>24/11/2024</t>
        </is>
      </c>
      <c r="B204" t="inlineStr">
        <is>
          <t>18:14:14</t>
        </is>
      </c>
      <c r="C204" t="inlineStr">
        <is>
          <t>CET</t>
        </is>
      </c>
      <c r="D204" t="inlineStr">
        <is>
          <t>Matteo Gheller</t>
        </is>
      </c>
      <c r="E204" t="inlineStr">
        <is>
          <t>Pagamento Express Checkout</t>
        </is>
      </c>
      <c r="F204" t="inlineStr">
        <is>
          <t>Completata</t>
        </is>
      </c>
      <c r="G204" t="inlineStr">
        <is>
          <t>EUR</t>
        </is>
      </c>
      <c r="H204" t="n">
        <v>430</v>
      </c>
      <c r="I204" t="inlineStr">
        <is>
          <t>-14,97</t>
        </is>
      </c>
      <c r="J204" t="inlineStr">
        <is>
          <t>415,03</t>
        </is>
      </c>
      <c r="K204" t="inlineStr">
        <is>
          <t>ghellermatteo@gmail.com</t>
        </is>
      </c>
      <c r="L204" t="inlineStr">
        <is>
          <t>contact@lilmilan.com</t>
        </is>
      </c>
      <c r="M204" t="inlineStr">
        <is>
          <t>6HE1300720581633N</t>
        </is>
      </c>
      <c r="N204" t="inlineStr">
        <is>
          <t>MATTEO GHELLER, Via Monte Grappa 7, Presso GHELLER S.p.A., Solagna, VI, 36020, Italia</t>
        </is>
      </c>
      <c r="O204" t="inlineStr">
        <is>
          <t>Confermato</t>
        </is>
      </c>
      <c r="P204" t="inlineStr">
        <is>
          <t>Luxury Pack + LIL Bag, Lunar Ring - Yellow / 5 / White</t>
        </is>
      </c>
      <c r="R204" t="n">
        <v>0</v>
      </c>
      <c r="T204" t="n">
        <v>0</v>
      </c>
      <c r="Z204" t="inlineStr">
        <is>
          <t>rTRfH7msbHMHrfCd1X61OPTZa</t>
        </is>
      </c>
      <c r="AA204" t="inlineStr">
        <is>
          <t>Shopify</t>
        </is>
      </c>
      <c r="AB204" t="n">
        <v>2</v>
      </c>
      <c r="AD204" t="inlineStr">
        <is>
          <t>10.522,77</t>
        </is>
      </c>
      <c r="AE204" t="inlineStr">
        <is>
          <t>Via Monte Grappa 7</t>
        </is>
      </c>
      <c r="AF204" t="inlineStr">
        <is>
          <t>Presso GHELLER S.p.A.</t>
        </is>
      </c>
      <c r="AG204" t="inlineStr">
        <is>
          <t>Solagna</t>
        </is>
      </c>
      <c r="AH204" t="inlineStr">
        <is>
          <t>VI</t>
        </is>
      </c>
      <c r="AI204" t="inlineStr">
        <is>
          <t>36020</t>
        </is>
      </c>
      <c r="AJ204" t="inlineStr">
        <is>
          <t>Italia</t>
        </is>
      </c>
      <c r="AK204" t="inlineStr">
        <is>
          <t>3427529902</t>
        </is>
      </c>
      <c r="AL204" t="inlineStr">
        <is>
          <t>Luxury Pack + LIL Bag</t>
        </is>
      </c>
      <c r="AN204" t="inlineStr">
        <is>
          <t>IT</t>
        </is>
      </c>
      <c r="AO204" t="inlineStr">
        <is>
          <t>Accredito</t>
        </is>
      </c>
    </row>
    <row r="205">
      <c r="A205" t="inlineStr">
        <is>
          <t>24/11/2024</t>
        </is>
      </c>
      <c r="B205" t="inlineStr">
        <is>
          <t>18:41:10</t>
        </is>
      </c>
      <c r="C205" t="inlineStr">
        <is>
          <t>CET</t>
        </is>
      </c>
      <c r="D205" t="inlineStr">
        <is>
          <t>ALICE MARTINELLI</t>
        </is>
      </c>
      <c r="E205" t="inlineStr">
        <is>
          <t>Pagamento Express Checkout</t>
        </is>
      </c>
      <c r="F205" t="inlineStr">
        <is>
          <t>Completata</t>
        </is>
      </c>
      <c r="G205" t="inlineStr">
        <is>
          <t>EUR</t>
        </is>
      </c>
      <c r="H205" t="n">
        <v>320</v>
      </c>
      <c r="I205" t="inlineStr">
        <is>
          <t>-11,23</t>
        </is>
      </c>
      <c r="J205" t="inlineStr">
        <is>
          <t>308,77</t>
        </is>
      </c>
      <c r="K205" t="inlineStr">
        <is>
          <t>alicemartinelli@hotmail.it</t>
        </is>
      </c>
      <c r="L205" t="inlineStr">
        <is>
          <t>contact@lilmilan.com</t>
        </is>
      </c>
      <c r="M205" t="inlineStr">
        <is>
          <t>1EP77941D06841902</t>
        </is>
      </c>
      <c r="N205" t="inlineStr">
        <is>
          <t>Alice Martinelli, Via dell'Acquacalda 2028 D, Lucca, LU, 55100, Italia</t>
        </is>
      </c>
      <c r="O205" t="inlineStr">
        <is>
          <t>Confermato</t>
        </is>
      </c>
      <c r="P205" t="inlineStr">
        <is>
          <t>Girls Tears Necklace - Yellow / 39cm, Discount</t>
        </is>
      </c>
      <c r="R205" t="n">
        <v>0</v>
      </c>
      <c r="T205" t="n">
        <v>0</v>
      </c>
      <c r="Z205" t="inlineStr">
        <is>
          <t>rb3FDmpA1lqsKgvljJG0xv3FD</t>
        </is>
      </c>
      <c r="AA205" t="inlineStr">
        <is>
          <t>Shopify</t>
        </is>
      </c>
      <c r="AB205" t="n">
        <v>2</v>
      </c>
      <c r="AD205" t="inlineStr">
        <is>
          <t>10.831,54</t>
        </is>
      </c>
      <c r="AE205" t="inlineStr">
        <is>
          <t>Via dell'Acquacalda 2028 D</t>
        </is>
      </c>
      <c r="AG205" t="inlineStr">
        <is>
          <t>Lucca</t>
        </is>
      </c>
      <c r="AH205" t="inlineStr">
        <is>
          <t>LU</t>
        </is>
      </c>
      <c r="AI205" t="inlineStr">
        <is>
          <t>55100</t>
        </is>
      </c>
      <c r="AJ205" t="inlineStr">
        <is>
          <t>Italia</t>
        </is>
      </c>
      <c r="AK205" t="inlineStr">
        <is>
          <t>3,93337E+11</t>
        </is>
      </c>
      <c r="AL205" t="inlineStr">
        <is>
          <t>Girls Tears Necklace - Yellow / 39cm</t>
        </is>
      </c>
      <c r="AN205" t="inlineStr">
        <is>
          <t>IT</t>
        </is>
      </c>
      <c r="AO205" t="inlineStr">
        <is>
          <t>Accredito</t>
        </is>
      </c>
    </row>
    <row r="206">
      <c r="A206" t="inlineStr">
        <is>
          <t>24/11/2024</t>
        </is>
      </c>
      <c r="B206" t="inlineStr">
        <is>
          <t>20:27:23</t>
        </is>
      </c>
      <c r="C206" t="inlineStr">
        <is>
          <t>CET</t>
        </is>
      </c>
      <c r="D206" t="inlineStr">
        <is>
          <t>Matteo Bosio</t>
        </is>
      </c>
      <c r="E206" t="inlineStr">
        <is>
          <t>Pagamento Express Checkout</t>
        </is>
      </c>
      <c r="F206" t="inlineStr">
        <is>
          <t>Completata</t>
        </is>
      </c>
      <c r="G206" t="inlineStr">
        <is>
          <t>EUR</t>
        </is>
      </c>
      <c r="H206" t="n">
        <v>200</v>
      </c>
      <c r="I206" t="inlineStr">
        <is>
          <t>-7,15</t>
        </is>
      </c>
      <c r="J206" t="inlineStr">
        <is>
          <t>192,85</t>
        </is>
      </c>
      <c r="K206" t="inlineStr">
        <is>
          <t>flint99@gmail.com</t>
        </is>
      </c>
      <c r="L206" t="inlineStr">
        <is>
          <t>contact@lilmilan.com</t>
        </is>
      </c>
      <c r="M206" t="inlineStr">
        <is>
          <t>5G979813483531637</t>
        </is>
      </c>
      <c r="O206" t="inlineStr">
        <is>
          <t>Non confermato</t>
        </is>
      </c>
      <c r="P206" t="inlineStr">
        <is>
          <t>E-Gift card - 200.00</t>
        </is>
      </c>
      <c r="R206" t="n">
        <v>0</v>
      </c>
      <c r="T206" t="n">
        <v>0</v>
      </c>
      <c r="Z206" t="inlineStr">
        <is>
          <t>rtzIfvQNXcZOvjKcDgQ7kfejQ</t>
        </is>
      </c>
      <c r="AA206" t="inlineStr">
        <is>
          <t>Shopify</t>
        </is>
      </c>
      <c r="AB206" t="n">
        <v>1</v>
      </c>
      <c r="AD206" t="inlineStr">
        <is>
          <t>11.024,39</t>
        </is>
      </c>
      <c r="AK206" t="inlineStr">
        <is>
          <t>+39 3319460389</t>
        </is>
      </c>
      <c r="AL206" t="inlineStr">
        <is>
          <t>E-Gift card - 200.00</t>
        </is>
      </c>
      <c r="AO206" t="inlineStr">
        <is>
          <t>Accredito</t>
        </is>
      </c>
    </row>
    <row r="207">
      <c r="A207" t="inlineStr">
        <is>
          <t>24/11/2024</t>
        </is>
      </c>
      <c r="B207" t="inlineStr">
        <is>
          <t>20:38:38</t>
        </is>
      </c>
      <c r="C207" t="inlineStr">
        <is>
          <t>CET</t>
        </is>
      </c>
      <c r="D207" t="inlineStr">
        <is>
          <t>giorgia Imperatori</t>
        </is>
      </c>
      <c r="E207" t="inlineStr">
        <is>
          <t>Pagamento Express Checkout</t>
        </is>
      </c>
      <c r="F207" t="inlineStr">
        <is>
          <t>Completata</t>
        </is>
      </c>
      <c r="G207" t="inlineStr">
        <is>
          <t>EUR</t>
        </is>
      </c>
      <c r="H207" t="n">
        <v>85</v>
      </c>
      <c r="I207" t="inlineStr">
        <is>
          <t>-3,24</t>
        </is>
      </c>
      <c r="J207" t="inlineStr">
        <is>
          <t>81,76</t>
        </is>
      </c>
      <c r="K207" t="inlineStr">
        <is>
          <t>giorgiaimp@gmail.com</t>
        </is>
      </c>
      <c r="L207" t="inlineStr">
        <is>
          <t>contact@lilmilan.com</t>
        </is>
      </c>
      <c r="M207" t="inlineStr">
        <is>
          <t>6DU85131AU633552X</t>
        </is>
      </c>
      <c r="N207" t="inlineStr">
        <is>
          <t>giorgia, Imperatori, via monte altissimo 34, Roma, Roma, 00141, Italia</t>
        </is>
      </c>
      <c r="O207" t="inlineStr">
        <is>
          <t>Confermato</t>
        </is>
      </c>
      <c r="P207" t="inlineStr">
        <is>
          <t>Lightly Ring - Yellow / 18, Discount</t>
        </is>
      </c>
      <c r="R207" t="n">
        <v>0</v>
      </c>
      <c r="T207" t="n">
        <v>0</v>
      </c>
      <c r="Z207" t="inlineStr">
        <is>
          <t>r9EIEi4AMOCFF2eCopSZR4SSe</t>
        </is>
      </c>
      <c r="AA207" t="inlineStr">
        <is>
          <t>Shopify</t>
        </is>
      </c>
      <c r="AB207" t="n">
        <v>2</v>
      </c>
      <c r="AD207" t="inlineStr">
        <is>
          <t>11.106,15</t>
        </is>
      </c>
      <c r="AE207" t="inlineStr">
        <is>
          <t>via monte altissimo 34</t>
        </is>
      </c>
      <c r="AG207" t="inlineStr">
        <is>
          <t>Roma</t>
        </is>
      </c>
      <c r="AH207" t="inlineStr">
        <is>
          <t>Roma</t>
        </is>
      </c>
      <c r="AI207" t="inlineStr">
        <is>
          <t>141</t>
        </is>
      </c>
      <c r="AJ207" t="inlineStr">
        <is>
          <t>Italia</t>
        </is>
      </c>
      <c r="AK207" t="inlineStr">
        <is>
          <t>+39 3293275910</t>
        </is>
      </c>
      <c r="AL207" t="inlineStr">
        <is>
          <t>Lightly Ring - Yellow / 18</t>
        </is>
      </c>
      <c r="AN207" t="inlineStr">
        <is>
          <t>IT</t>
        </is>
      </c>
      <c r="AO207" t="inlineStr">
        <is>
          <t>Accredito</t>
        </is>
      </c>
    </row>
    <row r="208">
      <c r="A208" t="inlineStr">
        <is>
          <t>24/11/2024</t>
        </is>
      </c>
      <c r="B208" t="inlineStr">
        <is>
          <t>22:40:43</t>
        </is>
      </c>
      <c r="C208" t="inlineStr">
        <is>
          <t>CET</t>
        </is>
      </c>
      <c r="D208" t="inlineStr">
        <is>
          <t>Elisa Vitellaro Zuccarello</t>
        </is>
      </c>
      <c r="E208" t="inlineStr">
        <is>
          <t>Pagamento Express Checkout</t>
        </is>
      </c>
      <c r="F208" t="inlineStr">
        <is>
          <t>Completata</t>
        </is>
      </c>
      <c r="G208" t="inlineStr">
        <is>
          <t>EUR</t>
        </is>
      </c>
      <c r="H208" t="n">
        <v>95</v>
      </c>
      <c r="I208" t="inlineStr">
        <is>
          <t>-3,58</t>
        </is>
      </c>
      <c r="J208" t="inlineStr">
        <is>
          <t>91,42</t>
        </is>
      </c>
      <c r="K208" t="inlineStr">
        <is>
          <t>elisavitellarozuccarello@gmail.com</t>
        </is>
      </c>
      <c r="L208" t="inlineStr">
        <is>
          <t>contact@lilmilan.com</t>
        </is>
      </c>
      <c r="M208" t="inlineStr">
        <is>
          <t>5MD47957Y0878645A</t>
        </is>
      </c>
      <c r="N208" t="inlineStr">
        <is>
          <t>Elisa Vitellaro, Via Flli. Rosselli 38, Bisuschio, VA, 21050, Italia</t>
        </is>
      </c>
      <c r="O208" t="inlineStr">
        <is>
          <t>Confermato</t>
        </is>
      </c>
      <c r="P208" t="inlineStr">
        <is>
          <t>Lightly Ring - Yellow / 14, Sconto</t>
        </is>
      </c>
      <c r="R208" t="n">
        <v>10</v>
      </c>
      <c r="T208" t="n">
        <v>0</v>
      </c>
      <c r="Z208" t="inlineStr">
        <is>
          <t>rGIx6OGoCeW4od6dO4g4Y3pal</t>
        </is>
      </c>
      <c r="AA208" t="inlineStr">
        <is>
          <t>Shopify</t>
        </is>
      </c>
      <c r="AB208" t="n">
        <v>2</v>
      </c>
      <c r="AD208" t="inlineStr">
        <is>
          <t>11.197,57</t>
        </is>
      </c>
      <c r="AE208" t="inlineStr">
        <is>
          <t>Via Flli. Rosselli 38</t>
        </is>
      </c>
      <c r="AG208" t="inlineStr">
        <is>
          <t>Bisuschio</t>
        </is>
      </c>
      <c r="AH208" t="inlineStr">
        <is>
          <t>VA</t>
        </is>
      </c>
      <c r="AI208" t="inlineStr">
        <is>
          <t>21050</t>
        </is>
      </c>
      <c r="AJ208" t="inlineStr">
        <is>
          <t>Italia</t>
        </is>
      </c>
      <c r="AK208" t="inlineStr">
        <is>
          <t>3458317571</t>
        </is>
      </c>
      <c r="AL208" t="inlineStr">
        <is>
          <t>Lightly Ring - Yellow / 14</t>
        </is>
      </c>
      <c r="AN208" t="inlineStr">
        <is>
          <t>IT</t>
        </is>
      </c>
      <c r="AO208" t="inlineStr">
        <is>
          <t>Accredito</t>
        </is>
      </c>
    </row>
    <row r="209">
      <c r="A209" t="inlineStr">
        <is>
          <t>24/11/2024</t>
        </is>
      </c>
      <c r="B209" t="inlineStr">
        <is>
          <t>23:28:39</t>
        </is>
      </c>
      <c r="C209" t="inlineStr">
        <is>
          <t>CET</t>
        </is>
      </c>
      <c r="D209" t="inlineStr">
        <is>
          <t>Antonio Crisafulli</t>
        </is>
      </c>
      <c r="E209" t="inlineStr">
        <is>
          <t>Pagamento Express Checkout</t>
        </is>
      </c>
      <c r="F209" t="inlineStr">
        <is>
          <t>Completata</t>
        </is>
      </c>
      <c r="G209" t="inlineStr">
        <is>
          <t>EUR</t>
        </is>
      </c>
      <c r="H209" t="n">
        <v>192</v>
      </c>
      <c r="I209" t="inlineStr">
        <is>
          <t>-6,88</t>
        </is>
      </c>
      <c r="J209" t="inlineStr">
        <is>
          <t>185,12</t>
        </is>
      </c>
      <c r="K209" t="inlineStr">
        <is>
          <t>a.crisafulli93@gmail.com</t>
        </is>
      </c>
      <c r="L209" t="inlineStr">
        <is>
          <t>contact@lilmilan.com</t>
        </is>
      </c>
      <c r="M209" t="inlineStr">
        <is>
          <t>4G015661NG362772F</t>
        </is>
      </c>
      <c r="N209" t="inlineStr">
        <is>
          <t>Antonio, Crisafulli, via ghibellina, 82, Messina, ME, 98122, Italia</t>
        </is>
      </c>
      <c r="O209" t="inlineStr">
        <is>
          <t>Confermato</t>
        </is>
      </c>
      <c r="P209" t="inlineStr">
        <is>
          <t>Glimmer Ring Blue Sapphire - Yellow / 13, Sconto</t>
        </is>
      </c>
      <c r="R209" t="n">
        <v>0</v>
      </c>
      <c r="T209" t="n">
        <v>0</v>
      </c>
      <c r="Z209" t="inlineStr">
        <is>
          <t>rrSXtbSaJ2Oxwrx3NQvcGEB06</t>
        </is>
      </c>
      <c r="AA209" t="inlineStr">
        <is>
          <t>Shopify</t>
        </is>
      </c>
      <c r="AB209" t="n">
        <v>2</v>
      </c>
      <c r="AD209" t="inlineStr">
        <is>
          <t>11.382,69</t>
        </is>
      </c>
      <c r="AE209" t="inlineStr">
        <is>
          <t>via ghibellina</t>
        </is>
      </c>
      <c r="AF209" t="inlineStr">
        <is>
          <t>82</t>
        </is>
      </c>
      <c r="AG209" t="inlineStr">
        <is>
          <t>Messina</t>
        </is>
      </c>
      <c r="AH209" t="inlineStr">
        <is>
          <t>ME</t>
        </is>
      </c>
      <c r="AI209" t="inlineStr">
        <is>
          <t>98122</t>
        </is>
      </c>
      <c r="AJ209" t="inlineStr">
        <is>
          <t>Italia</t>
        </is>
      </c>
      <c r="AK209" t="inlineStr">
        <is>
          <t>3455985562</t>
        </is>
      </c>
      <c r="AL209" t="inlineStr">
        <is>
          <t>Glimmer Ring Blue Sapphire - Yellow / 13</t>
        </is>
      </c>
      <c r="AN209" t="inlineStr">
        <is>
          <t>IT</t>
        </is>
      </c>
      <c r="AO209" t="inlineStr">
        <is>
          <t>Accredito</t>
        </is>
      </c>
    </row>
    <row r="210">
      <c r="A210" t="inlineStr">
        <is>
          <t>24/11/2024</t>
        </is>
      </c>
      <c r="B210" t="inlineStr">
        <is>
          <t>23:50:31</t>
        </is>
      </c>
      <c r="C210" t="inlineStr">
        <is>
          <t>CET</t>
        </is>
      </c>
      <c r="D210" t="inlineStr">
        <is>
          <t>Ilaria Tonini</t>
        </is>
      </c>
      <c r="E210" t="inlineStr">
        <is>
          <t>Pagamento Express Checkout</t>
        </is>
      </c>
      <c r="F210" t="inlineStr">
        <is>
          <t>Completata</t>
        </is>
      </c>
      <c r="G210" t="inlineStr">
        <is>
          <t>EUR</t>
        </is>
      </c>
      <c r="H210" t="n">
        <v>320</v>
      </c>
      <c r="I210" t="inlineStr">
        <is>
          <t>-11,23</t>
        </is>
      </c>
      <c r="J210" t="inlineStr">
        <is>
          <t>308,77</t>
        </is>
      </c>
      <c r="K210" t="inlineStr">
        <is>
          <t>millacamo@hotmail.it</t>
        </is>
      </c>
      <c r="L210" t="inlineStr">
        <is>
          <t>contact@lilmilan.com</t>
        </is>
      </c>
      <c r="M210" t="inlineStr">
        <is>
          <t>0CK81736LB3597148</t>
        </is>
      </c>
      <c r="N210" t="inlineStr">
        <is>
          <t>Ilaria Tonini, Via Piano di Virgoletta 9/A, Villafranca in Lunigiana, MS, 54028, Italia</t>
        </is>
      </c>
      <c r="O210" t="inlineStr">
        <is>
          <t>Confermato</t>
        </is>
      </c>
      <c r="P210" t="inlineStr">
        <is>
          <t>Girls Tears Necklace - Yellow / 35cm, Sconto</t>
        </is>
      </c>
      <c r="R210" t="n">
        <v>0</v>
      </c>
      <c r="T210" t="n">
        <v>0</v>
      </c>
      <c r="Z210" t="inlineStr">
        <is>
          <t>rKJH1HE2mZ4bIGhlvMckzI7tc</t>
        </is>
      </c>
      <c r="AA210" t="inlineStr">
        <is>
          <t>Shopify</t>
        </is>
      </c>
      <c r="AB210" t="n">
        <v>2</v>
      </c>
      <c r="AD210" t="inlineStr">
        <is>
          <t>11.691,46</t>
        </is>
      </c>
      <c r="AE210" t="inlineStr">
        <is>
          <t>Via Piano di Virgoletta 9/A</t>
        </is>
      </c>
      <c r="AG210" t="inlineStr">
        <is>
          <t>Villafranca in Lunigiana</t>
        </is>
      </c>
      <c r="AH210" t="inlineStr">
        <is>
          <t>MS</t>
        </is>
      </c>
      <c r="AI210" t="inlineStr">
        <is>
          <t>54028</t>
        </is>
      </c>
      <c r="AJ210" t="inlineStr">
        <is>
          <t>Italia</t>
        </is>
      </c>
      <c r="AK210" t="inlineStr">
        <is>
          <t>3803466865</t>
        </is>
      </c>
      <c r="AL210" t="inlineStr">
        <is>
          <t>Girls Tears Necklace - Yellow / 35cm</t>
        </is>
      </c>
      <c r="AN210" t="inlineStr">
        <is>
          <t>IT</t>
        </is>
      </c>
      <c r="AO210" t="inlineStr">
        <is>
          <t>Accredito</t>
        </is>
      </c>
    </row>
    <row r="211">
      <c r="A211" t="inlineStr">
        <is>
          <t>24/11/2024</t>
        </is>
      </c>
      <c r="B211" t="inlineStr">
        <is>
          <t>23:57:21</t>
        </is>
      </c>
      <c r="C211" t="inlineStr">
        <is>
          <t>CET</t>
        </is>
      </c>
      <c r="D211" t="inlineStr">
        <is>
          <t>Carlotta  Cino</t>
        </is>
      </c>
      <c r="E211" t="inlineStr">
        <is>
          <t>Pagamento Express Checkout</t>
        </is>
      </c>
      <c r="F211" t="inlineStr">
        <is>
          <t>Completata</t>
        </is>
      </c>
      <c r="G211" t="inlineStr">
        <is>
          <t>EUR</t>
        </is>
      </c>
      <c r="H211" t="n">
        <v>85</v>
      </c>
      <c r="I211" t="inlineStr">
        <is>
          <t>-3,24</t>
        </is>
      </c>
      <c r="J211" t="inlineStr">
        <is>
          <t>81,76</t>
        </is>
      </c>
      <c r="K211" t="inlineStr">
        <is>
          <t>carlotta23@live.it</t>
        </is>
      </c>
      <c r="L211" t="inlineStr">
        <is>
          <t>contact@lilmilan.com</t>
        </is>
      </c>
      <c r="M211" t="inlineStr">
        <is>
          <t>988137484R629962F</t>
        </is>
      </c>
      <c r="O211" t="inlineStr">
        <is>
          <t>Non confermato</t>
        </is>
      </c>
      <c r="P211" t="inlineStr">
        <is>
          <t>Lightly Ring - Yellow / 13, Discount</t>
        </is>
      </c>
      <c r="R211" t="n">
        <v>0</v>
      </c>
      <c r="T211" t="n">
        <v>0</v>
      </c>
      <c r="Z211" t="inlineStr">
        <is>
          <t>rk3R96BUDhFZWd4PXLAIuckjX</t>
        </is>
      </c>
      <c r="AA211" t="inlineStr">
        <is>
          <t>Shopify</t>
        </is>
      </c>
      <c r="AB211" t="n">
        <v>2</v>
      </c>
      <c r="AD211" t="inlineStr">
        <is>
          <t>11.773,22</t>
        </is>
      </c>
      <c r="AK211" t="inlineStr">
        <is>
          <t>+39 393891922267</t>
        </is>
      </c>
      <c r="AL211" t="inlineStr">
        <is>
          <t>Lightly Ring - Yellow / 13</t>
        </is>
      </c>
      <c r="AO211" t="inlineStr">
        <is>
          <t>Accredito</t>
        </is>
      </c>
    </row>
    <row r="212">
      <c r="A212" t="inlineStr">
        <is>
          <t>25/11/2024</t>
        </is>
      </c>
      <c r="B212" t="inlineStr">
        <is>
          <t>10:39:05</t>
        </is>
      </c>
      <c r="C212" t="inlineStr">
        <is>
          <t>CET</t>
        </is>
      </c>
      <c r="D212" t="inlineStr">
        <is>
          <t>Linda Rizzi</t>
        </is>
      </c>
      <c r="E212" t="inlineStr">
        <is>
          <t>Pagamento Express Checkout</t>
        </is>
      </c>
      <c r="F212" t="inlineStr">
        <is>
          <t>Completata</t>
        </is>
      </c>
      <c r="G212" t="inlineStr">
        <is>
          <t>EUR</t>
        </is>
      </c>
      <c r="H212" t="n">
        <v>252</v>
      </c>
      <c r="I212" t="inlineStr">
        <is>
          <t>-8,92</t>
        </is>
      </c>
      <c r="J212" t="inlineStr">
        <is>
          <t>243,08</t>
        </is>
      </c>
      <c r="K212" t="inlineStr">
        <is>
          <t>lindavalentinarizzi@gmail.com</t>
        </is>
      </c>
      <c r="L212" t="inlineStr">
        <is>
          <t>contact@lilmilan.com</t>
        </is>
      </c>
      <c r="M212" t="inlineStr">
        <is>
          <t>0F3023114N2457534</t>
        </is>
      </c>
      <c r="N212" t="inlineStr">
        <is>
          <t>Linda, Rizzi, Via Bergamo 4/1, Udine, UD, 33100, Italia</t>
        </is>
      </c>
      <c r="O212" t="inlineStr">
        <is>
          <t>Confermato</t>
        </is>
      </c>
      <c r="P212" t="inlineStr">
        <is>
          <t>Boys Tears Ring - Yellow / 9, Insieme Ring - Yellow / onesize (10-17), Discount</t>
        </is>
      </c>
      <c r="R212" t="n">
        <v>0</v>
      </c>
      <c r="T212" t="n">
        <v>0</v>
      </c>
      <c r="Z212" t="inlineStr">
        <is>
          <t>rOwzxGLvfdovCEs5r58b6rtK5</t>
        </is>
      </c>
      <c r="AA212" t="inlineStr">
        <is>
          <t>Shopify</t>
        </is>
      </c>
      <c r="AB212" t="n">
        <v>3</v>
      </c>
      <c r="AD212" t="inlineStr">
        <is>
          <t>1.016,30</t>
        </is>
      </c>
      <c r="AE212" t="inlineStr">
        <is>
          <t>Via Bergamo 4/1</t>
        </is>
      </c>
      <c r="AG212" t="inlineStr">
        <is>
          <t>Udine</t>
        </is>
      </c>
      <c r="AH212" t="inlineStr">
        <is>
          <t>UD</t>
        </is>
      </c>
      <c r="AI212" t="inlineStr">
        <is>
          <t>33100</t>
        </is>
      </c>
      <c r="AJ212" t="inlineStr">
        <is>
          <t>Italia</t>
        </is>
      </c>
      <c r="AK212" t="inlineStr">
        <is>
          <t>3,93473E+11</t>
        </is>
      </c>
      <c r="AL212" t="inlineStr">
        <is>
          <t>Boys Tears Ring - Yellow / 9</t>
        </is>
      </c>
      <c r="AN212" t="inlineStr">
        <is>
          <t>IT</t>
        </is>
      </c>
      <c r="AO212" t="inlineStr">
        <is>
          <t>Accredito</t>
        </is>
      </c>
    </row>
    <row r="213">
      <c r="A213" t="inlineStr">
        <is>
          <t>25/11/2024</t>
        </is>
      </c>
      <c r="B213" t="inlineStr">
        <is>
          <t>16:56:54</t>
        </is>
      </c>
      <c r="C213" t="inlineStr">
        <is>
          <t>CET</t>
        </is>
      </c>
      <c r="D213" t="inlineStr">
        <is>
          <t>Caterina Della Longa</t>
        </is>
      </c>
      <c r="E213" t="inlineStr">
        <is>
          <t>Pagamento Express Checkout</t>
        </is>
      </c>
      <c r="F213" t="inlineStr">
        <is>
          <t>Completata</t>
        </is>
      </c>
      <c r="G213" t="inlineStr">
        <is>
          <t>EUR</t>
        </is>
      </c>
      <c r="H213" t="n">
        <v>450</v>
      </c>
      <c r="I213" t="inlineStr">
        <is>
          <t>-15,65</t>
        </is>
      </c>
      <c r="J213" t="inlineStr">
        <is>
          <t>434,35</t>
        </is>
      </c>
      <c r="K213" t="inlineStr">
        <is>
          <t>caterinadellalonga94@gmail.com</t>
        </is>
      </c>
      <c r="L213" t="inlineStr">
        <is>
          <t>contact@lilmilan.com</t>
        </is>
      </c>
      <c r="M213" t="inlineStr">
        <is>
          <t>9AB292974M0034804</t>
        </is>
      </c>
      <c r="N213" t="inlineStr">
        <is>
          <t>Caterina Della Longa, Via Salaria 332, Roma, RM, 00199, Italia</t>
        </is>
      </c>
      <c r="O213" t="inlineStr">
        <is>
          <t>Confermato</t>
        </is>
      </c>
      <c r="P213" t="inlineStr">
        <is>
          <t>Portami a Ballare Necklace - Yellow / onesize, Balmy Hoop - Yellow / Single, Sconto</t>
        </is>
      </c>
      <c r="R213" t="n">
        <v>0</v>
      </c>
      <c r="T213" t="n">
        <v>0</v>
      </c>
      <c r="Z213" t="inlineStr">
        <is>
          <t>ruZJQP7FLAmLisPTIjQvd2rg4</t>
        </is>
      </c>
      <c r="AA213" t="inlineStr">
        <is>
          <t>Shopify</t>
        </is>
      </c>
      <c r="AB213" t="n">
        <v>3</v>
      </c>
      <c r="AD213" t="inlineStr">
        <is>
          <t>1.450,65</t>
        </is>
      </c>
      <c r="AE213" t="inlineStr">
        <is>
          <t>Via Salaria 332</t>
        </is>
      </c>
      <c r="AG213" t="inlineStr">
        <is>
          <t>Roma</t>
        </is>
      </c>
      <c r="AH213" t="inlineStr">
        <is>
          <t>RM</t>
        </is>
      </c>
      <c r="AI213" t="inlineStr">
        <is>
          <t>199</t>
        </is>
      </c>
      <c r="AJ213" t="inlineStr">
        <is>
          <t>Italia</t>
        </is>
      </c>
      <c r="AK213" t="inlineStr">
        <is>
          <t>3938630806</t>
        </is>
      </c>
      <c r="AL213" t="inlineStr">
        <is>
          <t>Portami a Ballare Necklace - Yellow / onesize</t>
        </is>
      </c>
      <c r="AN213" t="inlineStr">
        <is>
          <t>IT</t>
        </is>
      </c>
      <c r="AO213" t="inlineStr">
        <is>
          <t>Accredito</t>
        </is>
      </c>
    </row>
    <row r="214">
      <c r="A214" t="inlineStr">
        <is>
          <t>25/11/2024</t>
        </is>
      </c>
      <c r="B214" t="inlineStr">
        <is>
          <t>18:31:41</t>
        </is>
      </c>
      <c r="C214" t="inlineStr">
        <is>
          <t>CET</t>
        </is>
      </c>
      <c r="D214" t="inlineStr">
        <is>
          <t>mattia marchetti</t>
        </is>
      </c>
      <c r="E214" t="inlineStr">
        <is>
          <t>Pagamento Express Checkout</t>
        </is>
      </c>
      <c r="F214" t="inlineStr">
        <is>
          <t>Completata</t>
        </is>
      </c>
      <c r="G214" t="inlineStr">
        <is>
          <t>EUR</t>
        </is>
      </c>
      <c r="H214" t="n">
        <v>530</v>
      </c>
      <c r="I214" t="inlineStr">
        <is>
          <t>-18,37</t>
        </is>
      </c>
      <c r="J214" t="inlineStr">
        <is>
          <t>511,63</t>
        </is>
      </c>
      <c r="K214" t="inlineStr">
        <is>
          <t>mattia.marchetti93@gmail.com</t>
        </is>
      </c>
      <c r="L214" t="inlineStr">
        <is>
          <t>contact@lilmilan.com</t>
        </is>
      </c>
      <c r="M214" t="inlineStr">
        <is>
          <t>2M5641505E549960U</t>
        </is>
      </c>
      <c r="N214" t="inlineStr">
        <is>
          <t>Mattia Marchetti, Via Stresa 22, Milano, MI, 20125, Italia</t>
        </is>
      </c>
      <c r="O214" t="inlineStr">
        <is>
          <t>Confermato</t>
        </is>
      </c>
      <c r="P214" t="inlineStr">
        <is>
          <t>Luxury Pack + LIL Bag, Eclipse Necklace - White / 35cm</t>
        </is>
      </c>
      <c r="R214" t="n">
        <v>0</v>
      </c>
      <c r="T214" t="n">
        <v>0</v>
      </c>
      <c r="Z214" t="inlineStr">
        <is>
          <t>rAV3CWviF5ISKdISjBywENduI</t>
        </is>
      </c>
      <c r="AA214" t="inlineStr">
        <is>
          <t>Shopify</t>
        </is>
      </c>
      <c r="AB214" t="n">
        <v>2</v>
      </c>
      <c r="AD214" t="inlineStr">
        <is>
          <t>1.962,28</t>
        </is>
      </c>
      <c r="AE214" t="inlineStr">
        <is>
          <t>Via Stresa 22</t>
        </is>
      </c>
      <c r="AG214" t="inlineStr">
        <is>
          <t>Milano</t>
        </is>
      </c>
      <c r="AH214" t="inlineStr">
        <is>
          <t>MI</t>
        </is>
      </c>
      <c r="AI214" t="inlineStr">
        <is>
          <t>20125</t>
        </is>
      </c>
      <c r="AJ214" t="inlineStr">
        <is>
          <t>Italia</t>
        </is>
      </c>
      <c r="AK214" t="inlineStr">
        <is>
          <t>3,93491E+11</t>
        </is>
      </c>
      <c r="AL214" t="inlineStr">
        <is>
          <t>Luxury Pack + LIL Bag</t>
        </is>
      </c>
      <c r="AN214" t="inlineStr">
        <is>
          <t>IT</t>
        </is>
      </c>
      <c r="AO214" t="inlineStr">
        <is>
          <t>Accredito</t>
        </is>
      </c>
    </row>
    <row r="215">
      <c r="A215" t="inlineStr">
        <is>
          <t>25/11/2024</t>
        </is>
      </c>
      <c r="B215" t="inlineStr">
        <is>
          <t>19:48:29</t>
        </is>
      </c>
      <c r="C215" t="inlineStr">
        <is>
          <t>CET</t>
        </is>
      </c>
      <c r="D215" t="inlineStr">
        <is>
          <t>Marco Zanetti</t>
        </is>
      </c>
      <c r="E215" t="inlineStr">
        <is>
          <t>Pagamento Express Checkout</t>
        </is>
      </c>
      <c r="F215" t="inlineStr">
        <is>
          <t>Completata</t>
        </is>
      </c>
      <c r="G215" t="inlineStr">
        <is>
          <t>EUR</t>
        </is>
      </c>
      <c r="H215" t="n">
        <v>320</v>
      </c>
      <c r="I215" t="inlineStr">
        <is>
          <t>-11,23</t>
        </is>
      </c>
      <c r="J215" t="inlineStr">
        <is>
          <t>308,77</t>
        </is>
      </c>
      <c r="K215" t="inlineStr">
        <is>
          <t>zanetti.mar@gmail.com</t>
        </is>
      </c>
      <c r="L215" t="inlineStr">
        <is>
          <t>contact@lilmilan.com</t>
        </is>
      </c>
      <c r="M215" t="inlineStr">
        <is>
          <t>0CK4233584813501J</t>
        </is>
      </c>
      <c r="N215" t="inlineStr">
        <is>
          <t>Mario Zanetti, Via dei castagni 17, Rocca di Papa, RM, 00040, Italia</t>
        </is>
      </c>
      <c r="O215" t="inlineStr">
        <is>
          <t>Confermato</t>
        </is>
      </c>
      <c r="P215" t="inlineStr">
        <is>
          <t>Boys Tears - Yellow / 39cm</t>
        </is>
      </c>
      <c r="R215" t="n">
        <v>0</v>
      </c>
      <c r="T215" t="n">
        <v>0</v>
      </c>
      <c r="Z215" t="inlineStr">
        <is>
          <t>rjsGHoRCKHRIMEZFpS29J2eYs</t>
        </is>
      </c>
      <c r="AA215" t="inlineStr">
        <is>
          <t>Shopify</t>
        </is>
      </c>
      <c r="AB215" t="n">
        <v>1</v>
      </c>
      <c r="AD215" t="inlineStr">
        <is>
          <t>2.271,05</t>
        </is>
      </c>
      <c r="AE215" t="inlineStr">
        <is>
          <t>Via dei castagni 17</t>
        </is>
      </c>
      <c r="AG215" t="inlineStr">
        <is>
          <t>Rocca di Papa</t>
        </is>
      </c>
      <c r="AH215" t="inlineStr">
        <is>
          <t>RM</t>
        </is>
      </c>
      <c r="AI215" t="inlineStr">
        <is>
          <t>40</t>
        </is>
      </c>
      <c r="AJ215" t="inlineStr">
        <is>
          <t>Italia</t>
        </is>
      </c>
      <c r="AK215" t="inlineStr">
        <is>
          <t>4,91609E+11</t>
        </is>
      </c>
      <c r="AL215" t="inlineStr">
        <is>
          <t>Boys Tears - Yellow / 39cm</t>
        </is>
      </c>
      <c r="AN215" t="inlineStr">
        <is>
          <t>IT</t>
        </is>
      </c>
      <c r="AO215" t="inlineStr">
        <is>
          <t>Accredito</t>
        </is>
      </c>
    </row>
    <row r="216">
      <c r="A216" t="inlineStr">
        <is>
          <t>25/11/2024</t>
        </is>
      </c>
      <c r="B216" t="inlineStr">
        <is>
          <t>22:18:34</t>
        </is>
      </c>
      <c r="C216" t="inlineStr">
        <is>
          <t>CET</t>
        </is>
      </c>
      <c r="D216" t="inlineStr">
        <is>
          <t>Giorgia Campo</t>
        </is>
      </c>
      <c r="E216" t="inlineStr">
        <is>
          <t>Pagamento Express Checkout</t>
        </is>
      </c>
      <c r="F216" t="inlineStr">
        <is>
          <t>Completata</t>
        </is>
      </c>
      <c r="G216" t="inlineStr">
        <is>
          <t>EUR</t>
        </is>
      </c>
      <c r="H216" t="n">
        <v>224</v>
      </c>
      <c r="I216" t="inlineStr">
        <is>
          <t>-7,97</t>
        </is>
      </c>
      <c r="J216" t="inlineStr">
        <is>
          <t>216,03</t>
        </is>
      </c>
      <c r="K216" t="inlineStr">
        <is>
          <t>giorgia.campoo@gmail.com</t>
        </is>
      </c>
      <c r="L216" t="inlineStr">
        <is>
          <t>contact@lilmilan.com</t>
        </is>
      </c>
      <c r="M216" t="inlineStr">
        <is>
          <t>0341736656561850R</t>
        </is>
      </c>
      <c r="N216" t="inlineStr">
        <is>
          <t>Giorgia Campo, Via sisinnio, 11, 9, Roma, RM, 00178, Italia</t>
        </is>
      </c>
      <c r="O216" t="inlineStr">
        <is>
          <t>Confermato</t>
        </is>
      </c>
      <c r="P216" t="inlineStr">
        <is>
          <t>Custom Jewel - Calypso - White / 17 / Green, Discount</t>
        </is>
      </c>
      <c r="R216" t="n">
        <v>0</v>
      </c>
      <c r="T216" t="n">
        <v>0</v>
      </c>
      <c r="Z216" t="inlineStr">
        <is>
          <t>rjU4UJWqYusNNchJONoMMKnHT</t>
        </is>
      </c>
      <c r="AA216" t="inlineStr">
        <is>
          <t>Shopify</t>
        </is>
      </c>
      <c r="AB216" t="n">
        <v>2</v>
      </c>
      <c r="AD216" t="inlineStr">
        <is>
          <t>2.487,08</t>
        </is>
      </c>
      <c r="AE216" t="inlineStr">
        <is>
          <t>Via sisinnio, 11</t>
        </is>
      </c>
      <c r="AF216" t="inlineStr">
        <is>
          <t>9</t>
        </is>
      </c>
      <c r="AG216" t="inlineStr">
        <is>
          <t>Roma</t>
        </is>
      </c>
      <c r="AH216" t="inlineStr">
        <is>
          <t>RM</t>
        </is>
      </c>
      <c r="AI216" t="inlineStr">
        <is>
          <t>178</t>
        </is>
      </c>
      <c r="AJ216" t="inlineStr">
        <is>
          <t>Italia</t>
        </is>
      </c>
      <c r="AK216" t="inlineStr">
        <is>
          <t>3,93338E+11</t>
        </is>
      </c>
      <c r="AL216" t="inlineStr">
        <is>
          <t>Custom Jewel - Calypso - White / 17 / Green</t>
        </is>
      </c>
      <c r="AN216" t="inlineStr">
        <is>
          <t>IT</t>
        </is>
      </c>
      <c r="AO216" t="inlineStr">
        <is>
          <t>Accredito</t>
        </is>
      </c>
    </row>
    <row r="217">
      <c r="A217" t="inlineStr">
        <is>
          <t>25/11/2024</t>
        </is>
      </c>
      <c r="B217" t="inlineStr">
        <is>
          <t>22:23:48</t>
        </is>
      </c>
      <c r="C217" t="inlineStr">
        <is>
          <t>CET</t>
        </is>
      </c>
      <c r="D217" t="inlineStr">
        <is>
          <t>Marco Confalonieri</t>
        </is>
      </c>
      <c r="E217" t="inlineStr">
        <is>
          <t>Pagamento Express Checkout</t>
        </is>
      </c>
      <c r="F217" t="inlineStr">
        <is>
          <t>Completata</t>
        </is>
      </c>
      <c r="G217" t="inlineStr">
        <is>
          <t>EUR</t>
        </is>
      </c>
      <c r="H217" t="n">
        <v>324</v>
      </c>
      <c r="I217" t="inlineStr">
        <is>
          <t>-11,37</t>
        </is>
      </c>
      <c r="J217" t="inlineStr">
        <is>
          <t>312,63</t>
        </is>
      </c>
      <c r="K217" t="inlineStr">
        <is>
          <t>marco.confalonieri@hotmail.com</t>
        </is>
      </c>
      <c r="L217" t="inlineStr">
        <is>
          <t>contact@lilmilan.com</t>
        </is>
      </c>
      <c r="M217" t="inlineStr">
        <is>
          <t>65C2037227092814R</t>
        </is>
      </c>
      <c r="N217" t="inlineStr">
        <is>
          <t>Marco Confalonieri, Via Alessandro Telesino 31, Palermo, PA, 90135, Italia</t>
        </is>
      </c>
      <c r="O217" t="inlineStr">
        <is>
          <t>Confermato</t>
        </is>
      </c>
      <c r="P217" t="inlineStr">
        <is>
          <t>Rainbow Earring - Yellow / Single / White Sustainable Diamond, Rainbow Earring - Yellow / Single / None, Sconto</t>
        </is>
      </c>
      <c r="R217" t="n">
        <v>0</v>
      </c>
      <c r="T217" t="n">
        <v>0</v>
      </c>
      <c r="Z217" t="inlineStr">
        <is>
          <t>rG4yxyIguS6eI4jM3uEsSO09J</t>
        </is>
      </c>
      <c r="AA217" t="inlineStr">
        <is>
          <t>Shopify</t>
        </is>
      </c>
      <c r="AB217" t="n">
        <v>3</v>
      </c>
      <c r="AD217" t="inlineStr">
        <is>
          <t>2.799,71</t>
        </is>
      </c>
      <c r="AE217" t="inlineStr">
        <is>
          <t>Via Alessandro Telesino 31</t>
        </is>
      </c>
      <c r="AG217" t="inlineStr">
        <is>
          <t>Palermo</t>
        </is>
      </c>
      <c r="AH217" t="inlineStr">
        <is>
          <t>PA</t>
        </is>
      </c>
      <c r="AI217" t="inlineStr">
        <is>
          <t>90135</t>
        </is>
      </c>
      <c r="AJ217" t="inlineStr">
        <is>
          <t>Italia</t>
        </is>
      </c>
      <c r="AK217" t="inlineStr">
        <is>
          <t>3277470796</t>
        </is>
      </c>
      <c r="AL217" t="inlineStr">
        <is>
          <t>Rainbow Earring - Yellow / Single / White Sustainable Diamond</t>
        </is>
      </c>
      <c r="AN217" t="inlineStr">
        <is>
          <t>IT</t>
        </is>
      </c>
      <c r="AO217" t="inlineStr">
        <is>
          <t>Accredito</t>
        </is>
      </c>
    </row>
    <row r="218">
      <c r="A218" t="inlineStr">
        <is>
          <t>26/11/2024</t>
        </is>
      </c>
      <c r="B218" t="inlineStr">
        <is>
          <t>00:09:49</t>
        </is>
      </c>
      <c r="C218" t="inlineStr">
        <is>
          <t>CET</t>
        </is>
      </c>
      <c r="D218" t="inlineStr">
        <is>
          <t>carla nigro</t>
        </is>
      </c>
      <c r="E218" t="inlineStr">
        <is>
          <t>Pagamento Express Checkout</t>
        </is>
      </c>
      <c r="F218" t="inlineStr">
        <is>
          <t>Completata</t>
        </is>
      </c>
      <c r="G218" t="inlineStr">
        <is>
          <t>EUR</t>
        </is>
      </c>
      <c r="H218" t="n">
        <v>291.6</v>
      </c>
      <c r="I218" t="inlineStr">
        <is>
          <t>-10,26</t>
        </is>
      </c>
      <c r="J218" t="inlineStr">
        <is>
          <t>281,34</t>
        </is>
      </c>
      <c r="K218" t="inlineStr">
        <is>
          <t>carla.nigro@hotmail.it</t>
        </is>
      </c>
      <c r="L218" t="inlineStr">
        <is>
          <t>contact@lilmilan.com</t>
        </is>
      </c>
      <c r="M218" t="inlineStr">
        <is>
          <t>4GB43809LF383194B</t>
        </is>
      </c>
      <c r="N218" t="inlineStr">
        <is>
          <t>carla, nigro, Via Rubicone 42, Roma, RM, 00198, Italia</t>
        </is>
      </c>
      <c r="O218" t="inlineStr">
        <is>
          <t>Confermato</t>
        </is>
      </c>
      <c r="P218" t="inlineStr">
        <is>
          <t>Rainbow Earring - Yellow / Single / White Sustainable Diamond, Rainbow Earring - Yellow / Single / None, Sconto</t>
        </is>
      </c>
      <c r="R218" t="n">
        <v>0</v>
      </c>
      <c r="T218" t="n">
        <v>0</v>
      </c>
      <c r="Z218" t="inlineStr">
        <is>
          <t>r85izYZq2hsuHQYptuLP6Gdu5</t>
        </is>
      </c>
      <c r="AA218" t="inlineStr">
        <is>
          <t>Shopify</t>
        </is>
      </c>
      <c r="AB218" t="n">
        <v>3</v>
      </c>
      <c r="AD218" t="inlineStr">
        <is>
          <t>3.081,05</t>
        </is>
      </c>
      <c r="AE218" t="inlineStr">
        <is>
          <t>Via Rubicone 42</t>
        </is>
      </c>
      <c r="AG218" t="inlineStr">
        <is>
          <t>Roma</t>
        </is>
      </c>
      <c r="AH218" t="inlineStr">
        <is>
          <t>RM</t>
        </is>
      </c>
      <c r="AI218" t="inlineStr">
        <is>
          <t>198</t>
        </is>
      </c>
      <c r="AJ218" t="inlineStr">
        <is>
          <t>Italia</t>
        </is>
      </c>
      <c r="AK218" t="inlineStr">
        <is>
          <t>3482541335</t>
        </is>
      </c>
      <c r="AL218" t="inlineStr">
        <is>
          <t>Rainbow Earring - Yellow / Single / White Sustainable Diamond</t>
        </is>
      </c>
      <c r="AN218" t="inlineStr">
        <is>
          <t>IT</t>
        </is>
      </c>
      <c r="AO218" t="inlineStr">
        <is>
          <t>Accredito</t>
        </is>
      </c>
    </row>
    <row r="219">
      <c r="A219" t="inlineStr">
        <is>
          <t>26/11/2024</t>
        </is>
      </c>
      <c r="B219" t="inlineStr">
        <is>
          <t>00:10:24</t>
        </is>
      </c>
      <c r="C219" t="inlineStr">
        <is>
          <t>CET</t>
        </is>
      </c>
      <c r="D219" t="inlineStr">
        <is>
          <t>Lorenza Cannavo'</t>
        </is>
      </c>
      <c r="E219" t="inlineStr">
        <is>
          <t>Pagamento Express Checkout</t>
        </is>
      </c>
      <c r="F219" t="inlineStr">
        <is>
          <t>Completata</t>
        </is>
      </c>
      <c r="G219" t="inlineStr">
        <is>
          <t>EUR</t>
        </is>
      </c>
      <c r="H219" t="n">
        <v>496</v>
      </c>
      <c r="I219" t="inlineStr">
        <is>
          <t>-17,21</t>
        </is>
      </c>
      <c r="J219" t="inlineStr">
        <is>
          <t>478,79</t>
        </is>
      </c>
      <c r="K219" t="inlineStr">
        <is>
          <t>brandy_alexander@hotmail.it</t>
        </is>
      </c>
      <c r="L219" t="inlineStr">
        <is>
          <t>contact@lilmilan.com</t>
        </is>
      </c>
      <c r="M219" t="inlineStr">
        <is>
          <t>9X080863AC744810M</t>
        </is>
      </c>
      <c r="N219" t="inlineStr">
        <is>
          <t>Lorenza Cannavò, Via Appia Nuova 21, Roma, RM, 00183, Italia</t>
        </is>
      </c>
      <c r="O219" t="inlineStr">
        <is>
          <t>Confermato</t>
        </is>
      </c>
      <c r="P219" t="inlineStr">
        <is>
          <t>Jupiter Ring - Yellow / White / onesize (11-17), Glimmer Ring White Diamond - Yellow / 13</t>
        </is>
      </c>
      <c r="R219" t="n">
        <v>0</v>
      </c>
      <c r="T219" t="n">
        <v>0</v>
      </c>
      <c r="Z219" t="inlineStr">
        <is>
          <t>rJHhc9H8oyZZyL6sE82S9tt1W</t>
        </is>
      </c>
      <c r="AA219" t="inlineStr">
        <is>
          <t>Shopify</t>
        </is>
      </c>
      <c r="AB219" t="n">
        <v>2</v>
      </c>
      <c r="AD219" t="inlineStr">
        <is>
          <t>3.559,84</t>
        </is>
      </c>
      <c r="AE219" t="inlineStr">
        <is>
          <t>Via Appia Nuova 21</t>
        </is>
      </c>
      <c r="AG219" t="inlineStr">
        <is>
          <t>Roma</t>
        </is>
      </c>
      <c r="AH219" t="inlineStr">
        <is>
          <t>RM</t>
        </is>
      </c>
      <c r="AI219" t="inlineStr">
        <is>
          <t>183</t>
        </is>
      </c>
      <c r="AJ219" t="inlineStr">
        <is>
          <t>Italia</t>
        </is>
      </c>
      <c r="AK219" t="inlineStr">
        <is>
          <t>3314152630</t>
        </is>
      </c>
      <c r="AL219" t="inlineStr">
        <is>
          <t>Jupiter Ring - Yellow / White / onesize (11-17)</t>
        </is>
      </c>
      <c r="AN219" t="inlineStr">
        <is>
          <t>IT</t>
        </is>
      </c>
      <c r="AO219" t="inlineStr">
        <is>
          <t>Accredito</t>
        </is>
      </c>
    </row>
    <row r="220">
      <c r="A220" t="inlineStr">
        <is>
          <t>26/11/2024</t>
        </is>
      </c>
      <c r="B220" t="inlineStr">
        <is>
          <t>00:52:51</t>
        </is>
      </c>
      <c r="C220" t="inlineStr">
        <is>
          <t>CET</t>
        </is>
      </c>
      <c r="D220" t="inlineStr">
        <is>
          <t>Alessio Ruscetta</t>
        </is>
      </c>
      <c r="E220" t="inlineStr">
        <is>
          <t>Pagamento Express Checkout</t>
        </is>
      </c>
      <c r="F220" t="inlineStr">
        <is>
          <t>Completata</t>
        </is>
      </c>
      <c r="G220" t="inlineStr">
        <is>
          <t>EUR</t>
        </is>
      </c>
      <c r="H220" t="n">
        <v>96.40000000000001</v>
      </c>
      <c r="I220" t="inlineStr">
        <is>
          <t>-3,63</t>
        </is>
      </c>
      <c r="J220" t="inlineStr">
        <is>
          <t>92,77</t>
        </is>
      </c>
      <c r="K220" t="inlineStr">
        <is>
          <t>alers_-38@hotmail.it</t>
        </is>
      </c>
      <c r="L220" t="inlineStr">
        <is>
          <t>contact@lilmilan.com</t>
        </is>
      </c>
      <c r="M220" t="inlineStr">
        <is>
          <t>9T9501200J574921P</t>
        </is>
      </c>
      <c r="N220" t="inlineStr">
        <is>
          <t>Beatrice Savi, Via del Casale Radicelli 28, Roma, RM, 00134, Italia</t>
        </is>
      </c>
      <c r="O220" t="inlineStr">
        <is>
          <t>Confermato</t>
        </is>
      </c>
      <c r="P220" t="inlineStr">
        <is>
          <t>Pensavo fosse amore - Yellow / B, Sconto</t>
        </is>
      </c>
      <c r="R220" t="n">
        <v>10</v>
      </c>
      <c r="T220" t="n">
        <v>0</v>
      </c>
      <c r="Z220" t="inlineStr">
        <is>
          <t>rxqawtcloa30kwh8VgnTYSxik</t>
        </is>
      </c>
      <c r="AA220" t="inlineStr">
        <is>
          <t>Shopify</t>
        </is>
      </c>
      <c r="AB220" t="n">
        <v>2</v>
      </c>
      <c r="AD220" t="inlineStr">
        <is>
          <t>3.652,61</t>
        </is>
      </c>
      <c r="AE220" t="inlineStr">
        <is>
          <t>Via del Casale Radicelli 28</t>
        </is>
      </c>
      <c r="AG220" t="inlineStr">
        <is>
          <t>Roma</t>
        </is>
      </c>
      <c r="AH220" t="inlineStr">
        <is>
          <t>RM</t>
        </is>
      </c>
      <c r="AI220" t="inlineStr">
        <is>
          <t>134</t>
        </is>
      </c>
      <c r="AJ220" t="inlineStr">
        <is>
          <t>Italia</t>
        </is>
      </c>
      <c r="AK220" t="inlineStr">
        <is>
          <t>3491841482</t>
        </is>
      </c>
      <c r="AL220" t="inlineStr">
        <is>
          <t>Pensavo fosse amore - Yellow / B</t>
        </is>
      </c>
      <c r="AN220" t="inlineStr">
        <is>
          <t>IT</t>
        </is>
      </c>
      <c r="AO220" t="inlineStr">
        <is>
          <t>Accredito</t>
        </is>
      </c>
    </row>
    <row r="221">
      <c r="A221" t="inlineStr">
        <is>
          <t>26/11/2024</t>
        </is>
      </c>
      <c r="B221" t="inlineStr">
        <is>
          <t>01:15:24</t>
        </is>
      </c>
      <c r="C221" t="inlineStr">
        <is>
          <t>CET</t>
        </is>
      </c>
      <c r="D221" t="inlineStr">
        <is>
          <t>Virginia Vellisco</t>
        </is>
      </c>
      <c r="E221" t="inlineStr">
        <is>
          <t>Pagamento Express Checkout</t>
        </is>
      </c>
      <c r="F221" t="inlineStr">
        <is>
          <t>Completata</t>
        </is>
      </c>
      <c r="G221" t="inlineStr">
        <is>
          <t>EUR</t>
        </is>
      </c>
      <c r="H221" t="n">
        <v>122</v>
      </c>
      <c r="I221" t="inlineStr">
        <is>
          <t>-4,5</t>
        </is>
      </c>
      <c r="J221" t="inlineStr">
        <is>
          <t>117,5</t>
        </is>
      </c>
      <c r="K221" t="inlineStr">
        <is>
          <t>virginia.vellisco@gmail.com</t>
        </is>
      </c>
      <c r="L221" t="inlineStr">
        <is>
          <t>contact@lilmilan.com</t>
        </is>
      </c>
      <c r="M221" t="inlineStr">
        <is>
          <t>6CP75140AA553031A</t>
        </is>
      </c>
      <c r="N221" t="inlineStr">
        <is>
          <t>Virginia Vellisco, Via Timavo 12, Roma, RM, 00195, Italia</t>
        </is>
      </c>
      <c r="O221" t="inlineStr">
        <is>
          <t>Confermato</t>
        </is>
      </c>
      <c r="P221" t="inlineStr">
        <is>
          <t>Insieme Ring - Yellow / onesize (10-17)</t>
        </is>
      </c>
      <c r="R221" t="n">
        <v>10</v>
      </c>
      <c r="T221" t="n">
        <v>0</v>
      </c>
      <c r="Z221" t="inlineStr">
        <is>
          <t>rMVQ5Fmmx1TqN2gixeUnIMwxi</t>
        </is>
      </c>
      <c r="AA221" t="inlineStr">
        <is>
          <t>Shopify</t>
        </is>
      </c>
      <c r="AB221" t="n">
        <v>1</v>
      </c>
      <c r="AD221" t="inlineStr">
        <is>
          <t>3.770,11</t>
        </is>
      </c>
      <c r="AE221" t="inlineStr">
        <is>
          <t>Via Timavo 12</t>
        </is>
      </c>
      <c r="AG221" t="inlineStr">
        <is>
          <t>Roma</t>
        </is>
      </c>
      <c r="AH221" t="inlineStr">
        <is>
          <t>RM</t>
        </is>
      </c>
      <c r="AI221" t="inlineStr">
        <is>
          <t>195</t>
        </is>
      </c>
      <c r="AJ221" t="inlineStr">
        <is>
          <t>Italia</t>
        </is>
      </c>
      <c r="AK221" t="inlineStr">
        <is>
          <t>3,9349E+11</t>
        </is>
      </c>
      <c r="AL221" t="inlineStr">
        <is>
          <t>Insieme Ring - Yellow / onesize (10-17)</t>
        </is>
      </c>
      <c r="AN221" t="inlineStr">
        <is>
          <t>IT</t>
        </is>
      </c>
      <c r="AO221" t="inlineStr">
        <is>
          <t>Accredito</t>
        </is>
      </c>
    </row>
    <row r="222">
      <c r="A222" t="inlineStr">
        <is>
          <t>26/11/2024</t>
        </is>
      </c>
      <c r="B222" t="inlineStr">
        <is>
          <t>01:35:48</t>
        </is>
      </c>
      <c r="C222" t="inlineStr">
        <is>
          <t>CET</t>
        </is>
      </c>
      <c r="D222" t="inlineStr">
        <is>
          <t>Francesca Algarotti</t>
        </is>
      </c>
      <c r="E222" t="inlineStr">
        <is>
          <t>Pagamento Express Checkout</t>
        </is>
      </c>
      <c r="F222" t="inlineStr">
        <is>
          <t>Completata</t>
        </is>
      </c>
      <c r="G222" t="inlineStr">
        <is>
          <t>EUR</t>
        </is>
      </c>
      <c r="H222" t="n">
        <v>95</v>
      </c>
      <c r="I222" t="inlineStr">
        <is>
          <t>-3,58</t>
        </is>
      </c>
      <c r="J222" t="inlineStr">
        <is>
          <t>91,42</t>
        </is>
      </c>
      <c r="K222" t="inlineStr">
        <is>
          <t>francescaalgarotti@gmail.com</t>
        </is>
      </c>
      <c r="L222" t="inlineStr">
        <is>
          <t>contact@lilmilan.com</t>
        </is>
      </c>
      <c r="M222" t="inlineStr">
        <is>
          <t>6WF576779S6321241</t>
        </is>
      </c>
      <c r="N222" t="inlineStr">
        <is>
          <t>Benedetta Algarotti, Via Castello Presati 12, Bergamo, BG, 24129, Italia</t>
        </is>
      </c>
      <c r="O222" t="inlineStr">
        <is>
          <t>Confermato</t>
        </is>
      </c>
      <c r="P222" t="inlineStr">
        <is>
          <t>Lightly Ring - Yellow / 15</t>
        </is>
      </c>
      <c r="R222" t="n">
        <v>10</v>
      </c>
      <c r="T222" t="n">
        <v>0</v>
      </c>
      <c r="Z222" t="inlineStr">
        <is>
          <t>r379r92ap9zFQrfqf3wEV91oo</t>
        </is>
      </c>
      <c r="AA222" t="inlineStr">
        <is>
          <t>Shopify</t>
        </is>
      </c>
      <c r="AB222" t="n">
        <v>1</v>
      </c>
      <c r="AD222" t="inlineStr">
        <is>
          <t>3.861,53</t>
        </is>
      </c>
      <c r="AE222" t="inlineStr">
        <is>
          <t>Via Castello Presati 12</t>
        </is>
      </c>
      <c r="AG222" t="inlineStr">
        <is>
          <t>Bergamo</t>
        </is>
      </c>
      <c r="AH222" t="inlineStr">
        <is>
          <t>BG</t>
        </is>
      </c>
      <c r="AI222" t="inlineStr">
        <is>
          <t>24129</t>
        </is>
      </c>
      <c r="AJ222" t="inlineStr">
        <is>
          <t>Italia</t>
        </is>
      </c>
      <c r="AK222" t="inlineStr">
        <is>
          <t>3383815151</t>
        </is>
      </c>
      <c r="AL222" t="inlineStr">
        <is>
          <t>Lightly Ring - Yellow / 15</t>
        </is>
      </c>
      <c r="AN222" t="inlineStr">
        <is>
          <t>IT</t>
        </is>
      </c>
      <c r="AO222" t="inlineStr">
        <is>
          <t>Accredito</t>
        </is>
      </c>
    </row>
    <row r="223">
      <c r="A223" t="inlineStr">
        <is>
          <t>26/11/2024</t>
        </is>
      </c>
      <c r="B223" t="inlineStr">
        <is>
          <t>06:50:44</t>
        </is>
      </c>
      <c r="C223" t="inlineStr">
        <is>
          <t>CET</t>
        </is>
      </c>
      <c r="D223" t="inlineStr">
        <is>
          <t>Anna Lisa Paglialunga</t>
        </is>
      </c>
      <c r="E223" t="inlineStr">
        <is>
          <t>Pagamento Express Checkout</t>
        </is>
      </c>
      <c r="F223" t="inlineStr">
        <is>
          <t>Completata</t>
        </is>
      </c>
      <c r="G223" t="inlineStr">
        <is>
          <t>EUR</t>
        </is>
      </c>
      <c r="H223" t="n">
        <v>106</v>
      </c>
      <c r="I223" t="inlineStr">
        <is>
          <t>-3,95</t>
        </is>
      </c>
      <c r="J223" t="inlineStr">
        <is>
          <t>102,05</t>
        </is>
      </c>
      <c r="K223" t="inlineStr">
        <is>
          <t>annalisa.paglialunga@gmail.com</t>
        </is>
      </c>
      <c r="L223" t="inlineStr">
        <is>
          <t>contact@lilmilan.com</t>
        </is>
      </c>
      <c r="M223" t="inlineStr">
        <is>
          <t>54N01867E29398027</t>
        </is>
      </c>
      <c r="N223" t="inlineStr">
        <is>
          <t>Anna Paglialunga, Via Attilio Cassoni 10, Milano, MI, 20141, Italia</t>
        </is>
      </c>
      <c r="O223" t="inlineStr">
        <is>
          <t>Confermato</t>
        </is>
      </c>
      <c r="P223" t="inlineStr">
        <is>
          <t>Pensavo fosse amore - Yellow / M</t>
        </is>
      </c>
      <c r="R223" t="n">
        <v>10</v>
      </c>
      <c r="T223" t="n">
        <v>0</v>
      </c>
      <c r="Z223" t="inlineStr">
        <is>
          <t>rM2yuJDRkdQOYtkwTLrglVQrR</t>
        </is>
      </c>
      <c r="AA223" t="inlineStr">
        <is>
          <t>Shopify</t>
        </is>
      </c>
      <c r="AB223" t="n">
        <v>1</v>
      </c>
      <c r="AD223" t="inlineStr">
        <is>
          <t>3.963,58</t>
        </is>
      </c>
      <c r="AE223" t="inlineStr">
        <is>
          <t>Via Attilio Cassoni 10</t>
        </is>
      </c>
      <c r="AG223" t="inlineStr">
        <is>
          <t>Milano</t>
        </is>
      </c>
      <c r="AH223" t="inlineStr">
        <is>
          <t>MI</t>
        </is>
      </c>
      <c r="AI223" t="inlineStr">
        <is>
          <t>20141</t>
        </is>
      </c>
      <c r="AJ223" t="inlineStr">
        <is>
          <t>Italia</t>
        </is>
      </c>
      <c r="AK223" t="inlineStr">
        <is>
          <t>3922022065</t>
        </is>
      </c>
      <c r="AL223" t="inlineStr">
        <is>
          <t>Pensavo fosse amore - Yellow / M</t>
        </is>
      </c>
      <c r="AN223" t="inlineStr">
        <is>
          <t>IT</t>
        </is>
      </c>
      <c r="AO223" t="inlineStr">
        <is>
          <t>Accredito</t>
        </is>
      </c>
    </row>
    <row r="224">
      <c r="A224" t="inlineStr">
        <is>
          <t>26/11/2024</t>
        </is>
      </c>
      <c r="B224" t="inlineStr">
        <is>
          <t>07:08:55</t>
        </is>
      </c>
      <c r="C224" t="inlineStr">
        <is>
          <t>CET</t>
        </is>
      </c>
      <c r="D224" t="inlineStr">
        <is>
          <t>vittorio baldassini</t>
        </is>
      </c>
      <c r="E224" t="inlineStr">
        <is>
          <t>Pagamento Express Checkout</t>
        </is>
      </c>
      <c r="F224" t="inlineStr">
        <is>
          <t>Completata</t>
        </is>
      </c>
      <c r="G224" t="inlineStr">
        <is>
          <t>EUR</t>
        </is>
      </c>
      <c r="H224" t="n">
        <v>648</v>
      </c>
      <c r="I224" t="inlineStr">
        <is>
          <t>-22,38</t>
        </is>
      </c>
      <c r="J224" t="inlineStr">
        <is>
          <t>625,62</t>
        </is>
      </c>
      <c r="K224" t="inlineStr">
        <is>
          <t>vittoriobaldassini@gmail.com</t>
        </is>
      </c>
      <c r="L224" t="inlineStr">
        <is>
          <t>contact@lilmilan.com</t>
        </is>
      </c>
      <c r="M224" t="inlineStr">
        <is>
          <t>9B426153EE185525K</t>
        </is>
      </c>
      <c r="N224" t="inlineStr">
        <is>
          <t>Vittorio Baldassini, Via Stazione, Arken Spa, Ferentino, FR, 03013, Italia</t>
        </is>
      </c>
      <c r="O224" t="inlineStr">
        <is>
          <t>Confermato</t>
        </is>
      </c>
      <c r="P224" t="inlineStr">
        <is>
          <t>Promise Necklace - Yellow / 35cm / White Natural Diamond</t>
        </is>
      </c>
      <c r="R224" t="n">
        <v>0</v>
      </c>
      <c r="T224" t="n">
        <v>0</v>
      </c>
      <c r="Z224" t="inlineStr">
        <is>
          <t>rhBOEnaTowgmKLU0VZJOp2gLO</t>
        </is>
      </c>
      <c r="AA224" t="inlineStr">
        <is>
          <t>Shopify</t>
        </is>
      </c>
      <c r="AB224" t="n">
        <v>1</v>
      </c>
      <c r="AD224" t="inlineStr">
        <is>
          <t>4.589,20</t>
        </is>
      </c>
      <c r="AE224" t="inlineStr">
        <is>
          <t>Via Stazione</t>
        </is>
      </c>
      <c r="AF224" t="inlineStr">
        <is>
          <t>Arken Spa</t>
        </is>
      </c>
      <c r="AG224" t="inlineStr">
        <is>
          <t>Ferentino</t>
        </is>
      </c>
      <c r="AH224" t="inlineStr">
        <is>
          <t>FR</t>
        </is>
      </c>
      <c r="AI224" t="inlineStr">
        <is>
          <t>3013</t>
        </is>
      </c>
      <c r="AJ224" t="inlineStr">
        <is>
          <t>Italia</t>
        </is>
      </c>
      <c r="AK224" t="inlineStr">
        <is>
          <t>3,93479E+11</t>
        </is>
      </c>
      <c r="AL224" t="inlineStr">
        <is>
          <t>Promise Necklace - Yellow / 35cm / White Natural Diamond</t>
        </is>
      </c>
      <c r="AN224" t="inlineStr">
        <is>
          <t>IT</t>
        </is>
      </c>
      <c r="AO224" t="inlineStr">
        <is>
          <t>Accredito</t>
        </is>
      </c>
    </row>
    <row r="225">
      <c r="A225" t="inlineStr">
        <is>
          <t>26/11/2024</t>
        </is>
      </c>
      <c r="B225" t="inlineStr">
        <is>
          <t>07:55:43</t>
        </is>
      </c>
      <c r="C225" t="inlineStr">
        <is>
          <t>CET</t>
        </is>
      </c>
      <c r="D225" t="inlineStr">
        <is>
          <t>Attilio Valente</t>
        </is>
      </c>
      <c r="E225" t="inlineStr">
        <is>
          <t>Pagamento Express Checkout</t>
        </is>
      </c>
      <c r="F225" t="inlineStr">
        <is>
          <t>Completata</t>
        </is>
      </c>
      <c r="G225" t="inlineStr">
        <is>
          <t>EUR</t>
        </is>
      </c>
      <c r="H225" t="n">
        <v>256</v>
      </c>
      <c r="I225" t="inlineStr">
        <is>
          <t>-9,05</t>
        </is>
      </c>
      <c r="J225" t="inlineStr">
        <is>
          <t>246,95</t>
        </is>
      </c>
      <c r="K225" t="inlineStr">
        <is>
          <t>valenteattilio@tiscali.it</t>
        </is>
      </c>
      <c r="L225" t="inlineStr">
        <is>
          <t>contact@lilmilan.com</t>
        </is>
      </c>
      <c r="M225" t="inlineStr">
        <is>
          <t>5TA97822TY665350Y</t>
        </is>
      </c>
      <c r="N225" t="inlineStr">
        <is>
          <t>gabriella valente, Via Sandro Pertini 10, Cambiago, MI, 20040, Italia</t>
        </is>
      </c>
      <c r="O225" t="inlineStr">
        <is>
          <t>Confermato</t>
        </is>
      </c>
      <c r="P225" t="inlineStr">
        <is>
          <t>Sunshine Ring - Yellow / 10 / White</t>
        </is>
      </c>
      <c r="R225" t="n">
        <v>0</v>
      </c>
      <c r="T225" t="n">
        <v>0</v>
      </c>
      <c r="Z225" t="inlineStr">
        <is>
          <t>ravLcQeCTeY11ML8NNG1LdzgQ</t>
        </is>
      </c>
      <c r="AA225" t="inlineStr">
        <is>
          <t>Shopify</t>
        </is>
      </c>
      <c r="AB225" t="n">
        <v>1</v>
      </c>
      <c r="AD225" t="inlineStr">
        <is>
          <t>4.836,15</t>
        </is>
      </c>
      <c r="AE225" t="inlineStr">
        <is>
          <t>Via Sandro Pertini 10</t>
        </is>
      </c>
      <c r="AG225" t="inlineStr">
        <is>
          <t>Cambiago</t>
        </is>
      </c>
      <c r="AH225" t="inlineStr">
        <is>
          <t>MI</t>
        </is>
      </c>
      <c r="AI225" t="inlineStr">
        <is>
          <t>20040</t>
        </is>
      </c>
      <c r="AJ225" t="inlineStr">
        <is>
          <t>Italia</t>
        </is>
      </c>
      <c r="AK225" t="inlineStr">
        <is>
          <t>340 360 3583</t>
        </is>
      </c>
      <c r="AL225" t="inlineStr">
        <is>
          <t>Sunshine Ring - Yellow / 10 / White</t>
        </is>
      </c>
      <c r="AN225" t="inlineStr">
        <is>
          <t>IT</t>
        </is>
      </c>
      <c r="AO225" t="inlineStr">
        <is>
          <t>Accredito</t>
        </is>
      </c>
    </row>
    <row r="226">
      <c r="A226" t="inlineStr">
        <is>
          <t>26/11/2024</t>
        </is>
      </c>
      <c r="B226" t="inlineStr">
        <is>
          <t>08:07:17</t>
        </is>
      </c>
      <c r="C226" t="inlineStr">
        <is>
          <t>CET</t>
        </is>
      </c>
      <c r="D226" t="inlineStr">
        <is>
          <t>deborah gianola</t>
        </is>
      </c>
      <c r="E226" t="inlineStr">
        <is>
          <t>Pagamento Express Checkout</t>
        </is>
      </c>
      <c r="F226" t="inlineStr">
        <is>
          <t>Completata</t>
        </is>
      </c>
      <c r="G226" t="inlineStr">
        <is>
          <t>EUR</t>
        </is>
      </c>
      <c r="H226" t="n">
        <v>304</v>
      </c>
      <c r="I226" t="inlineStr">
        <is>
          <t>-10,69</t>
        </is>
      </c>
      <c r="J226" t="inlineStr">
        <is>
          <t>293,31</t>
        </is>
      </c>
      <c r="K226" t="inlineStr">
        <is>
          <t>debi.gianola87@hotmail.it</t>
        </is>
      </c>
      <c r="L226" t="inlineStr">
        <is>
          <t>contact@lilmilan.com</t>
        </is>
      </c>
      <c r="M226" t="inlineStr">
        <is>
          <t>5R6467536F508545A</t>
        </is>
      </c>
      <c r="N226" t="inlineStr">
        <is>
          <t>Deborah Gianola, Via Lorenzo Balicco 101, Presso Azimut spa, Lecco, LC, 23900, Italia</t>
        </is>
      </c>
      <c r="O226" t="inlineStr">
        <is>
          <t>Confermato</t>
        </is>
      </c>
      <c r="P226" t="inlineStr">
        <is>
          <t>Blink XXL Necklace - Yellow / 35cm</t>
        </is>
      </c>
      <c r="R226" t="n">
        <v>0</v>
      </c>
      <c r="T226" t="n">
        <v>0</v>
      </c>
      <c r="Z226" t="inlineStr">
        <is>
          <t>reZ3aAacMh97T8sW0MzZlsuD9</t>
        </is>
      </c>
      <c r="AA226" t="inlineStr">
        <is>
          <t>Shopify</t>
        </is>
      </c>
      <c r="AB226" t="n">
        <v>1</v>
      </c>
      <c r="AD226" t="inlineStr">
        <is>
          <t>5.129,46</t>
        </is>
      </c>
      <c r="AE226" t="inlineStr">
        <is>
          <t>Via Lorenzo Balicco 101</t>
        </is>
      </c>
      <c r="AF226" t="inlineStr">
        <is>
          <t>Presso Azimut spa</t>
        </is>
      </c>
      <c r="AG226" t="inlineStr">
        <is>
          <t>Lecco</t>
        </is>
      </c>
      <c r="AH226" t="inlineStr">
        <is>
          <t>LC</t>
        </is>
      </c>
      <c r="AI226" t="inlineStr">
        <is>
          <t>23900</t>
        </is>
      </c>
      <c r="AJ226" t="inlineStr">
        <is>
          <t>Italia</t>
        </is>
      </c>
      <c r="AK226" t="inlineStr">
        <is>
          <t>3,90342E+11</t>
        </is>
      </c>
      <c r="AL226" t="inlineStr">
        <is>
          <t>Blink XXL Necklace - Yellow / 35cm</t>
        </is>
      </c>
      <c r="AN226" t="inlineStr">
        <is>
          <t>IT</t>
        </is>
      </c>
      <c r="AO226" t="inlineStr">
        <is>
          <t>Accredito</t>
        </is>
      </c>
    </row>
    <row r="227">
      <c r="A227" t="inlineStr">
        <is>
          <t>26/11/2024</t>
        </is>
      </c>
      <c r="B227" t="inlineStr">
        <is>
          <t>09:02:33</t>
        </is>
      </c>
      <c r="C227" t="inlineStr">
        <is>
          <t>CET</t>
        </is>
      </c>
      <c r="D227" t="inlineStr">
        <is>
          <t>Eleonora Agostinelli</t>
        </is>
      </c>
      <c r="E227" t="inlineStr">
        <is>
          <t>Pagamento Express Checkout</t>
        </is>
      </c>
      <c r="F227" t="inlineStr">
        <is>
          <t>Completata</t>
        </is>
      </c>
      <c r="G227" t="inlineStr">
        <is>
          <t>EUR</t>
        </is>
      </c>
      <c r="H227" t="n">
        <v>122</v>
      </c>
      <c r="I227" t="inlineStr">
        <is>
          <t>-4,5</t>
        </is>
      </c>
      <c r="J227" t="inlineStr">
        <is>
          <t>117,5</t>
        </is>
      </c>
      <c r="K227" t="inlineStr">
        <is>
          <t>eleonoraagostinelli@yahoo.com</t>
        </is>
      </c>
      <c r="L227" t="inlineStr">
        <is>
          <t>contact@lilmilan.com</t>
        </is>
      </c>
      <c r="M227" t="inlineStr">
        <is>
          <t>07A22267XT0081619</t>
        </is>
      </c>
      <c r="N227" t="inlineStr">
        <is>
          <t>Eleonora Agostinelli, Campo Sportivo Privato San Paolo di Beroide 45A, Spoleto, PG, 06049, Italia</t>
        </is>
      </c>
      <c r="O227" t="inlineStr">
        <is>
          <t>Confermato</t>
        </is>
      </c>
      <c r="P227" t="inlineStr">
        <is>
          <t>Insieme Ring - Yellow / onesize (10-17)</t>
        </is>
      </c>
      <c r="R227" t="n">
        <v>10</v>
      </c>
      <c r="T227" t="n">
        <v>0</v>
      </c>
      <c r="Z227" t="inlineStr">
        <is>
          <t>rrHR36yl3zenMdwrZKKP1Bi9Y</t>
        </is>
      </c>
      <c r="AA227" t="inlineStr">
        <is>
          <t>Shopify</t>
        </is>
      </c>
      <c r="AB227" t="n">
        <v>1</v>
      </c>
      <c r="AD227" t="inlineStr">
        <is>
          <t>5.246,96</t>
        </is>
      </c>
      <c r="AE227" t="inlineStr">
        <is>
          <t>Campo Sportivo Privato San Paolo di Beroide 45A</t>
        </is>
      </c>
      <c r="AG227" t="inlineStr">
        <is>
          <t>Spoleto</t>
        </is>
      </c>
      <c r="AH227" t="inlineStr">
        <is>
          <t>PG</t>
        </is>
      </c>
      <c r="AI227" t="inlineStr">
        <is>
          <t>6049</t>
        </is>
      </c>
      <c r="AJ227" t="inlineStr">
        <is>
          <t>Italia</t>
        </is>
      </c>
      <c r="AK227" t="inlineStr">
        <is>
          <t>3,93399E+11</t>
        </is>
      </c>
      <c r="AL227" t="inlineStr">
        <is>
          <t>Insieme Ring - Yellow / onesize (10-17)</t>
        </is>
      </c>
      <c r="AN227" t="inlineStr">
        <is>
          <t>IT</t>
        </is>
      </c>
      <c r="AO227" t="inlineStr">
        <is>
          <t>Accredito</t>
        </is>
      </c>
    </row>
    <row r="228">
      <c r="A228" t="inlineStr">
        <is>
          <t>26/11/2024</t>
        </is>
      </c>
      <c r="B228" t="inlineStr">
        <is>
          <t>09:22:21</t>
        </is>
      </c>
      <c r="C228" t="inlineStr">
        <is>
          <t>CET</t>
        </is>
      </c>
      <c r="D228" t="inlineStr">
        <is>
          <t>Roberta Brumat</t>
        </is>
      </c>
      <c r="E228" t="inlineStr">
        <is>
          <t>Pagamento Express Checkout</t>
        </is>
      </c>
      <c r="F228" t="inlineStr">
        <is>
          <t>Completata</t>
        </is>
      </c>
      <c r="G228" t="inlineStr">
        <is>
          <t>EUR</t>
        </is>
      </c>
      <c r="H228" t="n">
        <v>96</v>
      </c>
      <c r="I228" t="inlineStr">
        <is>
          <t>-3,61</t>
        </is>
      </c>
      <c r="J228" t="inlineStr">
        <is>
          <t>92,39</t>
        </is>
      </c>
      <c r="K228" t="inlineStr">
        <is>
          <t>robertabrumat@hotmail.com</t>
        </is>
      </c>
      <c r="L228" t="inlineStr">
        <is>
          <t>contact@lilmilan.com</t>
        </is>
      </c>
      <c r="M228" t="inlineStr">
        <is>
          <t>0LR93253H5512540H</t>
        </is>
      </c>
      <c r="O228" t="inlineStr">
        <is>
          <t>Non confermato</t>
        </is>
      </c>
      <c r="P228" t="inlineStr">
        <is>
          <t>Pensavo fosse amore - Yellow / A</t>
        </is>
      </c>
      <c r="R228" t="n">
        <v>0</v>
      </c>
      <c r="T228" t="n">
        <v>0</v>
      </c>
      <c r="Z228" t="inlineStr">
        <is>
          <t>rDFWYou7lcOPdf2BEw5vVqORG</t>
        </is>
      </c>
      <c r="AA228" t="inlineStr">
        <is>
          <t>Shopify</t>
        </is>
      </c>
      <c r="AB228" t="n">
        <v>1</v>
      </c>
      <c r="AD228" t="inlineStr">
        <is>
          <t>5.339,35</t>
        </is>
      </c>
      <c r="AK228" t="inlineStr">
        <is>
          <t>+39 3318086075</t>
        </is>
      </c>
      <c r="AL228" t="inlineStr">
        <is>
          <t>Pensavo fosse amore - Yellow / A</t>
        </is>
      </c>
      <c r="AO228" t="inlineStr">
        <is>
          <t>Accredito</t>
        </is>
      </c>
    </row>
    <row r="229">
      <c r="A229" t="inlineStr">
        <is>
          <t>26/11/2024</t>
        </is>
      </c>
      <c r="B229" t="inlineStr">
        <is>
          <t>09:27:44</t>
        </is>
      </c>
      <c r="C229" t="inlineStr">
        <is>
          <t>CET</t>
        </is>
      </c>
      <c r="D229" t="inlineStr">
        <is>
          <t>ilenia taurisano</t>
        </is>
      </c>
      <c r="E229" t="inlineStr">
        <is>
          <t>Pagamento Express Checkout</t>
        </is>
      </c>
      <c r="F229" t="inlineStr">
        <is>
          <t>Completata</t>
        </is>
      </c>
      <c r="G229" t="inlineStr">
        <is>
          <t>EUR</t>
        </is>
      </c>
      <c r="H229" t="n">
        <v>96</v>
      </c>
      <c r="I229" t="inlineStr">
        <is>
          <t>-3,61</t>
        </is>
      </c>
      <c r="J229" t="inlineStr">
        <is>
          <t>92,39</t>
        </is>
      </c>
      <c r="K229" t="inlineStr">
        <is>
          <t>ylenia_t@hotmail.it</t>
        </is>
      </c>
      <c r="L229" t="inlineStr">
        <is>
          <t>contact@lilmilan.com</t>
        </is>
      </c>
      <c r="M229" t="inlineStr">
        <is>
          <t>9WJ06891SR717824W</t>
        </is>
      </c>
      <c r="O229" t="inlineStr">
        <is>
          <t>Non confermato</t>
        </is>
      </c>
      <c r="P229" t="inlineStr">
        <is>
          <t>Pensavo fosse amore - Yellow / C</t>
        </is>
      </c>
      <c r="R229" t="n">
        <v>0</v>
      </c>
      <c r="T229" t="n">
        <v>0</v>
      </c>
      <c r="Z229" t="inlineStr">
        <is>
          <t>rJimtmD52PQxOm5D9ABg0ZFqb</t>
        </is>
      </c>
      <c r="AA229" t="inlineStr">
        <is>
          <t>Shopify</t>
        </is>
      </c>
      <c r="AB229" t="n">
        <v>1</v>
      </c>
      <c r="AD229" t="inlineStr">
        <is>
          <t>5.431,74</t>
        </is>
      </c>
      <c r="AK229" t="inlineStr">
        <is>
          <t>+39 3488041650</t>
        </is>
      </c>
      <c r="AL229" t="inlineStr">
        <is>
          <t>Pensavo fosse amore - Yellow / C</t>
        </is>
      </c>
      <c r="AO229" t="inlineStr">
        <is>
          <t>Accredito</t>
        </is>
      </c>
    </row>
    <row r="230">
      <c r="A230" t="inlineStr">
        <is>
          <t>26/11/2024</t>
        </is>
      </c>
      <c r="B230" t="inlineStr">
        <is>
          <t>09:34:25</t>
        </is>
      </c>
      <c r="C230" t="inlineStr">
        <is>
          <t>CET</t>
        </is>
      </c>
      <c r="D230" t="inlineStr">
        <is>
          <t>Gianmaria Apa</t>
        </is>
      </c>
      <c r="E230" t="inlineStr">
        <is>
          <t>Pagamento Express Checkout</t>
        </is>
      </c>
      <c r="F230" t="inlineStr">
        <is>
          <t>Completata</t>
        </is>
      </c>
      <c r="G230" t="inlineStr">
        <is>
          <t>EUR</t>
        </is>
      </c>
      <c r="H230" t="n">
        <v>402</v>
      </c>
      <c r="I230" t="inlineStr">
        <is>
          <t>-14,02</t>
        </is>
      </c>
      <c r="J230" t="inlineStr">
        <is>
          <t>387,98</t>
        </is>
      </c>
      <c r="K230" t="inlineStr">
        <is>
          <t>giammyapa@gmail.com</t>
        </is>
      </c>
      <c r="L230" t="inlineStr">
        <is>
          <t>contact@lilmilan.com</t>
        </is>
      </c>
      <c r="M230" t="inlineStr">
        <is>
          <t>5M588967N98234718</t>
        </is>
      </c>
      <c r="O230" t="inlineStr">
        <is>
          <t>Non confermato</t>
        </is>
      </c>
      <c r="P230" t="inlineStr">
        <is>
          <t>Boys Tears Bracelet - Yellow, Rainbow Earring - Yellow / Single / White Sustainable Diamond</t>
        </is>
      </c>
      <c r="R230" t="n">
        <v>0</v>
      </c>
      <c r="T230" t="n">
        <v>0</v>
      </c>
      <c r="Z230" t="inlineStr">
        <is>
          <t>rg7K9EC6Ibp0037be2ZTrbAxE</t>
        </is>
      </c>
      <c r="AA230" t="inlineStr">
        <is>
          <t>Shopify</t>
        </is>
      </c>
      <c r="AB230" t="n">
        <v>2</v>
      </c>
      <c r="AD230" t="inlineStr">
        <is>
          <t>5.819,72</t>
        </is>
      </c>
      <c r="AK230" t="inlineStr">
        <is>
          <t>+39 3339700962</t>
        </is>
      </c>
      <c r="AL230" t="inlineStr">
        <is>
          <t>Boys Tears Bracelet - Yellow</t>
        </is>
      </c>
      <c r="AO230" t="inlineStr">
        <is>
          <t>Accredito</t>
        </is>
      </c>
    </row>
    <row r="231">
      <c r="A231" t="inlineStr">
        <is>
          <t>26/11/2024</t>
        </is>
      </c>
      <c r="B231" t="inlineStr">
        <is>
          <t>10:24:53</t>
        </is>
      </c>
      <c r="C231" t="inlineStr">
        <is>
          <t>CET</t>
        </is>
      </c>
      <c r="D231" t="inlineStr">
        <is>
          <t>Federica Tedeschi</t>
        </is>
      </c>
      <c r="E231" t="inlineStr">
        <is>
          <t>Pagamento Express Checkout</t>
        </is>
      </c>
      <c r="F231" t="inlineStr">
        <is>
          <t>Completata</t>
        </is>
      </c>
      <c r="G231" t="inlineStr">
        <is>
          <t>EUR</t>
        </is>
      </c>
      <c r="H231" t="n">
        <v>122</v>
      </c>
      <c r="I231" t="inlineStr">
        <is>
          <t>-4,5</t>
        </is>
      </c>
      <c r="J231" t="inlineStr">
        <is>
          <t>117,5</t>
        </is>
      </c>
      <c r="K231" t="inlineStr">
        <is>
          <t>f.tedeschi93@gmail.com</t>
        </is>
      </c>
      <c r="L231" t="inlineStr">
        <is>
          <t>contact@lilmilan.com</t>
        </is>
      </c>
      <c r="M231" t="inlineStr">
        <is>
          <t>4WS42124BD479513B</t>
        </is>
      </c>
      <c r="N231" t="inlineStr">
        <is>
          <t>Federica Tedeschi, Via Idice 31, Castel dei Britti, BO, 40068, Italia</t>
        </is>
      </c>
      <c r="O231" t="inlineStr">
        <is>
          <t>Confermato</t>
        </is>
      </c>
      <c r="P231" t="inlineStr">
        <is>
          <t>Pensavo fosse amore - Yellow / 2</t>
        </is>
      </c>
      <c r="R231" t="n">
        <v>10</v>
      </c>
      <c r="T231" t="n">
        <v>0</v>
      </c>
      <c r="Z231" t="inlineStr">
        <is>
          <t>riwAhfSnIZpnUa7u3zpPlnbpd</t>
        </is>
      </c>
      <c r="AA231" t="inlineStr">
        <is>
          <t>Shopify</t>
        </is>
      </c>
      <c r="AB231" t="n">
        <v>1</v>
      </c>
      <c r="AD231" t="inlineStr">
        <is>
          <t>5.937,22</t>
        </is>
      </c>
      <c r="AE231" t="inlineStr">
        <is>
          <t>Via Idice 31</t>
        </is>
      </c>
      <c r="AG231" t="inlineStr">
        <is>
          <t>Castel dei Britti</t>
        </is>
      </c>
      <c r="AH231" t="inlineStr">
        <is>
          <t>BO</t>
        </is>
      </c>
      <c r="AI231" t="inlineStr">
        <is>
          <t>40068</t>
        </is>
      </c>
      <c r="AJ231" t="inlineStr">
        <is>
          <t>Italia</t>
        </is>
      </c>
      <c r="AK231" t="inlineStr">
        <is>
          <t>3,93938E+11</t>
        </is>
      </c>
      <c r="AL231" t="inlineStr">
        <is>
          <t>Pensavo fosse amore - Yellow / 2</t>
        </is>
      </c>
      <c r="AN231" t="inlineStr">
        <is>
          <t>IT</t>
        </is>
      </c>
      <c r="AO231" t="inlineStr">
        <is>
          <t>Accredito</t>
        </is>
      </c>
    </row>
    <row r="232">
      <c r="A232" t="inlineStr">
        <is>
          <t>26/11/2024</t>
        </is>
      </c>
      <c r="B232" t="inlineStr">
        <is>
          <t>10:55:42</t>
        </is>
      </c>
      <c r="C232" t="inlineStr">
        <is>
          <t>CET</t>
        </is>
      </c>
      <c r="D232" t="inlineStr">
        <is>
          <t>Nathalie Cavada</t>
        </is>
      </c>
      <c r="E232" t="inlineStr">
        <is>
          <t>Pagamento Express Checkout</t>
        </is>
      </c>
      <c r="F232" t="inlineStr">
        <is>
          <t>Completata</t>
        </is>
      </c>
      <c r="G232" t="inlineStr">
        <is>
          <t>EUR</t>
        </is>
      </c>
      <c r="H232" t="n">
        <v>165</v>
      </c>
      <c r="I232" t="inlineStr">
        <is>
          <t>-5,96</t>
        </is>
      </c>
      <c r="J232" t="inlineStr">
        <is>
          <t>159,04</t>
        </is>
      </c>
      <c r="K232" t="inlineStr">
        <is>
          <t>nathalie.cavada@gmail.com</t>
        </is>
      </c>
      <c r="L232" t="inlineStr">
        <is>
          <t>contact@lilmilan.com</t>
        </is>
      </c>
      <c r="M232" t="inlineStr">
        <is>
          <t>59S27523X4109941B</t>
        </is>
      </c>
      <c r="N232" t="inlineStr">
        <is>
          <t>Nathalie Cavada, via Visitazione 8/21, Bolzano, BZ, 39100, Italia</t>
        </is>
      </c>
      <c r="O232" t="inlineStr">
        <is>
          <t>Confermato</t>
        </is>
      </c>
      <c r="P232" t="inlineStr">
        <is>
          <t>Nude Ring - Yellow / 12, Lightly Ring - Yellow / 15</t>
        </is>
      </c>
      <c r="R232" t="n">
        <v>0</v>
      </c>
      <c r="T232" t="n">
        <v>0</v>
      </c>
      <c r="Z232" t="inlineStr">
        <is>
          <t>rbYnPzuhcRED8ZLN4H0LtrU9O</t>
        </is>
      </c>
      <c r="AA232" t="inlineStr">
        <is>
          <t>Shopify</t>
        </is>
      </c>
      <c r="AB232" t="n">
        <v>2</v>
      </c>
      <c r="AD232" t="inlineStr">
        <is>
          <t>6.096,26</t>
        </is>
      </c>
      <c r="AE232" t="inlineStr">
        <is>
          <t>via Visitazione 8/21</t>
        </is>
      </c>
      <c r="AG232" t="inlineStr">
        <is>
          <t>Bolzano</t>
        </is>
      </c>
      <c r="AH232" t="inlineStr">
        <is>
          <t>BZ</t>
        </is>
      </c>
      <c r="AI232" t="inlineStr">
        <is>
          <t>39100</t>
        </is>
      </c>
      <c r="AJ232" t="inlineStr">
        <is>
          <t>Italia</t>
        </is>
      </c>
      <c r="AK232" t="inlineStr">
        <is>
          <t>3,93404E+11</t>
        </is>
      </c>
      <c r="AL232" t="inlineStr">
        <is>
          <t>Nude Ring - Yellow / 12</t>
        </is>
      </c>
      <c r="AN232" t="inlineStr">
        <is>
          <t>IT</t>
        </is>
      </c>
      <c r="AO232" t="inlineStr">
        <is>
          <t>Accredito</t>
        </is>
      </c>
    </row>
    <row r="233">
      <c r="A233" t="inlineStr">
        <is>
          <t>26/11/2024</t>
        </is>
      </c>
      <c r="B233" t="inlineStr">
        <is>
          <t>11:11:07</t>
        </is>
      </c>
      <c r="C233" t="inlineStr">
        <is>
          <t>CET</t>
        </is>
      </c>
      <c r="D233" t="inlineStr">
        <is>
          <t>Manuela Margiotta</t>
        </is>
      </c>
      <c r="E233" t="inlineStr">
        <is>
          <t>Pagamento Express Checkout</t>
        </is>
      </c>
      <c r="F233" t="inlineStr">
        <is>
          <t>Completata</t>
        </is>
      </c>
      <c r="G233" t="inlineStr">
        <is>
          <t>EUR</t>
        </is>
      </c>
      <c r="H233" t="n">
        <v>190</v>
      </c>
      <c r="I233" t="inlineStr">
        <is>
          <t>-6,81</t>
        </is>
      </c>
      <c r="J233" t="inlineStr">
        <is>
          <t>183,19</t>
        </is>
      </c>
      <c r="K233" t="inlineStr">
        <is>
          <t>manuela.margiotta@libero.it</t>
        </is>
      </c>
      <c r="L233" t="inlineStr">
        <is>
          <t>contact@lilmilan.com</t>
        </is>
      </c>
      <c r="M233" t="inlineStr">
        <is>
          <t>9D924002X4251731T</t>
        </is>
      </c>
      <c r="N233" t="inlineStr">
        <is>
          <t>Manuela  Margiotta, Viale Generale Giuseppe Perotti 29, Beinasco, TO, 10092, Italia</t>
        </is>
      </c>
      <c r="O233" t="inlineStr">
        <is>
          <t>Confermato</t>
        </is>
      </c>
      <c r="P233" t="inlineStr">
        <is>
          <t>Baby - Yellow, Engraving</t>
        </is>
      </c>
      <c r="R233" t="n">
        <v>0</v>
      </c>
      <c r="T233" t="n">
        <v>0</v>
      </c>
      <c r="Z233" t="inlineStr">
        <is>
          <t>rC6uGCOcCiOtVttdA7KauN835</t>
        </is>
      </c>
      <c r="AA233" t="inlineStr">
        <is>
          <t>Shopify</t>
        </is>
      </c>
      <c r="AB233" t="n">
        <v>2</v>
      </c>
      <c r="AD233" t="inlineStr">
        <is>
          <t>6.279,45</t>
        </is>
      </c>
      <c r="AE233" t="inlineStr">
        <is>
          <t>Viale Generale Giuseppe Perotti 29</t>
        </is>
      </c>
      <c r="AG233" t="inlineStr">
        <is>
          <t>Beinasco</t>
        </is>
      </c>
      <c r="AH233" t="inlineStr">
        <is>
          <t>TO</t>
        </is>
      </c>
      <c r="AI233" t="inlineStr">
        <is>
          <t>10092</t>
        </is>
      </c>
      <c r="AJ233" t="inlineStr">
        <is>
          <t>Italia</t>
        </is>
      </c>
      <c r="AK233" t="inlineStr">
        <is>
          <t>3,93202E+11</t>
        </is>
      </c>
      <c r="AL233" t="inlineStr">
        <is>
          <t>Baby - Yellow</t>
        </is>
      </c>
      <c r="AN233" t="inlineStr">
        <is>
          <t>IT</t>
        </is>
      </c>
      <c r="AO233" t="inlineStr">
        <is>
          <t>Accredito</t>
        </is>
      </c>
    </row>
    <row r="234">
      <c r="A234" t="inlineStr">
        <is>
          <t>26/11/2024</t>
        </is>
      </c>
      <c r="B234" t="inlineStr">
        <is>
          <t>12:06:20</t>
        </is>
      </c>
      <c r="C234" t="inlineStr">
        <is>
          <t>CET</t>
        </is>
      </c>
      <c r="D234" t="inlineStr">
        <is>
          <t>Roberto Greco</t>
        </is>
      </c>
      <c r="E234" t="inlineStr">
        <is>
          <t>Pagamento Express Checkout</t>
        </is>
      </c>
      <c r="F234" t="inlineStr">
        <is>
          <t>Completata</t>
        </is>
      </c>
      <c r="G234" t="inlineStr">
        <is>
          <t>EUR</t>
        </is>
      </c>
      <c r="H234" t="n">
        <v>256</v>
      </c>
      <c r="I234" t="inlineStr">
        <is>
          <t>-9,05</t>
        </is>
      </c>
      <c r="J234" t="inlineStr">
        <is>
          <t>246,95</t>
        </is>
      </c>
      <c r="K234" t="inlineStr">
        <is>
          <t>robertogreco10@icloud.com</t>
        </is>
      </c>
      <c r="L234" t="inlineStr">
        <is>
          <t>contact@lilmilan.com</t>
        </is>
      </c>
      <c r="M234" t="inlineStr">
        <is>
          <t>9U875495F6483435N</t>
        </is>
      </c>
      <c r="N234" t="inlineStr">
        <is>
          <t>Roberto GRECO, VIA FRATELLI CERVI 17, CANTALUPO, MI, 20023, Italia</t>
        </is>
      </c>
      <c r="O234" t="inlineStr">
        <is>
          <t>Confermato</t>
        </is>
      </c>
      <c r="P234" t="inlineStr">
        <is>
          <t>Boys Tears - Yellow / 37cm</t>
        </is>
      </c>
      <c r="R234" t="n">
        <v>0</v>
      </c>
      <c r="T234" t="n">
        <v>0</v>
      </c>
      <c r="Z234" t="inlineStr">
        <is>
          <t>rJVNfQO4N2r2CzGF3JIstZBCf</t>
        </is>
      </c>
      <c r="AA234" t="inlineStr">
        <is>
          <t>Shopify</t>
        </is>
      </c>
      <c r="AB234" t="n">
        <v>1</v>
      </c>
      <c r="AD234" t="inlineStr">
        <is>
          <t>6.526,40</t>
        </is>
      </c>
      <c r="AE234" t="inlineStr">
        <is>
          <t>VIA FRATELLI CERVI 17</t>
        </is>
      </c>
      <c r="AG234" t="inlineStr">
        <is>
          <t>CANTALUPO</t>
        </is>
      </c>
      <c r="AH234" t="inlineStr">
        <is>
          <t>MI</t>
        </is>
      </c>
      <c r="AI234" t="inlineStr">
        <is>
          <t>20023</t>
        </is>
      </c>
      <c r="AJ234" t="inlineStr">
        <is>
          <t>Italia</t>
        </is>
      </c>
      <c r="AK234" t="inlineStr">
        <is>
          <t>3,93409E+11</t>
        </is>
      </c>
      <c r="AL234" t="inlineStr">
        <is>
          <t>Boys Tears - Yellow / 37cm</t>
        </is>
      </c>
      <c r="AN234" t="inlineStr">
        <is>
          <t>IT</t>
        </is>
      </c>
      <c r="AO234" t="inlineStr">
        <is>
          <t>Accredito</t>
        </is>
      </c>
    </row>
    <row r="235">
      <c r="A235" t="inlineStr">
        <is>
          <t>26/11/2024</t>
        </is>
      </c>
      <c r="B235" t="inlineStr">
        <is>
          <t>12:20:34</t>
        </is>
      </c>
      <c r="C235" t="inlineStr">
        <is>
          <t>CET</t>
        </is>
      </c>
      <c r="D235" t="inlineStr">
        <is>
          <t>Alberto Volpini</t>
        </is>
      </c>
      <c r="E235" t="inlineStr">
        <is>
          <t>Pagamento Express Checkout</t>
        </is>
      </c>
      <c r="F235" t="inlineStr">
        <is>
          <t>Completata</t>
        </is>
      </c>
      <c r="G235" t="inlineStr">
        <is>
          <t>EUR</t>
        </is>
      </c>
      <c r="H235" t="n">
        <v>208</v>
      </c>
      <c r="I235" t="inlineStr">
        <is>
          <t>-7,42</t>
        </is>
      </c>
      <c r="J235" t="inlineStr">
        <is>
          <t>200,58</t>
        </is>
      </c>
      <c r="K235" t="inlineStr">
        <is>
          <t>albertovolpini91@gmail.com</t>
        </is>
      </c>
      <c r="L235" t="inlineStr">
        <is>
          <t>contact@lilmilan.com</t>
        </is>
      </c>
      <c r="M235" t="inlineStr">
        <is>
          <t>57W08736CV894205A</t>
        </is>
      </c>
      <c r="N235" t="inlineStr">
        <is>
          <t>Alberto, Volpini, Via Del Molinello, 68, Senigallia, AN, 60019, Italia</t>
        </is>
      </c>
      <c r="O235" t="inlineStr">
        <is>
          <t>Confermato</t>
        </is>
      </c>
      <c r="P235" t="inlineStr">
        <is>
          <t>Balmy Necklace - Yellow / 36cm</t>
        </is>
      </c>
      <c r="R235" t="n">
        <v>0</v>
      </c>
      <c r="T235" t="n">
        <v>0</v>
      </c>
      <c r="Z235" t="inlineStr">
        <is>
          <t>rCSFTkXGD1FmdYeqvKb8K2C5D</t>
        </is>
      </c>
      <c r="AA235" t="inlineStr">
        <is>
          <t>Shopify</t>
        </is>
      </c>
      <c r="AB235" t="n">
        <v>1</v>
      </c>
      <c r="AD235" t="inlineStr">
        <is>
          <t>6.726,98</t>
        </is>
      </c>
      <c r="AE235" t="inlineStr">
        <is>
          <t>Via Del Molinello</t>
        </is>
      </c>
      <c r="AF235" t="inlineStr">
        <is>
          <t>68</t>
        </is>
      </c>
      <c r="AG235" t="inlineStr">
        <is>
          <t>Senigallia</t>
        </is>
      </c>
      <c r="AH235" t="inlineStr">
        <is>
          <t>AN</t>
        </is>
      </c>
      <c r="AI235" t="inlineStr">
        <is>
          <t>60019</t>
        </is>
      </c>
      <c r="AJ235" t="inlineStr">
        <is>
          <t>Italia</t>
        </is>
      </c>
      <c r="AK235" t="inlineStr">
        <is>
          <t>3,93487E+11</t>
        </is>
      </c>
      <c r="AL235" t="inlineStr">
        <is>
          <t>Balmy Necklace - Yellow / 36cm</t>
        </is>
      </c>
      <c r="AN235" t="inlineStr">
        <is>
          <t>IT</t>
        </is>
      </c>
      <c r="AO235" t="inlineStr">
        <is>
          <t>Accredito</t>
        </is>
      </c>
    </row>
    <row r="236">
      <c r="A236" t="inlineStr">
        <is>
          <t>26/11/2024</t>
        </is>
      </c>
      <c r="B236" t="inlineStr">
        <is>
          <t>13:17:04</t>
        </is>
      </c>
      <c r="C236" t="inlineStr">
        <is>
          <t>CET</t>
        </is>
      </c>
      <c r="D236" t="inlineStr">
        <is>
          <t>Cristina Colombo</t>
        </is>
      </c>
      <c r="E236" t="inlineStr">
        <is>
          <t>Pagamento Express Checkout</t>
        </is>
      </c>
      <c r="F236" t="inlineStr">
        <is>
          <t>Completata</t>
        </is>
      </c>
      <c r="G236" t="inlineStr">
        <is>
          <t>EUR</t>
        </is>
      </c>
      <c r="H236" t="n">
        <v>258</v>
      </c>
      <c r="I236" t="inlineStr">
        <is>
          <t>-9,12</t>
        </is>
      </c>
      <c r="J236" t="inlineStr">
        <is>
          <t>248,88</t>
        </is>
      </c>
      <c r="K236" t="inlineStr">
        <is>
          <t>cristinacolombo0209@gmail.com</t>
        </is>
      </c>
      <c r="L236" t="inlineStr">
        <is>
          <t>contact@lilmilan.com</t>
        </is>
      </c>
      <c r="M236" t="inlineStr">
        <is>
          <t>6G671882E94217111</t>
        </is>
      </c>
      <c r="O236" t="inlineStr">
        <is>
          <t>Non confermato</t>
        </is>
      </c>
      <c r="P236" t="inlineStr">
        <is>
          <t>Luxury Pack + LIL Bag, Sweet Spot - Yellow / matte / White, Engraving</t>
        </is>
      </c>
      <c r="R236" t="n">
        <v>0</v>
      </c>
      <c r="T236" t="n">
        <v>0</v>
      </c>
      <c r="Z236" t="inlineStr">
        <is>
          <t>riCCfntLmQVKNgdyY9qinPHXX</t>
        </is>
      </c>
      <c r="AA236" t="inlineStr">
        <is>
          <t>Shopify</t>
        </is>
      </c>
      <c r="AB236" t="n">
        <v>3</v>
      </c>
      <c r="AD236" t="inlineStr">
        <is>
          <t>6.975,86</t>
        </is>
      </c>
      <c r="AK236" t="inlineStr">
        <is>
          <t>+39 3341121601</t>
        </is>
      </c>
      <c r="AL236" t="inlineStr">
        <is>
          <t>Luxury Pack + LIL Bag</t>
        </is>
      </c>
      <c r="AO236" t="inlineStr">
        <is>
          <t>Accredito</t>
        </is>
      </c>
    </row>
    <row r="237">
      <c r="A237" t="inlineStr">
        <is>
          <t>26/11/2024</t>
        </is>
      </c>
      <c r="B237" t="inlineStr">
        <is>
          <t>16:16:12</t>
        </is>
      </c>
      <c r="C237" t="inlineStr">
        <is>
          <t>CET</t>
        </is>
      </c>
      <c r="D237" t="inlineStr">
        <is>
          <t>Giampalma Giannangeli</t>
        </is>
      </c>
      <c r="E237" t="inlineStr">
        <is>
          <t>Pagamento Express Checkout</t>
        </is>
      </c>
      <c r="F237" t="inlineStr">
        <is>
          <t>Completata</t>
        </is>
      </c>
      <c r="G237" t="inlineStr">
        <is>
          <t>EUR</t>
        </is>
      </c>
      <c r="H237" t="n">
        <v>117</v>
      </c>
      <c r="I237" t="inlineStr">
        <is>
          <t>-4,33</t>
        </is>
      </c>
      <c r="J237" t="inlineStr">
        <is>
          <t>112,67</t>
        </is>
      </c>
      <c r="K237" t="inlineStr">
        <is>
          <t>edicolagianna55@gmail.com</t>
        </is>
      </c>
      <c r="L237" t="inlineStr">
        <is>
          <t>contact@lilmilan.com</t>
        </is>
      </c>
      <c r="M237" t="inlineStr">
        <is>
          <t>70197301LE873130L</t>
        </is>
      </c>
      <c r="N237" t="inlineStr">
        <is>
          <t>Giampalma, Giannangeli, Via Provinciale Lorenzana 4, Lugnano, PI, 56010, Italia</t>
        </is>
      </c>
      <c r="O237" t="inlineStr">
        <is>
          <t>Confermato</t>
        </is>
      </c>
      <c r="P237" t="inlineStr">
        <is>
          <t>LIL Bag, Girls Tears Ring - White / 16</t>
        </is>
      </c>
      <c r="R237" t="n">
        <v>10</v>
      </c>
      <c r="T237" t="n">
        <v>0</v>
      </c>
      <c r="Z237" t="inlineStr">
        <is>
          <t>rFAgMgUMiaPBfffLA18tKhhhJ</t>
        </is>
      </c>
      <c r="AA237" t="inlineStr">
        <is>
          <t>Shopify</t>
        </is>
      </c>
      <c r="AB237" t="n">
        <v>2</v>
      </c>
      <c r="AD237" t="inlineStr">
        <is>
          <t>7.107,50</t>
        </is>
      </c>
      <c r="AE237" t="inlineStr">
        <is>
          <t>Via Provinciale Lorenzana 4</t>
        </is>
      </c>
      <c r="AG237" t="inlineStr">
        <is>
          <t>Lugnano</t>
        </is>
      </c>
      <c r="AH237" t="inlineStr">
        <is>
          <t>PI</t>
        </is>
      </c>
      <c r="AI237" t="inlineStr">
        <is>
          <t>56010</t>
        </is>
      </c>
      <c r="AJ237" t="inlineStr">
        <is>
          <t>Italia</t>
        </is>
      </c>
      <c r="AK237" t="inlineStr">
        <is>
          <t>3,93403E+11</t>
        </is>
      </c>
      <c r="AL237" t="inlineStr">
        <is>
          <t>LIL Bag</t>
        </is>
      </c>
      <c r="AN237" t="inlineStr">
        <is>
          <t>IT</t>
        </is>
      </c>
      <c r="AO237" t="inlineStr">
        <is>
          <t>Accredito</t>
        </is>
      </c>
    </row>
    <row r="238">
      <c r="A238" t="inlineStr">
        <is>
          <t>26/11/2024</t>
        </is>
      </c>
      <c r="B238" t="inlineStr">
        <is>
          <t>16:56:54</t>
        </is>
      </c>
      <c r="C238" t="inlineStr">
        <is>
          <t>CET</t>
        </is>
      </c>
      <c r="D238" t="inlineStr">
        <is>
          <t>Stefanie Kost</t>
        </is>
      </c>
      <c r="E238" t="inlineStr">
        <is>
          <t>Pagamento Express Checkout</t>
        </is>
      </c>
      <c r="F238" t="inlineStr">
        <is>
          <t>Completata</t>
        </is>
      </c>
      <c r="G238" t="inlineStr">
        <is>
          <t>EUR</t>
        </is>
      </c>
      <c r="H238" t="n">
        <v>46</v>
      </c>
      <c r="I238" t="inlineStr">
        <is>
          <t>-1,91</t>
        </is>
      </c>
      <c r="J238" t="inlineStr">
        <is>
          <t>44,09</t>
        </is>
      </c>
      <c r="K238" t="inlineStr">
        <is>
          <t>stefanie.kost@gmx.de</t>
        </is>
      </c>
      <c r="L238" t="inlineStr">
        <is>
          <t>contact@lilmilan.com</t>
        </is>
      </c>
      <c r="M238" t="inlineStr">
        <is>
          <t>61B93704FS173332E</t>
        </is>
      </c>
      <c r="N238" t="inlineStr">
        <is>
          <t>Stefanie Kost, Im Spitzbubenhäul 4, Sankt Johann, N/A, 72813, Germania</t>
        </is>
      </c>
      <c r="O238" t="inlineStr">
        <is>
          <t>Confermato</t>
        </is>
      </c>
      <c r="R238" t="n">
        <v>0</v>
      </c>
      <c r="T238" t="n">
        <v>0</v>
      </c>
      <c r="Z238" t="inlineStr">
        <is>
          <t>r1XTMDpeh0ZbZXwyLhvQrVgWl</t>
        </is>
      </c>
      <c r="AA238" t="inlineStr">
        <is>
          <t>Shopify</t>
        </is>
      </c>
      <c r="AB238" t="n">
        <v>1</v>
      </c>
      <c r="AD238" t="inlineStr">
        <is>
          <t>88,88</t>
        </is>
      </c>
      <c r="AE238" t="inlineStr">
        <is>
          <t>Im Spitzbubenhäul 4</t>
        </is>
      </c>
      <c r="AG238" t="inlineStr">
        <is>
          <t>Sankt Johann</t>
        </is>
      </c>
      <c r="AI238" t="inlineStr">
        <is>
          <t>72813</t>
        </is>
      </c>
      <c r="AJ238" t="inlineStr">
        <is>
          <t>Germania</t>
        </is>
      </c>
      <c r="AK238" t="inlineStr">
        <is>
          <t>15222112103</t>
        </is>
      </c>
      <c r="AN238" t="inlineStr">
        <is>
          <t>DE</t>
        </is>
      </c>
      <c r="AO238" t="inlineStr">
        <is>
          <t>Accredito</t>
        </is>
      </c>
    </row>
    <row r="239">
      <c r="A239" t="inlineStr">
        <is>
          <t>26/11/2024</t>
        </is>
      </c>
      <c r="B239" t="inlineStr">
        <is>
          <t>17:06:48</t>
        </is>
      </c>
      <c r="C239" t="inlineStr">
        <is>
          <t>CET</t>
        </is>
      </c>
      <c r="D239" t="inlineStr">
        <is>
          <t>valentina jasparro</t>
        </is>
      </c>
      <c r="E239" t="inlineStr">
        <is>
          <t>Pagamento Express Checkout</t>
        </is>
      </c>
      <c r="F239" t="inlineStr">
        <is>
          <t>Completata</t>
        </is>
      </c>
      <c r="G239" t="inlineStr">
        <is>
          <t>EUR</t>
        </is>
      </c>
      <c r="H239" t="n">
        <v>277</v>
      </c>
      <c r="I239" t="inlineStr">
        <is>
          <t>-9,77</t>
        </is>
      </c>
      <c r="J239" t="inlineStr">
        <is>
          <t>267,23</t>
        </is>
      </c>
      <c r="K239" t="inlineStr">
        <is>
          <t>valentina.jasparro@gmail.com</t>
        </is>
      </c>
      <c r="L239" t="inlineStr">
        <is>
          <t>contact@lilmilan.com</t>
        </is>
      </c>
      <c r="M239" t="inlineStr">
        <is>
          <t>0LE85444WD378444Y</t>
        </is>
      </c>
      <c r="O239" t="inlineStr">
        <is>
          <t>Non confermato</t>
        </is>
      </c>
      <c r="P239" t="inlineStr">
        <is>
          <t>Giotto Ring - Yellow / 19, Threesome Ring - Yellow / 20</t>
        </is>
      </c>
      <c r="R239" t="n">
        <v>0</v>
      </c>
      <c r="T239" t="n">
        <v>0</v>
      </c>
      <c r="Z239" t="inlineStr">
        <is>
          <t>rkYxol43bFI07EL55mx00lQdu</t>
        </is>
      </c>
      <c r="AA239" t="inlineStr">
        <is>
          <t>Shopify</t>
        </is>
      </c>
      <c r="AB239" t="n">
        <v>2</v>
      </c>
      <c r="AD239" t="inlineStr">
        <is>
          <t>356,11</t>
        </is>
      </c>
      <c r="AK239" t="inlineStr">
        <is>
          <t>+39 3473997225</t>
        </is>
      </c>
      <c r="AL239" t="inlineStr">
        <is>
          <t>Giotto Ring - Yellow / 19</t>
        </is>
      </c>
      <c r="AO239" t="inlineStr">
        <is>
          <t>Accredito</t>
        </is>
      </c>
    </row>
    <row r="240">
      <c r="A240" t="inlineStr">
        <is>
          <t>26/11/2024</t>
        </is>
      </c>
      <c r="B240" t="inlineStr">
        <is>
          <t>17:47:33</t>
        </is>
      </c>
      <c r="C240" t="inlineStr">
        <is>
          <t>CET</t>
        </is>
      </c>
      <c r="D240" t="inlineStr">
        <is>
          <t>valentina vigliarolo</t>
        </is>
      </c>
      <c r="E240" t="inlineStr">
        <is>
          <t>Pagamento Express Checkout</t>
        </is>
      </c>
      <c r="F240" t="inlineStr">
        <is>
          <t>Completata</t>
        </is>
      </c>
      <c r="G240" t="inlineStr">
        <is>
          <t>EUR</t>
        </is>
      </c>
      <c r="H240" t="n">
        <v>480</v>
      </c>
      <c r="I240" t="inlineStr">
        <is>
          <t>-16,67</t>
        </is>
      </c>
      <c r="J240" t="inlineStr">
        <is>
          <t>463,33</t>
        </is>
      </c>
      <c r="K240" t="inlineStr">
        <is>
          <t>valentinavi@live.it</t>
        </is>
      </c>
      <c r="L240" t="inlineStr">
        <is>
          <t>contact@lilmilan.com</t>
        </is>
      </c>
      <c r="M240" t="inlineStr">
        <is>
          <t>52F13163WB505201B</t>
        </is>
      </c>
      <c r="O240" t="inlineStr">
        <is>
          <t>Non confermato</t>
        </is>
      </c>
      <c r="P240" t="inlineStr">
        <is>
          <t>Girls Tears Necklace - Yellow / 60cm</t>
        </is>
      </c>
      <c r="R240" t="n">
        <v>0</v>
      </c>
      <c r="T240" t="n">
        <v>0</v>
      </c>
      <c r="Z240" t="inlineStr">
        <is>
          <t>rKXHPElBnpf3R5Th8HkIo338a</t>
        </is>
      </c>
      <c r="AA240" t="inlineStr">
        <is>
          <t>Shopify</t>
        </is>
      </c>
      <c r="AB240" t="n">
        <v>1</v>
      </c>
      <c r="AD240" t="inlineStr">
        <is>
          <t>660,4</t>
        </is>
      </c>
      <c r="AK240" t="inlineStr">
        <is>
          <t>+39 3338459286</t>
        </is>
      </c>
      <c r="AL240" t="inlineStr">
        <is>
          <t>Girls Tears Necklace - Yellow / 60cm</t>
        </is>
      </c>
      <c r="AO240" t="inlineStr">
        <is>
          <t>Accredito</t>
        </is>
      </c>
    </row>
    <row r="241">
      <c r="A241" t="inlineStr">
        <is>
          <t>26/11/2024</t>
        </is>
      </c>
      <c r="B241" t="inlineStr">
        <is>
          <t>19:00:43</t>
        </is>
      </c>
      <c r="C241" t="inlineStr">
        <is>
          <t>CET</t>
        </is>
      </c>
      <c r="D241" t="inlineStr">
        <is>
          <t>Chiara Accornero</t>
        </is>
      </c>
      <c r="E241" t="inlineStr">
        <is>
          <t>Pagamento Express Checkout</t>
        </is>
      </c>
      <c r="F241" t="inlineStr">
        <is>
          <t>Completata</t>
        </is>
      </c>
      <c r="G241" t="inlineStr">
        <is>
          <t>EUR</t>
        </is>
      </c>
      <c r="H241" t="n">
        <v>368</v>
      </c>
      <c r="I241" t="inlineStr">
        <is>
          <t>-20,19</t>
        </is>
      </c>
      <c r="J241" t="inlineStr">
        <is>
          <t>347,81</t>
        </is>
      </c>
      <c r="K241" t="inlineStr">
        <is>
          <t>accornero.ch@gmail.com</t>
        </is>
      </c>
      <c r="L241" t="inlineStr">
        <is>
          <t>contact@lilmilan.com</t>
        </is>
      </c>
      <c r="M241" t="inlineStr">
        <is>
          <t>34B92065J91708945</t>
        </is>
      </c>
      <c r="O241" t="inlineStr">
        <is>
          <t>Non confermato</t>
        </is>
      </c>
      <c r="P241" t="inlineStr">
        <is>
          <t>Glimmer Ring Blue Sapphire - Yellow / 7, Curvy - Yellow / Left / White</t>
        </is>
      </c>
      <c r="R241" t="n">
        <v>0</v>
      </c>
      <c r="T241" t="n">
        <v>0</v>
      </c>
      <c r="Z241" t="inlineStr">
        <is>
          <t>rYm1FggOkm3HDITJffPFrllZa</t>
        </is>
      </c>
      <c r="AA241" t="inlineStr">
        <is>
          <t>Shopify</t>
        </is>
      </c>
      <c r="AB241" t="n">
        <v>2</v>
      </c>
      <c r="AD241" t="inlineStr">
        <is>
          <t>1.008,21</t>
        </is>
      </c>
      <c r="AK241" t="inlineStr">
        <is>
          <t>+39 3392428783</t>
        </is>
      </c>
      <c r="AL241" t="inlineStr">
        <is>
          <t>Glimmer Ring Blue Sapphire - Yellow / 7</t>
        </is>
      </c>
      <c r="AO241" t="inlineStr">
        <is>
          <t>Accredito</t>
        </is>
      </c>
    </row>
    <row r="242">
      <c r="A242" t="inlineStr">
        <is>
          <t>26/11/2024</t>
        </is>
      </c>
      <c r="B242" t="inlineStr">
        <is>
          <t>19:10:16</t>
        </is>
      </c>
      <c r="C242" t="inlineStr">
        <is>
          <t>CET</t>
        </is>
      </c>
      <c r="D242" t="inlineStr">
        <is>
          <t>Maria Elena Miori</t>
        </is>
      </c>
      <c r="E242" t="inlineStr">
        <is>
          <t>Pagamento Express Checkout</t>
        </is>
      </c>
      <c r="F242" t="inlineStr">
        <is>
          <t>Completata</t>
        </is>
      </c>
      <c r="G242" t="inlineStr">
        <is>
          <t>EUR</t>
        </is>
      </c>
      <c r="H242" t="n">
        <v>112</v>
      </c>
      <c r="I242" t="inlineStr">
        <is>
          <t>-4,16</t>
        </is>
      </c>
      <c r="J242" t="inlineStr">
        <is>
          <t>107,84</t>
        </is>
      </c>
      <c r="K242" t="inlineStr">
        <is>
          <t>mariaelena.m@hotmail.it</t>
        </is>
      </c>
      <c r="L242" t="inlineStr">
        <is>
          <t>contact@lilmilan.com</t>
        </is>
      </c>
      <c r="M242" t="inlineStr">
        <is>
          <t>1KR19439XF931581B</t>
        </is>
      </c>
      <c r="N242" t="inlineStr">
        <is>
          <t>Maria Elena Miori, Piazza della Vittoria 7, 2 piano, Bolzano, BZ, 39100, Italia</t>
        </is>
      </c>
      <c r="O242" t="inlineStr">
        <is>
          <t>Confermato</t>
        </is>
      </c>
      <c r="P242" t="inlineStr">
        <is>
          <t>Girls Tears Ring - Yellow / 14</t>
        </is>
      </c>
      <c r="R242" t="n">
        <v>10</v>
      </c>
      <c r="T242" t="n">
        <v>0</v>
      </c>
      <c r="Z242" t="inlineStr">
        <is>
          <t>r3KrnfCy8tNdIXkBOTzreYdkW</t>
        </is>
      </c>
      <c r="AA242" t="inlineStr">
        <is>
          <t>Shopify</t>
        </is>
      </c>
      <c r="AB242" t="n">
        <v>1</v>
      </c>
      <c r="AD242" t="inlineStr">
        <is>
          <t>1.116,05</t>
        </is>
      </c>
      <c r="AE242" t="inlineStr">
        <is>
          <t>Piazza della Vittoria 7</t>
        </is>
      </c>
      <c r="AF242" t="inlineStr">
        <is>
          <t>2 piano</t>
        </is>
      </c>
      <c r="AG242" t="inlineStr">
        <is>
          <t>Bolzano</t>
        </is>
      </c>
      <c r="AH242" t="inlineStr">
        <is>
          <t>BZ</t>
        </is>
      </c>
      <c r="AI242" t="inlineStr">
        <is>
          <t>39100</t>
        </is>
      </c>
      <c r="AJ242" t="inlineStr">
        <is>
          <t>Italia</t>
        </is>
      </c>
      <c r="AK242" t="inlineStr">
        <is>
          <t>3,93394E+11</t>
        </is>
      </c>
      <c r="AL242" t="inlineStr">
        <is>
          <t>Girls Tears Ring - Yellow / 14</t>
        </is>
      </c>
      <c r="AN242" t="inlineStr">
        <is>
          <t>IT</t>
        </is>
      </c>
      <c r="AO242" t="inlineStr">
        <is>
          <t>Accredito</t>
        </is>
      </c>
    </row>
    <row r="243">
      <c r="A243" t="inlineStr">
        <is>
          <t>26/11/2024</t>
        </is>
      </c>
      <c r="B243" t="inlineStr">
        <is>
          <t>19:45:54</t>
        </is>
      </c>
      <c r="C243" t="inlineStr">
        <is>
          <t>CET</t>
        </is>
      </c>
      <c r="D243" t="inlineStr">
        <is>
          <t>Alberto schena</t>
        </is>
      </c>
      <c r="E243" t="inlineStr">
        <is>
          <t>Pagamento Express Checkout</t>
        </is>
      </c>
      <c r="F243" t="inlineStr">
        <is>
          <t>Completata</t>
        </is>
      </c>
      <c r="G243" t="inlineStr">
        <is>
          <t>EUR</t>
        </is>
      </c>
      <c r="H243" t="n">
        <v>138</v>
      </c>
      <c r="I243" t="inlineStr">
        <is>
          <t>-5,04</t>
        </is>
      </c>
      <c r="J243" t="inlineStr">
        <is>
          <t>132,96</t>
        </is>
      </c>
      <c r="K243" t="inlineStr">
        <is>
          <t>schena.alberto2@gmail.com</t>
        </is>
      </c>
      <c r="L243" t="inlineStr">
        <is>
          <t>contact@lilmilan.com</t>
        </is>
      </c>
      <c r="M243" t="inlineStr">
        <is>
          <t>9HV85425K5397200F</t>
        </is>
      </c>
      <c r="N243" t="inlineStr">
        <is>
          <t>Alberto, schena, Via Riccardo zandonai 8, Piacenza, PC, 29122, Italia</t>
        </is>
      </c>
      <c r="O243" t="inlineStr">
        <is>
          <t>Confermato</t>
        </is>
      </c>
      <c r="P243" t="inlineStr">
        <is>
          <t>Firefly Ring - Yellow / 13</t>
        </is>
      </c>
      <c r="R243" t="n">
        <v>10</v>
      </c>
      <c r="T243" t="n">
        <v>0</v>
      </c>
      <c r="Z243" t="inlineStr">
        <is>
          <t>rF1f6it7hyujLoX4nFeLZ63aQ</t>
        </is>
      </c>
      <c r="AA243" t="inlineStr">
        <is>
          <t>Shopify</t>
        </is>
      </c>
      <c r="AB243" t="n">
        <v>1</v>
      </c>
      <c r="AD243" t="inlineStr">
        <is>
          <t>1.249,01</t>
        </is>
      </c>
      <c r="AE243" t="inlineStr">
        <is>
          <t>Via Riccardo zandonai 8</t>
        </is>
      </c>
      <c r="AG243" t="inlineStr">
        <is>
          <t>Piacenza</t>
        </is>
      </c>
      <c r="AH243" t="inlineStr">
        <is>
          <t>PC</t>
        </is>
      </c>
      <c r="AI243" t="inlineStr">
        <is>
          <t>29122</t>
        </is>
      </c>
      <c r="AJ243" t="inlineStr">
        <is>
          <t>Italia</t>
        </is>
      </c>
      <c r="AK243" t="inlineStr">
        <is>
          <t>333 459 8848</t>
        </is>
      </c>
      <c r="AL243" t="inlineStr">
        <is>
          <t>Firefly Ring - Yellow / 13</t>
        </is>
      </c>
      <c r="AN243" t="inlineStr">
        <is>
          <t>IT</t>
        </is>
      </c>
      <c r="AO243" t="inlineStr">
        <is>
          <t>Accredito</t>
        </is>
      </c>
    </row>
    <row r="244">
      <c r="A244" t="inlineStr">
        <is>
          <t>26/11/2024</t>
        </is>
      </c>
      <c r="B244" t="inlineStr">
        <is>
          <t>19:46:27</t>
        </is>
      </c>
      <c r="C244" t="inlineStr">
        <is>
          <t>CET</t>
        </is>
      </c>
      <c r="D244" t="inlineStr">
        <is>
          <t>Giulia Bonaccorsi</t>
        </is>
      </c>
      <c r="E244" t="inlineStr">
        <is>
          <t>Pagamento Express Checkout</t>
        </is>
      </c>
      <c r="F244" t="inlineStr">
        <is>
          <t>Completata</t>
        </is>
      </c>
      <c r="G244" t="inlineStr">
        <is>
          <t>EUR</t>
        </is>
      </c>
      <c r="H244" t="n">
        <v>256</v>
      </c>
      <c r="I244" t="inlineStr">
        <is>
          <t>-9,05</t>
        </is>
      </c>
      <c r="J244" t="inlineStr">
        <is>
          <t>246,95</t>
        </is>
      </c>
      <c r="K244" t="inlineStr">
        <is>
          <t>bonaccorsi.giulia@yahoo.it</t>
        </is>
      </c>
      <c r="L244" t="inlineStr">
        <is>
          <t>contact@lilmilan.com</t>
        </is>
      </c>
      <c r="M244" t="inlineStr">
        <is>
          <t>80T170416U7099415</t>
        </is>
      </c>
      <c r="N244" t="inlineStr">
        <is>
          <t>Giulia Bonaccorsi, Via Guglielmo Jervis 3, Firenze, FI, 50141, Italia</t>
        </is>
      </c>
      <c r="O244" t="inlineStr">
        <is>
          <t>Confermato</t>
        </is>
      </c>
      <c r="P244" t="inlineStr">
        <is>
          <t>Boys Tears - Yellow / 35cm</t>
        </is>
      </c>
      <c r="R244" t="n">
        <v>0</v>
      </c>
      <c r="T244" t="n">
        <v>0</v>
      </c>
      <c r="Z244" t="inlineStr">
        <is>
          <t>rxGdRf9iiUHLcdQAenBbO2xGG</t>
        </is>
      </c>
      <c r="AA244" t="inlineStr">
        <is>
          <t>Shopify</t>
        </is>
      </c>
      <c r="AB244" t="n">
        <v>1</v>
      </c>
      <c r="AD244" t="inlineStr">
        <is>
          <t>1.495,96</t>
        </is>
      </c>
      <c r="AE244" t="inlineStr">
        <is>
          <t>Via Guglielmo Jervis 3</t>
        </is>
      </c>
      <c r="AG244" t="inlineStr">
        <is>
          <t>Firenze</t>
        </is>
      </c>
      <c r="AH244" t="inlineStr">
        <is>
          <t>FI</t>
        </is>
      </c>
      <c r="AI244" t="inlineStr">
        <is>
          <t>50141</t>
        </is>
      </c>
      <c r="AJ244" t="inlineStr">
        <is>
          <t>Italia</t>
        </is>
      </c>
      <c r="AK244" t="inlineStr">
        <is>
          <t>3385203713</t>
        </is>
      </c>
      <c r="AL244" t="inlineStr">
        <is>
          <t>Boys Tears - Yellow / 35cm</t>
        </is>
      </c>
      <c r="AN244" t="inlineStr">
        <is>
          <t>IT</t>
        </is>
      </c>
      <c r="AO244" t="inlineStr">
        <is>
          <t>Accredito</t>
        </is>
      </c>
    </row>
    <row r="245">
      <c r="A245" t="inlineStr">
        <is>
          <t>26/11/2024</t>
        </is>
      </c>
      <c r="B245" t="inlineStr">
        <is>
          <t>20:46:36</t>
        </is>
      </c>
      <c r="C245" t="inlineStr">
        <is>
          <t>CET</t>
        </is>
      </c>
      <c r="D245" t="inlineStr">
        <is>
          <t>Agostino Biason</t>
        </is>
      </c>
      <c r="E245" t="inlineStr">
        <is>
          <t>Pagamento Express Checkout</t>
        </is>
      </c>
      <c r="F245" t="inlineStr">
        <is>
          <t>Completata</t>
        </is>
      </c>
      <c r="G245" t="inlineStr">
        <is>
          <t>EUR</t>
        </is>
      </c>
      <c r="H245" t="n">
        <v>208</v>
      </c>
      <c r="I245" t="inlineStr">
        <is>
          <t>-7,42</t>
        </is>
      </c>
      <c r="J245" t="inlineStr">
        <is>
          <t>200,58</t>
        </is>
      </c>
      <c r="K245" t="inlineStr">
        <is>
          <t>agobiason@alice.it</t>
        </is>
      </c>
      <c r="L245" t="inlineStr">
        <is>
          <t>contact@lilmilan.com</t>
        </is>
      </c>
      <c r="M245" t="inlineStr">
        <is>
          <t>5N874683SH813515M</t>
        </is>
      </c>
      <c r="N245" t="inlineStr">
        <is>
          <t>Edi Zorzit, Via Leonardo da Vinci 30, Sacile, PN, 33077, Italia</t>
        </is>
      </c>
      <c r="O245" t="inlineStr">
        <is>
          <t>Confermato</t>
        </is>
      </c>
      <c r="P245" t="inlineStr">
        <is>
          <t>Firefly Ring - Yellow / 15, Nude Ring - Yellow / 14</t>
        </is>
      </c>
      <c r="R245" t="n">
        <v>0</v>
      </c>
      <c r="T245" t="n">
        <v>0</v>
      </c>
      <c r="Z245" t="inlineStr">
        <is>
          <t>rID0bbYlkPBCPn5JHDj1NtIWW</t>
        </is>
      </c>
      <c r="AA245" t="inlineStr">
        <is>
          <t>Shopify</t>
        </is>
      </c>
      <c r="AB245" t="n">
        <v>2</v>
      </c>
      <c r="AD245" t="inlineStr">
        <is>
          <t>1.696,54</t>
        </is>
      </c>
      <c r="AE245" t="inlineStr">
        <is>
          <t>Via Leonardo da Vinci 30</t>
        </is>
      </c>
      <c r="AG245" t="inlineStr">
        <is>
          <t>Sacile</t>
        </is>
      </c>
      <c r="AH245" t="inlineStr">
        <is>
          <t>PN</t>
        </is>
      </c>
      <c r="AI245" t="inlineStr">
        <is>
          <t>33077</t>
        </is>
      </c>
      <c r="AJ245" t="inlineStr">
        <is>
          <t>Italia</t>
        </is>
      </c>
      <c r="AK245" t="inlineStr">
        <is>
          <t>3927295804</t>
        </is>
      </c>
      <c r="AL245" t="inlineStr">
        <is>
          <t>Firefly Ring - Yellow / 15</t>
        </is>
      </c>
      <c r="AN245" t="inlineStr">
        <is>
          <t>IT</t>
        </is>
      </c>
      <c r="AO245" t="inlineStr">
        <is>
          <t>Accredito</t>
        </is>
      </c>
    </row>
    <row r="246">
      <c r="A246" t="inlineStr">
        <is>
          <t>26/11/2024</t>
        </is>
      </c>
      <c r="B246" t="inlineStr">
        <is>
          <t>20:59:18</t>
        </is>
      </c>
      <c r="C246" t="inlineStr">
        <is>
          <t>CET</t>
        </is>
      </c>
      <c r="D246" t="inlineStr">
        <is>
          <t>paolo Ludergnani</t>
        </is>
      </c>
      <c r="E246" t="inlineStr">
        <is>
          <t>Pagamento Express Checkout</t>
        </is>
      </c>
      <c r="F246" t="inlineStr">
        <is>
          <t>Completata</t>
        </is>
      </c>
      <c r="G246" t="inlineStr">
        <is>
          <t>EUR</t>
        </is>
      </c>
      <c r="H246" t="n">
        <v>122</v>
      </c>
      <c r="I246" t="inlineStr">
        <is>
          <t>-4,5</t>
        </is>
      </c>
      <c r="J246" t="inlineStr">
        <is>
          <t>117,5</t>
        </is>
      </c>
      <c r="K246" t="inlineStr">
        <is>
          <t>p.ludergnani@libero.it</t>
        </is>
      </c>
      <c r="L246" t="inlineStr">
        <is>
          <t>contact@lilmilan.com</t>
        </is>
      </c>
      <c r="M246" t="inlineStr">
        <is>
          <t>9TK48297F3920043C</t>
        </is>
      </c>
      <c r="O246" t="inlineStr">
        <is>
          <t>Non confermato</t>
        </is>
      </c>
      <c r="P246" t="inlineStr">
        <is>
          <t>Luxury Pack + LIL Bag, Pensavo fosse amore - Yellow / 2</t>
        </is>
      </c>
      <c r="R246" t="n">
        <v>0</v>
      </c>
      <c r="T246" t="n">
        <v>0</v>
      </c>
      <c r="Z246" t="inlineStr">
        <is>
          <t>rQJcCe3KvfLD9jml0fRasboI6</t>
        </is>
      </c>
      <c r="AA246" t="inlineStr">
        <is>
          <t>Shopify</t>
        </is>
      </c>
      <c r="AB246" t="n">
        <v>2</v>
      </c>
      <c r="AD246" t="inlineStr">
        <is>
          <t>1.814,04</t>
        </is>
      </c>
      <c r="AK246" t="inlineStr">
        <is>
          <t>+39 3343818712</t>
        </is>
      </c>
      <c r="AL246" t="inlineStr">
        <is>
          <t>Luxury Pack + LIL Bag</t>
        </is>
      </c>
      <c r="AO246" t="inlineStr">
        <is>
          <t>Accredito</t>
        </is>
      </c>
    </row>
    <row r="247">
      <c r="A247" t="inlineStr">
        <is>
          <t>26/11/2024</t>
        </is>
      </c>
      <c r="B247" t="inlineStr">
        <is>
          <t>21:09:42</t>
        </is>
      </c>
      <c r="C247" t="inlineStr">
        <is>
          <t>CET</t>
        </is>
      </c>
      <c r="D247" t="inlineStr">
        <is>
          <t>Lucrezia Laurenza</t>
        </is>
      </c>
      <c r="E247" t="inlineStr">
        <is>
          <t>Pagamento Express Checkout</t>
        </is>
      </c>
      <c r="F247" t="inlineStr">
        <is>
          <t>Completata</t>
        </is>
      </c>
      <c r="G247" t="inlineStr">
        <is>
          <t>EUR</t>
        </is>
      </c>
      <c r="H247" t="n">
        <v>208</v>
      </c>
      <c r="I247" t="inlineStr">
        <is>
          <t>-7,42</t>
        </is>
      </c>
      <c r="J247" t="inlineStr">
        <is>
          <t>200,58</t>
        </is>
      </c>
      <c r="K247" t="inlineStr">
        <is>
          <t>lucrezialaurenza53@gmail.com</t>
        </is>
      </c>
      <c r="L247" t="inlineStr">
        <is>
          <t>contact@lilmilan.com</t>
        </is>
      </c>
      <c r="M247" t="inlineStr">
        <is>
          <t>5JP73521371158503</t>
        </is>
      </c>
      <c r="N247" t="inlineStr">
        <is>
          <t>Lucrezia, Laurenza, V.le Cardinal Ginnasi, 22, Lido di Ostia, RM, 00122, Italia</t>
        </is>
      </c>
      <c r="O247" t="inlineStr">
        <is>
          <t>Confermato</t>
        </is>
      </c>
      <c r="P247" t="inlineStr">
        <is>
          <t>Portami a Ballare Necklace - Yellow / onesize</t>
        </is>
      </c>
      <c r="R247" t="n">
        <v>0</v>
      </c>
      <c r="T247" t="n">
        <v>0</v>
      </c>
      <c r="Z247" t="inlineStr">
        <is>
          <t>rEwqo3XK3KYObI1Q1GHu3vLrZ</t>
        </is>
      </c>
      <c r="AA247" t="inlineStr">
        <is>
          <t>Shopify</t>
        </is>
      </c>
      <c r="AB247" t="n">
        <v>1</v>
      </c>
      <c r="AD247" t="inlineStr">
        <is>
          <t>2.014,62</t>
        </is>
      </c>
      <c r="AE247" t="inlineStr">
        <is>
          <t>V.le Cardinal Ginnasi, 22</t>
        </is>
      </c>
      <c r="AG247" t="inlineStr">
        <is>
          <t>Lido di Ostia</t>
        </is>
      </c>
      <c r="AH247" t="inlineStr">
        <is>
          <t>RM</t>
        </is>
      </c>
      <c r="AI247" t="inlineStr">
        <is>
          <t>122</t>
        </is>
      </c>
      <c r="AJ247" t="inlineStr">
        <is>
          <t>Italia</t>
        </is>
      </c>
      <c r="AK247" t="inlineStr">
        <is>
          <t>3,939E+11</t>
        </is>
      </c>
      <c r="AL247" t="inlineStr">
        <is>
          <t>Portami a Ballare Necklace - Yellow / onesize</t>
        </is>
      </c>
      <c r="AN247" t="inlineStr">
        <is>
          <t>IT</t>
        </is>
      </c>
      <c r="AO247" t="inlineStr">
        <is>
          <t>Accredito</t>
        </is>
      </c>
    </row>
    <row r="248">
      <c r="A248" t="inlineStr">
        <is>
          <t>26/11/2024</t>
        </is>
      </c>
      <c r="B248" t="inlineStr">
        <is>
          <t>21:23:51</t>
        </is>
      </c>
      <c r="C248" t="inlineStr">
        <is>
          <t>CET</t>
        </is>
      </c>
      <c r="D248" t="inlineStr">
        <is>
          <t>Martina Denti</t>
        </is>
      </c>
      <c r="E248" t="inlineStr">
        <is>
          <t>Pagamento Express Checkout</t>
        </is>
      </c>
      <c r="F248" t="inlineStr">
        <is>
          <t>Completata</t>
        </is>
      </c>
      <c r="G248" t="inlineStr">
        <is>
          <t>EUR</t>
        </is>
      </c>
      <c r="H248" t="n">
        <v>374</v>
      </c>
      <c r="I248" t="inlineStr">
        <is>
          <t>-13,07</t>
        </is>
      </c>
      <c r="J248" t="inlineStr">
        <is>
          <t>360,93</t>
        </is>
      </c>
      <c r="K248" t="inlineStr">
        <is>
          <t>marti.denti@gmail.com</t>
        </is>
      </c>
      <c r="L248" t="inlineStr">
        <is>
          <t>contact@lilmilan.com</t>
        </is>
      </c>
      <c r="M248" t="inlineStr">
        <is>
          <t>32L34447BB323242B</t>
        </is>
      </c>
      <c r="N248" t="inlineStr">
        <is>
          <t>Martina Denti, Via Vincenzo da Filicaia 26/C, Rifò srl, Prato, PO, 59100, Italia</t>
        </is>
      </c>
      <c r="O248" t="inlineStr">
        <is>
          <t>Confermato</t>
        </is>
      </c>
      <c r="P248" t="inlineStr">
        <is>
          <t>Dna Choker - Yellow / 35cm</t>
        </is>
      </c>
      <c r="R248" t="n">
        <v>0</v>
      </c>
      <c r="T248" t="n">
        <v>0</v>
      </c>
      <c r="Z248" t="inlineStr">
        <is>
          <t>rhVHOJeMXBp0ZrZGNmdjNY9rN</t>
        </is>
      </c>
      <c r="AA248" t="inlineStr">
        <is>
          <t>Shopify</t>
        </is>
      </c>
      <c r="AB248" t="n">
        <v>1</v>
      </c>
      <c r="AD248" t="inlineStr">
        <is>
          <t>2.375,55</t>
        </is>
      </c>
      <c r="AE248" t="inlineStr">
        <is>
          <t>Via Vincenzo da Filicaia 26/C</t>
        </is>
      </c>
      <c r="AF248" t="inlineStr">
        <is>
          <t>Rifò srl</t>
        </is>
      </c>
      <c r="AG248" t="inlineStr">
        <is>
          <t>Prato</t>
        </is>
      </c>
      <c r="AH248" t="inlineStr">
        <is>
          <t>PO</t>
        </is>
      </c>
      <c r="AI248" t="inlineStr">
        <is>
          <t>59100</t>
        </is>
      </c>
      <c r="AJ248" t="inlineStr">
        <is>
          <t>Italia</t>
        </is>
      </c>
      <c r="AK248" t="inlineStr">
        <is>
          <t>328 198 1739</t>
        </is>
      </c>
      <c r="AL248" t="inlineStr">
        <is>
          <t>Dna Choker - Yellow / 35cm</t>
        </is>
      </c>
      <c r="AN248" t="inlineStr">
        <is>
          <t>IT</t>
        </is>
      </c>
      <c r="AO248" t="inlineStr">
        <is>
          <t>Accredito</t>
        </is>
      </c>
    </row>
    <row r="249">
      <c r="A249" t="inlineStr">
        <is>
          <t>26/11/2024</t>
        </is>
      </c>
      <c r="B249" t="inlineStr">
        <is>
          <t>21:29:01</t>
        </is>
      </c>
      <c r="C249" t="inlineStr">
        <is>
          <t>CET</t>
        </is>
      </c>
      <c r="D249" t="inlineStr">
        <is>
          <t>Barbara Rizzi</t>
        </is>
      </c>
      <c r="E249" t="inlineStr">
        <is>
          <t>Pagamento Express Checkout</t>
        </is>
      </c>
      <c r="F249" t="inlineStr">
        <is>
          <t>Completata</t>
        </is>
      </c>
      <c r="G249" t="inlineStr">
        <is>
          <t>EUR</t>
        </is>
      </c>
      <c r="H249" t="n">
        <v>256</v>
      </c>
      <c r="I249" t="inlineStr">
        <is>
          <t>-9,05</t>
        </is>
      </c>
      <c r="J249" t="inlineStr">
        <is>
          <t>246,95</t>
        </is>
      </c>
      <c r="K249" t="inlineStr">
        <is>
          <t>barbara-rizzi@outlook.com</t>
        </is>
      </c>
      <c r="L249" t="inlineStr">
        <is>
          <t>contact@lilmilan.com</t>
        </is>
      </c>
      <c r="M249" t="inlineStr">
        <is>
          <t>0SJ61981XW8868054</t>
        </is>
      </c>
      <c r="N249" t="inlineStr">
        <is>
          <t>Barbara, Rizzi, Corso di Porta Ticinese, 77, Milano, MI, 20123, Italia</t>
        </is>
      </c>
      <c r="O249" t="inlineStr">
        <is>
          <t>Confermato</t>
        </is>
      </c>
      <c r="P249" t="inlineStr">
        <is>
          <t>Boys Tears - White / 37cm</t>
        </is>
      </c>
      <c r="R249" t="n">
        <v>0</v>
      </c>
      <c r="T249" t="n">
        <v>0</v>
      </c>
      <c r="Z249" t="inlineStr">
        <is>
          <t>rLUh4tjK5NePXpCg0hLn3Cp8i</t>
        </is>
      </c>
      <c r="AA249" t="inlineStr">
        <is>
          <t>Shopify</t>
        </is>
      </c>
      <c r="AB249" t="n">
        <v>1</v>
      </c>
      <c r="AD249" t="inlineStr">
        <is>
          <t>2.622,50</t>
        </is>
      </c>
      <c r="AE249" t="inlineStr">
        <is>
          <t>Corso di Porta Ticinese</t>
        </is>
      </c>
      <c r="AF249" t="inlineStr">
        <is>
          <t>77</t>
        </is>
      </c>
      <c r="AG249" t="inlineStr">
        <is>
          <t>Milano</t>
        </is>
      </c>
      <c r="AH249" t="inlineStr">
        <is>
          <t>MI</t>
        </is>
      </c>
      <c r="AI249" t="inlineStr">
        <is>
          <t>20123</t>
        </is>
      </c>
      <c r="AJ249" t="inlineStr">
        <is>
          <t>Italia</t>
        </is>
      </c>
      <c r="AK249" t="inlineStr">
        <is>
          <t>3473548532</t>
        </is>
      </c>
      <c r="AL249" t="inlineStr">
        <is>
          <t>Boys Tears - White / 37cm</t>
        </is>
      </c>
      <c r="AN249" t="inlineStr">
        <is>
          <t>IT</t>
        </is>
      </c>
      <c r="AO249" t="inlineStr">
        <is>
          <t>Accredito</t>
        </is>
      </c>
    </row>
    <row r="250">
      <c r="A250" t="inlineStr">
        <is>
          <t>26/11/2024</t>
        </is>
      </c>
      <c r="B250" t="inlineStr">
        <is>
          <t>21:34:49</t>
        </is>
      </c>
      <c r="C250" t="inlineStr">
        <is>
          <t>CET</t>
        </is>
      </c>
      <c r="D250" t="inlineStr">
        <is>
          <t>andrea gilardi</t>
        </is>
      </c>
      <c r="E250" t="inlineStr">
        <is>
          <t>Pagamento Express Checkout</t>
        </is>
      </c>
      <c r="F250" t="inlineStr">
        <is>
          <t>Completata</t>
        </is>
      </c>
      <c r="G250" t="inlineStr">
        <is>
          <t>EUR</t>
        </is>
      </c>
      <c r="H250" t="n">
        <v>256</v>
      </c>
      <c r="I250" t="inlineStr">
        <is>
          <t>-9,05</t>
        </is>
      </c>
      <c r="J250" t="inlineStr">
        <is>
          <t>246,95</t>
        </is>
      </c>
      <c r="K250" t="inlineStr">
        <is>
          <t>jillogh@hotmail.it</t>
        </is>
      </c>
      <c r="L250" t="inlineStr">
        <is>
          <t>contact@lilmilan.com</t>
        </is>
      </c>
      <c r="M250" t="inlineStr">
        <is>
          <t>3C483053TN1879910</t>
        </is>
      </c>
      <c r="N250" t="inlineStr">
        <is>
          <t>Andrea Gilardi, via cardinale guglielmo massaia 83, Torino, TO, 10147, Italia</t>
        </is>
      </c>
      <c r="O250" t="inlineStr">
        <is>
          <t>Confermato</t>
        </is>
      </c>
      <c r="P250" t="inlineStr">
        <is>
          <t>Boys Tears - Yellow / 35cm</t>
        </is>
      </c>
      <c r="R250" t="n">
        <v>0</v>
      </c>
      <c r="T250" t="n">
        <v>0</v>
      </c>
      <c r="Z250" t="inlineStr">
        <is>
          <t>rDuzzC62NykBEvYGdpTop1y0C</t>
        </is>
      </c>
      <c r="AA250" t="inlineStr">
        <is>
          <t>Shopify</t>
        </is>
      </c>
      <c r="AB250" t="n">
        <v>1</v>
      </c>
      <c r="AD250" t="inlineStr">
        <is>
          <t>2.869,45</t>
        </is>
      </c>
      <c r="AE250" t="inlineStr">
        <is>
          <t>via cardinale guglielmo massaia 83</t>
        </is>
      </c>
      <c r="AG250" t="inlineStr">
        <is>
          <t>Torino</t>
        </is>
      </c>
      <c r="AH250" t="inlineStr">
        <is>
          <t>TO</t>
        </is>
      </c>
      <c r="AI250" t="inlineStr">
        <is>
          <t>10147</t>
        </is>
      </c>
      <c r="AJ250" t="inlineStr">
        <is>
          <t>Italia</t>
        </is>
      </c>
      <c r="AK250" t="inlineStr">
        <is>
          <t>3,93428E+11</t>
        </is>
      </c>
      <c r="AL250" t="inlineStr">
        <is>
          <t>Boys Tears - Yellow / 35cm</t>
        </is>
      </c>
      <c r="AN250" t="inlineStr">
        <is>
          <t>IT</t>
        </is>
      </c>
      <c r="AO250" t="inlineStr">
        <is>
          <t>Accredito</t>
        </is>
      </c>
    </row>
    <row r="251">
      <c r="A251" t="inlineStr">
        <is>
          <t>26/11/2024</t>
        </is>
      </c>
      <c r="B251" t="inlineStr">
        <is>
          <t>21:51:14</t>
        </is>
      </c>
      <c r="C251" t="inlineStr">
        <is>
          <t>CET</t>
        </is>
      </c>
      <c r="D251" t="inlineStr">
        <is>
          <t>Chiara Balducci lazzari</t>
        </is>
      </c>
      <c r="E251" t="inlineStr">
        <is>
          <t>Pagamento Express Checkout</t>
        </is>
      </c>
      <c r="F251" t="inlineStr">
        <is>
          <t>Completata</t>
        </is>
      </c>
      <c r="G251" t="inlineStr">
        <is>
          <t>EUR</t>
        </is>
      </c>
      <c r="H251" t="n">
        <v>256</v>
      </c>
      <c r="I251" t="inlineStr">
        <is>
          <t>-9,05</t>
        </is>
      </c>
      <c r="J251" t="inlineStr">
        <is>
          <t>246,95</t>
        </is>
      </c>
      <c r="K251" t="inlineStr">
        <is>
          <t>chiarabalduccilazzari@gmail.com</t>
        </is>
      </c>
      <c r="L251" t="inlineStr">
        <is>
          <t>contact@lilmilan.com</t>
        </is>
      </c>
      <c r="M251" t="inlineStr">
        <is>
          <t>1RY4927768876553W</t>
        </is>
      </c>
      <c r="N251" t="inlineStr">
        <is>
          <t>Chiara Balducci Lazzari, Don Minzoni  47, Pergola, PU, 61045, Italia</t>
        </is>
      </c>
      <c r="O251" t="inlineStr">
        <is>
          <t>Confermato</t>
        </is>
      </c>
      <c r="P251" t="inlineStr">
        <is>
          <t>Sunshine Ring - Yellow / 7 / White</t>
        </is>
      </c>
      <c r="R251" t="n">
        <v>0</v>
      </c>
      <c r="T251" t="n">
        <v>0</v>
      </c>
      <c r="Z251" t="inlineStr">
        <is>
          <t>rqJyTpd7CGRlDNWIWJFMXEfKv</t>
        </is>
      </c>
      <c r="AA251" t="inlineStr">
        <is>
          <t>Shopify</t>
        </is>
      </c>
      <c r="AB251" t="n">
        <v>1</v>
      </c>
      <c r="AD251" t="inlineStr">
        <is>
          <t>3.116,40</t>
        </is>
      </c>
      <c r="AE251" t="inlineStr">
        <is>
          <t>Don Minzoni  47</t>
        </is>
      </c>
      <c r="AG251" t="inlineStr">
        <is>
          <t>Pergola</t>
        </is>
      </c>
      <c r="AH251" t="inlineStr">
        <is>
          <t>PU</t>
        </is>
      </c>
      <c r="AI251" t="inlineStr">
        <is>
          <t>61045</t>
        </is>
      </c>
      <c r="AJ251" t="inlineStr">
        <is>
          <t>Italia</t>
        </is>
      </c>
      <c r="AK251" t="inlineStr">
        <is>
          <t>3482556057</t>
        </is>
      </c>
      <c r="AL251" t="inlineStr">
        <is>
          <t>Sunshine Ring - Yellow / 7 / White</t>
        </is>
      </c>
      <c r="AN251" t="inlineStr">
        <is>
          <t>IT</t>
        </is>
      </c>
      <c r="AO251" t="inlineStr">
        <is>
          <t>Accredito</t>
        </is>
      </c>
    </row>
    <row r="252">
      <c r="A252" t="inlineStr">
        <is>
          <t>26/11/2024</t>
        </is>
      </c>
      <c r="B252" t="inlineStr">
        <is>
          <t>21:58:03</t>
        </is>
      </c>
      <c r="C252" t="inlineStr">
        <is>
          <t>CET</t>
        </is>
      </c>
      <c r="D252" t="inlineStr">
        <is>
          <t>silvia martinelli</t>
        </is>
      </c>
      <c r="E252" t="inlineStr">
        <is>
          <t>Pagamento Express Checkout</t>
        </is>
      </c>
      <c r="F252" t="inlineStr">
        <is>
          <t>Completata</t>
        </is>
      </c>
      <c r="G252" t="inlineStr">
        <is>
          <t>EUR</t>
        </is>
      </c>
      <c r="H252" t="n">
        <v>256</v>
      </c>
      <c r="I252" t="inlineStr">
        <is>
          <t>-9,05</t>
        </is>
      </c>
      <c r="J252" t="inlineStr">
        <is>
          <t>246,95</t>
        </is>
      </c>
      <c r="K252" t="inlineStr">
        <is>
          <t>silviamartinelli@live.it</t>
        </is>
      </c>
      <c r="L252" t="inlineStr">
        <is>
          <t>contact@lilmilan.com</t>
        </is>
      </c>
      <c r="M252" t="inlineStr">
        <is>
          <t>3CV728376W366325Y</t>
        </is>
      </c>
      <c r="N252" t="inlineStr">
        <is>
          <t>Silvia Martinelli, Via Giuseppe Garibaldi 7, Madone, BG, 24040, Italia</t>
        </is>
      </c>
      <c r="O252" t="inlineStr">
        <is>
          <t>Confermato</t>
        </is>
      </c>
      <c r="P252" t="inlineStr">
        <is>
          <t>Boys Tears - White / 37cm</t>
        </is>
      </c>
      <c r="R252" t="n">
        <v>0</v>
      </c>
      <c r="T252" t="n">
        <v>0</v>
      </c>
      <c r="Z252" t="inlineStr">
        <is>
          <t>r34p3jHHgnvo1frfwpu1gWrBo</t>
        </is>
      </c>
      <c r="AA252" t="inlineStr">
        <is>
          <t>Shopify</t>
        </is>
      </c>
      <c r="AB252" t="n">
        <v>1</v>
      </c>
      <c r="AD252" t="inlineStr">
        <is>
          <t>3.363,35</t>
        </is>
      </c>
      <c r="AE252" t="inlineStr">
        <is>
          <t>Via Giuseppe Garibaldi 7</t>
        </is>
      </c>
      <c r="AG252" t="inlineStr">
        <is>
          <t>Madone</t>
        </is>
      </c>
      <c r="AH252" t="inlineStr">
        <is>
          <t>BG</t>
        </is>
      </c>
      <c r="AI252" t="inlineStr">
        <is>
          <t>24040</t>
        </is>
      </c>
      <c r="AJ252" t="inlineStr">
        <is>
          <t>Italia</t>
        </is>
      </c>
      <c r="AK252" t="inlineStr">
        <is>
          <t>3458269255</t>
        </is>
      </c>
      <c r="AL252" t="inlineStr">
        <is>
          <t>Boys Tears - White / 37cm</t>
        </is>
      </c>
      <c r="AN252" t="inlineStr">
        <is>
          <t>IT</t>
        </is>
      </c>
      <c r="AO252" t="inlineStr">
        <is>
          <t>Accredito</t>
        </is>
      </c>
    </row>
    <row r="253">
      <c r="A253" t="inlineStr">
        <is>
          <t>26/11/2024</t>
        </is>
      </c>
      <c r="B253" t="inlineStr">
        <is>
          <t>22:18:22</t>
        </is>
      </c>
      <c r="C253" t="inlineStr">
        <is>
          <t>CET</t>
        </is>
      </c>
      <c r="D253" t="inlineStr">
        <is>
          <t>Francesca Arvia</t>
        </is>
      </c>
      <c r="E253" t="inlineStr">
        <is>
          <t>Pagamento Express Checkout</t>
        </is>
      </c>
      <c r="F253" t="inlineStr">
        <is>
          <t>Completata</t>
        </is>
      </c>
      <c r="G253" t="inlineStr">
        <is>
          <t>EUR</t>
        </is>
      </c>
      <c r="H253" t="n">
        <v>138</v>
      </c>
      <c r="I253" t="inlineStr">
        <is>
          <t>-5,04</t>
        </is>
      </c>
      <c r="J253" t="inlineStr">
        <is>
          <t>132,96</t>
        </is>
      </c>
      <c r="K253" t="inlineStr">
        <is>
          <t>francesca.arvia21@gmail.com</t>
        </is>
      </c>
      <c r="L253" t="inlineStr">
        <is>
          <t>contact@lilmilan.com</t>
        </is>
      </c>
      <c r="M253" t="inlineStr">
        <is>
          <t>0LE9792887240850N</t>
        </is>
      </c>
      <c r="N253" t="inlineStr">
        <is>
          <t>Francesca, Arvia, Via dei Paladini, 245/A, Lucca, LU, 55100, Italia</t>
        </is>
      </c>
      <c r="O253" t="inlineStr">
        <is>
          <t>Confermato</t>
        </is>
      </c>
      <c r="P253" t="inlineStr">
        <is>
          <t>Portami via Ring - Yellow / onesize</t>
        </is>
      </c>
      <c r="R253" t="n">
        <v>10</v>
      </c>
      <c r="T253" t="n">
        <v>0</v>
      </c>
      <c r="Z253" t="inlineStr">
        <is>
          <t>rAe2QPI4ZTSrNWnR394OgcBRO</t>
        </is>
      </c>
      <c r="AA253" t="inlineStr">
        <is>
          <t>Shopify</t>
        </is>
      </c>
      <c r="AB253" t="n">
        <v>1</v>
      </c>
      <c r="AD253" t="inlineStr">
        <is>
          <t>3.496,31</t>
        </is>
      </c>
      <c r="AE253" t="inlineStr">
        <is>
          <t>Via dei Paladini, 245/A</t>
        </is>
      </c>
      <c r="AG253" t="inlineStr">
        <is>
          <t>Lucca</t>
        </is>
      </c>
      <c r="AH253" t="inlineStr">
        <is>
          <t>LU</t>
        </is>
      </c>
      <c r="AI253" t="inlineStr">
        <is>
          <t>55100</t>
        </is>
      </c>
      <c r="AJ253" t="inlineStr">
        <is>
          <t>Italia</t>
        </is>
      </c>
      <c r="AK253" t="inlineStr">
        <is>
          <t>3,93453E+11</t>
        </is>
      </c>
      <c r="AL253" t="inlineStr">
        <is>
          <t>Portami via Ring - Yellow / onesize</t>
        </is>
      </c>
      <c r="AN253" t="inlineStr">
        <is>
          <t>IT</t>
        </is>
      </c>
      <c r="AO253" t="inlineStr">
        <is>
          <t>Accredito</t>
        </is>
      </c>
    </row>
    <row r="254">
      <c r="A254" t="inlineStr">
        <is>
          <t>26/11/2024</t>
        </is>
      </c>
      <c r="B254" t="inlineStr">
        <is>
          <t>22:31:48</t>
        </is>
      </c>
      <c r="C254" t="inlineStr">
        <is>
          <t>CET</t>
        </is>
      </c>
      <c r="D254" t="inlineStr">
        <is>
          <t>Alessio Rovelli</t>
        </is>
      </c>
      <c r="E254" t="inlineStr">
        <is>
          <t>Pagamento Express Checkout</t>
        </is>
      </c>
      <c r="F254" t="inlineStr">
        <is>
          <t>Completata</t>
        </is>
      </c>
      <c r="G254" t="inlineStr">
        <is>
          <t>EUR</t>
        </is>
      </c>
      <c r="H254" t="n">
        <v>256</v>
      </c>
      <c r="I254" t="inlineStr">
        <is>
          <t>-9,05</t>
        </is>
      </c>
      <c r="J254" t="inlineStr">
        <is>
          <t>246,95</t>
        </is>
      </c>
      <c r="K254" t="inlineStr">
        <is>
          <t>alessio.rovelli@gmail.com</t>
        </is>
      </c>
      <c r="L254" t="inlineStr">
        <is>
          <t>contact@lilmilan.com</t>
        </is>
      </c>
      <c r="M254" t="inlineStr">
        <is>
          <t>0EX14661YN7206141</t>
        </is>
      </c>
      <c r="N254" t="inlineStr">
        <is>
          <t>Rossana Lodigiani, Via San Bovio 3, Edificio X, Milano San Felice, MI, 20054, Italia</t>
        </is>
      </c>
      <c r="O254" t="inlineStr">
        <is>
          <t>Confermato</t>
        </is>
      </c>
      <c r="P254" t="inlineStr">
        <is>
          <t>Boys Tears - White / 35cm</t>
        </is>
      </c>
      <c r="R254" t="n">
        <v>0</v>
      </c>
      <c r="T254" t="n">
        <v>0</v>
      </c>
      <c r="Z254" t="inlineStr">
        <is>
          <t>rrbIm0QemMwn1XLohORpa3WRI</t>
        </is>
      </c>
      <c r="AA254" t="inlineStr">
        <is>
          <t>Shopify</t>
        </is>
      </c>
      <c r="AB254" t="n">
        <v>1</v>
      </c>
      <c r="AD254" t="inlineStr">
        <is>
          <t>3.743,26</t>
        </is>
      </c>
      <c r="AE254" t="inlineStr">
        <is>
          <t>Via San Bovio 3</t>
        </is>
      </c>
      <c r="AF254" t="inlineStr">
        <is>
          <t>Edificio X</t>
        </is>
      </c>
      <c r="AG254" t="inlineStr">
        <is>
          <t>Milano San Felice</t>
        </is>
      </c>
      <c r="AH254" t="inlineStr">
        <is>
          <t>MI</t>
        </is>
      </c>
      <c r="AI254" t="inlineStr">
        <is>
          <t>20054</t>
        </is>
      </c>
      <c r="AJ254" t="inlineStr">
        <is>
          <t>Italia</t>
        </is>
      </c>
      <c r="AK254" t="inlineStr">
        <is>
          <t>3917188758</t>
        </is>
      </c>
      <c r="AL254" t="inlineStr">
        <is>
          <t>Boys Tears - White / 35cm</t>
        </is>
      </c>
      <c r="AN254" t="inlineStr">
        <is>
          <t>IT</t>
        </is>
      </c>
      <c r="AO254" t="inlineStr">
        <is>
          <t>Accredito</t>
        </is>
      </c>
    </row>
    <row r="255">
      <c r="A255" t="inlineStr">
        <is>
          <t>26/11/2024</t>
        </is>
      </c>
      <c r="B255" t="inlineStr">
        <is>
          <t>22:32:03</t>
        </is>
      </c>
      <c r="C255" t="inlineStr">
        <is>
          <t>CET</t>
        </is>
      </c>
      <c r="D255" t="inlineStr">
        <is>
          <t>Federico Biella</t>
        </is>
      </c>
      <c r="E255" t="inlineStr">
        <is>
          <t>Pagamento Express Checkout</t>
        </is>
      </c>
      <c r="F255" t="inlineStr">
        <is>
          <t>Completata</t>
        </is>
      </c>
      <c r="G255" t="inlineStr">
        <is>
          <t>EUR</t>
        </is>
      </c>
      <c r="H255" t="n">
        <v>256</v>
      </c>
      <c r="I255" t="inlineStr">
        <is>
          <t>-9,05</t>
        </is>
      </c>
      <c r="J255" t="inlineStr">
        <is>
          <t>246,95</t>
        </is>
      </c>
      <c r="K255" t="inlineStr">
        <is>
          <t>docbiella@gmail.com</t>
        </is>
      </c>
      <c r="L255" t="inlineStr">
        <is>
          <t>contact@lilmilan.com</t>
        </is>
      </c>
      <c r="M255" t="inlineStr">
        <is>
          <t>4D534569V58568324</t>
        </is>
      </c>
      <c r="N255" t="inlineStr">
        <is>
          <t>Federico Biella, Via San Vitale, 25, Seregno, MB, 20831, Italia</t>
        </is>
      </c>
      <c r="O255" t="inlineStr">
        <is>
          <t>Confermato</t>
        </is>
      </c>
      <c r="P255" t="inlineStr">
        <is>
          <t>Sunshine Ring - Yellow / 7 / White</t>
        </is>
      </c>
      <c r="R255" t="n">
        <v>0</v>
      </c>
      <c r="T255" t="n">
        <v>0</v>
      </c>
      <c r="Z255" t="inlineStr">
        <is>
          <t>rNjwIIguXMZH7dSv7bEIX07J8</t>
        </is>
      </c>
      <c r="AA255" t="inlineStr">
        <is>
          <t>Shopify</t>
        </is>
      </c>
      <c r="AB255" t="n">
        <v>1</v>
      </c>
      <c r="AD255" t="inlineStr">
        <is>
          <t>3.990,21</t>
        </is>
      </c>
      <c r="AE255" t="inlineStr">
        <is>
          <t>Via San Vitale</t>
        </is>
      </c>
      <c r="AF255" t="inlineStr">
        <is>
          <t>25</t>
        </is>
      </c>
      <c r="AG255" t="inlineStr">
        <is>
          <t>Seregno</t>
        </is>
      </c>
      <c r="AH255" t="inlineStr">
        <is>
          <t>MB</t>
        </is>
      </c>
      <c r="AI255" t="inlineStr">
        <is>
          <t>20831</t>
        </is>
      </c>
      <c r="AJ255" t="inlineStr">
        <is>
          <t>Italia</t>
        </is>
      </c>
      <c r="AK255" t="inlineStr">
        <is>
          <t>3336199916</t>
        </is>
      </c>
      <c r="AL255" t="inlineStr">
        <is>
          <t>Sunshine Ring - Yellow / 7 / White</t>
        </is>
      </c>
      <c r="AN255" t="inlineStr">
        <is>
          <t>IT</t>
        </is>
      </c>
      <c r="AO255" t="inlineStr">
        <is>
          <t>Accredito</t>
        </is>
      </c>
    </row>
    <row r="256">
      <c r="A256" t="inlineStr">
        <is>
          <t>26/11/2024</t>
        </is>
      </c>
      <c r="B256" t="inlineStr">
        <is>
          <t>22:41:08</t>
        </is>
      </c>
      <c r="C256" t="inlineStr">
        <is>
          <t>CET</t>
        </is>
      </c>
      <c r="D256" t="inlineStr">
        <is>
          <t>Andrea Ratti</t>
        </is>
      </c>
      <c r="E256" t="inlineStr">
        <is>
          <t>Pagamento Express Checkout</t>
        </is>
      </c>
      <c r="F256" t="inlineStr">
        <is>
          <t>Completata</t>
        </is>
      </c>
      <c r="G256" t="inlineStr">
        <is>
          <t>EUR</t>
        </is>
      </c>
      <c r="H256" t="n">
        <v>204</v>
      </c>
      <c r="I256" t="inlineStr">
        <is>
          <t>-7,29</t>
        </is>
      </c>
      <c r="J256" t="inlineStr">
        <is>
          <t>196,71</t>
        </is>
      </c>
      <c r="K256" t="inlineStr">
        <is>
          <t>andrea.ratti.64@gmail.com</t>
        </is>
      </c>
      <c r="L256" t="inlineStr">
        <is>
          <t>contact@lilmilan.com</t>
        </is>
      </c>
      <c r="M256" t="inlineStr">
        <is>
          <t>3VC85555JY0739911</t>
        </is>
      </c>
      <c r="N256" t="inlineStr">
        <is>
          <t>Andrea Ratti, Via Caldera, 23, Milano, MI, 20153, Italia</t>
        </is>
      </c>
      <c r="O256" t="inlineStr">
        <is>
          <t>Confermato</t>
        </is>
      </c>
      <c r="P256" t="inlineStr">
        <is>
          <t>Breeze Necklace - Yellow / 40cm</t>
        </is>
      </c>
      <c r="R256" t="n">
        <v>0</v>
      </c>
      <c r="T256" t="n">
        <v>0</v>
      </c>
      <c r="Z256" t="inlineStr">
        <is>
          <t>r7BAqCkKp9Eqpg9twprrrbTVd</t>
        </is>
      </c>
      <c r="AA256" t="inlineStr">
        <is>
          <t>Shopify</t>
        </is>
      </c>
      <c r="AB256" t="n">
        <v>1</v>
      </c>
      <c r="AD256" t="inlineStr">
        <is>
          <t>4.186,92</t>
        </is>
      </c>
      <c r="AE256" t="inlineStr">
        <is>
          <t>Via Caldera, 23</t>
        </is>
      </c>
      <c r="AG256" t="inlineStr">
        <is>
          <t>Milano</t>
        </is>
      </c>
      <c r="AH256" t="inlineStr">
        <is>
          <t>MI</t>
        </is>
      </c>
      <c r="AI256" t="inlineStr">
        <is>
          <t>20153</t>
        </is>
      </c>
      <c r="AJ256" t="inlineStr">
        <is>
          <t>Italia</t>
        </is>
      </c>
      <c r="AK256" t="inlineStr">
        <is>
          <t>3,93382E+11</t>
        </is>
      </c>
      <c r="AL256" t="inlineStr">
        <is>
          <t>Breeze Necklace - Yellow / 40cm</t>
        </is>
      </c>
      <c r="AN256" t="inlineStr">
        <is>
          <t>IT</t>
        </is>
      </c>
      <c r="AO256" t="inlineStr">
        <is>
          <t>Accredito</t>
        </is>
      </c>
    </row>
    <row r="257">
      <c r="A257" t="inlineStr">
        <is>
          <t>27/11/2024</t>
        </is>
      </c>
      <c r="B257" t="inlineStr">
        <is>
          <t>00:37:51</t>
        </is>
      </c>
      <c r="C257" t="inlineStr">
        <is>
          <t>CET</t>
        </is>
      </c>
      <c r="D257" t="inlineStr">
        <is>
          <t>Massimiliano Albizzati</t>
        </is>
      </c>
      <c r="E257" t="inlineStr">
        <is>
          <t>Pagamento Express Checkout</t>
        </is>
      </c>
      <c r="F257" t="inlineStr">
        <is>
          <t>Completata</t>
        </is>
      </c>
      <c r="G257" t="inlineStr">
        <is>
          <t>EUR</t>
        </is>
      </c>
      <c r="H257" t="n">
        <v>250</v>
      </c>
      <c r="I257" t="inlineStr">
        <is>
          <t>-8,85</t>
        </is>
      </c>
      <c r="J257" t="inlineStr">
        <is>
          <t>241,15</t>
        </is>
      </c>
      <c r="K257" t="inlineStr">
        <is>
          <t>massimiliano.albizzati@gmail.com</t>
        </is>
      </c>
      <c r="L257" t="inlineStr">
        <is>
          <t>contact@lilmilan.com</t>
        </is>
      </c>
      <c r="M257" t="inlineStr">
        <is>
          <t>54V6496659618164F</t>
        </is>
      </c>
      <c r="N257" t="inlineStr">
        <is>
          <t>Massimiliano Albizzati, Via Privata Giampietro Lucini 19, Milano, MI, 20125, Italia</t>
        </is>
      </c>
      <c r="O257" t="inlineStr">
        <is>
          <t>Confermato</t>
        </is>
      </c>
      <c r="P257" t="inlineStr">
        <is>
          <t>Forever Ring - Yellow / 7, Engraving</t>
        </is>
      </c>
      <c r="R257" t="n">
        <v>0</v>
      </c>
      <c r="T257" t="n">
        <v>0</v>
      </c>
      <c r="Z257" t="inlineStr">
        <is>
          <t>rSpdj8MEKWIsTtIPxfVIytDfX</t>
        </is>
      </c>
      <c r="AA257" t="inlineStr">
        <is>
          <t>Shopify</t>
        </is>
      </c>
      <c r="AB257" t="n">
        <v>2</v>
      </c>
      <c r="AD257" t="inlineStr">
        <is>
          <t>4.428,07</t>
        </is>
      </c>
      <c r="AE257" t="inlineStr">
        <is>
          <t>Via Privata Giampietro Lucini 19</t>
        </is>
      </c>
      <c r="AG257" t="inlineStr">
        <is>
          <t>Milano</t>
        </is>
      </c>
      <c r="AH257" t="inlineStr">
        <is>
          <t>MI</t>
        </is>
      </c>
      <c r="AI257" t="inlineStr">
        <is>
          <t>20125</t>
        </is>
      </c>
      <c r="AJ257" t="inlineStr">
        <is>
          <t>Italia</t>
        </is>
      </c>
      <c r="AK257" t="inlineStr">
        <is>
          <t>3483457393</t>
        </is>
      </c>
      <c r="AL257" t="inlineStr">
        <is>
          <t>Forever Ring - Yellow / 7</t>
        </is>
      </c>
      <c r="AN257" t="inlineStr">
        <is>
          <t>IT</t>
        </is>
      </c>
      <c r="AO257" t="inlineStr">
        <is>
          <t>Accredito</t>
        </is>
      </c>
    </row>
    <row r="258">
      <c r="A258" t="inlineStr">
        <is>
          <t>27/11/2024</t>
        </is>
      </c>
      <c r="B258" t="inlineStr">
        <is>
          <t>07:15:48</t>
        </is>
      </c>
      <c r="C258" t="inlineStr">
        <is>
          <t>CET</t>
        </is>
      </c>
      <c r="D258" t="inlineStr">
        <is>
          <t>Angela Danieli</t>
        </is>
      </c>
      <c r="E258" t="inlineStr">
        <is>
          <t>Pagamento Express Checkout</t>
        </is>
      </c>
      <c r="F258" t="inlineStr">
        <is>
          <t>Completata</t>
        </is>
      </c>
      <c r="G258" t="inlineStr">
        <is>
          <t>EUR</t>
        </is>
      </c>
      <c r="H258" t="n">
        <v>442</v>
      </c>
      <c r="I258" t="inlineStr">
        <is>
          <t>-15,38</t>
        </is>
      </c>
      <c r="J258" t="inlineStr">
        <is>
          <t>426,62</t>
        </is>
      </c>
      <c r="K258" t="inlineStr">
        <is>
          <t>angela.danieli@yahoo.it</t>
        </is>
      </c>
      <c r="L258" t="inlineStr">
        <is>
          <t>contact@lilmilan.com</t>
        </is>
      </c>
      <c r="M258" t="inlineStr">
        <is>
          <t>74M752927N4988911</t>
        </is>
      </c>
      <c r="N258" t="inlineStr">
        <is>
          <t>Angela Danieli, Via Procopio 1, Consegna 8-13 portineria, Milano, MI, 20146, Italia</t>
        </is>
      </c>
      <c r="O258" t="inlineStr">
        <is>
          <t>Confermato</t>
        </is>
      </c>
      <c r="P258" t="inlineStr">
        <is>
          <t>Eclipse Necklace - Yellow / 37cm</t>
        </is>
      </c>
      <c r="R258" t="n">
        <v>0</v>
      </c>
      <c r="T258" t="n">
        <v>0</v>
      </c>
      <c r="Z258" t="inlineStr">
        <is>
          <t>rXHNGLcpRUkrCYXM2Z9EzKY2v</t>
        </is>
      </c>
      <c r="AA258" t="inlineStr">
        <is>
          <t>Shopify</t>
        </is>
      </c>
      <c r="AB258" t="n">
        <v>1</v>
      </c>
      <c r="AD258" t="inlineStr">
        <is>
          <t>4.854,69</t>
        </is>
      </c>
      <c r="AE258" t="inlineStr">
        <is>
          <t>Via Procopio 1</t>
        </is>
      </c>
      <c r="AF258" t="inlineStr">
        <is>
          <t>Consegna 8-13 portineria</t>
        </is>
      </c>
      <c r="AG258" t="inlineStr">
        <is>
          <t>Milano</t>
        </is>
      </c>
      <c r="AH258" t="inlineStr">
        <is>
          <t>MI</t>
        </is>
      </c>
      <c r="AI258" t="inlineStr">
        <is>
          <t>20146</t>
        </is>
      </c>
      <c r="AJ258" t="inlineStr">
        <is>
          <t>Italia</t>
        </is>
      </c>
      <c r="AK258" t="inlineStr">
        <is>
          <t>3,93498E+11</t>
        </is>
      </c>
      <c r="AL258" t="inlineStr">
        <is>
          <t>Eclipse Necklace - Yellow / 37cm</t>
        </is>
      </c>
      <c r="AN258" t="inlineStr">
        <is>
          <t>IT</t>
        </is>
      </c>
      <c r="AO258" t="inlineStr">
        <is>
          <t>Accredito</t>
        </is>
      </c>
    </row>
    <row r="259">
      <c r="A259" t="inlineStr">
        <is>
          <t>27/11/2024</t>
        </is>
      </c>
      <c r="B259" t="inlineStr">
        <is>
          <t>08:42:07</t>
        </is>
      </c>
      <c r="C259" t="inlineStr">
        <is>
          <t>CET</t>
        </is>
      </c>
      <c r="D259" t="inlineStr">
        <is>
          <t>Carole Pertusini</t>
        </is>
      </c>
      <c r="E259" t="inlineStr">
        <is>
          <t>Pagamento Express Checkout</t>
        </is>
      </c>
      <c r="F259" t="inlineStr">
        <is>
          <t>Completata</t>
        </is>
      </c>
      <c r="G259" t="inlineStr">
        <is>
          <t>EUR</t>
        </is>
      </c>
      <c r="H259" t="n">
        <v>213</v>
      </c>
      <c r="I259" t="inlineStr">
        <is>
          <t>-7,59</t>
        </is>
      </c>
      <c r="J259" t="inlineStr">
        <is>
          <t>205,41</t>
        </is>
      </c>
      <c r="K259" t="inlineStr">
        <is>
          <t>carole.pertusini@hotmail.com</t>
        </is>
      </c>
      <c r="L259" t="inlineStr">
        <is>
          <t>contact@lilmilan.com</t>
        </is>
      </c>
      <c r="M259" t="inlineStr">
        <is>
          <t>6S35551940143915K</t>
        </is>
      </c>
      <c r="N259" t="inlineStr">
        <is>
          <t>Carole Pertusini, Via Paolo Carcano 35, C/O IC Bellagio, Bellagio, CO, 22021, Italia</t>
        </is>
      </c>
      <c r="O259" t="inlineStr">
        <is>
          <t>Confermato</t>
        </is>
      </c>
      <c r="P259" t="inlineStr">
        <is>
          <t>Firefly Ring - Yellow / 17, Lightly Ring - Yellow / 14</t>
        </is>
      </c>
      <c r="R259" t="n">
        <v>0</v>
      </c>
      <c r="T259" t="n">
        <v>0</v>
      </c>
      <c r="Z259" t="inlineStr">
        <is>
          <t>rG6DfbwHy6mwNKmrXDEjUMwQq</t>
        </is>
      </c>
      <c r="AA259" t="inlineStr">
        <is>
          <t>Shopify</t>
        </is>
      </c>
      <c r="AB259" t="n">
        <v>2</v>
      </c>
      <c r="AD259" t="inlineStr">
        <is>
          <t>5.060,10</t>
        </is>
      </c>
      <c r="AE259" t="inlineStr">
        <is>
          <t>Via Paolo Carcano 35</t>
        </is>
      </c>
      <c r="AF259" t="inlineStr">
        <is>
          <t>C/O IC Bellagio</t>
        </is>
      </c>
      <c r="AG259" t="inlineStr">
        <is>
          <t>Bellagio</t>
        </is>
      </c>
      <c r="AH259" t="inlineStr">
        <is>
          <t>CO</t>
        </is>
      </c>
      <c r="AI259" t="inlineStr">
        <is>
          <t>22021</t>
        </is>
      </c>
      <c r="AJ259" t="inlineStr">
        <is>
          <t>Italia</t>
        </is>
      </c>
      <c r="AK259" t="inlineStr">
        <is>
          <t>3388540344</t>
        </is>
      </c>
      <c r="AL259" t="inlineStr">
        <is>
          <t>Firefly Ring - Yellow / 17</t>
        </is>
      </c>
      <c r="AN259" t="inlineStr">
        <is>
          <t>IT</t>
        </is>
      </c>
      <c r="AO259" t="inlineStr">
        <is>
          <t>Accredito</t>
        </is>
      </c>
    </row>
    <row r="260">
      <c r="A260" t="inlineStr">
        <is>
          <t>27/11/2024</t>
        </is>
      </c>
      <c r="B260" t="inlineStr">
        <is>
          <t>09:47:07</t>
        </is>
      </c>
      <c r="C260" t="inlineStr">
        <is>
          <t>CET</t>
        </is>
      </c>
      <c r="D260" t="inlineStr">
        <is>
          <t>Chiara Barilaro</t>
        </is>
      </c>
      <c r="E260" t="inlineStr">
        <is>
          <t>Pagamento Express Checkout</t>
        </is>
      </c>
      <c r="F260" t="inlineStr">
        <is>
          <t>Completata</t>
        </is>
      </c>
      <c r="G260" t="inlineStr">
        <is>
          <t>EUR</t>
        </is>
      </c>
      <c r="H260" t="n">
        <v>187</v>
      </c>
      <c r="I260" t="inlineStr">
        <is>
          <t>-6,71</t>
        </is>
      </c>
      <c r="J260" t="inlineStr">
        <is>
          <t>180,29</t>
        </is>
      </c>
      <c r="K260" t="inlineStr">
        <is>
          <t>barichiara@gmail.com</t>
        </is>
      </c>
      <c r="L260" t="inlineStr">
        <is>
          <t>contact@lilmilan.com</t>
        </is>
      </c>
      <c r="M260" t="inlineStr">
        <is>
          <t>7CH93218T4454973R</t>
        </is>
      </c>
      <c r="N260" t="inlineStr">
        <is>
          <t>Chiara Barilaro, Kalkstraat 8, 0302, Leuven, N/A, 3000, Belgio</t>
        </is>
      </c>
      <c r="O260" t="inlineStr">
        <is>
          <t>Confermato</t>
        </is>
      </c>
      <c r="P260" t="inlineStr">
        <is>
          <t>Nano Hoop - Yellow / Single</t>
        </is>
      </c>
      <c r="R260" t="n">
        <v>0</v>
      </c>
      <c r="T260" t="n">
        <v>0</v>
      </c>
      <c r="Z260" t="inlineStr">
        <is>
          <t>rHZJh9LREJ1f4Pl0QM1rPFB5b</t>
        </is>
      </c>
      <c r="AA260" t="inlineStr">
        <is>
          <t>Shopify</t>
        </is>
      </c>
      <c r="AB260" t="n">
        <v>1</v>
      </c>
      <c r="AD260" t="inlineStr">
        <is>
          <t>5.240,39</t>
        </is>
      </c>
      <c r="AE260" t="inlineStr">
        <is>
          <t>Kalkstraat 8</t>
        </is>
      </c>
      <c r="AF260" t="inlineStr">
        <is>
          <t>302</t>
        </is>
      </c>
      <c r="AG260" t="inlineStr">
        <is>
          <t>Leuven</t>
        </is>
      </c>
      <c r="AI260" t="inlineStr">
        <is>
          <t>3000</t>
        </is>
      </c>
      <c r="AJ260" t="inlineStr">
        <is>
          <t>Belgio</t>
        </is>
      </c>
      <c r="AK260" t="inlineStr">
        <is>
          <t>32493250644</t>
        </is>
      </c>
      <c r="AL260" t="inlineStr">
        <is>
          <t>Nano Hoop - Yellow / Single</t>
        </is>
      </c>
      <c r="AN260" t="inlineStr">
        <is>
          <t>BE</t>
        </is>
      </c>
      <c r="AO260" t="inlineStr">
        <is>
          <t>Accredito</t>
        </is>
      </c>
    </row>
    <row r="261">
      <c r="A261" t="inlineStr">
        <is>
          <t>27/11/2024</t>
        </is>
      </c>
      <c r="B261" t="inlineStr">
        <is>
          <t>09:51:49</t>
        </is>
      </c>
      <c r="C261" t="inlineStr">
        <is>
          <t>CET</t>
        </is>
      </c>
      <c r="D261" t="inlineStr">
        <is>
          <t>Alice Cancer</t>
        </is>
      </c>
      <c r="E261" t="inlineStr">
        <is>
          <t>Pagamento Express Checkout</t>
        </is>
      </c>
      <c r="F261" t="inlineStr">
        <is>
          <t>Completata</t>
        </is>
      </c>
      <c r="G261" t="inlineStr">
        <is>
          <t>EUR</t>
        </is>
      </c>
      <c r="H261" t="n">
        <v>96</v>
      </c>
      <c r="I261" t="inlineStr">
        <is>
          <t>-3,61</t>
        </is>
      </c>
      <c r="J261" t="inlineStr">
        <is>
          <t>92,39</t>
        </is>
      </c>
      <c r="K261" t="inlineStr">
        <is>
          <t>cryptograms@mail.com</t>
        </is>
      </c>
      <c r="L261" t="inlineStr">
        <is>
          <t>contact@lilmilan.com</t>
        </is>
      </c>
      <c r="M261" t="inlineStr">
        <is>
          <t>96407888HU050845M</t>
        </is>
      </c>
      <c r="O261" t="inlineStr">
        <is>
          <t>Non confermato</t>
        </is>
      </c>
      <c r="P261" t="inlineStr">
        <is>
          <t>Pensavo fosse amore - Yellow / C</t>
        </is>
      </c>
      <c r="R261" t="n">
        <v>0</v>
      </c>
      <c r="T261" t="n">
        <v>0</v>
      </c>
      <c r="Z261" t="inlineStr">
        <is>
          <t>rBzIxciiFi7UQjIMuy0IiY29v</t>
        </is>
      </c>
      <c r="AA261" t="inlineStr">
        <is>
          <t>Shopify</t>
        </is>
      </c>
      <c r="AB261" t="n">
        <v>1</v>
      </c>
      <c r="AD261" t="inlineStr">
        <is>
          <t>5.332,78</t>
        </is>
      </c>
      <c r="AK261" t="inlineStr">
        <is>
          <t>+39 3386033281</t>
        </is>
      </c>
      <c r="AL261" t="inlineStr">
        <is>
          <t>Pensavo fosse amore - Yellow / C</t>
        </is>
      </c>
      <c r="AO261" t="inlineStr">
        <is>
          <t>Accredito</t>
        </is>
      </c>
    </row>
    <row r="262">
      <c r="A262" t="inlineStr">
        <is>
          <t>27/11/2024</t>
        </is>
      </c>
      <c r="B262" t="inlineStr">
        <is>
          <t>10:06:44</t>
        </is>
      </c>
      <c r="C262" t="inlineStr">
        <is>
          <t>CET</t>
        </is>
      </c>
      <c r="D262" t="inlineStr">
        <is>
          <t>Ippolita Donini</t>
        </is>
      </c>
      <c r="E262" t="inlineStr">
        <is>
          <t>Pagamento Express Checkout</t>
        </is>
      </c>
      <c r="F262" t="inlineStr">
        <is>
          <t>Completata</t>
        </is>
      </c>
      <c r="G262" t="inlineStr">
        <is>
          <t>EUR</t>
        </is>
      </c>
      <c r="H262" t="n">
        <v>129</v>
      </c>
      <c r="I262" t="inlineStr">
        <is>
          <t>-4,74</t>
        </is>
      </c>
      <c r="J262" t="inlineStr">
        <is>
          <t>124,26</t>
        </is>
      </c>
      <c r="K262" t="inlineStr">
        <is>
          <t>ippolita.donini@gmail.com</t>
        </is>
      </c>
      <c r="L262" t="inlineStr">
        <is>
          <t>contact@lilmilan.com</t>
        </is>
      </c>
      <c r="M262" t="inlineStr">
        <is>
          <t>47220602HU1509914</t>
        </is>
      </c>
      <c r="N262" t="inlineStr">
        <is>
          <t>Ippolita Donini, Strada Santa Lucia 71, Perugia, PG, 06125, Italia</t>
        </is>
      </c>
      <c r="O262" t="inlineStr">
        <is>
          <t>Confermato</t>
        </is>
      </c>
      <c r="P262" t="inlineStr">
        <is>
          <t>Blink XXL Ring - Yellow / 14</t>
        </is>
      </c>
      <c r="R262" t="n">
        <v>10</v>
      </c>
      <c r="T262" t="n">
        <v>0</v>
      </c>
      <c r="Z262" t="inlineStr">
        <is>
          <t>rCXYHIWYAJhiAvHqoHNsW2cxW</t>
        </is>
      </c>
      <c r="AA262" t="inlineStr">
        <is>
          <t>Shopify</t>
        </is>
      </c>
      <c r="AB262" t="n">
        <v>1</v>
      </c>
      <c r="AD262" t="inlineStr">
        <is>
          <t>5.457,04</t>
        </is>
      </c>
      <c r="AE262" t="inlineStr">
        <is>
          <t>Strada Santa Lucia 71</t>
        </is>
      </c>
      <c r="AG262" t="inlineStr">
        <is>
          <t>Perugia</t>
        </is>
      </c>
      <c r="AH262" t="inlineStr">
        <is>
          <t>PG</t>
        </is>
      </c>
      <c r="AI262" t="inlineStr">
        <is>
          <t>6125</t>
        </is>
      </c>
      <c r="AJ262" t="inlineStr">
        <is>
          <t>Italia</t>
        </is>
      </c>
      <c r="AK262" t="inlineStr">
        <is>
          <t>3935947007</t>
        </is>
      </c>
      <c r="AL262" t="inlineStr">
        <is>
          <t>Blink XXL Ring - Yellow / 14</t>
        </is>
      </c>
      <c r="AN262" t="inlineStr">
        <is>
          <t>IT</t>
        </is>
      </c>
      <c r="AO262" t="inlineStr">
        <is>
          <t>Accredito</t>
        </is>
      </c>
    </row>
    <row r="263">
      <c r="A263" t="inlineStr">
        <is>
          <t>27/11/2024</t>
        </is>
      </c>
      <c r="B263" t="inlineStr">
        <is>
          <t>10:55:31</t>
        </is>
      </c>
      <c r="C263" t="inlineStr">
        <is>
          <t>CET</t>
        </is>
      </c>
      <c r="D263" t="inlineStr">
        <is>
          <t>Marco Ciocca Vasino</t>
        </is>
      </c>
      <c r="E263" t="inlineStr">
        <is>
          <t>Pagamento Express Checkout</t>
        </is>
      </c>
      <c r="F263" t="inlineStr">
        <is>
          <t>Completata</t>
        </is>
      </c>
      <c r="G263" t="inlineStr">
        <is>
          <t>EUR</t>
        </is>
      </c>
      <c r="H263" t="n">
        <v>122</v>
      </c>
      <c r="I263" t="inlineStr">
        <is>
          <t>-4,5</t>
        </is>
      </c>
      <c r="J263" t="inlineStr">
        <is>
          <t>117,5</t>
        </is>
      </c>
      <c r="K263" t="inlineStr">
        <is>
          <t>klarodj@gmail.com</t>
        </is>
      </c>
      <c r="L263" t="inlineStr">
        <is>
          <t>contact@lilmilan.com</t>
        </is>
      </c>
      <c r="M263" t="inlineStr">
        <is>
          <t>16C729319Y490781D</t>
        </is>
      </c>
      <c r="N263" t="inlineStr">
        <is>
          <t>Marco Ciocca Vasino, Via L. Comoli 75C, Omegna, VB, 28887, Italia</t>
        </is>
      </c>
      <c r="O263" t="inlineStr">
        <is>
          <t>Confermato</t>
        </is>
      </c>
      <c r="P263" t="inlineStr">
        <is>
          <t>Insieme Ring - Yellow / onesize (10-17)</t>
        </is>
      </c>
      <c r="R263" t="n">
        <v>10</v>
      </c>
      <c r="T263" t="n">
        <v>0</v>
      </c>
      <c r="Z263" t="inlineStr">
        <is>
          <t>rDDI4o20bb6Sp7aYHA1RhHOAY</t>
        </is>
      </c>
      <c r="AA263" t="inlineStr">
        <is>
          <t>Shopify</t>
        </is>
      </c>
      <c r="AB263" t="n">
        <v>1</v>
      </c>
      <c r="AD263" t="inlineStr">
        <is>
          <t>5.509,54</t>
        </is>
      </c>
      <c r="AE263" t="inlineStr">
        <is>
          <t>Via L. Comoli 75C</t>
        </is>
      </c>
      <c r="AG263" t="inlineStr">
        <is>
          <t>Omegna</t>
        </is>
      </c>
      <c r="AH263" t="inlineStr">
        <is>
          <t>VB</t>
        </is>
      </c>
      <c r="AI263" t="inlineStr">
        <is>
          <t>28887</t>
        </is>
      </c>
      <c r="AJ263" t="inlineStr">
        <is>
          <t>Italia</t>
        </is>
      </c>
      <c r="AK263" t="inlineStr">
        <is>
          <t>3,93477E+11</t>
        </is>
      </c>
      <c r="AL263" t="inlineStr">
        <is>
          <t>Insieme Ring - Yellow / onesize (10-17)</t>
        </is>
      </c>
      <c r="AN263" t="inlineStr">
        <is>
          <t>IT</t>
        </is>
      </c>
      <c r="AO263" t="inlineStr">
        <is>
          <t>Accredito</t>
        </is>
      </c>
    </row>
    <row r="264">
      <c r="A264" t="inlineStr">
        <is>
          <t>27/11/2024</t>
        </is>
      </c>
      <c r="B264" t="inlineStr">
        <is>
          <t>11:37:49</t>
        </is>
      </c>
      <c r="C264" t="inlineStr">
        <is>
          <t>CET</t>
        </is>
      </c>
      <c r="D264" t="inlineStr">
        <is>
          <t>Valeria Dalcore</t>
        </is>
      </c>
      <c r="E264" t="inlineStr">
        <is>
          <t>Pagamento Express Checkout</t>
        </is>
      </c>
      <c r="F264" t="inlineStr">
        <is>
          <t>Completata</t>
        </is>
      </c>
      <c r="G264" t="inlineStr">
        <is>
          <t>EUR</t>
        </is>
      </c>
      <c r="H264" t="n">
        <v>250</v>
      </c>
      <c r="I264" t="inlineStr">
        <is>
          <t>-8,85</t>
        </is>
      </c>
      <c r="J264" t="inlineStr">
        <is>
          <t>241,15</t>
        </is>
      </c>
      <c r="K264" t="inlineStr">
        <is>
          <t>valed82@gmail.com</t>
        </is>
      </c>
      <c r="L264" t="inlineStr">
        <is>
          <t>contact@lilmilan.com</t>
        </is>
      </c>
      <c r="M264" t="inlineStr">
        <is>
          <t>8J449496E8384254X</t>
        </is>
      </c>
      <c r="N264" t="inlineStr">
        <is>
          <t>Valeria Dalcore, Via Aldo Moro 16, Albavilla, CO, 22031, Italia</t>
        </is>
      </c>
      <c r="O264" t="inlineStr">
        <is>
          <t>Confermato</t>
        </is>
      </c>
      <c r="P264" t="inlineStr">
        <is>
          <t>Firefly Ring - Yellow / 13, Boys Tears Ring - Yellow / 12, Engraving</t>
        </is>
      </c>
      <c r="R264" t="n">
        <v>0</v>
      </c>
      <c r="T264" t="n">
        <v>0</v>
      </c>
      <c r="Z264" t="inlineStr">
        <is>
          <t>rAsWYiEULbva2EAja0Efsg7Hs</t>
        </is>
      </c>
      <c r="AA264" t="inlineStr">
        <is>
          <t>Shopify</t>
        </is>
      </c>
      <c r="AB264" t="n">
        <v>3</v>
      </c>
      <c r="AD264" t="inlineStr">
        <is>
          <t>5.424,69</t>
        </is>
      </c>
      <c r="AE264" t="inlineStr">
        <is>
          <t>Via Aldo Moro 16</t>
        </is>
      </c>
      <c r="AG264" t="inlineStr">
        <is>
          <t>Albavilla</t>
        </is>
      </c>
      <c r="AH264" t="inlineStr">
        <is>
          <t>CO</t>
        </is>
      </c>
      <c r="AI264" t="inlineStr">
        <is>
          <t>22031</t>
        </is>
      </c>
      <c r="AJ264" t="inlineStr">
        <is>
          <t>Italia</t>
        </is>
      </c>
      <c r="AK264" t="inlineStr">
        <is>
          <t>3403861104</t>
        </is>
      </c>
      <c r="AL264" t="inlineStr">
        <is>
          <t>Firefly Ring - Yellow / 13</t>
        </is>
      </c>
      <c r="AN264" t="inlineStr">
        <is>
          <t>IT</t>
        </is>
      </c>
      <c r="AO264" t="inlineStr">
        <is>
          <t>Accredito</t>
        </is>
      </c>
    </row>
    <row r="265">
      <c r="A265" t="inlineStr">
        <is>
          <t>27/11/2024</t>
        </is>
      </c>
      <c r="B265" t="inlineStr">
        <is>
          <t>11:38:47</t>
        </is>
      </c>
      <c r="C265" t="inlineStr">
        <is>
          <t>CET</t>
        </is>
      </c>
      <c r="D265" t="inlineStr">
        <is>
          <t>Costanza Galli</t>
        </is>
      </c>
      <c r="E265" t="inlineStr">
        <is>
          <t>Pagamento Express Checkout</t>
        </is>
      </c>
      <c r="F265" t="inlineStr">
        <is>
          <t>Completata</t>
        </is>
      </c>
      <c r="G265" t="inlineStr">
        <is>
          <t>EUR</t>
        </is>
      </c>
      <c r="H265" t="n">
        <v>96</v>
      </c>
      <c r="I265" t="inlineStr">
        <is>
          <t>-3,61</t>
        </is>
      </c>
      <c r="J265" t="inlineStr">
        <is>
          <t>92,39</t>
        </is>
      </c>
      <c r="K265" t="inlineStr">
        <is>
          <t>costanza.galli@yahoo.it</t>
        </is>
      </c>
      <c r="L265" t="inlineStr">
        <is>
          <t>contact@lilmilan.com</t>
        </is>
      </c>
      <c r="M265" t="inlineStr">
        <is>
          <t>31F51127N4024504V</t>
        </is>
      </c>
      <c r="O265" t="inlineStr">
        <is>
          <t>Non confermato</t>
        </is>
      </c>
      <c r="P265" t="inlineStr">
        <is>
          <t>Pensavo fosse amore - Yellow / C</t>
        </is>
      </c>
      <c r="R265" t="n">
        <v>0</v>
      </c>
      <c r="T265" t="n">
        <v>0</v>
      </c>
      <c r="Z265" t="inlineStr">
        <is>
          <t>rSdVrIgKi4Mh6lvUbmMNHkKhO</t>
        </is>
      </c>
      <c r="AA265" t="inlineStr">
        <is>
          <t>Shopify</t>
        </is>
      </c>
      <c r="AB265" t="n">
        <v>1</v>
      </c>
      <c r="AD265" t="inlineStr">
        <is>
          <t>5.517,08</t>
        </is>
      </c>
      <c r="AK265" t="inlineStr">
        <is>
          <t>+39 3929647158</t>
        </is>
      </c>
      <c r="AL265" t="inlineStr">
        <is>
          <t>Pensavo fosse amore - Yellow / C</t>
        </is>
      </c>
      <c r="AO265" t="inlineStr">
        <is>
          <t>Accredito</t>
        </is>
      </c>
    </row>
    <row r="266">
      <c r="A266" t="inlineStr">
        <is>
          <t>27/11/2024</t>
        </is>
      </c>
      <c r="B266" t="inlineStr">
        <is>
          <t>12:28:12</t>
        </is>
      </c>
      <c r="C266" t="inlineStr">
        <is>
          <t>CET</t>
        </is>
      </c>
      <c r="D266" t="inlineStr">
        <is>
          <t>angela zerbino</t>
        </is>
      </c>
      <c r="E266" t="inlineStr">
        <is>
          <t>Pagamento Express Checkout</t>
        </is>
      </c>
      <c r="F266" t="inlineStr">
        <is>
          <t>Completata</t>
        </is>
      </c>
      <c r="G266" t="inlineStr">
        <is>
          <t>EUR</t>
        </is>
      </c>
      <c r="H266" t="n">
        <v>448</v>
      </c>
      <c r="I266" t="inlineStr">
        <is>
          <t>-15,58</t>
        </is>
      </c>
      <c r="J266" t="inlineStr">
        <is>
          <t>432,42</t>
        </is>
      </c>
      <c r="K266" t="inlineStr">
        <is>
          <t>angela.zerbino@gmail.com</t>
        </is>
      </c>
      <c r="L266" t="inlineStr">
        <is>
          <t>contact@lilmilan.com</t>
        </is>
      </c>
      <c r="M266" t="inlineStr">
        <is>
          <t>5YF84789JJ114884E</t>
        </is>
      </c>
      <c r="N266" t="inlineStr">
        <is>
          <t>angela, zerbino, via san vincenzo 24, milano, MI, 20123, Italia</t>
        </is>
      </c>
      <c r="O266" t="inlineStr">
        <is>
          <t>Confermato</t>
        </is>
      </c>
      <c r="P266" t="inlineStr">
        <is>
          <t>Nude Ring - Yellow / 10, Insieme Ring - Yellow / onesize (10-17), Boys Tears - Yellow / 35cm</t>
        </is>
      </c>
      <c r="R266" t="n">
        <v>0</v>
      </c>
      <c r="T266" t="n">
        <v>0</v>
      </c>
      <c r="Z266" t="inlineStr">
        <is>
          <t>rYUwtoQGQv2ivRgUE9bH9kyov</t>
        </is>
      </c>
      <c r="AA266" t="inlineStr">
        <is>
          <t>Shopify</t>
        </is>
      </c>
      <c r="AB266" t="n">
        <v>3</v>
      </c>
      <c r="AD266" t="inlineStr">
        <is>
          <t>5.949,50</t>
        </is>
      </c>
      <c r="AE266" t="inlineStr">
        <is>
          <t>via san vincenzo 24</t>
        </is>
      </c>
      <c r="AG266" t="inlineStr">
        <is>
          <t>milano</t>
        </is>
      </c>
      <c r="AH266" t="inlineStr">
        <is>
          <t>MI</t>
        </is>
      </c>
      <c r="AI266" t="inlineStr">
        <is>
          <t>20123</t>
        </is>
      </c>
      <c r="AJ266" t="inlineStr">
        <is>
          <t>Italia</t>
        </is>
      </c>
      <c r="AK266" t="inlineStr">
        <is>
          <t>3,9347E+11</t>
        </is>
      </c>
      <c r="AL266" t="inlineStr">
        <is>
          <t>Nude Ring - Yellow / 10</t>
        </is>
      </c>
      <c r="AN266" t="inlineStr">
        <is>
          <t>IT</t>
        </is>
      </c>
      <c r="AO266" t="inlineStr">
        <is>
          <t>Accredito</t>
        </is>
      </c>
    </row>
    <row r="267">
      <c r="A267" t="inlineStr">
        <is>
          <t>27/11/2024</t>
        </is>
      </c>
      <c r="B267" t="inlineStr">
        <is>
          <t>12:49:10</t>
        </is>
      </c>
      <c r="C267" t="inlineStr">
        <is>
          <t>CET</t>
        </is>
      </c>
      <c r="D267" t="inlineStr">
        <is>
          <t>Beatrice Galbusera</t>
        </is>
      </c>
      <c r="E267" t="inlineStr">
        <is>
          <t>Pagamento Express Checkout</t>
        </is>
      </c>
      <c r="F267" t="inlineStr">
        <is>
          <t>Completata</t>
        </is>
      </c>
      <c r="G267" t="inlineStr">
        <is>
          <t>EUR</t>
        </is>
      </c>
      <c r="H267" t="n">
        <v>204</v>
      </c>
      <c r="I267" t="inlineStr">
        <is>
          <t>-7,29</t>
        </is>
      </c>
      <c r="J267" t="inlineStr">
        <is>
          <t>196,71</t>
        </is>
      </c>
      <c r="K267" t="inlineStr">
        <is>
          <t>beatrice.galbuseraa@gmail.com</t>
        </is>
      </c>
      <c r="L267" t="inlineStr">
        <is>
          <t>contact@lilmilan.com</t>
        </is>
      </c>
      <c r="M267" t="inlineStr">
        <is>
          <t>8NU611057P779884S</t>
        </is>
      </c>
      <c r="N267" t="inlineStr">
        <is>
          <t>Beatrice Galbusera, via Partigiani 6a, Casatenovo, LC, 23880, Italia</t>
        </is>
      </c>
      <c r="O267" t="inlineStr">
        <is>
          <t>Confermato</t>
        </is>
      </c>
      <c r="P267" t="inlineStr">
        <is>
          <t>Boys Tears Bracelet - Yellow</t>
        </is>
      </c>
      <c r="R267" t="n">
        <v>0</v>
      </c>
      <c r="T267" t="n">
        <v>0</v>
      </c>
      <c r="Z267" t="inlineStr">
        <is>
          <t>rHnKYXPrxaVYfgObVO8DjElrf</t>
        </is>
      </c>
      <c r="AA267" t="inlineStr">
        <is>
          <t>Shopify</t>
        </is>
      </c>
      <c r="AB267" t="n">
        <v>1</v>
      </c>
      <c r="AD267" t="inlineStr">
        <is>
          <t>6.146,21</t>
        </is>
      </c>
      <c r="AE267" t="inlineStr">
        <is>
          <t>via Partigiani 6a</t>
        </is>
      </c>
      <c r="AG267" t="inlineStr">
        <is>
          <t>Casatenovo</t>
        </is>
      </c>
      <c r="AH267" t="inlineStr">
        <is>
          <t>LC</t>
        </is>
      </c>
      <c r="AI267" t="inlineStr">
        <is>
          <t>23880</t>
        </is>
      </c>
      <c r="AJ267" t="inlineStr">
        <is>
          <t>Italia</t>
        </is>
      </c>
      <c r="AK267" t="inlineStr">
        <is>
          <t>3661968839</t>
        </is>
      </c>
      <c r="AL267" t="inlineStr">
        <is>
          <t>Boys Tears Bracelet - Yellow</t>
        </is>
      </c>
      <c r="AN267" t="inlineStr">
        <is>
          <t>IT</t>
        </is>
      </c>
      <c r="AO267" t="inlineStr">
        <is>
          <t>Accredito</t>
        </is>
      </c>
    </row>
    <row r="268">
      <c r="A268" t="inlineStr">
        <is>
          <t>27/11/2024</t>
        </is>
      </c>
      <c r="B268" t="inlineStr">
        <is>
          <t>13:00:28</t>
        </is>
      </c>
      <c r="C268" t="inlineStr">
        <is>
          <t>CET</t>
        </is>
      </c>
      <c r="D268" t="inlineStr">
        <is>
          <t>alessandro iacolucci</t>
        </is>
      </c>
      <c r="E268" t="inlineStr">
        <is>
          <t>Pagamento Express Checkout</t>
        </is>
      </c>
      <c r="F268" t="inlineStr">
        <is>
          <t>Completata</t>
        </is>
      </c>
      <c r="G268" t="inlineStr">
        <is>
          <t>EUR</t>
        </is>
      </c>
      <c r="H268" t="n">
        <v>208</v>
      </c>
      <c r="I268" t="inlineStr">
        <is>
          <t>-7,42</t>
        </is>
      </c>
      <c r="J268" t="inlineStr">
        <is>
          <t>200,58</t>
        </is>
      </c>
      <c r="K268" t="inlineStr">
        <is>
          <t>alessandroiacolucci@gmail.com</t>
        </is>
      </c>
      <c r="L268" t="inlineStr">
        <is>
          <t>contact@lilmilan.com</t>
        </is>
      </c>
      <c r="M268" t="inlineStr">
        <is>
          <t>07U338346U0504723</t>
        </is>
      </c>
      <c r="N268" t="inlineStr">
        <is>
          <t>ALESSANDRO IACOLUCCI, Viale Parioli 77, CITOFONO STUDIO LEGALE (ANCHE SERVIZIO PORTINERIA), Roma, RM, 00197, Italia</t>
        </is>
      </c>
      <c r="O268" t="inlineStr">
        <is>
          <t>Confermato</t>
        </is>
      </c>
      <c r="P268" t="inlineStr">
        <is>
          <t>Portami a Ballare Necklace - Yellow / onesize</t>
        </is>
      </c>
      <c r="R268" t="n">
        <v>0</v>
      </c>
      <c r="T268" t="n">
        <v>0</v>
      </c>
      <c r="Z268" t="inlineStr">
        <is>
          <t>rWnP8Ri7WOTM82SHlG5iofZJd</t>
        </is>
      </c>
      <c r="AA268" t="inlineStr">
        <is>
          <t>Shopify</t>
        </is>
      </c>
      <c r="AB268" t="n">
        <v>1</v>
      </c>
      <c r="AD268" t="inlineStr">
        <is>
          <t>6.346,79</t>
        </is>
      </c>
      <c r="AE268" t="inlineStr">
        <is>
          <t>Viale Parioli 77</t>
        </is>
      </c>
      <c r="AF268" t="inlineStr">
        <is>
          <t>CITOFONO STUDIO LEGALE (ANCHE SERVIZIO PORTINERIA)</t>
        </is>
      </c>
      <c r="AG268" t="inlineStr">
        <is>
          <t>Roma</t>
        </is>
      </c>
      <c r="AH268" t="inlineStr">
        <is>
          <t>RM</t>
        </is>
      </c>
      <c r="AI268" t="inlineStr">
        <is>
          <t>197</t>
        </is>
      </c>
      <c r="AJ268" t="inlineStr">
        <is>
          <t>Italia</t>
        </is>
      </c>
      <c r="AK268" t="inlineStr">
        <is>
          <t>3393390808</t>
        </is>
      </c>
      <c r="AL268" t="inlineStr">
        <is>
          <t>Portami a Ballare Necklace - Yellow / onesize</t>
        </is>
      </c>
      <c r="AN268" t="inlineStr">
        <is>
          <t>IT</t>
        </is>
      </c>
      <c r="AO268" t="inlineStr">
        <is>
          <t>Accredito</t>
        </is>
      </c>
    </row>
    <row r="269">
      <c r="A269" t="inlineStr">
        <is>
          <t>27/11/2024</t>
        </is>
      </c>
      <c r="B269" t="inlineStr">
        <is>
          <t>13:01:29</t>
        </is>
      </c>
      <c r="C269" t="inlineStr">
        <is>
          <t>CET</t>
        </is>
      </c>
      <c r="D269" t="inlineStr">
        <is>
          <t>Walter Vena</t>
        </is>
      </c>
      <c r="E269" t="inlineStr">
        <is>
          <t>Pagamento Express Checkout</t>
        </is>
      </c>
      <c r="F269" t="inlineStr">
        <is>
          <t>Completata</t>
        </is>
      </c>
      <c r="G269" t="inlineStr">
        <is>
          <t>EUR</t>
        </is>
      </c>
      <c r="H269" t="n">
        <v>320</v>
      </c>
      <c r="I269" t="inlineStr">
        <is>
          <t>-11,23</t>
        </is>
      </c>
      <c r="J269" t="inlineStr">
        <is>
          <t>308,77</t>
        </is>
      </c>
      <c r="K269" t="inlineStr">
        <is>
          <t>walter.vena@gmail.com</t>
        </is>
      </c>
      <c r="L269" t="inlineStr">
        <is>
          <t>contact@lilmilan.com</t>
        </is>
      </c>
      <c r="M269" t="inlineStr">
        <is>
          <t>34J60707R57278834</t>
        </is>
      </c>
      <c r="O269" t="inlineStr">
        <is>
          <t>Non confermato</t>
        </is>
      </c>
      <c r="P269" t="inlineStr">
        <is>
          <t>Pensavo fosse amore - Yellow / 3, Threesome Ring - Yellow / 18</t>
        </is>
      </c>
      <c r="R269" t="n">
        <v>0</v>
      </c>
      <c r="T269" t="n">
        <v>0</v>
      </c>
      <c r="Z269" t="inlineStr">
        <is>
          <t>rAHkdpWJoJkDlgmwM9v2gga8p</t>
        </is>
      </c>
      <c r="AA269" t="inlineStr">
        <is>
          <t>Shopify</t>
        </is>
      </c>
      <c r="AB269" t="n">
        <v>2</v>
      </c>
      <c r="AD269" t="inlineStr">
        <is>
          <t>6.655,56</t>
        </is>
      </c>
      <c r="AK269" t="inlineStr">
        <is>
          <t>+39 3347583926</t>
        </is>
      </c>
      <c r="AL269" t="inlineStr">
        <is>
          <t>Pensavo fosse amore - Yellow / 3</t>
        </is>
      </c>
      <c r="AO269" t="inlineStr">
        <is>
          <t>Accredito</t>
        </is>
      </c>
    </row>
    <row r="270">
      <c r="A270" t="inlineStr">
        <is>
          <t>27/11/2024</t>
        </is>
      </c>
      <c r="B270" t="inlineStr">
        <is>
          <t>13:30:41</t>
        </is>
      </c>
      <c r="C270" t="inlineStr">
        <is>
          <t>CET</t>
        </is>
      </c>
      <c r="D270" t="inlineStr">
        <is>
          <t>Mattia La Fauci</t>
        </is>
      </c>
      <c r="E270" t="inlineStr">
        <is>
          <t>Pagamento Express Checkout</t>
        </is>
      </c>
      <c r="F270" t="inlineStr">
        <is>
          <t>Completata</t>
        </is>
      </c>
      <c r="G270" t="inlineStr">
        <is>
          <t>EUR</t>
        </is>
      </c>
      <c r="H270" t="n">
        <v>782</v>
      </c>
      <c r="I270" t="inlineStr">
        <is>
          <t>-26,94</t>
        </is>
      </c>
      <c r="J270" t="inlineStr">
        <is>
          <t>755,06</t>
        </is>
      </c>
      <c r="K270" t="inlineStr">
        <is>
          <t>mattia.lafauci@gmail.com</t>
        </is>
      </c>
      <c r="L270" t="inlineStr">
        <is>
          <t>contact@lilmilan.com</t>
        </is>
      </c>
      <c r="M270" t="inlineStr">
        <is>
          <t>7C715167VG9314158</t>
        </is>
      </c>
      <c r="O270" t="inlineStr">
        <is>
          <t>Non confermato</t>
        </is>
      </c>
      <c r="P270" t="inlineStr">
        <is>
          <t>Goldie Necklace - Yellow / 0</t>
        </is>
      </c>
      <c r="R270" t="n">
        <v>0</v>
      </c>
      <c r="T270" t="n">
        <v>0</v>
      </c>
      <c r="Z270" t="inlineStr">
        <is>
          <t>r8JOrB7R0B3NXBEXD4cBPlATP</t>
        </is>
      </c>
      <c r="AA270" t="inlineStr">
        <is>
          <t>Shopify</t>
        </is>
      </c>
      <c r="AB270" t="n">
        <v>1</v>
      </c>
      <c r="AD270" t="inlineStr">
        <is>
          <t>7.410,62</t>
        </is>
      </c>
      <c r="AK270" t="inlineStr">
        <is>
          <t>+39 3460206560</t>
        </is>
      </c>
      <c r="AL270" t="inlineStr">
        <is>
          <t>Goldie Necklace - Yellow / 0</t>
        </is>
      </c>
      <c r="AO270" t="inlineStr">
        <is>
          <t>Accredito</t>
        </is>
      </c>
    </row>
    <row r="271">
      <c r="A271" t="inlineStr">
        <is>
          <t>27/11/2024</t>
        </is>
      </c>
      <c r="B271" t="inlineStr">
        <is>
          <t>13:47:07</t>
        </is>
      </c>
      <c r="C271" t="inlineStr">
        <is>
          <t>CET</t>
        </is>
      </c>
      <c r="D271" t="inlineStr">
        <is>
          <t>Giacomo De Santis</t>
        </is>
      </c>
      <c r="E271" t="inlineStr">
        <is>
          <t>Pagamento Express Checkout</t>
        </is>
      </c>
      <c r="F271" t="inlineStr">
        <is>
          <t>Completata</t>
        </is>
      </c>
      <c r="G271" t="inlineStr">
        <is>
          <t>EUR</t>
        </is>
      </c>
      <c r="H271" t="n">
        <v>132</v>
      </c>
      <c r="I271" t="inlineStr">
        <is>
          <t>-4,84</t>
        </is>
      </c>
      <c r="J271" t="inlineStr">
        <is>
          <t>127,16</t>
        </is>
      </c>
      <c r="K271" t="inlineStr">
        <is>
          <t>giacomodesantis94@gmail.com</t>
        </is>
      </c>
      <c r="L271" t="inlineStr">
        <is>
          <t>contact@lilmilan.com</t>
        </is>
      </c>
      <c r="M271" t="inlineStr">
        <is>
          <t>1AP15837WD100971S</t>
        </is>
      </c>
      <c r="N271" t="inlineStr">
        <is>
          <t>giacomo de santis, Via Orazio Coclite 12, Int 8 Scala B, Roma, RM, 00181, Italia</t>
        </is>
      </c>
      <c r="O271" t="inlineStr">
        <is>
          <t>Confermato</t>
        </is>
      </c>
      <c r="P271" t="inlineStr">
        <is>
          <t>Boys Tears Ring - Yellow / 15, Engraving</t>
        </is>
      </c>
      <c r="R271" t="n">
        <v>10</v>
      </c>
      <c r="T271" t="n">
        <v>0</v>
      </c>
      <c r="Z271" t="inlineStr">
        <is>
          <t>rtfMp7HDIGUnlBl7Nh8hoIzSq</t>
        </is>
      </c>
      <c r="AA271" t="inlineStr">
        <is>
          <t>Shopify</t>
        </is>
      </c>
      <c r="AB271" t="n">
        <v>2</v>
      </c>
      <c r="AD271" t="inlineStr">
        <is>
          <t>7.537,78</t>
        </is>
      </c>
      <c r="AE271" t="inlineStr">
        <is>
          <t>Via Orazio Coclite 12</t>
        </is>
      </c>
      <c r="AF271" t="inlineStr">
        <is>
          <t>Int 8 Scala B</t>
        </is>
      </c>
      <c r="AG271" t="inlineStr">
        <is>
          <t>Roma</t>
        </is>
      </c>
      <c r="AH271" t="inlineStr">
        <is>
          <t>RM</t>
        </is>
      </c>
      <c r="AI271" t="inlineStr">
        <is>
          <t>181</t>
        </is>
      </c>
      <c r="AJ271" t="inlineStr">
        <is>
          <t>Italia</t>
        </is>
      </c>
      <c r="AK271" t="inlineStr">
        <is>
          <t>3397809740</t>
        </is>
      </c>
      <c r="AL271" t="inlineStr">
        <is>
          <t>Boys Tears Ring - Yellow / 15</t>
        </is>
      </c>
      <c r="AN271" t="inlineStr">
        <is>
          <t>IT</t>
        </is>
      </c>
      <c r="AO271" t="inlineStr">
        <is>
          <t>Accredito</t>
        </is>
      </c>
    </row>
    <row r="272">
      <c r="A272" t="inlineStr">
        <is>
          <t>27/11/2024</t>
        </is>
      </c>
      <c r="B272" t="inlineStr">
        <is>
          <t>13:56:28</t>
        </is>
      </c>
      <c r="C272" t="inlineStr">
        <is>
          <t>CET</t>
        </is>
      </c>
      <c r="D272" t="inlineStr">
        <is>
          <t>Attilio Spanò</t>
        </is>
      </c>
      <c r="E272" t="inlineStr">
        <is>
          <t>Pagamento Express Checkout</t>
        </is>
      </c>
      <c r="F272" t="inlineStr">
        <is>
          <t>Completata</t>
        </is>
      </c>
      <c r="G272" t="inlineStr">
        <is>
          <t>EUR</t>
        </is>
      </c>
      <c r="H272" t="n">
        <v>258</v>
      </c>
      <c r="I272" t="inlineStr">
        <is>
          <t>-9,12</t>
        </is>
      </c>
      <c r="J272" t="inlineStr">
        <is>
          <t>248,88</t>
        </is>
      </c>
      <c r="K272" t="inlineStr">
        <is>
          <t>attilios98@icloud.com</t>
        </is>
      </c>
      <c r="L272" t="inlineStr">
        <is>
          <t>contact@lilmilan.com</t>
        </is>
      </c>
      <c r="M272" t="inlineStr">
        <is>
          <t>30251996S7320981Y</t>
        </is>
      </c>
      <c r="O272" t="inlineStr">
        <is>
          <t>Non confermato</t>
        </is>
      </c>
      <c r="P272" t="inlineStr">
        <is>
          <t>Luxury Pack + LIL Bag, Sweet Spot - Yellow / matte / White, Engraving</t>
        </is>
      </c>
      <c r="R272" t="n">
        <v>0</v>
      </c>
      <c r="T272" t="n">
        <v>0</v>
      </c>
      <c r="Z272" t="inlineStr">
        <is>
          <t>rOiFF9XbyNQ9X1z7y2IdCzyaV</t>
        </is>
      </c>
      <c r="AA272" t="inlineStr">
        <is>
          <t>Shopify</t>
        </is>
      </c>
      <c r="AB272" t="n">
        <v>3</v>
      </c>
      <c r="AD272" t="inlineStr">
        <is>
          <t>7.786,66</t>
        </is>
      </c>
      <c r="AK272" t="inlineStr">
        <is>
          <t>+39 3407097750</t>
        </is>
      </c>
      <c r="AL272" t="inlineStr">
        <is>
          <t>Luxury Pack + LIL Bag</t>
        </is>
      </c>
      <c r="AO272" t="inlineStr">
        <is>
          <t>Accredito</t>
        </is>
      </c>
    </row>
    <row r="273">
      <c r="A273" t="inlineStr">
        <is>
          <t>27/11/2024</t>
        </is>
      </c>
      <c r="B273" t="inlineStr">
        <is>
          <t>14:00:51</t>
        </is>
      </c>
      <c r="C273" t="inlineStr">
        <is>
          <t>CET</t>
        </is>
      </c>
      <c r="D273" t="inlineStr">
        <is>
          <t>Marta Rimoldi</t>
        </is>
      </c>
      <c r="E273" t="inlineStr">
        <is>
          <t>Pagamento Express Checkout</t>
        </is>
      </c>
      <c r="F273" t="inlineStr">
        <is>
          <t>Completata</t>
        </is>
      </c>
      <c r="G273" t="inlineStr">
        <is>
          <t>EUR</t>
        </is>
      </c>
      <c r="H273" t="n">
        <v>165</v>
      </c>
      <c r="I273" t="inlineStr">
        <is>
          <t>-5,96</t>
        </is>
      </c>
      <c r="J273" t="inlineStr">
        <is>
          <t>159,04</t>
        </is>
      </c>
      <c r="K273" t="inlineStr">
        <is>
          <t>martarimoldimr@gmail.com</t>
        </is>
      </c>
      <c r="L273" t="inlineStr">
        <is>
          <t>contact@lilmilan.com</t>
        </is>
      </c>
      <c r="M273" t="inlineStr">
        <is>
          <t>7U546753X80081807</t>
        </is>
      </c>
      <c r="N273" t="inlineStr">
        <is>
          <t>Marta Rimoldi, Via Saronno 165, Citofono Leviathan/ Copying, Caronno Pertusella, VA, 21042, Italia</t>
        </is>
      </c>
      <c r="O273" t="inlineStr">
        <is>
          <t>Confermato</t>
        </is>
      </c>
      <c r="P273" t="inlineStr">
        <is>
          <t>Giotto Ring - White / 18, Nude Ring - White / 18</t>
        </is>
      </c>
      <c r="R273" t="n">
        <v>0</v>
      </c>
      <c r="T273" t="n">
        <v>0</v>
      </c>
      <c r="Z273" t="inlineStr">
        <is>
          <t>rctzBsb9n1PN3FwOlSBYpcnMb</t>
        </is>
      </c>
      <c r="AA273" t="inlineStr">
        <is>
          <t>Shopify</t>
        </is>
      </c>
      <c r="AB273" t="n">
        <v>2</v>
      </c>
      <c r="AD273" t="inlineStr">
        <is>
          <t>7.945,70</t>
        </is>
      </c>
      <c r="AE273" t="inlineStr">
        <is>
          <t>Via Saronno 165</t>
        </is>
      </c>
      <c r="AF273" t="inlineStr">
        <is>
          <t>Citofono Leviathan/ Copying</t>
        </is>
      </c>
      <c r="AG273" t="inlineStr">
        <is>
          <t>Caronno Pertusella</t>
        </is>
      </c>
      <c r="AH273" t="inlineStr">
        <is>
          <t>VA</t>
        </is>
      </c>
      <c r="AI273" t="inlineStr">
        <is>
          <t>21042</t>
        </is>
      </c>
      <c r="AJ273" t="inlineStr">
        <is>
          <t>Italia</t>
        </is>
      </c>
      <c r="AK273" t="inlineStr">
        <is>
          <t>3,93344E+11</t>
        </is>
      </c>
      <c r="AL273" t="inlineStr">
        <is>
          <t>Giotto Ring - White / 18</t>
        </is>
      </c>
      <c r="AN273" t="inlineStr">
        <is>
          <t>IT</t>
        </is>
      </c>
      <c r="AO273" t="inlineStr">
        <is>
          <t>Accredito</t>
        </is>
      </c>
    </row>
    <row r="274">
      <c r="A274" t="inlineStr">
        <is>
          <t>27/11/2024</t>
        </is>
      </c>
      <c r="B274" t="inlineStr">
        <is>
          <t>14:11:20</t>
        </is>
      </c>
      <c r="C274" t="inlineStr">
        <is>
          <t>CET</t>
        </is>
      </c>
      <c r="D274" t="inlineStr">
        <is>
          <t>alexandra colangelo</t>
        </is>
      </c>
      <c r="E274" t="inlineStr">
        <is>
          <t>Pagamento Express Checkout</t>
        </is>
      </c>
      <c r="F274" t="inlineStr">
        <is>
          <t>Completata</t>
        </is>
      </c>
      <c r="G274" t="inlineStr">
        <is>
          <t>EUR</t>
        </is>
      </c>
      <c r="H274" t="n">
        <v>256</v>
      </c>
      <c r="I274" t="inlineStr">
        <is>
          <t>-9,05</t>
        </is>
      </c>
      <c r="J274" t="inlineStr">
        <is>
          <t>246,95</t>
        </is>
      </c>
      <c r="K274" t="inlineStr">
        <is>
          <t>alexandra.colangelo@hotmail.it</t>
        </is>
      </c>
      <c r="L274" t="inlineStr">
        <is>
          <t>contact@lilmilan.com</t>
        </is>
      </c>
      <c r="M274" t="inlineStr">
        <is>
          <t>21653245CD036421A</t>
        </is>
      </c>
      <c r="N274" t="inlineStr">
        <is>
          <t>alexandra colangelo, via parisi 15/A, scanzano jonico, MT, 75020, Italia</t>
        </is>
      </c>
      <c r="O274" t="inlineStr">
        <is>
          <t>Confermato</t>
        </is>
      </c>
      <c r="P274" t="inlineStr">
        <is>
          <t>Boys Tears - Yellow / 37cm</t>
        </is>
      </c>
      <c r="R274" t="n">
        <v>0</v>
      </c>
      <c r="T274" t="n">
        <v>0</v>
      </c>
      <c r="Z274" t="inlineStr">
        <is>
          <t>rFb54vUQgugYhRVQTmVIAFh3o</t>
        </is>
      </c>
      <c r="AA274" t="inlineStr">
        <is>
          <t>Shopify</t>
        </is>
      </c>
      <c r="AB274" t="n">
        <v>1</v>
      </c>
      <c r="AD274" t="inlineStr">
        <is>
          <t>8.192,65</t>
        </is>
      </c>
      <c r="AE274" t="inlineStr">
        <is>
          <t>via parisi 15/A</t>
        </is>
      </c>
      <c r="AG274" t="inlineStr">
        <is>
          <t>scanzano jonico</t>
        </is>
      </c>
      <c r="AH274" t="inlineStr">
        <is>
          <t>MT</t>
        </is>
      </c>
      <c r="AI274" t="inlineStr">
        <is>
          <t>75020</t>
        </is>
      </c>
      <c r="AJ274" t="inlineStr">
        <is>
          <t>Italia</t>
        </is>
      </c>
      <c r="AK274" t="inlineStr">
        <is>
          <t>3,93664E+11</t>
        </is>
      </c>
      <c r="AL274" t="inlineStr">
        <is>
          <t>Boys Tears - Yellow / 37cm</t>
        </is>
      </c>
      <c r="AN274" t="inlineStr">
        <is>
          <t>IT</t>
        </is>
      </c>
      <c r="AO274" t="inlineStr">
        <is>
          <t>Accredito</t>
        </is>
      </c>
    </row>
    <row r="275">
      <c r="A275" t="inlineStr">
        <is>
          <t>27/11/2024</t>
        </is>
      </c>
      <c r="B275" t="inlineStr">
        <is>
          <t>14:14:05</t>
        </is>
      </c>
      <c r="C275" t="inlineStr">
        <is>
          <t>CET</t>
        </is>
      </c>
      <c r="D275" t="inlineStr">
        <is>
          <t>Alessia Bonelli</t>
        </is>
      </c>
      <c r="E275" t="inlineStr">
        <is>
          <t>Pagamento Express Checkout</t>
        </is>
      </c>
      <c r="F275" t="inlineStr">
        <is>
          <t>Completata</t>
        </is>
      </c>
      <c r="G275" t="inlineStr">
        <is>
          <t>EUR</t>
        </is>
      </c>
      <c r="H275" t="n">
        <v>148</v>
      </c>
      <c r="I275" t="inlineStr">
        <is>
          <t>-5,38</t>
        </is>
      </c>
      <c r="J275" t="inlineStr">
        <is>
          <t>142,62</t>
        </is>
      </c>
      <c r="K275" t="inlineStr">
        <is>
          <t>bonellialessia2002@gmail.com</t>
        </is>
      </c>
      <c r="L275" t="inlineStr">
        <is>
          <t>contact@lilmilan.com</t>
        </is>
      </c>
      <c r="M275" t="inlineStr">
        <is>
          <t>7MN80637JE687245X</t>
        </is>
      </c>
      <c r="N275" t="inlineStr">
        <is>
          <t>Alessia Bonelli, Via Trento 14, Mondovì, CN, 12084, Italia</t>
        </is>
      </c>
      <c r="O275" t="inlineStr">
        <is>
          <t>Confermato</t>
        </is>
      </c>
      <c r="P275" t="inlineStr">
        <is>
          <t>Luxury Pack + LIL Bag, Portami via Ring - Yellow / onesize</t>
        </is>
      </c>
      <c r="R275" t="n">
        <v>10</v>
      </c>
      <c r="T275" t="n">
        <v>0</v>
      </c>
      <c r="Z275" t="inlineStr">
        <is>
          <t>rPw8CoBt6woOBD2CSFjbu168N</t>
        </is>
      </c>
      <c r="AA275" t="inlineStr">
        <is>
          <t>Shopify</t>
        </is>
      </c>
      <c r="AB275" t="n">
        <v>2</v>
      </c>
      <c r="AD275" t="inlineStr">
        <is>
          <t>335,27</t>
        </is>
      </c>
      <c r="AE275" t="inlineStr">
        <is>
          <t>Via Trento 14</t>
        </is>
      </c>
      <c r="AG275" t="inlineStr">
        <is>
          <t>Mondovì</t>
        </is>
      </c>
      <c r="AH275" t="inlineStr">
        <is>
          <t>CN</t>
        </is>
      </c>
      <c r="AI275" t="inlineStr">
        <is>
          <t>12084</t>
        </is>
      </c>
      <c r="AJ275" t="inlineStr">
        <is>
          <t>Italia</t>
        </is>
      </c>
      <c r="AK275" t="inlineStr">
        <is>
          <t>3,9334E+11</t>
        </is>
      </c>
      <c r="AL275" t="inlineStr">
        <is>
          <t>Luxury Pack + LIL Bag</t>
        </is>
      </c>
      <c r="AN275" t="inlineStr">
        <is>
          <t>IT</t>
        </is>
      </c>
      <c r="AO275" t="inlineStr">
        <is>
          <t>Accredito</t>
        </is>
      </c>
    </row>
    <row r="276">
      <c r="A276" t="inlineStr">
        <is>
          <t>27/11/2024</t>
        </is>
      </c>
      <c r="B276" t="inlineStr">
        <is>
          <t>14:17:44</t>
        </is>
      </c>
      <c r="C276" t="inlineStr">
        <is>
          <t>CET</t>
        </is>
      </c>
      <c r="D276" t="inlineStr">
        <is>
          <t>Silvia Bigi</t>
        </is>
      </c>
      <c r="E276" t="inlineStr">
        <is>
          <t>Pagamento Express Checkout</t>
        </is>
      </c>
      <c r="F276" t="inlineStr">
        <is>
          <t>Completata</t>
        </is>
      </c>
      <c r="G276" t="inlineStr">
        <is>
          <t>EUR</t>
        </is>
      </c>
      <c r="H276" t="n">
        <v>106</v>
      </c>
      <c r="I276" t="inlineStr">
        <is>
          <t>-3,95</t>
        </is>
      </c>
      <c r="J276" t="inlineStr">
        <is>
          <t>102,05</t>
        </is>
      </c>
      <c r="K276" t="inlineStr">
        <is>
          <t>silvy.bigi@gmail.com</t>
        </is>
      </c>
      <c r="L276" t="inlineStr">
        <is>
          <t>contact@lilmilan.com</t>
        </is>
      </c>
      <c r="M276" t="inlineStr">
        <is>
          <t>6L998281Y1810380R</t>
        </is>
      </c>
      <c r="N276" t="inlineStr">
        <is>
          <t>Silvia Bigi, Via Mazzali 20, Suzzara, MN, 46029, Italia</t>
        </is>
      </c>
      <c r="O276" t="inlineStr">
        <is>
          <t>Confermato</t>
        </is>
      </c>
      <c r="P276" t="inlineStr">
        <is>
          <t>Pensavo fosse amore - Yellow / G</t>
        </is>
      </c>
      <c r="R276" t="n">
        <v>10</v>
      </c>
      <c r="T276" t="n">
        <v>0</v>
      </c>
      <c r="Z276" t="inlineStr">
        <is>
          <t>rK88fdAlDQvwdS4MAdBQ2x1Cs</t>
        </is>
      </c>
      <c r="AA276" t="inlineStr">
        <is>
          <t>Shopify</t>
        </is>
      </c>
      <c r="AB276" t="n">
        <v>1</v>
      </c>
      <c r="AD276" t="inlineStr">
        <is>
          <t>437,32</t>
        </is>
      </c>
      <c r="AE276" t="inlineStr">
        <is>
          <t>Via Mazzali 20</t>
        </is>
      </c>
      <c r="AG276" t="inlineStr">
        <is>
          <t>Suzzara</t>
        </is>
      </c>
      <c r="AH276" t="inlineStr">
        <is>
          <t>MN</t>
        </is>
      </c>
      <c r="AI276" t="inlineStr">
        <is>
          <t>46029</t>
        </is>
      </c>
      <c r="AJ276" t="inlineStr">
        <is>
          <t>Italia</t>
        </is>
      </c>
      <c r="AK276" t="inlineStr">
        <is>
          <t>3487244510</t>
        </is>
      </c>
      <c r="AL276" t="inlineStr">
        <is>
          <t>Pensavo fosse amore - Yellow / G</t>
        </is>
      </c>
      <c r="AN276" t="inlineStr">
        <is>
          <t>IT</t>
        </is>
      </c>
      <c r="AO276" t="inlineStr">
        <is>
          <t>Accredito</t>
        </is>
      </c>
    </row>
    <row r="277">
      <c r="A277" t="inlineStr">
        <is>
          <t>27/11/2024</t>
        </is>
      </c>
      <c r="B277" t="inlineStr">
        <is>
          <t>14:37:26</t>
        </is>
      </c>
      <c r="C277" t="inlineStr">
        <is>
          <t>CET</t>
        </is>
      </c>
      <c r="D277" t="inlineStr">
        <is>
          <t>Francesca Spaini</t>
        </is>
      </c>
      <c r="E277" t="inlineStr">
        <is>
          <t>Pagamento Express Checkout</t>
        </is>
      </c>
      <c r="F277" t="inlineStr">
        <is>
          <t>Completata</t>
        </is>
      </c>
      <c r="G277" t="inlineStr">
        <is>
          <t>EUR</t>
        </is>
      </c>
      <c r="H277" t="n">
        <v>128</v>
      </c>
      <c r="I277" t="inlineStr">
        <is>
          <t>-4,7</t>
        </is>
      </c>
      <c r="J277" t="inlineStr">
        <is>
          <t>123,3</t>
        </is>
      </c>
      <c r="K277" t="inlineStr">
        <is>
          <t>francesca.francescaspaini@gmail.com</t>
        </is>
      </c>
      <c r="L277" t="inlineStr">
        <is>
          <t>contact@lilmilan.com</t>
        </is>
      </c>
      <c r="M277" t="inlineStr">
        <is>
          <t>3SJ77164EL741982F</t>
        </is>
      </c>
      <c r="O277" t="inlineStr">
        <is>
          <t>Non confermato</t>
        </is>
      </c>
      <c r="P277" t="inlineStr">
        <is>
          <t>Firefly Ring - Yellow / 12</t>
        </is>
      </c>
      <c r="R277" t="n">
        <v>0</v>
      </c>
      <c r="T277" t="n">
        <v>0</v>
      </c>
      <c r="Z277" t="inlineStr">
        <is>
          <t>rnwaoRvb9dBDW5YvqGMcD2Hdg</t>
        </is>
      </c>
      <c r="AA277" t="inlineStr">
        <is>
          <t>Shopify</t>
        </is>
      </c>
      <c r="AB277" t="n">
        <v>1</v>
      </c>
      <c r="AD277" t="inlineStr">
        <is>
          <t>560,62</t>
        </is>
      </c>
      <c r="AK277" t="inlineStr">
        <is>
          <t>+39 3402666557</t>
        </is>
      </c>
      <c r="AL277" t="inlineStr">
        <is>
          <t>Firefly Ring - Yellow / 12</t>
        </is>
      </c>
      <c r="AO277" t="inlineStr">
        <is>
          <t>Accredito</t>
        </is>
      </c>
    </row>
    <row r="278">
      <c r="A278" t="inlineStr">
        <is>
          <t>27/11/2024</t>
        </is>
      </c>
      <c r="B278" t="inlineStr">
        <is>
          <t>14:37:41</t>
        </is>
      </c>
      <c r="C278" t="inlineStr">
        <is>
          <t>CET</t>
        </is>
      </c>
      <c r="D278" t="inlineStr">
        <is>
          <t>Valentina Sofia</t>
        </is>
      </c>
      <c r="E278" t="inlineStr">
        <is>
          <t>Pagamento Express Checkout</t>
        </is>
      </c>
      <c r="F278" t="inlineStr">
        <is>
          <t>Completata</t>
        </is>
      </c>
      <c r="G278" t="inlineStr">
        <is>
          <t>EUR</t>
        </is>
      </c>
      <c r="H278" t="n">
        <v>106</v>
      </c>
      <c r="I278" t="inlineStr">
        <is>
          <t>-3,95</t>
        </is>
      </c>
      <c r="J278" t="inlineStr">
        <is>
          <t>102,05</t>
        </is>
      </c>
      <c r="K278" t="inlineStr">
        <is>
          <t>valentina.sofia92@gmail.com</t>
        </is>
      </c>
      <c r="L278" t="inlineStr">
        <is>
          <t>contact@lilmilan.com</t>
        </is>
      </c>
      <c r="M278" t="inlineStr">
        <is>
          <t>5NT329028D5593401</t>
        </is>
      </c>
      <c r="N278" t="inlineStr">
        <is>
          <t>Valentina Sofia, Via Aldo Moro 13, Citofono 018, Bettola-Zeloforamagno, MI, 20068, Italia</t>
        </is>
      </c>
      <c r="O278" t="inlineStr">
        <is>
          <t>Confermato</t>
        </is>
      </c>
      <c r="P278" t="inlineStr">
        <is>
          <t>Pensavo fosse amore - Yellow / M</t>
        </is>
      </c>
      <c r="R278" t="n">
        <v>10</v>
      </c>
      <c r="T278" t="n">
        <v>0</v>
      </c>
      <c r="Z278" t="inlineStr">
        <is>
          <t>r19ke1JOWcXfGQnhauXn9kfvL</t>
        </is>
      </c>
      <c r="AA278" t="inlineStr">
        <is>
          <t>Shopify</t>
        </is>
      </c>
      <c r="AB278" t="n">
        <v>1</v>
      </c>
      <c r="AD278" t="inlineStr">
        <is>
          <t>662,67</t>
        </is>
      </c>
      <c r="AE278" t="inlineStr">
        <is>
          <t>Via Aldo Moro 13</t>
        </is>
      </c>
      <c r="AF278" t="inlineStr">
        <is>
          <t>Citofono 018</t>
        </is>
      </c>
      <c r="AG278" t="inlineStr">
        <is>
          <t>Bettola-Zeloforamagno</t>
        </is>
      </c>
      <c r="AH278" t="inlineStr">
        <is>
          <t>MI</t>
        </is>
      </c>
      <c r="AI278" t="inlineStr">
        <is>
          <t>20068</t>
        </is>
      </c>
      <c r="AJ278" t="inlineStr">
        <is>
          <t>Italia</t>
        </is>
      </c>
      <c r="AK278" t="inlineStr">
        <is>
          <t>3478899769</t>
        </is>
      </c>
      <c r="AL278" t="inlineStr">
        <is>
          <t>Pensavo fosse amore - Yellow / M</t>
        </is>
      </c>
      <c r="AN278" t="inlineStr">
        <is>
          <t>IT</t>
        </is>
      </c>
      <c r="AO278" t="inlineStr">
        <is>
          <t>Accredito</t>
        </is>
      </c>
    </row>
    <row r="279">
      <c r="A279" t="inlineStr">
        <is>
          <t>27/11/2024</t>
        </is>
      </c>
      <c r="B279" t="inlineStr">
        <is>
          <t>14:42:42</t>
        </is>
      </c>
      <c r="C279" t="inlineStr">
        <is>
          <t>CET</t>
        </is>
      </c>
      <c r="D279" t="inlineStr">
        <is>
          <t>NOEMI INGRASSIA</t>
        </is>
      </c>
      <c r="E279" t="inlineStr">
        <is>
          <t>Pagamento Express Checkout</t>
        </is>
      </c>
      <c r="F279" t="inlineStr">
        <is>
          <t>Completata</t>
        </is>
      </c>
      <c r="G279" t="inlineStr">
        <is>
          <t>EUR</t>
        </is>
      </c>
      <c r="H279" t="n">
        <v>138</v>
      </c>
      <c r="I279" t="inlineStr">
        <is>
          <t>-5,04</t>
        </is>
      </c>
      <c r="J279" t="inlineStr">
        <is>
          <t>132,96</t>
        </is>
      </c>
      <c r="K279" t="inlineStr">
        <is>
          <t>noemi.ingrassia@hotmail.it</t>
        </is>
      </c>
      <c r="L279" t="inlineStr">
        <is>
          <t>contact@lilmilan.com</t>
        </is>
      </c>
      <c r="M279" t="inlineStr">
        <is>
          <t>0J924321AS674241D</t>
        </is>
      </c>
      <c r="N279" t="inlineStr">
        <is>
          <t>NOEMI INGRASSIA, Via John Fitzgerald Kennedy 74, 3 piano, Belmonte Mezzagno, PA, 90031, Italia</t>
        </is>
      </c>
      <c r="O279" t="inlineStr">
        <is>
          <t>Confermato</t>
        </is>
      </c>
      <c r="P279" t="inlineStr">
        <is>
          <t>Pensavo fosse amore - Yellow / 3</t>
        </is>
      </c>
      <c r="R279" t="n">
        <v>10</v>
      </c>
      <c r="T279" t="n">
        <v>0</v>
      </c>
      <c r="Z279" t="inlineStr">
        <is>
          <t>rOjWmfmWdx1ozNMe7LFKt1DcQ</t>
        </is>
      </c>
      <c r="AA279" t="inlineStr">
        <is>
          <t>Shopify</t>
        </is>
      </c>
      <c r="AB279" t="n">
        <v>1</v>
      </c>
      <c r="AD279" t="inlineStr">
        <is>
          <t>795,63</t>
        </is>
      </c>
      <c r="AE279" t="inlineStr">
        <is>
          <t>Via John Fitzgerald Kennedy 74</t>
        </is>
      </c>
      <c r="AF279" t="inlineStr">
        <is>
          <t>3 piano</t>
        </is>
      </c>
      <c r="AG279" t="inlineStr">
        <is>
          <t>Belmonte Mezzagno</t>
        </is>
      </c>
      <c r="AH279" t="inlineStr">
        <is>
          <t>PA</t>
        </is>
      </c>
      <c r="AI279" t="inlineStr">
        <is>
          <t>90031</t>
        </is>
      </c>
      <c r="AJ279" t="inlineStr">
        <is>
          <t>Italia</t>
        </is>
      </c>
      <c r="AK279" t="inlineStr">
        <is>
          <t>3711964346</t>
        </is>
      </c>
      <c r="AL279" t="inlineStr">
        <is>
          <t>Pensavo fosse amore - Yellow / 3</t>
        </is>
      </c>
      <c r="AN279" t="inlineStr">
        <is>
          <t>IT</t>
        </is>
      </c>
      <c r="AO279" t="inlineStr">
        <is>
          <t>Accredito</t>
        </is>
      </c>
    </row>
    <row r="280">
      <c r="A280" t="inlineStr">
        <is>
          <t>27/11/2024</t>
        </is>
      </c>
      <c r="B280" t="inlineStr">
        <is>
          <t>14:51:51</t>
        </is>
      </c>
      <c r="C280" t="inlineStr">
        <is>
          <t>CET</t>
        </is>
      </c>
      <c r="D280" t="inlineStr">
        <is>
          <t>Matilde Arcari</t>
        </is>
      </c>
      <c r="E280" t="inlineStr">
        <is>
          <t>Pagamento Express Checkout</t>
        </is>
      </c>
      <c r="F280" t="inlineStr">
        <is>
          <t>Completata</t>
        </is>
      </c>
      <c r="G280" t="inlineStr">
        <is>
          <t>EUR</t>
        </is>
      </c>
      <c r="H280" t="n">
        <v>85</v>
      </c>
      <c r="I280" t="inlineStr">
        <is>
          <t>-3,24</t>
        </is>
      </c>
      <c r="J280" t="inlineStr">
        <is>
          <t>81,76</t>
        </is>
      </c>
      <c r="K280" t="inlineStr">
        <is>
          <t>matilde.arcari1@gmail.com</t>
        </is>
      </c>
      <c r="L280" t="inlineStr">
        <is>
          <t>contact@lilmilan.com</t>
        </is>
      </c>
      <c r="M280" t="inlineStr">
        <is>
          <t>3UF274835M471032M</t>
        </is>
      </c>
      <c r="O280" t="inlineStr">
        <is>
          <t>Non confermato</t>
        </is>
      </c>
      <c r="P280" t="inlineStr">
        <is>
          <t>Lightly Ring - Yellow / 16</t>
        </is>
      </c>
      <c r="R280" t="n">
        <v>0</v>
      </c>
      <c r="T280" t="n">
        <v>0</v>
      </c>
      <c r="Z280" t="inlineStr">
        <is>
          <t>rTS3Rp3F8xT47oKUXJFqoeQZH</t>
        </is>
      </c>
      <c r="AA280" t="inlineStr">
        <is>
          <t>Shopify</t>
        </is>
      </c>
      <c r="AB280" t="n">
        <v>1</v>
      </c>
      <c r="AD280" t="inlineStr">
        <is>
          <t>877,39</t>
        </is>
      </c>
      <c r="AK280" t="inlineStr">
        <is>
          <t>+39 3276527668</t>
        </is>
      </c>
      <c r="AL280" t="inlineStr">
        <is>
          <t>Lightly Ring - Yellow / 16</t>
        </is>
      </c>
      <c r="AO280" t="inlineStr">
        <is>
          <t>Accredito</t>
        </is>
      </c>
    </row>
    <row r="281">
      <c r="A281" t="inlineStr">
        <is>
          <t>27/11/2024</t>
        </is>
      </c>
      <c r="B281" t="inlineStr">
        <is>
          <t>15:28:42</t>
        </is>
      </c>
      <c r="C281" t="inlineStr">
        <is>
          <t>CET</t>
        </is>
      </c>
      <c r="D281" t="inlineStr">
        <is>
          <t>Marco Acampora</t>
        </is>
      </c>
      <c r="E281" t="inlineStr">
        <is>
          <t>Pagamento Express Checkout</t>
        </is>
      </c>
      <c r="F281" t="inlineStr">
        <is>
          <t>Completata</t>
        </is>
      </c>
      <c r="G281" t="inlineStr">
        <is>
          <t>EUR</t>
        </is>
      </c>
      <c r="H281" t="n">
        <v>208</v>
      </c>
      <c r="I281" t="inlineStr">
        <is>
          <t>-7,42</t>
        </is>
      </c>
      <c r="J281" t="inlineStr">
        <is>
          <t>200,58</t>
        </is>
      </c>
      <c r="K281" t="inlineStr">
        <is>
          <t>marcoacampora.acca@gmail.com</t>
        </is>
      </c>
      <c r="L281" t="inlineStr">
        <is>
          <t>contact@lilmilan.com</t>
        </is>
      </c>
      <c r="M281" t="inlineStr">
        <is>
          <t>3Y309536LN025374S</t>
        </is>
      </c>
      <c r="N281" t="inlineStr">
        <is>
          <t>Marco Acampora, Via Giovanni da Procida 10, Citofono 14, Milano, MI, 20149, Italia</t>
        </is>
      </c>
      <c r="O281" t="inlineStr">
        <is>
          <t>Confermato</t>
        </is>
      </c>
      <c r="P281" t="inlineStr">
        <is>
          <t>Portami a Ballare Necklace - Yellow / onesize</t>
        </is>
      </c>
      <c r="R281" t="n">
        <v>0</v>
      </c>
      <c r="T281" t="n">
        <v>0</v>
      </c>
      <c r="Z281" t="inlineStr">
        <is>
          <t>rxJofgXUCRW08lI6HVaKiFd5k</t>
        </is>
      </c>
      <c r="AA281" t="inlineStr">
        <is>
          <t>Shopify</t>
        </is>
      </c>
      <c r="AB281" t="n">
        <v>1</v>
      </c>
      <c r="AD281" t="inlineStr">
        <is>
          <t>1.077,97</t>
        </is>
      </c>
      <c r="AE281" t="inlineStr">
        <is>
          <t>Via Giovanni da Procida 10</t>
        </is>
      </c>
      <c r="AF281" t="inlineStr">
        <is>
          <t>Citofono 14</t>
        </is>
      </c>
      <c r="AG281" t="inlineStr">
        <is>
          <t>Milano</t>
        </is>
      </c>
      <c r="AH281" t="inlineStr">
        <is>
          <t>MI</t>
        </is>
      </c>
      <c r="AI281" t="inlineStr">
        <is>
          <t>20149</t>
        </is>
      </c>
      <c r="AJ281" t="inlineStr">
        <is>
          <t>Italia</t>
        </is>
      </c>
      <c r="AK281" t="inlineStr">
        <is>
          <t>3387873919</t>
        </is>
      </c>
      <c r="AL281" t="inlineStr">
        <is>
          <t>Portami a Ballare Necklace - Yellow / onesize</t>
        </is>
      </c>
      <c r="AN281" t="inlineStr">
        <is>
          <t>IT</t>
        </is>
      </c>
      <c r="AO281" t="inlineStr">
        <is>
          <t>Accredito</t>
        </is>
      </c>
    </row>
    <row r="282">
      <c r="A282" t="inlineStr">
        <is>
          <t>27/11/2024</t>
        </is>
      </c>
      <c r="B282" t="inlineStr">
        <is>
          <t>15:31:31</t>
        </is>
      </c>
      <c r="C282" t="inlineStr">
        <is>
          <t>CET</t>
        </is>
      </c>
      <c r="D282" t="inlineStr">
        <is>
          <t>Lorenzo Venanzi</t>
        </is>
      </c>
      <c r="E282" t="inlineStr">
        <is>
          <t>Pagamento Express Checkout</t>
        </is>
      </c>
      <c r="F282" t="inlineStr">
        <is>
          <t>Completata</t>
        </is>
      </c>
      <c r="G282" t="inlineStr">
        <is>
          <t>EUR</t>
        </is>
      </c>
      <c r="H282" t="n">
        <v>106</v>
      </c>
      <c r="I282" t="inlineStr">
        <is>
          <t>-3,95</t>
        </is>
      </c>
      <c r="J282" t="inlineStr">
        <is>
          <t>102,05</t>
        </is>
      </c>
      <c r="K282" t="inlineStr">
        <is>
          <t>Sammontana_1987@libero.it</t>
        </is>
      </c>
      <c r="L282" t="inlineStr">
        <is>
          <t>contact@lilmilan.com</t>
        </is>
      </c>
      <c r="M282" t="inlineStr">
        <is>
          <t>03000484XH1195211</t>
        </is>
      </c>
      <c r="N282" t="inlineStr">
        <is>
          <t>Lorenzo  Venanzi, Via della chiesa 15/a, Fornaci di barga, LU, 55051, Italia</t>
        </is>
      </c>
      <c r="O282" t="inlineStr">
        <is>
          <t>Confermato</t>
        </is>
      </c>
      <c r="P282" t="inlineStr">
        <is>
          <t>Pensavo fosse amore - Yellow / A</t>
        </is>
      </c>
      <c r="R282" t="n">
        <v>10</v>
      </c>
      <c r="T282" t="n">
        <v>0</v>
      </c>
      <c r="Z282" t="inlineStr">
        <is>
          <t>rnTPvYCYFmaHavBQ9mwSJlYWi</t>
        </is>
      </c>
      <c r="AA282" t="inlineStr">
        <is>
          <t>Shopify</t>
        </is>
      </c>
      <c r="AB282" t="n">
        <v>1</v>
      </c>
      <c r="AD282" t="inlineStr">
        <is>
          <t>1.180,02</t>
        </is>
      </c>
      <c r="AE282" t="inlineStr">
        <is>
          <t>Via della chiesa 15/a</t>
        </is>
      </c>
      <c r="AG282" t="inlineStr">
        <is>
          <t>Fornaci di barga</t>
        </is>
      </c>
      <c r="AH282" t="inlineStr">
        <is>
          <t>LU</t>
        </is>
      </c>
      <c r="AI282" t="inlineStr">
        <is>
          <t>55051</t>
        </is>
      </c>
      <c r="AJ282" t="inlineStr">
        <is>
          <t>Italia</t>
        </is>
      </c>
      <c r="AK282" t="inlineStr">
        <is>
          <t>3204243063</t>
        </is>
      </c>
      <c r="AL282" t="inlineStr">
        <is>
          <t>Pensavo fosse amore - Yellow / A</t>
        </is>
      </c>
      <c r="AN282" t="inlineStr">
        <is>
          <t>IT</t>
        </is>
      </c>
      <c r="AO282" t="inlineStr">
        <is>
          <t>Accredito</t>
        </is>
      </c>
    </row>
    <row r="283">
      <c r="A283" t="inlineStr">
        <is>
          <t>27/11/2024</t>
        </is>
      </c>
      <c r="B283" t="inlineStr">
        <is>
          <t>15:53:36</t>
        </is>
      </c>
      <c r="C283" t="inlineStr">
        <is>
          <t>CET</t>
        </is>
      </c>
      <c r="D283" t="inlineStr">
        <is>
          <t>Vittorio Mauriello</t>
        </is>
      </c>
      <c r="E283" t="inlineStr">
        <is>
          <t>Pagamento Express Checkout</t>
        </is>
      </c>
      <c r="F283" t="inlineStr">
        <is>
          <t>Completata</t>
        </is>
      </c>
      <c r="G283" t="inlineStr">
        <is>
          <t>EUR</t>
        </is>
      </c>
      <c r="H283" t="n">
        <v>500</v>
      </c>
      <c r="I283" t="inlineStr">
        <is>
          <t>-17,35</t>
        </is>
      </c>
      <c r="J283" t="inlineStr">
        <is>
          <t>482,65</t>
        </is>
      </c>
      <c r="K283" t="inlineStr">
        <is>
          <t>mau.vit95@gmail.com</t>
        </is>
      </c>
      <c r="L283" t="inlineStr">
        <is>
          <t>contact@lilmilan.com</t>
        </is>
      </c>
      <c r="M283" t="inlineStr">
        <is>
          <t>71W89320H79556038</t>
        </is>
      </c>
      <c r="N283" t="inlineStr">
        <is>
          <t>Vittorio Mauriello, Via Della Stadera, 64H, Parco La Statera, Napoli, NA, 80143, Italia</t>
        </is>
      </c>
      <c r="O283" t="inlineStr">
        <is>
          <t>Confermato</t>
        </is>
      </c>
      <c r="P283" t="inlineStr">
        <is>
          <t>Make it shine, Luxury Pack + LIL Bag, Girls Tears Necklace - Yellow / 60cm</t>
        </is>
      </c>
      <c r="R283" t="n">
        <v>0</v>
      </c>
      <c r="T283" t="n">
        <v>0</v>
      </c>
      <c r="Z283" t="inlineStr">
        <is>
          <t>r66aLhuIhUuYIcTBYcTITW96G</t>
        </is>
      </c>
      <c r="AA283" t="inlineStr">
        <is>
          <t>Shopify</t>
        </is>
      </c>
      <c r="AB283" t="n">
        <v>3</v>
      </c>
      <c r="AD283" t="inlineStr">
        <is>
          <t>1.662,67</t>
        </is>
      </c>
      <c r="AE283" t="inlineStr">
        <is>
          <t>Via Della Stadera, 64H</t>
        </is>
      </c>
      <c r="AF283" t="inlineStr">
        <is>
          <t>Parco La Statera</t>
        </is>
      </c>
      <c r="AG283" t="inlineStr">
        <is>
          <t>Napoli</t>
        </is>
      </c>
      <c r="AI283" t="inlineStr">
        <is>
          <t>80143</t>
        </is>
      </c>
      <c r="AJ283" t="inlineStr">
        <is>
          <t>Italia</t>
        </is>
      </c>
      <c r="AK283" t="inlineStr">
        <is>
          <t>3313955530</t>
        </is>
      </c>
      <c r="AL283" t="inlineStr">
        <is>
          <t>Make it shine</t>
        </is>
      </c>
      <c r="AN283" t="inlineStr">
        <is>
          <t>IT</t>
        </is>
      </c>
      <c r="AO283" t="inlineStr">
        <is>
          <t>Accredito</t>
        </is>
      </c>
    </row>
    <row r="284">
      <c r="A284" t="inlineStr">
        <is>
          <t>27/11/2024</t>
        </is>
      </c>
      <c r="B284" t="inlineStr">
        <is>
          <t>15:58:34</t>
        </is>
      </c>
      <c r="C284" t="inlineStr">
        <is>
          <t>CET</t>
        </is>
      </c>
      <c r="D284" t="inlineStr">
        <is>
          <t>Valentina Brivio</t>
        </is>
      </c>
      <c r="E284" t="inlineStr">
        <is>
          <t>Pagamento Express Checkout</t>
        </is>
      </c>
      <c r="F284" t="inlineStr">
        <is>
          <t>Completata</t>
        </is>
      </c>
      <c r="G284" t="inlineStr">
        <is>
          <t>EUR</t>
        </is>
      </c>
      <c r="H284" t="n">
        <v>221</v>
      </c>
      <c r="I284" t="inlineStr">
        <is>
          <t>-7,86</t>
        </is>
      </c>
      <c r="J284" t="inlineStr">
        <is>
          <t>213,14</t>
        </is>
      </c>
      <c r="K284" t="inlineStr">
        <is>
          <t>valentina.brivio@libero.it</t>
        </is>
      </c>
      <c r="L284" t="inlineStr">
        <is>
          <t>contact@lilmilan.com</t>
        </is>
      </c>
      <c r="M284" t="inlineStr">
        <is>
          <t>3N380714SG707463T</t>
        </is>
      </c>
      <c r="N284" t="inlineStr">
        <is>
          <t>Valentina, Brivio, Via Cefalonia 7, Monza, MB, 20900, Italia</t>
        </is>
      </c>
      <c r="O284" t="inlineStr">
        <is>
          <t>Confermato</t>
        </is>
      </c>
      <c r="P284" t="inlineStr">
        <is>
          <t>LIL Hoop - Yellow / Small / 16mm / Single, LIL Hoop - Yellow / Mini / 10mm / Single</t>
        </is>
      </c>
      <c r="R284" t="n">
        <v>0</v>
      </c>
      <c r="T284" t="n">
        <v>0</v>
      </c>
      <c r="Z284" t="inlineStr">
        <is>
          <t>r8EiaOwCBekGX5WHa8qtzDSiv</t>
        </is>
      </c>
      <c r="AA284" t="inlineStr">
        <is>
          <t>Shopify</t>
        </is>
      </c>
      <c r="AB284" t="n">
        <v>2</v>
      </c>
      <c r="AD284" t="inlineStr">
        <is>
          <t>1.875,81</t>
        </is>
      </c>
      <c r="AE284" t="inlineStr">
        <is>
          <t>Via Cefalonia 7</t>
        </is>
      </c>
      <c r="AG284" t="inlineStr">
        <is>
          <t>Monza</t>
        </is>
      </c>
      <c r="AH284" t="inlineStr">
        <is>
          <t>MB</t>
        </is>
      </c>
      <c r="AI284" t="inlineStr">
        <is>
          <t>20900</t>
        </is>
      </c>
      <c r="AJ284" t="inlineStr">
        <is>
          <t>Italia</t>
        </is>
      </c>
      <c r="AK284" t="inlineStr">
        <is>
          <t>347 899 6256</t>
        </is>
      </c>
      <c r="AL284" t="inlineStr">
        <is>
          <t>LIL Hoop - Yellow / Small / 16mm / Single</t>
        </is>
      </c>
      <c r="AN284" t="inlineStr">
        <is>
          <t>IT</t>
        </is>
      </c>
      <c r="AO284" t="inlineStr">
        <is>
          <t>Accredito</t>
        </is>
      </c>
    </row>
    <row r="285">
      <c r="A285" t="inlineStr">
        <is>
          <t>27/11/2024</t>
        </is>
      </c>
      <c r="B285" t="inlineStr">
        <is>
          <t>16:14:52</t>
        </is>
      </c>
      <c r="C285" t="inlineStr">
        <is>
          <t>CET</t>
        </is>
      </c>
      <c r="D285" t="inlineStr">
        <is>
          <t>Anna El Kholy</t>
        </is>
      </c>
      <c r="E285" t="inlineStr">
        <is>
          <t>Pagamento Express Checkout</t>
        </is>
      </c>
      <c r="F285" t="inlineStr">
        <is>
          <t>Completata</t>
        </is>
      </c>
      <c r="G285" t="inlineStr">
        <is>
          <t>EUR</t>
        </is>
      </c>
      <c r="H285" t="n">
        <v>151</v>
      </c>
      <c r="I285" t="inlineStr">
        <is>
          <t>-5,48</t>
        </is>
      </c>
      <c r="J285" t="inlineStr">
        <is>
          <t>145,52</t>
        </is>
      </c>
      <c r="K285" t="inlineStr">
        <is>
          <t>elkholy.anna@gmail.com</t>
        </is>
      </c>
      <c r="L285" t="inlineStr">
        <is>
          <t>contact@lilmilan.com</t>
        </is>
      </c>
      <c r="M285" t="inlineStr">
        <is>
          <t>6PA297495B6130526</t>
        </is>
      </c>
      <c r="N285" t="inlineStr">
        <is>
          <t>Anna El kholy, Via Giuseppe Dagnini  33, Bologna, BO, 40137, Italia</t>
        </is>
      </c>
      <c r="O285" t="inlineStr">
        <is>
          <t>Confermato</t>
        </is>
      </c>
      <c r="R285" t="n">
        <v>0</v>
      </c>
      <c r="T285" t="n">
        <v>0</v>
      </c>
      <c r="Z285" t="inlineStr">
        <is>
          <t>rGPS7tRGouFmdhGVZrXb54ZaO</t>
        </is>
      </c>
      <c r="AA285" t="inlineStr">
        <is>
          <t>Shopify</t>
        </is>
      </c>
      <c r="AB285" t="n">
        <v>1</v>
      </c>
      <c r="AD285" t="inlineStr">
        <is>
          <t>1.958,93</t>
        </is>
      </c>
      <c r="AE285" t="inlineStr">
        <is>
          <t>Via Giuseppe Dagnini  33</t>
        </is>
      </c>
      <c r="AG285" t="inlineStr">
        <is>
          <t>Bologna</t>
        </is>
      </c>
      <c r="AH285" t="inlineStr">
        <is>
          <t>BO</t>
        </is>
      </c>
      <c r="AI285" t="inlineStr">
        <is>
          <t>40137</t>
        </is>
      </c>
      <c r="AJ285" t="inlineStr">
        <is>
          <t>Italia</t>
        </is>
      </c>
      <c r="AK285" t="inlineStr">
        <is>
          <t>3396136088</t>
        </is>
      </c>
      <c r="AN285" t="inlineStr">
        <is>
          <t>IT</t>
        </is>
      </c>
      <c r="AO285" t="inlineStr">
        <is>
          <t>Accredito</t>
        </is>
      </c>
    </row>
    <row r="286">
      <c r="A286" t="inlineStr">
        <is>
          <t>27/11/2024</t>
        </is>
      </c>
      <c r="B286" t="inlineStr">
        <is>
          <t>17:24:13</t>
        </is>
      </c>
      <c r="C286" t="inlineStr">
        <is>
          <t>CET</t>
        </is>
      </c>
      <c r="D286" t="inlineStr">
        <is>
          <t>Valerio Messina</t>
        </is>
      </c>
      <c r="E286" t="inlineStr">
        <is>
          <t>Pagamento Express Checkout</t>
        </is>
      </c>
      <c r="F286" t="inlineStr">
        <is>
          <t>Completata</t>
        </is>
      </c>
      <c r="G286" t="inlineStr">
        <is>
          <t>EUR</t>
        </is>
      </c>
      <c r="H286" t="n">
        <v>128</v>
      </c>
      <c r="I286" t="inlineStr">
        <is>
          <t>-4,7</t>
        </is>
      </c>
      <c r="J286" t="inlineStr">
        <is>
          <t>123,3</t>
        </is>
      </c>
      <c r="K286" t="inlineStr">
        <is>
          <t>valeriomess92@gmail.com</t>
        </is>
      </c>
      <c r="L286" t="inlineStr">
        <is>
          <t>contact@lilmilan.com</t>
        </is>
      </c>
      <c r="M286" t="inlineStr">
        <is>
          <t>0SW58940NT147535M</t>
        </is>
      </c>
      <c r="O286" t="inlineStr">
        <is>
          <t>Non confermato</t>
        </is>
      </c>
      <c r="P286" t="inlineStr">
        <is>
          <t>Firefly Ring - Yellow / 10</t>
        </is>
      </c>
      <c r="R286" t="n">
        <v>0</v>
      </c>
      <c r="T286" t="n">
        <v>0</v>
      </c>
      <c r="Z286" t="inlineStr">
        <is>
          <t>rsNX7kRIGu2T7bU6gdyxik8MC</t>
        </is>
      </c>
      <c r="AA286" t="inlineStr">
        <is>
          <t>Shopify</t>
        </is>
      </c>
      <c r="AB286" t="n">
        <v>1</v>
      </c>
      <c r="AD286" t="inlineStr">
        <is>
          <t>2.082,23</t>
        </is>
      </c>
      <c r="AK286" t="inlineStr">
        <is>
          <t>+39 3498172811</t>
        </is>
      </c>
      <c r="AL286" t="inlineStr">
        <is>
          <t>Firefly Ring - Yellow / 10</t>
        </is>
      </c>
      <c r="AO286" t="inlineStr">
        <is>
          <t>Accredito</t>
        </is>
      </c>
    </row>
    <row r="287">
      <c r="A287" t="inlineStr">
        <is>
          <t>27/11/2024</t>
        </is>
      </c>
      <c r="B287" t="inlineStr">
        <is>
          <t>18:13:44</t>
        </is>
      </c>
      <c r="C287" t="inlineStr">
        <is>
          <t>CET</t>
        </is>
      </c>
      <c r="D287" t="inlineStr">
        <is>
          <t>Viviana Tenca</t>
        </is>
      </c>
      <c r="E287" t="inlineStr">
        <is>
          <t>Pagamento Express Checkout</t>
        </is>
      </c>
      <c r="F287" t="inlineStr">
        <is>
          <t>Completata</t>
        </is>
      </c>
      <c r="G287" t="inlineStr">
        <is>
          <t>EUR</t>
        </is>
      </c>
      <c r="H287" t="n">
        <v>96</v>
      </c>
      <c r="I287" t="inlineStr">
        <is>
          <t>-3,61</t>
        </is>
      </c>
      <c r="J287" t="inlineStr">
        <is>
          <t>92,39</t>
        </is>
      </c>
      <c r="K287" t="inlineStr">
        <is>
          <t>viviana.tenca@gmail.com</t>
        </is>
      </c>
      <c r="L287" t="inlineStr">
        <is>
          <t>contact@lilmilan.com</t>
        </is>
      </c>
      <c r="M287" t="inlineStr">
        <is>
          <t>4,74202E+16</t>
        </is>
      </c>
      <c r="N287" t="inlineStr">
        <is>
          <t>Viviana Tenca, Via De Gasperi 7, Rho, MI, 20017, Italia</t>
        </is>
      </c>
      <c r="O287" t="inlineStr">
        <is>
          <t>Confermato</t>
        </is>
      </c>
      <c r="P287" t="inlineStr">
        <is>
          <t>Pensavo fosse amore - Yellow / B</t>
        </is>
      </c>
      <c r="R287" t="n">
        <v>0</v>
      </c>
      <c r="T287" t="n">
        <v>0</v>
      </c>
      <c r="Z287" t="inlineStr">
        <is>
          <t>r5xLDwvv1P6cBeeastESTqTa0</t>
        </is>
      </c>
      <c r="AA287" t="inlineStr">
        <is>
          <t>Shopify</t>
        </is>
      </c>
      <c r="AB287" t="n">
        <v>1</v>
      </c>
      <c r="AD287" t="inlineStr">
        <is>
          <t>2.174,62</t>
        </is>
      </c>
      <c r="AE287" t="inlineStr">
        <is>
          <t>Via De Gasperi 7</t>
        </is>
      </c>
      <c r="AG287" t="inlineStr">
        <is>
          <t>Rho</t>
        </is>
      </c>
      <c r="AH287" t="inlineStr">
        <is>
          <t>MI</t>
        </is>
      </c>
      <c r="AI287" t="inlineStr">
        <is>
          <t>20017</t>
        </is>
      </c>
      <c r="AJ287" t="inlineStr">
        <is>
          <t>Italia</t>
        </is>
      </c>
      <c r="AK287" t="inlineStr">
        <is>
          <t>+39 3356695649</t>
        </is>
      </c>
      <c r="AL287" t="inlineStr">
        <is>
          <t>Pensavo fosse amore - Yellow / B</t>
        </is>
      </c>
      <c r="AN287" t="inlineStr">
        <is>
          <t>IT</t>
        </is>
      </c>
      <c r="AO287" t="inlineStr">
        <is>
          <t>Accredito</t>
        </is>
      </c>
    </row>
    <row r="288">
      <c r="A288" t="inlineStr">
        <is>
          <t>27/11/2024</t>
        </is>
      </c>
      <c r="B288" t="inlineStr">
        <is>
          <t>18:20:42</t>
        </is>
      </c>
      <c r="C288" t="inlineStr">
        <is>
          <t>CET</t>
        </is>
      </c>
      <c r="D288" t="inlineStr">
        <is>
          <t>Cinzia Rutilo</t>
        </is>
      </c>
      <c r="E288" t="inlineStr">
        <is>
          <t>Pagamento Express Checkout</t>
        </is>
      </c>
      <c r="F288" t="inlineStr">
        <is>
          <t>Completata</t>
        </is>
      </c>
      <c r="G288" t="inlineStr">
        <is>
          <t>EUR</t>
        </is>
      </c>
      <c r="H288" t="n">
        <v>112</v>
      </c>
      <c r="I288" t="inlineStr">
        <is>
          <t>-4,16</t>
        </is>
      </c>
      <c r="J288" t="inlineStr">
        <is>
          <t>107,84</t>
        </is>
      </c>
      <c r="K288" t="inlineStr">
        <is>
          <t>CINZIA.RUTILO@GMAIL.COM</t>
        </is>
      </c>
      <c r="L288" t="inlineStr">
        <is>
          <t>contact@lilmilan.com</t>
        </is>
      </c>
      <c r="M288" t="inlineStr">
        <is>
          <t>9J120520L1387333D</t>
        </is>
      </c>
      <c r="N288" t="inlineStr">
        <is>
          <t>Cinzia, Rutilo, VIA MARE DI BERING, 53, ROMA, RM, 00122, Italia</t>
        </is>
      </c>
      <c r="O288" t="inlineStr">
        <is>
          <t>Confermato</t>
        </is>
      </c>
      <c r="P288" t="inlineStr">
        <is>
          <t>Girls Tears Ring - Yellow / 14</t>
        </is>
      </c>
      <c r="R288" t="n">
        <v>10</v>
      </c>
      <c r="T288" t="n">
        <v>0</v>
      </c>
      <c r="Z288" t="inlineStr">
        <is>
          <t>rmsFzWemRhvP8E6M0XbPVAXZi</t>
        </is>
      </c>
      <c r="AA288" t="inlineStr">
        <is>
          <t>Shopify</t>
        </is>
      </c>
      <c r="AB288" t="n">
        <v>1</v>
      </c>
      <c r="AD288" t="inlineStr">
        <is>
          <t>2.282,46</t>
        </is>
      </c>
      <c r="AE288" t="inlineStr">
        <is>
          <t>VIA MARE DI BERING</t>
        </is>
      </c>
      <c r="AF288" t="inlineStr">
        <is>
          <t>53</t>
        </is>
      </c>
      <c r="AG288" t="inlineStr">
        <is>
          <t>ROMA</t>
        </is>
      </c>
      <c r="AH288" t="inlineStr">
        <is>
          <t>RM</t>
        </is>
      </c>
      <c r="AI288" t="inlineStr">
        <is>
          <t>122</t>
        </is>
      </c>
      <c r="AJ288" t="inlineStr">
        <is>
          <t>Italia</t>
        </is>
      </c>
      <c r="AK288" t="inlineStr">
        <is>
          <t>3,93477E+11</t>
        </is>
      </c>
      <c r="AL288" t="inlineStr">
        <is>
          <t>Girls Tears Ring - Yellow / 14</t>
        </is>
      </c>
      <c r="AN288" t="inlineStr">
        <is>
          <t>IT</t>
        </is>
      </c>
      <c r="AO288" t="inlineStr">
        <is>
          <t>Accredito</t>
        </is>
      </c>
    </row>
    <row r="289">
      <c r="A289" t="inlineStr">
        <is>
          <t>27/11/2024</t>
        </is>
      </c>
      <c r="B289" t="inlineStr">
        <is>
          <t>18:21:00</t>
        </is>
      </c>
      <c r="C289" t="inlineStr">
        <is>
          <t>CET</t>
        </is>
      </c>
      <c r="D289" t="inlineStr">
        <is>
          <t>Beatrice Marca</t>
        </is>
      </c>
      <c r="E289" t="inlineStr">
        <is>
          <t>Pagamento Express Checkout</t>
        </is>
      </c>
      <c r="F289" t="inlineStr">
        <is>
          <t>Completata</t>
        </is>
      </c>
      <c r="G289" t="inlineStr">
        <is>
          <t>EUR</t>
        </is>
      </c>
      <c r="H289" t="n">
        <v>138</v>
      </c>
      <c r="I289" t="inlineStr">
        <is>
          <t>-5,04</t>
        </is>
      </c>
      <c r="J289" t="inlineStr">
        <is>
          <t>132,96</t>
        </is>
      </c>
      <c r="K289" t="inlineStr">
        <is>
          <t>bea-1998@virgilio.it</t>
        </is>
      </c>
      <c r="L289" t="inlineStr">
        <is>
          <t>contact@lilmilan.com</t>
        </is>
      </c>
      <c r="M289" t="inlineStr">
        <is>
          <t>13F290345N8048736</t>
        </is>
      </c>
      <c r="N289" t="inlineStr">
        <is>
          <t>Beatrice  Marca, Via Antonio Uccelli 14, Barbariga, BS, 25030, Italia</t>
        </is>
      </c>
      <c r="O289" t="inlineStr">
        <is>
          <t>Confermato</t>
        </is>
      </c>
      <c r="P289" t="inlineStr">
        <is>
          <t>Portami via Ring - Yellow / onesize</t>
        </is>
      </c>
      <c r="R289" t="n">
        <v>10</v>
      </c>
      <c r="T289" t="n">
        <v>0</v>
      </c>
      <c r="Z289" t="inlineStr">
        <is>
          <t>r0SVI16cZqlVV2XlRIybXdekG</t>
        </is>
      </c>
      <c r="AA289" t="inlineStr">
        <is>
          <t>Shopify</t>
        </is>
      </c>
      <c r="AB289" t="n">
        <v>1</v>
      </c>
      <c r="AD289" t="inlineStr">
        <is>
          <t>2.415,42</t>
        </is>
      </c>
      <c r="AE289" t="inlineStr">
        <is>
          <t>Via Antonio Uccelli 14</t>
        </is>
      </c>
      <c r="AG289" t="inlineStr">
        <is>
          <t>Barbariga</t>
        </is>
      </c>
      <c r="AH289" t="inlineStr">
        <is>
          <t>BS</t>
        </is>
      </c>
      <c r="AI289" t="inlineStr">
        <is>
          <t>25030</t>
        </is>
      </c>
      <c r="AJ289" t="inlineStr">
        <is>
          <t>Italia</t>
        </is>
      </c>
      <c r="AK289" t="inlineStr">
        <is>
          <t>3456327450</t>
        </is>
      </c>
      <c r="AL289" t="inlineStr">
        <is>
          <t>Portami via Ring - Yellow / onesize</t>
        </is>
      </c>
      <c r="AN289" t="inlineStr">
        <is>
          <t>IT</t>
        </is>
      </c>
      <c r="AO289" t="inlineStr">
        <is>
          <t>Accredito</t>
        </is>
      </c>
    </row>
    <row r="290">
      <c r="A290" t="inlineStr">
        <is>
          <t>27/11/2024</t>
        </is>
      </c>
      <c r="B290" t="inlineStr">
        <is>
          <t>18:40:58</t>
        </is>
      </c>
      <c r="C290" t="inlineStr">
        <is>
          <t>CET</t>
        </is>
      </c>
      <c r="D290" t="inlineStr">
        <is>
          <t>Filippo Manelli</t>
        </is>
      </c>
      <c r="E290" t="inlineStr">
        <is>
          <t>Pagamento Express Checkout</t>
        </is>
      </c>
      <c r="F290" t="inlineStr">
        <is>
          <t>Completata</t>
        </is>
      </c>
      <c r="G290" t="inlineStr">
        <is>
          <t>EUR</t>
        </is>
      </c>
      <c r="H290" t="n">
        <v>138</v>
      </c>
      <c r="I290" t="inlineStr">
        <is>
          <t>-5,04</t>
        </is>
      </c>
      <c r="J290" t="inlineStr">
        <is>
          <t>132,96</t>
        </is>
      </c>
      <c r="K290" t="inlineStr">
        <is>
          <t>Filippo365@hotmail.it</t>
        </is>
      </c>
      <c r="L290" t="inlineStr">
        <is>
          <t>contact@lilmilan.com</t>
        </is>
      </c>
      <c r="M290" t="inlineStr">
        <is>
          <t>8M542561RG276203T</t>
        </is>
      </c>
      <c r="N290" t="inlineStr">
        <is>
          <t>Filippo Manelli, Via San Donato 50, Quarto Inferiore, BO, 40057, Italia</t>
        </is>
      </c>
      <c r="O290" t="inlineStr">
        <is>
          <t>Confermato</t>
        </is>
      </c>
      <c r="P290" t="inlineStr">
        <is>
          <t>Pensavo fosse amore - Yellow / 3</t>
        </is>
      </c>
      <c r="R290" t="n">
        <v>10</v>
      </c>
      <c r="T290" t="n">
        <v>0</v>
      </c>
      <c r="Z290" t="inlineStr">
        <is>
          <t>r4rR4RzJfNHHVSF5IIwlUd0tw</t>
        </is>
      </c>
      <c r="AA290" t="inlineStr">
        <is>
          <t>Shopify</t>
        </is>
      </c>
      <c r="AB290" t="n">
        <v>1</v>
      </c>
      <c r="AD290" t="inlineStr">
        <is>
          <t>2.548,38</t>
        </is>
      </c>
      <c r="AE290" t="inlineStr">
        <is>
          <t>Via San Donato 50</t>
        </is>
      </c>
      <c r="AG290" t="inlineStr">
        <is>
          <t>Quarto Inferiore</t>
        </is>
      </c>
      <c r="AH290" t="inlineStr">
        <is>
          <t>BO</t>
        </is>
      </c>
      <c r="AI290" t="inlineStr">
        <is>
          <t>40057</t>
        </is>
      </c>
      <c r="AJ290" t="inlineStr">
        <is>
          <t>Italia</t>
        </is>
      </c>
      <c r="AK290" t="inlineStr">
        <is>
          <t>3282630917</t>
        </is>
      </c>
      <c r="AL290" t="inlineStr">
        <is>
          <t>Pensavo fosse amore - Yellow / 3</t>
        </is>
      </c>
      <c r="AN290" t="inlineStr">
        <is>
          <t>IT</t>
        </is>
      </c>
      <c r="AO290" t="inlineStr">
        <is>
          <t>Accredito</t>
        </is>
      </c>
    </row>
    <row r="291">
      <c r="A291" t="inlineStr">
        <is>
          <t>27/11/2024</t>
        </is>
      </c>
      <c r="B291" t="inlineStr">
        <is>
          <t>19:35:27</t>
        </is>
      </c>
      <c r="C291" t="inlineStr">
        <is>
          <t>CET</t>
        </is>
      </c>
      <c r="D291" t="inlineStr">
        <is>
          <t>Cristina Dallaglio</t>
        </is>
      </c>
      <c r="E291" t="inlineStr">
        <is>
          <t>Pagamento Express Checkout</t>
        </is>
      </c>
      <c r="F291" t="inlineStr">
        <is>
          <t>Completata</t>
        </is>
      </c>
      <c r="G291" t="inlineStr">
        <is>
          <t>EUR</t>
        </is>
      </c>
      <c r="H291" t="n">
        <v>256</v>
      </c>
      <c r="I291" t="inlineStr">
        <is>
          <t>-9,05</t>
        </is>
      </c>
      <c r="J291" t="inlineStr">
        <is>
          <t>246,95</t>
        </is>
      </c>
      <c r="K291" t="inlineStr">
        <is>
          <t>cristina.dallaglio62@gmail.com</t>
        </is>
      </c>
      <c r="L291" t="inlineStr">
        <is>
          <t>contact@lilmilan.com</t>
        </is>
      </c>
      <c r="M291" t="inlineStr">
        <is>
          <t>74271357KA3833255</t>
        </is>
      </c>
      <c r="O291" t="inlineStr">
        <is>
          <t>Non confermato</t>
        </is>
      </c>
      <c r="P291" t="inlineStr">
        <is>
          <t>Sunshine Ring - Yellow / 6 / White</t>
        </is>
      </c>
      <c r="R291" t="n">
        <v>0</v>
      </c>
      <c r="T291" t="n">
        <v>0</v>
      </c>
      <c r="Z291" t="inlineStr">
        <is>
          <t>rYtxn0DoId7UgBKPDEBPHtwzs</t>
        </is>
      </c>
      <c r="AA291" t="inlineStr">
        <is>
          <t>Shopify</t>
        </is>
      </c>
      <c r="AB291" t="n">
        <v>1</v>
      </c>
      <c r="AD291" t="inlineStr">
        <is>
          <t>2.954,37</t>
        </is>
      </c>
      <c r="AK291" t="inlineStr">
        <is>
          <t>+39 3281839593</t>
        </is>
      </c>
      <c r="AL291" t="inlineStr">
        <is>
          <t>Sunshine Ring - Yellow / 6 / White</t>
        </is>
      </c>
      <c r="AO291" t="inlineStr">
        <is>
          <t>Accredito</t>
        </is>
      </c>
    </row>
    <row r="292">
      <c r="A292" t="inlineStr">
        <is>
          <t>27/11/2024</t>
        </is>
      </c>
      <c r="B292" t="inlineStr">
        <is>
          <t>19:42:11</t>
        </is>
      </c>
      <c r="C292" t="inlineStr">
        <is>
          <t>CET</t>
        </is>
      </c>
      <c r="D292" t="inlineStr">
        <is>
          <t>eva de benedictis</t>
        </is>
      </c>
      <c r="E292" t="inlineStr">
        <is>
          <t>Pagamento Express Checkout</t>
        </is>
      </c>
      <c r="F292" t="inlineStr">
        <is>
          <t>Completata</t>
        </is>
      </c>
      <c r="G292" t="inlineStr">
        <is>
          <t>EUR</t>
        </is>
      </c>
      <c r="H292" t="n">
        <v>96</v>
      </c>
      <c r="I292" t="inlineStr">
        <is>
          <t>-3,61</t>
        </is>
      </c>
      <c r="J292" t="inlineStr">
        <is>
          <t>92,39</t>
        </is>
      </c>
      <c r="K292" t="inlineStr">
        <is>
          <t>evadebenedictis@gmail.com</t>
        </is>
      </c>
      <c r="L292" t="inlineStr">
        <is>
          <t>contact@lilmilan.com</t>
        </is>
      </c>
      <c r="M292" t="inlineStr">
        <is>
          <t>2MY96070JE179652C</t>
        </is>
      </c>
      <c r="O292" t="inlineStr">
        <is>
          <t>Non confermato</t>
        </is>
      </c>
      <c r="P292" t="inlineStr">
        <is>
          <t>Pensavo fosse amore - Yellow / M</t>
        </is>
      </c>
      <c r="R292" t="n">
        <v>0</v>
      </c>
      <c r="T292" t="n">
        <v>0</v>
      </c>
      <c r="Z292" t="inlineStr">
        <is>
          <t>rKzEfi1ZyGdyILtubiHbeXAJX</t>
        </is>
      </c>
      <c r="AA292" t="inlineStr">
        <is>
          <t>Shopify</t>
        </is>
      </c>
      <c r="AB292" t="n">
        <v>1</v>
      </c>
      <c r="AD292" t="inlineStr">
        <is>
          <t>3.046,76</t>
        </is>
      </c>
      <c r="AK292" t="inlineStr">
        <is>
          <t>+39 3472943792</t>
        </is>
      </c>
      <c r="AL292" t="inlineStr">
        <is>
          <t>Pensavo fosse amore - Yellow / M</t>
        </is>
      </c>
      <c r="AO292" t="inlineStr">
        <is>
          <t>Accredito</t>
        </is>
      </c>
    </row>
    <row r="293">
      <c r="A293" t="inlineStr">
        <is>
          <t>27/11/2024</t>
        </is>
      </c>
      <c r="B293" t="inlineStr">
        <is>
          <t>21:20:04</t>
        </is>
      </c>
      <c r="C293" t="inlineStr">
        <is>
          <t>CET</t>
        </is>
      </c>
      <c r="D293" t="inlineStr">
        <is>
          <t>Guido Cocci</t>
        </is>
      </c>
      <c r="E293" t="inlineStr">
        <is>
          <t>Pagamento Express Checkout</t>
        </is>
      </c>
      <c r="F293" t="inlineStr">
        <is>
          <t>Completata</t>
        </is>
      </c>
      <c r="G293" t="inlineStr">
        <is>
          <t>EUR</t>
        </is>
      </c>
      <c r="H293" t="n">
        <v>204</v>
      </c>
      <c r="I293" t="inlineStr">
        <is>
          <t>-7,29</t>
        </is>
      </c>
      <c r="J293" t="inlineStr">
        <is>
          <t>196,71</t>
        </is>
      </c>
      <c r="K293" t="inlineStr">
        <is>
          <t>cocciguido@gmail.com</t>
        </is>
      </c>
      <c r="L293" t="inlineStr">
        <is>
          <t>contact@lilmilan.com</t>
        </is>
      </c>
      <c r="M293" t="inlineStr">
        <is>
          <t>0BY56045S48140237</t>
        </is>
      </c>
      <c r="N293" t="inlineStr">
        <is>
          <t>Guido Cocci, Via dei Saltari 2, Falciano, N/A, 47891, San Marino</t>
        </is>
      </c>
      <c r="O293" t="inlineStr">
        <is>
          <t>Confermato</t>
        </is>
      </c>
      <c r="P293" t="inlineStr">
        <is>
          <t>Breeze Necklace - Yellow / 40cm</t>
        </is>
      </c>
      <c r="R293" t="n">
        <v>0</v>
      </c>
      <c r="T293" t="n">
        <v>0</v>
      </c>
      <c r="Z293" t="inlineStr">
        <is>
          <t>rA5qd5XDgMxwpmxHxOIwiGnkD</t>
        </is>
      </c>
      <c r="AA293" t="inlineStr">
        <is>
          <t>Shopify</t>
        </is>
      </c>
      <c r="AB293" t="n">
        <v>1</v>
      </c>
      <c r="AD293" t="inlineStr">
        <is>
          <t>3.243,47</t>
        </is>
      </c>
      <c r="AE293" t="inlineStr">
        <is>
          <t>Via dei Saltari 2</t>
        </is>
      </c>
      <c r="AG293" t="inlineStr">
        <is>
          <t>Falciano</t>
        </is>
      </c>
      <c r="AI293" t="inlineStr">
        <is>
          <t>47891</t>
        </is>
      </c>
      <c r="AJ293" t="inlineStr">
        <is>
          <t>San Marino</t>
        </is>
      </c>
      <c r="AK293" t="inlineStr">
        <is>
          <t>3,93479E+11</t>
        </is>
      </c>
      <c r="AL293" t="inlineStr">
        <is>
          <t>Breeze Necklace - Yellow / 40cm</t>
        </is>
      </c>
      <c r="AN293" t="inlineStr">
        <is>
          <t>SM</t>
        </is>
      </c>
      <c r="AO293" t="inlineStr">
        <is>
          <t>Accredito</t>
        </is>
      </c>
    </row>
    <row r="294">
      <c r="A294" t="inlineStr">
        <is>
          <t>27/11/2024</t>
        </is>
      </c>
      <c r="B294" t="inlineStr">
        <is>
          <t>21:22:02</t>
        </is>
      </c>
      <c r="C294" t="inlineStr">
        <is>
          <t>CET</t>
        </is>
      </c>
      <c r="D294" t="inlineStr">
        <is>
          <t>camilla gullino</t>
        </is>
      </c>
      <c r="E294" t="inlineStr">
        <is>
          <t>Pagamento Express Checkout</t>
        </is>
      </c>
      <c r="F294" t="inlineStr">
        <is>
          <t>Completata</t>
        </is>
      </c>
      <c r="G294" t="inlineStr">
        <is>
          <t>EUR</t>
        </is>
      </c>
      <c r="H294" t="n">
        <v>144</v>
      </c>
      <c r="I294" t="inlineStr">
        <is>
          <t>-5,25</t>
        </is>
      </c>
      <c r="J294" t="inlineStr">
        <is>
          <t>138,75</t>
        </is>
      </c>
      <c r="K294" t="inlineStr">
        <is>
          <t>gullinocamilla@gmail.com</t>
        </is>
      </c>
      <c r="L294" t="inlineStr">
        <is>
          <t>contact@lilmilan.com</t>
        </is>
      </c>
      <c r="M294" t="inlineStr">
        <is>
          <t>4PG10609DU321101D</t>
        </is>
      </c>
      <c r="O294" t="inlineStr">
        <is>
          <t>Non confermato</t>
        </is>
      </c>
      <c r="P294" t="inlineStr">
        <is>
          <t>Glow Ring - White / 16</t>
        </is>
      </c>
      <c r="R294" t="n">
        <v>0</v>
      </c>
      <c r="T294" t="n">
        <v>0</v>
      </c>
      <c r="Z294" t="inlineStr">
        <is>
          <t>rbMDh7kWDkOmTqyVInPwJjCHP</t>
        </is>
      </c>
      <c r="AA294" t="inlineStr">
        <is>
          <t>Shopify</t>
        </is>
      </c>
      <c r="AB294" t="n">
        <v>1</v>
      </c>
      <c r="AD294" t="inlineStr">
        <is>
          <t>3.382,22</t>
        </is>
      </c>
      <c r="AK294" t="inlineStr">
        <is>
          <t>+39 3339068877</t>
        </is>
      </c>
      <c r="AL294" t="inlineStr">
        <is>
          <t>Glow Ring - White / 16</t>
        </is>
      </c>
      <c r="AO294" t="inlineStr">
        <is>
          <t>Accredito</t>
        </is>
      </c>
    </row>
    <row r="295">
      <c r="A295" t="inlineStr">
        <is>
          <t>27/11/2024</t>
        </is>
      </c>
      <c r="B295" t="inlineStr">
        <is>
          <t>21:57:03</t>
        </is>
      </c>
      <c r="C295" t="inlineStr">
        <is>
          <t>CET</t>
        </is>
      </c>
      <c r="D295" t="inlineStr">
        <is>
          <t>Elena Pizzocaro</t>
        </is>
      </c>
      <c r="E295" t="inlineStr">
        <is>
          <t>Pagamento Express Checkout</t>
        </is>
      </c>
      <c r="F295" t="inlineStr">
        <is>
          <t>Completata</t>
        </is>
      </c>
      <c r="G295" t="inlineStr">
        <is>
          <t>EUR</t>
        </is>
      </c>
      <c r="H295" t="n">
        <v>138</v>
      </c>
      <c r="I295" t="inlineStr">
        <is>
          <t>-5,04</t>
        </is>
      </c>
      <c r="J295" t="inlineStr">
        <is>
          <t>132,96</t>
        </is>
      </c>
      <c r="K295" t="inlineStr">
        <is>
          <t>ele.pizzocaro@gmail.com</t>
        </is>
      </c>
      <c r="L295" t="inlineStr">
        <is>
          <t>contact@lilmilan.com</t>
        </is>
      </c>
      <c r="M295" t="inlineStr">
        <is>
          <t>8B936444EH8104611</t>
        </is>
      </c>
      <c r="N295" t="inlineStr">
        <is>
          <t>Luca Rognone, Corso Giuseppe Garibaldi 90, Portineria, Vercelli, VC, 13100, Italia</t>
        </is>
      </c>
      <c r="O295" t="inlineStr">
        <is>
          <t>Confermato</t>
        </is>
      </c>
      <c r="P295" t="inlineStr">
        <is>
          <t>Pensavo fosse amore - Yellow / 3</t>
        </is>
      </c>
      <c r="R295" t="n">
        <v>10</v>
      </c>
      <c r="T295" t="n">
        <v>0</v>
      </c>
      <c r="Z295" t="inlineStr">
        <is>
          <t>rkRpQIftEtBq55L26WdT24swy</t>
        </is>
      </c>
      <c r="AA295" t="inlineStr">
        <is>
          <t>Shopify</t>
        </is>
      </c>
      <c r="AB295" t="n">
        <v>1</v>
      </c>
      <c r="AD295" t="inlineStr">
        <is>
          <t>3.515,18</t>
        </is>
      </c>
      <c r="AE295" t="inlineStr">
        <is>
          <t>Corso Giuseppe Garibaldi 90</t>
        </is>
      </c>
      <c r="AF295" t="inlineStr">
        <is>
          <t>Portineria</t>
        </is>
      </c>
      <c r="AG295" t="inlineStr">
        <is>
          <t>Vercelli</t>
        </is>
      </c>
      <c r="AH295" t="inlineStr">
        <is>
          <t>VC</t>
        </is>
      </c>
      <c r="AI295" t="inlineStr">
        <is>
          <t>13100</t>
        </is>
      </c>
      <c r="AJ295" t="inlineStr">
        <is>
          <t>Italia</t>
        </is>
      </c>
      <c r="AK295" t="inlineStr">
        <is>
          <t>3387507382</t>
        </is>
      </c>
      <c r="AL295" t="inlineStr">
        <is>
          <t>Pensavo fosse amore - Yellow / 3</t>
        </is>
      </c>
      <c r="AN295" t="inlineStr">
        <is>
          <t>IT</t>
        </is>
      </c>
      <c r="AO295" t="inlineStr">
        <is>
          <t>Accredito</t>
        </is>
      </c>
    </row>
    <row r="296">
      <c r="A296" t="inlineStr">
        <is>
          <t>27/11/2024</t>
        </is>
      </c>
      <c r="B296" t="inlineStr">
        <is>
          <t>22:29:57</t>
        </is>
      </c>
      <c r="C296" t="inlineStr">
        <is>
          <t>CET</t>
        </is>
      </c>
      <c r="D296" t="inlineStr">
        <is>
          <t>Martina Nola</t>
        </is>
      </c>
      <c r="E296" t="inlineStr">
        <is>
          <t>Pagamento Express Checkout</t>
        </is>
      </c>
      <c r="F296" t="inlineStr">
        <is>
          <t>Completata</t>
        </is>
      </c>
      <c r="G296" t="inlineStr">
        <is>
          <t>EUR</t>
        </is>
      </c>
      <c r="H296" t="n">
        <v>144</v>
      </c>
      <c r="I296" t="inlineStr">
        <is>
          <t>-5,25</t>
        </is>
      </c>
      <c r="J296" t="inlineStr">
        <is>
          <t>138,75</t>
        </is>
      </c>
      <c r="K296" t="inlineStr">
        <is>
          <t>martina.nola06@gmail.com</t>
        </is>
      </c>
      <c r="L296" t="inlineStr">
        <is>
          <t>contact@lilmilan.com</t>
        </is>
      </c>
      <c r="M296" t="inlineStr">
        <is>
          <t>8M407482V0287314V</t>
        </is>
      </c>
      <c r="O296" t="inlineStr">
        <is>
          <t>Non confermato</t>
        </is>
      </c>
      <c r="P296" t="inlineStr">
        <is>
          <t>Limitless Earring - Yellow / Single</t>
        </is>
      </c>
      <c r="R296" t="n">
        <v>0</v>
      </c>
      <c r="T296" t="n">
        <v>0</v>
      </c>
      <c r="Z296" t="inlineStr">
        <is>
          <t>r3oKanG5ClMDizbl4zyj9ita9</t>
        </is>
      </c>
      <c r="AA296" t="inlineStr">
        <is>
          <t>Shopify</t>
        </is>
      </c>
      <c r="AB296" t="n">
        <v>1</v>
      </c>
      <c r="AD296" t="inlineStr">
        <is>
          <t>3.653,93</t>
        </is>
      </c>
      <c r="AK296" t="inlineStr">
        <is>
          <t>+39 3471917181</t>
        </is>
      </c>
      <c r="AL296" t="inlineStr">
        <is>
          <t>Limitless Earring - Yellow / Single</t>
        </is>
      </c>
      <c r="AO296" t="inlineStr">
        <is>
          <t>Accredito</t>
        </is>
      </c>
    </row>
    <row r="297">
      <c r="A297" t="inlineStr">
        <is>
          <t>27/11/2024</t>
        </is>
      </c>
      <c r="B297" t="inlineStr">
        <is>
          <t>22:35:45</t>
        </is>
      </c>
      <c r="C297" t="inlineStr">
        <is>
          <t>CET</t>
        </is>
      </c>
      <c r="D297" t="inlineStr">
        <is>
          <t>Alice Cattivelli</t>
        </is>
      </c>
      <c r="E297" t="inlineStr">
        <is>
          <t>Pagamento Express Checkout</t>
        </is>
      </c>
      <c r="F297" t="inlineStr">
        <is>
          <t>Completata</t>
        </is>
      </c>
      <c r="G297" t="inlineStr">
        <is>
          <t>EUR</t>
        </is>
      </c>
      <c r="H297" t="n">
        <v>224</v>
      </c>
      <c r="I297" t="inlineStr">
        <is>
          <t>-7,97</t>
        </is>
      </c>
      <c r="J297" t="inlineStr">
        <is>
          <t>216,03</t>
        </is>
      </c>
      <c r="K297" t="inlineStr">
        <is>
          <t>alicecattivelli@gmail.com</t>
        </is>
      </c>
      <c r="L297" t="inlineStr">
        <is>
          <t>contact@lilmilan.com</t>
        </is>
      </c>
      <c r="M297" t="inlineStr">
        <is>
          <t>9DW76012U0208351F</t>
        </is>
      </c>
      <c r="N297" t="inlineStr">
        <is>
          <t>Carlotta Colla, Via Don A. Micheli 6, Colla - Corradi, Maiatico, PR, 43038, Italia</t>
        </is>
      </c>
      <c r="O297" t="inlineStr">
        <is>
          <t>Confermato</t>
        </is>
      </c>
      <c r="P297" t="inlineStr">
        <is>
          <t>Boys Tears Ring - Yellow / 18, Boys Tears Ring - Yellow / 15</t>
        </is>
      </c>
      <c r="R297" t="n">
        <v>0</v>
      </c>
      <c r="T297" t="n">
        <v>0</v>
      </c>
      <c r="Z297" t="inlineStr">
        <is>
          <t>rMjVqoQ9XXJgGxsh7TIXV24oz</t>
        </is>
      </c>
      <c r="AA297" t="inlineStr">
        <is>
          <t>Shopify</t>
        </is>
      </c>
      <c r="AB297" t="n">
        <v>2</v>
      </c>
      <c r="AD297" t="inlineStr">
        <is>
          <t>3.869,96</t>
        </is>
      </c>
      <c r="AE297" t="inlineStr">
        <is>
          <t>Via Don A. Micheli 6</t>
        </is>
      </c>
      <c r="AF297" t="inlineStr">
        <is>
          <t>Colla - Corradi</t>
        </is>
      </c>
      <c r="AG297" t="inlineStr">
        <is>
          <t>Maiatico</t>
        </is>
      </c>
      <c r="AH297" t="inlineStr">
        <is>
          <t>PR</t>
        </is>
      </c>
      <c r="AI297" t="inlineStr">
        <is>
          <t>43038</t>
        </is>
      </c>
      <c r="AJ297" t="inlineStr">
        <is>
          <t>Italia</t>
        </is>
      </c>
      <c r="AK297" t="inlineStr">
        <is>
          <t>3,93382E+11</t>
        </is>
      </c>
      <c r="AL297" t="inlineStr">
        <is>
          <t>Boys Tears Ring - Yellow / 18</t>
        </is>
      </c>
      <c r="AN297" t="inlineStr">
        <is>
          <t>IT</t>
        </is>
      </c>
      <c r="AO297" t="inlineStr">
        <is>
          <t>Accredito</t>
        </is>
      </c>
    </row>
    <row r="298">
      <c r="A298" t="inlineStr">
        <is>
          <t>27/11/2024</t>
        </is>
      </c>
      <c r="B298" t="inlineStr">
        <is>
          <t>22:40:38</t>
        </is>
      </c>
      <c r="C298" t="inlineStr">
        <is>
          <t>CET</t>
        </is>
      </c>
      <c r="D298" t="inlineStr">
        <is>
          <t>Alberto Panni</t>
        </is>
      </c>
      <c r="E298" t="inlineStr">
        <is>
          <t>Pagamento Express Checkout</t>
        </is>
      </c>
      <c r="F298" t="inlineStr">
        <is>
          <t>Completata</t>
        </is>
      </c>
      <c r="G298" t="inlineStr">
        <is>
          <t>EUR</t>
        </is>
      </c>
      <c r="H298" t="n">
        <v>132</v>
      </c>
      <c r="I298" t="inlineStr">
        <is>
          <t>-4,84</t>
        </is>
      </c>
      <c r="J298" t="inlineStr">
        <is>
          <t>127,16</t>
        </is>
      </c>
      <c r="K298" t="inlineStr">
        <is>
          <t>pannialberto97@gmail.com</t>
        </is>
      </c>
      <c r="L298" t="inlineStr">
        <is>
          <t>contact@lilmilan.com</t>
        </is>
      </c>
      <c r="M298" t="inlineStr">
        <is>
          <t>3TG225644X975871G</t>
        </is>
      </c>
      <c r="N298" t="inlineStr">
        <is>
          <t>Alberto, Panni, Via Via Giorgione 96, San Donà di Piave, VE, 30027, Italia</t>
        </is>
      </c>
      <c r="O298" t="inlineStr">
        <is>
          <t>Confermato</t>
        </is>
      </c>
      <c r="P298" t="inlineStr">
        <is>
          <t>Luxury Pack + LIL Bag, Boys Tears Ring - White / 18</t>
        </is>
      </c>
      <c r="R298" t="n">
        <v>10</v>
      </c>
      <c r="T298" t="n">
        <v>0</v>
      </c>
      <c r="Z298" t="inlineStr">
        <is>
          <t>ro2dNpznFRGVHM2y4hqZEFtPd</t>
        </is>
      </c>
      <c r="AA298" t="inlineStr">
        <is>
          <t>Shopify</t>
        </is>
      </c>
      <c r="AB298" t="n">
        <v>2</v>
      </c>
      <c r="AD298" t="inlineStr">
        <is>
          <t>3.997,12</t>
        </is>
      </c>
      <c r="AE298" t="inlineStr">
        <is>
          <t>Via Via Giorgione 96</t>
        </is>
      </c>
      <c r="AG298" t="inlineStr">
        <is>
          <t>San Donà di Piave</t>
        </is>
      </c>
      <c r="AH298" t="inlineStr">
        <is>
          <t>VE</t>
        </is>
      </c>
      <c r="AI298" t="inlineStr">
        <is>
          <t>30027</t>
        </is>
      </c>
      <c r="AJ298" t="inlineStr">
        <is>
          <t>Italia</t>
        </is>
      </c>
      <c r="AK298" t="inlineStr">
        <is>
          <t>3,93496E+11</t>
        </is>
      </c>
      <c r="AL298" t="inlineStr">
        <is>
          <t>Luxury Pack + LIL Bag</t>
        </is>
      </c>
      <c r="AN298" t="inlineStr">
        <is>
          <t>IT</t>
        </is>
      </c>
      <c r="AO298" t="inlineStr">
        <is>
          <t>Accredito</t>
        </is>
      </c>
    </row>
    <row r="299">
      <c r="A299" t="inlineStr">
        <is>
          <t>27/11/2024</t>
        </is>
      </c>
      <c r="B299" t="inlineStr">
        <is>
          <t>22:49:16</t>
        </is>
      </c>
      <c r="C299" t="inlineStr">
        <is>
          <t>CET</t>
        </is>
      </c>
      <c r="D299" t="inlineStr">
        <is>
          <t>elisa gentile</t>
        </is>
      </c>
      <c r="E299" t="inlineStr">
        <is>
          <t>Pagamento Express Checkout</t>
        </is>
      </c>
      <c r="F299" t="inlineStr">
        <is>
          <t>Completata</t>
        </is>
      </c>
      <c r="G299" t="inlineStr">
        <is>
          <t>EUR</t>
        </is>
      </c>
      <c r="H299" t="n">
        <v>106</v>
      </c>
      <c r="I299" t="inlineStr">
        <is>
          <t>-3,95</t>
        </is>
      </c>
      <c r="J299" t="inlineStr">
        <is>
          <t>102,05</t>
        </is>
      </c>
      <c r="K299" t="inlineStr">
        <is>
          <t>e.gentile91@gmail.com</t>
        </is>
      </c>
      <c r="L299" t="inlineStr">
        <is>
          <t>contact@lilmilan.com</t>
        </is>
      </c>
      <c r="M299" t="inlineStr">
        <is>
          <t>6X370081VJ551542A</t>
        </is>
      </c>
      <c r="N299" t="inlineStr">
        <is>
          <t>Elisa Gentile, Viale renato parisano 41, Rimini, RN, 47921, Italia</t>
        </is>
      </c>
      <c r="O299" t="inlineStr">
        <is>
          <t>Confermato</t>
        </is>
      </c>
      <c r="P299" t="inlineStr">
        <is>
          <t>Pensavo fosse amore - Yellow / E</t>
        </is>
      </c>
      <c r="R299" t="n">
        <v>10</v>
      </c>
      <c r="T299" t="n">
        <v>0</v>
      </c>
      <c r="Z299" t="inlineStr">
        <is>
          <t>rwHmkd4KXZccl4AfH1X3STp36</t>
        </is>
      </c>
      <c r="AA299" t="inlineStr">
        <is>
          <t>Shopify</t>
        </is>
      </c>
      <c r="AB299" t="n">
        <v>1</v>
      </c>
      <c r="AD299" t="inlineStr">
        <is>
          <t>4.099,17</t>
        </is>
      </c>
      <c r="AE299" t="inlineStr">
        <is>
          <t>Viale renato parisano 41</t>
        </is>
      </c>
      <c r="AG299" t="inlineStr">
        <is>
          <t>Rimini</t>
        </is>
      </c>
      <c r="AH299" t="inlineStr">
        <is>
          <t>RN</t>
        </is>
      </c>
      <c r="AI299" t="inlineStr">
        <is>
          <t>47921</t>
        </is>
      </c>
      <c r="AJ299" t="inlineStr">
        <is>
          <t>Italia</t>
        </is>
      </c>
      <c r="AK299" t="inlineStr">
        <is>
          <t>3408134542</t>
        </is>
      </c>
      <c r="AL299" t="inlineStr">
        <is>
          <t>Pensavo fosse amore - Yellow / E</t>
        </is>
      </c>
      <c r="AN299" t="inlineStr">
        <is>
          <t>IT</t>
        </is>
      </c>
      <c r="AO299" t="inlineStr">
        <is>
          <t>Accredito</t>
        </is>
      </c>
    </row>
    <row r="300">
      <c r="A300" t="inlineStr">
        <is>
          <t>27/11/2024</t>
        </is>
      </c>
      <c r="B300" t="inlineStr">
        <is>
          <t>23:15:09</t>
        </is>
      </c>
      <c r="C300" t="inlineStr">
        <is>
          <t>CET</t>
        </is>
      </c>
      <c r="D300" t="inlineStr">
        <is>
          <t>Vanessa Saladin</t>
        </is>
      </c>
      <c r="E300" t="inlineStr">
        <is>
          <t>Pagamento Express Checkout</t>
        </is>
      </c>
      <c r="F300" t="inlineStr">
        <is>
          <t>Completata</t>
        </is>
      </c>
      <c r="G300" t="inlineStr">
        <is>
          <t>EUR</t>
        </is>
      </c>
      <c r="H300" t="n">
        <v>172</v>
      </c>
      <c r="I300" t="inlineStr">
        <is>
          <t>-9,62</t>
        </is>
      </c>
      <c r="J300" t="inlineStr">
        <is>
          <t>162,38</t>
        </is>
      </c>
      <c r="K300" t="inlineStr">
        <is>
          <t>vanessasaladin@hotmail.com</t>
        </is>
      </c>
      <c r="L300" t="inlineStr">
        <is>
          <t>contact@lilmilan.com</t>
        </is>
      </c>
      <c r="M300" t="inlineStr">
        <is>
          <t>8L121644ST590480B</t>
        </is>
      </c>
      <c r="N300" t="inlineStr">
        <is>
          <t>Vincent Saladin, Via L. Colombo 25/a, Lavena Ponte Tresa, VA, 21037, Italia</t>
        </is>
      </c>
      <c r="O300" t="inlineStr">
        <is>
          <t>Confermato</t>
        </is>
      </c>
      <c r="P300" t="inlineStr">
        <is>
          <t>Baby - Yellow, Engraving</t>
        </is>
      </c>
      <c r="R300" t="n">
        <v>0</v>
      </c>
      <c r="T300" t="n">
        <v>0</v>
      </c>
      <c r="Z300" t="inlineStr">
        <is>
          <t>rOr2KtRT62pAtD8O4Okbl42mg</t>
        </is>
      </c>
      <c r="AA300" t="inlineStr">
        <is>
          <t>Shopify</t>
        </is>
      </c>
      <c r="AB300" t="n">
        <v>2</v>
      </c>
      <c r="AD300" t="inlineStr">
        <is>
          <t>4.261,55</t>
        </is>
      </c>
      <c r="AE300" t="inlineStr">
        <is>
          <t>Via L. Colombo 25/a</t>
        </is>
      </c>
      <c r="AG300" t="inlineStr">
        <is>
          <t>Lavena Ponte Tresa</t>
        </is>
      </c>
      <c r="AH300" t="inlineStr">
        <is>
          <t>VA</t>
        </is>
      </c>
      <c r="AI300" t="inlineStr">
        <is>
          <t>21037</t>
        </is>
      </c>
      <c r="AJ300" t="inlineStr">
        <is>
          <t>Italia</t>
        </is>
      </c>
      <c r="AK300" t="inlineStr">
        <is>
          <t>41765773981</t>
        </is>
      </c>
      <c r="AL300" t="inlineStr">
        <is>
          <t>Baby - Yellow</t>
        </is>
      </c>
      <c r="AN300" t="inlineStr">
        <is>
          <t>IT</t>
        </is>
      </c>
      <c r="AO300" t="inlineStr">
        <is>
          <t>Accredito</t>
        </is>
      </c>
    </row>
    <row r="301">
      <c r="A301" t="inlineStr">
        <is>
          <t>27/11/2024</t>
        </is>
      </c>
      <c r="B301" t="inlineStr">
        <is>
          <t>23:47:52</t>
        </is>
      </c>
      <c r="C301" t="inlineStr">
        <is>
          <t>CET</t>
        </is>
      </c>
      <c r="D301" t="inlineStr">
        <is>
          <t>Fiori Barbara</t>
        </is>
      </c>
      <c r="E301" t="inlineStr">
        <is>
          <t>Rimborso di pagamento</t>
        </is>
      </c>
      <c r="F301" t="inlineStr">
        <is>
          <t>Completata</t>
        </is>
      </c>
      <c r="G301" t="inlineStr">
        <is>
          <t>EUR</t>
        </is>
      </c>
      <c r="H301" t="n">
        <v>-230</v>
      </c>
      <c r="I301" t="inlineStr">
        <is>
          <t>0</t>
        </is>
      </c>
      <c r="J301" t="inlineStr">
        <is>
          <t>-230</t>
        </is>
      </c>
      <c r="K301" t="inlineStr">
        <is>
          <t>contact@lilmilan.com</t>
        </is>
      </c>
      <c r="L301" t="inlineStr">
        <is>
          <t>ba.patt@hotmail.it</t>
        </is>
      </c>
      <c r="M301" t="inlineStr">
        <is>
          <t>52S45800RX776062X</t>
        </is>
      </c>
      <c r="O301" t="inlineStr">
        <is>
          <t>Non confermato</t>
        </is>
      </c>
      <c r="P301" t="inlineStr">
        <is>
          <t>Sweet'n'Sour Choker - Yellow / 42cm, Sconto</t>
        </is>
      </c>
      <c r="T301" t="n">
        <v>0</v>
      </c>
      <c r="Y301" t="inlineStr">
        <is>
          <t>6BY03738XM934584S</t>
        </is>
      </c>
      <c r="Z301" t="inlineStr">
        <is>
          <t>rRHdjBqwGetSzpT2ramsr4ZBM</t>
        </is>
      </c>
      <c r="AA301" t="inlineStr">
        <is>
          <t>Shopify</t>
        </is>
      </c>
      <c r="AB301" t="n">
        <v>2</v>
      </c>
      <c r="AD301" t="inlineStr">
        <is>
          <t>4.261,55</t>
        </is>
      </c>
      <c r="AK301" t="inlineStr">
        <is>
          <t>3460942808</t>
        </is>
      </c>
      <c r="AL301" t="inlineStr">
        <is>
          <t>Sweet'n'Sour Choker - Yellow / 42cm</t>
        </is>
      </c>
      <c r="AO301" t="inlineStr">
        <is>
          <t>Promemoria</t>
        </is>
      </c>
    </row>
    <row r="302">
      <c r="A302" t="inlineStr">
        <is>
          <t>27/11/2024</t>
        </is>
      </c>
      <c r="B302" t="inlineStr">
        <is>
          <t>23:50:50</t>
        </is>
      </c>
      <c r="C302" t="inlineStr">
        <is>
          <t>CET</t>
        </is>
      </c>
      <c r="D302" t="inlineStr">
        <is>
          <t>Valentina Frescura</t>
        </is>
      </c>
      <c r="E302" t="inlineStr">
        <is>
          <t>Pagamento Express Checkout</t>
        </is>
      </c>
      <c r="F302" t="inlineStr">
        <is>
          <t>Completata</t>
        </is>
      </c>
      <c r="G302" t="inlineStr">
        <is>
          <t>EUR</t>
        </is>
      </c>
      <c r="H302" t="n">
        <v>172</v>
      </c>
      <c r="I302" t="inlineStr">
        <is>
          <t>-6,2</t>
        </is>
      </c>
      <c r="J302" t="inlineStr">
        <is>
          <t>165,8</t>
        </is>
      </c>
      <c r="K302" t="inlineStr">
        <is>
          <t>frescura.valentina@gmail.com</t>
        </is>
      </c>
      <c r="L302" t="inlineStr">
        <is>
          <t>contact@lilmilan.com</t>
        </is>
      </c>
      <c r="M302" t="inlineStr">
        <is>
          <t>0BB289544F5121132</t>
        </is>
      </c>
      <c r="N302" t="inlineStr">
        <is>
          <t>Valentina Frescura, Via del Milite Ignoto 19, Pescara, PE, 65123, Italia</t>
        </is>
      </c>
      <c r="O302" t="inlineStr">
        <is>
          <t>Confermato</t>
        </is>
      </c>
      <c r="P302" t="inlineStr">
        <is>
          <t>Luxury Pack + LIL Bag, Baby - Yellow</t>
        </is>
      </c>
      <c r="R302" t="n">
        <v>0</v>
      </c>
      <c r="T302" t="n">
        <v>0</v>
      </c>
      <c r="Z302" t="inlineStr">
        <is>
          <t>r7W5JgWb5aoNec81Ac0Gv6HOa</t>
        </is>
      </c>
      <c r="AA302" t="inlineStr">
        <is>
          <t>Shopify</t>
        </is>
      </c>
      <c r="AB302" t="n">
        <v>2</v>
      </c>
      <c r="AD302" t="inlineStr">
        <is>
          <t>4.427,35</t>
        </is>
      </c>
      <c r="AE302" t="inlineStr">
        <is>
          <t>Via del Milite Ignoto 19</t>
        </is>
      </c>
      <c r="AG302" t="inlineStr">
        <is>
          <t>Pescara</t>
        </is>
      </c>
      <c r="AH302" t="inlineStr">
        <is>
          <t>PE</t>
        </is>
      </c>
      <c r="AI302" t="inlineStr">
        <is>
          <t>65123</t>
        </is>
      </c>
      <c r="AJ302" t="inlineStr">
        <is>
          <t>Italia</t>
        </is>
      </c>
      <c r="AK302" t="inlineStr">
        <is>
          <t>3,9327E+11</t>
        </is>
      </c>
      <c r="AL302" t="inlineStr">
        <is>
          <t>Luxury Pack + LIL Bag</t>
        </is>
      </c>
      <c r="AN302" t="inlineStr">
        <is>
          <t>IT</t>
        </is>
      </c>
      <c r="AO302" t="inlineStr">
        <is>
          <t>Accredito</t>
        </is>
      </c>
    </row>
    <row r="303">
      <c r="A303" t="inlineStr">
        <is>
          <t>27/11/2024</t>
        </is>
      </c>
      <c r="B303" t="inlineStr">
        <is>
          <t>23:51:26</t>
        </is>
      </c>
      <c r="C303" t="inlineStr">
        <is>
          <t>CET</t>
        </is>
      </c>
      <c r="D303" t="inlineStr">
        <is>
          <t>Simona Pilia</t>
        </is>
      </c>
      <c r="E303" t="inlineStr">
        <is>
          <t>Pagamento Express Checkout</t>
        </is>
      </c>
      <c r="F303" t="inlineStr">
        <is>
          <t>Completata</t>
        </is>
      </c>
      <c r="G303" t="inlineStr">
        <is>
          <t>EUR</t>
        </is>
      </c>
      <c r="H303" t="n">
        <v>289</v>
      </c>
      <c r="I303" t="inlineStr">
        <is>
          <t>-10,18</t>
        </is>
      </c>
      <c r="J303" t="inlineStr">
        <is>
          <t>278,82</t>
        </is>
      </c>
      <c r="K303" t="inlineStr">
        <is>
          <t>simopilia81@gmail.com</t>
        </is>
      </c>
      <c r="L303" t="inlineStr">
        <is>
          <t>contact@lilmilan.com</t>
        </is>
      </c>
      <c r="M303" t="inlineStr">
        <is>
          <t>1P359474SU674101B</t>
        </is>
      </c>
      <c r="N303" t="inlineStr">
        <is>
          <t>Simona Pilia, Via Dante 163, Ulassai, OG, 08040, Italia</t>
        </is>
      </c>
      <c r="O303" t="inlineStr">
        <is>
          <t>Confermato</t>
        </is>
      </c>
      <c r="P303" t="inlineStr">
        <is>
          <t>Breeze Necklace - Yellow / 60cm</t>
        </is>
      </c>
      <c r="R303" t="n">
        <v>0</v>
      </c>
      <c r="T303" t="n">
        <v>0</v>
      </c>
      <c r="Z303" t="inlineStr">
        <is>
          <t>rvVyQF7uGFmcjjBMMS3aO9Aov</t>
        </is>
      </c>
      <c r="AA303" t="inlineStr">
        <is>
          <t>Shopify</t>
        </is>
      </c>
      <c r="AB303" t="n">
        <v>1</v>
      </c>
      <c r="AD303" t="inlineStr">
        <is>
          <t>4.706,17</t>
        </is>
      </c>
      <c r="AE303" t="inlineStr">
        <is>
          <t>Via Dante 163</t>
        </is>
      </c>
      <c r="AG303" t="inlineStr">
        <is>
          <t>Ulassai</t>
        </is>
      </c>
      <c r="AH303" t="inlineStr">
        <is>
          <t>OG</t>
        </is>
      </c>
      <c r="AI303" t="inlineStr">
        <is>
          <t>8040</t>
        </is>
      </c>
      <c r="AJ303" t="inlineStr">
        <is>
          <t>Italia</t>
        </is>
      </c>
      <c r="AK303" t="inlineStr">
        <is>
          <t>3291845420</t>
        </is>
      </c>
      <c r="AL303" t="inlineStr">
        <is>
          <t>Breeze Necklace - Yellow / 60cm</t>
        </is>
      </c>
      <c r="AN303" t="inlineStr">
        <is>
          <t>IT</t>
        </is>
      </c>
      <c r="AO303" t="inlineStr">
        <is>
          <t>Accredito</t>
        </is>
      </c>
    </row>
    <row r="304">
      <c r="A304" t="inlineStr">
        <is>
          <t>28/11/2024</t>
        </is>
      </c>
      <c r="B304" t="inlineStr">
        <is>
          <t>00:02:55</t>
        </is>
      </c>
      <c r="C304" t="inlineStr">
        <is>
          <t>CET</t>
        </is>
      </c>
      <c r="D304" t="inlineStr">
        <is>
          <t>Mercedes Procopio</t>
        </is>
      </c>
      <c r="E304" t="inlineStr">
        <is>
          <t>Pagamento Express Checkout</t>
        </is>
      </c>
      <c r="F304" t="inlineStr">
        <is>
          <t>Completata</t>
        </is>
      </c>
      <c r="G304" t="inlineStr">
        <is>
          <t>EUR</t>
        </is>
      </c>
      <c r="H304" t="n">
        <v>192</v>
      </c>
      <c r="I304" t="inlineStr">
        <is>
          <t>-6,88</t>
        </is>
      </c>
      <c r="J304" t="inlineStr">
        <is>
          <t>185,12</t>
        </is>
      </c>
      <c r="K304" t="inlineStr">
        <is>
          <t>mercimemj@gmail.com</t>
        </is>
      </c>
      <c r="L304" t="inlineStr">
        <is>
          <t>contact@lilmilan.com</t>
        </is>
      </c>
      <c r="M304" t="inlineStr">
        <is>
          <t>7K131972CX9298102</t>
        </is>
      </c>
      <c r="O304" t="inlineStr">
        <is>
          <t>Non confermato</t>
        </is>
      </c>
      <c r="P304" t="inlineStr">
        <is>
          <t>Jupiter Ring - Yellow / White / onesize (11-17)</t>
        </is>
      </c>
      <c r="R304" t="n">
        <v>0</v>
      </c>
      <c r="T304" t="n">
        <v>0</v>
      </c>
      <c r="Z304" t="inlineStr">
        <is>
          <t>r4g7LrwJ1j3q9NTcH9SZnYdXe</t>
        </is>
      </c>
      <c r="AA304" t="inlineStr">
        <is>
          <t>Shopify</t>
        </is>
      </c>
      <c r="AB304" t="n">
        <v>1</v>
      </c>
      <c r="AD304" t="inlineStr">
        <is>
          <t>4.891,29</t>
        </is>
      </c>
      <c r="AK304" t="inlineStr">
        <is>
          <t>+39 3392638144</t>
        </is>
      </c>
      <c r="AL304" t="inlineStr">
        <is>
          <t>Jupiter Ring - Yellow / White / onesize (11-17)</t>
        </is>
      </c>
      <c r="AO304" t="inlineStr">
        <is>
          <t>Accredito</t>
        </is>
      </c>
    </row>
    <row r="305">
      <c r="A305" t="inlineStr">
        <is>
          <t>28/11/2024</t>
        </is>
      </c>
      <c r="B305" t="inlineStr">
        <is>
          <t>00:16:59</t>
        </is>
      </c>
      <c r="C305" t="inlineStr">
        <is>
          <t>CET</t>
        </is>
      </c>
      <c r="D305" t="inlineStr">
        <is>
          <t>Erica Ianni</t>
        </is>
      </c>
      <c r="E305" t="inlineStr">
        <is>
          <t>Pagamento Express Checkout</t>
        </is>
      </c>
      <c r="F305" t="inlineStr">
        <is>
          <t>Completata</t>
        </is>
      </c>
      <c r="G305" t="inlineStr">
        <is>
          <t>EUR</t>
        </is>
      </c>
      <c r="H305" t="n">
        <v>336</v>
      </c>
      <c r="I305" t="inlineStr">
        <is>
          <t>-11,77</t>
        </is>
      </c>
      <c r="J305" t="inlineStr">
        <is>
          <t>324,23</t>
        </is>
      </c>
      <c r="K305" t="inlineStr">
        <is>
          <t>iannierica@gmail.com</t>
        </is>
      </c>
      <c r="L305" t="inlineStr">
        <is>
          <t>contact@lilmilan.com</t>
        </is>
      </c>
      <c r="M305" t="inlineStr">
        <is>
          <t>95962332AD5631744</t>
        </is>
      </c>
      <c r="N305" t="inlineStr">
        <is>
          <t>Erica Ianni, Rue Keyenveld 2, Ixelles, N/A, 1050, Belgio</t>
        </is>
      </c>
      <c r="O305" t="inlineStr">
        <is>
          <t>Confermato</t>
        </is>
      </c>
      <c r="P305" t="inlineStr">
        <is>
          <t>Lunar Ring - Yellow / 15 / White</t>
        </is>
      </c>
      <c r="R305" t="n">
        <v>0</v>
      </c>
      <c r="T305" t="n">
        <v>0</v>
      </c>
      <c r="Z305" t="inlineStr">
        <is>
          <t>r2CQ6roAjaeqVaoAA2OWqJkSS</t>
        </is>
      </c>
      <c r="AA305" t="inlineStr">
        <is>
          <t>Shopify</t>
        </is>
      </c>
      <c r="AB305" t="n">
        <v>1</v>
      </c>
      <c r="AD305" t="inlineStr">
        <is>
          <t>5.215,52</t>
        </is>
      </c>
      <c r="AE305" t="inlineStr">
        <is>
          <t>Rue Keyenveld 2</t>
        </is>
      </c>
      <c r="AG305" t="inlineStr">
        <is>
          <t>Ixelles</t>
        </is>
      </c>
      <c r="AI305" t="inlineStr">
        <is>
          <t>1050</t>
        </is>
      </c>
      <c r="AJ305" t="inlineStr">
        <is>
          <t>Belgio</t>
        </is>
      </c>
      <c r="AK305" t="inlineStr">
        <is>
          <t>497539950</t>
        </is>
      </c>
      <c r="AL305" t="inlineStr">
        <is>
          <t>Lunar Ring - Yellow / 15 / White</t>
        </is>
      </c>
      <c r="AN305" t="inlineStr">
        <is>
          <t>BE</t>
        </is>
      </c>
      <c r="AO305" t="inlineStr">
        <is>
          <t>Accredito</t>
        </is>
      </c>
    </row>
    <row r="306">
      <c r="A306" t="inlineStr">
        <is>
          <t>28/11/2024</t>
        </is>
      </c>
      <c r="B306" t="inlineStr">
        <is>
          <t>06:23:26</t>
        </is>
      </c>
      <c r="C306" t="inlineStr">
        <is>
          <t>CET</t>
        </is>
      </c>
      <c r="D306" t="inlineStr">
        <is>
          <t>Davide Viterbo</t>
        </is>
      </c>
      <c r="E306" t="inlineStr">
        <is>
          <t>Pagamento Express Checkout</t>
        </is>
      </c>
      <c r="F306" t="inlineStr">
        <is>
          <t>Completata</t>
        </is>
      </c>
      <c r="G306" t="inlineStr">
        <is>
          <t>EUR</t>
        </is>
      </c>
      <c r="H306" t="n">
        <v>96</v>
      </c>
      <c r="I306" t="inlineStr">
        <is>
          <t>-3,61</t>
        </is>
      </c>
      <c r="J306" t="inlineStr">
        <is>
          <t>92,39</t>
        </is>
      </c>
      <c r="K306" t="inlineStr">
        <is>
          <t>davideviterbo@virgilio.it</t>
        </is>
      </c>
      <c r="L306" t="inlineStr">
        <is>
          <t>contact@lilmilan.com</t>
        </is>
      </c>
      <c r="M306" t="inlineStr">
        <is>
          <t>7FG77152VH7454818</t>
        </is>
      </c>
      <c r="O306" t="inlineStr">
        <is>
          <t>Non confermato</t>
        </is>
      </c>
      <c r="P306" t="inlineStr">
        <is>
          <t>Pensavo fosse amore - Yellow / T</t>
        </is>
      </c>
      <c r="R306" t="n">
        <v>0</v>
      </c>
      <c r="T306" t="n">
        <v>0</v>
      </c>
      <c r="Z306" t="inlineStr">
        <is>
          <t>rptfvgWUXP3564YYpO83FKh6A</t>
        </is>
      </c>
      <c r="AA306" t="inlineStr">
        <is>
          <t>Shopify</t>
        </is>
      </c>
      <c r="AB306" t="n">
        <v>1</v>
      </c>
      <c r="AD306" t="inlineStr">
        <is>
          <t>5.307,91</t>
        </is>
      </c>
      <c r="AK306" t="inlineStr">
        <is>
          <t>+39 3495336824</t>
        </is>
      </c>
      <c r="AL306" t="inlineStr">
        <is>
          <t>Pensavo fosse amore - Yellow / T</t>
        </is>
      </c>
      <c r="AO306" t="inlineStr">
        <is>
          <t>Accredito</t>
        </is>
      </c>
    </row>
    <row r="307">
      <c r="A307" t="inlineStr">
        <is>
          <t>28/11/2024</t>
        </is>
      </c>
      <c r="B307" t="inlineStr">
        <is>
          <t>08:16:33</t>
        </is>
      </c>
      <c r="C307" t="inlineStr">
        <is>
          <t>CET</t>
        </is>
      </c>
      <c r="D307" t="inlineStr">
        <is>
          <t>Paolo Zambon</t>
        </is>
      </c>
      <c r="E307" t="inlineStr">
        <is>
          <t>Pagamento Express Checkout</t>
        </is>
      </c>
      <c r="F307" t="inlineStr">
        <is>
          <t>Completata</t>
        </is>
      </c>
      <c r="G307" t="inlineStr">
        <is>
          <t>EUR</t>
        </is>
      </c>
      <c r="H307" t="n">
        <v>160</v>
      </c>
      <c r="I307" t="inlineStr">
        <is>
          <t>-5,79</t>
        </is>
      </c>
      <c r="J307" t="inlineStr">
        <is>
          <t>154,21</t>
        </is>
      </c>
      <c r="K307" t="inlineStr">
        <is>
          <t>pzambo@gmail.com</t>
        </is>
      </c>
      <c r="L307" t="inlineStr">
        <is>
          <t>contact@lilmilan.com</t>
        </is>
      </c>
      <c r="M307" t="inlineStr">
        <is>
          <t>0XD493768J228453E</t>
        </is>
      </c>
      <c r="N307" t="inlineStr">
        <is>
          <t>Paolo Zambon, via martiri della libertà 19, santorso, VI, 36014, Italia</t>
        </is>
      </c>
      <c r="O307" t="inlineStr">
        <is>
          <t>Confermato</t>
        </is>
      </c>
      <c r="P307" t="inlineStr">
        <is>
          <t>Viola</t>
        </is>
      </c>
      <c r="R307" t="n">
        <v>0</v>
      </c>
      <c r="T307" t="n">
        <v>0</v>
      </c>
      <c r="Z307" t="inlineStr">
        <is>
          <t>rJWKj3lirHcn2gL1fnjG0IVX4</t>
        </is>
      </c>
      <c r="AA307" t="inlineStr">
        <is>
          <t>Shopify</t>
        </is>
      </c>
      <c r="AB307" t="n">
        <v>1</v>
      </c>
      <c r="AD307" t="inlineStr">
        <is>
          <t>5.462,12</t>
        </is>
      </c>
      <c r="AE307" t="inlineStr">
        <is>
          <t>via martiri della libertà 19</t>
        </is>
      </c>
      <c r="AG307" t="inlineStr">
        <is>
          <t>santorso</t>
        </is>
      </c>
      <c r="AH307" t="inlineStr">
        <is>
          <t>VI</t>
        </is>
      </c>
      <c r="AI307" t="inlineStr">
        <is>
          <t>36014</t>
        </is>
      </c>
      <c r="AJ307" t="inlineStr">
        <is>
          <t>Italia</t>
        </is>
      </c>
      <c r="AK307" t="inlineStr">
        <is>
          <t>3283357784</t>
        </is>
      </c>
      <c r="AL307" t="inlineStr">
        <is>
          <t>Viola</t>
        </is>
      </c>
      <c r="AN307" t="inlineStr">
        <is>
          <t>IT</t>
        </is>
      </c>
      <c r="AO307" t="inlineStr">
        <is>
          <t>Accredito</t>
        </is>
      </c>
    </row>
    <row r="308">
      <c r="A308" t="inlineStr">
        <is>
          <t>28/11/2024</t>
        </is>
      </c>
      <c r="B308" t="inlineStr">
        <is>
          <t>10:32:45</t>
        </is>
      </c>
      <c r="C308" t="inlineStr">
        <is>
          <t>CET</t>
        </is>
      </c>
      <c r="D308" t="inlineStr">
        <is>
          <t>Nicola</t>
        </is>
      </c>
      <c r="E308" t="inlineStr">
        <is>
          <t>Pagamento Express Checkout</t>
        </is>
      </c>
      <c r="F308" t="inlineStr">
        <is>
          <t>Completata</t>
        </is>
      </c>
      <c r="G308" t="inlineStr">
        <is>
          <t>EUR</t>
        </is>
      </c>
      <c r="H308" t="n">
        <v>106</v>
      </c>
      <c r="I308" t="inlineStr">
        <is>
          <t>-3,95</t>
        </is>
      </c>
      <c r="J308" t="inlineStr">
        <is>
          <t>102,05</t>
        </is>
      </c>
      <c r="K308" t="inlineStr">
        <is>
          <t>nikigraz95@gmail.com</t>
        </is>
      </c>
      <c r="L308" t="inlineStr">
        <is>
          <t>contact@lilmilan.com</t>
        </is>
      </c>
      <c r="M308" t="inlineStr">
        <is>
          <t>7MG51900859999739</t>
        </is>
      </c>
      <c r="N308" t="inlineStr">
        <is>
          <t>nicola graziano, Via Alberto Sordi 71, Grosseto, GR, 58100, Italia</t>
        </is>
      </c>
      <c r="O308" t="inlineStr">
        <is>
          <t>Confermato</t>
        </is>
      </c>
      <c r="P308" t="inlineStr">
        <is>
          <t>Pensavo fosse amore - Yellow / N</t>
        </is>
      </c>
      <c r="R308" t="n">
        <v>10</v>
      </c>
      <c r="T308" t="n">
        <v>0</v>
      </c>
      <c r="Z308" t="inlineStr">
        <is>
          <t>rsv3wUtiH5dEBFD45ATEJ65va</t>
        </is>
      </c>
      <c r="AA308" t="inlineStr">
        <is>
          <t>Shopify</t>
        </is>
      </c>
      <c r="AB308" t="n">
        <v>1</v>
      </c>
      <c r="AD308" t="inlineStr">
        <is>
          <t>5.564,17</t>
        </is>
      </c>
      <c r="AE308" t="inlineStr">
        <is>
          <t>Via Alberto Sordi 71</t>
        </is>
      </c>
      <c r="AG308" t="inlineStr">
        <is>
          <t>Grosseto</t>
        </is>
      </c>
      <c r="AH308" t="inlineStr">
        <is>
          <t>GR</t>
        </is>
      </c>
      <c r="AI308" t="inlineStr">
        <is>
          <t>58100</t>
        </is>
      </c>
      <c r="AJ308" t="inlineStr">
        <is>
          <t>Italia</t>
        </is>
      </c>
      <c r="AK308" t="inlineStr">
        <is>
          <t>3,93927E+11</t>
        </is>
      </c>
      <c r="AL308" t="inlineStr">
        <is>
          <t>Pensavo fosse amore - Yellow / N</t>
        </is>
      </c>
      <c r="AN308" t="inlineStr">
        <is>
          <t>IT</t>
        </is>
      </c>
      <c r="AO308" t="inlineStr">
        <is>
          <t>Accredito</t>
        </is>
      </c>
    </row>
    <row r="309">
      <c r="A309" t="inlineStr">
        <is>
          <t>28/11/2024</t>
        </is>
      </c>
      <c r="B309" t="inlineStr">
        <is>
          <t>10:58:38</t>
        </is>
      </c>
      <c r="C309" t="inlineStr">
        <is>
          <t>CET</t>
        </is>
      </c>
      <c r="D309" t="inlineStr">
        <is>
          <t>Cecilia Palma</t>
        </is>
      </c>
      <c r="E309" t="inlineStr">
        <is>
          <t>Pagamento Express Checkout</t>
        </is>
      </c>
      <c r="F309" t="inlineStr">
        <is>
          <t>Completata</t>
        </is>
      </c>
      <c r="G309" t="inlineStr">
        <is>
          <t>EUR</t>
        </is>
      </c>
      <c r="H309" t="n">
        <v>256</v>
      </c>
      <c r="I309" t="inlineStr">
        <is>
          <t>-9,05</t>
        </is>
      </c>
      <c r="J309" t="inlineStr">
        <is>
          <t>246,95</t>
        </is>
      </c>
      <c r="K309" t="inlineStr">
        <is>
          <t>cecilia.palma@hotmail.it</t>
        </is>
      </c>
      <c r="L309" t="inlineStr">
        <is>
          <t>contact@lilmilan.com</t>
        </is>
      </c>
      <c r="M309" t="inlineStr">
        <is>
          <t>0A54921803618614U</t>
        </is>
      </c>
      <c r="O309" t="inlineStr">
        <is>
          <t>Non confermato</t>
        </is>
      </c>
      <c r="P309" t="inlineStr">
        <is>
          <t>Boys Tears - Yellow / 39cm</t>
        </is>
      </c>
      <c r="R309" t="n">
        <v>0</v>
      </c>
      <c r="T309" t="n">
        <v>0</v>
      </c>
      <c r="Z309" t="inlineStr">
        <is>
          <t>rGiZ3mJSKuRPcnB4XXT1qaW5s</t>
        </is>
      </c>
      <c r="AA309" t="inlineStr">
        <is>
          <t>Shopify</t>
        </is>
      </c>
      <c r="AB309" t="n">
        <v>1</v>
      </c>
      <c r="AD309" t="inlineStr">
        <is>
          <t>5.811,12</t>
        </is>
      </c>
      <c r="AK309" t="inlineStr">
        <is>
          <t>+39 3477069859</t>
        </is>
      </c>
      <c r="AL309" t="inlineStr">
        <is>
          <t>Boys Tears - Yellow / 39cm</t>
        </is>
      </c>
      <c r="AO309" t="inlineStr">
        <is>
          <t>Accredito</t>
        </is>
      </c>
    </row>
    <row r="310">
      <c r="A310" t="inlineStr">
        <is>
          <t>28/11/2024</t>
        </is>
      </c>
      <c r="B310" t="inlineStr">
        <is>
          <t>11:09:15</t>
        </is>
      </c>
      <c r="C310" t="inlineStr">
        <is>
          <t>CET</t>
        </is>
      </c>
      <c r="D310" t="inlineStr">
        <is>
          <t>Danilo Croce</t>
        </is>
      </c>
      <c r="E310" t="inlineStr">
        <is>
          <t>Pagamento Express Checkout</t>
        </is>
      </c>
      <c r="F310" t="inlineStr">
        <is>
          <t>Completata</t>
        </is>
      </c>
      <c r="G310" t="inlineStr">
        <is>
          <t>EUR</t>
        </is>
      </c>
      <c r="H310" t="n">
        <v>122</v>
      </c>
      <c r="I310" t="inlineStr">
        <is>
          <t>-4,5</t>
        </is>
      </c>
      <c r="J310" t="inlineStr">
        <is>
          <t>117,5</t>
        </is>
      </c>
      <c r="K310" t="inlineStr">
        <is>
          <t>danilo.croce90@hotmail.it</t>
        </is>
      </c>
      <c r="L310" t="inlineStr">
        <is>
          <t>contact@lilmilan.com</t>
        </is>
      </c>
      <c r="M310" t="inlineStr">
        <is>
          <t>27P49129GY3751141</t>
        </is>
      </c>
      <c r="N310" t="inlineStr">
        <is>
          <t>Danilo Croce, Via Monginevro 3, Colleverde II, RM, 00012, Italia</t>
        </is>
      </c>
      <c r="O310" t="inlineStr">
        <is>
          <t>Confermato</t>
        </is>
      </c>
      <c r="P310" t="inlineStr">
        <is>
          <t>Pensavo fosse amore - Yellow / 2</t>
        </is>
      </c>
      <c r="R310" t="n">
        <v>10</v>
      </c>
      <c r="T310" t="n">
        <v>0</v>
      </c>
      <c r="Z310" t="inlineStr">
        <is>
          <t>r8fKdA24S71G0bhakJGvMmP8J</t>
        </is>
      </c>
      <c r="AA310" t="inlineStr">
        <is>
          <t>Shopify</t>
        </is>
      </c>
      <c r="AB310" t="n">
        <v>1</v>
      </c>
      <c r="AD310" t="inlineStr">
        <is>
          <t>5.928,62</t>
        </is>
      </c>
      <c r="AE310" t="inlineStr">
        <is>
          <t>Via Monginevro 3</t>
        </is>
      </c>
      <c r="AG310" t="inlineStr">
        <is>
          <t>Colleverde II</t>
        </is>
      </c>
      <c r="AH310" t="inlineStr">
        <is>
          <t>RM</t>
        </is>
      </c>
      <c r="AI310" t="inlineStr">
        <is>
          <t>12</t>
        </is>
      </c>
      <c r="AJ310" t="inlineStr">
        <is>
          <t>Italia</t>
        </is>
      </c>
      <c r="AK310" t="inlineStr">
        <is>
          <t>3455958108</t>
        </is>
      </c>
      <c r="AL310" t="inlineStr">
        <is>
          <t>Pensavo fosse amore - Yellow / 2</t>
        </is>
      </c>
      <c r="AN310" t="inlineStr">
        <is>
          <t>IT</t>
        </is>
      </c>
      <c r="AO310" t="inlineStr">
        <is>
          <t>Accredito</t>
        </is>
      </c>
    </row>
    <row r="311">
      <c r="A311" t="inlineStr">
        <is>
          <t>28/11/2024</t>
        </is>
      </c>
      <c r="B311" t="inlineStr">
        <is>
          <t>11:24:53</t>
        </is>
      </c>
      <c r="C311" t="inlineStr">
        <is>
          <t>CET</t>
        </is>
      </c>
      <c r="D311" t="inlineStr">
        <is>
          <t>Davide Megna</t>
        </is>
      </c>
      <c r="E311" t="inlineStr">
        <is>
          <t>Pagamento Express Checkout</t>
        </is>
      </c>
      <c r="F311" t="inlineStr">
        <is>
          <t>Completata</t>
        </is>
      </c>
      <c r="G311" t="inlineStr">
        <is>
          <t>EUR</t>
        </is>
      </c>
      <c r="H311" t="n">
        <v>213</v>
      </c>
      <c r="I311" t="inlineStr">
        <is>
          <t>-7,59</t>
        </is>
      </c>
      <c r="J311" t="inlineStr">
        <is>
          <t>205,41</t>
        </is>
      </c>
      <c r="K311" t="inlineStr">
        <is>
          <t>davide.megna@gmail.com</t>
        </is>
      </c>
      <c r="L311" t="inlineStr">
        <is>
          <t>contact@lilmilan.com</t>
        </is>
      </c>
      <c r="M311" t="inlineStr">
        <is>
          <t>47C0832803416461G</t>
        </is>
      </c>
      <c r="N311" t="inlineStr">
        <is>
          <t>Rosaria Garufo, Via Stazione 29, Mornago, VA, 21020, Italia</t>
        </is>
      </c>
      <c r="O311" t="inlineStr">
        <is>
          <t>Confermato</t>
        </is>
      </c>
      <c r="P311" t="inlineStr">
        <is>
          <t>LIL Bag, Smiley Earring - Yellow / Single / White Sustainable Diamond</t>
        </is>
      </c>
      <c r="R311" t="n">
        <v>0</v>
      </c>
      <c r="T311" t="n">
        <v>0</v>
      </c>
      <c r="Z311" t="inlineStr">
        <is>
          <t>rUtbZm1OygEyojSczwsUWlDS9</t>
        </is>
      </c>
      <c r="AA311" t="inlineStr">
        <is>
          <t>Shopify</t>
        </is>
      </c>
      <c r="AB311" t="n">
        <v>2</v>
      </c>
      <c r="AD311" t="inlineStr">
        <is>
          <t>6.134,03</t>
        </is>
      </c>
      <c r="AE311" t="inlineStr">
        <is>
          <t>Via Stazione 29</t>
        </is>
      </c>
      <c r="AG311" t="inlineStr">
        <is>
          <t>Mornago</t>
        </is>
      </c>
      <c r="AH311" t="inlineStr">
        <is>
          <t>VA</t>
        </is>
      </c>
      <c r="AI311" t="inlineStr">
        <is>
          <t>21020</t>
        </is>
      </c>
      <c r="AJ311" t="inlineStr">
        <is>
          <t>Italia</t>
        </is>
      </c>
      <c r="AK311" t="inlineStr">
        <is>
          <t>3,9328E+11</t>
        </is>
      </c>
      <c r="AL311" t="inlineStr">
        <is>
          <t>LIL Bag</t>
        </is>
      </c>
      <c r="AN311" t="inlineStr">
        <is>
          <t>IT</t>
        </is>
      </c>
      <c r="AO311" t="inlineStr">
        <is>
          <t>Accredito</t>
        </is>
      </c>
    </row>
    <row r="312">
      <c r="A312" t="inlineStr">
        <is>
          <t>28/11/2024</t>
        </is>
      </c>
      <c r="B312" t="inlineStr">
        <is>
          <t>11:38:47</t>
        </is>
      </c>
      <c r="C312" t="inlineStr">
        <is>
          <t>CET</t>
        </is>
      </c>
      <c r="D312" t="inlineStr">
        <is>
          <t>Luisa Rollo</t>
        </is>
      </c>
      <c r="E312" t="inlineStr">
        <is>
          <t>Pagamento Express Checkout</t>
        </is>
      </c>
      <c r="F312" t="inlineStr">
        <is>
          <t>Completata</t>
        </is>
      </c>
      <c r="G312" t="inlineStr">
        <is>
          <t>EUR</t>
        </is>
      </c>
      <c r="H312" t="n">
        <v>148</v>
      </c>
      <c r="I312" t="inlineStr">
        <is>
          <t>-5,38</t>
        </is>
      </c>
      <c r="J312" t="inlineStr">
        <is>
          <t>142,62</t>
        </is>
      </c>
      <c r="K312" t="inlineStr">
        <is>
          <t>luisa.1997@hotmail.it</t>
        </is>
      </c>
      <c r="L312" t="inlineStr">
        <is>
          <t>contact@lilmilan.com</t>
        </is>
      </c>
      <c r="M312" t="inlineStr">
        <is>
          <t>82C60025RH4832418</t>
        </is>
      </c>
      <c r="O312" t="inlineStr">
        <is>
          <t>Non confermato</t>
        </is>
      </c>
      <c r="P312" t="inlineStr">
        <is>
          <t>Make it shine, Luxury Pack + LIL Bag, Portami via Ring - Yellow / onesize</t>
        </is>
      </c>
      <c r="R312" t="n">
        <v>0</v>
      </c>
      <c r="T312" t="n">
        <v>0</v>
      </c>
      <c r="Z312" t="inlineStr">
        <is>
          <t>r8BqV8kRhONM8AdZF2pO7LRLn</t>
        </is>
      </c>
      <c r="AA312" t="inlineStr">
        <is>
          <t>Shopify</t>
        </is>
      </c>
      <c r="AB312" t="n">
        <v>3</v>
      </c>
      <c r="AD312" t="inlineStr">
        <is>
          <t>6.276,65</t>
        </is>
      </c>
      <c r="AK312" t="inlineStr">
        <is>
          <t>+39 3334797170</t>
        </is>
      </c>
      <c r="AL312" t="inlineStr">
        <is>
          <t>Make it shine</t>
        </is>
      </c>
      <c r="AO312" t="inlineStr">
        <is>
          <t>Accredito</t>
        </is>
      </c>
    </row>
    <row r="313">
      <c r="A313" t="inlineStr">
        <is>
          <t>28/11/2024</t>
        </is>
      </c>
      <c r="B313" t="inlineStr">
        <is>
          <t>11:58:02</t>
        </is>
      </c>
      <c r="C313" t="inlineStr">
        <is>
          <t>CET</t>
        </is>
      </c>
      <c r="D313" t="inlineStr">
        <is>
          <t>Martina Ponzoni</t>
        </is>
      </c>
      <c r="E313" t="inlineStr">
        <is>
          <t>Pagamento Express Checkout</t>
        </is>
      </c>
      <c r="F313" t="inlineStr">
        <is>
          <t>Completata</t>
        </is>
      </c>
      <c r="G313" t="inlineStr">
        <is>
          <t>EUR</t>
        </is>
      </c>
      <c r="H313" t="n">
        <v>122</v>
      </c>
      <c r="I313" t="inlineStr">
        <is>
          <t>-4,5</t>
        </is>
      </c>
      <c r="J313" t="inlineStr">
        <is>
          <t>117,5</t>
        </is>
      </c>
      <c r="K313" t="inlineStr">
        <is>
          <t>martina.ponzoni@yahoo.it</t>
        </is>
      </c>
      <c r="L313" t="inlineStr">
        <is>
          <t>contact@lilmilan.com</t>
        </is>
      </c>
      <c r="M313" t="inlineStr">
        <is>
          <t>13Y15522FU3006020</t>
        </is>
      </c>
      <c r="N313" t="inlineStr">
        <is>
          <t>Martina  Ponzoni, Via Pablo Neruda 9, Moglia, MN, 46024, Italia</t>
        </is>
      </c>
      <c r="O313" t="inlineStr">
        <is>
          <t>Confermato</t>
        </is>
      </c>
      <c r="P313" t="inlineStr">
        <is>
          <t>Boys Tears Ring - Yellow / 10</t>
        </is>
      </c>
      <c r="R313" t="n">
        <v>10</v>
      </c>
      <c r="T313" t="n">
        <v>0</v>
      </c>
      <c r="Z313" t="inlineStr">
        <is>
          <t>rd2AapXPXBOlSJ1WV0S14w7gu</t>
        </is>
      </c>
      <c r="AA313" t="inlineStr">
        <is>
          <t>Shopify</t>
        </is>
      </c>
      <c r="AB313" t="n">
        <v>1</v>
      </c>
      <c r="AD313" t="inlineStr">
        <is>
          <t>394,15</t>
        </is>
      </c>
      <c r="AE313" t="inlineStr">
        <is>
          <t>Via Pablo Neruda 9</t>
        </is>
      </c>
      <c r="AG313" t="inlineStr">
        <is>
          <t>Moglia</t>
        </is>
      </c>
      <c r="AH313" t="inlineStr">
        <is>
          <t>MN</t>
        </is>
      </c>
      <c r="AI313" t="inlineStr">
        <is>
          <t>46024</t>
        </is>
      </c>
      <c r="AJ313" t="inlineStr">
        <is>
          <t>Italia</t>
        </is>
      </c>
      <c r="AK313" t="inlineStr">
        <is>
          <t>3460454409</t>
        </is>
      </c>
      <c r="AL313" t="inlineStr">
        <is>
          <t>Boys Tears Ring - Yellow / 10</t>
        </is>
      </c>
      <c r="AN313" t="inlineStr">
        <is>
          <t>IT</t>
        </is>
      </c>
      <c r="AO313" t="inlineStr">
        <is>
          <t>Accredito</t>
        </is>
      </c>
    </row>
    <row r="314">
      <c r="A314" t="inlineStr">
        <is>
          <t>28/11/2024</t>
        </is>
      </c>
      <c r="B314" t="inlineStr">
        <is>
          <t>12:44:35</t>
        </is>
      </c>
      <c r="C314" t="inlineStr">
        <is>
          <t>CET</t>
        </is>
      </c>
      <c r="D314" t="inlineStr">
        <is>
          <t>lisa sacerdote</t>
        </is>
      </c>
      <c r="E314" t="inlineStr">
        <is>
          <t>Pagamento Express Checkout</t>
        </is>
      </c>
      <c r="F314" t="inlineStr">
        <is>
          <t>Completata</t>
        </is>
      </c>
      <c r="G314" t="inlineStr">
        <is>
          <t>EUR</t>
        </is>
      </c>
      <c r="H314" t="n">
        <v>135</v>
      </c>
      <c r="I314" t="inlineStr">
        <is>
          <t>-4,94</t>
        </is>
      </c>
      <c r="J314" t="inlineStr">
        <is>
          <t>130,06</t>
        </is>
      </c>
      <c r="K314" t="inlineStr">
        <is>
          <t>lisa.sacerdote@gmail.com</t>
        </is>
      </c>
      <c r="L314" t="inlineStr">
        <is>
          <t>contact@lilmilan.com</t>
        </is>
      </c>
      <c r="M314" t="inlineStr">
        <is>
          <t>2RG78936V51922905</t>
        </is>
      </c>
      <c r="O314" t="inlineStr">
        <is>
          <t>Non confermato</t>
        </is>
      </c>
      <c r="P314" t="inlineStr">
        <is>
          <t>Say My Name Piercing - Yellow / X / None</t>
        </is>
      </c>
      <c r="R314" t="n">
        <v>0</v>
      </c>
      <c r="T314" t="n">
        <v>0</v>
      </c>
      <c r="Z314" t="inlineStr">
        <is>
          <t>rjxJbqXBWBGcpkphCE8AxzaBM</t>
        </is>
      </c>
      <c r="AA314" t="inlineStr">
        <is>
          <t>Shopify</t>
        </is>
      </c>
      <c r="AB314" t="n">
        <v>1</v>
      </c>
      <c r="AD314" t="inlineStr">
        <is>
          <t>524,21</t>
        </is>
      </c>
      <c r="AK314" t="inlineStr">
        <is>
          <t>+39 3475153083</t>
        </is>
      </c>
      <c r="AL314" t="inlineStr">
        <is>
          <t>Say My Name Piercing - Yellow / X / None</t>
        </is>
      </c>
      <c r="AO314" t="inlineStr">
        <is>
          <t>Accredito</t>
        </is>
      </c>
    </row>
    <row r="315">
      <c r="A315" t="inlineStr">
        <is>
          <t>28/11/2024</t>
        </is>
      </c>
      <c r="B315" t="inlineStr">
        <is>
          <t>12:48:10</t>
        </is>
      </c>
      <c r="C315" t="inlineStr">
        <is>
          <t>CET</t>
        </is>
      </c>
      <c r="D315" t="inlineStr">
        <is>
          <t>Giulia Gamberi</t>
        </is>
      </c>
      <c r="E315" t="inlineStr">
        <is>
          <t>Pagamento Express Checkout</t>
        </is>
      </c>
      <c r="F315" t="inlineStr">
        <is>
          <t>Completata</t>
        </is>
      </c>
      <c r="G315" t="inlineStr">
        <is>
          <t>EUR</t>
        </is>
      </c>
      <c r="H315" t="n">
        <v>320</v>
      </c>
      <c r="I315" t="inlineStr">
        <is>
          <t>-11,23</t>
        </is>
      </c>
      <c r="J315" t="inlineStr">
        <is>
          <t>308,77</t>
        </is>
      </c>
      <c r="K315" t="inlineStr">
        <is>
          <t>giulia.gamberi@hotmail.it</t>
        </is>
      </c>
      <c r="L315" t="inlineStr">
        <is>
          <t>contact@lilmilan.com</t>
        </is>
      </c>
      <c r="M315" t="inlineStr">
        <is>
          <t>5JP99730D8136593F</t>
        </is>
      </c>
      <c r="N315" t="inlineStr">
        <is>
          <t>Giulia Gamberi, Via Bernardo Daddi, 17, Firenze, FI, 50143, Italia</t>
        </is>
      </c>
      <c r="O315" t="inlineStr">
        <is>
          <t>Confermato</t>
        </is>
      </c>
      <c r="P315" t="inlineStr">
        <is>
          <t>Girls Tears Necklace - Yellow / 39cm</t>
        </is>
      </c>
      <c r="R315" t="n">
        <v>0</v>
      </c>
      <c r="T315" t="n">
        <v>0</v>
      </c>
      <c r="Z315" t="inlineStr">
        <is>
          <t>rVmpEkvY6Hr39If34SctZNrQU</t>
        </is>
      </c>
      <c r="AA315" t="inlineStr">
        <is>
          <t>Shopify</t>
        </is>
      </c>
      <c r="AB315" t="n">
        <v>1</v>
      </c>
      <c r="AD315" t="inlineStr">
        <is>
          <t>832,98</t>
        </is>
      </c>
      <c r="AE315" t="inlineStr">
        <is>
          <t>Via Bernardo Daddi, 17</t>
        </is>
      </c>
      <c r="AG315" t="inlineStr">
        <is>
          <t>Firenze</t>
        </is>
      </c>
      <c r="AH315" t="inlineStr">
        <is>
          <t>FI</t>
        </is>
      </c>
      <c r="AI315" t="inlineStr">
        <is>
          <t>50143</t>
        </is>
      </c>
      <c r="AJ315" t="inlineStr">
        <is>
          <t>Italia</t>
        </is>
      </c>
      <c r="AK315" t="inlineStr">
        <is>
          <t>3497964528</t>
        </is>
      </c>
      <c r="AL315" t="inlineStr">
        <is>
          <t>Girls Tears Necklace - Yellow / 39cm</t>
        </is>
      </c>
      <c r="AN315" t="inlineStr">
        <is>
          <t>IT</t>
        </is>
      </c>
      <c r="AO315" t="inlineStr">
        <is>
          <t>Accredito</t>
        </is>
      </c>
    </row>
    <row r="316">
      <c r="A316" t="inlineStr">
        <is>
          <t>28/11/2024</t>
        </is>
      </c>
      <c r="B316" t="inlineStr">
        <is>
          <t>13:00:01</t>
        </is>
      </c>
      <c r="C316" t="inlineStr">
        <is>
          <t>CET</t>
        </is>
      </c>
      <c r="D316" t="inlineStr">
        <is>
          <t>Laura Barbieri</t>
        </is>
      </c>
      <c r="E316" t="inlineStr">
        <is>
          <t>Pagamento Express Checkout</t>
        </is>
      </c>
      <c r="F316" t="inlineStr">
        <is>
          <t>Completata</t>
        </is>
      </c>
      <c r="G316" t="inlineStr">
        <is>
          <t>EUR</t>
        </is>
      </c>
      <c r="H316" t="n">
        <v>256</v>
      </c>
      <c r="I316" t="inlineStr">
        <is>
          <t>-9,05</t>
        </is>
      </c>
      <c r="J316" t="inlineStr">
        <is>
          <t>246,95</t>
        </is>
      </c>
      <c r="K316" t="inlineStr">
        <is>
          <t>laurabarbieri52@yahoo.it</t>
        </is>
      </c>
      <c r="L316" t="inlineStr">
        <is>
          <t>contact@lilmilan.com</t>
        </is>
      </c>
      <c r="M316" t="inlineStr">
        <is>
          <t>9X227457R78247737</t>
        </is>
      </c>
      <c r="N316" t="inlineStr">
        <is>
          <t>Laura, Barbieri, Via pacini 24, Milano, MI, 20131, Italia</t>
        </is>
      </c>
      <c r="O316" t="inlineStr">
        <is>
          <t>Confermato</t>
        </is>
      </c>
      <c r="P316" t="inlineStr">
        <is>
          <t>Boys Tears - Yellow / 39cm</t>
        </is>
      </c>
      <c r="R316" t="n">
        <v>0</v>
      </c>
      <c r="T316" t="n">
        <v>0</v>
      </c>
      <c r="Z316" t="inlineStr">
        <is>
          <t>raiVPRnuDhLV2LtVTY3KNzsFn</t>
        </is>
      </c>
      <c r="AA316" t="inlineStr">
        <is>
          <t>Shopify</t>
        </is>
      </c>
      <c r="AB316" t="n">
        <v>1</v>
      </c>
      <c r="AD316" t="inlineStr">
        <is>
          <t>1.079,93</t>
        </is>
      </c>
      <c r="AE316" t="inlineStr">
        <is>
          <t>Via pacini 24</t>
        </is>
      </c>
      <c r="AG316" t="inlineStr">
        <is>
          <t>Milano</t>
        </is>
      </c>
      <c r="AH316" t="inlineStr">
        <is>
          <t>MI</t>
        </is>
      </c>
      <c r="AI316" t="inlineStr">
        <is>
          <t>20131</t>
        </is>
      </c>
      <c r="AJ316" t="inlineStr">
        <is>
          <t>Italia</t>
        </is>
      </c>
      <c r="AK316" t="inlineStr">
        <is>
          <t>3473563672</t>
        </is>
      </c>
      <c r="AL316" t="inlineStr">
        <is>
          <t>Boys Tears - Yellow / 39cm</t>
        </is>
      </c>
      <c r="AN316" t="inlineStr">
        <is>
          <t>IT</t>
        </is>
      </c>
      <c r="AO316" t="inlineStr">
        <is>
          <t>Accredito</t>
        </is>
      </c>
    </row>
    <row r="317">
      <c r="A317" t="inlineStr">
        <is>
          <t>28/11/2024</t>
        </is>
      </c>
      <c r="B317" t="inlineStr">
        <is>
          <t>13:05:36</t>
        </is>
      </c>
      <c r="C317" t="inlineStr">
        <is>
          <t>CET</t>
        </is>
      </c>
      <c r="D317" t="inlineStr">
        <is>
          <t>Janne Meyer zu Hörste</t>
        </is>
      </c>
      <c r="E317" t="inlineStr">
        <is>
          <t>Pagamento Express Checkout</t>
        </is>
      </c>
      <c r="F317" t="inlineStr">
        <is>
          <t>Completata</t>
        </is>
      </c>
      <c r="G317" t="inlineStr">
        <is>
          <t>EUR</t>
        </is>
      </c>
      <c r="H317" t="n">
        <v>132</v>
      </c>
      <c r="I317" t="inlineStr">
        <is>
          <t>-4,84</t>
        </is>
      </c>
      <c r="J317" t="inlineStr">
        <is>
          <t>127,16</t>
        </is>
      </c>
      <c r="K317" t="inlineStr">
        <is>
          <t>janne_mzh@web.de</t>
        </is>
      </c>
      <c r="L317" t="inlineStr">
        <is>
          <t>contact@lilmilan.com</t>
        </is>
      </c>
      <c r="M317" t="inlineStr">
        <is>
          <t>06R82761EF518014H</t>
        </is>
      </c>
      <c r="N317" t="inlineStr">
        <is>
          <t>Janne Meyer zu Hörste, Am Pfad 12, Hüttenberg, N/A, 35625, Germania</t>
        </is>
      </c>
      <c r="O317" t="inlineStr">
        <is>
          <t>Confermato</t>
        </is>
      </c>
      <c r="P317" t="inlineStr">
        <is>
          <t>Pensavo fosse amore - Yellow / 2</t>
        </is>
      </c>
      <c r="R317" t="n">
        <v>20</v>
      </c>
      <c r="T317" t="n">
        <v>0</v>
      </c>
      <c r="Z317" t="inlineStr">
        <is>
          <t>r3UUJfKUTkv4EX3Si43tTH1qv</t>
        </is>
      </c>
      <c r="AA317" t="inlineStr">
        <is>
          <t>Shopify</t>
        </is>
      </c>
      <c r="AB317" t="n">
        <v>1</v>
      </c>
      <c r="AD317" t="inlineStr">
        <is>
          <t>1.207,09</t>
        </is>
      </c>
      <c r="AE317" t="inlineStr">
        <is>
          <t>Am Pfad 12</t>
        </is>
      </c>
      <c r="AG317" t="inlineStr">
        <is>
          <t>Hüttenberg</t>
        </is>
      </c>
      <c r="AI317" t="inlineStr">
        <is>
          <t>35625</t>
        </is>
      </c>
      <c r="AJ317" t="inlineStr">
        <is>
          <t>Germania</t>
        </is>
      </c>
      <c r="AK317" t="inlineStr">
        <is>
          <t>4,91511E+12</t>
        </is>
      </c>
      <c r="AL317" t="inlineStr">
        <is>
          <t>Pensavo fosse amore - Yellow / 2</t>
        </is>
      </c>
      <c r="AN317" t="inlineStr">
        <is>
          <t>DE</t>
        </is>
      </c>
      <c r="AO317" t="inlineStr">
        <is>
          <t>Accredito</t>
        </is>
      </c>
    </row>
    <row r="318">
      <c r="A318" t="inlineStr">
        <is>
          <t>28/11/2024</t>
        </is>
      </c>
      <c r="B318" t="inlineStr">
        <is>
          <t>13:13:35</t>
        </is>
      </c>
      <c r="C318" t="inlineStr">
        <is>
          <t>CET</t>
        </is>
      </c>
      <c r="D318" t="inlineStr">
        <is>
          <t>Elisabetta Montagnoli</t>
        </is>
      </c>
      <c r="E318" t="inlineStr">
        <is>
          <t>Pagamento Express Checkout</t>
        </is>
      </c>
      <c r="F318" t="inlineStr">
        <is>
          <t>Completata</t>
        </is>
      </c>
      <c r="G318" t="inlineStr">
        <is>
          <t>EUR</t>
        </is>
      </c>
      <c r="H318" t="n">
        <v>248</v>
      </c>
      <c r="I318" t="inlineStr">
        <is>
          <t>-8,78</t>
        </is>
      </c>
      <c r="J318" t="inlineStr">
        <is>
          <t>239,22</t>
        </is>
      </c>
      <c r="K318" t="inlineStr">
        <is>
          <t>Elisa18ASA@gmail.com</t>
        </is>
      </c>
      <c r="L318" t="inlineStr">
        <is>
          <t>contact@lilmilan.com</t>
        </is>
      </c>
      <c r="M318" t="inlineStr">
        <is>
          <t>778323133L798864V</t>
        </is>
      </c>
      <c r="N318" t="inlineStr">
        <is>
          <t>Elisabetta, Montagnoli, 26 Via Giovanni Cordone, Vigevano, PV, 27029, Italia</t>
        </is>
      </c>
      <c r="O318" t="inlineStr">
        <is>
          <t>Confermato</t>
        </is>
      </c>
      <c r="P318" t="inlineStr">
        <is>
          <t>Luxury Pack + LIL Bag, Dna Bracelet - Yellow / 16cm</t>
        </is>
      </c>
      <c r="R318" t="n">
        <v>0</v>
      </c>
      <c r="T318" t="n">
        <v>0</v>
      </c>
      <c r="Z318" t="inlineStr">
        <is>
          <t>r72cKyGNZUBFOFPZ9EX9ZOE3Y</t>
        </is>
      </c>
      <c r="AA318" t="inlineStr">
        <is>
          <t>Shopify</t>
        </is>
      </c>
      <c r="AB318" t="n">
        <v>2</v>
      </c>
      <c r="AD318" t="inlineStr">
        <is>
          <t>1.446,31</t>
        </is>
      </c>
      <c r="AE318" t="inlineStr">
        <is>
          <t>26 Via Giovanni Cordone</t>
        </is>
      </c>
      <c r="AG318" t="inlineStr">
        <is>
          <t>Vigevano</t>
        </is>
      </c>
      <c r="AH318" t="inlineStr">
        <is>
          <t>PV</t>
        </is>
      </c>
      <c r="AI318" t="inlineStr">
        <is>
          <t>27029</t>
        </is>
      </c>
      <c r="AJ318" t="inlineStr">
        <is>
          <t>Italia</t>
        </is>
      </c>
      <c r="AK318" t="inlineStr">
        <is>
          <t>3,93474E+11</t>
        </is>
      </c>
      <c r="AL318" t="inlineStr">
        <is>
          <t>Luxury Pack + LIL Bag</t>
        </is>
      </c>
      <c r="AN318" t="inlineStr">
        <is>
          <t>IT</t>
        </is>
      </c>
      <c r="AO318" t="inlineStr">
        <is>
          <t>Accredito</t>
        </is>
      </c>
    </row>
    <row r="319">
      <c r="A319" t="inlineStr">
        <is>
          <t>28/11/2024</t>
        </is>
      </c>
      <c r="B319" t="inlineStr">
        <is>
          <t>13:14:00</t>
        </is>
      </c>
      <c r="C319" t="inlineStr">
        <is>
          <t>CET</t>
        </is>
      </c>
      <c r="D319" t="inlineStr">
        <is>
          <t>Riccardo Nati</t>
        </is>
      </c>
      <c r="E319" t="inlineStr">
        <is>
          <t>Pagamento Express Checkout</t>
        </is>
      </c>
      <c r="F319" t="inlineStr">
        <is>
          <t>Completata</t>
        </is>
      </c>
      <c r="G319" t="inlineStr">
        <is>
          <t>EUR</t>
        </is>
      </c>
      <c r="H319" t="n">
        <v>204</v>
      </c>
      <c r="I319" t="inlineStr">
        <is>
          <t>-7,29</t>
        </is>
      </c>
      <c r="J319" t="inlineStr">
        <is>
          <t>196,71</t>
        </is>
      </c>
      <c r="K319" t="inlineStr">
        <is>
          <t>riccardonati93@gmail.com</t>
        </is>
      </c>
      <c r="L319" t="inlineStr">
        <is>
          <t>contact@lilmilan.com</t>
        </is>
      </c>
      <c r="M319" t="inlineStr">
        <is>
          <t>99Y92511R6566690U</t>
        </is>
      </c>
      <c r="N319" t="inlineStr">
        <is>
          <t>Riccardo Nati, Strada di Fossocanale, 5, Terni, TR, 05100, Italia</t>
        </is>
      </c>
      <c r="O319" t="inlineStr">
        <is>
          <t>Confermato</t>
        </is>
      </c>
      <c r="P319" t="inlineStr">
        <is>
          <t>Boys Tears Bracelet - Yellow</t>
        </is>
      </c>
      <c r="R319" t="n">
        <v>0</v>
      </c>
      <c r="T319" t="n">
        <v>0</v>
      </c>
      <c r="Z319" t="inlineStr">
        <is>
          <t>riX6w18CldellL5zn8UHyeIzn</t>
        </is>
      </c>
      <c r="AA319" t="inlineStr">
        <is>
          <t>Shopify</t>
        </is>
      </c>
      <c r="AB319" t="n">
        <v>1</v>
      </c>
      <c r="AD319" t="inlineStr">
        <is>
          <t>1.643,02</t>
        </is>
      </c>
      <c r="AE319" t="inlineStr">
        <is>
          <t>Strada di Fossocanale, 5</t>
        </is>
      </c>
      <c r="AG319" t="inlineStr">
        <is>
          <t>Terni</t>
        </is>
      </c>
      <c r="AH319" t="inlineStr">
        <is>
          <t>TR</t>
        </is>
      </c>
      <c r="AI319" t="inlineStr">
        <is>
          <t>5100</t>
        </is>
      </c>
      <c r="AJ319" t="inlineStr">
        <is>
          <t>Italia</t>
        </is>
      </c>
      <c r="AK319" t="inlineStr">
        <is>
          <t>3924955766</t>
        </is>
      </c>
      <c r="AL319" t="inlineStr">
        <is>
          <t>Boys Tears Bracelet - Yellow</t>
        </is>
      </c>
      <c r="AN319" t="inlineStr">
        <is>
          <t>IT</t>
        </is>
      </c>
      <c r="AO319" t="inlineStr">
        <is>
          <t>Accredito</t>
        </is>
      </c>
    </row>
    <row r="320">
      <c r="A320" t="inlineStr">
        <is>
          <t>28/11/2024</t>
        </is>
      </c>
      <c r="B320" t="inlineStr">
        <is>
          <t>13:45:01</t>
        </is>
      </c>
      <c r="C320" t="inlineStr">
        <is>
          <t>CET</t>
        </is>
      </c>
      <c r="D320" t="inlineStr">
        <is>
          <t>Francesca Rudi</t>
        </is>
      </c>
      <c r="E320" t="inlineStr">
        <is>
          <t>Pagamento Express Checkout</t>
        </is>
      </c>
      <c r="F320" t="inlineStr">
        <is>
          <t>Completata</t>
        </is>
      </c>
      <c r="G320" t="inlineStr">
        <is>
          <t>EUR</t>
        </is>
      </c>
      <c r="H320" t="n">
        <v>132</v>
      </c>
      <c r="I320" t="inlineStr">
        <is>
          <t>-4,84</t>
        </is>
      </c>
      <c r="J320" t="inlineStr">
        <is>
          <t>127,16</t>
        </is>
      </c>
      <c r="K320" t="inlineStr">
        <is>
          <t>francesca.rudi7@gmail.com</t>
        </is>
      </c>
      <c r="L320" t="inlineStr">
        <is>
          <t>contact@lilmilan.com</t>
        </is>
      </c>
      <c r="M320" t="inlineStr">
        <is>
          <t>43D08411PL494282R</t>
        </is>
      </c>
      <c r="N320" t="inlineStr">
        <is>
          <t>Francesca Rudi, Via Monte Baldo 20, Dossobuono, VR, 37069, Italia</t>
        </is>
      </c>
      <c r="O320" t="inlineStr">
        <is>
          <t>Confermato</t>
        </is>
      </c>
      <c r="P320" t="inlineStr">
        <is>
          <t>Boys Tears Ring - Yellow / 18, Engraving</t>
        </is>
      </c>
      <c r="R320" t="n">
        <v>10</v>
      </c>
      <c r="T320" t="n">
        <v>0</v>
      </c>
      <c r="Z320" t="inlineStr">
        <is>
          <t>r95jZvVxpBVIR6ZF4gHALLy9w</t>
        </is>
      </c>
      <c r="AA320" t="inlineStr">
        <is>
          <t>Shopify</t>
        </is>
      </c>
      <c r="AB320" t="n">
        <v>2</v>
      </c>
      <c r="AD320" t="inlineStr">
        <is>
          <t>1.770,18</t>
        </is>
      </c>
      <c r="AE320" t="inlineStr">
        <is>
          <t>Via Monte Baldo 20</t>
        </is>
      </c>
      <c r="AG320" t="inlineStr">
        <is>
          <t>Dossobuono</t>
        </is>
      </c>
      <c r="AH320" t="inlineStr">
        <is>
          <t>VR</t>
        </is>
      </c>
      <c r="AI320" t="inlineStr">
        <is>
          <t>37069</t>
        </is>
      </c>
      <c r="AJ320" t="inlineStr">
        <is>
          <t>Italia</t>
        </is>
      </c>
      <c r="AK320" t="inlineStr">
        <is>
          <t>3493439510</t>
        </is>
      </c>
      <c r="AL320" t="inlineStr">
        <is>
          <t>Boys Tears Ring - Yellow / 18</t>
        </is>
      </c>
      <c r="AN320" t="inlineStr">
        <is>
          <t>IT</t>
        </is>
      </c>
      <c r="AO320" t="inlineStr">
        <is>
          <t>Accredito</t>
        </is>
      </c>
    </row>
    <row r="321">
      <c r="A321" t="inlineStr">
        <is>
          <t>28/11/2024</t>
        </is>
      </c>
      <c r="B321" t="inlineStr">
        <is>
          <t>14:29:40</t>
        </is>
      </c>
      <c r="C321" t="inlineStr">
        <is>
          <t>CET</t>
        </is>
      </c>
      <c r="D321" t="inlineStr">
        <is>
          <t>Chiara Distefano</t>
        </is>
      </c>
      <c r="E321" t="inlineStr">
        <is>
          <t>Pagamento Express Checkout</t>
        </is>
      </c>
      <c r="F321" t="inlineStr">
        <is>
          <t>Completata</t>
        </is>
      </c>
      <c r="G321" t="inlineStr">
        <is>
          <t>EUR</t>
        </is>
      </c>
      <c r="H321" t="n">
        <v>154</v>
      </c>
      <c r="I321" t="inlineStr">
        <is>
          <t>-5,59</t>
        </is>
      </c>
      <c r="J321" t="inlineStr">
        <is>
          <t>148,41</t>
        </is>
      </c>
      <c r="K321" t="inlineStr">
        <is>
          <t>chiara.distefano3@yahoo.es</t>
        </is>
      </c>
      <c r="L321" t="inlineStr">
        <is>
          <t>contact@lilmilan.com</t>
        </is>
      </c>
      <c r="M321" t="inlineStr">
        <is>
          <t>8CL51476JF9322724</t>
        </is>
      </c>
      <c r="N321" t="inlineStr">
        <is>
          <t>Chiara Distefano, Corso Sempione, 60, Milano, MI, 20154, Italia</t>
        </is>
      </c>
      <c r="O321" t="inlineStr">
        <is>
          <t>Confermato</t>
        </is>
      </c>
      <c r="P321" t="inlineStr">
        <is>
          <t>Glow Ring - Yellow / 10</t>
        </is>
      </c>
      <c r="R321" t="n">
        <v>10</v>
      </c>
      <c r="T321" t="n">
        <v>0</v>
      </c>
      <c r="Z321" t="inlineStr">
        <is>
          <t>rO7fs1nca7JU1TqgtPpnHHkhX</t>
        </is>
      </c>
      <c r="AA321" t="inlineStr">
        <is>
          <t>Shopify</t>
        </is>
      </c>
      <c r="AB321" t="n">
        <v>1</v>
      </c>
      <c r="AD321" t="inlineStr">
        <is>
          <t>1.918,59</t>
        </is>
      </c>
      <c r="AE321" t="inlineStr">
        <is>
          <t>Corso Sempione, 60</t>
        </is>
      </c>
      <c r="AG321" t="inlineStr">
        <is>
          <t>Milano</t>
        </is>
      </c>
      <c r="AH321" t="inlineStr">
        <is>
          <t>MI</t>
        </is>
      </c>
      <c r="AI321" t="inlineStr">
        <is>
          <t>20154</t>
        </is>
      </c>
      <c r="AJ321" t="inlineStr">
        <is>
          <t>Italia</t>
        </is>
      </c>
      <c r="AK321" t="inlineStr">
        <is>
          <t>3,93929E+11</t>
        </is>
      </c>
      <c r="AL321" t="inlineStr">
        <is>
          <t>Glow Ring - Yellow / 10</t>
        </is>
      </c>
      <c r="AN321" t="inlineStr">
        <is>
          <t>IT</t>
        </is>
      </c>
      <c r="AO321" t="inlineStr">
        <is>
          <t>Accredito</t>
        </is>
      </c>
    </row>
    <row r="322">
      <c r="A322" t="inlineStr">
        <is>
          <t>28/11/2024</t>
        </is>
      </c>
      <c r="B322" t="inlineStr">
        <is>
          <t>14:34:15</t>
        </is>
      </c>
      <c r="C322" t="inlineStr">
        <is>
          <t>CET</t>
        </is>
      </c>
      <c r="D322" t="inlineStr">
        <is>
          <t>Daniela Beer</t>
        </is>
      </c>
      <c r="E322" t="inlineStr">
        <is>
          <t>Pagamento Express Checkout</t>
        </is>
      </c>
      <c r="F322" t="inlineStr">
        <is>
          <t>Completata</t>
        </is>
      </c>
      <c r="G322" t="inlineStr">
        <is>
          <t>EUR</t>
        </is>
      </c>
      <c r="H322" t="n">
        <v>224</v>
      </c>
      <c r="I322" t="inlineStr">
        <is>
          <t>-7,97</t>
        </is>
      </c>
      <c r="J322" t="inlineStr">
        <is>
          <t>216,03</t>
        </is>
      </c>
      <c r="K322" t="inlineStr">
        <is>
          <t>daniel.abeer@hotmail.it</t>
        </is>
      </c>
      <c r="L322" t="inlineStr">
        <is>
          <t>contact@lilmilan.com</t>
        </is>
      </c>
      <c r="M322" t="inlineStr">
        <is>
          <t>3TA80339PJ8645538</t>
        </is>
      </c>
      <c r="N322" t="inlineStr">
        <is>
          <t>Beer Daniela, Via Sturzo 12, Campobasso, CB, 86100, Italia</t>
        </is>
      </c>
      <c r="O322" t="inlineStr">
        <is>
          <t>Confermato</t>
        </is>
      </c>
      <c r="P322" t="inlineStr">
        <is>
          <t>Calypso Ring Pink - Yellow / 10</t>
        </is>
      </c>
      <c r="R322" t="n">
        <v>0</v>
      </c>
      <c r="T322" t="n">
        <v>0</v>
      </c>
      <c r="Z322" t="inlineStr">
        <is>
          <t>rYPXJzI7CsIbOwpBYdzJ6PSG3</t>
        </is>
      </c>
      <c r="AA322" t="inlineStr">
        <is>
          <t>Shopify</t>
        </is>
      </c>
      <c r="AB322" t="n">
        <v>1</v>
      </c>
      <c r="AD322" t="inlineStr">
        <is>
          <t>2.134,62</t>
        </is>
      </c>
      <c r="AE322" t="inlineStr">
        <is>
          <t>Via Sturzo 12</t>
        </is>
      </c>
      <c r="AG322" t="inlineStr">
        <is>
          <t>Campobasso</t>
        </is>
      </c>
      <c r="AH322" t="inlineStr">
        <is>
          <t>CB</t>
        </is>
      </c>
      <c r="AI322" t="inlineStr">
        <is>
          <t>86100</t>
        </is>
      </c>
      <c r="AJ322" t="inlineStr">
        <is>
          <t>Italia</t>
        </is>
      </c>
      <c r="AK322" t="inlineStr">
        <is>
          <t>3,93283E+11</t>
        </is>
      </c>
      <c r="AL322" t="inlineStr">
        <is>
          <t>Calypso Ring Pink - Yellow / 10</t>
        </is>
      </c>
      <c r="AN322" t="inlineStr">
        <is>
          <t>IT</t>
        </is>
      </c>
      <c r="AO322" t="inlineStr">
        <is>
          <t>Accredito</t>
        </is>
      </c>
    </row>
    <row r="323">
      <c r="A323" t="inlineStr">
        <is>
          <t>28/11/2024</t>
        </is>
      </c>
      <c r="B323" t="inlineStr">
        <is>
          <t>15:08:32</t>
        </is>
      </c>
      <c r="C323" t="inlineStr">
        <is>
          <t>CET</t>
        </is>
      </c>
      <c r="D323" t="inlineStr">
        <is>
          <t>PAOLA CARUGO</t>
        </is>
      </c>
      <c r="E323" t="inlineStr">
        <is>
          <t>Pagamento Express Checkout</t>
        </is>
      </c>
      <c r="F323" t="inlineStr">
        <is>
          <t>Completata</t>
        </is>
      </c>
      <c r="G323" t="inlineStr">
        <is>
          <t>EUR</t>
        </is>
      </c>
      <c r="H323" t="n">
        <v>375</v>
      </c>
      <c r="I323" t="inlineStr">
        <is>
          <t>-13,1</t>
        </is>
      </c>
      <c r="J323" t="inlineStr">
        <is>
          <t>361,9</t>
        </is>
      </c>
      <c r="K323" t="inlineStr">
        <is>
          <t>paola_carugo@hotmail.com</t>
        </is>
      </c>
      <c r="L323" t="inlineStr">
        <is>
          <t>contact@lilmilan.com</t>
        </is>
      </c>
      <c r="M323" t="inlineStr">
        <is>
          <t>0P378697LX3743927</t>
        </is>
      </c>
      <c r="O323" t="inlineStr">
        <is>
          <t>Non confermato</t>
        </is>
      </c>
      <c r="P323" t="inlineStr">
        <is>
          <t>LIL Hoop - White / Mini / 10mm / Single, Sunshine Ring - Yellow / 10 / White</t>
        </is>
      </c>
      <c r="R323" t="n">
        <v>0</v>
      </c>
      <c r="T323" t="n">
        <v>0</v>
      </c>
      <c r="Z323" t="inlineStr">
        <is>
          <t>rU1cEQ71nQfb4tnh3AfSKHVIu</t>
        </is>
      </c>
      <c r="AA323" t="inlineStr">
        <is>
          <t>Shopify</t>
        </is>
      </c>
      <c r="AB323" t="n">
        <v>2</v>
      </c>
      <c r="AD323" t="inlineStr">
        <is>
          <t>2.496,52</t>
        </is>
      </c>
      <c r="AK323" t="inlineStr">
        <is>
          <t>+39 3388020917</t>
        </is>
      </c>
      <c r="AL323" t="inlineStr">
        <is>
          <t>LIL Hoop - White / Mini / 10mm / Single</t>
        </is>
      </c>
      <c r="AO323" t="inlineStr">
        <is>
          <t>Accredito</t>
        </is>
      </c>
    </row>
    <row r="324">
      <c r="A324" t="inlineStr">
        <is>
          <t>28/11/2024</t>
        </is>
      </c>
      <c r="B324" t="inlineStr">
        <is>
          <t>15:17:45</t>
        </is>
      </c>
      <c r="C324" t="inlineStr">
        <is>
          <t>CET</t>
        </is>
      </c>
      <c r="D324" t="inlineStr">
        <is>
          <t>Roberta Tacconi</t>
        </is>
      </c>
      <c r="E324" t="inlineStr">
        <is>
          <t>Pagamento Express Checkout</t>
        </is>
      </c>
      <c r="F324" t="inlineStr">
        <is>
          <t>Completata</t>
        </is>
      </c>
      <c r="G324" t="inlineStr">
        <is>
          <t>EUR</t>
        </is>
      </c>
      <c r="H324" t="n">
        <v>256</v>
      </c>
      <c r="I324" t="inlineStr">
        <is>
          <t>-9,05</t>
        </is>
      </c>
      <c r="J324" t="inlineStr">
        <is>
          <t>246,95</t>
        </is>
      </c>
      <c r="K324" t="inlineStr">
        <is>
          <t>robertatacconi@yahoo.com</t>
        </is>
      </c>
      <c r="L324" t="inlineStr">
        <is>
          <t>contact@lilmilan.com</t>
        </is>
      </c>
      <c r="M324" t="inlineStr">
        <is>
          <t>05U16458UY609432H</t>
        </is>
      </c>
      <c r="N324" t="inlineStr">
        <is>
          <t>Roberta Tacconi, Viale Piceno 2, Citofono 5, Milano, MI, 20129, Italia</t>
        </is>
      </c>
      <c r="O324" t="inlineStr">
        <is>
          <t>Confermato</t>
        </is>
      </c>
      <c r="P324" t="inlineStr">
        <is>
          <t>Boys Tears - Yellow / 37cm</t>
        </is>
      </c>
      <c r="R324" t="n">
        <v>0</v>
      </c>
      <c r="T324" t="n">
        <v>0</v>
      </c>
      <c r="Z324" t="inlineStr">
        <is>
          <t>rgGvuK5Pyv9gB0JHUexAXUBxc</t>
        </is>
      </c>
      <c r="AA324" t="inlineStr">
        <is>
          <t>Shopify</t>
        </is>
      </c>
      <c r="AB324" t="n">
        <v>1</v>
      </c>
      <c r="AD324" t="inlineStr">
        <is>
          <t>2.743,47</t>
        </is>
      </c>
      <c r="AE324" t="inlineStr">
        <is>
          <t>Viale Piceno 2</t>
        </is>
      </c>
      <c r="AF324" t="inlineStr">
        <is>
          <t>Citofono 5</t>
        </is>
      </c>
      <c r="AG324" t="inlineStr">
        <is>
          <t>Milano</t>
        </is>
      </c>
      <c r="AH324" t="inlineStr">
        <is>
          <t>MI</t>
        </is>
      </c>
      <c r="AI324" t="inlineStr">
        <is>
          <t>20129</t>
        </is>
      </c>
      <c r="AJ324" t="inlineStr">
        <is>
          <t>Italia</t>
        </is>
      </c>
      <c r="AK324" t="inlineStr">
        <is>
          <t>3,93934E+11</t>
        </is>
      </c>
      <c r="AL324" t="inlineStr">
        <is>
          <t>Boys Tears - Yellow / 37cm</t>
        </is>
      </c>
      <c r="AN324" t="inlineStr">
        <is>
          <t>IT</t>
        </is>
      </c>
      <c r="AO324" t="inlineStr">
        <is>
          <t>Accredito</t>
        </is>
      </c>
    </row>
    <row r="325">
      <c r="A325" t="inlineStr">
        <is>
          <t>28/11/2024</t>
        </is>
      </c>
      <c r="B325" t="inlineStr">
        <is>
          <t>15:34:55</t>
        </is>
      </c>
      <c r="C325" t="inlineStr">
        <is>
          <t>CET</t>
        </is>
      </c>
      <c r="D325" t="inlineStr">
        <is>
          <t>Paola Salto</t>
        </is>
      </c>
      <c r="E325" t="inlineStr">
        <is>
          <t>Pagamento Express Checkout</t>
        </is>
      </c>
      <c r="F325" t="inlineStr">
        <is>
          <t>Completata</t>
        </is>
      </c>
      <c r="G325" t="inlineStr">
        <is>
          <t>EUR</t>
        </is>
      </c>
      <c r="H325" t="n">
        <v>294</v>
      </c>
      <c r="I325" t="inlineStr">
        <is>
          <t>-10,35</t>
        </is>
      </c>
      <c r="J325" t="inlineStr">
        <is>
          <t>283,65</t>
        </is>
      </c>
      <c r="K325" t="inlineStr">
        <is>
          <t>paolasalto13@gmail.com</t>
        </is>
      </c>
      <c r="L325" t="inlineStr">
        <is>
          <t>contact@lilmilan.com</t>
        </is>
      </c>
      <c r="M325" t="inlineStr">
        <is>
          <t>646639232T1892948</t>
        </is>
      </c>
      <c r="N325" t="inlineStr">
        <is>
          <t>Paola Salto-Pece, Viale Sarmazzano, 3/2, Vizzolo Predabissi, MI, 20070, Italia</t>
        </is>
      </c>
      <c r="O325" t="inlineStr">
        <is>
          <t>Confermato</t>
        </is>
      </c>
      <c r="P325" t="inlineStr">
        <is>
          <t>Rainbow Earring - Yellow / Single / White Sustainable Diamond, Primo Bacio Anklet - Yellow</t>
        </is>
      </c>
      <c r="R325" t="n">
        <v>0</v>
      </c>
      <c r="T325" t="n">
        <v>0</v>
      </c>
      <c r="Z325" t="inlineStr">
        <is>
          <t>r8tFHSsFEnlOuLIRaKaWrMZqU</t>
        </is>
      </c>
      <c r="AA325" t="inlineStr">
        <is>
          <t>Shopify</t>
        </is>
      </c>
      <c r="AB325" t="n">
        <v>2</v>
      </c>
      <c r="AD325" t="inlineStr">
        <is>
          <t>3.027,12</t>
        </is>
      </c>
      <c r="AE325" t="inlineStr">
        <is>
          <t>Viale Sarmazzano</t>
        </is>
      </c>
      <c r="AF325" t="inlineStr">
        <is>
          <t>03-feb</t>
        </is>
      </c>
      <c r="AG325" t="inlineStr">
        <is>
          <t>Vizzolo Predabissi</t>
        </is>
      </c>
      <c r="AH325" t="inlineStr">
        <is>
          <t>MI</t>
        </is>
      </c>
      <c r="AI325" t="inlineStr">
        <is>
          <t>20070</t>
        </is>
      </c>
      <c r="AJ325" t="inlineStr">
        <is>
          <t>Italia</t>
        </is>
      </c>
      <c r="AK325" t="inlineStr">
        <is>
          <t>3494676653</t>
        </is>
      </c>
      <c r="AL325" t="inlineStr">
        <is>
          <t>Rainbow Earring - Yellow / Single / White Sustainable Diamond</t>
        </is>
      </c>
      <c r="AN325" t="inlineStr">
        <is>
          <t>IT</t>
        </is>
      </c>
      <c r="AO325" t="inlineStr">
        <is>
          <t>Accredito</t>
        </is>
      </c>
    </row>
    <row r="326">
      <c r="A326" t="inlineStr">
        <is>
          <t>28/11/2024</t>
        </is>
      </c>
      <c r="B326" t="inlineStr">
        <is>
          <t>16:18:35</t>
        </is>
      </c>
      <c r="C326" t="inlineStr">
        <is>
          <t>CET</t>
        </is>
      </c>
      <c r="D326" t="inlineStr">
        <is>
          <t>Giorgia Piepoli</t>
        </is>
      </c>
      <c r="E326" t="inlineStr">
        <is>
          <t>Pagamento Express Checkout</t>
        </is>
      </c>
      <c r="F326" t="inlineStr">
        <is>
          <t>Completata</t>
        </is>
      </c>
      <c r="G326" t="inlineStr">
        <is>
          <t>EUR</t>
        </is>
      </c>
      <c r="H326" t="n">
        <v>304</v>
      </c>
      <c r="I326" t="inlineStr">
        <is>
          <t>-10,69</t>
        </is>
      </c>
      <c r="J326" t="inlineStr">
        <is>
          <t>293,31</t>
        </is>
      </c>
      <c r="K326" t="inlineStr">
        <is>
          <t>giorgia.piepoli08@gmail.com</t>
        </is>
      </c>
      <c r="L326" t="inlineStr">
        <is>
          <t>contact@lilmilan.com</t>
        </is>
      </c>
      <c r="M326" t="inlineStr">
        <is>
          <t>3F115075NC102043U</t>
        </is>
      </c>
      <c r="N326" t="inlineStr">
        <is>
          <t>Giorgia Piepoli, Via Castelgomberto 28, Apartment, Torino, TO, 10136, Italia</t>
        </is>
      </c>
      <c r="O326" t="inlineStr">
        <is>
          <t>Confermato</t>
        </is>
      </c>
      <c r="P326" t="inlineStr">
        <is>
          <t>Nude Ring - Yellow / 18, Glow Ring - Yellow / 12</t>
        </is>
      </c>
      <c r="R326" t="n">
        <v>0</v>
      </c>
      <c r="T326" t="n">
        <v>0</v>
      </c>
      <c r="Z326" t="inlineStr">
        <is>
          <t>rGRx4APijiepODMTWJRTbAzve</t>
        </is>
      </c>
      <c r="AA326" t="inlineStr">
        <is>
          <t>Shopify</t>
        </is>
      </c>
      <c r="AB326" t="n">
        <v>3</v>
      </c>
      <c r="AD326" t="inlineStr">
        <is>
          <t>3.320,43</t>
        </is>
      </c>
      <c r="AE326" t="inlineStr">
        <is>
          <t>Via Castelgomberto 28</t>
        </is>
      </c>
      <c r="AF326" t="inlineStr">
        <is>
          <t>Apartment</t>
        </is>
      </c>
      <c r="AG326" t="inlineStr">
        <is>
          <t>Torino</t>
        </is>
      </c>
      <c r="AH326" t="inlineStr">
        <is>
          <t>TO</t>
        </is>
      </c>
      <c r="AI326" t="inlineStr">
        <is>
          <t>10136</t>
        </is>
      </c>
      <c r="AJ326" t="inlineStr">
        <is>
          <t>Italia</t>
        </is>
      </c>
      <c r="AK326" t="inlineStr">
        <is>
          <t>3,9329E+11</t>
        </is>
      </c>
      <c r="AL326" t="inlineStr">
        <is>
          <t>Nude Ring - Yellow / 18</t>
        </is>
      </c>
      <c r="AN326" t="inlineStr">
        <is>
          <t>IT</t>
        </is>
      </c>
      <c r="AO326" t="inlineStr">
        <is>
          <t>Accredito</t>
        </is>
      </c>
    </row>
    <row r="327">
      <c r="A327" t="inlineStr">
        <is>
          <t>28/11/2024</t>
        </is>
      </c>
      <c r="B327" t="inlineStr">
        <is>
          <t>16:45:32</t>
        </is>
      </c>
      <c r="C327" t="inlineStr">
        <is>
          <t>CET</t>
        </is>
      </c>
      <c r="D327" t="inlineStr">
        <is>
          <t>paolo mattiuzzo</t>
        </is>
      </c>
      <c r="E327" t="inlineStr">
        <is>
          <t>Pagamento Express Checkout</t>
        </is>
      </c>
      <c r="F327" t="inlineStr">
        <is>
          <t>Completata</t>
        </is>
      </c>
      <c r="G327" t="inlineStr">
        <is>
          <t>EUR</t>
        </is>
      </c>
      <c r="H327" t="n">
        <v>132</v>
      </c>
      <c r="I327" t="inlineStr">
        <is>
          <t>-4,84</t>
        </is>
      </c>
      <c r="J327" t="inlineStr">
        <is>
          <t>127,16</t>
        </is>
      </c>
      <c r="K327" t="inlineStr">
        <is>
          <t>pmatti@virgilio.it</t>
        </is>
      </c>
      <c r="L327" t="inlineStr">
        <is>
          <t>contact@lilmilan.com</t>
        </is>
      </c>
      <c r="M327" t="inlineStr">
        <is>
          <t>0PM57715NE0117501</t>
        </is>
      </c>
      <c r="N327" t="inlineStr">
        <is>
          <t>Paolo Mattiuzzo, Via della Magliana 1329, Roma, RM, 00148, Italia</t>
        </is>
      </c>
      <c r="O327" t="inlineStr">
        <is>
          <t>Confermato</t>
        </is>
      </c>
      <c r="P327" t="inlineStr">
        <is>
          <t>Luxury Pack + LIL Bag, Pensavo fosse amore - Yellow / 2</t>
        </is>
      </c>
      <c r="R327" t="n">
        <v>10</v>
      </c>
      <c r="T327" t="n">
        <v>0</v>
      </c>
      <c r="Z327" t="inlineStr">
        <is>
          <t>rgCy43BgbE9GutwU9MuFUK9gK</t>
        </is>
      </c>
      <c r="AA327" t="inlineStr">
        <is>
          <t>Shopify</t>
        </is>
      </c>
      <c r="AB327" t="n">
        <v>2</v>
      </c>
      <c r="AD327" t="inlineStr">
        <is>
          <t>3.447,59</t>
        </is>
      </c>
      <c r="AE327" t="inlineStr">
        <is>
          <t>Via della Magliana 1329</t>
        </is>
      </c>
      <c r="AG327" t="inlineStr">
        <is>
          <t>Roma</t>
        </is>
      </c>
      <c r="AH327" t="inlineStr">
        <is>
          <t>RM</t>
        </is>
      </c>
      <c r="AI327" t="inlineStr">
        <is>
          <t>148</t>
        </is>
      </c>
      <c r="AJ327" t="inlineStr">
        <is>
          <t>Italia</t>
        </is>
      </c>
      <c r="AK327" t="inlineStr">
        <is>
          <t>3476837184</t>
        </is>
      </c>
      <c r="AL327" t="inlineStr">
        <is>
          <t>Luxury Pack + LIL Bag</t>
        </is>
      </c>
      <c r="AN327" t="inlineStr">
        <is>
          <t>IT</t>
        </is>
      </c>
      <c r="AO327" t="inlineStr">
        <is>
          <t>Accredito</t>
        </is>
      </c>
    </row>
    <row r="328">
      <c r="A328" t="inlineStr">
        <is>
          <t>28/11/2024</t>
        </is>
      </c>
      <c r="B328" t="inlineStr">
        <is>
          <t>16:55:22</t>
        </is>
      </c>
      <c r="C328" t="inlineStr">
        <is>
          <t>CET</t>
        </is>
      </c>
      <c r="D328" t="inlineStr">
        <is>
          <t>Elena Lasagni</t>
        </is>
      </c>
      <c r="E328" t="inlineStr">
        <is>
          <t>Pagamento Express Checkout</t>
        </is>
      </c>
      <c r="F328" t="inlineStr">
        <is>
          <t>Completata</t>
        </is>
      </c>
      <c r="G328" t="inlineStr">
        <is>
          <t>EUR</t>
        </is>
      </c>
      <c r="H328" t="n">
        <v>256</v>
      </c>
      <c r="I328" t="inlineStr">
        <is>
          <t>-9,05</t>
        </is>
      </c>
      <c r="J328" t="inlineStr">
        <is>
          <t>246,95</t>
        </is>
      </c>
      <c r="K328" t="inlineStr">
        <is>
          <t>ele.beatles@gmail.com</t>
        </is>
      </c>
      <c r="L328" t="inlineStr">
        <is>
          <t>contact@lilmilan.com</t>
        </is>
      </c>
      <c r="M328" t="inlineStr">
        <is>
          <t>2XB621878J084422L</t>
        </is>
      </c>
      <c r="N328" t="inlineStr">
        <is>
          <t>Elena, Lasagni, Via Fortunato 24, Reggio Emilia, RE, 42124, Italia</t>
        </is>
      </c>
      <c r="O328" t="inlineStr">
        <is>
          <t>Confermato</t>
        </is>
      </c>
      <c r="P328" t="inlineStr">
        <is>
          <t>Boys Tears - White / 37cm</t>
        </is>
      </c>
      <c r="R328" t="n">
        <v>0</v>
      </c>
      <c r="T328" t="n">
        <v>0</v>
      </c>
      <c r="Z328" t="inlineStr">
        <is>
          <t>r0jGDMjOMiAq5Xtuj4Al1EWhw</t>
        </is>
      </c>
      <c r="AA328" t="inlineStr">
        <is>
          <t>Shopify</t>
        </is>
      </c>
      <c r="AB328" t="n">
        <v>1</v>
      </c>
      <c r="AD328" t="inlineStr">
        <is>
          <t>3.694,54</t>
        </is>
      </c>
      <c r="AE328" t="inlineStr">
        <is>
          <t>Via Fortunato 24</t>
        </is>
      </c>
      <c r="AG328" t="inlineStr">
        <is>
          <t>Reggio Emilia</t>
        </is>
      </c>
      <c r="AH328" t="inlineStr">
        <is>
          <t>RE</t>
        </is>
      </c>
      <c r="AI328" t="inlineStr">
        <is>
          <t>42124</t>
        </is>
      </c>
      <c r="AJ328" t="inlineStr">
        <is>
          <t>Italia</t>
        </is>
      </c>
      <c r="AK328" t="inlineStr">
        <is>
          <t>3,93469E+11</t>
        </is>
      </c>
      <c r="AL328" t="inlineStr">
        <is>
          <t>Boys Tears - White / 37cm</t>
        </is>
      </c>
      <c r="AN328" t="inlineStr">
        <is>
          <t>IT</t>
        </is>
      </c>
      <c r="AO328" t="inlineStr">
        <is>
          <t>Accredito</t>
        </is>
      </c>
    </row>
    <row r="329">
      <c r="A329" t="inlineStr">
        <is>
          <t>28/11/2024</t>
        </is>
      </c>
      <c r="B329" t="inlineStr">
        <is>
          <t>17:01:08</t>
        </is>
      </c>
      <c r="C329" t="inlineStr">
        <is>
          <t>CET</t>
        </is>
      </c>
      <c r="D329" t="inlineStr">
        <is>
          <t>STEFANIA MAGNAGUAGNO</t>
        </is>
      </c>
      <c r="E329" t="inlineStr">
        <is>
          <t>Pagamento Express Checkout</t>
        </is>
      </c>
      <c r="F329" t="inlineStr">
        <is>
          <t>Completata</t>
        </is>
      </c>
      <c r="G329" t="inlineStr">
        <is>
          <t>EUR</t>
        </is>
      </c>
      <c r="H329" t="n">
        <v>336</v>
      </c>
      <c r="I329" t="inlineStr">
        <is>
          <t>-11,77</t>
        </is>
      </c>
      <c r="J329" t="inlineStr">
        <is>
          <t>324,23</t>
        </is>
      </c>
      <c r="K329" t="inlineStr">
        <is>
          <t>s.magnaguagno13@gmail.com</t>
        </is>
      </c>
      <c r="L329" t="inlineStr">
        <is>
          <t>contact@lilmilan.com</t>
        </is>
      </c>
      <c r="M329" t="inlineStr">
        <is>
          <t>89S666447A5108928</t>
        </is>
      </c>
      <c r="N329" t="inlineStr">
        <is>
          <t>stefania magnaguagno, via ristori, 16, torino, TO, 10154, Italia</t>
        </is>
      </c>
      <c r="O329" t="inlineStr">
        <is>
          <t>Confermato</t>
        </is>
      </c>
      <c r="P329" t="inlineStr">
        <is>
          <t>Balmy Necklace - Yellow / 36cm, Portami via Ring - Yellow / onesize</t>
        </is>
      </c>
      <c r="R329" t="n">
        <v>0</v>
      </c>
      <c r="T329" t="n">
        <v>0</v>
      </c>
      <c r="Z329" t="inlineStr">
        <is>
          <t>rnZoEOm7FVsorPwuGrKTzQupU</t>
        </is>
      </c>
      <c r="AA329" t="inlineStr">
        <is>
          <t>Shopify</t>
        </is>
      </c>
      <c r="AB329" t="n">
        <v>2</v>
      </c>
      <c r="AD329" t="inlineStr">
        <is>
          <t>4.018,77</t>
        </is>
      </c>
      <c r="AE329" t="inlineStr">
        <is>
          <t>via ristori, 16</t>
        </is>
      </c>
      <c r="AG329" t="inlineStr">
        <is>
          <t>torino</t>
        </is>
      </c>
      <c r="AH329" t="inlineStr">
        <is>
          <t>TO</t>
        </is>
      </c>
      <c r="AI329" t="inlineStr">
        <is>
          <t>10154</t>
        </is>
      </c>
      <c r="AJ329" t="inlineStr">
        <is>
          <t>Italia</t>
        </is>
      </c>
      <c r="AK329" t="inlineStr">
        <is>
          <t>3395270755</t>
        </is>
      </c>
      <c r="AL329" t="inlineStr">
        <is>
          <t>Balmy Necklace - Yellow / 36cm</t>
        </is>
      </c>
      <c r="AN329" t="inlineStr">
        <is>
          <t>IT</t>
        </is>
      </c>
      <c r="AO329" t="inlineStr">
        <is>
          <t>Accredito</t>
        </is>
      </c>
    </row>
    <row r="330">
      <c r="A330" t="inlineStr">
        <is>
          <t>28/11/2024</t>
        </is>
      </c>
      <c r="B330" t="inlineStr">
        <is>
          <t>17:02:10</t>
        </is>
      </c>
      <c r="C330" t="inlineStr">
        <is>
          <t>CET</t>
        </is>
      </c>
      <c r="D330" t="inlineStr">
        <is>
          <t>Paola Piombarolo</t>
        </is>
      </c>
      <c r="E330" t="inlineStr">
        <is>
          <t>Pagamento Express Checkout</t>
        </is>
      </c>
      <c r="F330" t="inlineStr">
        <is>
          <t>Completata</t>
        </is>
      </c>
      <c r="G330" t="inlineStr">
        <is>
          <t>EUR</t>
        </is>
      </c>
      <c r="H330" t="n">
        <v>208</v>
      </c>
      <c r="I330" t="inlineStr">
        <is>
          <t>-7,42</t>
        </is>
      </c>
      <c r="J330" t="inlineStr">
        <is>
          <t>200,58</t>
        </is>
      </c>
      <c r="K330" t="inlineStr">
        <is>
          <t>paola.piombarolo@gmail.com</t>
        </is>
      </c>
      <c r="L330" t="inlineStr">
        <is>
          <t>contact@lilmilan.com</t>
        </is>
      </c>
      <c r="M330" t="inlineStr">
        <is>
          <t>3NR834298W7775401</t>
        </is>
      </c>
      <c r="O330" t="inlineStr">
        <is>
          <t>Non confermato</t>
        </is>
      </c>
      <c r="P330" t="inlineStr">
        <is>
          <t>Portami a Ballare Necklace - Yellow / onesize</t>
        </is>
      </c>
      <c r="R330" t="n">
        <v>0</v>
      </c>
      <c r="T330" t="n">
        <v>0</v>
      </c>
      <c r="Z330" t="inlineStr">
        <is>
          <t>rarS9PtfC0H1n3nP4kn2Xy9aU</t>
        </is>
      </c>
      <c r="AA330" t="inlineStr">
        <is>
          <t>Shopify</t>
        </is>
      </c>
      <c r="AB330" t="n">
        <v>1</v>
      </c>
      <c r="AD330" t="inlineStr">
        <is>
          <t>4.219,35</t>
        </is>
      </c>
      <c r="AK330" t="inlineStr">
        <is>
          <t>+39 3497018882</t>
        </is>
      </c>
      <c r="AL330" t="inlineStr">
        <is>
          <t>Portami a Ballare Necklace - Yellow / onesize</t>
        </is>
      </c>
      <c r="AO330" t="inlineStr">
        <is>
          <t>Accredito</t>
        </is>
      </c>
    </row>
    <row r="331">
      <c r="A331" t="inlineStr">
        <is>
          <t>28/11/2024</t>
        </is>
      </c>
      <c r="B331" t="inlineStr">
        <is>
          <t>17:08:30</t>
        </is>
      </c>
      <c r="C331" t="inlineStr">
        <is>
          <t>CET</t>
        </is>
      </c>
      <c r="D331" t="inlineStr">
        <is>
          <t>Davide Orsi</t>
        </is>
      </c>
      <c r="E331" t="inlineStr">
        <is>
          <t>Pagamento Express Checkout</t>
        </is>
      </c>
      <c r="F331" t="inlineStr">
        <is>
          <t>Completata</t>
        </is>
      </c>
      <c r="G331" t="inlineStr">
        <is>
          <t>EUR</t>
        </is>
      </c>
      <c r="H331" t="n">
        <v>266</v>
      </c>
      <c r="I331" t="inlineStr">
        <is>
          <t>-9,39</t>
        </is>
      </c>
      <c r="J331" t="inlineStr">
        <is>
          <t>256,61</t>
        </is>
      </c>
      <c r="K331" t="inlineStr">
        <is>
          <t>davide.orsi1992@gmail.com</t>
        </is>
      </c>
      <c r="L331" t="inlineStr">
        <is>
          <t>contact@lilmilan.com</t>
        </is>
      </c>
      <c r="M331" t="inlineStr">
        <is>
          <t>5KE16428NN1845804</t>
        </is>
      </c>
      <c r="N331" t="inlineStr">
        <is>
          <t>Davide Orsi, via baranzate 25, Novate Milanese, MI, 20026, Italia</t>
        </is>
      </c>
      <c r="O331" t="inlineStr">
        <is>
          <t>Confermato</t>
        </is>
      </c>
      <c r="P331" t="inlineStr">
        <is>
          <t>Luxury Pack + LIL Bag, Boys Tears - Yellow / 37cm</t>
        </is>
      </c>
      <c r="R331" t="n">
        <v>0</v>
      </c>
      <c r="T331" t="n">
        <v>0</v>
      </c>
      <c r="Z331" t="inlineStr">
        <is>
          <t>rdx1LytvyLzlthNMJVJ7ariiQ</t>
        </is>
      </c>
      <c r="AA331" t="inlineStr">
        <is>
          <t>Shopify</t>
        </is>
      </c>
      <c r="AB331" t="n">
        <v>2</v>
      </c>
      <c r="AD331" t="inlineStr">
        <is>
          <t>4.475,96</t>
        </is>
      </c>
      <c r="AE331" t="inlineStr">
        <is>
          <t>via baranzate 25</t>
        </is>
      </c>
      <c r="AG331" t="inlineStr">
        <is>
          <t>Novate Milanese</t>
        </is>
      </c>
      <c r="AH331" t="inlineStr">
        <is>
          <t>MI</t>
        </is>
      </c>
      <c r="AI331" t="inlineStr">
        <is>
          <t>20026</t>
        </is>
      </c>
      <c r="AJ331" t="inlineStr">
        <is>
          <t>Italia</t>
        </is>
      </c>
      <c r="AK331" t="inlineStr">
        <is>
          <t>3347653437</t>
        </is>
      </c>
      <c r="AL331" t="inlineStr">
        <is>
          <t>Luxury Pack + LIL Bag</t>
        </is>
      </c>
      <c r="AN331" t="inlineStr">
        <is>
          <t>IT</t>
        </is>
      </c>
      <c r="AO331" t="inlineStr">
        <is>
          <t>Accredito</t>
        </is>
      </c>
    </row>
    <row r="332">
      <c r="A332" t="inlineStr">
        <is>
          <t>28/11/2024</t>
        </is>
      </c>
      <c r="B332" t="inlineStr">
        <is>
          <t>17:10:55</t>
        </is>
      </c>
      <c r="C332" t="inlineStr">
        <is>
          <t>CET</t>
        </is>
      </c>
      <c r="D332" t="inlineStr">
        <is>
          <t>Alex Quber</t>
        </is>
      </c>
      <c r="E332" t="inlineStr">
        <is>
          <t>Pagamento Express Checkout</t>
        </is>
      </c>
      <c r="F332" t="inlineStr">
        <is>
          <t>Completata</t>
        </is>
      </c>
      <c r="G332" t="inlineStr">
        <is>
          <t>EUR</t>
        </is>
      </c>
      <c r="H332" t="n">
        <v>248</v>
      </c>
      <c r="I332" t="inlineStr">
        <is>
          <t>-8,78</t>
        </is>
      </c>
      <c r="J332" t="inlineStr">
        <is>
          <t>239,22</t>
        </is>
      </c>
      <c r="K332" t="inlineStr">
        <is>
          <t>qubera@yahoo.it</t>
        </is>
      </c>
      <c r="L332" t="inlineStr">
        <is>
          <t>contact@lilmilan.com</t>
        </is>
      </c>
      <c r="M332" t="inlineStr">
        <is>
          <t>2PD44821U7134603M</t>
        </is>
      </c>
      <c r="O332" t="inlineStr">
        <is>
          <t>Non confermato</t>
        </is>
      </c>
      <c r="P332" t="inlineStr">
        <is>
          <t>Luxury Pack + LIL Bag, Dna Bracelet - White / 16cm</t>
        </is>
      </c>
      <c r="R332" t="n">
        <v>0</v>
      </c>
      <c r="T332" t="n">
        <v>0</v>
      </c>
      <c r="Z332" t="inlineStr">
        <is>
          <t>rctafw2n8IrWl9ruRGK1e0AK0</t>
        </is>
      </c>
      <c r="AA332" t="inlineStr">
        <is>
          <t>Shopify</t>
        </is>
      </c>
      <c r="AB332" t="n">
        <v>2</v>
      </c>
      <c r="AD332" t="inlineStr">
        <is>
          <t>4.715,18</t>
        </is>
      </c>
      <c r="AK332" t="inlineStr">
        <is>
          <t>+39 3381414447</t>
        </is>
      </c>
      <c r="AL332" t="inlineStr">
        <is>
          <t>Luxury Pack + LIL Bag</t>
        </is>
      </c>
      <c r="AO332" t="inlineStr">
        <is>
          <t>Accredito</t>
        </is>
      </c>
    </row>
    <row r="333">
      <c r="A333" t="inlineStr">
        <is>
          <t>28/11/2024</t>
        </is>
      </c>
      <c r="B333" t="inlineStr">
        <is>
          <t>17:13:36</t>
        </is>
      </c>
      <c r="C333" t="inlineStr">
        <is>
          <t>CET</t>
        </is>
      </c>
      <c r="D333" t="inlineStr">
        <is>
          <t>Greta Roncoroni</t>
        </is>
      </c>
      <c r="E333" t="inlineStr">
        <is>
          <t>Pagamento Express Checkout</t>
        </is>
      </c>
      <c r="F333" t="inlineStr">
        <is>
          <t>Completata</t>
        </is>
      </c>
      <c r="G333" t="inlineStr">
        <is>
          <t>EUR</t>
        </is>
      </c>
      <c r="H333" t="n">
        <v>192</v>
      </c>
      <c r="I333" t="inlineStr">
        <is>
          <t>-6,88</t>
        </is>
      </c>
      <c r="J333" t="inlineStr">
        <is>
          <t>185,12</t>
        </is>
      </c>
      <c r="K333" t="inlineStr">
        <is>
          <t>info.gretamakeup@gmail.com</t>
        </is>
      </c>
      <c r="L333" t="inlineStr">
        <is>
          <t>contact@lilmilan.com</t>
        </is>
      </c>
      <c r="M333" t="inlineStr">
        <is>
          <t>8TR88590AR679843L</t>
        </is>
      </c>
      <c r="N333" t="inlineStr">
        <is>
          <t>Greta Roncoroni, Via San Giovanni Bosco 25, 25, Uggiate Trevano, CO, 22029, Italia</t>
        </is>
      </c>
      <c r="O333" t="inlineStr">
        <is>
          <t>Confermato</t>
        </is>
      </c>
      <c r="P333" t="inlineStr">
        <is>
          <t>Threesome Ring - Yellow / 14</t>
        </is>
      </c>
      <c r="R333" t="n">
        <v>0</v>
      </c>
      <c r="T333" t="n">
        <v>0</v>
      </c>
      <c r="Z333" t="inlineStr">
        <is>
          <t>rglUcbZlNrtO0zoMxzYW2e9J1</t>
        </is>
      </c>
      <c r="AA333" t="inlineStr">
        <is>
          <t>Shopify</t>
        </is>
      </c>
      <c r="AB333" t="n">
        <v>1</v>
      </c>
      <c r="AD333" t="inlineStr">
        <is>
          <t>4.900,30</t>
        </is>
      </c>
      <c r="AE333" t="inlineStr">
        <is>
          <t>Via San Giovanni Bosco 25</t>
        </is>
      </c>
      <c r="AF333" t="inlineStr">
        <is>
          <t>25</t>
        </is>
      </c>
      <c r="AG333" t="inlineStr">
        <is>
          <t>Uggiate Trevano</t>
        </is>
      </c>
      <c r="AH333" t="inlineStr">
        <is>
          <t>CO</t>
        </is>
      </c>
      <c r="AI333" t="inlineStr">
        <is>
          <t>22029</t>
        </is>
      </c>
      <c r="AJ333" t="inlineStr">
        <is>
          <t>Italia</t>
        </is>
      </c>
      <c r="AK333" t="inlineStr">
        <is>
          <t>3425766715</t>
        </is>
      </c>
      <c r="AL333" t="inlineStr">
        <is>
          <t>Threesome Ring - Yellow / 14</t>
        </is>
      </c>
      <c r="AN333" t="inlineStr">
        <is>
          <t>IT</t>
        </is>
      </c>
      <c r="AO333" t="inlineStr">
        <is>
          <t>Accredito</t>
        </is>
      </c>
    </row>
    <row r="334">
      <c r="A334" t="inlineStr">
        <is>
          <t>28/11/2024</t>
        </is>
      </c>
      <c r="B334" t="inlineStr">
        <is>
          <t>17:38:38</t>
        </is>
      </c>
      <c r="C334" t="inlineStr">
        <is>
          <t>CET</t>
        </is>
      </c>
      <c r="D334" t="inlineStr">
        <is>
          <t>Angela Zaccari</t>
        </is>
      </c>
      <c r="E334" t="inlineStr">
        <is>
          <t>Pagamento Express Checkout</t>
        </is>
      </c>
      <c r="F334" t="inlineStr">
        <is>
          <t>Completata</t>
        </is>
      </c>
      <c r="G334" t="inlineStr">
        <is>
          <t>EUR</t>
        </is>
      </c>
      <c r="H334" t="n">
        <v>122</v>
      </c>
      <c r="I334" t="inlineStr">
        <is>
          <t>-4,5</t>
        </is>
      </c>
      <c r="J334" t="inlineStr">
        <is>
          <t>117,5</t>
        </is>
      </c>
      <c r="K334" t="inlineStr">
        <is>
          <t>angelazacca@hotmail.it</t>
        </is>
      </c>
      <c r="L334" t="inlineStr">
        <is>
          <t>contact@lilmilan.com</t>
        </is>
      </c>
      <c r="M334" t="inlineStr">
        <is>
          <t>0GY49873EL405514R</t>
        </is>
      </c>
      <c r="N334" t="inlineStr">
        <is>
          <t>Angela Zaccari, Contrada Fontana La Guardia 4, Circello, BN, 82020, Italia</t>
        </is>
      </c>
      <c r="O334" t="inlineStr">
        <is>
          <t>Confermato</t>
        </is>
      </c>
      <c r="P334" t="inlineStr">
        <is>
          <t>Insieme Ring - Yellow / onesize (10-17)</t>
        </is>
      </c>
      <c r="R334" t="n">
        <v>10</v>
      </c>
      <c r="T334" t="n">
        <v>0</v>
      </c>
      <c r="Z334" t="inlineStr">
        <is>
          <t>rMFExMzGWPKqZn3vTD89kxM13</t>
        </is>
      </c>
      <c r="AA334" t="inlineStr">
        <is>
          <t>Shopify</t>
        </is>
      </c>
      <c r="AB334" t="n">
        <v>1</v>
      </c>
      <c r="AD334" t="inlineStr">
        <is>
          <t>5.017,80</t>
        </is>
      </c>
      <c r="AE334" t="inlineStr">
        <is>
          <t>Contrada Fontana La Guardia 4</t>
        </is>
      </c>
      <c r="AG334" t="inlineStr">
        <is>
          <t>Circello</t>
        </is>
      </c>
      <c r="AH334" t="inlineStr">
        <is>
          <t>BN</t>
        </is>
      </c>
      <c r="AI334" t="inlineStr">
        <is>
          <t>82020</t>
        </is>
      </c>
      <c r="AJ334" t="inlineStr">
        <is>
          <t>Italia</t>
        </is>
      </c>
      <c r="AK334" t="inlineStr">
        <is>
          <t>3,93471E+11</t>
        </is>
      </c>
      <c r="AL334" t="inlineStr">
        <is>
          <t>Insieme Ring - Yellow / onesize (10-17)</t>
        </is>
      </c>
      <c r="AN334" t="inlineStr">
        <is>
          <t>IT</t>
        </is>
      </c>
      <c r="AO334" t="inlineStr">
        <is>
          <t>Accredito</t>
        </is>
      </c>
    </row>
    <row r="335">
      <c r="A335" t="inlineStr">
        <is>
          <t>28/11/2024</t>
        </is>
      </c>
      <c r="B335" t="inlineStr">
        <is>
          <t>18:01:05</t>
        </is>
      </c>
      <c r="C335" t="inlineStr">
        <is>
          <t>CET</t>
        </is>
      </c>
      <c r="D335" t="inlineStr">
        <is>
          <t>Samuele Di Stefano</t>
        </is>
      </c>
      <c r="E335" t="inlineStr">
        <is>
          <t>Pagamento Express Checkout</t>
        </is>
      </c>
      <c r="F335" t="inlineStr">
        <is>
          <t>Completata</t>
        </is>
      </c>
      <c r="G335" t="inlineStr">
        <is>
          <t>EUR</t>
        </is>
      </c>
      <c r="H335" t="n">
        <v>162</v>
      </c>
      <c r="I335" t="inlineStr">
        <is>
          <t>-5,86</t>
        </is>
      </c>
      <c r="J335" t="inlineStr">
        <is>
          <t>156,14</t>
        </is>
      </c>
      <c r="K335" t="inlineStr">
        <is>
          <t>samueledistefano1990@gmail.com</t>
        </is>
      </c>
      <c r="L335" t="inlineStr">
        <is>
          <t>contact@lilmilan.com</t>
        </is>
      </c>
      <c r="M335" t="inlineStr">
        <is>
          <t>50310719EG3416122</t>
        </is>
      </c>
      <c r="N335" t="inlineStr">
        <is>
          <t>Graziella Boeme, Via Pier santi mattarella 17, Adrano, CT, 95031, Italia</t>
        </is>
      </c>
      <c r="O335" t="inlineStr">
        <is>
          <t>Confermato</t>
        </is>
      </c>
      <c r="P335" t="inlineStr">
        <is>
          <t>Baby - Yellow</t>
        </is>
      </c>
      <c r="R335" t="n">
        <v>0</v>
      </c>
      <c r="T335" t="n">
        <v>0</v>
      </c>
      <c r="Z335" t="inlineStr">
        <is>
          <t>rD0w8gI08ZkbPL5uiAdaClcnK</t>
        </is>
      </c>
      <c r="AA335" t="inlineStr">
        <is>
          <t>Shopify</t>
        </is>
      </c>
      <c r="AB335" t="n">
        <v>1</v>
      </c>
      <c r="AD335" t="inlineStr">
        <is>
          <t>5.173,94</t>
        </is>
      </c>
      <c r="AE335" t="inlineStr">
        <is>
          <t>Via Pier santi mattarella 17</t>
        </is>
      </c>
      <c r="AG335" t="inlineStr">
        <is>
          <t>Adrano</t>
        </is>
      </c>
      <c r="AH335" t="inlineStr">
        <is>
          <t>CT</t>
        </is>
      </c>
      <c r="AI335" t="inlineStr">
        <is>
          <t>95031</t>
        </is>
      </c>
      <c r="AJ335" t="inlineStr">
        <is>
          <t>Italia</t>
        </is>
      </c>
      <c r="AK335" t="inlineStr">
        <is>
          <t>3888322485</t>
        </is>
      </c>
      <c r="AL335" t="inlineStr">
        <is>
          <t>Baby - Yellow</t>
        </is>
      </c>
      <c r="AN335" t="inlineStr">
        <is>
          <t>IT</t>
        </is>
      </c>
      <c r="AO335" t="inlineStr">
        <is>
          <t>Accredito</t>
        </is>
      </c>
    </row>
    <row r="336">
      <c r="A336" t="inlineStr">
        <is>
          <t>28/11/2024</t>
        </is>
      </c>
      <c r="B336" t="inlineStr">
        <is>
          <t>18:10:33</t>
        </is>
      </c>
      <c r="C336" t="inlineStr">
        <is>
          <t>CET</t>
        </is>
      </c>
      <c r="D336" t="inlineStr">
        <is>
          <t>Simona Ada Corti</t>
        </is>
      </c>
      <c r="E336" t="inlineStr">
        <is>
          <t>Pagamento Express Checkout</t>
        </is>
      </c>
      <c r="F336" t="inlineStr">
        <is>
          <t>Completata</t>
        </is>
      </c>
      <c r="G336" t="inlineStr">
        <is>
          <t>EUR</t>
        </is>
      </c>
      <c r="H336" t="n">
        <v>153</v>
      </c>
      <c r="I336" t="inlineStr">
        <is>
          <t>-5,55</t>
        </is>
      </c>
      <c r="J336" t="inlineStr">
        <is>
          <t>147,45</t>
        </is>
      </c>
      <c r="K336" t="inlineStr">
        <is>
          <t>simonaadacorti@gmail.com</t>
        </is>
      </c>
      <c r="L336" t="inlineStr">
        <is>
          <t>contact@lilmilan.com</t>
        </is>
      </c>
      <c r="M336" t="inlineStr">
        <is>
          <t>96R06186DR1943405</t>
        </is>
      </c>
      <c r="N336" t="inlineStr">
        <is>
          <t>Simona Corti Verde, Viale Regina Margherita 30, Da consegnare entro martedì 3 dicembre, Milano, MI, 20122, Italia</t>
        </is>
      </c>
      <c r="O336" t="inlineStr">
        <is>
          <t>Confermato</t>
        </is>
      </c>
      <c r="P336" t="inlineStr">
        <is>
          <t>Richiamami Earring - Yellow / Single</t>
        </is>
      </c>
      <c r="R336" t="n">
        <v>0</v>
      </c>
      <c r="T336" t="n">
        <v>0</v>
      </c>
      <c r="Z336" t="inlineStr">
        <is>
          <t>rCErN1Fdwo3emnfjKVnvFC3wf</t>
        </is>
      </c>
      <c r="AA336" t="inlineStr">
        <is>
          <t>Shopify</t>
        </is>
      </c>
      <c r="AB336" t="n">
        <v>1</v>
      </c>
      <c r="AD336" t="inlineStr">
        <is>
          <t>5.321,39</t>
        </is>
      </c>
      <c r="AE336" t="inlineStr">
        <is>
          <t>Viale Regina Margherita 30</t>
        </is>
      </c>
      <c r="AF336" t="inlineStr">
        <is>
          <t>Da consegnare entro martedì 3 dicembre</t>
        </is>
      </c>
      <c r="AG336" t="inlineStr">
        <is>
          <t>Milano</t>
        </is>
      </c>
      <c r="AH336" t="inlineStr">
        <is>
          <t>MI</t>
        </is>
      </c>
      <c r="AI336" t="inlineStr">
        <is>
          <t>20122</t>
        </is>
      </c>
      <c r="AJ336" t="inlineStr">
        <is>
          <t>Italia</t>
        </is>
      </c>
      <c r="AK336" t="inlineStr">
        <is>
          <t>3355878919</t>
        </is>
      </c>
      <c r="AL336" t="inlineStr">
        <is>
          <t>Richiamami Earring - Yellow / Single</t>
        </is>
      </c>
      <c r="AN336" t="inlineStr">
        <is>
          <t>IT</t>
        </is>
      </c>
      <c r="AO336" t="inlineStr">
        <is>
          <t>Accredito</t>
        </is>
      </c>
    </row>
    <row r="337">
      <c r="A337" t="inlineStr">
        <is>
          <t>28/11/2024</t>
        </is>
      </c>
      <c r="B337" t="inlineStr">
        <is>
          <t>18:14:57</t>
        </is>
      </c>
      <c r="C337" t="inlineStr">
        <is>
          <t>CET</t>
        </is>
      </c>
      <c r="D337" t="inlineStr">
        <is>
          <t>Adelaide Bonsignore</t>
        </is>
      </c>
      <c r="E337" t="inlineStr">
        <is>
          <t>Pagamento Express Checkout</t>
        </is>
      </c>
      <c r="F337" t="inlineStr">
        <is>
          <t>Completata</t>
        </is>
      </c>
      <c r="G337" t="inlineStr">
        <is>
          <t>EUR</t>
        </is>
      </c>
      <c r="H337" t="n">
        <v>208</v>
      </c>
      <c r="I337" t="inlineStr">
        <is>
          <t>-7,42</t>
        </is>
      </c>
      <c r="J337" t="inlineStr">
        <is>
          <t>200,58</t>
        </is>
      </c>
      <c r="K337" t="inlineStr">
        <is>
          <t>adelaidebonsignore@yahoo.com</t>
        </is>
      </c>
      <c r="L337" t="inlineStr">
        <is>
          <t>contact@lilmilan.com</t>
        </is>
      </c>
      <c r="M337" t="inlineStr">
        <is>
          <t>7DA914524F897364V</t>
        </is>
      </c>
      <c r="N337" t="inlineStr">
        <is>
          <t>Adelaide Bonsignore, Via Costa 19, Lipari, ME, 98055, Italia</t>
        </is>
      </c>
      <c r="O337" t="inlineStr">
        <is>
          <t>Confermato</t>
        </is>
      </c>
      <c r="P337" t="inlineStr">
        <is>
          <t>Portami a Ballare Necklace - Yellow / onesize</t>
        </is>
      </c>
      <c r="R337" t="n">
        <v>0</v>
      </c>
      <c r="T337" t="n">
        <v>0</v>
      </c>
      <c r="Z337" t="inlineStr">
        <is>
          <t>rmm2t8YsJayyKBUxtvPUdqoRI</t>
        </is>
      </c>
      <c r="AA337" t="inlineStr">
        <is>
          <t>Shopify</t>
        </is>
      </c>
      <c r="AB337" t="n">
        <v>1</v>
      </c>
      <c r="AD337" t="inlineStr">
        <is>
          <t>5.521,97</t>
        </is>
      </c>
      <c r="AE337" t="inlineStr">
        <is>
          <t>Via Costa 19</t>
        </is>
      </c>
      <c r="AG337" t="inlineStr">
        <is>
          <t>Lipari</t>
        </is>
      </c>
      <c r="AH337" t="inlineStr">
        <is>
          <t>ME</t>
        </is>
      </c>
      <c r="AI337" t="inlineStr">
        <is>
          <t>98055</t>
        </is>
      </c>
      <c r="AJ337" t="inlineStr">
        <is>
          <t>Italia</t>
        </is>
      </c>
      <c r="AK337" t="inlineStr">
        <is>
          <t>3387039263</t>
        </is>
      </c>
      <c r="AL337" t="inlineStr">
        <is>
          <t>Portami a Ballare Necklace - Yellow / onesize</t>
        </is>
      </c>
      <c r="AN337" t="inlineStr">
        <is>
          <t>IT</t>
        </is>
      </c>
      <c r="AO337" t="inlineStr">
        <is>
          <t>Accredito</t>
        </is>
      </c>
    </row>
    <row r="338">
      <c r="A338" t="inlineStr">
        <is>
          <t>28/11/2024</t>
        </is>
      </c>
      <c r="B338" t="inlineStr">
        <is>
          <t>19:26:32</t>
        </is>
      </c>
      <c r="C338" t="inlineStr">
        <is>
          <t>CET</t>
        </is>
      </c>
      <c r="D338" t="inlineStr">
        <is>
          <t>Laura Caloni</t>
        </is>
      </c>
      <c r="E338" t="inlineStr">
        <is>
          <t>Pagamento Express Checkout</t>
        </is>
      </c>
      <c r="F338" t="inlineStr">
        <is>
          <t>Completata</t>
        </is>
      </c>
      <c r="G338" t="inlineStr">
        <is>
          <t>EUR</t>
        </is>
      </c>
      <c r="H338" t="n">
        <v>172</v>
      </c>
      <c r="I338" t="inlineStr">
        <is>
          <t>-6,2</t>
        </is>
      </c>
      <c r="J338" t="inlineStr">
        <is>
          <t>165,8</t>
        </is>
      </c>
      <c r="K338" t="inlineStr">
        <is>
          <t>laura.caloni@gmail.com</t>
        </is>
      </c>
      <c r="L338" t="inlineStr">
        <is>
          <t>contact@lilmilan.com</t>
        </is>
      </c>
      <c r="M338" t="inlineStr">
        <is>
          <t>8N920771P8366922E</t>
        </is>
      </c>
      <c r="N338" t="inlineStr">
        <is>
          <t>Laura Caloni, Via Giuditta Pasta 120, ScalaA, Milano, MI, 20161, Italia</t>
        </is>
      </c>
      <c r="O338" t="inlineStr">
        <is>
          <t>Confermato</t>
        </is>
      </c>
      <c r="P338" t="inlineStr">
        <is>
          <t>Baby - Yellow, Engraving</t>
        </is>
      </c>
      <c r="R338" t="n">
        <v>0</v>
      </c>
      <c r="T338" t="n">
        <v>0</v>
      </c>
      <c r="Z338" t="inlineStr">
        <is>
          <t>rgakmO1xbgo5u6xPsWARR7V8E</t>
        </is>
      </c>
      <c r="AA338" t="inlineStr">
        <is>
          <t>Shopify</t>
        </is>
      </c>
      <c r="AB338" t="n">
        <v>2</v>
      </c>
      <c r="AD338" t="inlineStr">
        <is>
          <t>5.687,77</t>
        </is>
      </c>
      <c r="AE338" t="inlineStr">
        <is>
          <t>Via Giuditta Pasta 120</t>
        </is>
      </c>
      <c r="AF338" t="inlineStr">
        <is>
          <t>ScalaA</t>
        </is>
      </c>
      <c r="AG338" t="inlineStr">
        <is>
          <t>Milano</t>
        </is>
      </c>
      <c r="AH338" t="inlineStr">
        <is>
          <t>MI</t>
        </is>
      </c>
      <c r="AI338" t="inlineStr">
        <is>
          <t>20161</t>
        </is>
      </c>
      <c r="AJ338" t="inlineStr">
        <is>
          <t>Italia</t>
        </is>
      </c>
      <c r="AK338" t="inlineStr">
        <is>
          <t>334 623 8951</t>
        </is>
      </c>
      <c r="AL338" t="inlineStr">
        <is>
          <t>Baby - Yellow</t>
        </is>
      </c>
      <c r="AN338" t="inlineStr">
        <is>
          <t>IT</t>
        </is>
      </c>
      <c r="AO338" t="inlineStr">
        <is>
          <t>Accredito</t>
        </is>
      </c>
    </row>
    <row r="339">
      <c r="A339" t="inlineStr">
        <is>
          <t>28/11/2024</t>
        </is>
      </c>
      <c r="B339" t="inlineStr">
        <is>
          <t>19:36:42</t>
        </is>
      </c>
      <c r="C339" t="inlineStr">
        <is>
          <t>CET</t>
        </is>
      </c>
      <c r="D339" t="inlineStr">
        <is>
          <t>Gianluca De angelis</t>
        </is>
      </c>
      <c r="E339" t="inlineStr">
        <is>
          <t>Pagamento Express Checkout</t>
        </is>
      </c>
      <c r="F339" t="inlineStr">
        <is>
          <t>Completata</t>
        </is>
      </c>
      <c r="G339" t="inlineStr">
        <is>
          <t>EUR</t>
        </is>
      </c>
      <c r="H339" t="n">
        <v>213</v>
      </c>
      <c r="I339" t="inlineStr">
        <is>
          <t>-7,59</t>
        </is>
      </c>
      <c r="J339" t="inlineStr">
        <is>
          <t>205,41</t>
        </is>
      </c>
      <c r="K339" t="inlineStr">
        <is>
          <t>giangiscan2@hotmail.it</t>
        </is>
      </c>
      <c r="L339" t="inlineStr">
        <is>
          <t>contact@lilmilan.com</t>
        </is>
      </c>
      <c r="M339" t="inlineStr">
        <is>
          <t>9WB55145YM5143831</t>
        </is>
      </c>
      <c r="N339" t="inlineStr">
        <is>
          <t>Gianluca De Angelis, Via dei Cristofori, 6, citofono di bartolomeo, Roma, RM, 00168, Italia</t>
        </is>
      </c>
      <c r="O339" t="inlineStr">
        <is>
          <t>Confermato</t>
        </is>
      </c>
      <c r="P339" t="inlineStr">
        <is>
          <t>LIL Bag, Portami a Ballare Necklace - Yellow / onesize</t>
        </is>
      </c>
      <c r="R339" t="n">
        <v>0</v>
      </c>
      <c r="T339" t="n">
        <v>0</v>
      </c>
      <c r="Z339" t="inlineStr">
        <is>
          <t>rmAjcx5BoQA4jD2rSPszbD8qc</t>
        </is>
      </c>
      <c r="AA339" t="inlineStr">
        <is>
          <t>Shopify</t>
        </is>
      </c>
      <c r="AB339" t="n">
        <v>2</v>
      </c>
      <c r="AD339" t="inlineStr">
        <is>
          <t>5.893,18</t>
        </is>
      </c>
      <c r="AE339" t="inlineStr">
        <is>
          <t>Via dei Cristofori</t>
        </is>
      </c>
      <c r="AF339" t="inlineStr">
        <is>
          <t>6, citofono di bartolomeo</t>
        </is>
      </c>
      <c r="AG339" t="inlineStr">
        <is>
          <t>Roma</t>
        </is>
      </c>
      <c r="AH339" t="inlineStr">
        <is>
          <t>RM</t>
        </is>
      </c>
      <c r="AI339" t="inlineStr">
        <is>
          <t>168</t>
        </is>
      </c>
      <c r="AJ339" t="inlineStr">
        <is>
          <t>Italia</t>
        </is>
      </c>
      <c r="AK339" t="inlineStr">
        <is>
          <t>3332044738</t>
        </is>
      </c>
      <c r="AL339" t="inlineStr">
        <is>
          <t>LIL Bag</t>
        </is>
      </c>
      <c r="AN339" t="inlineStr">
        <is>
          <t>IT</t>
        </is>
      </c>
      <c r="AO339" t="inlineStr">
        <is>
          <t>Accredito</t>
        </is>
      </c>
    </row>
    <row r="340">
      <c r="A340" t="inlineStr">
        <is>
          <t>28/11/2024</t>
        </is>
      </c>
      <c r="B340" t="inlineStr">
        <is>
          <t>19:40:19</t>
        </is>
      </c>
      <c r="C340" t="inlineStr">
        <is>
          <t>CET</t>
        </is>
      </c>
      <c r="D340" t="inlineStr">
        <is>
          <t>Monica Sagonti</t>
        </is>
      </c>
      <c r="E340" t="inlineStr">
        <is>
          <t>Pagamento Express Checkout</t>
        </is>
      </c>
      <c r="F340" t="inlineStr">
        <is>
          <t>Completata</t>
        </is>
      </c>
      <c r="G340" t="inlineStr">
        <is>
          <t>EUR</t>
        </is>
      </c>
      <c r="H340" t="n">
        <v>141</v>
      </c>
      <c r="I340" t="inlineStr">
        <is>
          <t>-5,14</t>
        </is>
      </c>
      <c r="J340" t="inlineStr">
        <is>
          <t>135,86</t>
        </is>
      </c>
      <c r="K340" t="inlineStr">
        <is>
          <t>monicasagonti@gmail.com</t>
        </is>
      </c>
      <c r="L340" t="inlineStr">
        <is>
          <t>contact@lilmilan.com</t>
        </is>
      </c>
      <c r="M340" t="inlineStr">
        <is>
          <t>4TN52477R0356635W</t>
        </is>
      </c>
      <c r="N340" t="inlineStr">
        <is>
          <t>Monica, Sagonti, via Brunelleschi 50, BRESCIA, BS, 25124, Italia</t>
        </is>
      </c>
      <c r="O340" t="inlineStr">
        <is>
          <t>Confermato</t>
        </is>
      </c>
      <c r="P340" t="inlineStr">
        <is>
          <t>LIL Bag, Moony Earring - Yellow / Single / White Sustainable Diamond</t>
        </is>
      </c>
      <c r="R340" t="n">
        <v>10</v>
      </c>
      <c r="T340" t="n">
        <v>0</v>
      </c>
      <c r="Z340" t="inlineStr">
        <is>
          <t>rpLgZXo9zIq6x9sfHoMd9aWJW</t>
        </is>
      </c>
      <c r="AA340" t="inlineStr">
        <is>
          <t>Shopify</t>
        </is>
      </c>
      <c r="AB340" t="n">
        <v>2</v>
      </c>
      <c r="AD340" t="inlineStr">
        <is>
          <t>6.029,04</t>
        </is>
      </c>
      <c r="AE340" t="inlineStr">
        <is>
          <t>via Brunelleschi 50</t>
        </is>
      </c>
      <c r="AG340" t="inlineStr">
        <is>
          <t>BRESCIA</t>
        </is>
      </c>
      <c r="AH340" t="inlineStr">
        <is>
          <t>BS</t>
        </is>
      </c>
      <c r="AI340" t="inlineStr">
        <is>
          <t>25124</t>
        </is>
      </c>
      <c r="AJ340" t="inlineStr">
        <is>
          <t>Italia</t>
        </is>
      </c>
      <c r="AK340" t="inlineStr">
        <is>
          <t>3,93485E+11</t>
        </is>
      </c>
      <c r="AL340" t="inlineStr">
        <is>
          <t>LIL Bag</t>
        </is>
      </c>
      <c r="AN340" t="inlineStr">
        <is>
          <t>IT</t>
        </is>
      </c>
      <c r="AO340" t="inlineStr">
        <is>
          <t>Accredito</t>
        </is>
      </c>
    </row>
    <row r="341">
      <c r="A341" t="inlineStr">
        <is>
          <t>28/11/2024</t>
        </is>
      </c>
      <c r="B341" t="inlineStr">
        <is>
          <t>20:28:09</t>
        </is>
      </c>
      <c r="C341" t="inlineStr">
        <is>
          <t>CET</t>
        </is>
      </c>
      <c r="D341" t="inlineStr">
        <is>
          <t>Paola Coluccia</t>
        </is>
      </c>
      <c r="E341" t="inlineStr">
        <is>
          <t>Pagamento Express Checkout</t>
        </is>
      </c>
      <c r="F341" t="inlineStr">
        <is>
          <t>Completata</t>
        </is>
      </c>
      <c r="G341" t="inlineStr">
        <is>
          <t>CHF</t>
        </is>
      </c>
      <c r="H341" t="n">
        <v>544</v>
      </c>
      <c r="I341" t="inlineStr">
        <is>
          <t>-19,05</t>
        </is>
      </c>
      <c r="J341" t="inlineStr">
        <is>
          <t>524,95</t>
        </is>
      </c>
      <c r="K341" t="inlineStr">
        <is>
          <t>coluccia.paola@gmail.com</t>
        </is>
      </c>
      <c r="L341" t="inlineStr">
        <is>
          <t>contact@lilmilan.com</t>
        </is>
      </c>
      <c r="M341" t="inlineStr">
        <is>
          <t>6FA17584Y84631923</t>
        </is>
      </c>
      <c r="N341" t="inlineStr">
        <is>
          <t>Paola Coluccia, Käferholzstrasse 42, 5 floor, Zürich, N/A, 8057, Svizzera</t>
        </is>
      </c>
      <c r="O341" t="inlineStr">
        <is>
          <t>Confermato</t>
        </is>
      </c>
      <c r="P341" t="inlineStr">
        <is>
          <t>Tipsy Earcuff White - Yellow, Pensavo fosse amore - Yellow / Z, Boys Tears - Yellow / 37cm</t>
        </is>
      </c>
      <c r="R341" t="n">
        <v>0</v>
      </c>
      <c r="T341" t="n">
        <v>0</v>
      </c>
      <c r="Z341" t="inlineStr">
        <is>
          <t>r3GwWRS9pV3fymprwohFWSzdz</t>
        </is>
      </c>
      <c r="AA341" t="inlineStr">
        <is>
          <t>Shopify</t>
        </is>
      </c>
      <c r="AB341" t="n">
        <v>3</v>
      </c>
      <c r="AD341" t="inlineStr">
        <is>
          <t>655,91</t>
        </is>
      </c>
      <c r="AE341" t="inlineStr">
        <is>
          <t>Käferholzstrasse 42</t>
        </is>
      </c>
      <c r="AF341" t="inlineStr">
        <is>
          <t>5 floor</t>
        </is>
      </c>
      <c r="AG341" t="inlineStr">
        <is>
          <t>Zürich</t>
        </is>
      </c>
      <c r="AI341" t="inlineStr">
        <is>
          <t>8057</t>
        </is>
      </c>
      <c r="AJ341" t="inlineStr">
        <is>
          <t>Svizzera</t>
        </is>
      </c>
      <c r="AK341" t="inlineStr">
        <is>
          <t>3,53874E+11</t>
        </is>
      </c>
      <c r="AL341" t="inlineStr">
        <is>
          <t>Tipsy Earcuff White - Yellow</t>
        </is>
      </c>
      <c r="AN341" t="inlineStr">
        <is>
          <t>CH</t>
        </is>
      </c>
      <c r="AO341" t="inlineStr">
        <is>
          <t>Accredito</t>
        </is>
      </c>
    </row>
    <row r="342">
      <c r="A342" t="inlineStr">
        <is>
          <t>28/11/2024</t>
        </is>
      </c>
      <c r="B342" t="inlineStr">
        <is>
          <t>20:29:31</t>
        </is>
      </c>
      <c r="C342" t="inlineStr">
        <is>
          <t>CET</t>
        </is>
      </c>
      <c r="D342" t="inlineStr">
        <is>
          <t>Federica Carucci</t>
        </is>
      </c>
      <c r="E342" t="inlineStr">
        <is>
          <t>Pagamento Express Checkout</t>
        </is>
      </c>
      <c r="F342" t="inlineStr">
        <is>
          <t>Completata</t>
        </is>
      </c>
      <c r="G342" t="inlineStr">
        <is>
          <t>EUR</t>
        </is>
      </c>
      <c r="H342" t="n">
        <v>268</v>
      </c>
      <c r="I342" t="inlineStr">
        <is>
          <t>-9,46</t>
        </is>
      </c>
      <c r="J342" t="inlineStr">
        <is>
          <t>258,54</t>
        </is>
      </c>
      <c r="K342" t="inlineStr">
        <is>
          <t>federicacarucci.1@gmail.com</t>
        </is>
      </c>
      <c r="L342" t="inlineStr">
        <is>
          <t>contact@lilmilan.com</t>
        </is>
      </c>
      <c r="M342" t="inlineStr">
        <is>
          <t>108400385R7945815</t>
        </is>
      </c>
      <c r="N342" t="inlineStr">
        <is>
          <t>Federica Carucci, Via Fiume 1, Foggia, FG, 71121, Italia</t>
        </is>
      </c>
      <c r="O342" t="inlineStr">
        <is>
          <t>Confermato</t>
        </is>
      </c>
      <c r="P342" t="inlineStr">
        <is>
          <t>Pensavo fosse amore - Yellow / A, Baby - Yellow, Engraving</t>
        </is>
      </c>
      <c r="R342" t="n">
        <v>0</v>
      </c>
      <c r="T342" t="n">
        <v>0</v>
      </c>
      <c r="Z342" t="inlineStr">
        <is>
          <t>rqYf5Qk4iwJelgzRiBm2gEpCk</t>
        </is>
      </c>
      <c r="AA342" t="inlineStr">
        <is>
          <t>Shopify</t>
        </is>
      </c>
      <c r="AB342" t="n">
        <v>3</v>
      </c>
      <c r="AD342" t="inlineStr">
        <is>
          <t>6.287,58</t>
        </is>
      </c>
      <c r="AE342" t="inlineStr">
        <is>
          <t>Via Fiume 1</t>
        </is>
      </c>
      <c r="AG342" t="inlineStr">
        <is>
          <t>Foggia</t>
        </is>
      </c>
      <c r="AH342" t="inlineStr">
        <is>
          <t>FG</t>
        </is>
      </c>
      <c r="AI342" t="inlineStr">
        <is>
          <t>71121</t>
        </is>
      </c>
      <c r="AJ342" t="inlineStr">
        <is>
          <t>Italia</t>
        </is>
      </c>
      <c r="AK342" t="inlineStr">
        <is>
          <t>3283787900</t>
        </is>
      </c>
      <c r="AL342" t="inlineStr">
        <is>
          <t>Pensavo fosse amore - Yellow / A</t>
        </is>
      </c>
      <c r="AN342" t="inlineStr">
        <is>
          <t>IT</t>
        </is>
      </c>
      <c r="AO342" t="inlineStr">
        <is>
          <t>Accredito</t>
        </is>
      </c>
    </row>
    <row r="343">
      <c r="A343" t="inlineStr">
        <is>
          <t>28/11/2024</t>
        </is>
      </c>
      <c r="B343" t="inlineStr">
        <is>
          <t>20:45:19</t>
        </is>
      </c>
      <c r="C343" t="inlineStr">
        <is>
          <t>CET</t>
        </is>
      </c>
      <c r="D343" t="inlineStr">
        <is>
          <t>Emanuella Mastrodonato</t>
        </is>
      </c>
      <c r="E343" t="inlineStr">
        <is>
          <t>Pagamento Express Checkout</t>
        </is>
      </c>
      <c r="F343" t="inlineStr">
        <is>
          <t>Completata</t>
        </is>
      </c>
      <c r="G343" t="inlineStr">
        <is>
          <t>EUR</t>
        </is>
      </c>
      <c r="H343" t="n">
        <v>477</v>
      </c>
      <c r="I343" t="inlineStr">
        <is>
          <t>-16,57</t>
        </is>
      </c>
      <c r="J343" t="inlineStr">
        <is>
          <t>460,43</t>
        </is>
      </c>
      <c r="K343" t="inlineStr">
        <is>
          <t>emanuellamastrodonato@yahoo.it</t>
        </is>
      </c>
      <c r="L343" t="inlineStr">
        <is>
          <t>contact@lilmilan.com</t>
        </is>
      </c>
      <c r="M343" t="inlineStr">
        <is>
          <t>5W470567EE051934R</t>
        </is>
      </c>
      <c r="N343" t="inlineStr">
        <is>
          <t>Emanuella Mastrodonato, Via delle lame 104/A, Bologna, BO, 40122, Italia</t>
        </is>
      </c>
      <c r="O343" t="inlineStr">
        <is>
          <t>Confermato</t>
        </is>
      </c>
      <c r="P343" t="inlineStr">
        <is>
          <t>Girls Tears Bracelet - Yellow, Boys Tears - Yellow / 39cm</t>
        </is>
      </c>
      <c r="R343" t="n">
        <v>0</v>
      </c>
      <c r="T343" t="n">
        <v>0</v>
      </c>
      <c r="Z343" t="inlineStr">
        <is>
          <t>rHzKR534Rgx9cvjf519uTsqfb</t>
        </is>
      </c>
      <c r="AA343" t="inlineStr">
        <is>
          <t>Shopify</t>
        </is>
      </c>
      <c r="AB343" t="n">
        <v>2</v>
      </c>
      <c r="AD343" t="inlineStr">
        <is>
          <t>6.748,01</t>
        </is>
      </c>
      <c r="AE343" t="inlineStr">
        <is>
          <t>Via delle lame 104/A</t>
        </is>
      </c>
      <c r="AG343" t="inlineStr">
        <is>
          <t>Bologna</t>
        </is>
      </c>
      <c r="AH343" t="inlineStr">
        <is>
          <t>BO</t>
        </is>
      </c>
      <c r="AI343" t="inlineStr">
        <is>
          <t>40122</t>
        </is>
      </c>
      <c r="AJ343" t="inlineStr">
        <is>
          <t>Italia</t>
        </is>
      </c>
      <c r="AK343" t="inlineStr">
        <is>
          <t>3,93285E+11</t>
        </is>
      </c>
      <c r="AL343" t="inlineStr">
        <is>
          <t>Girls Tears Bracelet - Yellow</t>
        </is>
      </c>
      <c r="AN343" t="inlineStr">
        <is>
          <t>IT</t>
        </is>
      </c>
      <c r="AO343" t="inlineStr">
        <is>
          <t>Accredito</t>
        </is>
      </c>
    </row>
    <row r="344">
      <c r="A344" t="inlineStr">
        <is>
          <t>28/11/2024</t>
        </is>
      </c>
      <c r="B344" t="inlineStr">
        <is>
          <t>21:16:27</t>
        </is>
      </c>
      <c r="C344" t="inlineStr">
        <is>
          <t>CET</t>
        </is>
      </c>
      <c r="D344" t="inlineStr">
        <is>
          <t>marika metalli</t>
        </is>
      </c>
      <c r="E344" t="inlineStr">
        <is>
          <t>Pagamento Express Checkout</t>
        </is>
      </c>
      <c r="F344" t="inlineStr">
        <is>
          <t>Completata</t>
        </is>
      </c>
      <c r="G344" t="inlineStr">
        <is>
          <t>EUR</t>
        </is>
      </c>
      <c r="H344" t="n">
        <v>240</v>
      </c>
      <c r="I344" t="inlineStr">
        <is>
          <t>-8,51</t>
        </is>
      </c>
      <c r="J344" t="inlineStr">
        <is>
          <t>231,49</t>
        </is>
      </c>
      <c r="K344" t="inlineStr">
        <is>
          <t>marika_metalli@libero.it</t>
        </is>
      </c>
      <c r="L344" t="inlineStr">
        <is>
          <t>contact@lilmilan.com</t>
        </is>
      </c>
      <c r="M344" t="inlineStr">
        <is>
          <t>0FH70029H11388034</t>
        </is>
      </c>
      <c r="N344" t="inlineStr">
        <is>
          <t>Marika Metalli, Via Scacciano 110, Misano Adriatico, rn, 47843, Italia</t>
        </is>
      </c>
      <c r="O344" t="inlineStr">
        <is>
          <t>Confermato</t>
        </is>
      </c>
      <c r="P344" t="inlineStr">
        <is>
          <t>Bloomy Ring - Yellow / 12 / White</t>
        </is>
      </c>
      <c r="R344" t="n">
        <v>0</v>
      </c>
      <c r="T344" t="n">
        <v>0</v>
      </c>
      <c r="Z344" t="inlineStr">
        <is>
          <t>rKOxUdFtN2Rt7CoX0u8i73Th3</t>
        </is>
      </c>
      <c r="AA344" t="inlineStr">
        <is>
          <t>Shopify</t>
        </is>
      </c>
      <c r="AB344" t="n">
        <v>1</v>
      </c>
      <c r="AD344" t="inlineStr">
        <is>
          <t>6.979,50</t>
        </is>
      </c>
      <c r="AE344" t="inlineStr">
        <is>
          <t>Via Scacciano 110</t>
        </is>
      </c>
      <c r="AG344" t="inlineStr">
        <is>
          <t>Misano Adriatico</t>
        </is>
      </c>
      <c r="AH344" t="inlineStr">
        <is>
          <t>rn</t>
        </is>
      </c>
      <c r="AI344" t="inlineStr">
        <is>
          <t>47843</t>
        </is>
      </c>
      <c r="AJ344" t="inlineStr">
        <is>
          <t>Italia</t>
        </is>
      </c>
      <c r="AK344" t="inlineStr">
        <is>
          <t>3,93475E+11</t>
        </is>
      </c>
      <c r="AL344" t="inlineStr">
        <is>
          <t>Bloomy Ring - Yellow / 12 / White</t>
        </is>
      </c>
      <c r="AN344" t="inlineStr">
        <is>
          <t>IT</t>
        </is>
      </c>
      <c r="AO344" t="inlineStr">
        <is>
          <t>Accredito</t>
        </is>
      </c>
    </row>
    <row r="345">
      <c r="A345" t="inlineStr">
        <is>
          <t>28/11/2024</t>
        </is>
      </c>
      <c r="B345" t="inlineStr">
        <is>
          <t>21:21:00</t>
        </is>
      </c>
      <c r="C345" t="inlineStr">
        <is>
          <t>CET</t>
        </is>
      </c>
      <c r="D345" t="inlineStr">
        <is>
          <t>Sara Viola</t>
        </is>
      </c>
      <c r="E345" t="inlineStr">
        <is>
          <t>Pagamento Express Checkout</t>
        </is>
      </c>
      <c r="F345" t="inlineStr">
        <is>
          <t>Completata</t>
        </is>
      </c>
      <c r="G345" t="inlineStr">
        <is>
          <t>EUR</t>
        </is>
      </c>
      <c r="H345" t="n">
        <v>336</v>
      </c>
      <c r="I345" t="inlineStr">
        <is>
          <t>-11,77</t>
        </is>
      </c>
      <c r="J345" t="inlineStr">
        <is>
          <t>324,23</t>
        </is>
      </c>
      <c r="K345" t="inlineStr">
        <is>
          <t>saraviola@gmail.com</t>
        </is>
      </c>
      <c r="L345" t="inlineStr">
        <is>
          <t>contact@lilmilan.com</t>
        </is>
      </c>
      <c r="M345" t="inlineStr">
        <is>
          <t>9NH12507MM3003718</t>
        </is>
      </c>
      <c r="N345" t="inlineStr">
        <is>
          <t>SARA VIOLA, PIAZZALE SEGRINO 1, MILANO, MI, 20159, Italia</t>
        </is>
      </c>
      <c r="O345" t="inlineStr">
        <is>
          <t>Confermato</t>
        </is>
      </c>
      <c r="P345" t="inlineStr">
        <is>
          <t>Lunar Ring - Yellow / 10 / White</t>
        </is>
      </c>
      <c r="R345" t="n">
        <v>0</v>
      </c>
      <c r="T345" t="n">
        <v>0</v>
      </c>
      <c r="Z345" t="inlineStr">
        <is>
          <t>rGLTzZu6LQEieZWd2TXjZQ5bX</t>
        </is>
      </c>
      <c r="AA345" t="inlineStr">
        <is>
          <t>Shopify</t>
        </is>
      </c>
      <c r="AB345" t="n">
        <v>1</v>
      </c>
      <c r="AD345" t="inlineStr">
        <is>
          <t>7.303,73</t>
        </is>
      </c>
      <c r="AE345" t="inlineStr">
        <is>
          <t>PIAZZALE SEGRINO 1</t>
        </is>
      </c>
      <c r="AG345" t="inlineStr">
        <is>
          <t>MILANO</t>
        </is>
      </c>
      <c r="AH345" t="inlineStr">
        <is>
          <t>MI</t>
        </is>
      </c>
      <c r="AI345" t="inlineStr">
        <is>
          <t>20159</t>
        </is>
      </c>
      <c r="AJ345" t="inlineStr">
        <is>
          <t>Italia</t>
        </is>
      </c>
      <c r="AK345" t="inlineStr">
        <is>
          <t>3,93493E+11</t>
        </is>
      </c>
      <c r="AL345" t="inlineStr">
        <is>
          <t>Lunar Ring - Yellow / 10 / White</t>
        </is>
      </c>
      <c r="AN345" t="inlineStr">
        <is>
          <t>IT</t>
        </is>
      </c>
      <c r="AO345" t="inlineStr">
        <is>
          <t>Accredito</t>
        </is>
      </c>
    </row>
    <row r="346">
      <c r="A346" t="inlineStr">
        <is>
          <t>28/11/2024</t>
        </is>
      </c>
      <c r="B346" t="inlineStr">
        <is>
          <t>21:26:57</t>
        </is>
      </c>
      <c r="C346" t="inlineStr">
        <is>
          <t>CET</t>
        </is>
      </c>
      <c r="D346" t="inlineStr">
        <is>
          <t>Vincenzo Riso</t>
        </is>
      </c>
      <c r="E346" t="inlineStr">
        <is>
          <t>Pagamento Express Checkout</t>
        </is>
      </c>
      <c r="F346" t="inlineStr">
        <is>
          <t>Completata</t>
        </is>
      </c>
      <c r="G346" t="inlineStr">
        <is>
          <t>EUR</t>
        </is>
      </c>
      <c r="H346" t="n">
        <v>138</v>
      </c>
      <c r="I346" t="inlineStr">
        <is>
          <t>-5,04</t>
        </is>
      </c>
      <c r="J346" t="inlineStr">
        <is>
          <t>132,96</t>
        </is>
      </c>
      <c r="K346" t="inlineStr">
        <is>
          <t>riso.vincenzo@gmail.com</t>
        </is>
      </c>
      <c r="L346" t="inlineStr">
        <is>
          <t>contact@lilmilan.com</t>
        </is>
      </c>
      <c r="M346" t="inlineStr">
        <is>
          <t>2M2401668B882645T</t>
        </is>
      </c>
      <c r="N346" t="inlineStr">
        <is>
          <t>Giulia Anderloni, via Dea Bona 7, Tivoli, RM, 00019, Italia</t>
        </is>
      </c>
      <c r="O346" t="inlineStr">
        <is>
          <t>Confermato</t>
        </is>
      </c>
      <c r="P346" t="inlineStr">
        <is>
          <t>Portami via Ring - Yellow / onesize</t>
        </is>
      </c>
      <c r="R346" t="n">
        <v>10</v>
      </c>
      <c r="T346" t="n">
        <v>0</v>
      </c>
      <c r="Z346" t="inlineStr">
        <is>
          <t>rBXBXKQKDju1lzaElPog4YHSR</t>
        </is>
      </c>
      <c r="AA346" t="inlineStr">
        <is>
          <t>Shopify</t>
        </is>
      </c>
      <c r="AB346" t="n">
        <v>1</v>
      </c>
      <c r="AD346" t="inlineStr">
        <is>
          <t>7.436,69</t>
        </is>
      </c>
      <c r="AE346" t="inlineStr">
        <is>
          <t>via Dea Bona 7</t>
        </is>
      </c>
      <c r="AG346" t="inlineStr">
        <is>
          <t>Tivoli</t>
        </is>
      </c>
      <c r="AH346" t="inlineStr">
        <is>
          <t>RM</t>
        </is>
      </c>
      <c r="AI346" t="inlineStr">
        <is>
          <t>19</t>
        </is>
      </c>
      <c r="AJ346" t="inlineStr">
        <is>
          <t>Italia</t>
        </is>
      </c>
      <c r="AK346" t="inlineStr">
        <is>
          <t>3,93387E+11</t>
        </is>
      </c>
      <c r="AL346" t="inlineStr">
        <is>
          <t>Portami via Ring - Yellow / onesize</t>
        </is>
      </c>
      <c r="AN346" t="inlineStr">
        <is>
          <t>IT</t>
        </is>
      </c>
      <c r="AO346" t="inlineStr">
        <is>
          <t>Accredito</t>
        </is>
      </c>
    </row>
    <row r="347">
      <c r="A347" t="inlineStr">
        <is>
          <t>28/11/2024</t>
        </is>
      </c>
      <c r="B347" t="inlineStr">
        <is>
          <t>21:39:07</t>
        </is>
      </c>
      <c r="C347" t="inlineStr">
        <is>
          <t>CET</t>
        </is>
      </c>
      <c r="D347" t="inlineStr">
        <is>
          <t>Chiara Riva</t>
        </is>
      </c>
      <c r="E347" t="inlineStr">
        <is>
          <t>Pagamento Express Checkout</t>
        </is>
      </c>
      <c r="F347" t="inlineStr">
        <is>
          <t>Completata</t>
        </is>
      </c>
      <c r="G347" t="inlineStr">
        <is>
          <t>EUR</t>
        </is>
      </c>
      <c r="H347" t="n">
        <v>260</v>
      </c>
      <c r="I347" t="inlineStr">
        <is>
          <t>-9,19</t>
        </is>
      </c>
      <c r="J347" t="inlineStr">
        <is>
          <t>250,81</t>
        </is>
      </c>
      <c r="K347" t="inlineStr">
        <is>
          <t>chiara.riva@gmail.com</t>
        </is>
      </c>
      <c r="L347" t="inlineStr">
        <is>
          <t>contact@lilmilan.com</t>
        </is>
      </c>
      <c r="M347" t="inlineStr">
        <is>
          <t>57K063578L567114Y</t>
        </is>
      </c>
      <c r="O347" t="inlineStr">
        <is>
          <t>Non confermato</t>
        </is>
      </c>
      <c r="P347" t="inlineStr">
        <is>
          <t>Luxury Pack + LIL Bag, Forever Ring - Yellow / 9, Engraving</t>
        </is>
      </c>
      <c r="R347" t="n">
        <v>0</v>
      </c>
      <c r="T347" t="n">
        <v>0</v>
      </c>
      <c r="Z347" t="inlineStr">
        <is>
          <t>rOic64vVWRq8CY9PlRWSyRp72</t>
        </is>
      </c>
      <c r="AA347" t="inlineStr">
        <is>
          <t>Shopify</t>
        </is>
      </c>
      <c r="AB347" t="n">
        <v>3</v>
      </c>
      <c r="AD347" t="inlineStr">
        <is>
          <t>7.687,50</t>
        </is>
      </c>
      <c r="AK347" t="inlineStr">
        <is>
          <t>+39 3388287456</t>
        </is>
      </c>
      <c r="AL347" t="inlineStr">
        <is>
          <t>Luxury Pack + LIL Bag</t>
        </is>
      </c>
      <c r="AO347" t="inlineStr">
        <is>
          <t>Accredito</t>
        </is>
      </c>
    </row>
    <row r="348">
      <c r="A348" t="inlineStr">
        <is>
          <t>28/11/2024</t>
        </is>
      </c>
      <c r="B348" t="inlineStr">
        <is>
          <t>21:46:23</t>
        </is>
      </c>
      <c r="C348" t="inlineStr">
        <is>
          <t>CET</t>
        </is>
      </c>
      <c r="D348" t="inlineStr">
        <is>
          <t>Chiara Barilaro</t>
        </is>
      </c>
      <c r="E348" t="inlineStr">
        <is>
          <t>Pagamento Express Checkout</t>
        </is>
      </c>
      <c r="F348" t="inlineStr">
        <is>
          <t>Completata</t>
        </is>
      </c>
      <c r="G348" t="inlineStr">
        <is>
          <t>EUR</t>
        </is>
      </c>
      <c r="H348" t="n">
        <v>452</v>
      </c>
      <c r="I348" t="inlineStr">
        <is>
          <t>-15,72</t>
        </is>
      </c>
      <c r="J348" t="inlineStr">
        <is>
          <t>436,28</t>
        </is>
      </c>
      <c r="K348" t="inlineStr">
        <is>
          <t>barichiara@gmail.com</t>
        </is>
      </c>
      <c r="L348" t="inlineStr">
        <is>
          <t>contact@lilmilan.com</t>
        </is>
      </c>
      <c r="M348" t="inlineStr">
        <is>
          <t>2FY60030DP806164T</t>
        </is>
      </c>
      <c r="N348" t="inlineStr">
        <is>
          <t>Chiara Barilaro, Kalkstraat 8, 0302, Leuven, N/A, 3000, Belgio</t>
        </is>
      </c>
      <c r="O348" t="inlineStr">
        <is>
          <t>Confermato</t>
        </is>
      </c>
      <c r="P348" t="inlineStr">
        <is>
          <t>Breeze Necklace - Yellow / 40cm, Sweet Spot - Yellow / matte / White, Engraving</t>
        </is>
      </c>
      <c r="R348" t="n">
        <v>0</v>
      </c>
      <c r="T348" t="n">
        <v>0</v>
      </c>
      <c r="Z348" t="inlineStr">
        <is>
          <t>rLXP8yYdiVw3rYE1FkeN2RLQf</t>
        </is>
      </c>
      <c r="AA348" t="inlineStr">
        <is>
          <t>Shopify</t>
        </is>
      </c>
      <c r="AB348" t="n">
        <v>3</v>
      </c>
      <c r="AD348" t="inlineStr">
        <is>
          <t>8.123,78</t>
        </is>
      </c>
      <c r="AE348" t="inlineStr">
        <is>
          <t>Kalkstraat 8</t>
        </is>
      </c>
      <c r="AF348" t="inlineStr">
        <is>
          <t>302</t>
        </is>
      </c>
      <c r="AG348" t="inlineStr">
        <is>
          <t>Leuven</t>
        </is>
      </c>
      <c r="AI348" t="inlineStr">
        <is>
          <t>3000</t>
        </is>
      </c>
      <c r="AJ348" t="inlineStr">
        <is>
          <t>Belgio</t>
        </is>
      </c>
      <c r="AK348" t="inlineStr">
        <is>
          <t>32493250644</t>
        </is>
      </c>
      <c r="AL348" t="inlineStr">
        <is>
          <t>Breeze Necklace - Yellow / 40cm</t>
        </is>
      </c>
      <c r="AN348" t="inlineStr">
        <is>
          <t>BE</t>
        </is>
      </c>
      <c r="AO348" t="inlineStr">
        <is>
          <t>Accredito</t>
        </is>
      </c>
    </row>
    <row r="349">
      <c r="A349" t="inlineStr">
        <is>
          <t>28/11/2024</t>
        </is>
      </c>
      <c r="B349" t="inlineStr">
        <is>
          <t>21:51:47</t>
        </is>
      </c>
      <c r="C349" t="inlineStr">
        <is>
          <t>CET</t>
        </is>
      </c>
      <c r="D349" t="inlineStr">
        <is>
          <t>Elisa Severgnini</t>
        </is>
      </c>
      <c r="E349" t="inlineStr">
        <is>
          <t>Pagamento Express Checkout</t>
        </is>
      </c>
      <c r="F349" t="inlineStr">
        <is>
          <t>Completata</t>
        </is>
      </c>
      <c r="G349" t="inlineStr">
        <is>
          <t>EUR</t>
        </is>
      </c>
      <c r="H349" t="n">
        <v>90</v>
      </c>
      <c r="I349" t="inlineStr">
        <is>
          <t>-3,41</t>
        </is>
      </c>
      <c r="J349" t="inlineStr">
        <is>
          <t>86,59</t>
        </is>
      </c>
      <c r="K349" t="inlineStr">
        <is>
          <t>elisa.severgnini@hotmail.it</t>
        </is>
      </c>
      <c r="L349" t="inlineStr">
        <is>
          <t>contact@lilmilan.com</t>
        </is>
      </c>
      <c r="M349" t="inlineStr">
        <is>
          <t>2C373144V7154350M</t>
        </is>
      </c>
      <c r="O349" t="inlineStr">
        <is>
          <t>Non confermato</t>
        </is>
      </c>
      <c r="P349" t="inlineStr">
        <is>
          <t>LIL Bag, Lightly Ring - Yellow / 15</t>
        </is>
      </c>
      <c r="R349" t="n">
        <v>0</v>
      </c>
      <c r="T349" t="n">
        <v>0</v>
      </c>
      <c r="Z349" t="inlineStr">
        <is>
          <t>r9eHsF4ca1cRNvYBe92Zf0S8d</t>
        </is>
      </c>
      <c r="AA349" t="inlineStr">
        <is>
          <t>Shopify</t>
        </is>
      </c>
      <c r="AB349" t="n">
        <v>2</v>
      </c>
      <c r="AD349" t="inlineStr">
        <is>
          <t>8.210,37</t>
        </is>
      </c>
      <c r="AK349" t="inlineStr">
        <is>
          <t>+39 3464729654</t>
        </is>
      </c>
      <c r="AL349" t="inlineStr">
        <is>
          <t>LIL Bag</t>
        </is>
      </c>
      <c r="AO349" t="inlineStr">
        <is>
          <t>Accredito</t>
        </is>
      </c>
    </row>
    <row r="350">
      <c r="A350" t="inlineStr">
        <is>
          <t>28/11/2024</t>
        </is>
      </c>
      <c r="B350" t="inlineStr">
        <is>
          <t>21:52:27</t>
        </is>
      </c>
      <c r="C350" t="inlineStr">
        <is>
          <t>CET</t>
        </is>
      </c>
      <c r="D350" t="inlineStr">
        <is>
          <t>Simone Cardinale</t>
        </is>
      </c>
      <c r="E350" t="inlineStr">
        <is>
          <t>Pagamento Express Checkout</t>
        </is>
      </c>
      <c r="F350" t="inlineStr">
        <is>
          <t>Completata</t>
        </is>
      </c>
      <c r="G350" t="inlineStr">
        <is>
          <t>EUR</t>
        </is>
      </c>
      <c r="H350" t="n">
        <v>192</v>
      </c>
      <c r="I350" t="inlineStr">
        <is>
          <t>-6,88</t>
        </is>
      </c>
      <c r="J350" t="inlineStr">
        <is>
          <t>185,12</t>
        </is>
      </c>
      <c r="K350" t="inlineStr">
        <is>
          <t>s_cardinale@outlook.com</t>
        </is>
      </c>
      <c r="L350" t="inlineStr">
        <is>
          <t>contact@lilmilan.com</t>
        </is>
      </c>
      <c r="M350" t="inlineStr">
        <is>
          <t>0VV88416302166353</t>
        </is>
      </c>
      <c r="N350" t="inlineStr">
        <is>
          <t>Simone Cardinale, VIALE PUGLIA 24, Lodi Vecchio, LO, 26855, Italia</t>
        </is>
      </c>
      <c r="O350" t="inlineStr">
        <is>
          <t>Confermato</t>
        </is>
      </c>
      <c r="P350" t="inlineStr">
        <is>
          <t>Jupiter Ring - Yellow / White / onesize (11-17)</t>
        </is>
      </c>
      <c r="R350" t="n">
        <v>0</v>
      </c>
      <c r="T350" t="n">
        <v>0</v>
      </c>
      <c r="Z350" t="inlineStr">
        <is>
          <t>rnwJm98VbkJTM9fv3x0yhxXWS</t>
        </is>
      </c>
      <c r="AA350" t="inlineStr">
        <is>
          <t>Shopify</t>
        </is>
      </c>
      <c r="AB350" t="n">
        <v>1</v>
      </c>
      <c r="AD350" t="inlineStr">
        <is>
          <t>8.395,49</t>
        </is>
      </c>
      <c r="AE350" t="inlineStr">
        <is>
          <t>VIALE PUGLIA 24</t>
        </is>
      </c>
      <c r="AG350" t="inlineStr">
        <is>
          <t>Lodi Vecchio</t>
        </is>
      </c>
      <c r="AH350" t="inlineStr">
        <is>
          <t>LO</t>
        </is>
      </c>
      <c r="AI350" t="inlineStr">
        <is>
          <t>26855</t>
        </is>
      </c>
      <c r="AJ350" t="inlineStr">
        <is>
          <t>Italia</t>
        </is>
      </c>
      <c r="AK350" t="inlineStr">
        <is>
          <t>3489385977</t>
        </is>
      </c>
      <c r="AL350" t="inlineStr">
        <is>
          <t>Jupiter Ring - Yellow / White / onesize (11-17)</t>
        </is>
      </c>
      <c r="AN350" t="inlineStr">
        <is>
          <t>IT</t>
        </is>
      </c>
      <c r="AO350" t="inlineStr">
        <is>
          <t>Accredito</t>
        </is>
      </c>
    </row>
    <row r="351">
      <c r="A351" t="inlineStr">
        <is>
          <t>28/11/2024</t>
        </is>
      </c>
      <c r="B351" t="inlineStr">
        <is>
          <t>22:00:20</t>
        </is>
      </c>
      <c r="C351" t="inlineStr">
        <is>
          <t>CET</t>
        </is>
      </c>
      <c r="D351" t="inlineStr">
        <is>
          <t>francesco maccarone</t>
        </is>
      </c>
      <c r="E351" t="inlineStr">
        <is>
          <t>Pagamento Express Checkout</t>
        </is>
      </c>
      <c r="F351" t="inlineStr">
        <is>
          <t>Completata</t>
        </is>
      </c>
      <c r="G351" t="inlineStr">
        <is>
          <t>EUR</t>
        </is>
      </c>
      <c r="H351" t="n">
        <v>346</v>
      </c>
      <c r="I351" t="inlineStr">
        <is>
          <t>-12,11</t>
        </is>
      </c>
      <c r="J351" t="inlineStr">
        <is>
          <t>333,89</t>
        </is>
      </c>
      <c r="K351" t="inlineStr">
        <is>
          <t>francesco.maccarone86@gmail.com</t>
        </is>
      </c>
      <c r="L351" t="inlineStr">
        <is>
          <t>contact@lilmilan.com</t>
        </is>
      </c>
      <c r="M351" t="inlineStr">
        <is>
          <t>7X221494PG048260S</t>
        </is>
      </c>
      <c r="N351" t="inlineStr">
        <is>
          <t>Francesco Maccarone, Monte Di Pietà 1/a, Milano, MI, 20121, Italia</t>
        </is>
      </c>
      <c r="O351" t="inlineStr">
        <is>
          <t>Confermato</t>
        </is>
      </c>
      <c r="P351" t="inlineStr">
        <is>
          <t>Luxury Pack + LIL Bag, Lunar Ring - Yellow / 10 / White</t>
        </is>
      </c>
      <c r="R351" t="n">
        <v>0</v>
      </c>
      <c r="T351" t="n">
        <v>0</v>
      </c>
      <c r="Z351" t="inlineStr">
        <is>
          <t>reww2s0omEO37VDGpRrXrTQve</t>
        </is>
      </c>
      <c r="AA351" t="inlineStr">
        <is>
          <t>Shopify</t>
        </is>
      </c>
      <c r="AB351" t="n">
        <v>2</v>
      </c>
      <c r="AD351" t="inlineStr">
        <is>
          <t>8.729,38</t>
        </is>
      </c>
      <c r="AE351" t="inlineStr">
        <is>
          <t>Monte Di Pietà 1/a</t>
        </is>
      </c>
      <c r="AG351" t="inlineStr">
        <is>
          <t>Milano</t>
        </is>
      </c>
      <c r="AH351" t="inlineStr">
        <is>
          <t>MI</t>
        </is>
      </c>
      <c r="AI351" t="inlineStr">
        <is>
          <t>20121</t>
        </is>
      </c>
      <c r="AJ351" t="inlineStr">
        <is>
          <t>Italia</t>
        </is>
      </c>
      <c r="AK351" t="inlineStr">
        <is>
          <t>3934358491</t>
        </is>
      </c>
      <c r="AL351" t="inlineStr">
        <is>
          <t>Luxury Pack + LIL Bag</t>
        </is>
      </c>
      <c r="AN351" t="inlineStr">
        <is>
          <t>IT</t>
        </is>
      </c>
      <c r="AO351" t="inlineStr">
        <is>
          <t>Accredito</t>
        </is>
      </c>
    </row>
    <row r="352">
      <c r="A352" t="inlineStr">
        <is>
          <t>28/11/2024</t>
        </is>
      </c>
      <c r="B352" t="inlineStr">
        <is>
          <t>22:10:29</t>
        </is>
      </c>
      <c r="C352" t="inlineStr">
        <is>
          <t>CET</t>
        </is>
      </c>
      <c r="D352" t="inlineStr">
        <is>
          <t>Barbara Schirru</t>
        </is>
      </c>
      <c r="E352" t="inlineStr">
        <is>
          <t>Pagamento Express Checkout</t>
        </is>
      </c>
      <c r="F352" t="inlineStr">
        <is>
          <t>Completata</t>
        </is>
      </c>
      <c r="G352" t="inlineStr">
        <is>
          <t>EUR</t>
        </is>
      </c>
      <c r="H352" t="n">
        <v>119</v>
      </c>
      <c r="I352" t="inlineStr">
        <is>
          <t>-4,4</t>
        </is>
      </c>
      <c r="J352" t="inlineStr">
        <is>
          <t>114,6</t>
        </is>
      </c>
      <c r="K352" t="inlineStr">
        <is>
          <t>barbara.schirru@me.com</t>
        </is>
      </c>
      <c r="L352" t="inlineStr">
        <is>
          <t>contact@lilmilan.com</t>
        </is>
      </c>
      <c r="M352" t="inlineStr">
        <is>
          <t>3RL23172UJ5169042</t>
        </is>
      </c>
      <c r="O352" t="inlineStr">
        <is>
          <t>Non confermato</t>
        </is>
      </c>
      <c r="P352" t="inlineStr">
        <is>
          <t>Blink XXL Ring - Yellow / 20</t>
        </is>
      </c>
      <c r="R352" t="n">
        <v>0</v>
      </c>
      <c r="T352" t="n">
        <v>0</v>
      </c>
      <c r="Z352" t="inlineStr">
        <is>
          <t>rfXt59FM2L5gXExmfpRJUR6cO</t>
        </is>
      </c>
      <c r="AA352" t="inlineStr">
        <is>
          <t>Shopify</t>
        </is>
      </c>
      <c r="AB352" t="n">
        <v>1</v>
      </c>
      <c r="AD352" t="inlineStr">
        <is>
          <t>8.843,98</t>
        </is>
      </c>
      <c r="AK352" t="inlineStr">
        <is>
          <t>+39 3450671376</t>
        </is>
      </c>
      <c r="AL352" t="inlineStr">
        <is>
          <t>Blink XXL Ring - Yellow / 20</t>
        </is>
      </c>
      <c r="AO352" t="inlineStr">
        <is>
          <t>Accredito</t>
        </is>
      </c>
    </row>
    <row r="353">
      <c r="A353" t="inlineStr">
        <is>
          <t>28/11/2024</t>
        </is>
      </c>
      <c r="B353" t="inlineStr">
        <is>
          <t>22:28:48</t>
        </is>
      </c>
      <c r="C353" t="inlineStr">
        <is>
          <t>CET</t>
        </is>
      </c>
      <c r="D353" t="inlineStr">
        <is>
          <t>Martina Vucenovich</t>
        </is>
      </c>
      <c r="E353" t="inlineStr">
        <is>
          <t>Pagamento Express Checkout</t>
        </is>
      </c>
      <c r="F353" t="inlineStr">
        <is>
          <t>Completata</t>
        </is>
      </c>
      <c r="G353" t="inlineStr">
        <is>
          <t>EUR</t>
        </is>
      </c>
      <c r="H353" t="n">
        <v>268</v>
      </c>
      <c r="I353" t="inlineStr">
        <is>
          <t>-9,46</t>
        </is>
      </c>
      <c r="J353" t="inlineStr">
        <is>
          <t>258,54</t>
        </is>
      </c>
      <c r="K353" t="inlineStr">
        <is>
          <t>martyvu@yahoo.it</t>
        </is>
      </c>
      <c r="L353" t="inlineStr">
        <is>
          <t>contact@lilmilan.com</t>
        </is>
      </c>
      <c r="M353" t="inlineStr">
        <is>
          <t>5YW51880YU675445V</t>
        </is>
      </c>
      <c r="N353" t="inlineStr">
        <is>
          <t>Martina Vucenovich, Viale dei Mille 401, Comacchio, FE, 44029, Italia</t>
        </is>
      </c>
      <c r="O353" t="inlineStr">
        <is>
          <t>Confermato</t>
        </is>
      </c>
      <c r="P353" t="inlineStr">
        <is>
          <t>Baby - Yellow, Engraving, Pensavo fosse amore - Yellow / C</t>
        </is>
      </c>
      <c r="R353" t="n">
        <v>0</v>
      </c>
      <c r="T353" t="n">
        <v>0</v>
      </c>
      <c r="Z353" t="inlineStr">
        <is>
          <t>rpVqEoDT7AImXGzg83K8BlO93</t>
        </is>
      </c>
      <c r="AA353" t="inlineStr">
        <is>
          <t>Shopify</t>
        </is>
      </c>
      <c r="AB353" t="n">
        <v>3</v>
      </c>
      <c r="AD353" t="inlineStr">
        <is>
          <t>9.102,52</t>
        </is>
      </c>
      <c r="AE353" t="inlineStr">
        <is>
          <t>Viale dei Mille 401</t>
        </is>
      </c>
      <c r="AG353" t="inlineStr">
        <is>
          <t>Comacchio</t>
        </is>
      </c>
      <c r="AH353" t="inlineStr">
        <is>
          <t>FE</t>
        </is>
      </c>
      <c r="AI353" t="inlineStr">
        <is>
          <t>44029</t>
        </is>
      </c>
      <c r="AJ353" t="inlineStr">
        <is>
          <t>Italia</t>
        </is>
      </c>
      <c r="AK353" t="inlineStr">
        <is>
          <t>3482127085</t>
        </is>
      </c>
      <c r="AL353" t="inlineStr">
        <is>
          <t>Baby - Yellow</t>
        </is>
      </c>
      <c r="AN353" t="inlineStr">
        <is>
          <t>IT</t>
        </is>
      </c>
      <c r="AO353" t="inlineStr">
        <is>
          <t>Accredito</t>
        </is>
      </c>
    </row>
    <row r="354">
      <c r="A354" t="inlineStr">
        <is>
          <t>28/11/2024</t>
        </is>
      </c>
      <c r="B354" t="inlineStr">
        <is>
          <t>22:34:03</t>
        </is>
      </c>
      <c r="C354" t="inlineStr">
        <is>
          <t>CET</t>
        </is>
      </c>
      <c r="D354" t="inlineStr">
        <is>
          <t>Giacomo Malinverno</t>
        </is>
      </c>
      <c r="E354" t="inlineStr">
        <is>
          <t>Pagamento Express Checkout</t>
        </is>
      </c>
      <c r="F354" t="inlineStr">
        <is>
          <t>Completata</t>
        </is>
      </c>
      <c r="G354" t="inlineStr">
        <is>
          <t>EUR</t>
        </is>
      </c>
      <c r="H354" t="n">
        <v>231</v>
      </c>
      <c r="I354" t="inlineStr">
        <is>
          <t>-8,2</t>
        </is>
      </c>
      <c r="J354" t="inlineStr">
        <is>
          <t>222,8</t>
        </is>
      </c>
      <c r="K354" t="inlineStr">
        <is>
          <t>minomalinva@hotmail.it</t>
        </is>
      </c>
      <c r="L354" t="inlineStr">
        <is>
          <t>contact@lilmilan.com</t>
        </is>
      </c>
      <c r="M354" t="inlineStr">
        <is>
          <t>5BK09269D5241392W</t>
        </is>
      </c>
      <c r="N354" t="inlineStr">
        <is>
          <t>Giacomo Malinverno, Via Bignanico 42, Como, CO, 22100, Italia</t>
        </is>
      </c>
      <c r="O354" t="inlineStr">
        <is>
          <t>Confermato</t>
        </is>
      </c>
      <c r="P354" t="inlineStr">
        <is>
          <t>Luxury Pack + LIL Bag, Girls Tears Bracelet - Yellow</t>
        </is>
      </c>
      <c r="R354" t="n">
        <v>0</v>
      </c>
      <c r="T354" t="n">
        <v>0</v>
      </c>
      <c r="Z354" t="inlineStr">
        <is>
          <t>rH1KHJHLtfnStvv2G6zzVC0Kf</t>
        </is>
      </c>
      <c r="AA354" t="inlineStr">
        <is>
          <t>Shopify</t>
        </is>
      </c>
      <c r="AB354" t="n">
        <v>2</v>
      </c>
      <c r="AD354" t="inlineStr">
        <is>
          <t>9.325,32</t>
        </is>
      </c>
      <c r="AE354" t="inlineStr">
        <is>
          <t>Via Bignanico 42</t>
        </is>
      </c>
      <c r="AG354" t="inlineStr">
        <is>
          <t>Como</t>
        </is>
      </c>
      <c r="AH354" t="inlineStr">
        <is>
          <t>CO</t>
        </is>
      </c>
      <c r="AI354" t="inlineStr">
        <is>
          <t>22100</t>
        </is>
      </c>
      <c r="AJ354" t="inlineStr">
        <is>
          <t>Italia</t>
        </is>
      </c>
      <c r="AK354" t="inlineStr">
        <is>
          <t>3385312661</t>
        </is>
      </c>
      <c r="AL354" t="inlineStr">
        <is>
          <t>Luxury Pack + LIL Bag</t>
        </is>
      </c>
      <c r="AN354" t="inlineStr">
        <is>
          <t>IT</t>
        </is>
      </c>
      <c r="AO354" t="inlineStr">
        <is>
          <t>Accredito</t>
        </is>
      </c>
    </row>
    <row r="355">
      <c r="A355" t="inlineStr">
        <is>
          <t>28/11/2024</t>
        </is>
      </c>
      <c r="B355" t="inlineStr">
        <is>
          <t>22:43:57</t>
        </is>
      </c>
      <c r="C355" t="inlineStr">
        <is>
          <t>CET</t>
        </is>
      </c>
      <c r="D355" t="inlineStr">
        <is>
          <t>Vanessa Manfrin</t>
        </is>
      </c>
      <c r="E355" t="inlineStr">
        <is>
          <t>Pagamento Express Checkout</t>
        </is>
      </c>
      <c r="F355" t="inlineStr">
        <is>
          <t>Completata</t>
        </is>
      </c>
      <c r="G355" t="inlineStr">
        <is>
          <t>EUR</t>
        </is>
      </c>
      <c r="H355" t="n">
        <v>213</v>
      </c>
      <c r="I355" t="inlineStr">
        <is>
          <t>-7,59</t>
        </is>
      </c>
      <c r="J355" t="inlineStr">
        <is>
          <t>205,41</t>
        </is>
      </c>
      <c r="K355" t="inlineStr">
        <is>
          <t>vanessamanfrin0@gmail.com</t>
        </is>
      </c>
      <c r="L355" t="inlineStr">
        <is>
          <t>contact@lilmilan.com</t>
        </is>
      </c>
      <c r="M355" t="inlineStr">
        <is>
          <t>7MC69181R58862940</t>
        </is>
      </c>
      <c r="N355" t="inlineStr">
        <is>
          <t>Vanessa Manfrin, Via Cona, 55/a, Correzzola, PD, 35020, Italia</t>
        </is>
      </c>
      <c r="O355" t="inlineStr">
        <is>
          <t>Confermato</t>
        </is>
      </c>
      <c r="P355" t="inlineStr">
        <is>
          <t>LIL Bag, Portami a Ballare Necklace - Yellow / onesize</t>
        </is>
      </c>
      <c r="R355" t="n">
        <v>0</v>
      </c>
      <c r="T355" t="n">
        <v>0</v>
      </c>
      <c r="Z355" t="inlineStr">
        <is>
          <t>rsjqMgSVvccenEASV5Cwkgt2M</t>
        </is>
      </c>
      <c r="AA355" t="inlineStr">
        <is>
          <t>Shopify</t>
        </is>
      </c>
      <c r="AB355" t="n">
        <v>2</v>
      </c>
      <c r="AD355" t="inlineStr">
        <is>
          <t>9.530,73</t>
        </is>
      </c>
      <c r="AE355" t="inlineStr">
        <is>
          <t>Via Cona, 55/a</t>
        </is>
      </c>
      <c r="AG355" t="inlineStr">
        <is>
          <t>Correzzola</t>
        </is>
      </c>
      <c r="AH355" t="inlineStr">
        <is>
          <t>PD</t>
        </is>
      </c>
      <c r="AI355" t="inlineStr">
        <is>
          <t>35020</t>
        </is>
      </c>
      <c r="AJ355" t="inlineStr">
        <is>
          <t>Italia</t>
        </is>
      </c>
      <c r="AK355" t="inlineStr">
        <is>
          <t>3405731758</t>
        </is>
      </c>
      <c r="AL355" t="inlineStr">
        <is>
          <t>LIL Bag</t>
        </is>
      </c>
      <c r="AN355" t="inlineStr">
        <is>
          <t>IT</t>
        </is>
      </c>
      <c r="AO355" t="inlineStr">
        <is>
          <t>Accredito</t>
        </is>
      </c>
    </row>
    <row r="356">
      <c r="A356" t="inlineStr">
        <is>
          <t>28/11/2024</t>
        </is>
      </c>
      <c r="B356" t="inlineStr">
        <is>
          <t>22:49:42</t>
        </is>
      </c>
      <c r="C356" t="inlineStr">
        <is>
          <t>CET</t>
        </is>
      </c>
      <c r="D356" t="inlineStr">
        <is>
          <t>Enrico Andreoli</t>
        </is>
      </c>
      <c r="E356" t="inlineStr">
        <is>
          <t>Pagamento Express Checkout</t>
        </is>
      </c>
      <c r="F356" t="inlineStr">
        <is>
          <t>Completata</t>
        </is>
      </c>
      <c r="G356" t="inlineStr">
        <is>
          <t>EUR</t>
        </is>
      </c>
      <c r="H356" t="n">
        <v>213</v>
      </c>
      <c r="I356" t="inlineStr">
        <is>
          <t>-7,59</t>
        </is>
      </c>
      <c r="J356" t="inlineStr">
        <is>
          <t>205,41</t>
        </is>
      </c>
      <c r="K356" t="inlineStr">
        <is>
          <t>enricoandreoli2.0@gmail.com</t>
        </is>
      </c>
      <c r="L356" t="inlineStr">
        <is>
          <t>contact@lilmilan.com</t>
        </is>
      </c>
      <c r="M356" t="inlineStr">
        <is>
          <t>3WT63802ST637760H</t>
        </is>
      </c>
      <c r="N356" t="inlineStr">
        <is>
          <t>Enrico Andreoli, Via Torino, 3, Mirandola, MO, 41037, Italia</t>
        </is>
      </c>
      <c r="O356" t="inlineStr">
        <is>
          <t>Confermato</t>
        </is>
      </c>
      <c r="P356" t="inlineStr">
        <is>
          <t>LIL Bag, Portami a Ballare Necklace - Yellow / onesize</t>
        </is>
      </c>
      <c r="R356" t="n">
        <v>0</v>
      </c>
      <c r="T356" t="n">
        <v>0</v>
      </c>
      <c r="Z356" t="inlineStr">
        <is>
          <t>rAjiNUyQVFbPXx0ud5dWy5hdB</t>
        </is>
      </c>
      <c r="AA356" t="inlineStr">
        <is>
          <t>Shopify</t>
        </is>
      </c>
      <c r="AB356" t="n">
        <v>2</v>
      </c>
      <c r="AD356" t="inlineStr">
        <is>
          <t>9.736,14</t>
        </is>
      </c>
      <c r="AE356" t="inlineStr">
        <is>
          <t>Via Torino, 3</t>
        </is>
      </c>
      <c r="AG356" t="inlineStr">
        <is>
          <t>Mirandola</t>
        </is>
      </c>
      <c r="AH356" t="inlineStr">
        <is>
          <t>MO</t>
        </is>
      </c>
      <c r="AI356" t="inlineStr">
        <is>
          <t>41037</t>
        </is>
      </c>
      <c r="AJ356" t="inlineStr">
        <is>
          <t>Italia</t>
        </is>
      </c>
      <c r="AK356" t="inlineStr">
        <is>
          <t>3,93464E+11</t>
        </is>
      </c>
      <c r="AL356" t="inlineStr">
        <is>
          <t>LIL Bag</t>
        </is>
      </c>
      <c r="AN356" t="inlineStr">
        <is>
          <t>IT</t>
        </is>
      </c>
      <c r="AO356" t="inlineStr">
        <is>
          <t>Accredito</t>
        </is>
      </c>
    </row>
    <row r="357">
      <c r="A357" t="inlineStr">
        <is>
          <t>28/11/2024</t>
        </is>
      </c>
      <c r="B357" t="inlineStr">
        <is>
          <t>22:51:26</t>
        </is>
      </c>
      <c r="C357" t="inlineStr">
        <is>
          <t>CET</t>
        </is>
      </c>
      <c r="D357" t="inlineStr">
        <is>
          <t>Elena Pastore</t>
        </is>
      </c>
      <c r="E357" t="inlineStr">
        <is>
          <t>Pagamento Express Checkout</t>
        </is>
      </c>
      <c r="F357" t="inlineStr">
        <is>
          <t>Completata</t>
        </is>
      </c>
      <c r="G357" t="inlineStr">
        <is>
          <t>EUR</t>
        </is>
      </c>
      <c r="H357" t="n">
        <v>375</v>
      </c>
      <c r="I357" t="inlineStr">
        <is>
          <t>-13,1</t>
        </is>
      </c>
      <c r="J357" t="inlineStr">
        <is>
          <t>361,9</t>
        </is>
      </c>
      <c r="K357" t="inlineStr">
        <is>
          <t>elena.pastore@gmail.com</t>
        </is>
      </c>
      <c r="L357" t="inlineStr">
        <is>
          <t>contact@lilmilan.com</t>
        </is>
      </c>
      <c r="M357" t="inlineStr">
        <is>
          <t>65A49121C43059413</t>
        </is>
      </c>
      <c r="N357" t="inlineStr">
        <is>
          <t>Elena Pastore, Viale Sabotino 19, Int.16, Milano, MI, 20135, Italia</t>
        </is>
      </c>
      <c r="O357" t="inlineStr">
        <is>
          <t>Confermato</t>
        </is>
      </c>
      <c r="P357" t="inlineStr">
        <is>
          <t>Honey Ring - Yellow / 8, Blink XXL Ring - Yellow / 7</t>
        </is>
      </c>
      <c r="R357" t="n">
        <v>0</v>
      </c>
      <c r="T357" t="n">
        <v>0</v>
      </c>
      <c r="Z357" t="inlineStr">
        <is>
          <t>rCzatLFxY67lFbX3rhhHOUskU</t>
        </is>
      </c>
      <c r="AA357" t="inlineStr">
        <is>
          <t>Shopify</t>
        </is>
      </c>
      <c r="AB357" t="n">
        <v>2</v>
      </c>
      <c r="AD357" t="inlineStr">
        <is>
          <t>10.098,04</t>
        </is>
      </c>
      <c r="AE357" t="inlineStr">
        <is>
          <t>Viale Sabotino 19</t>
        </is>
      </c>
      <c r="AF357" t="inlineStr">
        <is>
          <t>Int.16</t>
        </is>
      </c>
      <c r="AG357" t="inlineStr">
        <is>
          <t>Milano</t>
        </is>
      </c>
      <c r="AH357" t="inlineStr">
        <is>
          <t>MI</t>
        </is>
      </c>
      <c r="AI357" t="inlineStr">
        <is>
          <t>20135</t>
        </is>
      </c>
      <c r="AJ357" t="inlineStr">
        <is>
          <t>Italia</t>
        </is>
      </c>
      <c r="AK357" t="inlineStr">
        <is>
          <t>3477555208</t>
        </is>
      </c>
      <c r="AL357" t="inlineStr">
        <is>
          <t>Honey Ring - Yellow / 8</t>
        </is>
      </c>
      <c r="AN357" t="inlineStr">
        <is>
          <t>IT</t>
        </is>
      </c>
      <c r="AO357" t="inlineStr">
        <is>
          <t>Accredito</t>
        </is>
      </c>
    </row>
    <row r="358">
      <c r="A358" t="inlineStr">
        <is>
          <t>28/11/2024</t>
        </is>
      </c>
      <c r="B358" t="inlineStr">
        <is>
          <t>23:09:06</t>
        </is>
      </c>
      <c r="C358" t="inlineStr">
        <is>
          <t>CET</t>
        </is>
      </c>
      <c r="D358" t="inlineStr">
        <is>
          <t>Veronica Ceriani</t>
        </is>
      </c>
      <c r="E358" t="inlineStr">
        <is>
          <t>Pagamento Express Checkout</t>
        </is>
      </c>
      <c r="F358" t="inlineStr">
        <is>
          <t>Completata</t>
        </is>
      </c>
      <c r="G358" t="inlineStr">
        <is>
          <t>EUR</t>
        </is>
      </c>
      <c r="H358" t="n">
        <v>144</v>
      </c>
      <c r="I358" t="inlineStr">
        <is>
          <t>-5,25</t>
        </is>
      </c>
      <c r="J358" t="inlineStr">
        <is>
          <t>138,75</t>
        </is>
      </c>
      <c r="K358" t="inlineStr">
        <is>
          <t>Veronica.ceriani@live.it</t>
        </is>
      </c>
      <c r="L358" t="inlineStr">
        <is>
          <t>contact@lilmilan.com</t>
        </is>
      </c>
      <c r="M358" t="inlineStr">
        <is>
          <t>2TM29747S6638413H</t>
        </is>
      </c>
      <c r="N358" t="inlineStr">
        <is>
          <t>Veronica Ceriani, viale sabotino 15, viale sabotino 15, milano, MI, 20135, Italia</t>
        </is>
      </c>
      <c r="O358" t="inlineStr">
        <is>
          <t>Confermato</t>
        </is>
      </c>
      <c r="P358" t="inlineStr">
        <is>
          <t>Glow Ring - Yellow / 4</t>
        </is>
      </c>
      <c r="R358" t="n">
        <v>0</v>
      </c>
      <c r="T358" t="n">
        <v>0</v>
      </c>
      <c r="Z358" t="inlineStr">
        <is>
          <t>r0hflqcI3jhrpIrJ4zzW1YUUz</t>
        </is>
      </c>
      <c r="AA358" t="inlineStr">
        <is>
          <t>Shopify</t>
        </is>
      </c>
      <c r="AB358" t="n">
        <v>1</v>
      </c>
      <c r="AD358" t="inlineStr">
        <is>
          <t>10.236,79</t>
        </is>
      </c>
      <c r="AE358" t="inlineStr">
        <is>
          <t>viale sabotino 15</t>
        </is>
      </c>
      <c r="AF358" t="inlineStr">
        <is>
          <t>viale sabotino 15</t>
        </is>
      </c>
      <c r="AG358" t="inlineStr">
        <is>
          <t>milano</t>
        </is>
      </c>
      <c r="AH358" t="inlineStr">
        <is>
          <t>MI</t>
        </is>
      </c>
      <c r="AI358" t="inlineStr">
        <is>
          <t>20135</t>
        </is>
      </c>
      <c r="AJ358" t="inlineStr">
        <is>
          <t>Italia</t>
        </is>
      </c>
      <c r="AK358" t="inlineStr">
        <is>
          <t>+39 3483278036</t>
        </is>
      </c>
      <c r="AL358" t="inlineStr">
        <is>
          <t>Glow Ring - Yellow / 4</t>
        </is>
      </c>
      <c r="AN358" t="inlineStr">
        <is>
          <t>IT</t>
        </is>
      </c>
      <c r="AO358" t="inlineStr">
        <is>
          <t>Accredito</t>
        </is>
      </c>
    </row>
    <row r="359">
      <c r="A359" t="inlineStr">
        <is>
          <t>28/11/2024</t>
        </is>
      </c>
      <c r="B359" t="inlineStr">
        <is>
          <t>23:51:32</t>
        </is>
      </c>
      <c r="C359" t="inlineStr">
        <is>
          <t>CET</t>
        </is>
      </c>
      <c r="D359" t="inlineStr">
        <is>
          <t>Marta Cesaretti</t>
        </is>
      </c>
      <c r="E359" t="inlineStr">
        <is>
          <t>Pagamento Express Checkout</t>
        </is>
      </c>
      <c r="F359" t="inlineStr">
        <is>
          <t>Completata</t>
        </is>
      </c>
      <c r="G359" t="inlineStr">
        <is>
          <t>EUR</t>
        </is>
      </c>
      <c r="H359" t="n">
        <v>122</v>
      </c>
      <c r="I359" t="inlineStr">
        <is>
          <t>-4,5</t>
        </is>
      </c>
      <c r="J359" t="inlineStr">
        <is>
          <t>117,5</t>
        </is>
      </c>
      <c r="K359" t="inlineStr">
        <is>
          <t>marta.cesaretti@hotmail.it</t>
        </is>
      </c>
      <c r="L359" t="inlineStr">
        <is>
          <t>contact@lilmilan.com</t>
        </is>
      </c>
      <c r="M359" t="inlineStr">
        <is>
          <t>67328895XG921690A</t>
        </is>
      </c>
      <c r="N359" t="inlineStr">
        <is>
          <t>Marta Cesaretti, Via Sacconi 12, Roma, RM, 00196, Italia</t>
        </is>
      </c>
      <c r="O359" t="inlineStr">
        <is>
          <t>Confermato</t>
        </is>
      </c>
      <c r="P359" t="inlineStr">
        <is>
          <t>Pensavo fosse amore - Yellow / 2</t>
        </is>
      </c>
      <c r="R359" t="n">
        <v>10</v>
      </c>
      <c r="T359" t="n">
        <v>0</v>
      </c>
      <c r="Z359" t="inlineStr">
        <is>
          <t>rLaKjYpnr1gN0AEAMxrayQwtw</t>
        </is>
      </c>
      <c r="AA359" t="inlineStr">
        <is>
          <t>Shopify</t>
        </is>
      </c>
      <c r="AB359" t="n">
        <v>1</v>
      </c>
      <c r="AD359" t="inlineStr">
        <is>
          <t>10.354,29</t>
        </is>
      </c>
      <c r="AE359" t="inlineStr">
        <is>
          <t>Via Sacconi 12</t>
        </is>
      </c>
      <c r="AG359" t="inlineStr">
        <is>
          <t>Roma</t>
        </is>
      </c>
      <c r="AH359" t="inlineStr">
        <is>
          <t>RM</t>
        </is>
      </c>
      <c r="AI359" t="inlineStr">
        <is>
          <t>196</t>
        </is>
      </c>
      <c r="AJ359" t="inlineStr">
        <is>
          <t>Italia</t>
        </is>
      </c>
      <c r="AK359" t="inlineStr">
        <is>
          <t>3,93335E+11</t>
        </is>
      </c>
      <c r="AL359" t="inlineStr">
        <is>
          <t>Pensavo fosse amore - Yellow / 2</t>
        </is>
      </c>
      <c r="AN359" t="inlineStr">
        <is>
          <t>IT</t>
        </is>
      </c>
      <c r="AO359" t="inlineStr">
        <is>
          <t>Accredito</t>
        </is>
      </c>
    </row>
    <row r="360">
      <c r="A360" t="inlineStr">
        <is>
          <t>29/11/2024</t>
        </is>
      </c>
      <c r="B360" t="inlineStr">
        <is>
          <t>00:02:21</t>
        </is>
      </c>
      <c r="C360" t="inlineStr">
        <is>
          <t>CET</t>
        </is>
      </c>
      <c r="D360" t="inlineStr">
        <is>
          <t>Andrea Ortigni</t>
        </is>
      </c>
      <c r="E360" t="inlineStr">
        <is>
          <t>Pagamento Express Checkout</t>
        </is>
      </c>
      <c r="F360" t="inlineStr">
        <is>
          <t>Completata</t>
        </is>
      </c>
      <c r="G360" t="inlineStr">
        <is>
          <t>EUR</t>
        </is>
      </c>
      <c r="H360" t="n">
        <v>528</v>
      </c>
      <c r="I360" t="inlineStr">
        <is>
          <t>-18,3</t>
        </is>
      </c>
      <c r="J360" t="inlineStr">
        <is>
          <t>509,7</t>
        </is>
      </c>
      <c r="K360" t="inlineStr">
        <is>
          <t>andrea.ortigni@live.it</t>
        </is>
      </c>
      <c r="L360" t="inlineStr">
        <is>
          <t>contact@lilmilan.com</t>
        </is>
      </c>
      <c r="M360" t="inlineStr">
        <is>
          <t>2CF35383B30514111</t>
        </is>
      </c>
      <c r="N360" t="inlineStr">
        <is>
          <t>Andrea Ortigni, Via Poggio alla Cavalla 93B, Lamporecchio, PT, 51035, Italia</t>
        </is>
      </c>
      <c r="O360" t="inlineStr">
        <is>
          <t>Confermato</t>
        </is>
      </c>
      <c r="P360" t="inlineStr">
        <is>
          <t>LIL Brick - Yellow, Boys Tears - Yellow / 39cm</t>
        </is>
      </c>
      <c r="R360" t="n">
        <v>0</v>
      </c>
      <c r="T360" t="n">
        <v>0</v>
      </c>
      <c r="Z360" t="inlineStr">
        <is>
          <t>rL9fI0vuassqWDpWAW8ZMuqOa</t>
        </is>
      </c>
      <c r="AA360" t="inlineStr">
        <is>
          <t>Shopify</t>
        </is>
      </c>
      <c r="AB360" t="n">
        <v>2</v>
      </c>
      <c r="AD360" t="inlineStr">
        <is>
          <t>10.863,99</t>
        </is>
      </c>
      <c r="AE360" t="inlineStr">
        <is>
          <t>Via Poggio alla Cavalla 93B</t>
        </is>
      </c>
      <c r="AG360" t="inlineStr">
        <is>
          <t>Lamporecchio</t>
        </is>
      </c>
      <c r="AH360" t="inlineStr">
        <is>
          <t>PT</t>
        </is>
      </c>
      <c r="AI360" t="inlineStr">
        <is>
          <t>51035</t>
        </is>
      </c>
      <c r="AJ360" t="inlineStr">
        <is>
          <t>Italia</t>
        </is>
      </c>
      <c r="AK360" t="inlineStr">
        <is>
          <t>3386787527</t>
        </is>
      </c>
      <c r="AL360" t="inlineStr">
        <is>
          <t>LIL Brick - Yellow</t>
        </is>
      </c>
      <c r="AN360" t="inlineStr">
        <is>
          <t>IT</t>
        </is>
      </c>
      <c r="AO360" t="inlineStr">
        <is>
          <t>Accredito</t>
        </is>
      </c>
    </row>
    <row r="361">
      <c r="A361" t="inlineStr">
        <is>
          <t>29/11/2024</t>
        </is>
      </c>
      <c r="B361" t="inlineStr">
        <is>
          <t>00:06:32</t>
        </is>
      </c>
      <c r="C361" t="inlineStr">
        <is>
          <t>CET</t>
        </is>
      </c>
      <c r="D361" t="inlineStr">
        <is>
          <t>ulvi sulmina</t>
        </is>
      </c>
      <c r="E361" t="inlineStr">
        <is>
          <t>Pagamento Express Checkout</t>
        </is>
      </c>
      <c r="F361" t="inlineStr">
        <is>
          <t>Completata</t>
        </is>
      </c>
      <c r="G361" t="inlineStr">
        <is>
          <t>EUR</t>
        </is>
      </c>
      <c r="H361" t="n">
        <v>164</v>
      </c>
      <c r="I361" t="inlineStr">
        <is>
          <t>-5,93</t>
        </is>
      </c>
      <c r="J361" t="inlineStr">
        <is>
          <t>158,07</t>
        </is>
      </c>
      <c r="K361" t="inlineStr">
        <is>
          <t>ulvisulmina@hotmail.it</t>
        </is>
      </c>
      <c r="L361" t="inlineStr">
        <is>
          <t>contact@lilmilan.com</t>
        </is>
      </c>
      <c r="M361" t="inlineStr">
        <is>
          <t>904157425L613280D</t>
        </is>
      </c>
      <c r="N361" t="inlineStr">
        <is>
          <t>Ulvi Sulmina, Via Prima 88, Bar viku, Brescia, BS, 25132, Italia</t>
        </is>
      </c>
      <c r="O361" t="inlineStr">
        <is>
          <t>Confermato</t>
        </is>
      </c>
      <c r="P361" t="inlineStr">
        <is>
          <t>Glow Ring - Yellow / 13</t>
        </is>
      </c>
      <c r="R361" t="n">
        <v>20</v>
      </c>
      <c r="T361" t="n">
        <v>0</v>
      </c>
      <c r="Z361" t="inlineStr">
        <is>
          <t>rsTAMWg7InkjapTv5DVGhUQ17</t>
        </is>
      </c>
      <c r="AA361" t="inlineStr">
        <is>
          <t>Shopify</t>
        </is>
      </c>
      <c r="AB361" t="n">
        <v>1</v>
      </c>
      <c r="AD361" t="inlineStr">
        <is>
          <t>11.022,06</t>
        </is>
      </c>
      <c r="AE361" t="inlineStr">
        <is>
          <t>Via Prima 88</t>
        </is>
      </c>
      <c r="AF361" t="inlineStr">
        <is>
          <t>Bar viku</t>
        </is>
      </c>
      <c r="AG361" t="inlineStr">
        <is>
          <t>Brescia</t>
        </is>
      </c>
      <c r="AH361" t="inlineStr">
        <is>
          <t>BS</t>
        </is>
      </c>
      <c r="AI361" t="inlineStr">
        <is>
          <t>25132</t>
        </is>
      </c>
      <c r="AJ361" t="inlineStr">
        <is>
          <t>Italia</t>
        </is>
      </c>
      <c r="AK361" t="inlineStr">
        <is>
          <t>389 263 5898</t>
        </is>
      </c>
      <c r="AL361" t="inlineStr">
        <is>
          <t>Glow Ring - Yellow / 13</t>
        </is>
      </c>
      <c r="AN361" t="inlineStr">
        <is>
          <t>IT</t>
        </is>
      </c>
      <c r="AO361" t="inlineStr">
        <is>
          <t>Accredito</t>
        </is>
      </c>
    </row>
    <row r="362">
      <c r="A362" t="inlineStr">
        <is>
          <t>29/11/2024</t>
        </is>
      </c>
      <c r="B362" t="inlineStr">
        <is>
          <t>00:09:54</t>
        </is>
      </c>
      <c r="C362" t="inlineStr">
        <is>
          <t>CET</t>
        </is>
      </c>
      <c r="D362" t="inlineStr">
        <is>
          <t>Francesca Carrara</t>
        </is>
      </c>
      <c r="E362" t="inlineStr">
        <is>
          <t>Pagamento Express Checkout</t>
        </is>
      </c>
      <c r="F362" t="inlineStr">
        <is>
          <t>Completata</t>
        </is>
      </c>
      <c r="G362" t="inlineStr">
        <is>
          <t>EUR</t>
        </is>
      </c>
      <c r="H362" t="n">
        <v>1086</v>
      </c>
      <c r="I362" t="inlineStr">
        <is>
          <t>-51,28</t>
        </is>
      </c>
      <c r="J362" t="inlineStr">
        <is>
          <t>1.034,72</t>
        </is>
      </c>
      <c r="K362" t="inlineStr">
        <is>
          <t>ilmicionero@gmail.com</t>
        </is>
      </c>
      <c r="L362" t="inlineStr">
        <is>
          <t>contact@lilmilan.com</t>
        </is>
      </c>
      <c r="M362" t="inlineStr">
        <is>
          <t>7P8367195N791103M</t>
        </is>
      </c>
      <c r="N362" t="inlineStr">
        <is>
          <t>Francesca Carrara, 5 Rue Chapon, Paris, N/A, 75003, Francia</t>
        </is>
      </c>
      <c r="O362" t="inlineStr">
        <is>
          <t>Confermato</t>
        </is>
      </c>
      <c r="P362" t="inlineStr">
        <is>
          <t>Lightly Chain Necklace - White / 40cm, Baby - White, Tag Me - White / None, Engraving, Lightly Chain Necklace - White / 60cm</t>
        </is>
      </c>
      <c r="R362" t="n">
        <v>0</v>
      </c>
      <c r="T362" t="n">
        <v>0</v>
      </c>
      <c r="Z362" t="inlineStr">
        <is>
          <t>rWEKJ3PSR6Cr3v23dBOO1Zh27</t>
        </is>
      </c>
      <c r="AA362" t="inlineStr">
        <is>
          <t>Shopify</t>
        </is>
      </c>
      <c r="AB362" t="n">
        <v>6</v>
      </c>
      <c r="AD362" t="inlineStr">
        <is>
          <t>12.056,78</t>
        </is>
      </c>
      <c r="AE362" t="inlineStr">
        <is>
          <t>5 Rue Chapon</t>
        </is>
      </c>
      <c r="AG362" t="inlineStr">
        <is>
          <t>Paris</t>
        </is>
      </c>
      <c r="AI362" t="inlineStr">
        <is>
          <t>75003</t>
        </is>
      </c>
      <c r="AJ362" t="inlineStr">
        <is>
          <t>Francia</t>
        </is>
      </c>
      <c r="AK362" t="inlineStr">
        <is>
          <t>33786889778</t>
        </is>
      </c>
      <c r="AL362" t="inlineStr">
        <is>
          <t>Lightly Chain Necklace - White / 40cm</t>
        </is>
      </c>
      <c r="AN362" t="inlineStr">
        <is>
          <t>FR</t>
        </is>
      </c>
      <c r="AO362" t="inlineStr">
        <is>
          <t>Accredito</t>
        </is>
      </c>
    </row>
    <row r="363">
      <c r="A363" t="inlineStr">
        <is>
          <t>29/11/2024</t>
        </is>
      </c>
      <c r="B363" t="inlineStr">
        <is>
          <t>00:16:38</t>
        </is>
      </c>
      <c r="C363" t="inlineStr">
        <is>
          <t>CET</t>
        </is>
      </c>
      <c r="D363" t="inlineStr">
        <is>
          <t>Elvira Raniti</t>
        </is>
      </c>
      <c r="E363" t="inlineStr">
        <is>
          <t>Pagamento Express Checkout</t>
        </is>
      </c>
      <c r="F363" t="inlineStr">
        <is>
          <t>Completata</t>
        </is>
      </c>
      <c r="G363" t="inlineStr">
        <is>
          <t>EUR</t>
        </is>
      </c>
      <c r="H363" t="n">
        <v>80</v>
      </c>
      <c r="I363" t="inlineStr">
        <is>
          <t>-3,07</t>
        </is>
      </c>
      <c r="J363" t="inlineStr">
        <is>
          <t>76,93</t>
        </is>
      </c>
      <c r="K363" t="inlineStr">
        <is>
          <t>elvi.raniti.er@gmail.com</t>
        </is>
      </c>
      <c r="L363" t="inlineStr">
        <is>
          <t>contact@lilmilan.com</t>
        </is>
      </c>
      <c r="M363" t="inlineStr">
        <is>
          <t>1JV680143P195130J</t>
        </is>
      </c>
      <c r="O363" t="inlineStr">
        <is>
          <t>Non confermato</t>
        </is>
      </c>
      <c r="P363" t="inlineStr">
        <is>
          <t>Nude Ring - Yellow / 15</t>
        </is>
      </c>
      <c r="R363" t="n">
        <v>0</v>
      </c>
      <c r="T363" t="n">
        <v>0</v>
      </c>
      <c r="Z363" t="inlineStr">
        <is>
          <t>rrx6VXsvjTvWzQfky2pSpjxen</t>
        </is>
      </c>
      <c r="AA363" t="inlineStr">
        <is>
          <t>Shopify</t>
        </is>
      </c>
      <c r="AB363" t="n">
        <v>1</v>
      </c>
      <c r="AD363" t="inlineStr">
        <is>
          <t>12.133,71</t>
        </is>
      </c>
      <c r="AK363" t="inlineStr">
        <is>
          <t>+39 3917741202</t>
        </is>
      </c>
      <c r="AL363" t="inlineStr">
        <is>
          <t>Nude Ring - Yellow / 15</t>
        </is>
      </c>
      <c r="AO363" t="inlineStr">
        <is>
          <t>Accredito</t>
        </is>
      </c>
    </row>
    <row r="364">
      <c r="A364" t="inlineStr">
        <is>
          <t>29/11/2024</t>
        </is>
      </c>
      <c r="B364" t="inlineStr">
        <is>
          <t>00:22:20</t>
        </is>
      </c>
      <c r="C364" t="inlineStr">
        <is>
          <t>CET</t>
        </is>
      </c>
      <c r="D364" t="inlineStr">
        <is>
          <t>Beatrice Burani</t>
        </is>
      </c>
      <c r="E364" t="inlineStr">
        <is>
          <t>Pagamento Express Checkout</t>
        </is>
      </c>
      <c r="F364" t="inlineStr">
        <is>
          <t>Completata</t>
        </is>
      </c>
      <c r="G364" t="inlineStr">
        <is>
          <t>EUR</t>
        </is>
      </c>
      <c r="H364" t="n">
        <v>496</v>
      </c>
      <c r="I364" t="inlineStr">
        <is>
          <t>-17,21</t>
        </is>
      </c>
      <c r="J364" t="inlineStr">
        <is>
          <t>478,79</t>
        </is>
      </c>
      <c r="K364" t="inlineStr">
        <is>
          <t>beatrice.burani@gmail.com</t>
        </is>
      </c>
      <c r="L364" t="inlineStr">
        <is>
          <t>contact@lilmilan.com</t>
        </is>
      </c>
      <c r="M364" t="inlineStr">
        <is>
          <t>3L196771Y5382064V</t>
        </is>
      </c>
      <c r="N364" t="inlineStr">
        <is>
          <t>Elia Trufelli, Centro Pianello 315, Cagli, PU, 61043, Italia</t>
        </is>
      </c>
      <c r="O364" t="inlineStr">
        <is>
          <t>Confermato</t>
        </is>
      </c>
      <c r="P364" t="inlineStr">
        <is>
          <t>Make it shine, Luxury Pack + LIL Bag, Glimmer Necklace - Yellow / 35cm</t>
        </is>
      </c>
      <c r="R364" t="n">
        <v>0</v>
      </c>
      <c r="T364" t="n">
        <v>0</v>
      </c>
      <c r="Z364" t="inlineStr">
        <is>
          <t>rcb3SjZA6DXz2CC1Rbfowx2Rm</t>
        </is>
      </c>
      <c r="AA364" t="inlineStr">
        <is>
          <t>Shopify</t>
        </is>
      </c>
      <c r="AB364" t="n">
        <v>3</v>
      </c>
      <c r="AD364" t="inlineStr">
        <is>
          <t>12.612,50</t>
        </is>
      </c>
      <c r="AE364" t="inlineStr">
        <is>
          <t>Centro Pianello 315</t>
        </is>
      </c>
      <c r="AG364" t="inlineStr">
        <is>
          <t>Cagli</t>
        </is>
      </c>
      <c r="AH364" t="inlineStr">
        <is>
          <t>PU</t>
        </is>
      </c>
      <c r="AI364" t="inlineStr">
        <is>
          <t>61043</t>
        </is>
      </c>
      <c r="AJ364" t="inlineStr">
        <is>
          <t>Italia</t>
        </is>
      </c>
      <c r="AK364" t="inlineStr">
        <is>
          <t>3,93481E+11</t>
        </is>
      </c>
      <c r="AL364" t="inlineStr">
        <is>
          <t>Make it shine</t>
        </is>
      </c>
      <c r="AN364" t="inlineStr">
        <is>
          <t>IT</t>
        </is>
      </c>
      <c r="AO364" t="inlineStr">
        <is>
          <t>Accredito</t>
        </is>
      </c>
    </row>
    <row r="365">
      <c r="A365" t="inlineStr">
        <is>
          <t>29/11/2024</t>
        </is>
      </c>
      <c r="B365" t="inlineStr">
        <is>
          <t>07:01:11</t>
        </is>
      </c>
      <c r="C365" t="inlineStr">
        <is>
          <t>CET</t>
        </is>
      </c>
      <c r="D365" t="inlineStr">
        <is>
          <t>Cecilia Nassiri</t>
        </is>
      </c>
      <c r="E365" t="inlineStr">
        <is>
          <t>Pagamento Express Checkout</t>
        </is>
      </c>
      <c r="F365" t="inlineStr">
        <is>
          <t>Completata</t>
        </is>
      </c>
      <c r="G365" t="inlineStr">
        <is>
          <t>EUR</t>
        </is>
      </c>
      <c r="H365" t="n">
        <v>238</v>
      </c>
      <c r="I365" t="inlineStr">
        <is>
          <t>-8,44</t>
        </is>
      </c>
      <c r="J365" t="inlineStr">
        <is>
          <t>229,56</t>
        </is>
      </c>
      <c r="K365" t="inlineStr">
        <is>
          <t>cecilia.nassiri@gmail.com</t>
        </is>
      </c>
      <c r="L365" t="inlineStr">
        <is>
          <t>contact@lilmilan.com</t>
        </is>
      </c>
      <c r="M365" t="inlineStr">
        <is>
          <t>521256856F775184W</t>
        </is>
      </c>
      <c r="N365" t="inlineStr">
        <is>
          <t>Cecilia Nassiri, via Matteotti 16, Uggiate con Ronago, CO, 22029, Italia</t>
        </is>
      </c>
      <c r="O365" t="inlineStr">
        <is>
          <t>Confermato</t>
        </is>
      </c>
      <c r="P365" t="inlineStr">
        <is>
          <t>LIL Hoop - Yellow / Mini / 10mm / Single</t>
        </is>
      </c>
      <c r="R365" t="n">
        <v>0</v>
      </c>
      <c r="T365" t="n">
        <v>0</v>
      </c>
      <c r="Z365" t="inlineStr">
        <is>
          <t>rBe6RqNzCvHrphwVkZDWarkPg</t>
        </is>
      </c>
      <c r="AA365" t="inlineStr">
        <is>
          <t>Shopify</t>
        </is>
      </c>
      <c r="AB365" t="n">
        <v>2</v>
      </c>
      <c r="AD365" t="inlineStr">
        <is>
          <t>842,06</t>
        </is>
      </c>
      <c r="AE365" t="inlineStr">
        <is>
          <t>via Matteotti 16</t>
        </is>
      </c>
      <c r="AG365" t="inlineStr">
        <is>
          <t>Uggiate con Ronago</t>
        </is>
      </c>
      <c r="AH365" t="inlineStr">
        <is>
          <t>CO</t>
        </is>
      </c>
      <c r="AI365" t="inlineStr">
        <is>
          <t>22029</t>
        </is>
      </c>
      <c r="AJ365" t="inlineStr">
        <is>
          <t>Italia</t>
        </is>
      </c>
      <c r="AK365" t="inlineStr">
        <is>
          <t>3384006094</t>
        </is>
      </c>
      <c r="AL365" t="inlineStr">
        <is>
          <t>LIL Hoop - Yellow / Mini / 10mm / Single</t>
        </is>
      </c>
      <c r="AN365" t="inlineStr">
        <is>
          <t>IT</t>
        </is>
      </c>
      <c r="AO365" t="inlineStr">
        <is>
          <t>Accredito</t>
        </is>
      </c>
    </row>
    <row r="366">
      <c r="A366" t="inlineStr">
        <is>
          <t>29/11/2024</t>
        </is>
      </c>
      <c r="B366" t="inlineStr">
        <is>
          <t>07:16:04</t>
        </is>
      </c>
      <c r="C366" t="inlineStr">
        <is>
          <t>CET</t>
        </is>
      </c>
      <c r="D366" t="inlineStr">
        <is>
          <t>LAURA PIETOSI</t>
        </is>
      </c>
      <c r="E366" t="inlineStr">
        <is>
          <t>Pagamento Express Checkout</t>
        </is>
      </c>
      <c r="F366" t="inlineStr">
        <is>
          <t>Completata</t>
        </is>
      </c>
      <c r="G366" t="inlineStr">
        <is>
          <t>EUR</t>
        </is>
      </c>
      <c r="H366" t="n">
        <v>266</v>
      </c>
      <c r="I366" t="inlineStr">
        <is>
          <t>-9,39</t>
        </is>
      </c>
      <c r="J366" t="inlineStr">
        <is>
          <t>256,61</t>
        </is>
      </c>
      <c r="K366" t="inlineStr">
        <is>
          <t>laurapietosi@gmail.com</t>
        </is>
      </c>
      <c r="L366" t="inlineStr">
        <is>
          <t>contact@lilmilan.com</t>
        </is>
      </c>
      <c r="M366" t="inlineStr">
        <is>
          <t>7XW97286EK417620E</t>
        </is>
      </c>
      <c r="N366" t="inlineStr">
        <is>
          <t>LAURA, PIETOSI, Via Leonardo Da Vinci 8, Pontassieve, FI, 50065, Italia</t>
        </is>
      </c>
      <c r="O366" t="inlineStr">
        <is>
          <t>Confermato</t>
        </is>
      </c>
      <c r="P366" t="inlineStr">
        <is>
          <t>Make it shine, Boys Tears - Yellow / 39cm</t>
        </is>
      </c>
      <c r="R366" t="n">
        <v>0</v>
      </c>
      <c r="T366" t="n">
        <v>0</v>
      </c>
      <c r="Z366" t="inlineStr">
        <is>
          <t>rl3Viu92hgxE65bs3rd540eMW</t>
        </is>
      </c>
      <c r="AA366" t="inlineStr">
        <is>
          <t>Shopify</t>
        </is>
      </c>
      <c r="AB366" t="n">
        <v>2</v>
      </c>
      <c r="AD366" t="inlineStr">
        <is>
          <t>1.098,67</t>
        </is>
      </c>
      <c r="AE366" t="inlineStr">
        <is>
          <t>Via Leonardo Da Vinci 8</t>
        </is>
      </c>
      <c r="AG366" t="inlineStr">
        <is>
          <t>Pontassieve</t>
        </is>
      </c>
      <c r="AH366" t="inlineStr">
        <is>
          <t>FI</t>
        </is>
      </c>
      <c r="AI366" t="inlineStr">
        <is>
          <t>50065</t>
        </is>
      </c>
      <c r="AJ366" t="inlineStr">
        <is>
          <t>Italia</t>
        </is>
      </c>
      <c r="AK366" t="inlineStr">
        <is>
          <t>3336151722</t>
        </is>
      </c>
      <c r="AL366" t="inlineStr">
        <is>
          <t>Make it shine</t>
        </is>
      </c>
      <c r="AN366" t="inlineStr">
        <is>
          <t>IT</t>
        </is>
      </c>
      <c r="AO366" t="inlineStr">
        <is>
          <t>Accredito</t>
        </is>
      </c>
    </row>
    <row r="367">
      <c r="A367" t="inlineStr">
        <is>
          <t>29/11/2024</t>
        </is>
      </c>
      <c r="B367" t="inlineStr">
        <is>
          <t>07:59:53</t>
        </is>
      </c>
      <c r="C367" t="inlineStr">
        <is>
          <t>CET</t>
        </is>
      </c>
      <c r="D367" t="inlineStr">
        <is>
          <t>Signore</t>
        </is>
      </c>
      <c r="E367" t="inlineStr">
        <is>
          <t>Pagamento Express Checkout</t>
        </is>
      </c>
      <c r="F367" t="inlineStr">
        <is>
          <t>Completata</t>
        </is>
      </c>
      <c r="G367" t="inlineStr">
        <is>
          <t>EUR</t>
        </is>
      </c>
      <c r="H367" t="n">
        <v>192</v>
      </c>
      <c r="I367" t="inlineStr">
        <is>
          <t>-6,88</t>
        </is>
      </c>
      <c r="J367" t="inlineStr">
        <is>
          <t>185,12</t>
        </is>
      </c>
      <c r="K367" t="inlineStr">
        <is>
          <t>marco.griziotti@gmail.com</t>
        </is>
      </c>
      <c r="L367" t="inlineStr">
        <is>
          <t>contact@lilmilan.com</t>
        </is>
      </c>
      <c r="M367" t="inlineStr">
        <is>
          <t>4E224968EM4242156</t>
        </is>
      </c>
      <c r="N367" t="inlineStr">
        <is>
          <t>Marco Griziotti, via Garibaldi 13, Scala E, Buccinasco, MI, 20090, Italia</t>
        </is>
      </c>
      <c r="O367" t="inlineStr">
        <is>
          <t>Confermato</t>
        </is>
      </c>
      <c r="P367" t="inlineStr">
        <is>
          <t>Christmas Luxury Pack, Glimmer Ring Blue Sapphire - Yellow / 13</t>
        </is>
      </c>
      <c r="R367" t="n">
        <v>0</v>
      </c>
      <c r="T367" t="n">
        <v>0</v>
      </c>
      <c r="Z367" t="inlineStr">
        <is>
          <t>rwj0Zw3zwPa2MwLtfYqozYV6h</t>
        </is>
      </c>
      <c r="AA367" t="inlineStr">
        <is>
          <t>Shopify</t>
        </is>
      </c>
      <c r="AB367" t="n">
        <v>2</v>
      </c>
      <c r="AD367" t="inlineStr">
        <is>
          <t>1.283,79</t>
        </is>
      </c>
      <c r="AE367" t="inlineStr">
        <is>
          <t>via Garibaldi 13</t>
        </is>
      </c>
      <c r="AF367" t="inlineStr">
        <is>
          <t>Scala E</t>
        </is>
      </c>
      <c r="AG367" t="inlineStr">
        <is>
          <t>Buccinasco</t>
        </is>
      </c>
      <c r="AH367" t="inlineStr">
        <is>
          <t>MI</t>
        </is>
      </c>
      <c r="AI367" t="inlineStr">
        <is>
          <t>20090</t>
        </is>
      </c>
      <c r="AJ367" t="inlineStr">
        <is>
          <t>Italia</t>
        </is>
      </c>
      <c r="AK367" t="inlineStr">
        <is>
          <t>3,93335E+11</t>
        </is>
      </c>
      <c r="AL367" t="inlineStr">
        <is>
          <t>Christmas Luxury Pack</t>
        </is>
      </c>
      <c r="AN367" t="inlineStr">
        <is>
          <t>IT</t>
        </is>
      </c>
      <c r="AO367" t="inlineStr">
        <is>
          <t>Accredito</t>
        </is>
      </c>
    </row>
    <row r="368">
      <c r="A368" t="inlineStr">
        <is>
          <t>29/11/2024</t>
        </is>
      </c>
      <c r="B368" t="inlineStr">
        <is>
          <t>08:16:21</t>
        </is>
      </c>
      <c r="C368" t="inlineStr">
        <is>
          <t>CET</t>
        </is>
      </c>
      <c r="D368" t="inlineStr">
        <is>
          <t>Matteo Gnatta</t>
        </is>
      </c>
      <c r="E368" t="inlineStr">
        <is>
          <t>Pagamento Express Checkout</t>
        </is>
      </c>
      <c r="F368" t="inlineStr">
        <is>
          <t>Completata</t>
        </is>
      </c>
      <c r="G368" t="inlineStr">
        <is>
          <t>EUR</t>
        </is>
      </c>
      <c r="H368" t="n">
        <v>362</v>
      </c>
      <c r="I368" t="inlineStr">
        <is>
          <t>-12,66</t>
        </is>
      </c>
      <c r="J368" t="inlineStr">
        <is>
          <t>349,34</t>
        </is>
      </c>
      <c r="K368" t="inlineStr">
        <is>
          <t>matteo.gnatta@gmail.com</t>
        </is>
      </c>
      <c r="L368" t="inlineStr">
        <is>
          <t>contact@lilmilan.com</t>
        </is>
      </c>
      <c r="M368" t="inlineStr">
        <is>
          <t>87R35424YD719670E</t>
        </is>
      </c>
      <c r="N368" t="inlineStr">
        <is>
          <t>Matteo, Gnatta, Via Alberelle 24, Crema, CR, 26013, Italia</t>
        </is>
      </c>
      <c r="O368" t="inlineStr">
        <is>
          <t>Confermato</t>
        </is>
      </c>
      <c r="P368" t="inlineStr">
        <is>
          <t>Christmas Luxury Pack, Luxury Pack + LIL Bag, Sunshine Ring - Yellow / 7 / White, Pensavo fosse amore - Yellow / E</t>
        </is>
      </c>
      <c r="R368" t="n">
        <v>0</v>
      </c>
      <c r="T368" t="n">
        <v>0</v>
      </c>
      <c r="Z368" t="inlineStr">
        <is>
          <t>rnLtiVHaSRAm0xrQFeG3N9JDM</t>
        </is>
      </c>
      <c r="AA368" t="inlineStr">
        <is>
          <t>Shopify</t>
        </is>
      </c>
      <c r="AB368" t="n">
        <v>4</v>
      </c>
      <c r="AD368" t="inlineStr">
        <is>
          <t>1.633,13</t>
        </is>
      </c>
      <c r="AE368" t="inlineStr">
        <is>
          <t>Via Alberelle 24</t>
        </is>
      </c>
      <c r="AG368" t="inlineStr">
        <is>
          <t>Crema</t>
        </is>
      </c>
      <c r="AH368" t="inlineStr">
        <is>
          <t>CR</t>
        </is>
      </c>
      <c r="AI368" t="inlineStr">
        <is>
          <t>26013</t>
        </is>
      </c>
      <c r="AJ368" t="inlineStr">
        <is>
          <t>Italia</t>
        </is>
      </c>
      <c r="AK368" t="inlineStr">
        <is>
          <t>3,93343E+11</t>
        </is>
      </c>
      <c r="AL368" t="inlineStr">
        <is>
          <t>Christmas Luxury Pack</t>
        </is>
      </c>
      <c r="AN368" t="inlineStr">
        <is>
          <t>IT</t>
        </is>
      </c>
      <c r="AO368" t="inlineStr">
        <is>
          <t>Accredito</t>
        </is>
      </c>
    </row>
    <row r="369">
      <c r="A369" t="inlineStr">
        <is>
          <t>29/11/2024</t>
        </is>
      </c>
      <c r="B369" t="inlineStr">
        <is>
          <t>08:29:32</t>
        </is>
      </c>
      <c r="C369" t="inlineStr">
        <is>
          <t>CET</t>
        </is>
      </c>
      <c r="D369" t="inlineStr">
        <is>
          <t>maria vittoria albertini</t>
        </is>
      </c>
      <c r="E369" t="inlineStr">
        <is>
          <t>Pagamento Express Checkout</t>
        </is>
      </c>
      <c r="F369" t="inlineStr">
        <is>
          <t>Completata</t>
        </is>
      </c>
      <c r="G369" t="inlineStr">
        <is>
          <t>EUR</t>
        </is>
      </c>
      <c r="H369" t="n">
        <v>442</v>
      </c>
      <c r="I369" t="inlineStr">
        <is>
          <t>-15,38</t>
        </is>
      </c>
      <c r="J369" t="inlineStr">
        <is>
          <t>426,62</t>
        </is>
      </c>
      <c r="K369" t="inlineStr">
        <is>
          <t>mivi83@msn.com</t>
        </is>
      </c>
      <c r="L369" t="inlineStr">
        <is>
          <t>contact@lilmilan.com</t>
        </is>
      </c>
      <c r="M369" t="inlineStr">
        <is>
          <t>49P45943BK703472N</t>
        </is>
      </c>
      <c r="N369" t="inlineStr">
        <is>
          <t>maria vittoria albertini, via de Togni 16, Milano, MI, 20123, Italia</t>
        </is>
      </c>
      <c r="O369" t="inlineStr">
        <is>
          <t>Confermato</t>
        </is>
      </c>
      <c r="P369" t="inlineStr">
        <is>
          <t>Forever Ring - Yellow / 6, Engraving, Christmas Luxury Pack, Tipsy Earcuff Green Olive - Yellow</t>
        </is>
      </c>
      <c r="R369" t="n">
        <v>0</v>
      </c>
      <c r="T369" t="n">
        <v>0</v>
      </c>
      <c r="Z369" t="inlineStr">
        <is>
          <t>rXO6cccCQayVAumYBJzTWgrFx</t>
        </is>
      </c>
      <c r="AA369" t="inlineStr">
        <is>
          <t>Shopify</t>
        </is>
      </c>
      <c r="AB369" t="n">
        <v>4</v>
      </c>
      <c r="AD369" t="inlineStr">
        <is>
          <t>2.059,75</t>
        </is>
      </c>
      <c r="AE369" t="inlineStr">
        <is>
          <t>via de Togni 16</t>
        </is>
      </c>
      <c r="AG369" t="inlineStr">
        <is>
          <t>Milano</t>
        </is>
      </c>
      <c r="AH369" t="inlineStr">
        <is>
          <t>MI</t>
        </is>
      </c>
      <c r="AI369" t="inlineStr">
        <is>
          <t>20123</t>
        </is>
      </c>
      <c r="AJ369" t="inlineStr">
        <is>
          <t>Italia</t>
        </is>
      </c>
      <c r="AK369" t="inlineStr">
        <is>
          <t>39028692202</t>
        </is>
      </c>
      <c r="AL369" t="inlineStr">
        <is>
          <t>Forever Ring - Yellow / 6</t>
        </is>
      </c>
      <c r="AN369" t="inlineStr">
        <is>
          <t>IT</t>
        </is>
      </c>
      <c r="AO369" t="inlineStr">
        <is>
          <t>Accredito</t>
        </is>
      </c>
    </row>
    <row r="370">
      <c r="A370" t="inlineStr">
        <is>
          <t>29/11/2024</t>
        </is>
      </c>
      <c r="B370" t="inlineStr">
        <is>
          <t>09:03:37</t>
        </is>
      </c>
      <c r="C370" t="inlineStr">
        <is>
          <t>CET</t>
        </is>
      </c>
      <c r="D370" t="inlineStr">
        <is>
          <t>Francesco Bacci</t>
        </is>
      </c>
      <c r="E370" t="inlineStr">
        <is>
          <t>Pagamento Express Checkout</t>
        </is>
      </c>
      <c r="F370" t="inlineStr">
        <is>
          <t>Completata</t>
        </is>
      </c>
      <c r="G370" t="inlineStr">
        <is>
          <t>EUR</t>
        </is>
      </c>
      <c r="H370" t="n">
        <v>474</v>
      </c>
      <c r="I370" t="inlineStr">
        <is>
          <t>-16,47</t>
        </is>
      </c>
      <c r="J370" t="inlineStr">
        <is>
          <t>457,53</t>
        </is>
      </c>
      <c r="K370" t="inlineStr">
        <is>
          <t>baccipardo@hotmail.it</t>
        </is>
      </c>
      <c r="L370" t="inlineStr">
        <is>
          <t>contact@lilmilan.com</t>
        </is>
      </c>
      <c r="M370" t="inlineStr">
        <is>
          <t>6XH3884023741143F</t>
        </is>
      </c>
      <c r="N370" t="inlineStr">
        <is>
          <t>Francesco Bacci, Via di Terranuova 65, C/O Nadia Noferi, Montevarchi, AR, 52025, Italia</t>
        </is>
      </c>
      <c r="O370" t="inlineStr">
        <is>
          <t>Confermato</t>
        </is>
      </c>
      <c r="P370" t="inlineStr">
        <is>
          <t>Make it shine, Boys Tears - Yellow / 35cm, Christmas Luxury Pack, Portami a Ballare Necklace - Yellow / onesize</t>
        </is>
      </c>
      <c r="R370" t="n">
        <v>0</v>
      </c>
      <c r="T370" t="n">
        <v>0</v>
      </c>
      <c r="Z370" t="inlineStr">
        <is>
          <t>r0z7QuYDXt3ooUxeCaHj0BIyv</t>
        </is>
      </c>
      <c r="AA370" t="inlineStr">
        <is>
          <t>Shopify</t>
        </is>
      </c>
      <c r="AB370" t="n">
        <v>4</v>
      </c>
      <c r="AD370" t="inlineStr">
        <is>
          <t>2.517,28</t>
        </is>
      </c>
      <c r="AE370" t="inlineStr">
        <is>
          <t>Via di Terranuova 65</t>
        </is>
      </c>
      <c r="AF370" t="inlineStr">
        <is>
          <t>C/O Nadia Noferi</t>
        </is>
      </c>
      <c r="AG370" t="inlineStr">
        <is>
          <t>Montevarchi</t>
        </is>
      </c>
      <c r="AH370" t="inlineStr">
        <is>
          <t>AR</t>
        </is>
      </c>
      <c r="AI370" t="inlineStr">
        <is>
          <t>52025</t>
        </is>
      </c>
      <c r="AJ370" t="inlineStr">
        <is>
          <t>Italia</t>
        </is>
      </c>
      <c r="AK370" t="inlineStr">
        <is>
          <t>3343202567</t>
        </is>
      </c>
      <c r="AL370" t="inlineStr">
        <is>
          <t>Make it shine</t>
        </is>
      </c>
      <c r="AN370" t="inlineStr">
        <is>
          <t>IT</t>
        </is>
      </c>
      <c r="AO370" t="inlineStr">
        <is>
          <t>Accredito</t>
        </is>
      </c>
    </row>
    <row r="371">
      <c r="A371" t="inlineStr">
        <is>
          <t>29/11/2024</t>
        </is>
      </c>
      <c r="B371" t="inlineStr">
        <is>
          <t>09:04:16</t>
        </is>
      </c>
      <c r="C371" t="inlineStr">
        <is>
          <t>CET</t>
        </is>
      </c>
      <c r="D371" t="inlineStr">
        <is>
          <t>Alberto Gentile</t>
        </is>
      </c>
      <c r="E371" t="inlineStr">
        <is>
          <t>Pagamento Express Checkout</t>
        </is>
      </c>
      <c r="F371" t="inlineStr">
        <is>
          <t>Completata</t>
        </is>
      </c>
      <c r="G371" t="inlineStr">
        <is>
          <t>EUR</t>
        </is>
      </c>
      <c r="H371" t="n">
        <v>148</v>
      </c>
      <c r="I371" t="inlineStr">
        <is>
          <t>-5,38</t>
        </is>
      </c>
      <c r="J371" t="inlineStr">
        <is>
          <t>142,62</t>
        </is>
      </c>
      <c r="K371" t="inlineStr">
        <is>
          <t>albertogentile23@hotmail.it</t>
        </is>
      </c>
      <c r="L371" t="inlineStr">
        <is>
          <t>contact@lilmilan.com</t>
        </is>
      </c>
      <c r="M371" t="inlineStr">
        <is>
          <t>1DC76655PB962293A</t>
        </is>
      </c>
      <c r="N371" t="inlineStr">
        <is>
          <t>Alberto Gentile, Via Francesco Cilea 2, citofono Gentile-Testorio, Milano, MI, 20151, Italia</t>
        </is>
      </c>
      <c r="O371" t="inlineStr">
        <is>
          <t>Confermato</t>
        </is>
      </c>
      <c r="P371" t="inlineStr">
        <is>
          <t>Christmas Luxury Pack, Portami via Ring - Yellow / onesize</t>
        </is>
      </c>
      <c r="R371" t="n">
        <v>20</v>
      </c>
      <c r="T371" t="n">
        <v>0</v>
      </c>
      <c r="Z371" t="inlineStr">
        <is>
          <t>rZZvXEVqbbWaOAdUbrHxZ41Pf</t>
        </is>
      </c>
      <c r="AA371" t="inlineStr">
        <is>
          <t>Shopify</t>
        </is>
      </c>
      <c r="AB371" t="n">
        <v>2</v>
      </c>
      <c r="AD371" t="inlineStr">
        <is>
          <t>2.659,90</t>
        </is>
      </c>
      <c r="AE371" t="inlineStr">
        <is>
          <t>Via Francesco Cilea 2</t>
        </is>
      </c>
      <c r="AF371" t="inlineStr">
        <is>
          <t>citofono Gentile-Testorio</t>
        </is>
      </c>
      <c r="AG371" t="inlineStr">
        <is>
          <t>Milano</t>
        </is>
      </c>
      <c r="AH371" t="inlineStr">
        <is>
          <t>MI</t>
        </is>
      </c>
      <c r="AI371" t="inlineStr">
        <is>
          <t>20151</t>
        </is>
      </c>
      <c r="AJ371" t="inlineStr">
        <is>
          <t>Italia</t>
        </is>
      </c>
      <c r="AK371" t="inlineStr">
        <is>
          <t>348 238 0045</t>
        </is>
      </c>
      <c r="AL371" t="inlineStr">
        <is>
          <t>Christmas Luxury Pack</t>
        </is>
      </c>
      <c r="AN371" t="inlineStr">
        <is>
          <t>IT</t>
        </is>
      </c>
      <c r="AO371" t="inlineStr">
        <is>
          <t>Accredito</t>
        </is>
      </c>
    </row>
    <row r="372">
      <c r="A372" t="inlineStr">
        <is>
          <t>29/11/2024</t>
        </is>
      </c>
      <c r="B372" t="inlineStr">
        <is>
          <t>09:29:41</t>
        </is>
      </c>
      <c r="C372" t="inlineStr">
        <is>
          <t>CET</t>
        </is>
      </c>
      <c r="D372" t="inlineStr">
        <is>
          <t>Beatrice Strada</t>
        </is>
      </c>
      <c r="E372" t="inlineStr">
        <is>
          <t>Pagamento Express Checkout</t>
        </is>
      </c>
      <c r="F372" t="inlineStr">
        <is>
          <t>Completata</t>
        </is>
      </c>
      <c r="G372" t="inlineStr">
        <is>
          <t>EUR</t>
        </is>
      </c>
      <c r="H372" t="n">
        <v>106</v>
      </c>
      <c r="I372" t="inlineStr">
        <is>
          <t>-3,95</t>
        </is>
      </c>
      <c r="J372" t="inlineStr">
        <is>
          <t>102,05</t>
        </is>
      </c>
      <c r="K372" t="inlineStr">
        <is>
          <t>bea.strada@live.it</t>
        </is>
      </c>
      <c r="L372" t="inlineStr">
        <is>
          <t>contact@lilmilan.com</t>
        </is>
      </c>
      <c r="M372" t="inlineStr">
        <is>
          <t>21T998431W8210744</t>
        </is>
      </c>
      <c r="N372" t="inlineStr">
        <is>
          <t>Beatrice Strada, Andrea Costa 12, Ozzano Dell'Emilia, BO, 40064, Italia</t>
        </is>
      </c>
      <c r="O372" t="inlineStr">
        <is>
          <t>Confermato</t>
        </is>
      </c>
      <c r="P372" t="inlineStr">
        <is>
          <t>Christmas Luxury Pack, Pensavo fosse amore - Yellow / F</t>
        </is>
      </c>
      <c r="R372" t="n">
        <v>10</v>
      </c>
      <c r="T372" t="n">
        <v>0</v>
      </c>
      <c r="Z372" t="inlineStr">
        <is>
          <t>ry2qDiwshW96iA5FPDly6N5Fx</t>
        </is>
      </c>
      <c r="AA372" t="inlineStr">
        <is>
          <t>Shopify</t>
        </is>
      </c>
      <c r="AB372" t="n">
        <v>3</v>
      </c>
      <c r="AD372" t="inlineStr">
        <is>
          <t>2.761,95</t>
        </is>
      </c>
      <c r="AE372" t="inlineStr">
        <is>
          <t>Andrea Costa 12</t>
        </is>
      </c>
      <c r="AG372" t="inlineStr">
        <is>
          <t>Ozzano Dell'Emilia</t>
        </is>
      </c>
      <c r="AH372" t="inlineStr">
        <is>
          <t>BO</t>
        </is>
      </c>
      <c r="AI372" t="inlineStr">
        <is>
          <t>40064</t>
        </is>
      </c>
      <c r="AJ372" t="inlineStr">
        <is>
          <t>Italia</t>
        </is>
      </c>
      <c r="AK372" t="inlineStr">
        <is>
          <t>3,93398E+11</t>
        </is>
      </c>
      <c r="AL372" t="inlineStr">
        <is>
          <t>Christmas Luxury Pack</t>
        </is>
      </c>
      <c r="AN372" t="inlineStr">
        <is>
          <t>IT</t>
        </is>
      </c>
      <c r="AO372" t="inlineStr">
        <is>
          <t>Accredito</t>
        </is>
      </c>
    </row>
    <row r="373">
      <c r="A373" t="inlineStr">
        <is>
          <t>29/11/2024</t>
        </is>
      </c>
      <c r="B373" t="inlineStr">
        <is>
          <t>09:40:02</t>
        </is>
      </c>
      <c r="C373" t="inlineStr">
        <is>
          <t>CET</t>
        </is>
      </c>
      <c r="D373" t="inlineStr">
        <is>
          <t>Eugenia Di Somma</t>
        </is>
      </c>
      <c r="E373" t="inlineStr">
        <is>
          <t>Pagamento Express Checkout</t>
        </is>
      </c>
      <c r="F373" t="inlineStr">
        <is>
          <t>Completata</t>
        </is>
      </c>
      <c r="G373" t="inlineStr">
        <is>
          <t>EUR</t>
        </is>
      </c>
      <c r="H373" t="n">
        <v>1242</v>
      </c>
      <c r="I373" t="inlineStr">
        <is>
          <t>-42,58</t>
        </is>
      </c>
      <c r="J373" t="inlineStr">
        <is>
          <t>1.199,42</t>
        </is>
      </c>
      <c r="K373" t="inlineStr">
        <is>
          <t>eugeniadsomma@gmail.com</t>
        </is>
      </c>
      <c r="L373" t="inlineStr">
        <is>
          <t>contact@lilmilan.com</t>
        </is>
      </c>
      <c r="M373" t="inlineStr">
        <is>
          <t>7KA07248AB991034T</t>
        </is>
      </c>
      <c r="N373" t="inlineStr">
        <is>
          <t>Eugenia Di Somma, Via Angelo Poliziano 16, Milano, MI, 20154, Italia</t>
        </is>
      </c>
      <c r="O373" t="inlineStr">
        <is>
          <t>Confermato</t>
        </is>
      </c>
      <c r="P373" t="inlineStr">
        <is>
          <t>Forever Ring - Yellow / 6, Engraving, Sunshine Ring - Yellow / 5 / White, Pensavo fosse amore - Yellow / R, Pensavo fosse amore - Yellow / G, Pensavo fosse amore - Yellow / F, Pensavo fosse amore - Yellow / A, Christmas Luxury Pack, Boys Tears - Yellow / 39cm</t>
        </is>
      </c>
      <c r="R373" t="n">
        <v>0</v>
      </c>
      <c r="T373" t="n">
        <v>0</v>
      </c>
      <c r="Z373" t="inlineStr">
        <is>
          <t>rZ99m4l8CRB2iPJ5O0JXEAt9S</t>
        </is>
      </c>
      <c r="AA373" t="inlineStr">
        <is>
          <t>Shopify</t>
        </is>
      </c>
      <c r="AB373" t="n">
        <v>10</v>
      </c>
      <c r="AD373" t="inlineStr">
        <is>
          <t>3.961,37</t>
        </is>
      </c>
      <c r="AE373" t="inlineStr">
        <is>
          <t>Via Angelo Poliziano 16</t>
        </is>
      </c>
      <c r="AG373" t="inlineStr">
        <is>
          <t>Milano</t>
        </is>
      </c>
      <c r="AH373" t="inlineStr">
        <is>
          <t>MI</t>
        </is>
      </c>
      <c r="AI373" t="inlineStr">
        <is>
          <t>20154</t>
        </is>
      </c>
      <c r="AJ373" t="inlineStr">
        <is>
          <t>Italia</t>
        </is>
      </c>
      <c r="AK373" t="inlineStr">
        <is>
          <t>3925778133</t>
        </is>
      </c>
      <c r="AL373" t="inlineStr">
        <is>
          <t>Forever Ring - Yellow / 6</t>
        </is>
      </c>
      <c r="AN373" t="inlineStr">
        <is>
          <t>IT</t>
        </is>
      </c>
      <c r="AO373" t="inlineStr">
        <is>
          <t>Accredito</t>
        </is>
      </c>
    </row>
    <row r="374">
      <c r="A374" t="inlineStr">
        <is>
          <t>29/11/2024</t>
        </is>
      </c>
      <c r="B374" t="inlineStr">
        <is>
          <t>09:43:47</t>
        </is>
      </c>
      <c r="C374" t="inlineStr">
        <is>
          <t>CET</t>
        </is>
      </c>
      <c r="D374" t="inlineStr">
        <is>
          <t>paolo nannini</t>
        </is>
      </c>
      <c r="E374" t="inlineStr">
        <is>
          <t>Pagamento Express Checkout</t>
        </is>
      </c>
      <c r="F374" t="inlineStr">
        <is>
          <t>Completata</t>
        </is>
      </c>
      <c r="G374" t="inlineStr">
        <is>
          <t>EUR</t>
        </is>
      </c>
      <c r="H374" t="n">
        <v>352</v>
      </c>
      <c r="I374" t="inlineStr">
        <is>
          <t>-12,32</t>
        </is>
      </c>
      <c r="J374" t="inlineStr">
        <is>
          <t>339,68</t>
        </is>
      </c>
      <c r="K374" t="inlineStr">
        <is>
          <t>pol61ciccia@libero.it</t>
        </is>
      </c>
      <c r="L374" t="inlineStr">
        <is>
          <t>contact@lilmilan.com</t>
        </is>
      </c>
      <c r="M374" t="inlineStr">
        <is>
          <t>01Y910608M634660P</t>
        </is>
      </c>
      <c r="N374" t="inlineStr">
        <is>
          <t>SONDRA CORNETI, VIA FRANCESCO ZANARDI 403/22, BOLOGNA, BO, 40131, Italia</t>
        </is>
      </c>
      <c r="O374" t="inlineStr">
        <is>
          <t>Confermato</t>
        </is>
      </c>
      <c r="P374" t="inlineStr">
        <is>
          <t>Christmas Luxury Pack, Boys Tears - Yellow / 50cm</t>
        </is>
      </c>
      <c r="R374" t="n">
        <v>0</v>
      </c>
      <c r="T374" t="n">
        <v>0</v>
      </c>
      <c r="Z374" t="inlineStr">
        <is>
          <t>r0KO62RIXIUlF5HlPDTZfVW9B</t>
        </is>
      </c>
      <c r="AA374" t="inlineStr">
        <is>
          <t>Shopify</t>
        </is>
      </c>
      <c r="AB374" t="n">
        <v>2</v>
      </c>
      <c r="AD374" t="inlineStr">
        <is>
          <t>4.301,05</t>
        </is>
      </c>
      <c r="AE374" t="inlineStr">
        <is>
          <t>VIA FRANCESCO ZANARDI 403/22</t>
        </is>
      </c>
      <c r="AG374" t="inlineStr">
        <is>
          <t>BOLOGNA</t>
        </is>
      </c>
      <c r="AH374" t="inlineStr">
        <is>
          <t>BO</t>
        </is>
      </c>
      <c r="AI374" t="inlineStr">
        <is>
          <t>40131</t>
        </is>
      </c>
      <c r="AJ374" t="inlineStr">
        <is>
          <t>Italia</t>
        </is>
      </c>
      <c r="AK374" t="inlineStr">
        <is>
          <t>3283030215</t>
        </is>
      </c>
      <c r="AL374" t="inlineStr">
        <is>
          <t>Christmas Luxury Pack</t>
        </is>
      </c>
      <c r="AN374" t="inlineStr">
        <is>
          <t>IT</t>
        </is>
      </c>
      <c r="AO374" t="inlineStr">
        <is>
          <t>Accredito</t>
        </is>
      </c>
    </row>
    <row r="375">
      <c r="A375" t="inlineStr">
        <is>
          <t>29/11/2024</t>
        </is>
      </c>
      <c r="B375" t="inlineStr">
        <is>
          <t>09:47:25</t>
        </is>
      </c>
      <c r="C375" t="inlineStr">
        <is>
          <t>CET</t>
        </is>
      </c>
      <c r="D375" t="inlineStr">
        <is>
          <t>Francesco Maboni</t>
        </is>
      </c>
      <c r="E375" t="inlineStr">
        <is>
          <t>Pagamento Express Checkout</t>
        </is>
      </c>
      <c r="F375" t="inlineStr">
        <is>
          <t>Completata</t>
        </is>
      </c>
      <c r="G375" t="inlineStr">
        <is>
          <t>EUR</t>
        </is>
      </c>
      <c r="H375" t="n">
        <v>204</v>
      </c>
      <c r="I375" t="inlineStr">
        <is>
          <t>-7,29</t>
        </is>
      </c>
      <c r="J375" t="inlineStr">
        <is>
          <t>196,71</t>
        </is>
      </c>
      <c r="K375" t="inlineStr">
        <is>
          <t>francescomaboni@gmail.com</t>
        </is>
      </c>
      <c r="L375" t="inlineStr">
        <is>
          <t>contact@lilmilan.com</t>
        </is>
      </c>
      <c r="M375" t="inlineStr">
        <is>
          <t>2EL54237T2411510S</t>
        </is>
      </c>
      <c r="N375" t="inlineStr">
        <is>
          <t>Francesco Maboni, Via A. Pizzocaro 15, Presso AIR TEK srl, Montecchio Maggiore, VI, 36075, Italia</t>
        </is>
      </c>
      <c r="O375" t="inlineStr">
        <is>
          <t>Confermato</t>
        </is>
      </c>
      <c r="P375" t="inlineStr">
        <is>
          <t>Christmas Luxury Pack, Breeze Necklace - Yellow / 40cm</t>
        </is>
      </c>
      <c r="R375" t="n">
        <v>0</v>
      </c>
      <c r="T375" t="n">
        <v>0</v>
      </c>
      <c r="Z375" t="inlineStr">
        <is>
          <t>r8vcPSQGzyso75rAKw8ATxxFO</t>
        </is>
      </c>
      <c r="AA375" t="inlineStr">
        <is>
          <t>Shopify</t>
        </is>
      </c>
      <c r="AB375" t="n">
        <v>2</v>
      </c>
      <c r="AD375" t="inlineStr">
        <is>
          <t>4.497,76</t>
        </is>
      </c>
      <c r="AE375" t="inlineStr">
        <is>
          <t>Via A. Pizzocaro 15</t>
        </is>
      </c>
      <c r="AF375" t="inlineStr">
        <is>
          <t>Presso AIR TEK srl</t>
        </is>
      </c>
      <c r="AG375" t="inlineStr">
        <is>
          <t>Montecchio Maggiore</t>
        </is>
      </c>
      <c r="AH375" t="inlineStr">
        <is>
          <t>VI</t>
        </is>
      </c>
      <c r="AI375" t="inlineStr">
        <is>
          <t>36075</t>
        </is>
      </c>
      <c r="AJ375" t="inlineStr">
        <is>
          <t>Italia</t>
        </is>
      </c>
      <c r="AK375" t="inlineStr">
        <is>
          <t>+39 3498872760</t>
        </is>
      </c>
      <c r="AL375" t="inlineStr">
        <is>
          <t>Christmas Luxury Pack</t>
        </is>
      </c>
      <c r="AN375" t="inlineStr">
        <is>
          <t>IT</t>
        </is>
      </c>
      <c r="AO375" t="inlineStr">
        <is>
          <t>Accredito</t>
        </is>
      </c>
    </row>
    <row r="376">
      <c r="A376" t="inlineStr">
        <is>
          <t>29/11/2024</t>
        </is>
      </c>
      <c r="B376" t="inlineStr">
        <is>
          <t>09:53:47</t>
        </is>
      </c>
      <c r="C376" t="inlineStr">
        <is>
          <t>CET</t>
        </is>
      </c>
      <c r="D376" t="inlineStr">
        <is>
          <t>Jacopo Pellegrini</t>
        </is>
      </c>
      <c r="E376" t="inlineStr">
        <is>
          <t>Pagamento Express Checkout</t>
        </is>
      </c>
      <c r="F376" t="inlineStr">
        <is>
          <t>Completata</t>
        </is>
      </c>
      <c r="G376" t="inlineStr">
        <is>
          <t>EUR</t>
        </is>
      </c>
      <c r="H376" t="n">
        <v>102</v>
      </c>
      <c r="I376" t="inlineStr">
        <is>
          <t>-3,82</t>
        </is>
      </c>
      <c r="J376" t="inlineStr">
        <is>
          <t>98,18</t>
        </is>
      </c>
      <c r="K376" t="inlineStr">
        <is>
          <t>pellej14@hotmail.com</t>
        </is>
      </c>
      <c r="L376" t="inlineStr">
        <is>
          <t>contact@lilmilan.com</t>
        </is>
      </c>
      <c r="M376" t="inlineStr">
        <is>
          <t>8K424135A1739184M</t>
        </is>
      </c>
      <c r="O376" t="inlineStr">
        <is>
          <t>Non confermato</t>
        </is>
      </c>
      <c r="P376" t="inlineStr">
        <is>
          <t>Christmas Luxury Pack, Girls Tears Ring - Yellow / 16</t>
        </is>
      </c>
      <c r="R376" t="n">
        <v>0</v>
      </c>
      <c r="T376" t="n">
        <v>0</v>
      </c>
      <c r="Z376" t="inlineStr">
        <is>
          <t>rikDh2zaqlqw0VFI3r8fn5Sr6</t>
        </is>
      </c>
      <c r="AA376" t="inlineStr">
        <is>
          <t>Shopify</t>
        </is>
      </c>
      <c r="AB376" t="n">
        <v>2</v>
      </c>
      <c r="AD376" t="inlineStr">
        <is>
          <t>4.595,94</t>
        </is>
      </c>
      <c r="AK376" t="inlineStr">
        <is>
          <t>+39 0759276502</t>
        </is>
      </c>
      <c r="AL376" t="inlineStr">
        <is>
          <t>Christmas Luxury Pack</t>
        </is>
      </c>
      <c r="AO376" t="inlineStr">
        <is>
          <t>Accredito</t>
        </is>
      </c>
    </row>
    <row r="377">
      <c r="A377" t="inlineStr">
        <is>
          <t>29/11/2024</t>
        </is>
      </c>
      <c r="B377" t="inlineStr">
        <is>
          <t>10:02:02</t>
        </is>
      </c>
      <c r="C377" t="inlineStr">
        <is>
          <t>CET</t>
        </is>
      </c>
      <c r="D377" t="inlineStr">
        <is>
          <t>Daniela Lelli</t>
        </is>
      </c>
      <c r="E377" t="inlineStr">
        <is>
          <t>Pagamento Express Checkout</t>
        </is>
      </c>
      <c r="F377" t="inlineStr">
        <is>
          <t>Completata</t>
        </is>
      </c>
      <c r="G377" t="inlineStr">
        <is>
          <t>EUR</t>
        </is>
      </c>
      <c r="H377" t="n">
        <v>320</v>
      </c>
      <c r="I377" t="inlineStr">
        <is>
          <t>-11,23</t>
        </is>
      </c>
      <c r="J377" t="inlineStr">
        <is>
          <t>308,77</t>
        </is>
      </c>
      <c r="K377" t="inlineStr">
        <is>
          <t>lellidany@icloud.com</t>
        </is>
      </c>
      <c r="L377" t="inlineStr">
        <is>
          <t>contact@lilmilan.com</t>
        </is>
      </c>
      <c r="M377" t="inlineStr">
        <is>
          <t>9X0920467H2656257</t>
        </is>
      </c>
      <c r="N377" t="inlineStr">
        <is>
          <t>Daniela Lelli, Via Giacomo Leopardi 7, Vignanello, VT, 01039, Italia</t>
        </is>
      </c>
      <c r="O377" t="inlineStr">
        <is>
          <t>Confermato</t>
        </is>
      </c>
      <c r="P377" t="inlineStr">
        <is>
          <t>Christmas Luxury Pack, Girls Tears Necklace - Yellow / 35cm</t>
        </is>
      </c>
      <c r="R377" t="n">
        <v>0</v>
      </c>
      <c r="T377" t="n">
        <v>0</v>
      </c>
      <c r="Z377" t="inlineStr">
        <is>
          <t>raX5q0u5kBd9m5cBuf4uqvZrX</t>
        </is>
      </c>
      <c r="AA377" t="inlineStr">
        <is>
          <t>Shopify</t>
        </is>
      </c>
      <c r="AB377" t="n">
        <v>2</v>
      </c>
      <c r="AD377" t="inlineStr">
        <is>
          <t>4.904,71</t>
        </is>
      </c>
      <c r="AE377" t="inlineStr">
        <is>
          <t>Via Giacomo Leopardi 7</t>
        </is>
      </c>
      <c r="AG377" t="inlineStr">
        <is>
          <t>Vignanello</t>
        </is>
      </c>
      <c r="AH377" t="inlineStr">
        <is>
          <t>VT</t>
        </is>
      </c>
      <c r="AI377" t="inlineStr">
        <is>
          <t>1039</t>
        </is>
      </c>
      <c r="AJ377" t="inlineStr">
        <is>
          <t>Italia</t>
        </is>
      </c>
      <c r="AK377" t="inlineStr">
        <is>
          <t>380 904 0180</t>
        </is>
      </c>
      <c r="AL377" t="inlineStr">
        <is>
          <t>Christmas Luxury Pack</t>
        </is>
      </c>
      <c r="AN377" t="inlineStr">
        <is>
          <t>IT</t>
        </is>
      </c>
      <c r="AO377" t="inlineStr">
        <is>
          <t>Accredito</t>
        </is>
      </c>
    </row>
    <row r="378">
      <c r="A378" t="inlineStr">
        <is>
          <t>29/11/2024</t>
        </is>
      </c>
      <c r="B378" t="inlineStr">
        <is>
          <t>10:21:39</t>
        </is>
      </c>
      <c r="C378" t="inlineStr">
        <is>
          <t>CET</t>
        </is>
      </c>
      <c r="D378" t="inlineStr">
        <is>
          <t>Anna Salvato</t>
        </is>
      </c>
      <c r="E378" t="inlineStr">
        <is>
          <t>Pagamento Express Checkout</t>
        </is>
      </c>
      <c r="F378" t="inlineStr">
        <is>
          <t>Completata</t>
        </is>
      </c>
      <c r="G378" t="inlineStr">
        <is>
          <t>EUR</t>
        </is>
      </c>
      <c r="H378" t="n">
        <v>181</v>
      </c>
      <c r="I378" t="inlineStr">
        <is>
          <t>-6,5</t>
        </is>
      </c>
      <c r="J378" t="inlineStr">
        <is>
          <t>174,5</t>
        </is>
      </c>
      <c r="K378" t="inlineStr">
        <is>
          <t>anna.salvato1988@gmail.com</t>
        </is>
      </c>
      <c r="L378" t="inlineStr">
        <is>
          <t>contact@lilmilan.com</t>
        </is>
      </c>
      <c r="M378" t="inlineStr">
        <is>
          <t>6XC79216MR284825T</t>
        </is>
      </c>
      <c r="O378" t="inlineStr">
        <is>
          <t>Non confermato</t>
        </is>
      </c>
      <c r="P378" t="inlineStr">
        <is>
          <t>Pensavo fosse amore - Yellow / A, Christmas Luxury Pack, Lightly Ring - Yellow / 10</t>
        </is>
      </c>
      <c r="R378" t="n">
        <v>0</v>
      </c>
      <c r="T378" t="n">
        <v>0</v>
      </c>
      <c r="Z378" t="inlineStr">
        <is>
          <t>rYasQrVfZFrfqgoeJAHE4hGEP</t>
        </is>
      </c>
      <c r="AA378" t="inlineStr">
        <is>
          <t>Shopify</t>
        </is>
      </c>
      <c r="AB378" t="n">
        <v>3</v>
      </c>
      <c r="AD378" t="inlineStr">
        <is>
          <t>5.079,21</t>
        </is>
      </c>
      <c r="AK378" t="inlineStr">
        <is>
          <t>+39 3497272029</t>
        </is>
      </c>
      <c r="AL378" t="inlineStr">
        <is>
          <t>Pensavo fosse amore - Yellow / A</t>
        </is>
      </c>
      <c r="AO378" t="inlineStr">
        <is>
          <t>Accredito</t>
        </is>
      </c>
    </row>
    <row r="379">
      <c r="A379" t="inlineStr">
        <is>
          <t>29/11/2024</t>
        </is>
      </c>
      <c r="B379" t="inlineStr">
        <is>
          <t>10:23:05</t>
        </is>
      </c>
      <c r="C379" t="inlineStr">
        <is>
          <t>CET</t>
        </is>
      </c>
      <c r="D379" t="inlineStr">
        <is>
          <t>max lora</t>
        </is>
      </c>
      <c r="E379" t="inlineStr">
        <is>
          <t>Pagamento Express Checkout</t>
        </is>
      </c>
      <c r="F379" t="inlineStr">
        <is>
          <t>Completata</t>
        </is>
      </c>
      <c r="G379" t="inlineStr">
        <is>
          <t>EUR</t>
        </is>
      </c>
      <c r="H379" t="n">
        <v>256</v>
      </c>
      <c r="I379" t="inlineStr">
        <is>
          <t>-9,05</t>
        </is>
      </c>
      <c r="J379" t="inlineStr">
        <is>
          <t>246,95</t>
        </is>
      </c>
      <c r="K379" t="inlineStr">
        <is>
          <t>hd@storageservice.it</t>
        </is>
      </c>
      <c r="L379" t="inlineStr">
        <is>
          <t>contact@lilmilan.com</t>
        </is>
      </c>
      <c r="M379" t="inlineStr">
        <is>
          <t>86049336M78897412</t>
        </is>
      </c>
      <c r="N379" t="inlineStr">
        <is>
          <t>max, lora, P.ZZA DALMAZIA 10, ROMA, RM, 00198, Italia</t>
        </is>
      </c>
      <c r="O379" t="inlineStr">
        <is>
          <t>Confermato</t>
        </is>
      </c>
      <c r="P379" t="inlineStr">
        <is>
          <t>Sunshine Ring - Yellow / 7 / White</t>
        </is>
      </c>
      <c r="R379" t="n">
        <v>0</v>
      </c>
      <c r="T379" t="n">
        <v>0</v>
      </c>
      <c r="Z379" t="inlineStr">
        <is>
          <t>rJ53sDfkUVUUDZ7MD9bkqcc11</t>
        </is>
      </c>
      <c r="AA379" t="inlineStr">
        <is>
          <t>Shopify</t>
        </is>
      </c>
      <c r="AB379" t="n">
        <v>1</v>
      </c>
      <c r="AC379" t="inlineStr">
        <is>
          <t>2,95165E+14</t>
        </is>
      </c>
      <c r="AD379" t="inlineStr">
        <is>
          <t>5.326,16</t>
        </is>
      </c>
      <c r="AE379" t="inlineStr">
        <is>
          <t>P.ZZA DALMAZIA 10</t>
        </is>
      </c>
      <c r="AG379" t="inlineStr">
        <is>
          <t>ROMA</t>
        </is>
      </c>
      <c r="AH379" t="inlineStr">
        <is>
          <t>RM</t>
        </is>
      </c>
      <c r="AI379" t="inlineStr">
        <is>
          <t>198</t>
        </is>
      </c>
      <c r="AJ379" t="inlineStr">
        <is>
          <t>Italia</t>
        </is>
      </c>
      <c r="AK379" t="inlineStr">
        <is>
          <t>3,93405E+11</t>
        </is>
      </c>
      <c r="AL379" t="inlineStr">
        <is>
          <t>Sunshine Ring - Yellow / 7 / White</t>
        </is>
      </c>
      <c r="AN379" t="inlineStr">
        <is>
          <t>IT</t>
        </is>
      </c>
      <c r="AO379" t="inlineStr">
        <is>
          <t>Accredito</t>
        </is>
      </c>
    </row>
    <row r="380">
      <c r="A380" t="inlineStr">
        <is>
          <t>29/11/2024</t>
        </is>
      </c>
      <c r="B380" t="inlineStr">
        <is>
          <t>10:27:59</t>
        </is>
      </c>
      <c r="C380" t="inlineStr">
        <is>
          <t>CET</t>
        </is>
      </c>
      <c r="D380" t="inlineStr">
        <is>
          <t>Giada Ros</t>
        </is>
      </c>
      <c r="E380" t="inlineStr">
        <is>
          <t>Pagamento Express Checkout</t>
        </is>
      </c>
      <c r="F380" t="inlineStr">
        <is>
          <t>Completata</t>
        </is>
      </c>
      <c r="G380" t="inlineStr">
        <is>
          <t>EUR</t>
        </is>
      </c>
      <c r="H380" t="n">
        <v>138</v>
      </c>
      <c r="I380" t="inlineStr">
        <is>
          <t>-5,04</t>
        </is>
      </c>
      <c r="J380" t="inlineStr">
        <is>
          <t>132,96</t>
        </is>
      </c>
      <c r="K380" t="inlineStr">
        <is>
          <t>giadaros98@gmail.com</t>
        </is>
      </c>
      <c r="L380" t="inlineStr">
        <is>
          <t>contact@lilmilan.com</t>
        </is>
      </c>
      <c r="M380" t="inlineStr">
        <is>
          <t>3A961466TE581121H</t>
        </is>
      </c>
      <c r="N380" t="inlineStr">
        <is>
          <t>Giada, Ros, via Santa Caterina da Siena 23, Conegliano, TV, 31015, Italia</t>
        </is>
      </c>
      <c r="O380" t="inlineStr">
        <is>
          <t>Confermato</t>
        </is>
      </c>
      <c r="P380" t="inlineStr">
        <is>
          <t>Firefly Ring - Yellow / 11</t>
        </is>
      </c>
      <c r="R380" t="n">
        <v>10</v>
      </c>
      <c r="T380" t="n">
        <v>0</v>
      </c>
      <c r="Z380" t="inlineStr">
        <is>
          <t>r19i8a8KseFBmWSbgr9SgtEyK</t>
        </is>
      </c>
      <c r="AA380" t="inlineStr">
        <is>
          <t>Shopify</t>
        </is>
      </c>
      <c r="AB380" t="n">
        <v>1</v>
      </c>
      <c r="AD380" t="inlineStr">
        <is>
          <t>5.459,12</t>
        </is>
      </c>
      <c r="AE380" t="inlineStr">
        <is>
          <t>via Santa Caterina da Siena 23</t>
        </is>
      </c>
      <c r="AG380" t="inlineStr">
        <is>
          <t>Conegliano</t>
        </is>
      </c>
      <c r="AH380" t="inlineStr">
        <is>
          <t>TV</t>
        </is>
      </c>
      <c r="AI380" t="inlineStr">
        <is>
          <t>31015</t>
        </is>
      </c>
      <c r="AJ380" t="inlineStr">
        <is>
          <t>Italia</t>
        </is>
      </c>
      <c r="AK380" t="inlineStr">
        <is>
          <t>3425554974</t>
        </is>
      </c>
      <c r="AL380" t="inlineStr">
        <is>
          <t>Firefly Ring - Yellow / 11</t>
        </is>
      </c>
      <c r="AN380" t="inlineStr">
        <is>
          <t>IT</t>
        </is>
      </c>
      <c r="AO380" t="inlineStr">
        <is>
          <t>Accredito</t>
        </is>
      </c>
    </row>
    <row r="381">
      <c r="A381" t="inlineStr">
        <is>
          <t>29/11/2024</t>
        </is>
      </c>
      <c r="B381" t="inlineStr">
        <is>
          <t>11:01:49</t>
        </is>
      </c>
      <c r="C381" t="inlineStr">
        <is>
          <t>CET</t>
        </is>
      </c>
      <c r="D381" t="inlineStr">
        <is>
          <t>Mariangela Corona</t>
        </is>
      </c>
      <c r="E381" t="inlineStr">
        <is>
          <t>Pagamento Express Checkout</t>
        </is>
      </c>
      <c r="F381" t="inlineStr">
        <is>
          <t>Completata</t>
        </is>
      </c>
      <c r="G381" t="inlineStr">
        <is>
          <t>EUR</t>
        </is>
      </c>
      <c r="H381" t="n">
        <v>132</v>
      </c>
      <c r="I381" t="inlineStr">
        <is>
          <t>-4,84</t>
        </is>
      </c>
      <c r="J381" t="inlineStr">
        <is>
          <t>127,16</t>
        </is>
      </c>
      <c r="K381" t="inlineStr">
        <is>
          <t>mariangela.corona@gmail.com</t>
        </is>
      </c>
      <c r="L381" t="inlineStr">
        <is>
          <t>contact@lilmilan.com</t>
        </is>
      </c>
      <c r="M381" t="inlineStr">
        <is>
          <t>73C78908UT157445T</t>
        </is>
      </c>
      <c r="N381" t="inlineStr">
        <is>
          <t>Mariangela Corona, Via Taranto 95, Lotto D scala f, Roma, RM, 00182, Italia</t>
        </is>
      </c>
      <c r="O381" t="inlineStr">
        <is>
          <t>Confermato</t>
        </is>
      </c>
      <c r="P381" t="inlineStr">
        <is>
          <t>Luxury Pack + LIL Bag, Solo tu Earring - Yellow / Single</t>
        </is>
      </c>
      <c r="R381" t="n">
        <v>10</v>
      </c>
      <c r="T381" t="n">
        <v>0</v>
      </c>
      <c r="Z381" t="inlineStr">
        <is>
          <t>rxqBx1lZJ3LR5gXck2XklTL8J</t>
        </is>
      </c>
      <c r="AA381" t="inlineStr">
        <is>
          <t>Shopify</t>
        </is>
      </c>
      <c r="AB381" t="n">
        <v>2</v>
      </c>
      <c r="AD381" t="inlineStr">
        <is>
          <t>5.586,28</t>
        </is>
      </c>
      <c r="AE381" t="inlineStr">
        <is>
          <t>Via Taranto 95</t>
        </is>
      </c>
      <c r="AF381" t="inlineStr">
        <is>
          <t>Lotto D scala f</t>
        </is>
      </c>
      <c r="AG381" t="inlineStr">
        <is>
          <t>Roma</t>
        </is>
      </c>
      <c r="AH381" t="inlineStr">
        <is>
          <t>RM</t>
        </is>
      </c>
      <c r="AI381" t="inlineStr">
        <is>
          <t>182</t>
        </is>
      </c>
      <c r="AJ381" t="inlineStr">
        <is>
          <t>Italia</t>
        </is>
      </c>
      <c r="AK381" t="inlineStr">
        <is>
          <t>3356323104</t>
        </is>
      </c>
      <c r="AL381" t="inlineStr">
        <is>
          <t>Luxury Pack + LIL Bag</t>
        </is>
      </c>
      <c r="AN381" t="inlineStr">
        <is>
          <t>IT</t>
        </is>
      </c>
      <c r="AO381" t="inlineStr">
        <is>
          <t>Accredito</t>
        </is>
      </c>
    </row>
    <row r="382">
      <c r="A382" t="inlineStr">
        <is>
          <t>29/11/2024</t>
        </is>
      </c>
      <c r="B382" t="inlineStr">
        <is>
          <t>11:33:58</t>
        </is>
      </c>
      <c r="C382" t="inlineStr">
        <is>
          <t>CET</t>
        </is>
      </c>
      <c r="D382" t="inlineStr">
        <is>
          <t>Elena Cattivelli</t>
        </is>
      </c>
      <c r="E382" t="inlineStr">
        <is>
          <t>Pagamento Express Checkout</t>
        </is>
      </c>
      <c r="F382" t="inlineStr">
        <is>
          <t>Completata</t>
        </is>
      </c>
      <c r="G382" t="inlineStr">
        <is>
          <t>EUR</t>
        </is>
      </c>
      <c r="H382" t="n">
        <v>471</v>
      </c>
      <c r="I382" t="inlineStr">
        <is>
          <t>-16,36</t>
        </is>
      </c>
      <c r="J382" t="inlineStr">
        <is>
          <t>454,64</t>
        </is>
      </c>
      <c r="K382" t="inlineStr">
        <is>
          <t>elenacattivelli8@gmail.com</t>
        </is>
      </c>
      <c r="L382" t="inlineStr">
        <is>
          <t>contact@lilmilan.com</t>
        </is>
      </c>
      <c r="M382" t="inlineStr">
        <is>
          <t>10N65013JR295881Y</t>
        </is>
      </c>
      <c r="N382" t="inlineStr">
        <is>
          <t>Serena Bazzocchi, Via Balme 8, Campanello interno 3, Torino, TO, 10143, Italia</t>
        </is>
      </c>
      <c r="O382" t="inlineStr">
        <is>
          <t>Confermato</t>
        </is>
      </c>
      <c r="P382" t="inlineStr">
        <is>
          <t>Luxury Pack + LIL Bag, Baby - Yellow, Engraving, Breeze Necklace - Yellow / 60cm</t>
        </is>
      </c>
      <c r="R382" t="n">
        <v>0</v>
      </c>
      <c r="T382" t="n">
        <v>0</v>
      </c>
      <c r="Z382" t="inlineStr">
        <is>
          <t>rlmm5qmovz7UXuiXGGTsS5Hdy</t>
        </is>
      </c>
      <c r="AA382" t="inlineStr">
        <is>
          <t>Shopify</t>
        </is>
      </c>
      <c r="AB382" t="n">
        <v>4</v>
      </c>
      <c r="AD382" t="inlineStr">
        <is>
          <t>6.040,92</t>
        </is>
      </c>
      <c r="AE382" t="inlineStr">
        <is>
          <t>Via Balme 8</t>
        </is>
      </c>
      <c r="AF382" t="inlineStr">
        <is>
          <t>Campanello interno 3</t>
        </is>
      </c>
      <c r="AG382" t="inlineStr">
        <is>
          <t>Torino</t>
        </is>
      </c>
      <c r="AH382" t="inlineStr">
        <is>
          <t>TO</t>
        </is>
      </c>
      <c r="AI382" t="inlineStr">
        <is>
          <t>10143</t>
        </is>
      </c>
      <c r="AJ382" t="inlineStr">
        <is>
          <t>Italia</t>
        </is>
      </c>
      <c r="AK382" t="inlineStr">
        <is>
          <t>3,93384E+11</t>
        </is>
      </c>
      <c r="AL382" t="inlineStr">
        <is>
          <t>Luxury Pack + LIL Bag</t>
        </is>
      </c>
      <c r="AN382" t="inlineStr">
        <is>
          <t>IT</t>
        </is>
      </c>
      <c r="AO382" t="inlineStr">
        <is>
          <t>Accredito</t>
        </is>
      </c>
    </row>
    <row r="383">
      <c r="A383" t="inlineStr">
        <is>
          <t>29/11/2024</t>
        </is>
      </c>
      <c r="B383" t="inlineStr">
        <is>
          <t>12:02:16</t>
        </is>
      </c>
      <c r="C383" t="inlineStr">
        <is>
          <t>CET</t>
        </is>
      </c>
      <c r="D383" t="inlineStr">
        <is>
          <t>Luca  Comoretto</t>
        </is>
      </c>
      <c r="E383" t="inlineStr">
        <is>
          <t>Pagamento Express Checkout</t>
        </is>
      </c>
      <c r="F383" t="inlineStr">
        <is>
          <t>Completata</t>
        </is>
      </c>
      <c r="G383" t="inlineStr">
        <is>
          <t>EUR</t>
        </is>
      </c>
      <c r="H383" t="n">
        <v>162</v>
      </c>
      <c r="I383" t="inlineStr">
        <is>
          <t>-5,86</t>
        </is>
      </c>
      <c r="J383" t="inlineStr">
        <is>
          <t>156,14</t>
        </is>
      </c>
      <c r="K383" t="inlineStr">
        <is>
          <t>lig9494@gmail.com</t>
        </is>
      </c>
      <c r="L383" t="inlineStr">
        <is>
          <t>contact@lilmilan.com</t>
        </is>
      </c>
      <c r="M383" t="inlineStr">
        <is>
          <t>34T25841R6035140K</t>
        </is>
      </c>
      <c r="N383" t="inlineStr">
        <is>
          <t>luca comoretto, viale san gimignano 6, milano, MI, 20146, Italia</t>
        </is>
      </c>
      <c r="O383" t="inlineStr">
        <is>
          <t>Confermato</t>
        </is>
      </c>
      <c r="P383" t="inlineStr">
        <is>
          <t>Baby - Yellow</t>
        </is>
      </c>
      <c r="R383" t="n">
        <v>0</v>
      </c>
      <c r="T383" t="n">
        <v>0</v>
      </c>
      <c r="Z383" t="inlineStr">
        <is>
          <t>r4lYqcyWx17ps6tjZBb7ClXRt</t>
        </is>
      </c>
      <c r="AA383" t="inlineStr">
        <is>
          <t>Shopify</t>
        </is>
      </c>
      <c r="AB383" t="n">
        <v>1</v>
      </c>
      <c r="AD383" t="inlineStr">
        <is>
          <t>6.197,06</t>
        </is>
      </c>
      <c r="AE383" t="inlineStr">
        <is>
          <t>viale san gimignano 6</t>
        </is>
      </c>
      <c r="AG383" t="inlineStr">
        <is>
          <t>milano</t>
        </is>
      </c>
      <c r="AH383" t="inlineStr">
        <is>
          <t>MI</t>
        </is>
      </c>
      <c r="AI383" t="inlineStr">
        <is>
          <t>20146</t>
        </is>
      </c>
      <c r="AJ383" t="inlineStr">
        <is>
          <t>Italia</t>
        </is>
      </c>
      <c r="AK383" t="inlineStr">
        <is>
          <t>3460514988</t>
        </is>
      </c>
      <c r="AL383" t="inlineStr">
        <is>
          <t>Baby - Yellow</t>
        </is>
      </c>
      <c r="AN383" t="inlineStr">
        <is>
          <t>IT</t>
        </is>
      </c>
      <c r="AO383" t="inlineStr">
        <is>
          <t>Accredito</t>
        </is>
      </c>
    </row>
    <row r="384">
      <c r="A384" t="inlineStr">
        <is>
          <t>29/11/2024</t>
        </is>
      </c>
      <c r="B384" t="inlineStr">
        <is>
          <t>12:09:12</t>
        </is>
      </c>
      <c r="C384" t="inlineStr">
        <is>
          <t>CET</t>
        </is>
      </c>
      <c r="D384" t="inlineStr">
        <is>
          <t>Alessandro Aleotti</t>
        </is>
      </c>
      <c r="E384" t="inlineStr">
        <is>
          <t>Pagamento Express Checkout</t>
        </is>
      </c>
      <c r="F384" t="inlineStr">
        <is>
          <t>Completata</t>
        </is>
      </c>
      <c r="G384" t="inlineStr">
        <is>
          <t>EUR</t>
        </is>
      </c>
      <c r="H384" t="n">
        <v>162</v>
      </c>
      <c r="I384" t="inlineStr">
        <is>
          <t>-5,86</t>
        </is>
      </c>
      <c r="J384" t="inlineStr">
        <is>
          <t>156,14</t>
        </is>
      </c>
      <c r="K384" t="inlineStr">
        <is>
          <t>venom02@gmail.com</t>
        </is>
      </c>
      <c r="L384" t="inlineStr">
        <is>
          <t>contact@lilmilan.com</t>
        </is>
      </c>
      <c r="M384" t="inlineStr">
        <is>
          <t>4MT632124E7312132</t>
        </is>
      </c>
      <c r="N384" t="inlineStr">
        <is>
          <t>Alessandro  Aleotti, Via Mazzali 20, Suzzara, MN, 46029, Italia</t>
        </is>
      </c>
      <c r="O384" t="inlineStr">
        <is>
          <t>Confermato</t>
        </is>
      </c>
      <c r="P384" t="inlineStr">
        <is>
          <t>Christmas Luxury Pack, Baby - White</t>
        </is>
      </c>
      <c r="R384" t="n">
        <v>0</v>
      </c>
      <c r="T384" t="n">
        <v>0</v>
      </c>
      <c r="Z384" t="inlineStr">
        <is>
          <t>r6e04agoHVVeZAYJnVdDkkLMj</t>
        </is>
      </c>
      <c r="AA384" t="inlineStr">
        <is>
          <t>Shopify</t>
        </is>
      </c>
      <c r="AB384" t="n">
        <v>2</v>
      </c>
      <c r="AD384" t="inlineStr">
        <is>
          <t>6.353,20</t>
        </is>
      </c>
      <c r="AE384" t="inlineStr">
        <is>
          <t>Via Mazzali 20</t>
        </is>
      </c>
      <c r="AG384" t="inlineStr">
        <is>
          <t>Suzzara</t>
        </is>
      </c>
      <c r="AH384" t="inlineStr">
        <is>
          <t>MN</t>
        </is>
      </c>
      <c r="AI384" t="inlineStr">
        <is>
          <t>46029</t>
        </is>
      </c>
      <c r="AJ384" t="inlineStr">
        <is>
          <t>Italia</t>
        </is>
      </c>
      <c r="AK384" t="inlineStr">
        <is>
          <t>3,93294E+11</t>
        </is>
      </c>
      <c r="AL384" t="inlineStr">
        <is>
          <t>Christmas Luxury Pack</t>
        </is>
      </c>
      <c r="AN384" t="inlineStr">
        <is>
          <t>IT</t>
        </is>
      </c>
      <c r="AO384" t="inlineStr">
        <is>
          <t>Accredito</t>
        </is>
      </c>
    </row>
    <row r="385">
      <c r="A385" t="inlineStr">
        <is>
          <t>29/11/2024</t>
        </is>
      </c>
      <c r="B385" t="inlineStr">
        <is>
          <t>12:32:31</t>
        </is>
      </c>
      <c r="C385" t="inlineStr">
        <is>
          <t>CET</t>
        </is>
      </c>
      <c r="D385" t="inlineStr">
        <is>
          <t>Chiara Lerose</t>
        </is>
      </c>
      <c r="E385" t="inlineStr">
        <is>
          <t>Pagamento Express Checkout</t>
        </is>
      </c>
      <c r="F385" t="inlineStr">
        <is>
          <t>Completata</t>
        </is>
      </c>
      <c r="G385" t="inlineStr">
        <is>
          <t>EUR</t>
        </is>
      </c>
      <c r="H385" t="n">
        <v>172</v>
      </c>
      <c r="I385" t="inlineStr">
        <is>
          <t>-6,2</t>
        </is>
      </c>
      <c r="J385" t="inlineStr">
        <is>
          <t>165,8</t>
        </is>
      </c>
      <c r="K385" t="inlineStr">
        <is>
          <t>chiaraler@gmail.com</t>
        </is>
      </c>
      <c r="L385" t="inlineStr">
        <is>
          <t>contact@lilmilan.com</t>
        </is>
      </c>
      <c r="M385" t="inlineStr">
        <is>
          <t>9U928948X0903134K</t>
        </is>
      </c>
      <c r="N385" t="inlineStr">
        <is>
          <t>Chiara Lerose, Via Enrico De Nicola 64, Bologna, BO, 40132, Italia</t>
        </is>
      </c>
      <c r="O385" t="inlineStr">
        <is>
          <t>Confermato</t>
        </is>
      </c>
      <c r="P385" t="inlineStr">
        <is>
          <t>Engraving, Christmas Luxury Pack, Baby - White</t>
        </is>
      </c>
      <c r="R385" t="n">
        <v>0</v>
      </c>
      <c r="T385" t="n">
        <v>0</v>
      </c>
      <c r="Z385" t="inlineStr">
        <is>
          <t>rs2V0gvZ0nV4EAgIUnDcOy3ou</t>
        </is>
      </c>
      <c r="AA385" t="inlineStr">
        <is>
          <t>Shopify</t>
        </is>
      </c>
      <c r="AB385" t="n">
        <v>3</v>
      </c>
      <c r="AD385" t="inlineStr">
        <is>
          <t>6.519,00</t>
        </is>
      </c>
      <c r="AE385" t="inlineStr">
        <is>
          <t>Via Enrico De Nicola 64</t>
        </is>
      </c>
      <c r="AG385" t="inlineStr">
        <is>
          <t>Bologna</t>
        </is>
      </c>
      <c r="AH385" t="inlineStr">
        <is>
          <t>BO</t>
        </is>
      </c>
      <c r="AI385" t="inlineStr">
        <is>
          <t>40132</t>
        </is>
      </c>
      <c r="AJ385" t="inlineStr">
        <is>
          <t>Italia</t>
        </is>
      </c>
      <c r="AK385" t="inlineStr">
        <is>
          <t>3470487656</t>
        </is>
      </c>
      <c r="AL385" t="inlineStr">
        <is>
          <t>Engraving</t>
        </is>
      </c>
      <c r="AN385" t="inlineStr">
        <is>
          <t>IT</t>
        </is>
      </c>
      <c r="AO385" t="inlineStr">
        <is>
          <t>Accredito</t>
        </is>
      </c>
    </row>
    <row r="386">
      <c r="A386" t="inlineStr">
        <is>
          <t>29/11/2024</t>
        </is>
      </c>
      <c r="B386" t="inlineStr">
        <is>
          <t>13:11:19</t>
        </is>
      </c>
      <c r="C386" t="inlineStr">
        <is>
          <t>CET</t>
        </is>
      </c>
      <c r="D386" t="inlineStr">
        <is>
          <t>Giulia Silingardi</t>
        </is>
      </c>
      <c r="E386" t="inlineStr">
        <is>
          <t>Pagamento Express Checkout</t>
        </is>
      </c>
      <c r="F386" t="inlineStr">
        <is>
          <t>Completata</t>
        </is>
      </c>
      <c r="G386" t="inlineStr">
        <is>
          <t>EUR</t>
        </is>
      </c>
      <c r="H386" t="n">
        <v>208</v>
      </c>
      <c r="I386" t="inlineStr">
        <is>
          <t>-7,42</t>
        </is>
      </c>
      <c r="J386" t="inlineStr">
        <is>
          <t>200,58</t>
        </is>
      </c>
      <c r="K386" t="inlineStr">
        <is>
          <t>silingardi.giulia@gmail.com</t>
        </is>
      </c>
      <c r="L386" t="inlineStr">
        <is>
          <t>contact@lilmilan.com</t>
        </is>
      </c>
      <c r="M386" t="inlineStr">
        <is>
          <t>6XB37861C03377613</t>
        </is>
      </c>
      <c r="N386" t="inlineStr">
        <is>
          <t>Stefano Liboni, Via Antonio Delfini 1, 2, Modena, MO, 41123, Italia</t>
        </is>
      </c>
      <c r="O386" t="inlineStr">
        <is>
          <t>Confermato</t>
        </is>
      </c>
      <c r="P386" t="inlineStr">
        <is>
          <t>Christmas Luxury Pack, Balmy Necklace - Yellow / 36cm</t>
        </is>
      </c>
      <c r="R386" t="n">
        <v>0</v>
      </c>
      <c r="T386" t="n">
        <v>0</v>
      </c>
      <c r="Z386" t="inlineStr">
        <is>
          <t>rJFn5WG0Z5GZgLC6oh6HNRBwX</t>
        </is>
      </c>
      <c r="AA386" t="inlineStr">
        <is>
          <t>Shopify</t>
        </is>
      </c>
      <c r="AB386" t="n">
        <v>2</v>
      </c>
      <c r="AD386" t="inlineStr">
        <is>
          <t>6.719,58</t>
        </is>
      </c>
      <c r="AE386" t="inlineStr">
        <is>
          <t>Via Antonio Delfini 1</t>
        </is>
      </c>
      <c r="AF386" t="inlineStr">
        <is>
          <t>2</t>
        </is>
      </c>
      <c r="AG386" t="inlineStr">
        <is>
          <t>Modena</t>
        </is>
      </c>
      <c r="AH386" t="inlineStr">
        <is>
          <t>MO</t>
        </is>
      </c>
      <c r="AI386" t="inlineStr">
        <is>
          <t>41123</t>
        </is>
      </c>
      <c r="AJ386" t="inlineStr">
        <is>
          <t>Italia</t>
        </is>
      </c>
      <c r="AK386" t="inlineStr">
        <is>
          <t>3,93495E+11</t>
        </is>
      </c>
      <c r="AL386" t="inlineStr">
        <is>
          <t>Christmas Luxury Pack</t>
        </is>
      </c>
      <c r="AN386" t="inlineStr">
        <is>
          <t>IT</t>
        </is>
      </c>
      <c r="AO386" t="inlineStr">
        <is>
          <t>Accredito</t>
        </is>
      </c>
    </row>
    <row r="387">
      <c r="A387" t="inlineStr">
        <is>
          <t>29/11/2024</t>
        </is>
      </c>
      <c r="B387" t="inlineStr">
        <is>
          <t>13:25:21</t>
        </is>
      </c>
      <c r="C387" t="inlineStr">
        <is>
          <t>CET</t>
        </is>
      </c>
      <c r="D387" t="inlineStr">
        <is>
          <t>Francesca Serri</t>
        </is>
      </c>
      <c r="E387" t="inlineStr">
        <is>
          <t>Pagamento Express Checkout</t>
        </is>
      </c>
      <c r="F387" t="inlineStr">
        <is>
          <t>Completata</t>
        </is>
      </c>
      <c r="G387" t="inlineStr">
        <is>
          <t>EUR</t>
        </is>
      </c>
      <c r="H387" t="n">
        <v>256</v>
      </c>
      <c r="I387" t="inlineStr">
        <is>
          <t>-9,05</t>
        </is>
      </c>
      <c r="J387" t="inlineStr">
        <is>
          <t>246,95</t>
        </is>
      </c>
      <c r="K387" t="inlineStr">
        <is>
          <t>kekinz@hotmail.com</t>
        </is>
      </c>
      <c r="L387" t="inlineStr">
        <is>
          <t>contact@lilmilan.com</t>
        </is>
      </c>
      <c r="M387" t="inlineStr">
        <is>
          <t>8TJ6067193112624G</t>
        </is>
      </c>
      <c r="N387" t="inlineStr">
        <is>
          <t>Francesca Serri, Via Giovanbattista Pergolesi 54, CAGLIARI, CA, 09128, Italia</t>
        </is>
      </c>
      <c r="O387" t="inlineStr">
        <is>
          <t>Confermato</t>
        </is>
      </c>
      <c r="P387" t="inlineStr">
        <is>
          <t>Boys Tears - Yellow / 37cm</t>
        </is>
      </c>
      <c r="R387" t="n">
        <v>0</v>
      </c>
      <c r="T387" t="n">
        <v>0</v>
      </c>
      <c r="Z387" t="inlineStr">
        <is>
          <t>riINMzwUnqiLTQGN7Y4vtWwck</t>
        </is>
      </c>
      <c r="AA387" t="inlineStr">
        <is>
          <t>Shopify</t>
        </is>
      </c>
      <c r="AB387" t="n">
        <v>1</v>
      </c>
      <c r="AD387" t="inlineStr">
        <is>
          <t>6.966,53</t>
        </is>
      </c>
      <c r="AE387" t="inlineStr">
        <is>
          <t>Via Giovanbattista Pergolesi 54</t>
        </is>
      </c>
      <c r="AG387" t="inlineStr">
        <is>
          <t>CAGLIARI</t>
        </is>
      </c>
      <c r="AH387" t="inlineStr">
        <is>
          <t>CA</t>
        </is>
      </c>
      <c r="AI387" t="inlineStr">
        <is>
          <t>9128</t>
        </is>
      </c>
      <c r="AJ387" t="inlineStr">
        <is>
          <t>Italia</t>
        </is>
      </c>
      <c r="AK387" t="inlineStr">
        <is>
          <t>3332543456</t>
        </is>
      </c>
      <c r="AL387" t="inlineStr">
        <is>
          <t>Boys Tears - Yellow / 37cm</t>
        </is>
      </c>
      <c r="AN387" t="inlineStr">
        <is>
          <t>IT</t>
        </is>
      </c>
      <c r="AO387" t="inlineStr">
        <is>
          <t>Accredito</t>
        </is>
      </c>
    </row>
    <row r="388">
      <c r="A388" t="inlineStr">
        <is>
          <t>29/11/2024</t>
        </is>
      </c>
      <c r="B388" t="inlineStr">
        <is>
          <t>13:29:27</t>
        </is>
      </c>
      <c r="C388" t="inlineStr">
        <is>
          <t>CET</t>
        </is>
      </c>
      <c r="D388" t="inlineStr">
        <is>
          <t>Gabriele Epifani</t>
        </is>
      </c>
      <c r="E388" t="inlineStr">
        <is>
          <t>Pagamento Express Checkout</t>
        </is>
      </c>
      <c r="F388" t="inlineStr">
        <is>
          <t>Completata</t>
        </is>
      </c>
      <c r="G388" t="inlineStr">
        <is>
          <t>EUR</t>
        </is>
      </c>
      <c r="H388" t="n">
        <v>112</v>
      </c>
      <c r="I388" t="inlineStr">
        <is>
          <t>-4,16</t>
        </is>
      </c>
      <c r="J388" t="inlineStr">
        <is>
          <t>107,84</t>
        </is>
      </c>
      <c r="K388" t="inlineStr">
        <is>
          <t>epifanigabriele1@gmail.com</t>
        </is>
      </c>
      <c r="L388" t="inlineStr">
        <is>
          <t>contact@lilmilan.com</t>
        </is>
      </c>
      <c r="M388" t="inlineStr">
        <is>
          <t>0E574804UP880915F</t>
        </is>
      </c>
      <c r="N388" t="inlineStr">
        <is>
          <t>Gabriele Epifani, Via Livio Dordi 7, Torrevecchia Pia, PV, 27010, Italia</t>
        </is>
      </c>
      <c r="O388" t="inlineStr">
        <is>
          <t>Confermato</t>
        </is>
      </c>
      <c r="P388" t="inlineStr">
        <is>
          <t>Boys Tears Ring - Yellow / 15</t>
        </is>
      </c>
      <c r="R388" t="n">
        <v>0</v>
      </c>
      <c r="T388" t="n">
        <v>0</v>
      </c>
      <c r="Z388" t="inlineStr">
        <is>
          <t>rXL4RuUyL6Qz8SdNy9WBjTfIh</t>
        </is>
      </c>
      <c r="AA388" t="inlineStr">
        <is>
          <t>Shopify</t>
        </is>
      </c>
      <c r="AB388" t="n">
        <v>1</v>
      </c>
      <c r="AD388" t="inlineStr">
        <is>
          <t>7.074,37</t>
        </is>
      </c>
      <c r="AE388" t="inlineStr">
        <is>
          <t>Via Livio Dordi 7</t>
        </is>
      </c>
      <c r="AG388" t="inlineStr">
        <is>
          <t>Torrevecchia Pia</t>
        </is>
      </c>
      <c r="AH388" t="inlineStr">
        <is>
          <t>PV</t>
        </is>
      </c>
      <c r="AI388" t="inlineStr">
        <is>
          <t>27010</t>
        </is>
      </c>
      <c r="AJ388" t="inlineStr">
        <is>
          <t>Italia</t>
        </is>
      </c>
      <c r="AK388" t="inlineStr">
        <is>
          <t>+39 3279386141</t>
        </is>
      </c>
      <c r="AL388" t="inlineStr">
        <is>
          <t>Boys Tears Ring - Yellow / 15</t>
        </is>
      </c>
      <c r="AN388" t="inlineStr">
        <is>
          <t>IT</t>
        </is>
      </c>
      <c r="AO388" t="inlineStr">
        <is>
          <t>Accredito</t>
        </is>
      </c>
    </row>
    <row r="389">
      <c r="A389" t="inlineStr">
        <is>
          <t>29/11/2024</t>
        </is>
      </c>
      <c r="B389" t="inlineStr">
        <is>
          <t>13:35:06</t>
        </is>
      </c>
      <c r="C389" t="inlineStr">
        <is>
          <t>CET</t>
        </is>
      </c>
      <c r="D389" t="inlineStr">
        <is>
          <t>Davide Coriele</t>
        </is>
      </c>
      <c r="E389" t="inlineStr">
        <is>
          <t>Pagamento Express Checkout</t>
        </is>
      </c>
      <c r="F389" t="inlineStr">
        <is>
          <t>Completata</t>
        </is>
      </c>
      <c r="G389" t="inlineStr">
        <is>
          <t>EUR</t>
        </is>
      </c>
      <c r="H389" t="n">
        <v>192</v>
      </c>
      <c r="I389" t="inlineStr">
        <is>
          <t>-6,88</t>
        </is>
      </c>
      <c r="J389" t="inlineStr">
        <is>
          <t>185,12</t>
        </is>
      </c>
      <c r="K389" t="inlineStr">
        <is>
          <t>davide.coriele01@gmail.com</t>
        </is>
      </c>
      <c r="L389" t="inlineStr">
        <is>
          <t>contact@lilmilan.com</t>
        </is>
      </c>
      <c r="M389" t="inlineStr">
        <is>
          <t>4E21694137707024M</t>
        </is>
      </c>
      <c r="N389" t="inlineStr">
        <is>
          <t>Davide Coriele, Vicolo Ada Negri, 2, Bolladello, VA, 21050, Italia</t>
        </is>
      </c>
      <c r="O389" t="inlineStr">
        <is>
          <t>Confermato</t>
        </is>
      </c>
      <c r="P389" t="inlineStr">
        <is>
          <t>Jupiter Ring - Yellow / White / onesize (11-17)</t>
        </is>
      </c>
      <c r="R389" t="n">
        <v>0</v>
      </c>
      <c r="T389" t="n">
        <v>0</v>
      </c>
      <c r="Z389" t="inlineStr">
        <is>
          <t>rmQypMqf2lNElPxRbYs0Ohh1C</t>
        </is>
      </c>
      <c r="AA389" t="inlineStr">
        <is>
          <t>Shopify</t>
        </is>
      </c>
      <c r="AB389" t="n">
        <v>1</v>
      </c>
      <c r="AD389" t="inlineStr">
        <is>
          <t>7.259,49</t>
        </is>
      </c>
      <c r="AE389" t="inlineStr">
        <is>
          <t>Vicolo Ada Negri</t>
        </is>
      </c>
      <c r="AF389" t="inlineStr">
        <is>
          <t>2</t>
        </is>
      </c>
      <c r="AG389" t="inlineStr">
        <is>
          <t>Bolladello</t>
        </is>
      </c>
      <c r="AH389" t="inlineStr">
        <is>
          <t>VA</t>
        </is>
      </c>
      <c r="AI389" t="inlineStr">
        <is>
          <t>21050</t>
        </is>
      </c>
      <c r="AJ389" t="inlineStr">
        <is>
          <t>Italia</t>
        </is>
      </c>
      <c r="AK389" t="inlineStr">
        <is>
          <t>3401469990</t>
        </is>
      </c>
      <c r="AL389" t="inlineStr">
        <is>
          <t>Jupiter Ring - Yellow / White / onesize (11-17)</t>
        </is>
      </c>
      <c r="AN389" t="inlineStr">
        <is>
          <t>IT</t>
        </is>
      </c>
      <c r="AO389" t="inlineStr">
        <is>
          <t>Accredito</t>
        </is>
      </c>
    </row>
    <row r="390">
      <c r="A390" t="inlineStr">
        <is>
          <t>29/11/2024</t>
        </is>
      </c>
      <c r="B390" t="inlineStr">
        <is>
          <t>14:13:22</t>
        </is>
      </c>
      <c r="C390" t="inlineStr">
        <is>
          <t>CET</t>
        </is>
      </c>
      <c r="D390" t="inlineStr">
        <is>
          <t>Giulia Di Pietro</t>
        </is>
      </c>
      <c r="E390" t="inlineStr">
        <is>
          <t>Pagamento Express Checkout</t>
        </is>
      </c>
      <c r="F390" t="inlineStr">
        <is>
          <t>Completata</t>
        </is>
      </c>
      <c r="G390" t="inlineStr">
        <is>
          <t>EUR</t>
        </is>
      </c>
      <c r="H390" t="n">
        <v>208</v>
      </c>
      <c r="I390" t="inlineStr">
        <is>
          <t>-7,42</t>
        </is>
      </c>
      <c r="J390" t="inlineStr">
        <is>
          <t>200,58</t>
        </is>
      </c>
      <c r="K390" t="inlineStr">
        <is>
          <t>giul.dipietro@gmail.com</t>
        </is>
      </c>
      <c r="L390" t="inlineStr">
        <is>
          <t>contact@lilmilan.com</t>
        </is>
      </c>
      <c r="M390" t="inlineStr">
        <is>
          <t>2H260217051574110</t>
        </is>
      </c>
      <c r="N390" t="inlineStr">
        <is>
          <t>Giulia Di Pietro, Via San Francesco D'Assisi 58, Arcore, MB, 20862, Italia</t>
        </is>
      </c>
      <c r="O390" t="inlineStr">
        <is>
          <t>Confermato</t>
        </is>
      </c>
      <c r="P390" t="inlineStr">
        <is>
          <t>Portami a Ballare Necklace - Yellow / onesize</t>
        </is>
      </c>
      <c r="R390" t="n">
        <v>0</v>
      </c>
      <c r="T390" t="n">
        <v>0</v>
      </c>
      <c r="Z390" t="inlineStr">
        <is>
          <t>rMfLtXTBwDCZE7yWDNRmJIhe3</t>
        </is>
      </c>
      <c r="AA390" t="inlineStr">
        <is>
          <t>Shopify</t>
        </is>
      </c>
      <c r="AB390" t="n">
        <v>1</v>
      </c>
      <c r="AD390" t="inlineStr">
        <is>
          <t>7.460,07</t>
        </is>
      </c>
      <c r="AE390" t="inlineStr">
        <is>
          <t>Via San Francesco D'Assisi 58</t>
        </is>
      </c>
      <c r="AG390" t="inlineStr">
        <is>
          <t>Arcore</t>
        </is>
      </c>
      <c r="AH390" t="inlineStr">
        <is>
          <t>MB</t>
        </is>
      </c>
      <c r="AI390" t="inlineStr">
        <is>
          <t>20862</t>
        </is>
      </c>
      <c r="AJ390" t="inlineStr">
        <is>
          <t>Italia</t>
        </is>
      </c>
      <c r="AK390" t="inlineStr">
        <is>
          <t>3458874387</t>
        </is>
      </c>
      <c r="AL390" t="inlineStr">
        <is>
          <t>Portami a Ballare Necklace - Yellow / onesize</t>
        </is>
      </c>
      <c r="AN390" t="inlineStr">
        <is>
          <t>IT</t>
        </is>
      </c>
      <c r="AO390" t="inlineStr">
        <is>
          <t>Accredito</t>
        </is>
      </c>
    </row>
    <row r="391">
      <c r="A391" t="inlineStr">
        <is>
          <t>29/11/2024</t>
        </is>
      </c>
      <c r="B391" t="inlineStr">
        <is>
          <t>14:14:54</t>
        </is>
      </c>
      <c r="C391" t="inlineStr">
        <is>
          <t>CET</t>
        </is>
      </c>
      <c r="D391" t="inlineStr">
        <is>
          <t>Giacomo Maretto</t>
        </is>
      </c>
      <c r="E391" t="inlineStr">
        <is>
          <t>Pagamento Express Checkout</t>
        </is>
      </c>
      <c r="F391" t="inlineStr">
        <is>
          <t>Completata</t>
        </is>
      </c>
      <c r="G391" t="inlineStr">
        <is>
          <t>EUR</t>
        </is>
      </c>
      <c r="H391" t="n">
        <v>138</v>
      </c>
      <c r="I391" t="inlineStr">
        <is>
          <t>-5,04</t>
        </is>
      </c>
      <c r="J391" t="inlineStr">
        <is>
          <t>132,96</t>
        </is>
      </c>
      <c r="K391" t="inlineStr">
        <is>
          <t>giacomomaretto@gmail.com</t>
        </is>
      </c>
      <c r="L391" t="inlineStr">
        <is>
          <t>contact@lilmilan.com</t>
        </is>
      </c>
      <c r="M391" t="inlineStr">
        <is>
          <t>84T169294G5414643</t>
        </is>
      </c>
      <c r="N391" t="inlineStr">
        <is>
          <t>Giacomo Maretto, Via Don Sante Ferronato 45, Pianiga, VE, 30030, Italia</t>
        </is>
      </c>
      <c r="O391" t="inlineStr">
        <is>
          <t>Confermato</t>
        </is>
      </c>
      <c r="P391" t="inlineStr">
        <is>
          <t>Christmas Luxury Pack, Portami via Ring - Yellow / onesize</t>
        </is>
      </c>
      <c r="R391" t="n">
        <v>10</v>
      </c>
      <c r="T391" t="n">
        <v>0</v>
      </c>
      <c r="Z391" t="inlineStr">
        <is>
          <t>rhlJUfWGBoAmEnKoC45WHsAA1</t>
        </is>
      </c>
      <c r="AA391" t="inlineStr">
        <is>
          <t>Shopify</t>
        </is>
      </c>
      <c r="AB391" t="n">
        <v>2</v>
      </c>
      <c r="AD391" t="inlineStr">
        <is>
          <t>7.593,03</t>
        </is>
      </c>
      <c r="AE391" t="inlineStr">
        <is>
          <t>Via Don Sante Ferronato 45</t>
        </is>
      </c>
      <c r="AG391" t="inlineStr">
        <is>
          <t>Pianiga</t>
        </is>
      </c>
      <c r="AH391" t="inlineStr">
        <is>
          <t>VE</t>
        </is>
      </c>
      <c r="AI391" t="inlineStr">
        <is>
          <t>30030</t>
        </is>
      </c>
      <c r="AJ391" t="inlineStr">
        <is>
          <t>Italia</t>
        </is>
      </c>
      <c r="AK391" t="inlineStr">
        <is>
          <t>3,93465E+11</t>
        </is>
      </c>
      <c r="AL391" t="inlineStr">
        <is>
          <t>Christmas Luxury Pack</t>
        </is>
      </c>
      <c r="AN391" t="inlineStr">
        <is>
          <t>IT</t>
        </is>
      </c>
      <c r="AO391" t="inlineStr">
        <is>
          <t>Accredito</t>
        </is>
      </c>
    </row>
    <row r="392">
      <c r="A392" t="inlineStr">
        <is>
          <t>29/11/2024</t>
        </is>
      </c>
      <c r="B392" t="inlineStr">
        <is>
          <t>14:15:38</t>
        </is>
      </c>
      <c r="C392" t="inlineStr">
        <is>
          <t>CET</t>
        </is>
      </c>
      <c r="D392" t="inlineStr">
        <is>
          <t>Katia Acunto</t>
        </is>
      </c>
      <c r="E392" t="inlineStr">
        <is>
          <t>Pagamento Express Checkout</t>
        </is>
      </c>
      <c r="F392" t="inlineStr">
        <is>
          <t>Completata</t>
        </is>
      </c>
      <c r="G392" t="inlineStr">
        <is>
          <t>EUR</t>
        </is>
      </c>
      <c r="H392" t="n">
        <v>82.25</v>
      </c>
      <c r="I392" t="inlineStr">
        <is>
          <t>-3,15</t>
        </is>
      </c>
      <c r="J392" t="inlineStr">
        <is>
          <t>79,1</t>
        </is>
      </c>
      <c r="K392" t="inlineStr">
        <is>
          <t>katiasimonedol@gmail.com</t>
        </is>
      </c>
      <c r="L392" t="inlineStr">
        <is>
          <t>contact@lilmilan.com</t>
        </is>
      </c>
      <c r="M392" t="inlineStr">
        <is>
          <t>5NV55493278335135</t>
        </is>
      </c>
      <c r="N392" t="inlineStr">
        <is>
          <t>maya Dolcetti, Nazionale 322, Pinerolo, TO, 10064, Italia</t>
        </is>
      </c>
      <c r="O392" t="inlineStr">
        <is>
          <t>Confermato</t>
        </is>
      </c>
      <c r="P392" t="inlineStr">
        <is>
          <t>Christmas Luxury Pack, Lightly Ring - Yellow / 15, Sconto</t>
        </is>
      </c>
      <c r="R392" t="n">
        <v>10</v>
      </c>
      <c r="T392" t="n">
        <v>0</v>
      </c>
      <c r="Z392" t="inlineStr">
        <is>
          <t>rHWcCgkBPU42sR8nBWEeucpK3</t>
        </is>
      </c>
      <c r="AA392" t="inlineStr">
        <is>
          <t>Shopify</t>
        </is>
      </c>
      <c r="AB392" t="n">
        <v>3</v>
      </c>
      <c r="AD392" t="inlineStr">
        <is>
          <t>7.672,13</t>
        </is>
      </c>
      <c r="AE392" t="inlineStr">
        <is>
          <t>Nazionale 322</t>
        </is>
      </c>
      <c r="AG392" t="inlineStr">
        <is>
          <t>Pinerolo</t>
        </is>
      </c>
      <c r="AH392" t="inlineStr">
        <is>
          <t>TO</t>
        </is>
      </c>
      <c r="AI392" t="inlineStr">
        <is>
          <t>10064</t>
        </is>
      </c>
      <c r="AJ392" t="inlineStr">
        <is>
          <t>Italia</t>
        </is>
      </c>
      <c r="AK392" t="inlineStr">
        <is>
          <t>3335992333</t>
        </is>
      </c>
      <c r="AL392" t="inlineStr">
        <is>
          <t>Christmas Luxury Pack</t>
        </is>
      </c>
      <c r="AN392" t="inlineStr">
        <is>
          <t>IT</t>
        </is>
      </c>
      <c r="AO392" t="inlineStr">
        <is>
          <t>Accredito</t>
        </is>
      </c>
    </row>
    <row r="393">
      <c r="A393" t="inlineStr">
        <is>
          <t>29/11/2024</t>
        </is>
      </c>
      <c r="B393" t="inlineStr">
        <is>
          <t>14:28:20</t>
        </is>
      </c>
      <c r="C393" t="inlineStr">
        <is>
          <t>CET</t>
        </is>
      </c>
      <c r="D393" t="inlineStr">
        <is>
          <t>Annalisa Coraducci</t>
        </is>
      </c>
      <c r="E393" t="inlineStr">
        <is>
          <t>Pagamento Express Checkout</t>
        </is>
      </c>
      <c r="F393" t="inlineStr">
        <is>
          <t>Completata</t>
        </is>
      </c>
      <c r="G393" t="inlineStr">
        <is>
          <t>EUR</t>
        </is>
      </c>
      <c r="H393" t="n">
        <v>224</v>
      </c>
      <c r="I393" t="inlineStr">
        <is>
          <t>-7,97</t>
        </is>
      </c>
      <c r="J393" t="inlineStr">
        <is>
          <t>216,03</t>
        </is>
      </c>
      <c r="K393" t="inlineStr">
        <is>
          <t>annalisacoraducci@gmail.com</t>
        </is>
      </c>
      <c r="L393" t="inlineStr">
        <is>
          <t>contact@lilmilan.com</t>
        </is>
      </c>
      <c r="M393" t="inlineStr">
        <is>
          <t>19J823885F260050C</t>
        </is>
      </c>
      <c r="N393" t="inlineStr">
        <is>
          <t>Federico Pucci, Via Francesco Soave 24, Milano, MI, 20135, Italia</t>
        </is>
      </c>
      <c r="O393" t="inlineStr">
        <is>
          <t>Confermato</t>
        </is>
      </c>
      <c r="P393" t="inlineStr">
        <is>
          <t>Christmas Luxury Pack, Sweet'n'Sour Choker - Yellow / 36cm</t>
        </is>
      </c>
      <c r="R393" t="n">
        <v>0</v>
      </c>
      <c r="T393" t="n">
        <v>0</v>
      </c>
      <c r="Z393" t="inlineStr">
        <is>
          <t>rEW9GLAnDGwzzlzNcu4dAupde</t>
        </is>
      </c>
      <c r="AA393" t="inlineStr">
        <is>
          <t>Shopify</t>
        </is>
      </c>
      <c r="AB393" t="n">
        <v>2</v>
      </c>
      <c r="AD393" t="inlineStr">
        <is>
          <t>7.888,16</t>
        </is>
      </c>
      <c r="AE393" t="inlineStr">
        <is>
          <t>Via Francesco Soave 24</t>
        </is>
      </c>
      <c r="AG393" t="inlineStr">
        <is>
          <t>Milano</t>
        </is>
      </c>
      <c r="AH393" t="inlineStr">
        <is>
          <t>MI</t>
        </is>
      </c>
      <c r="AI393" t="inlineStr">
        <is>
          <t>20135</t>
        </is>
      </c>
      <c r="AJ393" t="inlineStr">
        <is>
          <t>Italia</t>
        </is>
      </c>
      <c r="AK393" t="inlineStr">
        <is>
          <t>3935452644</t>
        </is>
      </c>
      <c r="AL393" t="inlineStr">
        <is>
          <t>Christmas Luxury Pack</t>
        </is>
      </c>
      <c r="AN393" t="inlineStr">
        <is>
          <t>IT</t>
        </is>
      </c>
      <c r="AO393" t="inlineStr">
        <is>
          <t>Accredito</t>
        </is>
      </c>
    </row>
    <row r="394">
      <c r="A394" t="inlineStr">
        <is>
          <t>29/11/2024</t>
        </is>
      </c>
      <c r="B394" t="inlineStr">
        <is>
          <t>14:29:54</t>
        </is>
      </c>
      <c r="C394" t="inlineStr">
        <is>
          <t>CET</t>
        </is>
      </c>
      <c r="D394" t="inlineStr">
        <is>
          <t>Alessandro Berno</t>
        </is>
      </c>
      <c r="E394" t="inlineStr">
        <is>
          <t>Pagamento Express Checkout</t>
        </is>
      </c>
      <c r="F394" t="inlineStr">
        <is>
          <t>Completata</t>
        </is>
      </c>
      <c r="G394" t="inlineStr">
        <is>
          <t>EUR</t>
        </is>
      </c>
      <c r="H394" t="n">
        <v>357</v>
      </c>
      <c r="I394" t="inlineStr">
        <is>
          <t>-12,49</t>
        </is>
      </c>
      <c r="J394" t="inlineStr">
        <is>
          <t>344,51</t>
        </is>
      </c>
      <c r="K394" t="inlineStr">
        <is>
          <t>alessandro.berno3@gmail.com</t>
        </is>
      </c>
      <c r="L394" t="inlineStr">
        <is>
          <t>contact@lilmilan.com</t>
        </is>
      </c>
      <c r="M394" t="inlineStr">
        <is>
          <t>14186761W8251162N</t>
        </is>
      </c>
      <c r="O394" t="inlineStr">
        <is>
          <t>Non confermato</t>
        </is>
      </c>
      <c r="P394" t="inlineStr">
        <is>
          <t>Christmas Luxury Pack, LIL Bag, Calypso Ring Black - White / 11, Firefly Ring - Yellow / 14</t>
        </is>
      </c>
      <c r="R394" t="n">
        <v>0</v>
      </c>
      <c r="T394" t="n">
        <v>0</v>
      </c>
      <c r="Z394" t="inlineStr">
        <is>
          <t>rE2CPoH2i9ouOcWJQEDclMMJn</t>
        </is>
      </c>
      <c r="AA394" t="inlineStr">
        <is>
          <t>Shopify</t>
        </is>
      </c>
      <c r="AB394" t="n">
        <v>4</v>
      </c>
      <c r="AD394" t="inlineStr">
        <is>
          <t>8.232,67</t>
        </is>
      </c>
      <c r="AK394" t="inlineStr">
        <is>
          <t>+39 3381506297</t>
        </is>
      </c>
      <c r="AL394" t="inlineStr">
        <is>
          <t>Christmas Luxury Pack</t>
        </is>
      </c>
      <c r="AO394" t="inlineStr">
        <is>
          <t>Accredito</t>
        </is>
      </c>
    </row>
    <row r="395">
      <c r="A395" t="inlineStr">
        <is>
          <t>29/11/2024</t>
        </is>
      </c>
      <c r="B395" t="inlineStr">
        <is>
          <t>14:34:35</t>
        </is>
      </c>
      <c r="C395" t="inlineStr">
        <is>
          <t>CET</t>
        </is>
      </c>
      <c r="D395" t="inlineStr">
        <is>
          <t>Rita Scannapieco</t>
        </is>
      </c>
      <c r="E395" t="inlineStr">
        <is>
          <t>Pagamento Express Checkout</t>
        </is>
      </c>
      <c r="F395" t="inlineStr">
        <is>
          <t>Completata</t>
        </is>
      </c>
      <c r="G395" t="inlineStr">
        <is>
          <t>EUR</t>
        </is>
      </c>
      <c r="H395" t="n">
        <v>256</v>
      </c>
      <c r="I395" t="inlineStr">
        <is>
          <t>-9,05</t>
        </is>
      </c>
      <c r="J395" t="inlineStr">
        <is>
          <t>246,95</t>
        </is>
      </c>
      <c r="K395" t="inlineStr">
        <is>
          <t>ritapoiuytr@gmail.com</t>
        </is>
      </c>
      <c r="L395" t="inlineStr">
        <is>
          <t>contact@lilmilan.com</t>
        </is>
      </c>
      <c r="M395" t="inlineStr">
        <is>
          <t>7NA49993U1154770G</t>
        </is>
      </c>
      <c r="N395" t="inlineStr">
        <is>
          <t>Rita Scannapieco, Via Concilio 116, piuomenoassociati, Angri, SA, 84012, Italia</t>
        </is>
      </c>
      <c r="O395" t="inlineStr">
        <is>
          <t>Confermato</t>
        </is>
      </c>
      <c r="P395" t="inlineStr">
        <is>
          <t>Boys Tears - Yellow / 37cm</t>
        </is>
      </c>
      <c r="R395" t="n">
        <v>0</v>
      </c>
      <c r="T395" t="n">
        <v>0</v>
      </c>
      <c r="Z395" t="inlineStr">
        <is>
          <t>rNQ2BeqaV1I5IaB6quXvIBIu9</t>
        </is>
      </c>
      <c r="AA395" t="inlineStr">
        <is>
          <t>Shopify</t>
        </is>
      </c>
      <c r="AB395" t="n">
        <v>1</v>
      </c>
      <c r="AD395" t="inlineStr">
        <is>
          <t>8.479,62</t>
        </is>
      </c>
      <c r="AE395" t="inlineStr">
        <is>
          <t>Via Concilio 116</t>
        </is>
      </c>
      <c r="AF395" t="inlineStr">
        <is>
          <t>piuomenoassociati</t>
        </is>
      </c>
      <c r="AG395" t="inlineStr">
        <is>
          <t>Angri</t>
        </is>
      </c>
      <c r="AH395" t="inlineStr">
        <is>
          <t>SA</t>
        </is>
      </c>
      <c r="AI395" t="inlineStr">
        <is>
          <t>84012</t>
        </is>
      </c>
      <c r="AJ395" t="inlineStr">
        <is>
          <t>Italia</t>
        </is>
      </c>
      <c r="AK395" t="inlineStr">
        <is>
          <t>3295643938</t>
        </is>
      </c>
      <c r="AL395" t="inlineStr">
        <is>
          <t>Boys Tears - Yellow / 37cm</t>
        </is>
      </c>
      <c r="AN395" t="inlineStr">
        <is>
          <t>IT</t>
        </is>
      </c>
      <c r="AO395" t="inlineStr">
        <is>
          <t>Accredito</t>
        </is>
      </c>
    </row>
    <row r="396">
      <c r="A396" t="inlineStr">
        <is>
          <t>29/11/2024</t>
        </is>
      </c>
      <c r="B396" t="inlineStr">
        <is>
          <t>14:36:23</t>
        </is>
      </c>
      <c r="C396" t="inlineStr">
        <is>
          <t>CET</t>
        </is>
      </c>
      <c r="D396" t="inlineStr">
        <is>
          <t>Marco Persico</t>
        </is>
      </c>
      <c r="E396" t="inlineStr">
        <is>
          <t>Pagamento Express Checkout</t>
        </is>
      </c>
      <c r="F396" t="inlineStr">
        <is>
          <t>Completata</t>
        </is>
      </c>
      <c r="G396" t="inlineStr">
        <is>
          <t>EUR</t>
        </is>
      </c>
      <c r="H396" t="n">
        <v>138</v>
      </c>
      <c r="I396" t="inlineStr">
        <is>
          <t>-5,04</t>
        </is>
      </c>
      <c r="J396" t="inlineStr">
        <is>
          <t>132,96</t>
        </is>
      </c>
      <c r="K396" t="inlineStr">
        <is>
          <t>marco.persico.tab@gmail.com</t>
        </is>
      </c>
      <c r="L396" t="inlineStr">
        <is>
          <t>contact@lilmilan.com</t>
        </is>
      </c>
      <c r="M396" t="inlineStr">
        <is>
          <t>83417011SS308003R</t>
        </is>
      </c>
      <c r="N396" t="inlineStr">
        <is>
          <t>Marco, Persico, Via Serio, 5A, Albino, BG, 24021, Italia</t>
        </is>
      </c>
      <c r="O396" t="inlineStr">
        <is>
          <t>Confermato</t>
        </is>
      </c>
      <c r="P396" t="inlineStr">
        <is>
          <t>Christmas Luxury Pack, Firefly Ring - Yellow / 16</t>
        </is>
      </c>
      <c r="R396" t="n">
        <v>10</v>
      </c>
      <c r="T396" t="n">
        <v>0</v>
      </c>
      <c r="Z396" t="inlineStr">
        <is>
          <t>rHz2C8GG9nc1rETzjH20jMikP</t>
        </is>
      </c>
      <c r="AA396" t="inlineStr">
        <is>
          <t>Shopify</t>
        </is>
      </c>
      <c r="AB396" t="n">
        <v>2</v>
      </c>
      <c r="AD396" t="inlineStr">
        <is>
          <t>8.612,58</t>
        </is>
      </c>
      <c r="AE396" t="inlineStr">
        <is>
          <t>Via Serio, 5A</t>
        </is>
      </c>
      <c r="AG396" t="inlineStr">
        <is>
          <t>Albino</t>
        </is>
      </c>
      <c r="AH396" t="inlineStr">
        <is>
          <t>BG</t>
        </is>
      </c>
      <c r="AI396" t="inlineStr">
        <is>
          <t>24021</t>
        </is>
      </c>
      <c r="AJ396" t="inlineStr">
        <is>
          <t>Italia</t>
        </is>
      </c>
      <c r="AK396" t="inlineStr">
        <is>
          <t>3,93496E+11</t>
        </is>
      </c>
      <c r="AL396" t="inlineStr">
        <is>
          <t>Christmas Luxury Pack</t>
        </is>
      </c>
      <c r="AN396" t="inlineStr">
        <is>
          <t>IT</t>
        </is>
      </c>
      <c r="AO396" t="inlineStr">
        <is>
          <t>Accredito</t>
        </is>
      </c>
    </row>
    <row r="397">
      <c r="A397" t="inlineStr">
        <is>
          <t>29/11/2024</t>
        </is>
      </c>
      <c r="B397" t="inlineStr">
        <is>
          <t>14:40:24</t>
        </is>
      </c>
      <c r="C397" t="inlineStr">
        <is>
          <t>CET</t>
        </is>
      </c>
      <c r="D397" t="inlineStr">
        <is>
          <t>Elena Gioia</t>
        </is>
      </c>
      <c r="E397" t="inlineStr">
        <is>
          <t>Pagamento Express Checkout</t>
        </is>
      </c>
      <c r="F397" t="inlineStr">
        <is>
          <t>Completata</t>
        </is>
      </c>
      <c r="G397" t="inlineStr">
        <is>
          <t>EUR</t>
        </is>
      </c>
      <c r="H397" t="n">
        <v>256</v>
      </c>
      <c r="I397" t="inlineStr">
        <is>
          <t>-9,05</t>
        </is>
      </c>
      <c r="J397" t="inlineStr">
        <is>
          <t>246,95</t>
        </is>
      </c>
      <c r="K397" t="inlineStr">
        <is>
          <t>gioiaelena.eg@gmail.com</t>
        </is>
      </c>
      <c r="L397" t="inlineStr">
        <is>
          <t>contact@lilmilan.com</t>
        </is>
      </c>
      <c r="M397" t="inlineStr">
        <is>
          <t>4YM12054N4183751G</t>
        </is>
      </c>
      <c r="N397" t="inlineStr">
        <is>
          <t>Elena Gioia, Frazione Allera 10, Portula, BI, 13833, Italia</t>
        </is>
      </c>
      <c r="O397" t="inlineStr">
        <is>
          <t>Confermato</t>
        </is>
      </c>
      <c r="P397" t="inlineStr">
        <is>
          <t>Sunshine Ring - Yellow / 10 / White</t>
        </is>
      </c>
      <c r="R397" t="n">
        <v>0</v>
      </c>
      <c r="T397" t="n">
        <v>0</v>
      </c>
      <c r="Z397" t="inlineStr">
        <is>
          <t>roZyiRxSWhJA5Rejcv4XHt2aE</t>
        </is>
      </c>
      <c r="AA397" t="inlineStr">
        <is>
          <t>Shopify</t>
        </is>
      </c>
      <c r="AB397" t="n">
        <v>1</v>
      </c>
      <c r="AD397" t="inlineStr">
        <is>
          <t>8.859,53</t>
        </is>
      </c>
      <c r="AE397" t="inlineStr">
        <is>
          <t>Frazione Allera 10</t>
        </is>
      </c>
      <c r="AG397" t="inlineStr">
        <is>
          <t>Portula</t>
        </is>
      </c>
      <c r="AH397" t="inlineStr">
        <is>
          <t>BI</t>
        </is>
      </c>
      <c r="AI397" t="inlineStr">
        <is>
          <t>13833</t>
        </is>
      </c>
      <c r="AJ397" t="inlineStr">
        <is>
          <t>Italia</t>
        </is>
      </c>
      <c r="AK397" t="inlineStr">
        <is>
          <t>3387878284</t>
        </is>
      </c>
      <c r="AL397" t="inlineStr">
        <is>
          <t>Sunshine Ring - Yellow / 10 / White</t>
        </is>
      </c>
      <c r="AN397" t="inlineStr">
        <is>
          <t>IT</t>
        </is>
      </c>
      <c r="AO397" t="inlineStr">
        <is>
          <t>Accredito</t>
        </is>
      </c>
    </row>
    <row r="398">
      <c r="A398" t="inlineStr">
        <is>
          <t>29/11/2024</t>
        </is>
      </c>
      <c r="B398" t="inlineStr">
        <is>
          <t>14:54:02</t>
        </is>
      </c>
      <c r="C398" t="inlineStr">
        <is>
          <t>CET</t>
        </is>
      </c>
      <c r="D398" t="inlineStr">
        <is>
          <t>Anna Terribilini</t>
        </is>
      </c>
      <c r="E398" t="inlineStr">
        <is>
          <t>Pagamento Express Checkout</t>
        </is>
      </c>
      <c r="F398" t="inlineStr">
        <is>
          <t>Completata</t>
        </is>
      </c>
      <c r="G398" t="inlineStr">
        <is>
          <t>EUR</t>
        </is>
      </c>
      <c r="H398" t="n">
        <v>256</v>
      </c>
      <c r="I398" t="inlineStr">
        <is>
          <t>-9,05</t>
        </is>
      </c>
      <c r="J398" t="inlineStr">
        <is>
          <t>246,95</t>
        </is>
      </c>
      <c r="K398" t="inlineStr">
        <is>
          <t>annaterribilini@gmail.com</t>
        </is>
      </c>
      <c r="L398" t="inlineStr">
        <is>
          <t>contact@lilmilan.com</t>
        </is>
      </c>
      <c r="M398" t="inlineStr">
        <is>
          <t>49U12398TV653290R</t>
        </is>
      </c>
      <c r="N398" t="inlineStr">
        <is>
          <t>Anna Terribilini, Via Francesco Londonio 15, Milano, MI, 20154, Italia</t>
        </is>
      </c>
      <c r="O398" t="inlineStr">
        <is>
          <t>Confermato</t>
        </is>
      </c>
      <c r="P398" t="inlineStr">
        <is>
          <t>Sunshine Ring - Yellow / 9 / White</t>
        </is>
      </c>
      <c r="R398" t="n">
        <v>0</v>
      </c>
      <c r="T398" t="n">
        <v>0</v>
      </c>
      <c r="Z398" t="inlineStr">
        <is>
          <t>rFa93bnX13XELzChAPH3vV2rs</t>
        </is>
      </c>
      <c r="AA398" t="inlineStr">
        <is>
          <t>Shopify</t>
        </is>
      </c>
      <c r="AB398" t="n">
        <v>1</v>
      </c>
      <c r="AD398" t="inlineStr">
        <is>
          <t>9.106,48</t>
        </is>
      </c>
      <c r="AE398" t="inlineStr">
        <is>
          <t>Via Francesco Londonio 15</t>
        </is>
      </c>
      <c r="AG398" t="inlineStr">
        <is>
          <t>Milano</t>
        </is>
      </c>
      <c r="AH398" t="inlineStr">
        <is>
          <t>MI</t>
        </is>
      </c>
      <c r="AI398" t="inlineStr">
        <is>
          <t>20154</t>
        </is>
      </c>
      <c r="AJ398" t="inlineStr">
        <is>
          <t>Italia</t>
        </is>
      </c>
      <c r="AK398" t="inlineStr">
        <is>
          <t>392 792 6986</t>
        </is>
      </c>
      <c r="AL398" t="inlineStr">
        <is>
          <t>Sunshine Ring - Yellow / 9 / White</t>
        </is>
      </c>
      <c r="AN398" t="inlineStr">
        <is>
          <t>IT</t>
        </is>
      </c>
      <c r="AO398" t="inlineStr">
        <is>
          <t>Accredito</t>
        </is>
      </c>
    </row>
    <row r="399">
      <c r="A399" t="inlineStr">
        <is>
          <t>29/11/2024</t>
        </is>
      </c>
      <c r="B399" t="inlineStr">
        <is>
          <t>15:10:07</t>
        </is>
      </c>
      <c r="C399" t="inlineStr">
        <is>
          <t>CET</t>
        </is>
      </c>
      <c r="D399" t="inlineStr">
        <is>
          <t>roberta sala</t>
        </is>
      </c>
      <c r="E399" t="inlineStr">
        <is>
          <t>Pagamento Express Checkout</t>
        </is>
      </c>
      <c r="F399" t="inlineStr">
        <is>
          <t>Completata</t>
        </is>
      </c>
      <c r="G399" t="inlineStr">
        <is>
          <t>EUR</t>
        </is>
      </c>
      <c r="H399" t="n">
        <v>197</v>
      </c>
      <c r="I399" t="inlineStr">
        <is>
          <t>-7,05</t>
        </is>
      </c>
      <c r="J399" t="inlineStr">
        <is>
          <t>189,95</t>
        </is>
      </c>
      <c r="K399" t="inlineStr">
        <is>
          <t>roby92_@hotmail.com</t>
        </is>
      </c>
      <c r="L399" t="inlineStr">
        <is>
          <t>contact@lilmilan.com</t>
        </is>
      </c>
      <c r="M399" t="inlineStr">
        <is>
          <t>6FF10196U02051941</t>
        </is>
      </c>
      <c r="N399" t="inlineStr">
        <is>
          <t>Roberta Sala, Via castello Presati 12, Bergamo, BG, 24129, Italia</t>
        </is>
      </c>
      <c r="O399" t="inlineStr">
        <is>
          <t>Confermato</t>
        </is>
      </c>
      <c r="P399" t="inlineStr">
        <is>
          <t>Solo tu Earring - Yellow / Single, Christmas Luxury Pack, Lightly Ring - Yellow / 16</t>
        </is>
      </c>
      <c r="R399" t="n">
        <v>0</v>
      </c>
      <c r="T399" t="n">
        <v>0</v>
      </c>
      <c r="Z399" t="inlineStr">
        <is>
          <t>rzUFH1i3hBJX4pYDjxbZpjpuv</t>
        </is>
      </c>
      <c r="AA399" t="inlineStr">
        <is>
          <t>Shopify</t>
        </is>
      </c>
      <c r="AB399" t="n">
        <v>3</v>
      </c>
      <c r="AD399" t="inlineStr">
        <is>
          <t>9.296,43</t>
        </is>
      </c>
      <c r="AE399" t="inlineStr">
        <is>
          <t>Via castello Presati 12</t>
        </is>
      </c>
      <c r="AG399" t="inlineStr">
        <is>
          <t>Bergamo</t>
        </is>
      </c>
      <c r="AH399" t="inlineStr">
        <is>
          <t>BG</t>
        </is>
      </c>
      <c r="AI399" t="inlineStr">
        <is>
          <t>24129</t>
        </is>
      </c>
      <c r="AJ399" t="inlineStr">
        <is>
          <t>Italia</t>
        </is>
      </c>
      <c r="AK399" t="inlineStr">
        <is>
          <t>3386714493</t>
        </is>
      </c>
      <c r="AL399" t="inlineStr">
        <is>
          <t>Solo tu Earring - Yellow / Single</t>
        </is>
      </c>
      <c r="AN399" t="inlineStr">
        <is>
          <t>IT</t>
        </is>
      </c>
      <c r="AO399" t="inlineStr">
        <is>
          <t>Accredito</t>
        </is>
      </c>
    </row>
    <row r="400">
      <c r="A400" t="inlineStr">
        <is>
          <t>29/11/2024</t>
        </is>
      </c>
      <c r="B400" t="inlineStr">
        <is>
          <t>15:32:44</t>
        </is>
      </c>
      <c r="C400" t="inlineStr">
        <is>
          <t>CET</t>
        </is>
      </c>
      <c r="D400" t="inlineStr">
        <is>
          <t>Giulia Gonzato</t>
        </is>
      </c>
      <c r="E400" t="inlineStr">
        <is>
          <t>Pagamento Express Checkout</t>
        </is>
      </c>
      <c r="F400" t="inlineStr">
        <is>
          <t>Completata</t>
        </is>
      </c>
      <c r="G400" t="inlineStr">
        <is>
          <t>EUR</t>
        </is>
      </c>
      <c r="H400" t="n">
        <v>208</v>
      </c>
      <c r="I400" t="inlineStr">
        <is>
          <t>-7,42</t>
        </is>
      </c>
      <c r="J400" t="inlineStr">
        <is>
          <t>200,58</t>
        </is>
      </c>
      <c r="K400" t="inlineStr">
        <is>
          <t>giuliagonza@gmail.com</t>
        </is>
      </c>
      <c r="L400" t="inlineStr">
        <is>
          <t>contact@lilmilan.com</t>
        </is>
      </c>
      <c r="M400" t="inlineStr">
        <is>
          <t>2JB78008WD877742R</t>
        </is>
      </c>
      <c r="N400" t="inlineStr">
        <is>
          <t>Giulia Gonzato, Via Tiro a Segno 41, Sant'Andrea, VR, 37044, Italia</t>
        </is>
      </c>
      <c r="O400" t="inlineStr">
        <is>
          <t>Confermato</t>
        </is>
      </c>
      <c r="P400" t="inlineStr">
        <is>
          <t>Christmas Luxury Pack, Balmy Necklace - Yellow / 36cm</t>
        </is>
      </c>
      <c r="R400" t="n">
        <v>0</v>
      </c>
      <c r="T400" t="n">
        <v>0</v>
      </c>
      <c r="Z400" t="inlineStr">
        <is>
          <t>rEolvxQUVeez9rJFqGPpN2ah2</t>
        </is>
      </c>
      <c r="AA400" t="inlineStr">
        <is>
          <t>Shopify</t>
        </is>
      </c>
      <c r="AB400" t="n">
        <v>2</v>
      </c>
      <c r="AD400" t="inlineStr">
        <is>
          <t>9.497,01</t>
        </is>
      </c>
      <c r="AE400" t="inlineStr">
        <is>
          <t>Via Tiro a Segno 41</t>
        </is>
      </c>
      <c r="AG400" t="inlineStr">
        <is>
          <t>Sant'Andrea</t>
        </is>
      </c>
      <c r="AH400" t="inlineStr">
        <is>
          <t>VR</t>
        </is>
      </c>
      <c r="AI400" t="inlineStr">
        <is>
          <t>37044</t>
        </is>
      </c>
      <c r="AJ400" t="inlineStr">
        <is>
          <t>Italia</t>
        </is>
      </c>
      <c r="AK400" t="inlineStr">
        <is>
          <t>3,93494E+11</t>
        </is>
      </c>
      <c r="AL400" t="inlineStr">
        <is>
          <t>Christmas Luxury Pack</t>
        </is>
      </c>
      <c r="AN400" t="inlineStr">
        <is>
          <t>IT</t>
        </is>
      </c>
      <c r="AO400" t="inlineStr">
        <is>
          <t>Accredito</t>
        </is>
      </c>
    </row>
    <row r="401">
      <c r="A401" t="inlineStr">
        <is>
          <t>29/11/2024</t>
        </is>
      </c>
      <c r="B401" t="inlineStr">
        <is>
          <t>15:35:02</t>
        </is>
      </c>
      <c r="C401" t="inlineStr">
        <is>
          <t>CET</t>
        </is>
      </c>
      <c r="D401" t="inlineStr">
        <is>
          <t>Diana stefania Rumbolà</t>
        </is>
      </c>
      <c r="E401" t="inlineStr">
        <is>
          <t>Pagamento Express Checkout</t>
        </is>
      </c>
      <c r="F401" t="inlineStr">
        <is>
          <t>Completata</t>
        </is>
      </c>
      <c r="G401" t="inlineStr">
        <is>
          <t>EUR</t>
        </is>
      </c>
      <c r="H401" t="n">
        <v>202</v>
      </c>
      <c r="I401" t="inlineStr">
        <is>
          <t>-7,22</t>
        </is>
      </c>
      <c r="J401" t="inlineStr">
        <is>
          <t>194,78</t>
        </is>
      </c>
      <c r="K401" t="inlineStr">
        <is>
          <t>diana-3@live.it</t>
        </is>
      </c>
      <c r="L401" t="inlineStr">
        <is>
          <t>contact@lilmilan.com</t>
        </is>
      </c>
      <c r="M401" t="inlineStr">
        <is>
          <t>06962652GS4646347</t>
        </is>
      </c>
      <c r="O401" t="inlineStr">
        <is>
          <t>Non confermato</t>
        </is>
      </c>
      <c r="P401" t="inlineStr">
        <is>
          <t>Christmas Luxury Pack, Jupiter Ring - Yellow / White / onesize (11-17), Engraving</t>
        </is>
      </c>
      <c r="R401" t="n">
        <v>0</v>
      </c>
      <c r="T401" t="n">
        <v>0</v>
      </c>
      <c r="Z401" t="inlineStr">
        <is>
          <t>rxzvA818Osj57BJoeoDuS6YPA</t>
        </is>
      </c>
      <c r="AA401" t="inlineStr">
        <is>
          <t>Shopify</t>
        </is>
      </c>
      <c r="AB401" t="n">
        <v>3</v>
      </c>
      <c r="AD401" t="inlineStr">
        <is>
          <t>9.691,79</t>
        </is>
      </c>
      <c r="AK401" t="inlineStr">
        <is>
          <t>+39 3393434983</t>
        </is>
      </c>
      <c r="AL401" t="inlineStr">
        <is>
          <t>Christmas Luxury Pack</t>
        </is>
      </c>
      <c r="AO401" t="inlineStr">
        <is>
          <t>Accredito</t>
        </is>
      </c>
    </row>
    <row r="402">
      <c r="A402" t="inlineStr">
        <is>
          <t>29/11/2024</t>
        </is>
      </c>
      <c r="B402" t="inlineStr">
        <is>
          <t>15:59:11</t>
        </is>
      </c>
      <c r="C402" t="inlineStr">
        <is>
          <t>CET</t>
        </is>
      </c>
      <c r="D402" t="inlineStr">
        <is>
          <t>Fabio Aneto</t>
        </is>
      </c>
      <c r="E402" t="inlineStr">
        <is>
          <t>Pagamento Express Checkout</t>
        </is>
      </c>
      <c r="F402" t="inlineStr">
        <is>
          <t>Completata</t>
        </is>
      </c>
      <c r="G402" t="inlineStr">
        <is>
          <t>EUR</t>
        </is>
      </c>
      <c r="H402" t="n">
        <v>106</v>
      </c>
      <c r="I402" t="inlineStr">
        <is>
          <t>-3,95</t>
        </is>
      </c>
      <c r="J402" t="inlineStr">
        <is>
          <t>102,05</t>
        </is>
      </c>
      <c r="K402" t="inlineStr">
        <is>
          <t>fabio.aneto@gmail.com</t>
        </is>
      </c>
      <c r="L402" t="inlineStr">
        <is>
          <t>contact@lilmilan.com</t>
        </is>
      </c>
      <c r="M402" t="inlineStr">
        <is>
          <t>0B811967NH232904V</t>
        </is>
      </c>
      <c r="N402" t="inlineStr">
        <is>
          <t>FABIO ANETO, Via Massimo Gorky 20, San Giuliano Milanese, MI, 20098, Italia</t>
        </is>
      </c>
      <c r="O402" t="inlineStr">
        <is>
          <t>Confermato</t>
        </is>
      </c>
      <c r="P402" t="inlineStr">
        <is>
          <t>Pensavo fosse amore - Yellow / A</t>
        </is>
      </c>
      <c r="R402" t="n">
        <v>10</v>
      </c>
      <c r="T402" t="n">
        <v>0</v>
      </c>
      <c r="Z402" t="inlineStr">
        <is>
          <t>rRLQDjfn6x1Kn1pJ7CmKjzg7V</t>
        </is>
      </c>
      <c r="AA402" t="inlineStr">
        <is>
          <t>Shopify</t>
        </is>
      </c>
      <c r="AB402" t="n">
        <v>1</v>
      </c>
      <c r="AD402" t="inlineStr">
        <is>
          <t>9.793,84</t>
        </is>
      </c>
      <c r="AE402" t="inlineStr">
        <is>
          <t>Via Massimo Gorky 20</t>
        </is>
      </c>
      <c r="AG402" t="inlineStr">
        <is>
          <t>San Giuliano Milanese</t>
        </is>
      </c>
      <c r="AH402" t="inlineStr">
        <is>
          <t>MI</t>
        </is>
      </c>
      <c r="AI402" t="inlineStr">
        <is>
          <t>20098</t>
        </is>
      </c>
      <c r="AJ402" t="inlineStr">
        <is>
          <t>Italia</t>
        </is>
      </c>
      <c r="AK402" t="inlineStr">
        <is>
          <t>3,93925E+11</t>
        </is>
      </c>
      <c r="AL402" t="inlineStr">
        <is>
          <t>Pensavo fosse amore - Yellow / A</t>
        </is>
      </c>
      <c r="AN402" t="inlineStr">
        <is>
          <t>IT</t>
        </is>
      </c>
      <c r="AO402" t="inlineStr">
        <is>
          <t>Accredito</t>
        </is>
      </c>
    </row>
    <row r="403">
      <c r="A403" t="inlineStr">
        <is>
          <t>29/11/2024</t>
        </is>
      </c>
      <c r="B403" t="inlineStr">
        <is>
          <t>16:05:26</t>
        </is>
      </c>
      <c r="C403" t="inlineStr">
        <is>
          <t>CET</t>
        </is>
      </c>
      <c r="D403" t="inlineStr">
        <is>
          <t>Eugenio Bellò</t>
        </is>
      </c>
      <c r="E403" t="inlineStr">
        <is>
          <t>Pagamento Express Checkout</t>
        </is>
      </c>
      <c r="F403" t="inlineStr">
        <is>
          <t>Completata</t>
        </is>
      </c>
      <c r="G403" t="inlineStr">
        <is>
          <t>EUR</t>
        </is>
      </c>
      <c r="H403" t="n">
        <v>127</v>
      </c>
      <c r="I403" t="inlineStr">
        <is>
          <t>-4,67</t>
        </is>
      </c>
      <c r="J403" t="inlineStr">
        <is>
          <t>122,33</t>
        </is>
      </c>
      <c r="K403" t="inlineStr">
        <is>
          <t>eugeniobello.vi@gmail.com</t>
        </is>
      </c>
      <c r="L403" t="inlineStr">
        <is>
          <t>contact@lilmilan.com</t>
        </is>
      </c>
      <c r="M403" t="inlineStr">
        <is>
          <t>5AX99268F9799125A</t>
        </is>
      </c>
      <c r="N403" t="inlineStr">
        <is>
          <t>Eugenio, Bellò, Via Boscaglie 54/a, MAROSTICA, VI, 36063, Italia</t>
        </is>
      </c>
      <c r="O403" t="inlineStr">
        <is>
          <t>Confermato</t>
        </is>
      </c>
      <c r="P403" t="inlineStr">
        <is>
          <t>LIL Bag, Christmas Luxury Pack, Pensavo fosse amore - Yellow / 2</t>
        </is>
      </c>
      <c r="R403" t="n">
        <v>10</v>
      </c>
      <c r="T403" t="n">
        <v>0</v>
      </c>
      <c r="Z403" t="inlineStr">
        <is>
          <t>rIWcQyoGGZF3wwmmTCy88PG8f</t>
        </is>
      </c>
      <c r="AA403" t="inlineStr">
        <is>
          <t>Shopify</t>
        </is>
      </c>
      <c r="AB403" t="n">
        <v>3</v>
      </c>
      <c r="AD403" t="inlineStr">
        <is>
          <t>9.916,17</t>
        </is>
      </c>
      <c r="AE403" t="inlineStr">
        <is>
          <t>Via Boscaglie 54/a</t>
        </is>
      </c>
      <c r="AG403" t="inlineStr">
        <is>
          <t>MAROSTICA</t>
        </is>
      </c>
      <c r="AH403" t="inlineStr">
        <is>
          <t>VI</t>
        </is>
      </c>
      <c r="AI403" t="inlineStr">
        <is>
          <t>36063</t>
        </is>
      </c>
      <c r="AJ403" t="inlineStr">
        <is>
          <t>Italia</t>
        </is>
      </c>
      <c r="AK403" t="inlineStr">
        <is>
          <t>3,93338E+11</t>
        </is>
      </c>
      <c r="AL403" t="inlineStr">
        <is>
          <t>LIL Bag</t>
        </is>
      </c>
      <c r="AN403" t="inlineStr">
        <is>
          <t>IT</t>
        </is>
      </c>
      <c r="AO403" t="inlineStr">
        <is>
          <t>Accredito</t>
        </is>
      </c>
    </row>
    <row r="404">
      <c r="A404" t="inlineStr">
        <is>
          <t>29/11/2024</t>
        </is>
      </c>
      <c r="B404" t="inlineStr">
        <is>
          <t>16:13:07</t>
        </is>
      </c>
      <c r="C404" t="inlineStr">
        <is>
          <t>CET</t>
        </is>
      </c>
      <c r="D404" t="inlineStr">
        <is>
          <t>Chiara Macchi</t>
        </is>
      </c>
      <c r="E404" t="inlineStr">
        <is>
          <t>Pagamento Express Checkout</t>
        </is>
      </c>
      <c r="F404" t="inlineStr">
        <is>
          <t>Completata</t>
        </is>
      </c>
      <c r="G404" t="inlineStr">
        <is>
          <t>EUR</t>
        </is>
      </c>
      <c r="H404" t="n">
        <v>12</v>
      </c>
      <c r="I404" t="inlineStr">
        <is>
          <t>-0,76</t>
        </is>
      </c>
      <c r="J404" t="inlineStr">
        <is>
          <t>11,24</t>
        </is>
      </c>
      <c r="K404" t="inlineStr">
        <is>
          <t>mcc.chiara@gmail.com</t>
        </is>
      </c>
      <c r="L404" t="inlineStr">
        <is>
          <t>contact@lilmilan.com</t>
        </is>
      </c>
      <c r="M404" t="inlineStr">
        <is>
          <t>26H32128GE088580E</t>
        </is>
      </c>
      <c r="O404" t="inlineStr">
        <is>
          <t>Non confermato</t>
        </is>
      </c>
      <c r="R404" t="n">
        <v>0</v>
      </c>
      <c r="T404" t="n">
        <v>0</v>
      </c>
      <c r="Z404" t="inlineStr">
        <is>
          <t>rjB4BLDWXmJ64qQaaqwL9CFLd</t>
        </is>
      </c>
      <c r="AA404" t="inlineStr">
        <is>
          <t>Shopify</t>
        </is>
      </c>
      <c r="AB404" t="n">
        <v>1</v>
      </c>
      <c r="AD404" t="inlineStr">
        <is>
          <t>9.927,41</t>
        </is>
      </c>
      <c r="AK404" t="inlineStr">
        <is>
          <t>+39 3467928742</t>
        </is>
      </c>
      <c r="AO404" t="inlineStr">
        <is>
          <t>Accredito</t>
        </is>
      </c>
    </row>
    <row r="405">
      <c r="A405" t="inlineStr">
        <is>
          <t>29/11/2024</t>
        </is>
      </c>
      <c r="B405" t="inlineStr">
        <is>
          <t>16:13:28</t>
        </is>
      </c>
      <c r="C405" t="inlineStr">
        <is>
          <t>CET</t>
        </is>
      </c>
      <c r="D405" t="inlineStr">
        <is>
          <t>Francesca Scolaro</t>
        </is>
      </c>
      <c r="E405" t="inlineStr">
        <is>
          <t>Pagamento Express Checkout</t>
        </is>
      </c>
      <c r="F405" t="inlineStr">
        <is>
          <t>Completata</t>
        </is>
      </c>
      <c r="G405" t="inlineStr">
        <is>
          <t>EUR</t>
        </is>
      </c>
      <c r="H405" t="n">
        <v>96</v>
      </c>
      <c r="I405" t="inlineStr">
        <is>
          <t>-3,61</t>
        </is>
      </c>
      <c r="J405" t="inlineStr">
        <is>
          <t>92,39</t>
        </is>
      </c>
      <c r="K405" t="inlineStr">
        <is>
          <t>francesca.scolaro5@gmail.com</t>
        </is>
      </c>
      <c r="L405" t="inlineStr">
        <is>
          <t>contact@lilmilan.com</t>
        </is>
      </c>
      <c r="M405" t="inlineStr">
        <is>
          <t>9AX520570T333061L</t>
        </is>
      </c>
      <c r="O405" t="inlineStr">
        <is>
          <t>Non confermato</t>
        </is>
      </c>
      <c r="P405" t="inlineStr">
        <is>
          <t>Christmas Luxury Pack, Pensavo fosse amore - Yellow / F</t>
        </is>
      </c>
      <c r="R405" t="n">
        <v>0</v>
      </c>
      <c r="T405" t="n">
        <v>0</v>
      </c>
      <c r="Z405" t="inlineStr">
        <is>
          <t>rttXiZOAha9ylavO3YJuYUb5G</t>
        </is>
      </c>
      <c r="AA405" t="inlineStr">
        <is>
          <t>Shopify</t>
        </is>
      </c>
      <c r="AB405" t="n">
        <v>2</v>
      </c>
      <c r="AD405" t="inlineStr">
        <is>
          <t>10.019,80</t>
        </is>
      </c>
      <c r="AK405" t="inlineStr">
        <is>
          <t>+39 3382769668</t>
        </is>
      </c>
      <c r="AL405" t="inlineStr">
        <is>
          <t>Christmas Luxury Pack</t>
        </is>
      </c>
      <c r="AO405" t="inlineStr">
        <is>
          <t>Accredito</t>
        </is>
      </c>
    </row>
    <row r="406">
      <c r="A406" t="inlineStr">
        <is>
          <t>29/11/2024</t>
        </is>
      </c>
      <c r="B406" t="inlineStr">
        <is>
          <t>16:35:30</t>
        </is>
      </c>
      <c r="C406" t="inlineStr">
        <is>
          <t>CET</t>
        </is>
      </c>
      <c r="D406" t="inlineStr">
        <is>
          <t>Elena Fiorani</t>
        </is>
      </c>
      <c r="E406" t="inlineStr">
        <is>
          <t>Pagamento Express Checkout</t>
        </is>
      </c>
      <c r="F406" t="inlineStr">
        <is>
          <t>Completata</t>
        </is>
      </c>
      <c r="G406" t="inlineStr">
        <is>
          <t>EUR</t>
        </is>
      </c>
      <c r="H406" t="n">
        <v>138</v>
      </c>
      <c r="I406" t="inlineStr">
        <is>
          <t>-5,04</t>
        </is>
      </c>
      <c r="J406" t="inlineStr">
        <is>
          <t>132,96</t>
        </is>
      </c>
      <c r="K406" t="inlineStr">
        <is>
          <t>fiorani_elena@yahoo.it</t>
        </is>
      </c>
      <c r="L406" t="inlineStr">
        <is>
          <t>contact@lilmilan.com</t>
        </is>
      </c>
      <c r="M406" t="inlineStr">
        <is>
          <t>40V05393G0806672M</t>
        </is>
      </c>
      <c r="N406" t="inlineStr">
        <is>
          <t>Elena Fiorani, Viale Camillo Benso Cavour 53, Galliate, NO, 28066, Italia</t>
        </is>
      </c>
      <c r="O406" t="inlineStr">
        <is>
          <t>Confermato</t>
        </is>
      </c>
      <c r="P406" t="inlineStr">
        <is>
          <t>Christmas Luxury Pack, Galaxy Earcuff White - Yellow</t>
        </is>
      </c>
      <c r="R406" t="n">
        <v>10</v>
      </c>
      <c r="T406" t="n">
        <v>0</v>
      </c>
      <c r="Z406" t="inlineStr">
        <is>
          <t>rpnRh3BCqtyZ9Tt5kfLrLeAZf</t>
        </is>
      </c>
      <c r="AA406" t="inlineStr">
        <is>
          <t>Shopify</t>
        </is>
      </c>
      <c r="AB406" t="n">
        <v>2</v>
      </c>
      <c r="AD406" t="inlineStr">
        <is>
          <t>10.152,76</t>
        </is>
      </c>
      <c r="AE406" t="inlineStr">
        <is>
          <t>Viale Camillo Benso Cavour 53</t>
        </is>
      </c>
      <c r="AG406" t="inlineStr">
        <is>
          <t>Galliate</t>
        </is>
      </c>
      <c r="AH406" t="inlineStr">
        <is>
          <t>NO</t>
        </is>
      </c>
      <c r="AI406" t="inlineStr">
        <is>
          <t>28066</t>
        </is>
      </c>
      <c r="AJ406" t="inlineStr">
        <is>
          <t>Italia</t>
        </is>
      </c>
      <c r="AK406" t="inlineStr">
        <is>
          <t>3408423318</t>
        </is>
      </c>
      <c r="AL406" t="inlineStr">
        <is>
          <t>Christmas Luxury Pack</t>
        </is>
      </c>
      <c r="AN406" t="inlineStr">
        <is>
          <t>IT</t>
        </is>
      </c>
      <c r="AO406" t="inlineStr">
        <is>
          <t>Accredito</t>
        </is>
      </c>
    </row>
    <row r="407">
      <c r="A407" t="inlineStr">
        <is>
          <t>29/11/2024</t>
        </is>
      </c>
      <c r="B407" t="inlineStr">
        <is>
          <t>16:54:31</t>
        </is>
      </c>
      <c r="C407" t="inlineStr">
        <is>
          <t>CET</t>
        </is>
      </c>
      <c r="D407" t="inlineStr">
        <is>
          <t>Ramy Ghazy</t>
        </is>
      </c>
      <c r="E407" t="inlineStr">
        <is>
          <t>Pagamento Express Checkout</t>
        </is>
      </c>
      <c r="F407" t="inlineStr">
        <is>
          <t>Completata</t>
        </is>
      </c>
      <c r="G407" t="inlineStr">
        <is>
          <t>EUR</t>
        </is>
      </c>
      <c r="H407" t="n">
        <v>782</v>
      </c>
      <c r="I407" t="inlineStr">
        <is>
          <t>-26,94</t>
        </is>
      </c>
      <c r="J407" t="inlineStr">
        <is>
          <t>755,06</t>
        </is>
      </c>
      <c r="K407" t="inlineStr">
        <is>
          <t>ghazyramy@gmail.com</t>
        </is>
      </c>
      <c r="L407" t="inlineStr">
        <is>
          <t>contact@lilmilan.com</t>
        </is>
      </c>
      <c r="M407" t="inlineStr">
        <is>
          <t>0XP51527HW426942A</t>
        </is>
      </c>
      <c r="O407" t="inlineStr">
        <is>
          <t>Non confermato</t>
        </is>
      </c>
      <c r="P407" t="inlineStr">
        <is>
          <t>Christmas Luxury Pack, Goldie Necklace - Yellow / 0</t>
        </is>
      </c>
      <c r="R407" t="n">
        <v>0</v>
      </c>
      <c r="T407" t="n">
        <v>0</v>
      </c>
      <c r="Z407" t="inlineStr">
        <is>
          <t>rWJsFalmX8Z04x6pguTWLTqkT</t>
        </is>
      </c>
      <c r="AA407" t="inlineStr">
        <is>
          <t>Shopify</t>
        </is>
      </c>
      <c r="AB407" t="n">
        <v>2</v>
      </c>
      <c r="AD407" t="inlineStr">
        <is>
          <t>10.907,82</t>
        </is>
      </c>
      <c r="AK407" t="inlineStr">
        <is>
          <t>+39 0266301864</t>
        </is>
      </c>
      <c r="AL407" t="inlineStr">
        <is>
          <t>Christmas Luxury Pack</t>
        </is>
      </c>
      <c r="AO407" t="inlineStr">
        <is>
          <t>Accredito</t>
        </is>
      </c>
    </row>
    <row r="408">
      <c r="A408" t="inlineStr">
        <is>
          <t>29/11/2024</t>
        </is>
      </c>
      <c r="B408" t="inlineStr">
        <is>
          <t>17:05:08</t>
        </is>
      </c>
      <c r="C408" t="inlineStr">
        <is>
          <t>CET</t>
        </is>
      </c>
      <c r="D408" t="inlineStr">
        <is>
          <t>Gaetano Finocchiaro</t>
        </is>
      </c>
      <c r="E408" t="inlineStr">
        <is>
          <t>Pagamento Express Checkout</t>
        </is>
      </c>
      <c r="F408" t="inlineStr">
        <is>
          <t>Completata</t>
        </is>
      </c>
      <c r="G408" t="inlineStr">
        <is>
          <t>EUR</t>
        </is>
      </c>
      <c r="H408" t="n">
        <v>300</v>
      </c>
      <c r="I408" t="inlineStr">
        <is>
          <t>-10,55</t>
        </is>
      </c>
      <c r="J408" t="inlineStr">
        <is>
          <t>289,45</t>
        </is>
      </c>
      <c r="K408" t="inlineStr">
        <is>
          <t>gaetano.finocchiaro@gmail.com</t>
        </is>
      </c>
      <c r="L408" t="inlineStr">
        <is>
          <t>contact@lilmilan.com</t>
        </is>
      </c>
      <c r="M408" t="inlineStr">
        <is>
          <t>3U342883SC837013V</t>
        </is>
      </c>
      <c r="N408" t="inlineStr">
        <is>
          <t>Gaetano, Finocchiaro, Via Hajech 29, Milano, Milano, 20129, Italia</t>
        </is>
      </c>
      <c r="O408" t="inlineStr">
        <is>
          <t>Confermato</t>
        </is>
      </c>
      <c r="P408" t="inlineStr">
        <is>
          <t>Pensavo fosse amore - Yellow / S, Breeze Necklace - Yellow / 40cm</t>
        </is>
      </c>
      <c r="R408" t="n">
        <v>0</v>
      </c>
      <c r="T408" t="n">
        <v>0</v>
      </c>
      <c r="Z408" t="inlineStr">
        <is>
          <t>r8soNeYlkT2tkyqTDxfvNcHtr</t>
        </is>
      </c>
      <c r="AA408" t="inlineStr">
        <is>
          <t>Shopify</t>
        </is>
      </c>
      <c r="AB408" t="n">
        <v>2</v>
      </c>
      <c r="AD408" t="inlineStr">
        <is>
          <t>11.197,27</t>
        </is>
      </c>
      <c r="AE408" t="inlineStr">
        <is>
          <t>Via Hajech 29</t>
        </is>
      </c>
      <c r="AG408" t="inlineStr">
        <is>
          <t>Milano</t>
        </is>
      </c>
      <c r="AH408" t="inlineStr">
        <is>
          <t>Milano</t>
        </is>
      </c>
      <c r="AI408" t="inlineStr">
        <is>
          <t>20129</t>
        </is>
      </c>
      <c r="AJ408" t="inlineStr">
        <is>
          <t>Italia</t>
        </is>
      </c>
      <c r="AK408" t="inlineStr">
        <is>
          <t>+39 0287382753</t>
        </is>
      </c>
      <c r="AL408" t="inlineStr">
        <is>
          <t>Pensavo fosse amore - Yellow / S</t>
        </is>
      </c>
      <c r="AN408" t="inlineStr">
        <is>
          <t>IT</t>
        </is>
      </c>
      <c r="AO408" t="inlineStr">
        <is>
          <t>Accredito</t>
        </is>
      </c>
    </row>
    <row r="409">
      <c r="A409" t="inlineStr">
        <is>
          <t>29/11/2024</t>
        </is>
      </c>
      <c r="B409" t="inlineStr">
        <is>
          <t>17:06:49</t>
        </is>
      </c>
      <c r="C409" t="inlineStr">
        <is>
          <t>CET</t>
        </is>
      </c>
      <c r="D409" t="inlineStr">
        <is>
          <t>Mariacarla Andrisani</t>
        </is>
      </c>
      <c r="E409" t="inlineStr">
        <is>
          <t>Pagamento Express Checkout</t>
        </is>
      </c>
      <c r="F409" t="inlineStr">
        <is>
          <t>Completata</t>
        </is>
      </c>
      <c r="G409" t="inlineStr">
        <is>
          <t>EUR</t>
        </is>
      </c>
      <c r="H409" t="n">
        <v>240</v>
      </c>
      <c r="I409" t="inlineStr">
        <is>
          <t>-8,51</t>
        </is>
      </c>
      <c r="J409" t="inlineStr">
        <is>
          <t>231,49</t>
        </is>
      </c>
      <c r="K409" t="inlineStr">
        <is>
          <t>mariacarla.andrisani@gmail.com</t>
        </is>
      </c>
      <c r="L409" t="inlineStr">
        <is>
          <t>contact@lilmilan.com</t>
        </is>
      </c>
      <c r="M409" t="inlineStr">
        <is>
          <t>4FK62666V4826981T</t>
        </is>
      </c>
      <c r="O409" t="inlineStr">
        <is>
          <t>Non confermato</t>
        </is>
      </c>
      <c r="P409" t="inlineStr">
        <is>
          <t>Glow Ring - Yellow / 10, Primo Bacio Anklet - Yellow</t>
        </is>
      </c>
      <c r="R409" t="n">
        <v>0</v>
      </c>
      <c r="T409" t="n">
        <v>0</v>
      </c>
      <c r="Z409" t="inlineStr">
        <is>
          <t>rQYDy70WMo3Kuh6XKI3efuSpd</t>
        </is>
      </c>
      <c r="AA409" t="inlineStr">
        <is>
          <t>Shopify</t>
        </is>
      </c>
      <c r="AB409" t="n">
        <v>2</v>
      </c>
      <c r="AD409" t="inlineStr">
        <is>
          <t>11.428,76</t>
        </is>
      </c>
      <c r="AK409" t="inlineStr">
        <is>
          <t>+39 3358084833</t>
        </is>
      </c>
      <c r="AL409" t="inlineStr">
        <is>
          <t>Glow Ring - Yellow / 10</t>
        </is>
      </c>
      <c r="AO409" t="inlineStr">
        <is>
          <t>Accredito</t>
        </is>
      </c>
    </row>
    <row r="410">
      <c r="A410" t="inlineStr">
        <is>
          <t>29/11/2024</t>
        </is>
      </c>
      <c r="B410" t="inlineStr">
        <is>
          <t>17:07:18</t>
        </is>
      </c>
      <c r="C410" t="inlineStr">
        <is>
          <t>CET</t>
        </is>
      </c>
      <c r="D410" t="inlineStr">
        <is>
          <t>Marta Cavallaro</t>
        </is>
      </c>
      <c r="E410" t="inlineStr">
        <is>
          <t>Pagamento Express Checkout</t>
        </is>
      </c>
      <c r="F410" t="inlineStr">
        <is>
          <t>Completata</t>
        </is>
      </c>
      <c r="G410" t="inlineStr">
        <is>
          <t>EUR</t>
        </is>
      </c>
      <c r="H410" t="n">
        <v>626</v>
      </c>
      <c r="I410" t="inlineStr">
        <is>
          <t>-21,63</t>
        </is>
      </c>
      <c r="J410" t="inlineStr">
        <is>
          <t>604,37</t>
        </is>
      </c>
      <c r="K410" t="inlineStr">
        <is>
          <t>m.artacavallar.o@hotmail.it</t>
        </is>
      </c>
      <c r="L410" t="inlineStr">
        <is>
          <t>contact@lilmilan.com</t>
        </is>
      </c>
      <c r="M410" t="inlineStr">
        <is>
          <t>3UM32038GN4555927</t>
        </is>
      </c>
      <c r="N410" t="inlineStr">
        <is>
          <t>Marta Cavallaro, Via Ghibellina 82, Messina, ME, 98123, Italia</t>
        </is>
      </c>
      <c r="O410" t="inlineStr">
        <is>
          <t>Confermato</t>
        </is>
      </c>
      <c r="P410" t="inlineStr">
        <is>
          <t>Insieme Ring - Yellow / onesize (10-17), Portami a Ballare Necklace - Yellow / onesize, Richiamami Earring - Yellow / Single</t>
        </is>
      </c>
      <c r="R410" t="n">
        <v>0</v>
      </c>
      <c r="T410" t="n">
        <v>0</v>
      </c>
      <c r="Z410" t="inlineStr">
        <is>
          <t>rnjKAUHasIBRzPcgQABYUwD0K</t>
        </is>
      </c>
      <c r="AA410" t="inlineStr">
        <is>
          <t>Shopify</t>
        </is>
      </c>
      <c r="AB410" t="n">
        <v>4</v>
      </c>
      <c r="AD410" t="inlineStr">
        <is>
          <t>12.033,13</t>
        </is>
      </c>
      <c r="AE410" t="inlineStr">
        <is>
          <t>Via Ghibellina 82</t>
        </is>
      </c>
      <c r="AG410" t="inlineStr">
        <is>
          <t>Messina</t>
        </is>
      </c>
      <c r="AH410" t="inlineStr">
        <is>
          <t>ME</t>
        </is>
      </c>
      <c r="AI410" t="inlineStr">
        <is>
          <t>98123</t>
        </is>
      </c>
      <c r="AJ410" t="inlineStr">
        <is>
          <t>Italia</t>
        </is>
      </c>
      <c r="AK410" t="inlineStr">
        <is>
          <t>3,93298E+11</t>
        </is>
      </c>
      <c r="AL410" t="inlineStr">
        <is>
          <t>Insieme Ring - Yellow / onesize (10-17)</t>
        </is>
      </c>
      <c r="AN410" t="inlineStr">
        <is>
          <t>IT</t>
        </is>
      </c>
      <c r="AO410" t="inlineStr">
        <is>
          <t>Accredito</t>
        </is>
      </c>
    </row>
    <row r="411">
      <c r="A411" t="inlineStr">
        <is>
          <t>29/11/2024</t>
        </is>
      </c>
      <c r="B411" t="inlineStr">
        <is>
          <t>17:22:29</t>
        </is>
      </c>
      <c r="C411" t="inlineStr">
        <is>
          <t>CET</t>
        </is>
      </c>
      <c r="D411" t="inlineStr">
        <is>
          <t>Beatrice Burani</t>
        </is>
      </c>
      <c r="E411" t="inlineStr">
        <is>
          <t>Pagamento Express Checkout</t>
        </is>
      </c>
      <c r="F411" t="inlineStr">
        <is>
          <t>Completata</t>
        </is>
      </c>
      <c r="G411" t="inlineStr">
        <is>
          <t>EUR</t>
        </is>
      </c>
      <c r="H411" t="n">
        <v>20</v>
      </c>
      <c r="I411" t="inlineStr">
        <is>
          <t>-1,03</t>
        </is>
      </c>
      <c r="J411" t="inlineStr">
        <is>
          <t>18,97</t>
        </is>
      </c>
      <c r="K411" t="inlineStr">
        <is>
          <t>beatrice.burani@gmail.com</t>
        </is>
      </c>
      <c r="L411" t="inlineStr">
        <is>
          <t>contact@lilmilan.com</t>
        </is>
      </c>
      <c r="M411" t="inlineStr">
        <is>
          <t>4P4286851P6195712</t>
        </is>
      </c>
      <c r="O411" t="inlineStr">
        <is>
          <t>Non confermato</t>
        </is>
      </c>
      <c r="P411" t="inlineStr">
        <is>
          <t>Repair Service - Spedizione</t>
        </is>
      </c>
      <c r="R411" t="n">
        <v>0</v>
      </c>
      <c r="T411" t="n">
        <v>0</v>
      </c>
      <c r="Z411" t="inlineStr">
        <is>
          <t>rjJKUW0nux3vTx05IvwnPa1Yg</t>
        </is>
      </c>
      <c r="AA411" t="inlineStr">
        <is>
          <t>Shopify</t>
        </is>
      </c>
      <c r="AB411" t="n">
        <v>1</v>
      </c>
      <c r="AD411" t="inlineStr">
        <is>
          <t>12.052,10</t>
        </is>
      </c>
      <c r="AK411" t="inlineStr">
        <is>
          <t>+39 3336054309</t>
        </is>
      </c>
      <c r="AL411" t="inlineStr">
        <is>
          <t>Repair Service - Spedizione</t>
        </is>
      </c>
      <c r="AO411" t="inlineStr">
        <is>
          <t>Accredito</t>
        </is>
      </c>
    </row>
    <row r="412">
      <c r="A412" t="inlineStr">
        <is>
          <t>29/11/2024</t>
        </is>
      </c>
      <c r="B412" t="inlineStr">
        <is>
          <t>17:25:48</t>
        </is>
      </c>
      <c r="C412" t="inlineStr">
        <is>
          <t>CET</t>
        </is>
      </c>
      <c r="D412" t="inlineStr">
        <is>
          <t>Costanza Dall'olio</t>
        </is>
      </c>
      <c r="E412" t="inlineStr">
        <is>
          <t>Pagamento Express Checkout</t>
        </is>
      </c>
      <c r="F412" t="inlineStr">
        <is>
          <t>Completata</t>
        </is>
      </c>
      <c r="G412" t="inlineStr">
        <is>
          <t>EUR</t>
        </is>
      </c>
      <c r="H412" t="n">
        <v>122</v>
      </c>
      <c r="I412" t="inlineStr">
        <is>
          <t>-4,5</t>
        </is>
      </c>
      <c r="J412" t="inlineStr">
        <is>
          <t>117,5</t>
        </is>
      </c>
      <c r="K412" t="inlineStr">
        <is>
          <t>costanza.dallolio@live.it</t>
        </is>
      </c>
      <c r="L412" t="inlineStr">
        <is>
          <t>contact@lilmilan.com</t>
        </is>
      </c>
      <c r="M412" t="inlineStr">
        <is>
          <t>5MV52145LE7011014</t>
        </is>
      </c>
      <c r="N412" t="inlineStr">
        <is>
          <t>Luigi Paltrinieri, Via fulvia 49, Mirandola, MO, 41037, Italia</t>
        </is>
      </c>
      <c r="O412" t="inlineStr">
        <is>
          <t>Confermato</t>
        </is>
      </c>
      <c r="P412" t="inlineStr">
        <is>
          <t>Christmas Luxury Pack, Pensavo fosse amore - Yellow / 2</t>
        </is>
      </c>
      <c r="R412" t="n">
        <v>10</v>
      </c>
      <c r="T412" t="n">
        <v>0</v>
      </c>
      <c r="Z412" t="inlineStr">
        <is>
          <t>rwWV31TwMHg8gZ59iQjJMPqSe</t>
        </is>
      </c>
      <c r="AA412" t="inlineStr">
        <is>
          <t>Shopify</t>
        </is>
      </c>
      <c r="AB412" t="n">
        <v>2</v>
      </c>
      <c r="AD412" t="inlineStr">
        <is>
          <t>12.169,60</t>
        </is>
      </c>
      <c r="AE412" t="inlineStr">
        <is>
          <t>Via fulvia 49</t>
        </is>
      </c>
      <c r="AG412" t="inlineStr">
        <is>
          <t>Mirandola</t>
        </is>
      </c>
      <c r="AH412" t="inlineStr">
        <is>
          <t>MO</t>
        </is>
      </c>
      <c r="AI412" t="inlineStr">
        <is>
          <t>41037</t>
        </is>
      </c>
      <c r="AJ412" t="inlineStr">
        <is>
          <t>Italia</t>
        </is>
      </c>
      <c r="AK412" t="inlineStr">
        <is>
          <t>3477498190</t>
        </is>
      </c>
      <c r="AL412" t="inlineStr">
        <is>
          <t>Christmas Luxury Pack</t>
        </is>
      </c>
      <c r="AN412" t="inlineStr">
        <is>
          <t>IT</t>
        </is>
      </c>
      <c r="AO412" t="inlineStr">
        <is>
          <t>Accredito</t>
        </is>
      </c>
    </row>
    <row r="413">
      <c r="A413" t="inlineStr">
        <is>
          <t>29/11/2024</t>
        </is>
      </c>
      <c r="B413" t="inlineStr">
        <is>
          <t>17:37:29</t>
        </is>
      </c>
      <c r="C413" t="inlineStr">
        <is>
          <t>CET</t>
        </is>
      </c>
      <c r="D413" t="inlineStr">
        <is>
          <t>Giacomo Marengo</t>
        </is>
      </c>
      <c r="E413" t="inlineStr">
        <is>
          <t>Pagamento Express Checkout</t>
        </is>
      </c>
      <c r="F413" t="inlineStr">
        <is>
          <t>Completata</t>
        </is>
      </c>
      <c r="G413" t="inlineStr">
        <is>
          <t>EUR</t>
        </is>
      </c>
      <c r="H413" t="n">
        <v>192</v>
      </c>
      <c r="I413" t="inlineStr">
        <is>
          <t>-6,88</t>
        </is>
      </c>
      <c r="J413" t="inlineStr">
        <is>
          <t>185,12</t>
        </is>
      </c>
      <c r="K413" t="inlineStr">
        <is>
          <t>mr.giacomomarengo@gmail.com</t>
        </is>
      </c>
      <c r="L413" t="inlineStr">
        <is>
          <t>contact@lilmilan.com</t>
        </is>
      </c>
      <c r="M413" t="inlineStr">
        <is>
          <t>2BX25276GF1897730</t>
        </is>
      </c>
      <c r="N413" t="inlineStr">
        <is>
          <t>Giacomo, Marengo, Via ospedale 75, Centallo, CN, 12044, Italia</t>
        </is>
      </c>
      <c r="O413" t="inlineStr">
        <is>
          <t>Confermato</t>
        </is>
      </c>
      <c r="P413" t="inlineStr">
        <is>
          <t>Christmas Luxury Pack, Glimmer Ring Pink Ruby - Yellow / 16</t>
        </is>
      </c>
      <c r="R413" t="n">
        <v>0</v>
      </c>
      <c r="T413" t="n">
        <v>0</v>
      </c>
      <c r="Z413" t="inlineStr">
        <is>
          <t>rJPDn3HaKodQULWK8OOus6YGX</t>
        </is>
      </c>
      <c r="AA413" t="inlineStr">
        <is>
          <t>Shopify</t>
        </is>
      </c>
      <c r="AB413" t="n">
        <v>2</v>
      </c>
      <c r="AD413" t="inlineStr">
        <is>
          <t>12.354,72</t>
        </is>
      </c>
      <c r="AE413" t="inlineStr">
        <is>
          <t>Via ospedale 75</t>
        </is>
      </c>
      <c r="AG413" t="inlineStr">
        <is>
          <t>Centallo</t>
        </is>
      </c>
      <c r="AH413" t="inlineStr">
        <is>
          <t>CN</t>
        </is>
      </c>
      <c r="AI413" t="inlineStr">
        <is>
          <t>12044</t>
        </is>
      </c>
      <c r="AJ413" t="inlineStr">
        <is>
          <t>Italia</t>
        </is>
      </c>
      <c r="AK413" t="inlineStr">
        <is>
          <t>3498467701</t>
        </is>
      </c>
      <c r="AL413" t="inlineStr">
        <is>
          <t>Christmas Luxury Pack</t>
        </is>
      </c>
      <c r="AN413" t="inlineStr">
        <is>
          <t>IT</t>
        </is>
      </c>
      <c r="AO413" t="inlineStr">
        <is>
          <t>Accredito</t>
        </is>
      </c>
    </row>
    <row r="414">
      <c r="A414" t="inlineStr">
        <is>
          <t>29/11/2024</t>
        </is>
      </c>
      <c r="B414" t="inlineStr">
        <is>
          <t>17:41:13</t>
        </is>
      </c>
      <c r="C414" t="inlineStr">
        <is>
          <t>CET</t>
        </is>
      </c>
      <c r="D414" t="inlineStr">
        <is>
          <t>Maria Spadaro</t>
        </is>
      </c>
      <c r="E414" t="inlineStr">
        <is>
          <t>Pagamento Express Checkout</t>
        </is>
      </c>
      <c r="F414" t="inlineStr">
        <is>
          <t>Completata</t>
        </is>
      </c>
      <c r="G414" t="inlineStr">
        <is>
          <t>EUR</t>
        </is>
      </c>
      <c r="H414" t="n">
        <v>208</v>
      </c>
      <c r="I414" t="inlineStr">
        <is>
          <t>-7,42</t>
        </is>
      </c>
      <c r="J414" t="inlineStr">
        <is>
          <t>200,58</t>
        </is>
      </c>
      <c r="K414" t="inlineStr">
        <is>
          <t>maria.spadaro1@gmail.com</t>
        </is>
      </c>
      <c r="L414" t="inlineStr">
        <is>
          <t>contact@lilmilan.com</t>
        </is>
      </c>
      <c r="M414" t="inlineStr">
        <is>
          <t>2K937007NJ9087623</t>
        </is>
      </c>
      <c r="N414" t="inlineStr">
        <is>
          <t>Maria Spadaro, Am Friedrichshain 1A, Berlin, N/A, 10407, Germania</t>
        </is>
      </c>
      <c r="O414" t="inlineStr">
        <is>
          <t>Confermato</t>
        </is>
      </c>
      <c r="P414" t="inlineStr">
        <is>
          <t>Christmas Luxury Pack, Balmy Necklace - Yellow / 36cm</t>
        </is>
      </c>
      <c r="R414" t="n">
        <v>0</v>
      </c>
      <c r="T414" t="n">
        <v>0</v>
      </c>
      <c r="Z414" t="inlineStr">
        <is>
          <t>rmmY4VfhPHzzkDJlFeMk5ROv6</t>
        </is>
      </c>
      <c r="AA414" t="inlineStr">
        <is>
          <t>Shopify</t>
        </is>
      </c>
      <c r="AB414" t="n">
        <v>2</v>
      </c>
      <c r="AD414" t="inlineStr">
        <is>
          <t>12.555,30</t>
        </is>
      </c>
      <c r="AE414" t="inlineStr">
        <is>
          <t>Am Friedrichshain 1A</t>
        </is>
      </c>
      <c r="AG414" t="inlineStr">
        <is>
          <t>Berlin</t>
        </is>
      </c>
      <c r="AI414" t="inlineStr">
        <is>
          <t>10407</t>
        </is>
      </c>
      <c r="AJ414" t="inlineStr">
        <is>
          <t>Germania</t>
        </is>
      </c>
      <c r="AK414" t="inlineStr">
        <is>
          <t>15203237528</t>
        </is>
      </c>
      <c r="AL414" t="inlineStr">
        <is>
          <t>Christmas Luxury Pack</t>
        </is>
      </c>
      <c r="AN414" t="inlineStr">
        <is>
          <t>DE</t>
        </is>
      </c>
      <c r="AO414" t="inlineStr">
        <is>
          <t>Accredito</t>
        </is>
      </c>
    </row>
    <row r="415">
      <c r="A415" t="inlineStr">
        <is>
          <t>29/11/2024</t>
        </is>
      </c>
      <c r="B415" t="inlineStr">
        <is>
          <t>17:42:23</t>
        </is>
      </c>
      <c r="C415" t="inlineStr">
        <is>
          <t>CET</t>
        </is>
      </c>
      <c r="D415" t="inlineStr">
        <is>
          <t>Lorenzo Setti</t>
        </is>
      </c>
      <c r="E415" t="inlineStr">
        <is>
          <t>Pagamento Express Checkout</t>
        </is>
      </c>
      <c r="F415" t="inlineStr">
        <is>
          <t>Completata</t>
        </is>
      </c>
      <c r="G415" t="inlineStr">
        <is>
          <t>EUR</t>
        </is>
      </c>
      <c r="H415" t="n">
        <v>122</v>
      </c>
      <c r="I415" t="inlineStr">
        <is>
          <t>-4,5</t>
        </is>
      </c>
      <c r="J415" t="inlineStr">
        <is>
          <t>117,5</t>
        </is>
      </c>
      <c r="K415" t="inlineStr">
        <is>
          <t>lorenzo.setti1996@gmail.com</t>
        </is>
      </c>
      <c r="L415" t="inlineStr">
        <is>
          <t>contact@lilmilan.com</t>
        </is>
      </c>
      <c r="M415" t="inlineStr">
        <is>
          <t>63C59707XW4638217</t>
        </is>
      </c>
      <c r="N415" t="inlineStr">
        <is>
          <t>lorenzo setti, Strada Guidorossi 21, Parma, PR, 43126, Italia</t>
        </is>
      </c>
      <c r="O415" t="inlineStr">
        <is>
          <t>Confermato</t>
        </is>
      </c>
      <c r="P415" t="inlineStr">
        <is>
          <t>Christmas Luxury Pack, Boys Tears Ring - Yellow / 15</t>
        </is>
      </c>
      <c r="R415" t="n">
        <v>10</v>
      </c>
      <c r="T415" t="n">
        <v>0</v>
      </c>
      <c r="Z415" t="inlineStr">
        <is>
          <t>rsg4TztkXKqUBR5cm77jrwNja</t>
        </is>
      </c>
      <c r="AA415" t="inlineStr">
        <is>
          <t>Shopify</t>
        </is>
      </c>
      <c r="AB415" t="n">
        <v>2</v>
      </c>
      <c r="AD415" t="inlineStr">
        <is>
          <t>12.672,80</t>
        </is>
      </c>
      <c r="AE415" t="inlineStr">
        <is>
          <t>Strada Guidorossi 21</t>
        </is>
      </c>
      <c r="AG415" t="inlineStr">
        <is>
          <t>Parma</t>
        </is>
      </c>
      <c r="AH415" t="inlineStr">
        <is>
          <t>PR</t>
        </is>
      </c>
      <c r="AI415" t="inlineStr">
        <is>
          <t>43126</t>
        </is>
      </c>
      <c r="AJ415" t="inlineStr">
        <is>
          <t>Italia</t>
        </is>
      </c>
      <c r="AK415" t="inlineStr">
        <is>
          <t>3,93348E+11</t>
        </is>
      </c>
      <c r="AL415" t="inlineStr">
        <is>
          <t>Christmas Luxury Pack</t>
        </is>
      </c>
      <c r="AN415" t="inlineStr">
        <is>
          <t>IT</t>
        </is>
      </c>
      <c r="AO415" t="inlineStr">
        <is>
          <t>Accredito</t>
        </is>
      </c>
    </row>
    <row r="416">
      <c r="A416" t="inlineStr">
        <is>
          <t>29/11/2024</t>
        </is>
      </c>
      <c r="B416" t="inlineStr">
        <is>
          <t>17:50:58</t>
        </is>
      </c>
      <c r="C416" t="inlineStr">
        <is>
          <t>CET</t>
        </is>
      </c>
      <c r="D416" t="inlineStr">
        <is>
          <t>Chiara Accornero</t>
        </is>
      </c>
      <c r="E416" t="inlineStr">
        <is>
          <t>Rimborso di pagamento</t>
        </is>
      </c>
      <c r="F416" t="inlineStr">
        <is>
          <t>Completata</t>
        </is>
      </c>
      <c r="G416" t="inlineStr">
        <is>
          <t>EUR</t>
        </is>
      </c>
      <c r="H416" t="n">
        <v>-192</v>
      </c>
      <c r="I416" t="inlineStr">
        <is>
          <t>0</t>
        </is>
      </c>
      <c r="J416" t="inlineStr">
        <is>
          <t>-192</t>
        </is>
      </c>
      <c r="K416" t="inlineStr">
        <is>
          <t>contact@lilmilan.com</t>
        </is>
      </c>
      <c r="L416" t="inlineStr">
        <is>
          <t>accornero.ch@gmail.com</t>
        </is>
      </c>
      <c r="M416" t="inlineStr">
        <is>
          <t>6NG66589EV9518221</t>
        </is>
      </c>
      <c r="O416" t="inlineStr">
        <is>
          <t>Non confermato</t>
        </is>
      </c>
      <c r="P416" t="inlineStr">
        <is>
          <t>Glimmer Ring Blue Sapphire - Yellow / 7, Curvy - Yellow / Left / White</t>
        </is>
      </c>
      <c r="T416" t="n">
        <v>0</v>
      </c>
      <c r="Y416" t="inlineStr">
        <is>
          <t>34B92065J91708945</t>
        </is>
      </c>
      <c r="Z416" t="inlineStr">
        <is>
          <t>rYm1FggOkm3HDITJffPFrllZa</t>
        </is>
      </c>
      <c r="AA416" t="inlineStr">
        <is>
          <t>Shopify</t>
        </is>
      </c>
      <c r="AB416" t="n">
        <v>2</v>
      </c>
      <c r="AD416" t="inlineStr">
        <is>
          <t>12.480,80</t>
        </is>
      </c>
      <c r="AK416" t="inlineStr">
        <is>
          <t>+39 3392428783</t>
        </is>
      </c>
      <c r="AL416" t="inlineStr">
        <is>
          <t>Glimmer Ring Blue Sapphire - Yellow / 7</t>
        </is>
      </c>
      <c r="AO416" t="inlineStr">
        <is>
          <t>Addebito</t>
        </is>
      </c>
    </row>
    <row r="417">
      <c r="A417" t="inlineStr">
        <is>
          <t>29/11/2024</t>
        </is>
      </c>
      <c r="B417" t="inlineStr">
        <is>
          <t>18:24:39</t>
        </is>
      </c>
      <c r="C417" t="inlineStr">
        <is>
          <t>CET</t>
        </is>
      </c>
      <c r="D417" t="inlineStr">
        <is>
          <t>Paolo Passera</t>
        </is>
      </c>
      <c r="E417" t="inlineStr">
        <is>
          <t>Pagamento Express Checkout</t>
        </is>
      </c>
      <c r="F417" t="inlineStr">
        <is>
          <t>Completata</t>
        </is>
      </c>
      <c r="G417" t="inlineStr">
        <is>
          <t>EUR</t>
        </is>
      </c>
      <c r="H417" t="n">
        <v>106</v>
      </c>
      <c r="I417" t="inlineStr">
        <is>
          <t>-3,95</t>
        </is>
      </c>
      <c r="J417" t="inlineStr">
        <is>
          <t>102,05</t>
        </is>
      </c>
      <c r="K417" t="inlineStr">
        <is>
          <t>paolopassera88@gmail.com</t>
        </is>
      </c>
      <c r="L417" t="inlineStr">
        <is>
          <t>contact@lilmilan.com</t>
        </is>
      </c>
      <c r="M417" t="inlineStr">
        <is>
          <t>0CF13645AU072503W</t>
        </is>
      </c>
      <c r="N417" t="inlineStr">
        <is>
          <t>Paolo Passera Gritti, via Martiri di Nassirya n2, Salsomaggiore terme, PR, 43039, Italia</t>
        </is>
      </c>
      <c r="O417" t="inlineStr">
        <is>
          <t>Confermato</t>
        </is>
      </c>
      <c r="P417" t="inlineStr">
        <is>
          <t>Pensavo fosse amore - Yellow / L</t>
        </is>
      </c>
      <c r="R417" t="n">
        <v>10</v>
      </c>
      <c r="T417" t="n">
        <v>0</v>
      </c>
      <c r="Z417" t="inlineStr">
        <is>
          <t>rE7drgcMTlEApXFTwAUagP1Fw</t>
        </is>
      </c>
      <c r="AA417" t="inlineStr">
        <is>
          <t>Shopify</t>
        </is>
      </c>
      <c r="AB417" t="n">
        <v>1</v>
      </c>
      <c r="AD417" t="inlineStr">
        <is>
          <t>12.582,85</t>
        </is>
      </c>
      <c r="AE417" t="inlineStr">
        <is>
          <t>via Martiri di Nassirya n2</t>
        </is>
      </c>
      <c r="AG417" t="inlineStr">
        <is>
          <t>Salsomaggiore terme</t>
        </is>
      </c>
      <c r="AH417" t="inlineStr">
        <is>
          <t>PR</t>
        </is>
      </c>
      <c r="AI417" t="inlineStr">
        <is>
          <t>43039</t>
        </is>
      </c>
      <c r="AJ417" t="inlineStr">
        <is>
          <t>Italia</t>
        </is>
      </c>
      <c r="AK417" t="inlineStr">
        <is>
          <t>3,93498E+11</t>
        </is>
      </c>
      <c r="AL417" t="inlineStr">
        <is>
          <t>Pensavo fosse amore - Yellow / L</t>
        </is>
      </c>
      <c r="AN417" t="inlineStr">
        <is>
          <t>IT</t>
        </is>
      </c>
      <c r="AO417" t="inlineStr">
        <is>
          <t>Accredito</t>
        </is>
      </c>
    </row>
    <row r="418">
      <c r="A418" t="inlineStr">
        <is>
          <t>29/11/2024</t>
        </is>
      </c>
      <c r="B418" t="inlineStr">
        <is>
          <t>18:29:04</t>
        </is>
      </c>
      <c r="C418" t="inlineStr">
        <is>
          <t>CET</t>
        </is>
      </c>
      <c r="D418" t="inlineStr">
        <is>
          <t>Anna Terribilini</t>
        </is>
      </c>
      <c r="E418" t="inlineStr">
        <is>
          <t>Pagamento Express Checkout</t>
        </is>
      </c>
      <c r="F418" t="inlineStr">
        <is>
          <t>Completata</t>
        </is>
      </c>
      <c r="G418" t="inlineStr">
        <is>
          <t>EUR</t>
        </is>
      </c>
      <c r="H418" t="n">
        <v>238</v>
      </c>
      <c r="I418" t="inlineStr">
        <is>
          <t>-8,44</t>
        </is>
      </c>
      <c r="J418" t="inlineStr">
        <is>
          <t>229,56</t>
        </is>
      </c>
      <c r="K418" t="inlineStr">
        <is>
          <t>annaterribilini@gmail.com</t>
        </is>
      </c>
      <c r="L418" t="inlineStr">
        <is>
          <t>contact@lilmilan.com</t>
        </is>
      </c>
      <c r="M418" t="inlineStr">
        <is>
          <t>9W6218101X8015250</t>
        </is>
      </c>
      <c r="N418" t="inlineStr">
        <is>
          <t>Anna Terribilini, Via Francesco Londonio 15, Milano, MI, 20154, Italia</t>
        </is>
      </c>
      <c r="O418" t="inlineStr">
        <is>
          <t>Confermato</t>
        </is>
      </c>
      <c r="P418" t="inlineStr">
        <is>
          <t>Dna Bracelet - Yellow / 16cm</t>
        </is>
      </c>
      <c r="R418" t="n">
        <v>0</v>
      </c>
      <c r="T418" t="n">
        <v>0</v>
      </c>
      <c r="Z418" t="inlineStr">
        <is>
          <t>rRRHbVikVc8QCJGCKHeo80hJV</t>
        </is>
      </c>
      <c r="AA418" t="inlineStr">
        <is>
          <t>Shopify</t>
        </is>
      </c>
      <c r="AB418" t="n">
        <v>1</v>
      </c>
      <c r="AD418" t="inlineStr">
        <is>
          <t>12.812,41</t>
        </is>
      </c>
      <c r="AE418" t="inlineStr">
        <is>
          <t>Via Francesco Londonio 15</t>
        </is>
      </c>
      <c r="AG418" t="inlineStr">
        <is>
          <t>Milano</t>
        </is>
      </c>
      <c r="AH418" t="inlineStr">
        <is>
          <t>MI</t>
        </is>
      </c>
      <c r="AI418" t="inlineStr">
        <is>
          <t>20154</t>
        </is>
      </c>
      <c r="AJ418" t="inlineStr">
        <is>
          <t>Italia</t>
        </is>
      </c>
      <c r="AK418" t="inlineStr">
        <is>
          <t>392 792 6986</t>
        </is>
      </c>
      <c r="AL418" t="inlineStr">
        <is>
          <t>Dna Bracelet - Yellow / 16cm</t>
        </is>
      </c>
      <c r="AN418" t="inlineStr">
        <is>
          <t>IT</t>
        </is>
      </c>
      <c r="AO418" t="inlineStr">
        <is>
          <t>Accredito</t>
        </is>
      </c>
    </row>
    <row r="419">
      <c r="A419" t="inlineStr">
        <is>
          <t>29/11/2024</t>
        </is>
      </c>
      <c r="B419" t="inlineStr">
        <is>
          <t>18:34:34</t>
        </is>
      </c>
      <c r="C419" t="inlineStr">
        <is>
          <t>CET</t>
        </is>
      </c>
      <c r="D419" t="inlineStr">
        <is>
          <t>Maddalena Pistolesi</t>
        </is>
      </c>
      <c r="E419" t="inlineStr">
        <is>
          <t>Pagamento Express Checkout</t>
        </is>
      </c>
      <c r="F419" t="inlineStr">
        <is>
          <t>Completata</t>
        </is>
      </c>
      <c r="G419" t="inlineStr">
        <is>
          <t>EUR</t>
        </is>
      </c>
      <c r="H419" t="n">
        <v>96</v>
      </c>
      <c r="I419" t="inlineStr">
        <is>
          <t>-3,61</t>
        </is>
      </c>
      <c r="J419" t="inlineStr">
        <is>
          <t>92,39</t>
        </is>
      </c>
      <c r="K419" t="inlineStr">
        <is>
          <t>maddina-95@hotmail.it</t>
        </is>
      </c>
      <c r="L419" t="inlineStr">
        <is>
          <t>contact@lilmilan.com</t>
        </is>
      </c>
      <c r="M419" t="inlineStr">
        <is>
          <t>4EC38698XF271883D</t>
        </is>
      </c>
      <c r="N419" t="inlineStr">
        <is>
          <t>Maddalena, Pistolesi, via delle camelie 10, milano, Milano, 20147, Italia</t>
        </is>
      </c>
      <c r="O419" t="inlineStr">
        <is>
          <t>Confermato</t>
        </is>
      </c>
      <c r="P419" t="inlineStr">
        <is>
          <t>Christmas Luxury Pack, Pensavo fosse amore - Yellow / M</t>
        </is>
      </c>
      <c r="R419" t="n">
        <v>0</v>
      </c>
      <c r="T419" t="n">
        <v>0</v>
      </c>
      <c r="Z419" t="inlineStr">
        <is>
          <t>r91S6LIDNaouhuCCR9vYassjD</t>
        </is>
      </c>
      <c r="AA419" t="inlineStr">
        <is>
          <t>Shopify</t>
        </is>
      </c>
      <c r="AB419" t="n">
        <v>2</v>
      </c>
      <c r="AD419" t="inlineStr">
        <is>
          <t>12.904,80</t>
        </is>
      </c>
      <c r="AE419" t="inlineStr">
        <is>
          <t>via delle camelie 10</t>
        </is>
      </c>
      <c r="AG419" t="inlineStr">
        <is>
          <t>milano</t>
        </is>
      </c>
      <c r="AH419" t="inlineStr">
        <is>
          <t>Milano</t>
        </is>
      </c>
      <c r="AI419" t="inlineStr">
        <is>
          <t>20147</t>
        </is>
      </c>
      <c r="AJ419" t="inlineStr">
        <is>
          <t>Italia</t>
        </is>
      </c>
      <c r="AK419" t="inlineStr">
        <is>
          <t>+39 3496809637</t>
        </is>
      </c>
      <c r="AL419" t="inlineStr">
        <is>
          <t>Christmas Luxury Pack</t>
        </is>
      </c>
      <c r="AN419" t="inlineStr">
        <is>
          <t>IT</t>
        </is>
      </c>
      <c r="AO419" t="inlineStr">
        <is>
          <t>Accredito</t>
        </is>
      </c>
    </row>
    <row r="420">
      <c r="A420" t="inlineStr">
        <is>
          <t>29/11/2024</t>
        </is>
      </c>
      <c r="B420" t="inlineStr">
        <is>
          <t>18:47:46</t>
        </is>
      </c>
      <c r="C420" t="inlineStr">
        <is>
          <t>CET</t>
        </is>
      </c>
      <c r="D420" t="inlineStr">
        <is>
          <t>sefora avenia</t>
        </is>
      </c>
      <c r="E420" t="inlineStr">
        <is>
          <t>Pagamento Express Checkout</t>
        </is>
      </c>
      <c r="F420" t="inlineStr">
        <is>
          <t>Completata</t>
        </is>
      </c>
      <c r="G420" t="inlineStr">
        <is>
          <t>EUR</t>
        </is>
      </c>
      <c r="H420" t="n">
        <v>96</v>
      </c>
      <c r="I420" t="inlineStr">
        <is>
          <t>-3,61</t>
        </is>
      </c>
      <c r="J420" t="inlineStr">
        <is>
          <t>92,39</t>
        </is>
      </c>
      <c r="K420" t="inlineStr">
        <is>
          <t>aveniasefora@hotmail.it</t>
        </is>
      </c>
      <c r="L420" t="inlineStr">
        <is>
          <t>contact@lilmilan.com</t>
        </is>
      </c>
      <c r="M420" t="inlineStr">
        <is>
          <t>60U895362N745001B</t>
        </is>
      </c>
      <c r="O420" t="inlineStr">
        <is>
          <t>Non confermato</t>
        </is>
      </c>
      <c r="P420" t="inlineStr">
        <is>
          <t>Christmas Luxury Pack, Pensavo fosse amore - Yellow / V</t>
        </is>
      </c>
      <c r="R420" t="n">
        <v>0</v>
      </c>
      <c r="T420" t="n">
        <v>0</v>
      </c>
      <c r="Z420" t="inlineStr">
        <is>
          <t>rQYNQI8jQb0VM3gtGzUaoXE0k</t>
        </is>
      </c>
      <c r="AA420" t="inlineStr">
        <is>
          <t>Shopify</t>
        </is>
      </c>
      <c r="AB420" t="n">
        <v>2</v>
      </c>
      <c r="AD420" t="inlineStr">
        <is>
          <t>12.997,19</t>
        </is>
      </c>
      <c r="AK420" t="inlineStr">
        <is>
          <t>+39 3318423659</t>
        </is>
      </c>
      <c r="AL420" t="inlineStr">
        <is>
          <t>Christmas Luxury Pack</t>
        </is>
      </c>
      <c r="AO420" t="inlineStr">
        <is>
          <t>Accredito</t>
        </is>
      </c>
    </row>
    <row r="421">
      <c r="A421" t="inlineStr">
        <is>
          <t>29/11/2024</t>
        </is>
      </c>
      <c r="B421" t="inlineStr">
        <is>
          <t>18:57:39</t>
        </is>
      </c>
      <c r="C421" t="inlineStr">
        <is>
          <t>CET</t>
        </is>
      </c>
      <c r="D421" t="inlineStr">
        <is>
          <t>Jorge Cano Bermúdez de cast</t>
        </is>
      </c>
      <c r="E421" t="inlineStr">
        <is>
          <t>Pagamento Express Checkout</t>
        </is>
      </c>
      <c r="F421" t="inlineStr">
        <is>
          <t>Completata</t>
        </is>
      </c>
      <c r="G421" t="inlineStr">
        <is>
          <t>EUR</t>
        </is>
      </c>
      <c r="H421" t="n">
        <v>192</v>
      </c>
      <c r="I421" t="inlineStr">
        <is>
          <t>-6,88</t>
        </is>
      </c>
      <c r="J421" t="inlineStr">
        <is>
          <t>185,12</t>
        </is>
      </c>
      <c r="K421" t="inlineStr">
        <is>
          <t>Kano_seven@hotmail.com</t>
        </is>
      </c>
      <c r="L421" t="inlineStr">
        <is>
          <t>contact@lilmilan.com</t>
        </is>
      </c>
      <c r="M421" t="inlineStr">
        <is>
          <t>28K81833W2735093D</t>
        </is>
      </c>
      <c r="N421" t="inlineStr">
        <is>
          <t>Jorge Cano Bermúdez De Castro, Paseo De Ronda N15 Esc 2 2C, A Coruña, C, 15011, Spagna</t>
        </is>
      </c>
      <c r="O421" t="inlineStr">
        <is>
          <t>Confermato</t>
        </is>
      </c>
      <c r="P421" t="inlineStr">
        <is>
          <t>Threesome Ring - Yellow / 12</t>
        </is>
      </c>
      <c r="R421" t="n">
        <v>0</v>
      </c>
      <c r="T421" t="n">
        <v>0</v>
      </c>
      <c r="Z421" t="inlineStr">
        <is>
          <t>rDOXatKGeT9chrga6qPpDQ1Nc</t>
        </is>
      </c>
      <c r="AA421" t="inlineStr">
        <is>
          <t>Shopify</t>
        </is>
      </c>
      <c r="AB421" t="n">
        <v>1</v>
      </c>
      <c r="AD421" t="inlineStr">
        <is>
          <t>13.182,31</t>
        </is>
      </c>
      <c r="AE421" t="inlineStr">
        <is>
          <t>Paseo De Ronda N15 Esc 2 2C</t>
        </is>
      </c>
      <c r="AG421" t="inlineStr">
        <is>
          <t>A Coruña</t>
        </is>
      </c>
      <c r="AH421" t="inlineStr">
        <is>
          <t>C</t>
        </is>
      </c>
      <c r="AI421" t="inlineStr">
        <is>
          <t>15011</t>
        </is>
      </c>
      <c r="AJ421" t="inlineStr">
        <is>
          <t>Spagna</t>
        </is>
      </c>
      <c r="AK421" t="inlineStr">
        <is>
          <t>+34 618569448</t>
        </is>
      </c>
      <c r="AL421" t="inlineStr">
        <is>
          <t>Threesome Ring - Yellow / 12</t>
        </is>
      </c>
      <c r="AN421" t="inlineStr">
        <is>
          <t>ES</t>
        </is>
      </c>
      <c r="AO421" t="inlineStr">
        <is>
          <t>Accredito</t>
        </is>
      </c>
    </row>
    <row r="422">
      <c r="A422" t="inlineStr">
        <is>
          <t>29/11/2024</t>
        </is>
      </c>
      <c r="B422" t="inlineStr">
        <is>
          <t>19:04:32</t>
        </is>
      </c>
      <c r="C422" t="inlineStr">
        <is>
          <t>CET</t>
        </is>
      </c>
      <c r="D422" t="inlineStr">
        <is>
          <t>Benedetta Battistini</t>
        </is>
      </c>
      <c r="E422" t="inlineStr">
        <is>
          <t>Pagamento Express Checkout</t>
        </is>
      </c>
      <c r="F422" t="inlineStr">
        <is>
          <t>Completata</t>
        </is>
      </c>
      <c r="G422" t="inlineStr">
        <is>
          <t>EUR</t>
        </is>
      </c>
      <c r="H422" t="n">
        <v>256</v>
      </c>
      <c r="I422" t="inlineStr">
        <is>
          <t>-9,05</t>
        </is>
      </c>
      <c r="J422" t="inlineStr">
        <is>
          <t>246,95</t>
        </is>
      </c>
      <c r="K422" t="inlineStr">
        <is>
          <t>Bene.09@hotmail.it</t>
        </is>
      </c>
      <c r="L422" t="inlineStr">
        <is>
          <t>contact@lilmilan.com</t>
        </is>
      </c>
      <c r="M422" t="inlineStr">
        <is>
          <t>9UX37678FG701510F</t>
        </is>
      </c>
      <c r="N422" t="inlineStr">
        <is>
          <t>Benedetta Battistini, Via Provinciale Lucchese 98, Ponte di Serravalle, PT, 51034, Italia</t>
        </is>
      </c>
      <c r="O422" t="inlineStr">
        <is>
          <t>Confermato</t>
        </is>
      </c>
      <c r="P422" t="inlineStr">
        <is>
          <t>Sunshine Ring - Yellow / 3 / White</t>
        </is>
      </c>
      <c r="R422" t="n">
        <v>0</v>
      </c>
      <c r="T422" t="n">
        <v>0</v>
      </c>
      <c r="Z422" t="inlineStr">
        <is>
          <t>rvZPfBaKXaZzavdSewLQgV4gV</t>
        </is>
      </c>
      <c r="AA422" t="inlineStr">
        <is>
          <t>Shopify</t>
        </is>
      </c>
      <c r="AB422" t="n">
        <v>1</v>
      </c>
      <c r="AD422" t="inlineStr">
        <is>
          <t>13.429,26</t>
        </is>
      </c>
      <c r="AE422" t="inlineStr">
        <is>
          <t>Via Provinciale Lucchese 98</t>
        </is>
      </c>
      <c r="AG422" t="inlineStr">
        <is>
          <t>Ponte di Serravalle</t>
        </is>
      </c>
      <c r="AH422" t="inlineStr">
        <is>
          <t>PT</t>
        </is>
      </c>
      <c r="AI422" t="inlineStr">
        <is>
          <t>51034</t>
        </is>
      </c>
      <c r="AJ422" t="inlineStr">
        <is>
          <t>Italia</t>
        </is>
      </c>
      <c r="AK422" t="inlineStr">
        <is>
          <t>3663665804</t>
        </is>
      </c>
      <c r="AL422" t="inlineStr">
        <is>
          <t>Sunshine Ring - Yellow / 3 / White</t>
        </is>
      </c>
      <c r="AN422" t="inlineStr">
        <is>
          <t>IT</t>
        </is>
      </c>
      <c r="AO422" t="inlineStr">
        <is>
          <t>Accredito</t>
        </is>
      </c>
    </row>
    <row r="423">
      <c r="A423" t="inlineStr">
        <is>
          <t>29/11/2024</t>
        </is>
      </c>
      <c r="B423" t="inlineStr">
        <is>
          <t>19:08:16</t>
        </is>
      </c>
      <c r="C423" t="inlineStr">
        <is>
          <t>CET</t>
        </is>
      </c>
      <c r="D423" t="inlineStr">
        <is>
          <t>ANDREA FAVE'</t>
        </is>
      </c>
      <c r="E423" t="inlineStr">
        <is>
          <t>Pagamento Express Checkout</t>
        </is>
      </c>
      <c r="F423" t="inlineStr">
        <is>
          <t>Completata</t>
        </is>
      </c>
      <c r="G423" t="inlineStr">
        <is>
          <t>EUR</t>
        </is>
      </c>
      <c r="H423" t="n">
        <v>122</v>
      </c>
      <c r="I423" t="inlineStr">
        <is>
          <t>-4,5</t>
        </is>
      </c>
      <c r="J423" t="inlineStr">
        <is>
          <t>117,5</t>
        </is>
      </c>
      <c r="K423" t="inlineStr">
        <is>
          <t>andrea97.fave@gmail.com</t>
        </is>
      </c>
      <c r="L423" t="inlineStr">
        <is>
          <t>contact@lilmilan.com</t>
        </is>
      </c>
      <c r="M423" t="inlineStr">
        <is>
          <t>7VH43057KL783102B</t>
        </is>
      </c>
      <c r="N423" t="inlineStr">
        <is>
          <t>Andrea Fave, Via Roma 36, C/O Muner Franco Adolfo, Cremnago, CO, 22044, Italia</t>
        </is>
      </c>
      <c r="O423" t="inlineStr">
        <is>
          <t>Confermato</t>
        </is>
      </c>
      <c r="P423" t="inlineStr">
        <is>
          <t>Christmas Luxury Pack, Pensavo fosse amore - Yellow / 2</t>
        </is>
      </c>
      <c r="R423" t="n">
        <v>10</v>
      </c>
      <c r="T423" t="n">
        <v>0</v>
      </c>
      <c r="Z423" t="inlineStr">
        <is>
          <t>rXEys98Ng7KDqZNCAg2YSo8F2</t>
        </is>
      </c>
      <c r="AA423" t="inlineStr">
        <is>
          <t>Shopify</t>
        </is>
      </c>
      <c r="AB423" t="n">
        <v>2</v>
      </c>
      <c r="AD423" t="inlineStr">
        <is>
          <t>13.546,76</t>
        </is>
      </c>
      <c r="AE423" t="inlineStr">
        <is>
          <t>Via Roma 36</t>
        </is>
      </c>
      <c r="AF423" t="inlineStr">
        <is>
          <t>C/O Muner Franco Adolfo</t>
        </is>
      </c>
      <c r="AG423" t="inlineStr">
        <is>
          <t>Cremnago</t>
        </is>
      </c>
      <c r="AH423" t="inlineStr">
        <is>
          <t>CO</t>
        </is>
      </c>
      <c r="AI423" t="inlineStr">
        <is>
          <t>22044</t>
        </is>
      </c>
      <c r="AJ423" t="inlineStr">
        <is>
          <t>Italia</t>
        </is>
      </c>
      <c r="AK423" t="inlineStr">
        <is>
          <t>3662065775</t>
        </is>
      </c>
      <c r="AL423" t="inlineStr">
        <is>
          <t>Christmas Luxury Pack</t>
        </is>
      </c>
      <c r="AN423" t="inlineStr">
        <is>
          <t>IT</t>
        </is>
      </c>
      <c r="AO423" t="inlineStr">
        <is>
          <t>Accredito</t>
        </is>
      </c>
    </row>
    <row r="424">
      <c r="A424" t="inlineStr">
        <is>
          <t>29/11/2024</t>
        </is>
      </c>
      <c r="B424" t="inlineStr">
        <is>
          <t>19:20:28</t>
        </is>
      </c>
      <c r="C424" t="inlineStr">
        <is>
          <t>CET</t>
        </is>
      </c>
      <c r="D424" t="inlineStr">
        <is>
          <t>Victoria barrett</t>
        </is>
      </c>
      <c r="E424" t="inlineStr">
        <is>
          <t>Pagamento Express Checkout</t>
        </is>
      </c>
      <c r="F424" t="inlineStr">
        <is>
          <t>Completata</t>
        </is>
      </c>
      <c r="G424" t="inlineStr">
        <is>
          <t>EUR</t>
        </is>
      </c>
      <c r="H424" t="n">
        <v>320</v>
      </c>
      <c r="I424" t="inlineStr">
        <is>
          <t>-11,23</t>
        </is>
      </c>
      <c r="J424" t="inlineStr">
        <is>
          <t>308,77</t>
        </is>
      </c>
      <c r="K424" t="inlineStr">
        <is>
          <t>ritacoscia2@gmail.com</t>
        </is>
      </c>
      <c r="L424" t="inlineStr">
        <is>
          <t>contact@lilmilan.com</t>
        </is>
      </c>
      <c r="M424" t="inlineStr">
        <is>
          <t>84V53765XM723515J</t>
        </is>
      </c>
      <c r="N424" t="inlineStr">
        <is>
          <t>Victoria Barrett, Via Mocenigo 22, Interno 5, Roma, RM, 00192, Italia</t>
        </is>
      </c>
      <c r="O424" t="inlineStr">
        <is>
          <t>Confermato</t>
        </is>
      </c>
      <c r="P424" t="inlineStr">
        <is>
          <t>Pensavo fosse amore - Yellow / 3, Jupiter Ring - Yellow / White / onesize (11-17)</t>
        </is>
      </c>
      <c r="R424" t="n">
        <v>0</v>
      </c>
      <c r="T424" t="n">
        <v>0</v>
      </c>
      <c r="Z424" t="inlineStr">
        <is>
          <t>rCcWsc9gwvmi4auxouGr0pkEJ</t>
        </is>
      </c>
      <c r="AA424" t="inlineStr">
        <is>
          <t>Shopify</t>
        </is>
      </c>
      <c r="AB424" t="n">
        <v>2</v>
      </c>
      <c r="AD424" t="inlineStr">
        <is>
          <t>13.855,53</t>
        </is>
      </c>
      <c r="AE424" t="inlineStr">
        <is>
          <t>Via Mocenigo 22</t>
        </is>
      </c>
      <c r="AF424" t="inlineStr">
        <is>
          <t>Interno 5</t>
        </is>
      </c>
      <c r="AG424" t="inlineStr">
        <is>
          <t>Roma</t>
        </is>
      </c>
      <c r="AH424" t="inlineStr">
        <is>
          <t>RM</t>
        </is>
      </c>
      <c r="AI424" t="inlineStr">
        <is>
          <t>192</t>
        </is>
      </c>
      <c r="AJ424" t="inlineStr">
        <is>
          <t>Italia</t>
        </is>
      </c>
      <c r="AK424" t="inlineStr">
        <is>
          <t>3339480471</t>
        </is>
      </c>
      <c r="AL424" t="inlineStr">
        <is>
          <t>Pensavo fosse amore - Yellow / 3</t>
        </is>
      </c>
      <c r="AN424" t="inlineStr">
        <is>
          <t>IT</t>
        </is>
      </c>
      <c r="AO424" t="inlineStr">
        <is>
          <t>Accredito</t>
        </is>
      </c>
    </row>
    <row r="425">
      <c r="A425" t="inlineStr">
        <is>
          <t>29/11/2024</t>
        </is>
      </c>
      <c r="B425" t="inlineStr">
        <is>
          <t>19:34:23</t>
        </is>
      </c>
      <c r="C425" t="inlineStr">
        <is>
          <t>CET</t>
        </is>
      </c>
      <c r="D425" t="inlineStr">
        <is>
          <t>Ilaria Esposito</t>
        </is>
      </c>
      <c r="E425" t="inlineStr">
        <is>
          <t>Pagamento Express Checkout</t>
        </is>
      </c>
      <c r="F425" t="inlineStr">
        <is>
          <t>Completata</t>
        </is>
      </c>
      <c r="G425" t="inlineStr">
        <is>
          <t>EUR</t>
        </is>
      </c>
      <c r="H425" t="n">
        <v>248</v>
      </c>
      <c r="I425" t="inlineStr">
        <is>
          <t>-8,78</t>
        </is>
      </c>
      <c r="J425" t="inlineStr">
        <is>
          <t>239,22</t>
        </is>
      </c>
      <c r="K425" t="inlineStr">
        <is>
          <t>esposito.ilaria.9311@gmail.com</t>
        </is>
      </c>
      <c r="L425" t="inlineStr">
        <is>
          <t>contact@lilmilan.com</t>
        </is>
      </c>
      <c r="M425" t="inlineStr">
        <is>
          <t>34L6831839865962X</t>
        </is>
      </c>
      <c r="N425" t="inlineStr">
        <is>
          <t>Ilaria, Esposito, via prataccio, 247, Larciano, PT, 51036, Italia</t>
        </is>
      </c>
      <c r="O425" t="inlineStr">
        <is>
          <t>Confermato</t>
        </is>
      </c>
      <c r="P425" t="inlineStr">
        <is>
          <t>Christmas Luxury Pack, Sweet Spot - Yellow / matte / White, Engraving</t>
        </is>
      </c>
      <c r="R425" t="n">
        <v>0</v>
      </c>
      <c r="T425" t="n">
        <v>0</v>
      </c>
      <c r="Z425" t="inlineStr">
        <is>
          <t>rCHm8la9Rh3SaXIwtCz32zMMt</t>
        </is>
      </c>
      <c r="AA425" t="inlineStr">
        <is>
          <t>Shopify</t>
        </is>
      </c>
      <c r="AB425" t="n">
        <v>3</v>
      </c>
      <c r="AD425" t="inlineStr">
        <is>
          <t>14.094,75</t>
        </is>
      </c>
      <c r="AE425" t="inlineStr">
        <is>
          <t>via prataccio, 247</t>
        </is>
      </c>
      <c r="AG425" t="inlineStr">
        <is>
          <t>Larciano</t>
        </is>
      </c>
      <c r="AH425" t="inlineStr">
        <is>
          <t>PT</t>
        </is>
      </c>
      <c r="AI425" t="inlineStr">
        <is>
          <t>51036</t>
        </is>
      </c>
      <c r="AJ425" t="inlineStr">
        <is>
          <t>Italia</t>
        </is>
      </c>
      <c r="AK425" t="inlineStr">
        <is>
          <t>3,93486E+11</t>
        </is>
      </c>
      <c r="AL425" t="inlineStr">
        <is>
          <t>Christmas Luxury Pack</t>
        </is>
      </c>
      <c r="AN425" t="inlineStr">
        <is>
          <t>IT</t>
        </is>
      </c>
      <c r="AO425" t="inlineStr">
        <is>
          <t>Accredito</t>
        </is>
      </c>
    </row>
    <row r="426">
      <c r="A426" t="inlineStr">
        <is>
          <t>29/11/2024</t>
        </is>
      </c>
      <c r="B426" t="inlineStr">
        <is>
          <t>19:35:49</t>
        </is>
      </c>
      <c r="C426" t="inlineStr">
        <is>
          <t>CET</t>
        </is>
      </c>
      <c r="D426" t="inlineStr">
        <is>
          <t>Elisa Triulzi</t>
        </is>
      </c>
      <c r="E426" t="inlineStr">
        <is>
          <t>Pagamento Express Checkout</t>
        </is>
      </c>
      <c r="F426" t="inlineStr">
        <is>
          <t>Completata</t>
        </is>
      </c>
      <c r="G426" t="inlineStr">
        <is>
          <t>EUR</t>
        </is>
      </c>
      <c r="H426" t="n">
        <v>256</v>
      </c>
      <c r="I426" t="inlineStr">
        <is>
          <t>-9,05</t>
        </is>
      </c>
      <c r="J426" t="inlineStr">
        <is>
          <t>246,95</t>
        </is>
      </c>
      <c r="K426" t="inlineStr">
        <is>
          <t>elisatriulzi@yahoo.it</t>
        </is>
      </c>
      <c r="L426" t="inlineStr">
        <is>
          <t>contact@lilmilan.com</t>
        </is>
      </c>
      <c r="M426" t="inlineStr">
        <is>
          <t>9RU87994LV2323829</t>
        </is>
      </c>
      <c r="N426" t="inlineStr">
        <is>
          <t>Elisa, Triulzi, Via Manduria 108/8, Milano, MI, 20142, Italia</t>
        </is>
      </c>
      <c r="O426" t="inlineStr">
        <is>
          <t>Confermato</t>
        </is>
      </c>
      <c r="P426" t="inlineStr">
        <is>
          <t>Boys Tears - Yellow / 37cm</t>
        </is>
      </c>
      <c r="R426" t="n">
        <v>0</v>
      </c>
      <c r="T426" t="n">
        <v>0</v>
      </c>
      <c r="Z426" t="inlineStr">
        <is>
          <t>rQ6AjNF58Hx0o8wkLDNzW6Lw7</t>
        </is>
      </c>
      <c r="AA426" t="inlineStr">
        <is>
          <t>Shopify</t>
        </is>
      </c>
      <c r="AB426" t="n">
        <v>1</v>
      </c>
      <c r="AD426" t="inlineStr">
        <is>
          <t>14.341,70</t>
        </is>
      </c>
      <c r="AE426" t="inlineStr">
        <is>
          <t>Via Manduria 108/8</t>
        </is>
      </c>
      <c r="AG426" t="inlineStr">
        <is>
          <t>Milano</t>
        </is>
      </c>
      <c r="AH426" t="inlineStr">
        <is>
          <t>MI</t>
        </is>
      </c>
      <c r="AI426" t="inlineStr">
        <is>
          <t>20142</t>
        </is>
      </c>
      <c r="AJ426" t="inlineStr">
        <is>
          <t>Italia</t>
        </is>
      </c>
      <c r="AK426" t="inlineStr">
        <is>
          <t>+39 3457033187</t>
        </is>
      </c>
      <c r="AL426" t="inlineStr">
        <is>
          <t>Boys Tears - Yellow / 37cm</t>
        </is>
      </c>
      <c r="AN426" t="inlineStr">
        <is>
          <t>IT</t>
        </is>
      </c>
      <c r="AO426" t="inlineStr">
        <is>
          <t>Accredito</t>
        </is>
      </c>
    </row>
    <row r="427">
      <c r="A427" t="inlineStr">
        <is>
          <t>29/11/2024</t>
        </is>
      </c>
      <c r="B427" t="inlineStr">
        <is>
          <t>19:57:10</t>
        </is>
      </c>
      <c r="C427" t="inlineStr">
        <is>
          <t>CET</t>
        </is>
      </c>
      <c r="D427" t="inlineStr">
        <is>
          <t>federica strada</t>
        </is>
      </c>
      <c r="E427" t="inlineStr">
        <is>
          <t>Pagamento Express Checkout</t>
        </is>
      </c>
      <c r="F427" t="inlineStr">
        <is>
          <t>Completata</t>
        </is>
      </c>
      <c r="G427" t="inlineStr">
        <is>
          <t>EUR</t>
        </is>
      </c>
      <c r="H427" t="n">
        <v>344</v>
      </c>
      <c r="I427" t="inlineStr">
        <is>
          <t>-12,05</t>
        </is>
      </c>
      <c r="J427" t="inlineStr">
        <is>
          <t>331,95</t>
        </is>
      </c>
      <c r="K427" t="inlineStr">
        <is>
          <t>fedistrada@gmail.com</t>
        </is>
      </c>
      <c r="L427" t="inlineStr">
        <is>
          <t>contact@lilmilan.com</t>
        </is>
      </c>
      <c r="M427" t="inlineStr">
        <is>
          <t>57P95999V7537602Y</t>
        </is>
      </c>
      <c r="O427" t="inlineStr">
        <is>
          <t>Non confermato</t>
        </is>
      </c>
      <c r="P427" t="inlineStr">
        <is>
          <t>Pensavo fosse amore - Yellow / F, Christmas Luxury Pack, Sweet Spot - Yellow / matte / White, Engraving</t>
        </is>
      </c>
      <c r="R427" t="n">
        <v>0</v>
      </c>
      <c r="T427" t="n">
        <v>0</v>
      </c>
      <c r="Z427" t="inlineStr">
        <is>
          <t>rKbdyu5e8F0RfUmOkC8HICtGx</t>
        </is>
      </c>
      <c r="AA427" t="inlineStr">
        <is>
          <t>Shopify</t>
        </is>
      </c>
      <c r="AB427" t="n">
        <v>4</v>
      </c>
      <c r="AD427" t="inlineStr">
        <is>
          <t>14.673,65</t>
        </is>
      </c>
      <c r="AK427" t="inlineStr">
        <is>
          <t>+39 3386928000</t>
        </is>
      </c>
      <c r="AL427" t="inlineStr">
        <is>
          <t>Pensavo fosse amore - Yellow / F</t>
        </is>
      </c>
      <c r="AO427" t="inlineStr">
        <is>
          <t>Accredito</t>
        </is>
      </c>
    </row>
    <row r="428">
      <c r="A428" t="inlineStr">
        <is>
          <t>29/11/2024</t>
        </is>
      </c>
      <c r="B428" t="inlineStr">
        <is>
          <t>19:59:21</t>
        </is>
      </c>
      <c r="C428" t="inlineStr">
        <is>
          <t>CET</t>
        </is>
      </c>
      <c r="D428" t="inlineStr">
        <is>
          <t>beatrice cesaroni</t>
        </is>
      </c>
      <c r="E428" t="inlineStr">
        <is>
          <t>Pagamento Express Checkout</t>
        </is>
      </c>
      <c r="F428" t="inlineStr">
        <is>
          <t>Completata</t>
        </is>
      </c>
      <c r="G428" t="inlineStr">
        <is>
          <t>EUR</t>
        </is>
      </c>
      <c r="H428" t="n">
        <v>256</v>
      </c>
      <c r="I428" t="inlineStr">
        <is>
          <t>-9,05</t>
        </is>
      </c>
      <c r="J428" t="inlineStr">
        <is>
          <t>246,95</t>
        </is>
      </c>
      <c r="K428" t="inlineStr">
        <is>
          <t>bugs_bunny90@alice.it</t>
        </is>
      </c>
      <c r="L428" t="inlineStr">
        <is>
          <t>contact@lilmilan.com</t>
        </is>
      </c>
      <c r="M428" t="inlineStr">
        <is>
          <t>2WS82034LN8192020</t>
        </is>
      </c>
      <c r="N428" t="inlineStr">
        <is>
          <t>Beatrice Cesaroni, Via di Torre Gaia 8, c/o COCCO A., Roma, RM, 00133, Italia</t>
        </is>
      </c>
      <c r="O428" t="inlineStr">
        <is>
          <t>Confermato</t>
        </is>
      </c>
      <c r="P428" t="inlineStr">
        <is>
          <t>Christmas Luxury Pack, Boys Tears - White / 39cm</t>
        </is>
      </c>
      <c r="R428" t="n">
        <v>0</v>
      </c>
      <c r="T428" t="n">
        <v>0</v>
      </c>
      <c r="Z428" t="inlineStr">
        <is>
          <t>r7oRhSAqRStKhLS125jURHe0D</t>
        </is>
      </c>
      <c r="AA428" t="inlineStr">
        <is>
          <t>Shopify</t>
        </is>
      </c>
      <c r="AB428" t="n">
        <v>2</v>
      </c>
      <c r="AD428" t="inlineStr">
        <is>
          <t>14.920,60</t>
        </is>
      </c>
      <c r="AE428" t="inlineStr">
        <is>
          <t>Via di Torre Gaia 8</t>
        </is>
      </c>
      <c r="AF428" t="inlineStr">
        <is>
          <t>c/o COCCO A.</t>
        </is>
      </c>
      <c r="AG428" t="inlineStr">
        <is>
          <t>Roma</t>
        </is>
      </c>
      <c r="AH428" t="inlineStr">
        <is>
          <t>RM</t>
        </is>
      </c>
      <c r="AI428" t="inlineStr">
        <is>
          <t>133</t>
        </is>
      </c>
      <c r="AJ428" t="inlineStr">
        <is>
          <t>Italia</t>
        </is>
      </c>
      <c r="AK428" t="inlineStr">
        <is>
          <t>331 333 8880</t>
        </is>
      </c>
      <c r="AL428" t="inlineStr">
        <is>
          <t>Christmas Luxury Pack</t>
        </is>
      </c>
      <c r="AN428" t="inlineStr">
        <is>
          <t>IT</t>
        </is>
      </c>
      <c r="AO428" t="inlineStr">
        <is>
          <t>Accredito</t>
        </is>
      </c>
    </row>
    <row r="429">
      <c r="A429" t="inlineStr">
        <is>
          <t>29/11/2024</t>
        </is>
      </c>
      <c r="B429" t="inlineStr">
        <is>
          <t>20:05:30</t>
        </is>
      </c>
      <c r="C429" t="inlineStr">
        <is>
          <t>CET</t>
        </is>
      </c>
      <c r="D429" t="inlineStr">
        <is>
          <t>irene guenda cola</t>
        </is>
      </c>
      <c r="E429" t="inlineStr">
        <is>
          <t>Pagamento Express Checkout</t>
        </is>
      </c>
      <c r="F429" t="inlineStr">
        <is>
          <t>Completata</t>
        </is>
      </c>
      <c r="G429" t="inlineStr">
        <is>
          <t>EUR</t>
        </is>
      </c>
      <c r="H429" t="n">
        <v>204</v>
      </c>
      <c r="I429" t="inlineStr">
        <is>
          <t>-7,29</t>
        </is>
      </c>
      <c r="J429" t="inlineStr">
        <is>
          <t>196,71</t>
        </is>
      </c>
      <c r="K429" t="inlineStr">
        <is>
          <t>nenec91@hotmail.it</t>
        </is>
      </c>
      <c r="L429" t="inlineStr">
        <is>
          <t>contact@lilmilan.com</t>
        </is>
      </c>
      <c r="M429" t="inlineStr">
        <is>
          <t>9L572298A9199412G</t>
        </is>
      </c>
      <c r="N429" t="inlineStr">
        <is>
          <t>Irene guenda Cola, Via Aristotele 39, Vetrine sulla destra del civico, Milano, MI, 20128, Italia</t>
        </is>
      </c>
      <c r="O429" t="inlineStr">
        <is>
          <t>Confermato</t>
        </is>
      </c>
      <c r="P429" t="inlineStr">
        <is>
          <t>Boys Tears Bracelet - Yellow</t>
        </is>
      </c>
      <c r="R429" t="n">
        <v>0</v>
      </c>
      <c r="T429" t="n">
        <v>0</v>
      </c>
      <c r="Z429" t="inlineStr">
        <is>
          <t>rL3V8WdhtDtXX4lp2Jr1nWwsy</t>
        </is>
      </c>
      <c r="AA429" t="inlineStr">
        <is>
          <t>Shopify</t>
        </is>
      </c>
      <c r="AB429" t="n">
        <v>1</v>
      </c>
      <c r="AD429" t="inlineStr">
        <is>
          <t>15.117,31</t>
        </is>
      </c>
      <c r="AE429" t="inlineStr">
        <is>
          <t>Via Aristotele 39</t>
        </is>
      </c>
      <c r="AF429" t="inlineStr">
        <is>
          <t>Vetrine sulla destra del civico</t>
        </is>
      </c>
      <c r="AG429" t="inlineStr">
        <is>
          <t>Milano</t>
        </is>
      </c>
      <c r="AH429" t="inlineStr">
        <is>
          <t>MI</t>
        </is>
      </c>
      <c r="AI429" t="inlineStr">
        <is>
          <t>20128</t>
        </is>
      </c>
      <c r="AJ429" t="inlineStr">
        <is>
          <t>Italia</t>
        </is>
      </c>
      <c r="AK429" t="inlineStr">
        <is>
          <t>3455805296</t>
        </is>
      </c>
      <c r="AL429" t="inlineStr">
        <is>
          <t>Boys Tears Bracelet - Yellow</t>
        </is>
      </c>
      <c r="AN429" t="inlineStr">
        <is>
          <t>IT</t>
        </is>
      </c>
      <c r="AO429" t="inlineStr">
        <is>
          <t>Accredito</t>
        </is>
      </c>
    </row>
    <row r="430">
      <c r="A430" t="inlineStr">
        <is>
          <t>29/11/2024</t>
        </is>
      </c>
      <c r="B430" t="inlineStr">
        <is>
          <t>20:06:58</t>
        </is>
      </c>
      <c r="C430" t="inlineStr">
        <is>
          <t>CET</t>
        </is>
      </c>
      <c r="D430" t="inlineStr">
        <is>
          <t>Eliana Cremona</t>
        </is>
      </c>
      <c r="E430" t="inlineStr">
        <is>
          <t>Pagamento Express Checkout</t>
        </is>
      </c>
      <c r="F430" t="inlineStr">
        <is>
          <t>Completata</t>
        </is>
      </c>
      <c r="G430" t="inlineStr">
        <is>
          <t>EUR</t>
        </is>
      </c>
      <c r="H430" t="n">
        <v>90</v>
      </c>
      <c r="I430" t="inlineStr">
        <is>
          <t>-3,41</t>
        </is>
      </c>
      <c r="J430" t="inlineStr">
        <is>
          <t>86,59</t>
        </is>
      </c>
      <c r="K430" t="inlineStr">
        <is>
          <t>eliana.cremona@gmail.com</t>
        </is>
      </c>
      <c r="L430" t="inlineStr">
        <is>
          <t>contact@lilmilan.com</t>
        </is>
      </c>
      <c r="M430" t="inlineStr">
        <is>
          <t>44E77205K27441638</t>
        </is>
      </c>
      <c r="N430" t="inlineStr">
        <is>
          <t>Eliana Cremona, Via Savoia 82, Roma, RM, 00198, Italia</t>
        </is>
      </c>
      <c r="O430" t="inlineStr">
        <is>
          <t>Confermato</t>
        </is>
      </c>
      <c r="P430" t="inlineStr">
        <is>
          <t>Nude Ring - White / 14</t>
        </is>
      </c>
      <c r="R430" t="n">
        <v>10</v>
      </c>
      <c r="T430" t="n">
        <v>0</v>
      </c>
      <c r="Z430" t="inlineStr">
        <is>
          <t>rS2MednD3g1wM6VWkgKMOhzaH</t>
        </is>
      </c>
      <c r="AA430" t="inlineStr">
        <is>
          <t>Shopify</t>
        </is>
      </c>
      <c r="AB430" t="n">
        <v>1</v>
      </c>
      <c r="AD430" t="inlineStr">
        <is>
          <t>15.203,90</t>
        </is>
      </c>
      <c r="AE430" t="inlineStr">
        <is>
          <t>Via Savoia 82</t>
        </is>
      </c>
      <c r="AG430" t="inlineStr">
        <is>
          <t>Roma</t>
        </is>
      </c>
      <c r="AH430" t="inlineStr">
        <is>
          <t>RM</t>
        </is>
      </c>
      <c r="AI430" t="inlineStr">
        <is>
          <t>198</t>
        </is>
      </c>
      <c r="AJ430" t="inlineStr">
        <is>
          <t>Italia</t>
        </is>
      </c>
      <c r="AK430" t="inlineStr">
        <is>
          <t>3394849000</t>
        </is>
      </c>
      <c r="AL430" t="inlineStr">
        <is>
          <t>Nude Ring - White / 14</t>
        </is>
      </c>
      <c r="AN430" t="inlineStr">
        <is>
          <t>IT</t>
        </is>
      </c>
      <c r="AO430" t="inlineStr">
        <is>
          <t>Accredito</t>
        </is>
      </c>
    </row>
    <row r="431">
      <c r="A431" t="inlineStr">
        <is>
          <t>29/11/2024</t>
        </is>
      </c>
      <c r="B431" t="inlineStr">
        <is>
          <t>20:19:55</t>
        </is>
      </c>
      <c r="C431" t="inlineStr">
        <is>
          <t>CET</t>
        </is>
      </c>
      <c r="D431" t="inlineStr">
        <is>
          <t>Ilaria Benedetti</t>
        </is>
      </c>
      <c r="E431" t="inlineStr">
        <is>
          <t>Pagamento Express Checkout</t>
        </is>
      </c>
      <c r="F431" t="inlineStr">
        <is>
          <t>Completata</t>
        </is>
      </c>
      <c r="G431" t="inlineStr">
        <is>
          <t>EUR</t>
        </is>
      </c>
      <c r="H431" t="n">
        <v>248</v>
      </c>
      <c r="I431" t="inlineStr">
        <is>
          <t>-8,78</t>
        </is>
      </c>
      <c r="J431" t="inlineStr">
        <is>
          <t>239,22</t>
        </is>
      </c>
      <c r="K431" t="inlineStr">
        <is>
          <t>ilariabenedetti1303@gmail.com</t>
        </is>
      </c>
      <c r="L431" t="inlineStr">
        <is>
          <t>contact@lilmilan.com</t>
        </is>
      </c>
      <c r="M431" t="inlineStr">
        <is>
          <t>7VK40566XY728692X</t>
        </is>
      </c>
      <c r="N431" t="inlineStr">
        <is>
          <t>Leonardo Di vittorio, Via Magenta 5, Pini Group, Roma, RM, 00185, Italia</t>
        </is>
      </c>
      <c r="O431" t="inlineStr">
        <is>
          <t>Confermato</t>
        </is>
      </c>
      <c r="P431" t="inlineStr">
        <is>
          <t>Christmas Luxury Pack, Sweet Spot - White / matte / White, Engraving</t>
        </is>
      </c>
      <c r="R431" t="n">
        <v>0</v>
      </c>
      <c r="T431" t="n">
        <v>0</v>
      </c>
      <c r="Z431" t="inlineStr">
        <is>
          <t>ro1FZhthV3kur7T1TfBWU2efs</t>
        </is>
      </c>
      <c r="AA431" t="inlineStr">
        <is>
          <t>Shopify</t>
        </is>
      </c>
      <c r="AB431" t="n">
        <v>3</v>
      </c>
      <c r="AD431" t="inlineStr">
        <is>
          <t>15.443,12</t>
        </is>
      </c>
      <c r="AE431" t="inlineStr">
        <is>
          <t>Via Magenta 5</t>
        </is>
      </c>
      <c r="AF431" t="inlineStr">
        <is>
          <t>Pini Group</t>
        </is>
      </c>
      <c r="AG431" t="inlineStr">
        <is>
          <t>Roma</t>
        </is>
      </c>
      <c r="AH431" t="inlineStr">
        <is>
          <t>RM</t>
        </is>
      </c>
      <c r="AI431" t="inlineStr">
        <is>
          <t>185</t>
        </is>
      </c>
      <c r="AJ431" t="inlineStr">
        <is>
          <t>Italia</t>
        </is>
      </c>
      <c r="AK431" t="inlineStr">
        <is>
          <t>3381105016</t>
        </is>
      </c>
      <c r="AL431" t="inlineStr">
        <is>
          <t>Christmas Luxury Pack</t>
        </is>
      </c>
      <c r="AN431" t="inlineStr">
        <is>
          <t>IT</t>
        </is>
      </c>
      <c r="AO431" t="inlineStr">
        <is>
          <t>Accredito</t>
        </is>
      </c>
    </row>
    <row r="432">
      <c r="A432" t="inlineStr">
        <is>
          <t>29/11/2024</t>
        </is>
      </c>
      <c r="B432" t="inlineStr">
        <is>
          <t>20:31:41</t>
        </is>
      </c>
      <c r="C432" t="inlineStr">
        <is>
          <t>CET</t>
        </is>
      </c>
      <c r="D432" t="inlineStr">
        <is>
          <t>Marina Deodato</t>
        </is>
      </c>
      <c r="E432" t="inlineStr">
        <is>
          <t>Pagamento Express Checkout</t>
        </is>
      </c>
      <c r="F432" t="inlineStr">
        <is>
          <t>Completata</t>
        </is>
      </c>
      <c r="G432" t="inlineStr">
        <is>
          <t>EUR</t>
        </is>
      </c>
      <c r="H432" t="n">
        <v>224</v>
      </c>
      <c r="I432" t="inlineStr">
        <is>
          <t>-7,97</t>
        </is>
      </c>
      <c r="J432" t="inlineStr">
        <is>
          <t>216,03</t>
        </is>
      </c>
      <c r="K432" t="inlineStr">
        <is>
          <t>fachetumabbracce@gmail.com</t>
        </is>
      </c>
      <c r="L432" t="inlineStr">
        <is>
          <t>contact@lilmilan.com</t>
        </is>
      </c>
      <c r="M432" t="inlineStr">
        <is>
          <t>2SH37810EB9018312</t>
        </is>
      </c>
      <c r="N432" t="inlineStr">
        <is>
          <t>Marina Deodato, Via Fabio Filzi 2, Via Fabio Filzi 2, Bareggio, MI, 20008, Italia</t>
        </is>
      </c>
      <c r="O432" t="inlineStr">
        <is>
          <t>Confermato</t>
        </is>
      </c>
      <c r="P432" t="inlineStr">
        <is>
          <t>Christmas Luxury Pack, Solo tu Earring - Yellow / Single</t>
        </is>
      </c>
      <c r="R432" t="n">
        <v>0</v>
      </c>
      <c r="T432" t="n">
        <v>0</v>
      </c>
      <c r="Z432" t="inlineStr">
        <is>
          <t>rQFOgzL14C7QIjTkTaC41iz5y</t>
        </is>
      </c>
      <c r="AA432" t="inlineStr">
        <is>
          <t>Shopify</t>
        </is>
      </c>
      <c r="AB432" t="n">
        <v>3</v>
      </c>
      <c r="AD432" t="inlineStr">
        <is>
          <t>15.659,15</t>
        </is>
      </c>
      <c r="AE432" t="inlineStr">
        <is>
          <t>Via Fabio Filzi 2</t>
        </is>
      </c>
      <c r="AF432" t="inlineStr">
        <is>
          <t>Via Fabio Filzi 2</t>
        </is>
      </c>
      <c r="AG432" t="inlineStr">
        <is>
          <t>Bareggio</t>
        </is>
      </c>
      <c r="AH432" t="inlineStr">
        <is>
          <t>MI</t>
        </is>
      </c>
      <c r="AI432" t="inlineStr">
        <is>
          <t>20008</t>
        </is>
      </c>
      <c r="AJ432" t="inlineStr">
        <is>
          <t>Italia</t>
        </is>
      </c>
      <c r="AK432" t="inlineStr">
        <is>
          <t>3,93478E+11</t>
        </is>
      </c>
      <c r="AL432" t="inlineStr">
        <is>
          <t>Christmas Luxury Pack</t>
        </is>
      </c>
      <c r="AN432" t="inlineStr">
        <is>
          <t>IT</t>
        </is>
      </c>
      <c r="AO432" t="inlineStr">
        <is>
          <t>Accredito</t>
        </is>
      </c>
    </row>
    <row r="433">
      <c r="A433" t="inlineStr">
        <is>
          <t>29/11/2024</t>
        </is>
      </c>
      <c r="B433" t="inlineStr">
        <is>
          <t>20:42:33</t>
        </is>
      </c>
      <c r="C433" t="inlineStr">
        <is>
          <t>CET</t>
        </is>
      </c>
      <c r="D433" t="inlineStr">
        <is>
          <t>Silvia Silvia</t>
        </is>
      </c>
      <c r="E433" t="inlineStr">
        <is>
          <t>Pagamento Express Checkout</t>
        </is>
      </c>
      <c r="F433" t="inlineStr">
        <is>
          <t>Completata</t>
        </is>
      </c>
      <c r="G433" t="inlineStr">
        <is>
          <t>EUR</t>
        </is>
      </c>
      <c r="H433" t="n">
        <v>154</v>
      </c>
      <c r="I433" t="inlineStr">
        <is>
          <t>-5,59</t>
        </is>
      </c>
      <c r="J433" t="inlineStr">
        <is>
          <t>148,41</t>
        </is>
      </c>
      <c r="K433" t="inlineStr">
        <is>
          <t>s.salamina@libero.it</t>
        </is>
      </c>
      <c r="L433" t="inlineStr">
        <is>
          <t>contact@lilmilan.com</t>
        </is>
      </c>
      <c r="M433" t="inlineStr">
        <is>
          <t>59M48846SV292324N</t>
        </is>
      </c>
      <c r="N433" t="inlineStr">
        <is>
          <t>Silvia Silvia, Via Gino Strada 12, Bari, BA, 70126, Italia</t>
        </is>
      </c>
      <c r="O433" t="inlineStr">
        <is>
          <t>Confermato</t>
        </is>
      </c>
      <c r="P433" t="inlineStr">
        <is>
          <t>Glow Ring - Yellow / 10</t>
        </is>
      </c>
      <c r="R433" t="n">
        <v>10</v>
      </c>
      <c r="T433" t="n">
        <v>0</v>
      </c>
      <c r="Z433" t="inlineStr">
        <is>
          <t>rum6ga46MQTOfZSXIuxlnxd1u</t>
        </is>
      </c>
      <c r="AA433" t="inlineStr">
        <is>
          <t>Shopify</t>
        </is>
      </c>
      <c r="AB433" t="n">
        <v>1</v>
      </c>
      <c r="AD433" t="inlineStr">
        <is>
          <t>15.807,56</t>
        </is>
      </c>
      <c r="AE433" t="inlineStr">
        <is>
          <t>Via Gino Strada 12</t>
        </is>
      </c>
      <c r="AG433" t="inlineStr">
        <is>
          <t>Bari</t>
        </is>
      </c>
      <c r="AH433" t="inlineStr">
        <is>
          <t>BA</t>
        </is>
      </c>
      <c r="AI433" t="inlineStr">
        <is>
          <t>70126</t>
        </is>
      </c>
      <c r="AJ433" t="inlineStr">
        <is>
          <t>Italia</t>
        </is>
      </c>
      <c r="AK433" t="inlineStr">
        <is>
          <t>3,93333E+11</t>
        </is>
      </c>
      <c r="AL433" t="inlineStr">
        <is>
          <t>Glow Ring - Yellow / 10</t>
        </is>
      </c>
      <c r="AN433" t="inlineStr">
        <is>
          <t>IT</t>
        </is>
      </c>
      <c r="AO433" t="inlineStr">
        <is>
          <t>Accredito</t>
        </is>
      </c>
    </row>
    <row r="434">
      <c r="A434" t="inlineStr">
        <is>
          <t>29/11/2024</t>
        </is>
      </c>
      <c r="B434" t="inlineStr">
        <is>
          <t>20:46:59</t>
        </is>
      </c>
      <c r="C434" t="inlineStr">
        <is>
          <t>CET</t>
        </is>
      </c>
      <c r="D434" t="inlineStr">
        <is>
          <t>sabrina turati</t>
        </is>
      </c>
      <c r="E434" t="inlineStr">
        <is>
          <t>Pagamento Express Checkout</t>
        </is>
      </c>
      <c r="F434" t="inlineStr">
        <is>
          <t>Completata</t>
        </is>
      </c>
      <c r="G434" t="inlineStr">
        <is>
          <t>EUR</t>
        </is>
      </c>
      <c r="H434" t="n">
        <v>304</v>
      </c>
      <c r="I434" t="inlineStr">
        <is>
          <t>-10,69</t>
        </is>
      </c>
      <c r="J434" t="inlineStr">
        <is>
          <t>293,31</t>
        </is>
      </c>
      <c r="K434" t="inlineStr">
        <is>
          <t>sabrina.turati@gmail.com</t>
        </is>
      </c>
      <c r="L434" t="inlineStr">
        <is>
          <t>contact@lilmilan.com</t>
        </is>
      </c>
      <c r="M434" t="inlineStr">
        <is>
          <t>0RP58006VA124693V</t>
        </is>
      </c>
      <c r="N434" t="inlineStr">
        <is>
          <t>Sabrina Turati, Via Tommaso Grossi 5, C/o MANDELLI SRL, Carate Brianza, MB, 20841, Italia</t>
        </is>
      </c>
      <c r="O434" t="inlineStr">
        <is>
          <t>Confermato</t>
        </is>
      </c>
      <c r="P434" t="inlineStr">
        <is>
          <t>Christmas Luxury Pack, Portami a Ballare Necklace - Yellow / onesize, Pensavo fosse amore - Yellow / C</t>
        </is>
      </c>
      <c r="R434" t="n">
        <v>0</v>
      </c>
      <c r="T434" t="n">
        <v>0</v>
      </c>
      <c r="Z434" t="inlineStr">
        <is>
          <t>rC9PSuskPhl2KCvNvIgWjNxMC</t>
        </is>
      </c>
      <c r="AA434" t="inlineStr">
        <is>
          <t>Shopify</t>
        </is>
      </c>
      <c r="AB434" t="n">
        <v>3</v>
      </c>
      <c r="AD434" t="inlineStr">
        <is>
          <t>16.100,87</t>
        </is>
      </c>
      <c r="AE434" t="inlineStr">
        <is>
          <t>Via Tommaso Grossi 5</t>
        </is>
      </c>
      <c r="AF434" t="inlineStr">
        <is>
          <t>C/o MANDELLI SRL</t>
        </is>
      </c>
      <c r="AG434" t="inlineStr">
        <is>
          <t>Carate Brianza</t>
        </is>
      </c>
      <c r="AH434" t="inlineStr">
        <is>
          <t>MB</t>
        </is>
      </c>
      <c r="AI434" t="inlineStr">
        <is>
          <t>20841</t>
        </is>
      </c>
      <c r="AJ434" t="inlineStr">
        <is>
          <t>Italia</t>
        </is>
      </c>
      <c r="AK434" t="inlineStr">
        <is>
          <t>3356971485</t>
        </is>
      </c>
      <c r="AL434" t="inlineStr">
        <is>
          <t>Christmas Luxury Pack</t>
        </is>
      </c>
      <c r="AN434" t="inlineStr">
        <is>
          <t>IT</t>
        </is>
      </c>
      <c r="AO434" t="inlineStr">
        <is>
          <t>Accredito</t>
        </is>
      </c>
    </row>
    <row r="435">
      <c r="A435" t="inlineStr">
        <is>
          <t>29/11/2024</t>
        </is>
      </c>
      <c r="B435" t="inlineStr">
        <is>
          <t>20:54:45</t>
        </is>
      </c>
      <c r="C435" t="inlineStr">
        <is>
          <t>CET</t>
        </is>
      </c>
      <c r="D435" t="inlineStr">
        <is>
          <t>Francesca Leone</t>
        </is>
      </c>
      <c r="E435" t="inlineStr">
        <is>
          <t>Pagamento Express Checkout</t>
        </is>
      </c>
      <c r="F435" t="inlineStr">
        <is>
          <t>Completata</t>
        </is>
      </c>
      <c r="G435" t="inlineStr">
        <is>
          <t>EUR</t>
        </is>
      </c>
      <c r="H435" t="n">
        <v>267</v>
      </c>
      <c r="I435" t="inlineStr">
        <is>
          <t>-9,43</t>
        </is>
      </c>
      <c r="J435" t="inlineStr">
        <is>
          <t>257,57</t>
        </is>
      </c>
      <c r="K435" t="inlineStr">
        <is>
          <t>f.leone@thelios.com</t>
        </is>
      </c>
      <c r="L435" t="inlineStr">
        <is>
          <t>contact@lilmilan.com</t>
        </is>
      </c>
      <c r="M435" t="inlineStr">
        <is>
          <t>54346275V1569561C</t>
        </is>
      </c>
      <c r="N435" t="inlineStr">
        <is>
          <t>Adolfo Buzzoni, Via Cottarelli 15, Villa Tumiati, Copparo, FE, 44034, Italia</t>
        </is>
      </c>
      <c r="O435" t="inlineStr">
        <is>
          <t>Confermato</t>
        </is>
      </c>
      <c r="P435" t="inlineStr">
        <is>
          <t>Nude Ring - Yellow / 12, Girls Tears Ring - Yellow / 11, Giotto Ring - Yellow / 12</t>
        </is>
      </c>
      <c r="R435" t="n">
        <v>0</v>
      </c>
      <c r="T435" t="n">
        <v>0</v>
      </c>
      <c r="Z435" t="inlineStr">
        <is>
          <t>rgsCHSYxm7ecsedOXQzXPFiuX</t>
        </is>
      </c>
      <c r="AA435" t="inlineStr">
        <is>
          <t>Shopify</t>
        </is>
      </c>
      <c r="AB435" t="n">
        <v>3</v>
      </c>
      <c r="AD435" t="inlineStr">
        <is>
          <t>16.358,44</t>
        </is>
      </c>
      <c r="AE435" t="inlineStr">
        <is>
          <t>Via Cottarelli 15</t>
        </is>
      </c>
      <c r="AF435" t="inlineStr">
        <is>
          <t>Villa Tumiati</t>
        </is>
      </c>
      <c r="AG435" t="inlineStr">
        <is>
          <t>Copparo</t>
        </is>
      </c>
      <c r="AH435" t="inlineStr">
        <is>
          <t>FE</t>
        </is>
      </c>
      <c r="AI435" t="inlineStr">
        <is>
          <t>44034</t>
        </is>
      </c>
      <c r="AJ435" t="inlineStr">
        <is>
          <t>Italia</t>
        </is>
      </c>
      <c r="AK435" t="inlineStr">
        <is>
          <t>3473037978</t>
        </is>
      </c>
      <c r="AL435" t="inlineStr">
        <is>
          <t>Nude Ring - Yellow / 12</t>
        </is>
      </c>
      <c r="AN435" t="inlineStr">
        <is>
          <t>IT</t>
        </is>
      </c>
      <c r="AO435" t="inlineStr">
        <is>
          <t>Accredito</t>
        </is>
      </c>
    </row>
    <row r="436">
      <c r="A436" t="inlineStr">
        <is>
          <t>29/11/2024</t>
        </is>
      </c>
      <c r="B436" t="inlineStr">
        <is>
          <t>21:18:48</t>
        </is>
      </c>
      <c r="C436" t="inlineStr">
        <is>
          <t>CET</t>
        </is>
      </c>
      <c r="D436" t="inlineStr">
        <is>
          <t>Clara Di Donato</t>
        </is>
      </c>
      <c r="E436" t="inlineStr">
        <is>
          <t>Pagamento Express Checkout</t>
        </is>
      </c>
      <c r="F436" t="inlineStr">
        <is>
          <t>Completata</t>
        </is>
      </c>
      <c r="G436" t="inlineStr">
        <is>
          <t>EUR</t>
        </is>
      </c>
      <c r="H436" t="n">
        <v>204</v>
      </c>
      <c r="I436" t="inlineStr">
        <is>
          <t>-7,29</t>
        </is>
      </c>
      <c r="J436" t="inlineStr">
        <is>
          <t>196,71</t>
        </is>
      </c>
      <c r="K436" t="inlineStr">
        <is>
          <t>di.cla@yahoo.com</t>
        </is>
      </c>
      <c r="L436" t="inlineStr">
        <is>
          <t>contact@lilmilan.com</t>
        </is>
      </c>
      <c r="M436" t="inlineStr">
        <is>
          <t>3Y36416038565541S</t>
        </is>
      </c>
      <c r="N436" t="inlineStr">
        <is>
          <t>Clara Di Donato, Via Ramentera 52, Santa Giustina, BL, 32035, Italia</t>
        </is>
      </c>
      <c r="O436" t="inlineStr">
        <is>
          <t>Confermato</t>
        </is>
      </c>
      <c r="P436" t="inlineStr">
        <is>
          <t>Boys Tears Bracelet - Yellow</t>
        </is>
      </c>
      <c r="R436" t="n">
        <v>0</v>
      </c>
      <c r="T436" t="n">
        <v>0</v>
      </c>
      <c r="Z436" t="inlineStr">
        <is>
          <t>r9VuKlmDglIC7odDFytvrI0q5</t>
        </is>
      </c>
      <c r="AA436" t="inlineStr">
        <is>
          <t>Shopify</t>
        </is>
      </c>
      <c r="AB436" t="n">
        <v>1</v>
      </c>
      <c r="AD436" t="inlineStr">
        <is>
          <t>16.555,15</t>
        </is>
      </c>
      <c r="AE436" t="inlineStr">
        <is>
          <t>Via Ramentera 52</t>
        </is>
      </c>
      <c r="AG436" t="inlineStr">
        <is>
          <t>Santa Giustina</t>
        </is>
      </c>
      <c r="AH436" t="inlineStr">
        <is>
          <t>BL</t>
        </is>
      </c>
      <c r="AI436" t="inlineStr">
        <is>
          <t>32035</t>
        </is>
      </c>
      <c r="AJ436" t="inlineStr">
        <is>
          <t>Italia</t>
        </is>
      </c>
      <c r="AK436" t="inlineStr">
        <is>
          <t>3,93395E+11</t>
        </is>
      </c>
      <c r="AL436" t="inlineStr">
        <is>
          <t>Boys Tears Bracelet - Yellow</t>
        </is>
      </c>
      <c r="AN436" t="inlineStr">
        <is>
          <t>IT</t>
        </is>
      </c>
      <c r="AO436" t="inlineStr">
        <is>
          <t>Accredito</t>
        </is>
      </c>
    </row>
    <row r="437">
      <c r="A437" t="inlineStr">
        <is>
          <t>29/11/2024</t>
        </is>
      </c>
      <c r="B437" t="inlineStr">
        <is>
          <t>21:19:10</t>
        </is>
      </c>
      <c r="C437" t="inlineStr">
        <is>
          <t>CET</t>
        </is>
      </c>
      <c r="D437" t="inlineStr">
        <is>
          <t>Nicola edoardo Minafra</t>
        </is>
      </c>
      <c r="E437" t="inlineStr">
        <is>
          <t>Pagamento Express Checkout</t>
        </is>
      </c>
      <c r="F437" t="inlineStr">
        <is>
          <t>Completata</t>
        </is>
      </c>
      <c r="G437" t="inlineStr">
        <is>
          <t>EUR</t>
        </is>
      </c>
      <c r="H437" t="n">
        <v>192</v>
      </c>
      <c r="I437" t="inlineStr">
        <is>
          <t>-6,88</t>
        </is>
      </c>
      <c r="J437" t="inlineStr">
        <is>
          <t>185,12</t>
        </is>
      </c>
      <c r="K437" t="inlineStr">
        <is>
          <t>danielarepetto@live.it</t>
        </is>
      </c>
      <c r="L437" t="inlineStr">
        <is>
          <t>contact@lilmilan.com</t>
        </is>
      </c>
      <c r="M437" t="inlineStr">
        <is>
          <t>41F27411UK130925N</t>
        </is>
      </c>
      <c r="N437" t="inlineStr">
        <is>
          <t>Nicola edoardo, Minafra, Via Coari 11, Citofono E 11  E 12, Milano, MI, 20141, Italia</t>
        </is>
      </c>
      <c r="O437" t="inlineStr">
        <is>
          <t>Confermato</t>
        </is>
      </c>
      <c r="P437" t="inlineStr">
        <is>
          <t>Christmas Luxury Pack, Jupiter Ring - Yellow / White / onesize (11-17)</t>
        </is>
      </c>
      <c r="R437" t="n">
        <v>0</v>
      </c>
      <c r="T437" t="n">
        <v>0</v>
      </c>
      <c r="Z437" t="inlineStr">
        <is>
          <t>rUUMIiq92ClmF7BEfB2dgjxft</t>
        </is>
      </c>
      <c r="AA437" t="inlineStr">
        <is>
          <t>Shopify</t>
        </is>
      </c>
      <c r="AB437" t="n">
        <v>2</v>
      </c>
      <c r="AD437" t="inlineStr">
        <is>
          <t>16.740,27</t>
        </is>
      </c>
      <c r="AE437" t="inlineStr">
        <is>
          <t>Via Coari 11</t>
        </is>
      </c>
      <c r="AF437" t="inlineStr">
        <is>
          <t>Citofono E 11  E 12</t>
        </is>
      </c>
      <c r="AG437" t="inlineStr">
        <is>
          <t>Milano</t>
        </is>
      </c>
      <c r="AH437" t="inlineStr">
        <is>
          <t>MI</t>
        </is>
      </c>
      <c r="AI437" t="inlineStr">
        <is>
          <t>20141</t>
        </is>
      </c>
      <c r="AJ437" t="inlineStr">
        <is>
          <t>Italia</t>
        </is>
      </c>
      <c r="AK437" t="inlineStr">
        <is>
          <t>3,93356E+11</t>
        </is>
      </c>
      <c r="AL437" t="inlineStr">
        <is>
          <t>Christmas Luxury Pack</t>
        </is>
      </c>
      <c r="AN437" t="inlineStr">
        <is>
          <t>IT</t>
        </is>
      </c>
      <c r="AO437" t="inlineStr">
        <is>
          <t>Accredito</t>
        </is>
      </c>
    </row>
    <row r="438">
      <c r="A438" t="inlineStr">
        <is>
          <t>29/11/2024</t>
        </is>
      </c>
      <c r="B438" t="inlineStr">
        <is>
          <t>21:19:57</t>
        </is>
      </c>
      <c r="C438" t="inlineStr">
        <is>
          <t>CET</t>
        </is>
      </c>
      <c r="D438" t="inlineStr">
        <is>
          <t>Donabelle Castro</t>
        </is>
      </c>
      <c r="E438" t="inlineStr">
        <is>
          <t>Pagamento Express Checkout</t>
        </is>
      </c>
      <c r="F438" t="inlineStr">
        <is>
          <t>Completata</t>
        </is>
      </c>
      <c r="G438" t="inlineStr">
        <is>
          <t>EUR</t>
        </is>
      </c>
      <c r="H438" t="n">
        <v>122</v>
      </c>
      <c r="I438" t="inlineStr">
        <is>
          <t>-4,5</t>
        </is>
      </c>
      <c r="J438" t="inlineStr">
        <is>
          <t>117,5</t>
        </is>
      </c>
      <c r="K438" t="inlineStr">
        <is>
          <t>donnavillanueva09@icloud.com</t>
        </is>
      </c>
      <c r="L438" t="inlineStr">
        <is>
          <t>contact@lilmilan.com</t>
        </is>
      </c>
      <c r="M438" t="inlineStr">
        <is>
          <t>7GC885266B919910V</t>
        </is>
      </c>
      <c r="O438" t="inlineStr">
        <is>
          <t>Non confermato</t>
        </is>
      </c>
      <c r="P438" t="inlineStr">
        <is>
          <t>Boys Tears Ring - Yellow / 12, Engraving</t>
        </is>
      </c>
      <c r="R438" t="n">
        <v>0</v>
      </c>
      <c r="T438" t="n">
        <v>0</v>
      </c>
      <c r="Z438" t="inlineStr">
        <is>
          <t>rOv7IYBWuXJEb2xDU6sP8CY25</t>
        </is>
      </c>
      <c r="AA438" t="inlineStr">
        <is>
          <t>Shopify</t>
        </is>
      </c>
      <c r="AB438" t="n">
        <v>2</v>
      </c>
      <c r="AD438" t="inlineStr">
        <is>
          <t>16.857,77</t>
        </is>
      </c>
      <c r="AK438" t="inlineStr">
        <is>
          <t>+39 3281395688</t>
        </is>
      </c>
      <c r="AL438" t="inlineStr">
        <is>
          <t>Boys Tears Ring - Yellow / 12</t>
        </is>
      </c>
      <c r="AO438" t="inlineStr">
        <is>
          <t>Accredito</t>
        </is>
      </c>
    </row>
    <row r="439">
      <c r="A439" t="inlineStr">
        <is>
          <t>29/11/2024</t>
        </is>
      </c>
      <c r="B439" t="inlineStr">
        <is>
          <t>21:26:56</t>
        </is>
      </c>
      <c r="C439" t="inlineStr">
        <is>
          <t>CET</t>
        </is>
      </c>
      <c r="D439" t="inlineStr">
        <is>
          <t>Damiana Attardi</t>
        </is>
      </c>
      <c r="E439" t="inlineStr">
        <is>
          <t>Pagamento Express Checkout</t>
        </is>
      </c>
      <c r="F439" t="inlineStr">
        <is>
          <t>Completata</t>
        </is>
      </c>
      <c r="G439" t="inlineStr">
        <is>
          <t>EUR</t>
        </is>
      </c>
      <c r="H439" t="n">
        <v>256</v>
      </c>
      <c r="I439" t="inlineStr">
        <is>
          <t>-9,05</t>
        </is>
      </c>
      <c r="J439" t="inlineStr">
        <is>
          <t>246,95</t>
        </is>
      </c>
      <c r="K439" t="inlineStr">
        <is>
          <t>attardidamiana@outlook.it</t>
        </is>
      </c>
      <c r="L439" t="inlineStr">
        <is>
          <t>contact@lilmilan.com</t>
        </is>
      </c>
      <c r="M439" t="inlineStr">
        <is>
          <t>0RK26893NU4295435</t>
        </is>
      </c>
      <c r="N439" t="inlineStr">
        <is>
          <t>Studio arancio Damiana Attardi, Piazza della Repubblica 32, Catania, CT, 95131, Italia</t>
        </is>
      </c>
      <c r="O439" t="inlineStr">
        <is>
          <t>Confermato</t>
        </is>
      </c>
      <c r="P439" t="inlineStr">
        <is>
          <t>Christmas Luxury Pack, Boys Tears - Yellow / 37cm</t>
        </is>
      </c>
      <c r="R439" t="n">
        <v>0</v>
      </c>
      <c r="T439" t="n">
        <v>0</v>
      </c>
      <c r="Z439" t="inlineStr">
        <is>
          <t>rXlI48NzmtL1JnUezPBLrOeuw</t>
        </is>
      </c>
      <c r="AA439" t="inlineStr">
        <is>
          <t>Shopify</t>
        </is>
      </c>
      <c r="AB439" t="n">
        <v>2</v>
      </c>
      <c r="AD439" t="inlineStr">
        <is>
          <t>17.104,72</t>
        </is>
      </c>
      <c r="AE439" t="inlineStr">
        <is>
          <t>Piazza della Repubblica 32</t>
        </is>
      </c>
      <c r="AG439" t="inlineStr">
        <is>
          <t>Catania</t>
        </is>
      </c>
      <c r="AH439" t="inlineStr">
        <is>
          <t>CT</t>
        </is>
      </c>
      <c r="AI439" t="inlineStr">
        <is>
          <t>95131</t>
        </is>
      </c>
      <c r="AJ439" t="inlineStr">
        <is>
          <t>Italia</t>
        </is>
      </c>
      <c r="AK439" t="inlineStr">
        <is>
          <t>3881595207</t>
        </is>
      </c>
      <c r="AL439" t="inlineStr">
        <is>
          <t>Christmas Luxury Pack</t>
        </is>
      </c>
      <c r="AN439" t="inlineStr">
        <is>
          <t>IT</t>
        </is>
      </c>
      <c r="AO439" t="inlineStr">
        <is>
          <t>Accredito</t>
        </is>
      </c>
    </row>
    <row r="440">
      <c r="A440" t="inlineStr">
        <is>
          <t>29/11/2024</t>
        </is>
      </c>
      <c r="B440" t="inlineStr">
        <is>
          <t>21:35:42</t>
        </is>
      </c>
      <c r="C440" t="inlineStr">
        <is>
          <t>CET</t>
        </is>
      </c>
      <c r="D440" t="inlineStr">
        <is>
          <t>Irene Lo Bue</t>
        </is>
      </c>
      <c r="E440" t="inlineStr">
        <is>
          <t>Pagamento Express Checkout</t>
        </is>
      </c>
      <c r="F440" t="inlineStr">
        <is>
          <t>Completata</t>
        </is>
      </c>
      <c r="G440" t="inlineStr">
        <is>
          <t>EUR</t>
        </is>
      </c>
      <c r="H440" t="n">
        <v>122</v>
      </c>
      <c r="I440" t="inlineStr">
        <is>
          <t>-4,5</t>
        </is>
      </c>
      <c r="J440" t="inlineStr">
        <is>
          <t>117,5</t>
        </is>
      </c>
      <c r="K440" t="inlineStr">
        <is>
          <t>clearly.irene@live.it</t>
        </is>
      </c>
      <c r="L440" t="inlineStr">
        <is>
          <t>contact@lilmilan.com</t>
        </is>
      </c>
      <c r="M440" t="inlineStr">
        <is>
          <t>6A0670280A047622P</t>
        </is>
      </c>
      <c r="N440" t="inlineStr">
        <is>
          <t>Irene Lo Bue, Via Surrogazione 10, Lippo, BO, 40012, Italia</t>
        </is>
      </c>
      <c r="O440" t="inlineStr">
        <is>
          <t>Confermato</t>
        </is>
      </c>
      <c r="P440" t="inlineStr">
        <is>
          <t>Insieme Ring - Yellow / onesize (10-17)</t>
        </is>
      </c>
      <c r="R440" t="n">
        <v>10</v>
      </c>
      <c r="T440" t="n">
        <v>0</v>
      </c>
      <c r="Z440" t="inlineStr">
        <is>
          <t>roATYmOL320SUeu17mGL7R49p</t>
        </is>
      </c>
      <c r="AA440" t="inlineStr">
        <is>
          <t>Shopify</t>
        </is>
      </c>
      <c r="AB440" t="n">
        <v>1</v>
      </c>
      <c r="AD440" t="inlineStr">
        <is>
          <t>17.222,22</t>
        </is>
      </c>
      <c r="AE440" t="inlineStr">
        <is>
          <t>Via Surrogazione 10</t>
        </is>
      </c>
      <c r="AG440" t="inlineStr">
        <is>
          <t>Lippo</t>
        </is>
      </c>
      <c r="AH440" t="inlineStr">
        <is>
          <t>BO</t>
        </is>
      </c>
      <c r="AI440" t="inlineStr">
        <is>
          <t>40012</t>
        </is>
      </c>
      <c r="AJ440" t="inlineStr">
        <is>
          <t>Italia</t>
        </is>
      </c>
      <c r="AK440" t="inlineStr">
        <is>
          <t>3284704410</t>
        </is>
      </c>
      <c r="AL440" t="inlineStr">
        <is>
          <t>Insieme Ring - Yellow / onesize (10-17)</t>
        </is>
      </c>
      <c r="AN440" t="inlineStr">
        <is>
          <t>IT</t>
        </is>
      </c>
      <c r="AO440" t="inlineStr">
        <is>
          <t>Accredito</t>
        </is>
      </c>
    </row>
    <row r="441">
      <c r="A441" t="inlineStr">
        <is>
          <t>29/11/2024</t>
        </is>
      </c>
      <c r="B441" t="inlineStr">
        <is>
          <t>21:38:04</t>
        </is>
      </c>
      <c r="C441" t="inlineStr">
        <is>
          <t>CET</t>
        </is>
      </c>
      <c r="D441" t="inlineStr">
        <is>
          <t>Ottavio Sartoni</t>
        </is>
      </c>
      <c r="E441" t="inlineStr">
        <is>
          <t>Pagamento Express Checkout</t>
        </is>
      </c>
      <c r="F441" t="inlineStr">
        <is>
          <t>Completata</t>
        </is>
      </c>
      <c r="G441" t="inlineStr">
        <is>
          <t>EUR</t>
        </is>
      </c>
      <c r="H441" t="n">
        <v>162</v>
      </c>
      <c r="I441" t="inlineStr">
        <is>
          <t>-5,86</t>
        </is>
      </c>
      <c r="J441" t="inlineStr">
        <is>
          <t>156,14</t>
        </is>
      </c>
      <c r="K441" t="inlineStr">
        <is>
          <t>ottavio.sartoni@gmail.com</t>
        </is>
      </c>
      <c r="L441" t="inlineStr">
        <is>
          <t>contact@lilmilan.com</t>
        </is>
      </c>
      <c r="M441" t="inlineStr">
        <is>
          <t>99440297J9077661P</t>
        </is>
      </c>
      <c r="N441" t="inlineStr">
        <is>
          <t>Alice Zauli, Via Giuseppe Mazzini 12B, Fognano, RA, 48013, Italia</t>
        </is>
      </c>
      <c r="O441" t="inlineStr">
        <is>
          <t>Confermato</t>
        </is>
      </c>
      <c r="P441" t="inlineStr">
        <is>
          <t>Christmas Luxury Pack, Baby - Yellow</t>
        </is>
      </c>
      <c r="R441" t="n">
        <v>0</v>
      </c>
      <c r="T441" t="n">
        <v>0</v>
      </c>
      <c r="Z441" t="inlineStr">
        <is>
          <t>rp786WZfegNpu68opX2qZQLQZ</t>
        </is>
      </c>
      <c r="AA441" t="inlineStr">
        <is>
          <t>Shopify</t>
        </is>
      </c>
      <c r="AB441" t="n">
        <v>2</v>
      </c>
      <c r="AD441" t="inlineStr">
        <is>
          <t>17.378,36</t>
        </is>
      </c>
      <c r="AE441" t="inlineStr">
        <is>
          <t>Via Giuseppe Mazzini 12B</t>
        </is>
      </c>
      <c r="AG441" t="inlineStr">
        <is>
          <t>Fognano</t>
        </is>
      </c>
      <c r="AH441" t="inlineStr">
        <is>
          <t>RA</t>
        </is>
      </c>
      <c r="AI441" t="inlineStr">
        <is>
          <t>48013</t>
        </is>
      </c>
      <c r="AJ441" t="inlineStr">
        <is>
          <t>Italia</t>
        </is>
      </c>
      <c r="AK441" t="inlineStr">
        <is>
          <t>3270084349</t>
        </is>
      </c>
      <c r="AL441" t="inlineStr">
        <is>
          <t>Christmas Luxury Pack</t>
        </is>
      </c>
      <c r="AN441" t="inlineStr">
        <is>
          <t>IT</t>
        </is>
      </c>
      <c r="AO441" t="inlineStr">
        <is>
          <t>Accredito</t>
        </is>
      </c>
    </row>
    <row r="442">
      <c r="A442" t="inlineStr">
        <is>
          <t>29/11/2024</t>
        </is>
      </c>
      <c r="B442" t="inlineStr">
        <is>
          <t>21:43:29</t>
        </is>
      </c>
      <c r="C442" t="inlineStr">
        <is>
          <t>CET</t>
        </is>
      </c>
      <c r="D442" t="inlineStr">
        <is>
          <t>Roberta Della Peruta</t>
        </is>
      </c>
      <c r="E442" t="inlineStr">
        <is>
          <t>Pagamento Express Checkout</t>
        </is>
      </c>
      <c r="F442" t="inlineStr">
        <is>
          <t>Completata</t>
        </is>
      </c>
      <c r="G442" t="inlineStr">
        <is>
          <t>EUR</t>
        </is>
      </c>
      <c r="H442" t="n">
        <v>224</v>
      </c>
      <c r="I442" t="inlineStr">
        <is>
          <t>-7,97</t>
        </is>
      </c>
      <c r="J442" t="inlineStr">
        <is>
          <t>216,03</t>
        </is>
      </c>
      <c r="K442" t="inlineStr">
        <is>
          <t>roberta.dellaperuta@gmail.com</t>
        </is>
      </c>
      <c r="L442" t="inlineStr">
        <is>
          <t>contact@lilmilan.com</t>
        </is>
      </c>
      <c r="M442" t="inlineStr">
        <is>
          <t>97D49469CF349303E</t>
        </is>
      </c>
      <c r="N442" t="inlineStr">
        <is>
          <t>Roberta Della Peruta, Weißenseestraße 128, München, N/A, 81539, Germania</t>
        </is>
      </c>
      <c r="O442" t="inlineStr">
        <is>
          <t>Confermato</t>
        </is>
      </c>
      <c r="P442" t="inlineStr">
        <is>
          <t>Christmas Luxury Pack, Insieme Ring - Yellow / onesize (10-17)</t>
        </is>
      </c>
      <c r="R442" t="n">
        <v>0</v>
      </c>
      <c r="T442" t="n">
        <v>0</v>
      </c>
      <c r="Z442" t="inlineStr">
        <is>
          <t>rLawDJR686zPSZvHrdioyIcQ5</t>
        </is>
      </c>
      <c r="AA442" t="inlineStr">
        <is>
          <t>Shopify</t>
        </is>
      </c>
      <c r="AB442" t="n">
        <v>3</v>
      </c>
      <c r="AD442" t="inlineStr">
        <is>
          <t>17.594,39</t>
        </is>
      </c>
      <c r="AE442" t="inlineStr">
        <is>
          <t>Weißenseestraße 128</t>
        </is>
      </c>
      <c r="AG442" t="inlineStr">
        <is>
          <t>München</t>
        </is>
      </c>
      <c r="AI442" t="inlineStr">
        <is>
          <t>81539</t>
        </is>
      </c>
      <c r="AJ442" t="inlineStr">
        <is>
          <t>Germania</t>
        </is>
      </c>
      <c r="AK442" t="inlineStr">
        <is>
          <t>15256929802</t>
        </is>
      </c>
      <c r="AL442" t="inlineStr">
        <is>
          <t>Christmas Luxury Pack</t>
        </is>
      </c>
      <c r="AN442" t="inlineStr">
        <is>
          <t>DE</t>
        </is>
      </c>
      <c r="AO442" t="inlineStr">
        <is>
          <t>Accredito</t>
        </is>
      </c>
    </row>
    <row r="443">
      <c r="A443" t="inlineStr">
        <is>
          <t>29/11/2024</t>
        </is>
      </c>
      <c r="B443" t="inlineStr">
        <is>
          <t>21:49:12</t>
        </is>
      </c>
      <c r="C443" t="inlineStr">
        <is>
          <t>CET</t>
        </is>
      </c>
      <c r="D443" t="inlineStr">
        <is>
          <t>Federica Maghella</t>
        </is>
      </c>
      <c r="E443" t="inlineStr">
        <is>
          <t>Pagamento Express Checkout</t>
        </is>
      </c>
      <c r="F443" t="inlineStr">
        <is>
          <t>Completata</t>
        </is>
      </c>
      <c r="G443" t="inlineStr">
        <is>
          <t>EUR</t>
        </is>
      </c>
      <c r="H443" t="n">
        <v>256</v>
      </c>
      <c r="I443" t="inlineStr">
        <is>
          <t>-9,05</t>
        </is>
      </c>
      <c r="J443" t="inlineStr">
        <is>
          <t>246,95</t>
        </is>
      </c>
      <c r="K443" t="inlineStr">
        <is>
          <t>m.federica95@hotmail.it</t>
        </is>
      </c>
      <c r="L443" t="inlineStr">
        <is>
          <t>contact@lilmilan.com</t>
        </is>
      </c>
      <c r="M443" t="inlineStr">
        <is>
          <t>5TL43728304563932</t>
        </is>
      </c>
      <c r="N443" t="inlineStr">
        <is>
          <t>Albero Zambonin, Via Giovanni Prati 14, Vicenza, VI, 36100, Italia</t>
        </is>
      </c>
      <c r="O443" t="inlineStr">
        <is>
          <t>Confermato</t>
        </is>
      </c>
      <c r="P443" t="inlineStr">
        <is>
          <t>Christmas Luxury Pack, Boys Tears - White / 37cm</t>
        </is>
      </c>
      <c r="R443" t="n">
        <v>0</v>
      </c>
      <c r="T443" t="n">
        <v>0</v>
      </c>
      <c r="Z443" t="inlineStr">
        <is>
          <t>r2NiHE17AvlK6octOIC0tRXCk</t>
        </is>
      </c>
      <c r="AA443" t="inlineStr">
        <is>
          <t>Shopify</t>
        </is>
      </c>
      <c r="AB443" t="n">
        <v>2</v>
      </c>
      <c r="AD443" t="inlineStr">
        <is>
          <t>17.841,34</t>
        </is>
      </c>
      <c r="AE443" t="inlineStr">
        <is>
          <t>Via Giovanni Prati 14</t>
        </is>
      </c>
      <c r="AG443" t="inlineStr">
        <is>
          <t>Vicenza</t>
        </is>
      </c>
      <c r="AH443" t="inlineStr">
        <is>
          <t>VI</t>
        </is>
      </c>
      <c r="AI443" t="inlineStr">
        <is>
          <t>36100</t>
        </is>
      </c>
      <c r="AJ443" t="inlineStr">
        <is>
          <t>Italia</t>
        </is>
      </c>
      <c r="AK443" t="inlineStr">
        <is>
          <t>3460094348</t>
        </is>
      </c>
      <c r="AL443" t="inlineStr">
        <is>
          <t>Christmas Luxury Pack</t>
        </is>
      </c>
      <c r="AN443" t="inlineStr">
        <is>
          <t>IT</t>
        </is>
      </c>
      <c r="AO443" t="inlineStr">
        <is>
          <t>Accredito</t>
        </is>
      </c>
    </row>
    <row r="444">
      <c r="A444" t="inlineStr">
        <is>
          <t>29/11/2024</t>
        </is>
      </c>
      <c r="B444" t="inlineStr">
        <is>
          <t>22:02:06</t>
        </is>
      </c>
      <c r="C444" t="inlineStr">
        <is>
          <t>CET</t>
        </is>
      </c>
      <c r="D444" t="inlineStr">
        <is>
          <t>Anna Sara Manzoni</t>
        </is>
      </c>
      <c r="E444" t="inlineStr">
        <is>
          <t>Pagamento Express Checkout</t>
        </is>
      </c>
      <c r="F444" t="inlineStr">
        <is>
          <t>Completata</t>
        </is>
      </c>
      <c r="G444" t="inlineStr">
        <is>
          <t>EUR</t>
        </is>
      </c>
      <c r="H444" t="n">
        <v>208</v>
      </c>
      <c r="I444" t="inlineStr">
        <is>
          <t>-7,42</t>
        </is>
      </c>
      <c r="J444" t="inlineStr">
        <is>
          <t>200,58</t>
        </is>
      </c>
      <c r="K444" t="inlineStr">
        <is>
          <t>annaegio@hotmail.com</t>
        </is>
      </c>
      <c r="L444" t="inlineStr">
        <is>
          <t>contact@lilmilan.com</t>
        </is>
      </c>
      <c r="M444" t="inlineStr">
        <is>
          <t>7H623810DA547450X</t>
        </is>
      </c>
      <c r="N444" t="inlineStr">
        <is>
          <t>Anna Manzoni, Via Martiri Cefalonia 43, San Donato Milanese, MI, 20097, Italia</t>
        </is>
      </c>
      <c r="O444" t="inlineStr">
        <is>
          <t>Confermato</t>
        </is>
      </c>
      <c r="P444" t="inlineStr">
        <is>
          <t>Christmas Luxury Pack, Portami a Ballare Necklace - Yellow / onesize</t>
        </is>
      </c>
      <c r="R444" t="n">
        <v>0</v>
      </c>
      <c r="T444" t="n">
        <v>0</v>
      </c>
      <c r="Z444" t="inlineStr">
        <is>
          <t>rlI9ABct2Kpmvyum9NXPwxHpC</t>
        </is>
      </c>
      <c r="AA444" t="inlineStr">
        <is>
          <t>Shopify</t>
        </is>
      </c>
      <c r="AB444" t="n">
        <v>2</v>
      </c>
      <c r="AD444" t="inlineStr">
        <is>
          <t>18.041,92</t>
        </is>
      </c>
      <c r="AE444" t="inlineStr">
        <is>
          <t>Via Martiri Cefalonia 43</t>
        </is>
      </c>
      <c r="AG444" t="inlineStr">
        <is>
          <t>San Donato Milanese</t>
        </is>
      </c>
      <c r="AH444" t="inlineStr">
        <is>
          <t>MI</t>
        </is>
      </c>
      <c r="AI444" t="inlineStr">
        <is>
          <t>20097</t>
        </is>
      </c>
      <c r="AJ444" t="inlineStr">
        <is>
          <t>Italia</t>
        </is>
      </c>
      <c r="AK444" t="inlineStr">
        <is>
          <t>3387217401</t>
        </is>
      </c>
      <c r="AL444" t="inlineStr">
        <is>
          <t>Christmas Luxury Pack</t>
        </is>
      </c>
      <c r="AN444" t="inlineStr">
        <is>
          <t>IT</t>
        </is>
      </c>
      <c r="AO444" t="inlineStr">
        <is>
          <t>Accredito</t>
        </is>
      </c>
    </row>
    <row r="445">
      <c r="A445" t="inlineStr">
        <is>
          <t>29/11/2024</t>
        </is>
      </c>
      <c r="B445" t="inlineStr">
        <is>
          <t>22:03:33</t>
        </is>
      </c>
      <c r="C445" t="inlineStr">
        <is>
          <t>CET</t>
        </is>
      </c>
      <c r="D445" t="inlineStr">
        <is>
          <t>Silvia Porfiri</t>
        </is>
      </c>
      <c r="E445" t="inlineStr">
        <is>
          <t>Pagamento Express Checkout</t>
        </is>
      </c>
      <c r="F445" t="inlineStr">
        <is>
          <t>Completata</t>
        </is>
      </c>
      <c r="G445" t="inlineStr">
        <is>
          <t>EUR</t>
        </is>
      </c>
      <c r="H445" t="n">
        <v>122</v>
      </c>
      <c r="I445" t="inlineStr">
        <is>
          <t>-4,5</t>
        </is>
      </c>
      <c r="J445" t="inlineStr">
        <is>
          <t>117,5</t>
        </is>
      </c>
      <c r="K445" t="inlineStr">
        <is>
          <t>silvia.porfiri@gmail.com</t>
        </is>
      </c>
      <c r="L445" t="inlineStr">
        <is>
          <t>contact@lilmilan.com</t>
        </is>
      </c>
      <c r="M445" t="inlineStr">
        <is>
          <t>3SF55278FR062651B</t>
        </is>
      </c>
      <c r="N445" t="inlineStr">
        <is>
          <t>silvia porfiri, via domenico cimarosa 18, roma, RM, 00198, Italia</t>
        </is>
      </c>
      <c r="O445" t="inlineStr">
        <is>
          <t>Confermato</t>
        </is>
      </c>
      <c r="P445" t="inlineStr">
        <is>
          <t>Pensavo fosse amore - Yellow / 2</t>
        </is>
      </c>
      <c r="R445" t="n">
        <v>10</v>
      </c>
      <c r="T445" t="n">
        <v>0</v>
      </c>
      <c r="Z445" t="inlineStr">
        <is>
          <t>rSwRYXCDhUptD4mZ98dPlPC6g</t>
        </is>
      </c>
      <c r="AA445" t="inlineStr">
        <is>
          <t>Shopify</t>
        </is>
      </c>
      <c r="AB445" t="n">
        <v>1</v>
      </c>
      <c r="AD445" t="inlineStr">
        <is>
          <t>18.159,42</t>
        </is>
      </c>
      <c r="AE445" t="inlineStr">
        <is>
          <t>via domenico cimarosa 18</t>
        </is>
      </c>
      <c r="AG445" t="inlineStr">
        <is>
          <t>roma</t>
        </is>
      </c>
      <c r="AH445" t="inlineStr">
        <is>
          <t>RM</t>
        </is>
      </c>
      <c r="AI445" t="inlineStr">
        <is>
          <t>198</t>
        </is>
      </c>
      <c r="AJ445" t="inlineStr">
        <is>
          <t>Italia</t>
        </is>
      </c>
      <c r="AK445" t="inlineStr">
        <is>
          <t>3,93398E+11</t>
        </is>
      </c>
      <c r="AL445" t="inlineStr">
        <is>
          <t>Pensavo fosse amore - Yellow / 2</t>
        </is>
      </c>
      <c r="AN445" t="inlineStr">
        <is>
          <t>IT</t>
        </is>
      </c>
      <c r="AO445" t="inlineStr">
        <is>
          <t>Accredito</t>
        </is>
      </c>
    </row>
    <row r="446">
      <c r="A446" t="inlineStr">
        <is>
          <t>29/11/2024</t>
        </is>
      </c>
      <c r="B446" t="inlineStr">
        <is>
          <t>22:17:54</t>
        </is>
      </c>
      <c r="C446" t="inlineStr">
        <is>
          <t>CET</t>
        </is>
      </c>
      <c r="D446" t="inlineStr">
        <is>
          <t>Serena Schirru</t>
        </is>
      </c>
      <c r="E446" t="inlineStr">
        <is>
          <t>Pagamento Express Checkout</t>
        </is>
      </c>
      <c r="F446" t="inlineStr">
        <is>
          <t>Completata</t>
        </is>
      </c>
      <c r="G446" t="inlineStr">
        <is>
          <t>EUR</t>
        </is>
      </c>
      <c r="H446" t="n">
        <v>208</v>
      </c>
      <c r="I446" t="inlineStr">
        <is>
          <t>-11,56</t>
        </is>
      </c>
      <c r="J446" t="inlineStr">
        <is>
          <t>196,44</t>
        </is>
      </c>
      <c r="K446" t="inlineStr">
        <is>
          <t>schirrusere@gmail.com</t>
        </is>
      </c>
      <c r="L446" t="inlineStr">
        <is>
          <t>contact@lilmilan.com</t>
        </is>
      </c>
      <c r="M446" t="inlineStr">
        <is>
          <t>53D06323MH9639134</t>
        </is>
      </c>
      <c r="N446" t="inlineStr">
        <is>
          <t>Serena Schirru, Via Provinciale 29, Piano - Brissago Valtravaglia, VA, 21030, Italia</t>
        </is>
      </c>
      <c r="O446" t="inlineStr">
        <is>
          <t>Confermato</t>
        </is>
      </c>
      <c r="P446" t="inlineStr">
        <is>
          <t>Christmas Luxury Pack, Portami a Ballare Necklace - Yellow / onesize</t>
        </is>
      </c>
      <c r="R446" t="n">
        <v>0</v>
      </c>
      <c r="T446" t="n">
        <v>0</v>
      </c>
      <c r="Z446" t="inlineStr">
        <is>
          <t>rBKKvXYlCJ8KMkp9eOUyT2Y0B</t>
        </is>
      </c>
      <c r="AA446" t="inlineStr">
        <is>
          <t>Shopify</t>
        </is>
      </c>
      <c r="AB446" t="n">
        <v>2</v>
      </c>
      <c r="AD446" t="inlineStr">
        <is>
          <t>18.355,86</t>
        </is>
      </c>
      <c r="AE446" t="inlineStr">
        <is>
          <t>Via Provinciale 29</t>
        </is>
      </c>
      <c r="AG446" t="inlineStr">
        <is>
          <t>Piano - Brissago Valtravaglia</t>
        </is>
      </c>
      <c r="AH446" t="inlineStr">
        <is>
          <t>VA</t>
        </is>
      </c>
      <c r="AI446" t="inlineStr">
        <is>
          <t>21030</t>
        </is>
      </c>
      <c r="AJ446" t="inlineStr">
        <is>
          <t>Italia</t>
        </is>
      </c>
      <c r="AK446" t="inlineStr">
        <is>
          <t>41763765980</t>
        </is>
      </c>
      <c r="AL446" t="inlineStr">
        <is>
          <t>Christmas Luxury Pack</t>
        </is>
      </c>
      <c r="AN446" t="inlineStr">
        <is>
          <t>IT</t>
        </is>
      </c>
      <c r="AO446" t="inlineStr">
        <is>
          <t>Accredito</t>
        </is>
      </c>
    </row>
    <row r="447">
      <c r="A447" t="inlineStr">
        <is>
          <t>29/11/2024</t>
        </is>
      </c>
      <c r="B447" t="inlineStr">
        <is>
          <t>22:19:34</t>
        </is>
      </c>
      <c r="C447" t="inlineStr">
        <is>
          <t>CET</t>
        </is>
      </c>
      <c r="D447" t="inlineStr">
        <is>
          <t>Santino Nardo</t>
        </is>
      </c>
      <c r="E447" t="inlineStr">
        <is>
          <t>Pagamento Express Checkout</t>
        </is>
      </c>
      <c r="F447" t="inlineStr">
        <is>
          <t>Completata</t>
        </is>
      </c>
      <c r="G447" t="inlineStr">
        <is>
          <t>EUR</t>
        </is>
      </c>
      <c r="H447" t="n">
        <v>256</v>
      </c>
      <c r="I447" t="inlineStr">
        <is>
          <t>-9,05</t>
        </is>
      </c>
      <c r="J447" t="inlineStr">
        <is>
          <t>246,95</t>
        </is>
      </c>
      <c r="K447" t="inlineStr">
        <is>
          <t>santino.nardo@gmail.com</t>
        </is>
      </c>
      <c r="L447" t="inlineStr">
        <is>
          <t>contact@lilmilan.com</t>
        </is>
      </c>
      <c r="M447" t="inlineStr">
        <is>
          <t>0JU63593DN700780V</t>
        </is>
      </c>
      <c r="N447" t="inlineStr">
        <is>
          <t>Santino Nardo, Contrada Monte 6/A, Ultima villetta, Patti (ME), ME, 98066, Italia</t>
        </is>
      </c>
      <c r="O447" t="inlineStr">
        <is>
          <t>Confermato</t>
        </is>
      </c>
      <c r="P447" t="inlineStr">
        <is>
          <t>Christmas Luxury Pack, Boys Tears - Yellow / 37cm</t>
        </is>
      </c>
      <c r="R447" t="n">
        <v>0</v>
      </c>
      <c r="T447" t="n">
        <v>0</v>
      </c>
      <c r="Z447" t="inlineStr">
        <is>
          <t>rwz5TrokbEmqGF70MTzaqR2zO</t>
        </is>
      </c>
      <c r="AA447" t="inlineStr">
        <is>
          <t>Shopify</t>
        </is>
      </c>
      <c r="AB447" t="n">
        <v>2</v>
      </c>
      <c r="AD447" t="inlineStr">
        <is>
          <t>18.602,81</t>
        </is>
      </c>
      <c r="AE447" t="inlineStr">
        <is>
          <t>Contrada Monte 6/A</t>
        </is>
      </c>
      <c r="AF447" t="inlineStr">
        <is>
          <t>Ultima villetta</t>
        </is>
      </c>
      <c r="AG447" t="inlineStr">
        <is>
          <t>Patti (ME)</t>
        </is>
      </c>
      <c r="AH447" t="inlineStr">
        <is>
          <t>ME</t>
        </is>
      </c>
      <c r="AI447" t="inlineStr">
        <is>
          <t>98066</t>
        </is>
      </c>
      <c r="AJ447" t="inlineStr">
        <is>
          <t>Italia</t>
        </is>
      </c>
      <c r="AK447" t="inlineStr">
        <is>
          <t>+39 3462280685</t>
        </is>
      </c>
      <c r="AL447" t="inlineStr">
        <is>
          <t>Christmas Luxury Pack</t>
        </is>
      </c>
      <c r="AN447" t="inlineStr">
        <is>
          <t>IT</t>
        </is>
      </c>
      <c r="AO447" t="inlineStr">
        <is>
          <t>Accredito</t>
        </is>
      </c>
    </row>
    <row r="448">
      <c r="A448" t="inlineStr">
        <is>
          <t>29/11/2024</t>
        </is>
      </c>
      <c r="B448" t="inlineStr">
        <is>
          <t>22:20:29</t>
        </is>
      </c>
      <c r="C448" t="inlineStr">
        <is>
          <t>CET</t>
        </is>
      </c>
      <c r="D448" t="inlineStr">
        <is>
          <t>SILVIA RIZZOLO</t>
        </is>
      </c>
      <c r="E448" t="inlineStr">
        <is>
          <t>Pagamento Express Checkout</t>
        </is>
      </c>
      <c r="F448" t="inlineStr">
        <is>
          <t>Completata</t>
        </is>
      </c>
      <c r="G448" t="inlineStr">
        <is>
          <t>EUR</t>
        </is>
      </c>
      <c r="H448" t="n">
        <v>154</v>
      </c>
      <c r="I448" t="inlineStr">
        <is>
          <t>-5,59</t>
        </is>
      </c>
      <c r="J448" t="inlineStr">
        <is>
          <t>148,41</t>
        </is>
      </c>
      <c r="K448" t="inlineStr">
        <is>
          <t>rizzolosilvia@gmail.com</t>
        </is>
      </c>
      <c r="L448" t="inlineStr">
        <is>
          <t>contact@lilmilan.com</t>
        </is>
      </c>
      <c r="M448" t="inlineStr">
        <is>
          <t>3T4807297W3253913</t>
        </is>
      </c>
      <c r="N448" t="inlineStr">
        <is>
          <t>VALERIA RAVIOLA, VIA PIETRO FRANCESCO GUALA 107, Torino, TO, 10135, Italia</t>
        </is>
      </c>
      <c r="O448" t="inlineStr">
        <is>
          <t>Confermato</t>
        </is>
      </c>
      <c r="P448" t="inlineStr">
        <is>
          <t>Glow Ring - Yellow / 10, Make it shine, Christmas Luxury Pack</t>
        </is>
      </c>
      <c r="R448" t="n">
        <v>0</v>
      </c>
      <c r="T448" t="n">
        <v>0</v>
      </c>
      <c r="Z448" t="inlineStr">
        <is>
          <t>rLs68U04hBnXTxosVigf5TGLU</t>
        </is>
      </c>
      <c r="AA448" t="inlineStr">
        <is>
          <t>Shopify</t>
        </is>
      </c>
      <c r="AB448" t="n">
        <v>3</v>
      </c>
      <c r="AD448" t="inlineStr">
        <is>
          <t>18.751,22</t>
        </is>
      </c>
      <c r="AE448" t="inlineStr">
        <is>
          <t>VIA PIETRO FRANCESCO GUALA 107</t>
        </is>
      </c>
      <c r="AG448" t="inlineStr">
        <is>
          <t>Torino</t>
        </is>
      </c>
      <c r="AH448" t="inlineStr">
        <is>
          <t>TO</t>
        </is>
      </c>
      <c r="AI448" t="inlineStr">
        <is>
          <t>10135</t>
        </is>
      </c>
      <c r="AJ448" t="inlineStr">
        <is>
          <t>Italia</t>
        </is>
      </c>
      <c r="AK448" t="inlineStr">
        <is>
          <t>333 479 0552</t>
        </is>
      </c>
      <c r="AL448" t="inlineStr">
        <is>
          <t>Glow Ring - Yellow / 10</t>
        </is>
      </c>
      <c r="AN448" t="inlineStr">
        <is>
          <t>IT</t>
        </is>
      </c>
      <c r="AO448" t="inlineStr">
        <is>
          <t>Accredito</t>
        </is>
      </c>
    </row>
    <row r="449">
      <c r="A449" t="inlineStr">
        <is>
          <t>29/11/2024</t>
        </is>
      </c>
      <c r="B449" t="inlineStr">
        <is>
          <t>22:23:48</t>
        </is>
      </c>
      <c r="C449" t="inlineStr">
        <is>
          <t>CET</t>
        </is>
      </c>
      <c r="D449" t="inlineStr">
        <is>
          <t>Elisa Cocchi</t>
        </is>
      </c>
      <c r="E449" t="inlineStr">
        <is>
          <t>Pagamento Express Checkout</t>
        </is>
      </c>
      <c r="F449" t="inlineStr">
        <is>
          <t>Completata</t>
        </is>
      </c>
      <c r="G449" t="inlineStr">
        <is>
          <t>EUR</t>
        </is>
      </c>
      <c r="H449" t="n">
        <v>153</v>
      </c>
      <c r="I449" t="inlineStr">
        <is>
          <t>-5,55</t>
        </is>
      </c>
      <c r="J449" t="inlineStr">
        <is>
          <t>147,45</t>
        </is>
      </c>
      <c r="K449" t="inlineStr">
        <is>
          <t>cocchielisa@yahoo.it</t>
        </is>
      </c>
      <c r="L449" t="inlineStr">
        <is>
          <t>contact@lilmilan.com</t>
        </is>
      </c>
      <c r="M449" t="inlineStr">
        <is>
          <t>85R96322RU4711028</t>
        </is>
      </c>
      <c r="N449" t="inlineStr">
        <is>
          <t>Elisa Cocchi, Via Catullo 22, Genzano di Roma, RM, 00045, Italia</t>
        </is>
      </c>
      <c r="O449" t="inlineStr">
        <is>
          <t>Confermato</t>
        </is>
      </c>
      <c r="P449" t="inlineStr">
        <is>
          <t>Christmas Luxury Pack, Glimmer Earring - Yellow / Single</t>
        </is>
      </c>
      <c r="R449" t="n">
        <v>0</v>
      </c>
      <c r="T449" t="n">
        <v>0</v>
      </c>
      <c r="Z449" t="inlineStr">
        <is>
          <t>rhuWoCSRxW4yItCBGshG4dIr7</t>
        </is>
      </c>
      <c r="AA449" t="inlineStr">
        <is>
          <t>Shopify</t>
        </is>
      </c>
      <c r="AB449" t="n">
        <v>2</v>
      </c>
      <c r="AD449" t="inlineStr">
        <is>
          <t>18.898,67</t>
        </is>
      </c>
      <c r="AE449" t="inlineStr">
        <is>
          <t>Via Catullo 22</t>
        </is>
      </c>
      <c r="AG449" t="inlineStr">
        <is>
          <t>Genzano di Roma</t>
        </is>
      </c>
      <c r="AH449" t="inlineStr">
        <is>
          <t>RM</t>
        </is>
      </c>
      <c r="AI449" t="inlineStr">
        <is>
          <t>45</t>
        </is>
      </c>
      <c r="AJ449" t="inlineStr">
        <is>
          <t>Italia</t>
        </is>
      </c>
      <c r="AK449" t="inlineStr">
        <is>
          <t>3488636999</t>
        </is>
      </c>
      <c r="AL449" t="inlineStr">
        <is>
          <t>Christmas Luxury Pack</t>
        </is>
      </c>
      <c r="AN449" t="inlineStr">
        <is>
          <t>IT</t>
        </is>
      </c>
      <c r="AO449" t="inlineStr">
        <is>
          <t>Accredito</t>
        </is>
      </c>
    </row>
    <row r="450">
      <c r="A450" t="inlineStr">
        <is>
          <t>29/11/2024</t>
        </is>
      </c>
      <c r="B450" t="inlineStr">
        <is>
          <t>22:28:37</t>
        </is>
      </c>
      <c r="C450" t="inlineStr">
        <is>
          <t>CET</t>
        </is>
      </c>
      <c r="D450" t="inlineStr">
        <is>
          <t>Anna Lentini</t>
        </is>
      </c>
      <c r="E450" t="inlineStr">
        <is>
          <t>Pagamento Express Checkout</t>
        </is>
      </c>
      <c r="F450" t="inlineStr">
        <is>
          <t>Completata</t>
        </is>
      </c>
      <c r="G450" t="inlineStr">
        <is>
          <t>EUR</t>
        </is>
      </c>
      <c r="H450" t="n">
        <v>92</v>
      </c>
      <c r="I450" t="inlineStr">
        <is>
          <t>-3,48</t>
        </is>
      </c>
      <c r="J450" t="inlineStr">
        <is>
          <t>88,52</t>
        </is>
      </c>
      <c r="K450" t="inlineStr">
        <is>
          <t>annalentini.21@gmail.com</t>
        </is>
      </c>
      <c r="L450" t="inlineStr">
        <is>
          <t>contact@lilmilan.com</t>
        </is>
      </c>
      <c r="M450" t="inlineStr">
        <is>
          <t>9R312232KK6025446</t>
        </is>
      </c>
      <c r="N450" t="inlineStr">
        <is>
          <t>Anna Lentini, Via grazia deledda 12, Davoli, CZ, 88060, Italia</t>
        </is>
      </c>
      <c r="O450" t="inlineStr">
        <is>
          <t>Confermato</t>
        </is>
      </c>
      <c r="R450" t="n">
        <v>0</v>
      </c>
      <c r="T450" t="n">
        <v>0</v>
      </c>
      <c r="Z450" t="inlineStr">
        <is>
          <t>ra67nFAe7oNLEGo6q3GAvTyUY</t>
        </is>
      </c>
      <c r="AA450" t="inlineStr">
        <is>
          <t>Shopify</t>
        </is>
      </c>
      <c r="AB450" t="n">
        <v>1</v>
      </c>
      <c r="AD450" t="inlineStr">
        <is>
          <t>18.987,19</t>
        </is>
      </c>
      <c r="AE450" t="inlineStr">
        <is>
          <t>Via grazia deledda 12</t>
        </is>
      </c>
      <c r="AG450" t="inlineStr">
        <is>
          <t>Davoli</t>
        </is>
      </c>
      <c r="AH450" t="inlineStr">
        <is>
          <t>CZ</t>
        </is>
      </c>
      <c r="AI450" t="inlineStr">
        <is>
          <t>88060</t>
        </is>
      </c>
      <c r="AJ450" t="inlineStr">
        <is>
          <t>Italia</t>
        </is>
      </c>
      <c r="AK450" t="inlineStr">
        <is>
          <t>3,93342E+11</t>
        </is>
      </c>
      <c r="AN450" t="inlineStr">
        <is>
          <t>IT</t>
        </is>
      </c>
      <c r="AO450" t="inlineStr">
        <is>
          <t>Accredito</t>
        </is>
      </c>
    </row>
    <row r="451">
      <c r="A451" t="inlineStr">
        <is>
          <t>29/11/2024</t>
        </is>
      </c>
      <c r="B451" t="inlineStr">
        <is>
          <t>22:38:19</t>
        </is>
      </c>
      <c r="C451" t="inlineStr">
        <is>
          <t>CET</t>
        </is>
      </c>
      <c r="D451" t="inlineStr">
        <is>
          <t>Valentina Colombo</t>
        </is>
      </c>
      <c r="E451" t="inlineStr">
        <is>
          <t>Pagamento Express Checkout</t>
        </is>
      </c>
      <c r="F451" t="inlineStr">
        <is>
          <t>Completata</t>
        </is>
      </c>
      <c r="G451" t="inlineStr">
        <is>
          <t>EUR</t>
        </is>
      </c>
      <c r="H451" t="n">
        <v>106</v>
      </c>
      <c r="I451" t="inlineStr">
        <is>
          <t>-3,95</t>
        </is>
      </c>
      <c r="J451" t="inlineStr">
        <is>
          <t>102,05</t>
        </is>
      </c>
      <c r="K451" t="inlineStr">
        <is>
          <t>valentina.fc@alice.it</t>
        </is>
      </c>
      <c r="L451" t="inlineStr">
        <is>
          <t>contact@lilmilan.com</t>
        </is>
      </c>
      <c r="M451" t="inlineStr">
        <is>
          <t>9VE51883AR835642F</t>
        </is>
      </c>
      <c r="N451" t="inlineStr">
        <is>
          <t>Valentina Colombo, Via M. Manciatelli, 7, Magnago, MI, 20020, Italia</t>
        </is>
      </c>
      <c r="O451" t="inlineStr">
        <is>
          <t>Confermato</t>
        </is>
      </c>
      <c r="P451" t="inlineStr">
        <is>
          <t>Christmas Luxury Pack, Pensavo fosse amore - Yellow / A</t>
        </is>
      </c>
      <c r="R451" t="n">
        <v>10</v>
      </c>
      <c r="T451" t="n">
        <v>0</v>
      </c>
      <c r="Z451" t="inlineStr">
        <is>
          <t>rdHnhn0aSCvW6MRxmYQpmdkfx</t>
        </is>
      </c>
      <c r="AA451" t="inlineStr">
        <is>
          <t>Shopify</t>
        </is>
      </c>
      <c r="AB451" t="n">
        <v>2</v>
      </c>
      <c r="AD451" t="inlineStr">
        <is>
          <t>19.089,24</t>
        </is>
      </c>
      <c r="AE451" t="inlineStr">
        <is>
          <t>Via M. Manciatelli, 7</t>
        </is>
      </c>
      <c r="AG451" t="inlineStr">
        <is>
          <t>Magnago</t>
        </is>
      </c>
      <c r="AH451" t="inlineStr">
        <is>
          <t>MI</t>
        </is>
      </c>
      <c r="AI451" t="inlineStr">
        <is>
          <t>20020</t>
        </is>
      </c>
      <c r="AJ451" t="inlineStr">
        <is>
          <t>Italia</t>
        </is>
      </c>
      <c r="AK451" t="inlineStr">
        <is>
          <t>3406265640</t>
        </is>
      </c>
      <c r="AL451" t="inlineStr">
        <is>
          <t>Christmas Luxury Pack</t>
        </is>
      </c>
      <c r="AN451" t="inlineStr">
        <is>
          <t>IT</t>
        </is>
      </c>
      <c r="AO451" t="inlineStr">
        <is>
          <t>Accredito</t>
        </is>
      </c>
    </row>
    <row r="452">
      <c r="A452" t="inlineStr">
        <is>
          <t>29/11/2024</t>
        </is>
      </c>
      <c r="B452" t="inlineStr">
        <is>
          <t>22:49:14</t>
        </is>
      </c>
      <c r="C452" t="inlineStr">
        <is>
          <t>CET</t>
        </is>
      </c>
      <c r="D452" t="inlineStr">
        <is>
          <t>Irene Magnani</t>
        </is>
      </c>
      <c r="E452" t="inlineStr">
        <is>
          <t>Pagamento Express Checkout</t>
        </is>
      </c>
      <c r="F452" t="inlineStr">
        <is>
          <t>Completata</t>
        </is>
      </c>
      <c r="G452" t="inlineStr">
        <is>
          <t>EUR</t>
        </is>
      </c>
      <c r="H452" t="n">
        <v>204</v>
      </c>
      <c r="I452" t="inlineStr">
        <is>
          <t>-7,29</t>
        </is>
      </c>
      <c r="J452" t="inlineStr">
        <is>
          <t>196,71</t>
        </is>
      </c>
      <c r="K452" t="inlineStr">
        <is>
          <t>irene.magnani@iusspavia.it</t>
        </is>
      </c>
      <c r="L452" t="inlineStr">
        <is>
          <t>contact@lilmilan.com</t>
        </is>
      </c>
      <c r="M452" t="inlineStr">
        <is>
          <t>1BN220247J9823129</t>
        </is>
      </c>
      <c r="O452" t="inlineStr">
        <is>
          <t>Non confermato</t>
        </is>
      </c>
      <c r="P452" t="inlineStr">
        <is>
          <t>Christmas Luxury Pack, Boys Tears Bracelet - Yellow</t>
        </is>
      </c>
      <c r="R452" t="n">
        <v>0</v>
      </c>
      <c r="T452" t="n">
        <v>0</v>
      </c>
      <c r="Z452" t="inlineStr">
        <is>
          <t>rXjRyPZTcWHNxZkMPoX7ikqtN</t>
        </is>
      </c>
      <c r="AA452" t="inlineStr">
        <is>
          <t>Shopify</t>
        </is>
      </c>
      <c r="AB452" t="n">
        <v>2</v>
      </c>
      <c r="AD452" t="inlineStr">
        <is>
          <t>19.285,95</t>
        </is>
      </c>
      <c r="AK452" t="inlineStr">
        <is>
          <t>+39 3481519237</t>
        </is>
      </c>
      <c r="AL452" t="inlineStr">
        <is>
          <t>Christmas Luxury Pack</t>
        </is>
      </c>
      <c r="AO452" t="inlineStr">
        <is>
          <t>Accredito</t>
        </is>
      </c>
    </row>
    <row r="453">
      <c r="A453" t="inlineStr">
        <is>
          <t>29/11/2024</t>
        </is>
      </c>
      <c r="B453" t="inlineStr">
        <is>
          <t>22:56:03</t>
        </is>
      </c>
      <c r="C453" t="inlineStr">
        <is>
          <t>CET</t>
        </is>
      </c>
      <c r="D453" t="inlineStr">
        <is>
          <t>Carlotta Romeo</t>
        </is>
      </c>
      <c r="E453" t="inlineStr">
        <is>
          <t>Pagamento Express Checkout</t>
        </is>
      </c>
      <c r="F453" t="inlineStr">
        <is>
          <t>Completata</t>
        </is>
      </c>
      <c r="G453" t="inlineStr">
        <is>
          <t>EUR</t>
        </is>
      </c>
      <c r="H453" t="n">
        <v>850</v>
      </c>
      <c r="I453" t="inlineStr">
        <is>
          <t>-29,25</t>
        </is>
      </c>
      <c r="J453" t="inlineStr">
        <is>
          <t>820,75</t>
        </is>
      </c>
      <c r="K453" t="inlineStr">
        <is>
          <t>carlotta.romeo96@gmail.com</t>
        </is>
      </c>
      <c r="L453" t="inlineStr">
        <is>
          <t>contact@lilmilan.com</t>
        </is>
      </c>
      <c r="M453" t="inlineStr">
        <is>
          <t>8E596599SH931530X</t>
        </is>
      </c>
      <c r="N453" t="inlineStr">
        <is>
          <t>Carlotta, Romeo, Viale San Marco 15, Mestre, VE, 30173, Italia</t>
        </is>
      </c>
      <c r="O453" t="inlineStr">
        <is>
          <t>Confermato</t>
        </is>
      </c>
      <c r="P453" t="inlineStr">
        <is>
          <t>Giotto Ring - Yellow / 16, Giotto Ring - Yellow / 12, Giotto Ring - Yellow / 14, Giotto Ring - Yellow / 8, Giotto Ring - Yellow / 10, Giotto Ring - Yellow / 3, Giotto Ring - Yellow / 2</t>
        </is>
      </c>
      <c r="R453" t="n">
        <v>0</v>
      </c>
      <c r="T453" t="n">
        <v>0</v>
      </c>
      <c r="Z453" t="inlineStr">
        <is>
          <t>rDPNoQzeDNZdPV82VthEWEybM</t>
        </is>
      </c>
      <c r="AA453" t="inlineStr">
        <is>
          <t>Shopify</t>
        </is>
      </c>
      <c r="AB453" t="n">
        <v>10</v>
      </c>
      <c r="AD453" t="inlineStr">
        <is>
          <t>20.106,70</t>
        </is>
      </c>
      <c r="AE453" t="inlineStr">
        <is>
          <t>Viale San Marco 15</t>
        </is>
      </c>
      <c r="AG453" t="inlineStr">
        <is>
          <t>Mestre</t>
        </is>
      </c>
      <c r="AH453" t="inlineStr">
        <is>
          <t>VE</t>
        </is>
      </c>
      <c r="AI453" t="inlineStr">
        <is>
          <t>30173</t>
        </is>
      </c>
      <c r="AJ453" t="inlineStr">
        <is>
          <t>Italia</t>
        </is>
      </c>
      <c r="AK453" t="inlineStr">
        <is>
          <t>+39 334 186 2798</t>
        </is>
      </c>
      <c r="AL453" t="inlineStr">
        <is>
          <t>Giotto Ring - Yellow / 16</t>
        </is>
      </c>
      <c r="AN453" t="inlineStr">
        <is>
          <t>IT</t>
        </is>
      </c>
      <c r="AO453" t="inlineStr">
        <is>
          <t>Accredito</t>
        </is>
      </c>
    </row>
    <row r="454">
      <c r="A454" t="inlineStr">
        <is>
          <t>29/11/2024</t>
        </is>
      </c>
      <c r="B454" t="inlineStr">
        <is>
          <t>22:56:26</t>
        </is>
      </c>
      <c r="C454" t="inlineStr">
        <is>
          <t>CET</t>
        </is>
      </c>
      <c r="D454" t="inlineStr">
        <is>
          <t>Martina Faticoni</t>
        </is>
      </c>
      <c r="E454" t="inlineStr">
        <is>
          <t>Pagamento Express Checkout</t>
        </is>
      </c>
      <c r="F454" t="inlineStr">
        <is>
          <t>Completata</t>
        </is>
      </c>
      <c r="G454" t="inlineStr">
        <is>
          <t>EUR</t>
        </is>
      </c>
      <c r="H454" t="n">
        <v>336</v>
      </c>
      <c r="I454" t="inlineStr">
        <is>
          <t>-11,77</t>
        </is>
      </c>
      <c r="J454" t="inlineStr">
        <is>
          <t>324,23</t>
        </is>
      </c>
      <c r="K454" t="inlineStr">
        <is>
          <t>martinafaticoni@yahoo.it</t>
        </is>
      </c>
      <c r="L454" t="inlineStr">
        <is>
          <t>contact@lilmilan.com</t>
        </is>
      </c>
      <c r="M454" t="inlineStr">
        <is>
          <t>1US97407LR0460104</t>
        </is>
      </c>
      <c r="N454" t="inlineStr">
        <is>
          <t>Martina, Faticoni, Via Tolmezzo 3, Milano, MI, 20132, Italia</t>
        </is>
      </c>
      <c r="O454" t="inlineStr">
        <is>
          <t>Confermato</t>
        </is>
      </c>
      <c r="P454" t="inlineStr">
        <is>
          <t>Christmas Luxury Pack, Lunar Ring - Yellow / 4 / White</t>
        </is>
      </c>
      <c r="R454" t="n">
        <v>0</v>
      </c>
      <c r="T454" t="n">
        <v>0</v>
      </c>
      <c r="Z454" t="inlineStr">
        <is>
          <t>rDPVIqIEfRqxWTqYzHpLbG7gT</t>
        </is>
      </c>
      <c r="AA454" t="inlineStr">
        <is>
          <t>Shopify</t>
        </is>
      </c>
      <c r="AB454" t="n">
        <v>2</v>
      </c>
      <c r="AD454" t="inlineStr">
        <is>
          <t>20.430,93</t>
        </is>
      </c>
      <c r="AE454" t="inlineStr">
        <is>
          <t>Via Tolmezzo 3</t>
        </is>
      </c>
      <c r="AG454" t="inlineStr">
        <is>
          <t>Milano</t>
        </is>
      </c>
      <c r="AH454" t="inlineStr">
        <is>
          <t>MI</t>
        </is>
      </c>
      <c r="AI454" t="inlineStr">
        <is>
          <t>20132</t>
        </is>
      </c>
      <c r="AJ454" t="inlineStr">
        <is>
          <t>Italia</t>
        </is>
      </c>
      <c r="AK454" t="inlineStr">
        <is>
          <t>3343878246</t>
        </is>
      </c>
      <c r="AL454" t="inlineStr">
        <is>
          <t>Christmas Luxury Pack</t>
        </is>
      </c>
      <c r="AN454" t="inlineStr">
        <is>
          <t>IT</t>
        </is>
      </c>
      <c r="AO454" t="inlineStr">
        <is>
          <t>Accredito</t>
        </is>
      </c>
    </row>
    <row r="455">
      <c r="A455" t="inlineStr">
        <is>
          <t>29/11/2024</t>
        </is>
      </c>
      <c r="B455" t="inlineStr">
        <is>
          <t>23:14:39</t>
        </is>
      </c>
      <c r="C455" t="inlineStr">
        <is>
          <t>CET</t>
        </is>
      </c>
      <c r="D455" t="inlineStr">
        <is>
          <t>Nicolas Duribreu</t>
        </is>
      </c>
      <c r="E455" t="inlineStr">
        <is>
          <t>Pagamento Express Checkout</t>
        </is>
      </c>
      <c r="F455" t="inlineStr">
        <is>
          <t>Completata</t>
        </is>
      </c>
      <c r="G455" t="inlineStr">
        <is>
          <t>EUR</t>
        </is>
      </c>
      <c r="H455" t="n">
        <v>256</v>
      </c>
      <c r="I455" t="inlineStr">
        <is>
          <t>-9,05</t>
        </is>
      </c>
      <c r="J455" t="inlineStr">
        <is>
          <t>246,95</t>
        </is>
      </c>
      <c r="K455" t="inlineStr">
        <is>
          <t>n.duribreu@gmail.com</t>
        </is>
      </c>
      <c r="L455" t="inlineStr">
        <is>
          <t>contact@lilmilan.com</t>
        </is>
      </c>
      <c r="M455" t="inlineStr">
        <is>
          <t>1GD13964CV5607748</t>
        </is>
      </c>
      <c r="N455" t="inlineStr">
        <is>
          <t>Albertine Laurent, Rue de l'Abbaye de Dieleghem 27, Jette, N/A, 1090, Belgio</t>
        </is>
      </c>
      <c r="O455" t="inlineStr">
        <is>
          <t>Confermato</t>
        </is>
      </c>
      <c r="P455" t="inlineStr">
        <is>
          <t>Christmas Luxury Pack, Boys Tears - Yellow / 37cm</t>
        </is>
      </c>
      <c r="R455" t="n">
        <v>0</v>
      </c>
      <c r="T455" t="n">
        <v>0</v>
      </c>
      <c r="Z455" t="inlineStr">
        <is>
          <t>rHdzbHAYlH3FloujTfukTTue7</t>
        </is>
      </c>
      <c r="AA455" t="inlineStr">
        <is>
          <t>Shopify</t>
        </is>
      </c>
      <c r="AB455" t="n">
        <v>2</v>
      </c>
      <c r="AD455" t="inlineStr">
        <is>
          <t>20.677,88</t>
        </is>
      </c>
      <c r="AE455" t="inlineStr">
        <is>
          <t>Rue de l'Abbaye de Dieleghem 27</t>
        </is>
      </c>
      <c r="AG455" t="inlineStr">
        <is>
          <t>Jette</t>
        </is>
      </c>
      <c r="AI455" t="inlineStr">
        <is>
          <t>1090</t>
        </is>
      </c>
      <c r="AJ455" t="inlineStr">
        <is>
          <t>Belgio</t>
        </is>
      </c>
      <c r="AK455" t="inlineStr">
        <is>
          <t>32476245577</t>
        </is>
      </c>
      <c r="AL455" t="inlineStr">
        <is>
          <t>Christmas Luxury Pack</t>
        </is>
      </c>
      <c r="AN455" t="inlineStr">
        <is>
          <t>BE</t>
        </is>
      </c>
      <c r="AO455" t="inlineStr">
        <is>
          <t>Accredito</t>
        </is>
      </c>
    </row>
    <row r="456">
      <c r="A456" t="inlineStr">
        <is>
          <t>29/11/2024</t>
        </is>
      </c>
      <c r="B456" t="inlineStr">
        <is>
          <t>23:14:54</t>
        </is>
      </c>
      <c r="C456" t="inlineStr">
        <is>
          <t>CET</t>
        </is>
      </c>
      <c r="D456" t="inlineStr">
        <is>
          <t>Laura Cardi</t>
        </is>
      </c>
      <c r="E456" t="inlineStr">
        <is>
          <t>Pagamento Express Checkout</t>
        </is>
      </c>
      <c r="F456" t="inlineStr">
        <is>
          <t>Completata</t>
        </is>
      </c>
      <c r="G456" t="inlineStr">
        <is>
          <t>EUR</t>
        </is>
      </c>
      <c r="H456" t="n">
        <v>106</v>
      </c>
      <c r="I456" t="inlineStr">
        <is>
          <t>-3,95</t>
        </is>
      </c>
      <c r="J456" t="inlineStr">
        <is>
          <t>102,05</t>
        </is>
      </c>
      <c r="K456" t="inlineStr">
        <is>
          <t>lauraca81@gmail.com</t>
        </is>
      </c>
      <c r="L456" t="inlineStr">
        <is>
          <t>contact@lilmilan.com</t>
        </is>
      </c>
      <c r="M456" t="inlineStr">
        <is>
          <t>5P069391UR2220216</t>
        </is>
      </c>
      <c r="N456" t="inlineStr">
        <is>
          <t>Laura Cardi, Via di Vittorio 1, Citofono dr.ssa Cardi laura, Legnano, MI, 20025, Italia</t>
        </is>
      </c>
      <c r="O456" t="inlineStr">
        <is>
          <t>Confermato</t>
        </is>
      </c>
      <c r="P456" t="inlineStr">
        <is>
          <t>Pensavo fosse amore - Yellow / L</t>
        </is>
      </c>
      <c r="R456" t="n">
        <v>10</v>
      </c>
      <c r="T456" t="n">
        <v>0</v>
      </c>
      <c r="Z456" t="inlineStr">
        <is>
          <t>rABt0bxXKrl3ulBUBowMm4iN4</t>
        </is>
      </c>
      <c r="AA456" t="inlineStr">
        <is>
          <t>Shopify</t>
        </is>
      </c>
      <c r="AB456" t="n">
        <v>1</v>
      </c>
      <c r="AD456" t="inlineStr">
        <is>
          <t>20.779,93</t>
        </is>
      </c>
      <c r="AE456" t="inlineStr">
        <is>
          <t>Via di Vittorio 1</t>
        </is>
      </c>
      <c r="AF456" t="inlineStr">
        <is>
          <t>Citofono dr.ssa Cardi laura</t>
        </is>
      </c>
      <c r="AG456" t="inlineStr">
        <is>
          <t>Legnano</t>
        </is>
      </c>
      <c r="AH456" t="inlineStr">
        <is>
          <t>MI</t>
        </is>
      </c>
      <c r="AI456" t="inlineStr">
        <is>
          <t>20025</t>
        </is>
      </c>
      <c r="AJ456" t="inlineStr">
        <is>
          <t>Italia</t>
        </is>
      </c>
      <c r="AK456" t="inlineStr">
        <is>
          <t>3474915235</t>
        </is>
      </c>
      <c r="AL456" t="inlineStr">
        <is>
          <t>Pensavo fosse amore - Yellow / L</t>
        </is>
      </c>
      <c r="AN456" t="inlineStr">
        <is>
          <t>IT</t>
        </is>
      </c>
      <c r="AO456" t="inlineStr">
        <is>
          <t>Accredito</t>
        </is>
      </c>
    </row>
    <row r="457">
      <c r="A457" t="inlineStr">
        <is>
          <t>29/11/2024</t>
        </is>
      </c>
      <c r="B457" t="inlineStr">
        <is>
          <t>23:19:37</t>
        </is>
      </c>
      <c r="C457" t="inlineStr">
        <is>
          <t>CET</t>
        </is>
      </c>
      <c r="D457" t="inlineStr">
        <is>
          <t>Lisjana Cubaj</t>
        </is>
      </c>
      <c r="E457" t="inlineStr">
        <is>
          <t>Pagamento Express Checkout</t>
        </is>
      </c>
      <c r="F457" t="inlineStr">
        <is>
          <t>Completata</t>
        </is>
      </c>
      <c r="G457" t="inlineStr">
        <is>
          <t>EUR</t>
        </is>
      </c>
      <c r="H457" t="n">
        <v>138</v>
      </c>
      <c r="I457" t="inlineStr">
        <is>
          <t>-5,04</t>
        </is>
      </c>
      <c r="J457" t="inlineStr">
        <is>
          <t>132,96</t>
        </is>
      </c>
      <c r="K457" t="inlineStr">
        <is>
          <t>lisy_88@hotmail.it</t>
        </is>
      </c>
      <c r="L457" t="inlineStr">
        <is>
          <t>contact@lilmilan.com</t>
        </is>
      </c>
      <c r="M457" t="inlineStr">
        <is>
          <t>0KK98526TM7481357</t>
        </is>
      </c>
      <c r="N457" t="inlineStr">
        <is>
          <t>Lisjana Cubaj, Via Della Massimilla, 98, Roma, RM, 00166, Italia</t>
        </is>
      </c>
      <c r="O457" t="inlineStr">
        <is>
          <t>Confermato</t>
        </is>
      </c>
      <c r="P457" t="inlineStr">
        <is>
          <t>Firefly Ring - Yellow / 20, Christmas Luxury Pack</t>
        </is>
      </c>
      <c r="R457" t="n">
        <v>10</v>
      </c>
      <c r="T457" t="n">
        <v>0</v>
      </c>
      <c r="Z457" t="inlineStr">
        <is>
          <t>rxCIsJeBAdBRVX3V9r9nmFl8T</t>
        </is>
      </c>
      <c r="AA457" t="inlineStr">
        <is>
          <t>Shopify</t>
        </is>
      </c>
      <c r="AB457" t="n">
        <v>2</v>
      </c>
      <c r="AD457" t="inlineStr">
        <is>
          <t>20.912,89</t>
        </is>
      </c>
      <c r="AE457" t="inlineStr">
        <is>
          <t>Via Della Massimilla, 98</t>
        </is>
      </c>
      <c r="AG457" t="inlineStr">
        <is>
          <t>Roma</t>
        </is>
      </c>
      <c r="AH457" t="inlineStr">
        <is>
          <t>RM</t>
        </is>
      </c>
      <c r="AI457" t="inlineStr">
        <is>
          <t>166</t>
        </is>
      </c>
      <c r="AJ457" t="inlineStr">
        <is>
          <t>Italia</t>
        </is>
      </c>
      <c r="AK457" t="inlineStr">
        <is>
          <t>3405247734</t>
        </is>
      </c>
      <c r="AL457" t="inlineStr">
        <is>
          <t>Firefly Ring - Yellow / 20</t>
        </is>
      </c>
      <c r="AN457" t="inlineStr">
        <is>
          <t>IT</t>
        </is>
      </c>
      <c r="AO457" t="inlineStr">
        <is>
          <t>Accredito</t>
        </is>
      </c>
    </row>
    <row r="458">
      <c r="A458" t="inlineStr">
        <is>
          <t>29/11/2024</t>
        </is>
      </c>
      <c r="B458" t="inlineStr">
        <is>
          <t>23:30:59</t>
        </is>
      </c>
      <c r="C458" t="inlineStr">
        <is>
          <t>CET</t>
        </is>
      </c>
      <c r="D458" t="inlineStr">
        <is>
          <t>Monica Girardi</t>
        </is>
      </c>
      <c r="E458" t="inlineStr">
        <is>
          <t>Pagamento Express Checkout</t>
        </is>
      </c>
      <c r="F458" t="inlineStr">
        <is>
          <t>Completata</t>
        </is>
      </c>
      <c r="G458" t="inlineStr">
        <is>
          <t>EUR</t>
        </is>
      </c>
      <c r="H458" t="n">
        <v>240</v>
      </c>
      <c r="I458" t="inlineStr">
        <is>
          <t>-8,51</t>
        </is>
      </c>
      <c r="J458" t="inlineStr">
        <is>
          <t>231,49</t>
        </is>
      </c>
      <c r="K458" t="inlineStr">
        <is>
          <t>mgirardi7@gmail.com</t>
        </is>
      </c>
      <c r="L458" t="inlineStr">
        <is>
          <t>contact@lilmilan.com</t>
        </is>
      </c>
      <c r="M458" t="inlineStr">
        <is>
          <t>8C5577122R8680018</t>
        </is>
      </c>
      <c r="N458" t="inlineStr">
        <is>
          <t>Monica Girardi, Cavour, 62 - Citofono di destra 21, Corsico, MI, 20094, Italia</t>
        </is>
      </c>
      <c r="O458" t="inlineStr">
        <is>
          <t>Confermato</t>
        </is>
      </c>
      <c r="P458" t="inlineStr">
        <is>
          <t>Christmas Luxury Pack, Forever Ring - Yellow / 5</t>
        </is>
      </c>
      <c r="R458" t="n">
        <v>0</v>
      </c>
      <c r="T458" t="n">
        <v>0</v>
      </c>
      <c r="Z458" t="inlineStr">
        <is>
          <t>rqhLV4FFmYFOwHPJfb4f0TrJ3</t>
        </is>
      </c>
      <c r="AA458" t="inlineStr">
        <is>
          <t>Shopify</t>
        </is>
      </c>
      <c r="AB458" t="n">
        <v>2</v>
      </c>
      <c r="AD458" t="inlineStr">
        <is>
          <t>21.144,38</t>
        </is>
      </c>
      <c r="AE458" t="inlineStr">
        <is>
          <t>Cavour, 62 - Citofono di destra 21</t>
        </is>
      </c>
      <c r="AG458" t="inlineStr">
        <is>
          <t>Corsico</t>
        </is>
      </c>
      <c r="AH458" t="inlineStr">
        <is>
          <t>MI</t>
        </is>
      </c>
      <c r="AI458" t="inlineStr">
        <is>
          <t>20094</t>
        </is>
      </c>
      <c r="AJ458" t="inlineStr">
        <is>
          <t>Italia</t>
        </is>
      </c>
      <c r="AK458" t="inlineStr">
        <is>
          <t>3,93344E+11</t>
        </is>
      </c>
      <c r="AL458" t="inlineStr">
        <is>
          <t>Christmas Luxury Pack</t>
        </is>
      </c>
      <c r="AN458" t="inlineStr">
        <is>
          <t>IT</t>
        </is>
      </c>
      <c r="AO458" t="inlineStr">
        <is>
          <t>Accredito</t>
        </is>
      </c>
    </row>
    <row r="459">
      <c r="A459" t="inlineStr">
        <is>
          <t>29/11/2024</t>
        </is>
      </c>
      <c r="B459" t="inlineStr">
        <is>
          <t>23:33:43</t>
        </is>
      </c>
      <c r="C459" t="inlineStr">
        <is>
          <t>CET</t>
        </is>
      </c>
      <c r="D459" t="inlineStr">
        <is>
          <t>Maria Enrica Sali</t>
        </is>
      </c>
      <c r="E459" t="inlineStr">
        <is>
          <t>Pagamento Express Checkout</t>
        </is>
      </c>
      <c r="F459" t="inlineStr">
        <is>
          <t>Completata</t>
        </is>
      </c>
      <c r="G459" t="inlineStr">
        <is>
          <t>EUR</t>
        </is>
      </c>
      <c r="H459" t="n">
        <v>240</v>
      </c>
      <c r="I459" t="inlineStr">
        <is>
          <t>-8,51</t>
        </is>
      </c>
      <c r="J459" t="inlineStr">
        <is>
          <t>231,49</t>
        </is>
      </c>
      <c r="K459" t="inlineStr">
        <is>
          <t>maricas@hotmail.it</t>
        </is>
      </c>
      <c r="L459" t="inlineStr">
        <is>
          <t>contact@lilmilan.com</t>
        </is>
      </c>
      <c r="M459" t="inlineStr">
        <is>
          <t>4GF66016MX0364043</t>
        </is>
      </c>
      <c r="N459" t="inlineStr">
        <is>
          <t>Maria Enrica Sali, via Eugenio carpi 30, milano, MI, 20131, Italia</t>
        </is>
      </c>
      <c r="O459" t="inlineStr">
        <is>
          <t>Confermato</t>
        </is>
      </c>
      <c r="P459" t="inlineStr">
        <is>
          <t>Primo bacio Necklace - Yellow / 38cm, Christmas Luxury Pack, Pensavo fosse amore - Yellow / M</t>
        </is>
      </c>
      <c r="R459" t="n">
        <v>0</v>
      </c>
      <c r="T459" t="n">
        <v>0</v>
      </c>
      <c r="Z459" t="inlineStr">
        <is>
          <t>rmVTSrhksFzBYJYVyA7Iu5Qcw</t>
        </is>
      </c>
      <c r="AA459" t="inlineStr">
        <is>
          <t>Shopify</t>
        </is>
      </c>
      <c r="AB459" t="n">
        <v>3</v>
      </c>
      <c r="AD459" t="inlineStr">
        <is>
          <t>21.375,87</t>
        </is>
      </c>
      <c r="AE459" t="inlineStr">
        <is>
          <t>via Eugenio carpi 30</t>
        </is>
      </c>
      <c r="AG459" t="inlineStr">
        <is>
          <t>milano</t>
        </is>
      </c>
      <c r="AH459" t="inlineStr">
        <is>
          <t>MI</t>
        </is>
      </c>
      <c r="AI459" t="inlineStr">
        <is>
          <t>20131</t>
        </is>
      </c>
      <c r="AJ459" t="inlineStr">
        <is>
          <t>Italia</t>
        </is>
      </c>
      <c r="AK459" t="inlineStr">
        <is>
          <t>3,93498E+11</t>
        </is>
      </c>
      <c r="AL459" t="inlineStr">
        <is>
          <t>Primo bacio Necklace - Yellow / 38cm</t>
        </is>
      </c>
      <c r="AN459" t="inlineStr">
        <is>
          <t>IT</t>
        </is>
      </c>
      <c r="AO459" t="inlineStr">
        <is>
          <t>Accredito</t>
        </is>
      </c>
    </row>
    <row r="460">
      <c r="A460" t="inlineStr">
        <is>
          <t>29/11/2024</t>
        </is>
      </c>
      <c r="B460" t="inlineStr">
        <is>
          <t>23:34:12</t>
        </is>
      </c>
      <c r="C460" t="inlineStr">
        <is>
          <t>CET</t>
        </is>
      </c>
      <c r="D460" t="inlineStr">
        <is>
          <t>silvia giammarco</t>
        </is>
      </c>
      <c r="E460" t="inlineStr">
        <is>
          <t>Pagamento Express Checkout</t>
        </is>
      </c>
      <c r="F460" t="inlineStr">
        <is>
          <t>Completata</t>
        </is>
      </c>
      <c r="G460" t="inlineStr">
        <is>
          <t>EUR</t>
        </is>
      </c>
      <c r="H460" t="n">
        <v>374</v>
      </c>
      <c r="I460" t="inlineStr">
        <is>
          <t>-13,07</t>
        </is>
      </c>
      <c r="J460" t="inlineStr">
        <is>
          <t>360,93</t>
        </is>
      </c>
      <c r="K460" t="inlineStr">
        <is>
          <t>silviagiammarco@gmail.com</t>
        </is>
      </c>
      <c r="L460" t="inlineStr">
        <is>
          <t>contact@lilmilan.com</t>
        </is>
      </c>
      <c r="M460" t="inlineStr">
        <is>
          <t>26M32638V5298641P</t>
        </is>
      </c>
      <c r="N460" t="inlineStr">
        <is>
          <t>silvia giammarco, via gaetano donizetti 24, roma, RM, 00198, Italia</t>
        </is>
      </c>
      <c r="O460" t="inlineStr">
        <is>
          <t>Confermato</t>
        </is>
      </c>
      <c r="P460" t="inlineStr">
        <is>
          <t>Dna Choker - Yellow / 37cm, Christmas Luxury Pack</t>
        </is>
      </c>
      <c r="R460" t="n">
        <v>0</v>
      </c>
      <c r="T460" t="n">
        <v>0</v>
      </c>
      <c r="Z460" t="inlineStr">
        <is>
          <t>rNy7OlzqerMTveaIYb3xiJdta</t>
        </is>
      </c>
      <c r="AA460" t="inlineStr">
        <is>
          <t>Shopify</t>
        </is>
      </c>
      <c r="AB460" t="n">
        <v>2</v>
      </c>
      <c r="AD460" t="inlineStr">
        <is>
          <t>21.736,80</t>
        </is>
      </c>
      <c r="AE460" t="inlineStr">
        <is>
          <t>via gaetano donizetti 24</t>
        </is>
      </c>
      <c r="AG460" t="inlineStr">
        <is>
          <t>roma</t>
        </is>
      </c>
      <c r="AH460" t="inlineStr">
        <is>
          <t>RM</t>
        </is>
      </c>
      <c r="AI460" t="inlineStr">
        <is>
          <t>198</t>
        </is>
      </c>
      <c r="AJ460" t="inlineStr">
        <is>
          <t>Italia</t>
        </is>
      </c>
      <c r="AK460" t="inlineStr">
        <is>
          <t>3,93929E+11</t>
        </is>
      </c>
      <c r="AL460" t="inlineStr">
        <is>
          <t>Dna Choker - Yellow / 37cm</t>
        </is>
      </c>
      <c r="AN460" t="inlineStr">
        <is>
          <t>IT</t>
        </is>
      </c>
      <c r="AO460" t="inlineStr">
        <is>
          <t>Accredito</t>
        </is>
      </c>
    </row>
    <row r="461">
      <c r="A461" t="inlineStr">
        <is>
          <t>29/11/2024</t>
        </is>
      </c>
      <c r="B461" t="inlineStr">
        <is>
          <t>23:38:17</t>
        </is>
      </c>
      <c r="C461" t="inlineStr">
        <is>
          <t>CET</t>
        </is>
      </c>
      <c r="D461" t="inlineStr">
        <is>
          <t>Vestina Ferraro</t>
        </is>
      </c>
      <c r="E461" t="inlineStr">
        <is>
          <t>Pagamento Express Checkout</t>
        </is>
      </c>
      <c r="F461" t="inlineStr">
        <is>
          <t>Completata</t>
        </is>
      </c>
      <c r="G461" t="inlineStr">
        <is>
          <t>EUR</t>
        </is>
      </c>
      <c r="H461" t="n">
        <v>256</v>
      </c>
      <c r="I461" t="inlineStr">
        <is>
          <t>-9,05</t>
        </is>
      </c>
      <c r="J461" t="inlineStr">
        <is>
          <t>246,95</t>
        </is>
      </c>
      <c r="K461" t="inlineStr">
        <is>
          <t>vestina.ferraro@gmail.com</t>
        </is>
      </c>
      <c r="L461" t="inlineStr">
        <is>
          <t>contact@lilmilan.com</t>
        </is>
      </c>
      <c r="M461" t="inlineStr">
        <is>
          <t>5WR54655935455421</t>
        </is>
      </c>
      <c r="N461" t="inlineStr">
        <is>
          <t>Vestina Ferraro, Kopernikusstraße, 79, Düsseldorf, N/A, 40225, Germania</t>
        </is>
      </c>
      <c r="O461" t="inlineStr">
        <is>
          <t>Confermato</t>
        </is>
      </c>
      <c r="P461" t="inlineStr">
        <is>
          <t>Christmas Luxury Pack, Boys Tears - Yellow / 39cm</t>
        </is>
      </c>
      <c r="R461" t="n">
        <v>0</v>
      </c>
      <c r="T461" t="n">
        <v>0</v>
      </c>
      <c r="Z461" t="inlineStr">
        <is>
          <t>rfBtbDNUzbqfdVCMnl7fNqEla</t>
        </is>
      </c>
      <c r="AA461" t="inlineStr">
        <is>
          <t>Shopify</t>
        </is>
      </c>
      <c r="AB461" t="n">
        <v>2</v>
      </c>
      <c r="AD461" t="inlineStr">
        <is>
          <t>21.983,75</t>
        </is>
      </c>
      <c r="AE461" t="inlineStr">
        <is>
          <t>Kopernikusstraße</t>
        </is>
      </c>
      <c r="AF461" t="inlineStr">
        <is>
          <t>79</t>
        </is>
      </c>
      <c r="AG461" t="inlineStr">
        <is>
          <t>Düsseldorf</t>
        </is>
      </c>
      <c r="AI461" t="inlineStr">
        <is>
          <t>40225</t>
        </is>
      </c>
      <c r="AJ461" t="inlineStr">
        <is>
          <t>Germania</t>
        </is>
      </c>
      <c r="AK461" t="inlineStr">
        <is>
          <t>4,91574E+12</t>
        </is>
      </c>
      <c r="AL461" t="inlineStr">
        <is>
          <t>Christmas Luxury Pack</t>
        </is>
      </c>
      <c r="AN461" t="inlineStr">
        <is>
          <t>DE</t>
        </is>
      </c>
      <c r="AO461" t="inlineStr">
        <is>
          <t>Accredito</t>
        </is>
      </c>
    </row>
    <row r="462">
      <c r="A462" t="inlineStr">
        <is>
          <t>29/11/2024</t>
        </is>
      </c>
      <c r="B462" t="inlineStr">
        <is>
          <t>23:43:36</t>
        </is>
      </c>
      <c r="C462" t="inlineStr">
        <is>
          <t>CET</t>
        </is>
      </c>
      <c r="D462" t="inlineStr">
        <is>
          <t>federica palma</t>
        </is>
      </c>
      <c r="E462" t="inlineStr">
        <is>
          <t>Pagamento Express Checkout</t>
        </is>
      </c>
      <c r="F462" t="inlineStr">
        <is>
          <t>Completata</t>
        </is>
      </c>
      <c r="G462" t="inlineStr">
        <is>
          <t>EUR</t>
        </is>
      </c>
      <c r="H462" t="n">
        <v>250</v>
      </c>
      <c r="I462" t="inlineStr">
        <is>
          <t>-8,85</t>
        </is>
      </c>
      <c r="J462" t="inlineStr">
        <is>
          <t>241,15</t>
        </is>
      </c>
      <c r="K462" t="inlineStr">
        <is>
          <t>federica.palma@live.it</t>
        </is>
      </c>
      <c r="L462" t="inlineStr">
        <is>
          <t>contact@lilmilan.com</t>
        </is>
      </c>
      <c r="M462" t="inlineStr">
        <is>
          <t>30D11671U5764220G</t>
        </is>
      </c>
      <c r="N462" t="inlineStr">
        <is>
          <t>federica, palma, Via oasi sacro cuore 91, Secondo piano, Giugliano in campania, NA, 80014, Italia</t>
        </is>
      </c>
      <c r="O462" t="inlineStr">
        <is>
          <t>Confermato</t>
        </is>
      </c>
      <c r="P462" t="inlineStr">
        <is>
          <t>Giotto Ring - White / 15, Lightly Ring - White / 14, Nude Ring - White / 17</t>
        </is>
      </c>
      <c r="R462" t="n">
        <v>0</v>
      </c>
      <c r="T462" t="n">
        <v>0</v>
      </c>
      <c r="Z462" t="inlineStr">
        <is>
          <t>rjClZAl7vZsuwtl5hvRdYK7rt</t>
        </is>
      </c>
      <c r="AA462" t="inlineStr">
        <is>
          <t>Shopify</t>
        </is>
      </c>
      <c r="AB462" t="n">
        <v>3</v>
      </c>
      <c r="AD462" t="inlineStr">
        <is>
          <t>22.224,90</t>
        </is>
      </c>
      <c r="AE462" t="inlineStr">
        <is>
          <t>Via oasi sacro cuore 91</t>
        </is>
      </c>
      <c r="AF462" t="inlineStr">
        <is>
          <t>Secondo piano</t>
        </is>
      </c>
      <c r="AG462" t="inlineStr">
        <is>
          <t>Giugliano in campania</t>
        </is>
      </c>
      <c r="AI462" t="inlineStr">
        <is>
          <t>80014</t>
        </is>
      </c>
      <c r="AJ462" t="inlineStr">
        <is>
          <t>Italia</t>
        </is>
      </c>
      <c r="AK462" t="inlineStr">
        <is>
          <t>3,93334E+11</t>
        </is>
      </c>
      <c r="AL462" t="inlineStr">
        <is>
          <t>Giotto Ring - White / 15</t>
        </is>
      </c>
      <c r="AN462" t="inlineStr">
        <is>
          <t>IT</t>
        </is>
      </c>
      <c r="AO462" t="inlineStr">
        <is>
          <t>Accredito</t>
        </is>
      </c>
    </row>
    <row r="463">
      <c r="A463" t="inlineStr">
        <is>
          <t>29/11/2024</t>
        </is>
      </c>
      <c r="B463" t="inlineStr">
        <is>
          <t>23:45:18</t>
        </is>
      </c>
      <c r="C463" t="inlineStr">
        <is>
          <t>CET</t>
        </is>
      </c>
      <c r="D463" t="inlineStr">
        <is>
          <t>carlotta satta</t>
        </is>
      </c>
      <c r="E463" t="inlineStr">
        <is>
          <t>Pagamento Express Checkout</t>
        </is>
      </c>
      <c r="F463" t="inlineStr">
        <is>
          <t>Completata</t>
        </is>
      </c>
      <c r="G463" t="inlineStr">
        <is>
          <t>EUR</t>
        </is>
      </c>
      <c r="H463" t="n">
        <v>204</v>
      </c>
      <c r="I463" t="inlineStr">
        <is>
          <t>-7,29</t>
        </is>
      </c>
      <c r="J463" t="inlineStr">
        <is>
          <t>196,71</t>
        </is>
      </c>
      <c r="K463" t="inlineStr">
        <is>
          <t>satta.carlotta@live.com</t>
        </is>
      </c>
      <c r="L463" t="inlineStr">
        <is>
          <t>contact@lilmilan.com</t>
        </is>
      </c>
      <c r="M463" t="inlineStr">
        <is>
          <t>4XP49514GJ827922U</t>
        </is>
      </c>
      <c r="N463" t="inlineStr">
        <is>
          <t>Carlotta Satta, Via Maglio del Rame 3, Bergamo, BG, 24124, Italia</t>
        </is>
      </c>
      <c r="O463" t="inlineStr">
        <is>
          <t>Confermato</t>
        </is>
      </c>
      <c r="P463" t="inlineStr">
        <is>
          <t>Christmas Luxury Pack, Boys Tears Bracelet - White</t>
        </is>
      </c>
      <c r="R463" t="n">
        <v>0</v>
      </c>
      <c r="T463" t="n">
        <v>0</v>
      </c>
      <c r="Z463" t="inlineStr">
        <is>
          <t>rmqVA8woaLcOMiLLTwVI598tt</t>
        </is>
      </c>
      <c r="AA463" t="inlineStr">
        <is>
          <t>Shopify</t>
        </is>
      </c>
      <c r="AB463" t="n">
        <v>2</v>
      </c>
      <c r="AD463" t="inlineStr">
        <is>
          <t>22.421,61</t>
        </is>
      </c>
      <c r="AE463" t="inlineStr">
        <is>
          <t>Via Maglio del Rame 3</t>
        </is>
      </c>
      <c r="AG463" t="inlineStr">
        <is>
          <t>Bergamo</t>
        </is>
      </c>
      <c r="AH463" t="inlineStr">
        <is>
          <t>BG</t>
        </is>
      </c>
      <c r="AI463" t="inlineStr">
        <is>
          <t>24124</t>
        </is>
      </c>
      <c r="AJ463" t="inlineStr">
        <is>
          <t>Italia</t>
        </is>
      </c>
      <c r="AK463" t="inlineStr">
        <is>
          <t>3298654789</t>
        </is>
      </c>
      <c r="AL463" t="inlineStr">
        <is>
          <t>Christmas Luxury Pack</t>
        </is>
      </c>
      <c r="AN463" t="inlineStr">
        <is>
          <t>IT</t>
        </is>
      </c>
      <c r="AO463" t="inlineStr">
        <is>
          <t>Accredito</t>
        </is>
      </c>
    </row>
    <row r="464">
      <c r="A464" t="inlineStr">
        <is>
          <t>29/11/2024</t>
        </is>
      </c>
      <c r="B464" t="inlineStr">
        <is>
          <t>23:49:10</t>
        </is>
      </c>
      <c r="C464" t="inlineStr">
        <is>
          <t>CET</t>
        </is>
      </c>
      <c r="D464" t="inlineStr">
        <is>
          <t>Marta Brambilla</t>
        </is>
      </c>
      <c r="E464" t="inlineStr">
        <is>
          <t>Pagamento Express Checkout</t>
        </is>
      </c>
      <c r="F464" t="inlineStr">
        <is>
          <t>Completata</t>
        </is>
      </c>
      <c r="G464" t="inlineStr">
        <is>
          <t>EUR</t>
        </is>
      </c>
      <c r="H464" t="n">
        <v>549.5</v>
      </c>
      <c r="I464" t="inlineStr">
        <is>
          <t>-19,03</t>
        </is>
      </c>
      <c r="J464" t="inlineStr">
        <is>
          <t>530,47</t>
        </is>
      </c>
      <c r="K464" t="inlineStr">
        <is>
          <t>marta_marta@hotmail.it</t>
        </is>
      </c>
      <c r="L464" t="inlineStr">
        <is>
          <t>contact@lilmilan.com</t>
        </is>
      </c>
      <c r="M464" t="inlineStr">
        <is>
          <t>7FD97218BL111523M</t>
        </is>
      </c>
      <c r="N464" t="inlineStr">
        <is>
          <t>Marta Brambilla c/o Technoprobe, Via Cavalieri di Vittorio Veneto 2, Cernusco Lombardone, LC, 23870, Italia</t>
        </is>
      </c>
      <c r="O464" t="inlineStr">
        <is>
          <t>Confermato</t>
        </is>
      </c>
      <c r="R464" t="n">
        <v>0</v>
      </c>
      <c r="T464" t="n">
        <v>0</v>
      </c>
      <c r="Z464" t="inlineStr">
        <is>
          <t>rNiSeMA43q2EsegEMtULUGnFp</t>
        </is>
      </c>
      <c r="AA464" t="inlineStr">
        <is>
          <t>Shopify</t>
        </is>
      </c>
      <c r="AB464" t="n">
        <v>1</v>
      </c>
      <c r="AD464" t="inlineStr">
        <is>
          <t>22.952,08</t>
        </is>
      </c>
      <c r="AE464" t="inlineStr">
        <is>
          <t>Via Cavalieri di Vittorio Veneto 2</t>
        </is>
      </c>
      <c r="AG464" t="inlineStr">
        <is>
          <t>Cernusco Lombardone</t>
        </is>
      </c>
      <c r="AH464" t="inlineStr">
        <is>
          <t>LC</t>
        </is>
      </c>
      <c r="AI464" t="inlineStr">
        <is>
          <t>23870</t>
        </is>
      </c>
      <c r="AJ464" t="inlineStr">
        <is>
          <t>Italia</t>
        </is>
      </c>
      <c r="AK464" t="inlineStr">
        <is>
          <t>333 447 6095</t>
        </is>
      </c>
      <c r="AN464" t="inlineStr">
        <is>
          <t>IT</t>
        </is>
      </c>
      <c r="AO464" t="inlineStr">
        <is>
          <t>Accredito</t>
        </is>
      </c>
    </row>
    <row r="465">
      <c r="A465" t="inlineStr">
        <is>
          <t>29/11/2024</t>
        </is>
      </c>
      <c r="B465" t="inlineStr">
        <is>
          <t>23:51:24</t>
        </is>
      </c>
      <c r="C465" t="inlineStr">
        <is>
          <t>CET</t>
        </is>
      </c>
      <c r="D465" t="inlineStr">
        <is>
          <t>Sara Borgato</t>
        </is>
      </c>
      <c r="E465" t="inlineStr">
        <is>
          <t>Pagamento Express Checkout</t>
        </is>
      </c>
      <c r="F465" t="inlineStr">
        <is>
          <t>Completata</t>
        </is>
      </c>
      <c r="G465" t="inlineStr">
        <is>
          <t>EUR</t>
        </is>
      </c>
      <c r="H465" t="n">
        <v>289</v>
      </c>
      <c r="I465" t="inlineStr">
        <is>
          <t>-10,18</t>
        </is>
      </c>
      <c r="J465" t="inlineStr">
        <is>
          <t>278,82</t>
        </is>
      </c>
      <c r="K465" t="inlineStr">
        <is>
          <t>sara.borgato@icloud.com</t>
        </is>
      </c>
      <c r="L465" t="inlineStr">
        <is>
          <t>contact@lilmilan.com</t>
        </is>
      </c>
      <c r="M465" t="inlineStr">
        <is>
          <t>0V938839B6722993A</t>
        </is>
      </c>
      <c r="N465" t="inlineStr">
        <is>
          <t>SARA BORGATO, Via Vito Volterra, 8, Padova, PD, 35143, Italia</t>
        </is>
      </c>
      <c r="O465" t="inlineStr">
        <is>
          <t>Confermato</t>
        </is>
      </c>
      <c r="P465" t="inlineStr">
        <is>
          <t>Christmas Luxury Pack, Glimmer Bracelet - Yellow / 18cm</t>
        </is>
      </c>
      <c r="R465" t="n">
        <v>0</v>
      </c>
      <c r="T465" t="n">
        <v>0</v>
      </c>
      <c r="Z465" t="inlineStr">
        <is>
          <t>rEy8A141CAEhFboelQ32zmXs0</t>
        </is>
      </c>
      <c r="AA465" t="inlineStr">
        <is>
          <t>Shopify</t>
        </is>
      </c>
      <c r="AB465" t="n">
        <v>2</v>
      </c>
      <c r="AD465" t="inlineStr">
        <is>
          <t>23.230,90</t>
        </is>
      </c>
      <c r="AE465" t="inlineStr">
        <is>
          <t>Via Vito Volterra</t>
        </is>
      </c>
      <c r="AF465" t="inlineStr">
        <is>
          <t>8</t>
        </is>
      </c>
      <c r="AG465" t="inlineStr">
        <is>
          <t>Padova</t>
        </is>
      </c>
      <c r="AH465" t="inlineStr">
        <is>
          <t>PD</t>
        </is>
      </c>
      <c r="AI465" t="inlineStr">
        <is>
          <t>35143</t>
        </is>
      </c>
      <c r="AJ465" t="inlineStr">
        <is>
          <t>Italia</t>
        </is>
      </c>
      <c r="AK465" t="inlineStr">
        <is>
          <t>3,93294E+11</t>
        </is>
      </c>
      <c r="AL465" t="inlineStr">
        <is>
          <t>Christmas Luxury Pack</t>
        </is>
      </c>
      <c r="AN465" t="inlineStr">
        <is>
          <t>IT</t>
        </is>
      </c>
      <c r="AO465" t="inlineStr">
        <is>
          <t>Accredito</t>
        </is>
      </c>
    </row>
    <row r="466">
      <c r="A466" t="inlineStr">
        <is>
          <t>29/11/2024</t>
        </is>
      </c>
      <c r="B466" t="inlineStr">
        <is>
          <t>23:55:32</t>
        </is>
      </c>
      <c r="C466" t="inlineStr">
        <is>
          <t>CET</t>
        </is>
      </c>
      <c r="D466" t="inlineStr">
        <is>
          <t>Alessia Coraddu</t>
        </is>
      </c>
      <c r="E466" t="inlineStr">
        <is>
          <t>Pagamento Express Checkout</t>
        </is>
      </c>
      <c r="F466" t="inlineStr">
        <is>
          <t>Completata</t>
        </is>
      </c>
      <c r="G466" t="inlineStr">
        <is>
          <t>EUR</t>
        </is>
      </c>
      <c r="H466" t="n">
        <v>336</v>
      </c>
      <c r="I466" t="inlineStr">
        <is>
          <t>-11,77</t>
        </is>
      </c>
      <c r="J466" t="inlineStr">
        <is>
          <t>324,23</t>
        </is>
      </c>
      <c r="K466" t="inlineStr">
        <is>
          <t>coraddu@fastwebnet.it</t>
        </is>
      </c>
      <c r="L466" t="inlineStr">
        <is>
          <t>contact@lilmilan.com</t>
        </is>
      </c>
      <c r="M466" t="inlineStr">
        <is>
          <t>3PS102508B1567640</t>
        </is>
      </c>
      <c r="N466" t="inlineStr">
        <is>
          <t>Alessia Coraddu, Via Tommaso  Salvini 4, Coraddu, Bologna, BO, 40127, Italia</t>
        </is>
      </c>
      <c r="O466" t="inlineStr">
        <is>
          <t>Confermato</t>
        </is>
      </c>
      <c r="P466" t="inlineStr">
        <is>
          <t>Lunar Ring - Yellow / 3 / White</t>
        </is>
      </c>
      <c r="R466" t="n">
        <v>0</v>
      </c>
      <c r="T466" t="n">
        <v>0</v>
      </c>
      <c r="Z466" t="inlineStr">
        <is>
          <t>r7GFzwSEUz6ncHGWnV1NnHbo2</t>
        </is>
      </c>
      <c r="AA466" t="inlineStr">
        <is>
          <t>Shopify</t>
        </is>
      </c>
      <c r="AB466" t="n">
        <v>1</v>
      </c>
      <c r="AD466" t="inlineStr">
        <is>
          <t>23.555,13</t>
        </is>
      </c>
      <c r="AE466" t="inlineStr">
        <is>
          <t>Via Tommaso  Salvini 4</t>
        </is>
      </c>
      <c r="AF466" t="inlineStr">
        <is>
          <t>Coraddu</t>
        </is>
      </c>
      <c r="AG466" t="inlineStr">
        <is>
          <t>Bologna</t>
        </is>
      </c>
      <c r="AH466" t="inlineStr">
        <is>
          <t>BO</t>
        </is>
      </c>
      <c r="AI466" t="inlineStr">
        <is>
          <t>40127</t>
        </is>
      </c>
      <c r="AJ466" t="inlineStr">
        <is>
          <t>Italia</t>
        </is>
      </c>
      <c r="AK466" t="inlineStr">
        <is>
          <t>3,93475E+11</t>
        </is>
      </c>
      <c r="AL466" t="inlineStr">
        <is>
          <t>Lunar Ring - Yellow / 3 / White</t>
        </is>
      </c>
      <c r="AN466" t="inlineStr">
        <is>
          <t>IT</t>
        </is>
      </c>
      <c r="AO466" t="inlineStr">
        <is>
          <t>Accredito</t>
        </is>
      </c>
    </row>
    <row r="467">
      <c r="A467" t="inlineStr">
        <is>
          <t>30/11/2024</t>
        </is>
      </c>
      <c r="B467" t="inlineStr">
        <is>
          <t>02:21:41</t>
        </is>
      </c>
      <c r="C467" t="inlineStr">
        <is>
          <t>CET</t>
        </is>
      </c>
      <c r="D467" t="inlineStr">
        <is>
          <t>Matteo Bosio</t>
        </is>
      </c>
      <c r="E467" t="inlineStr">
        <is>
          <t>Pagamento Express Checkout</t>
        </is>
      </c>
      <c r="F467" t="inlineStr">
        <is>
          <t>Completata</t>
        </is>
      </c>
      <c r="G467" t="inlineStr">
        <is>
          <t>EUR</t>
        </is>
      </c>
      <c r="H467" t="n">
        <v>300</v>
      </c>
      <c r="I467" t="inlineStr">
        <is>
          <t>-10,55</t>
        </is>
      </c>
      <c r="J467" t="inlineStr">
        <is>
          <t>289,45</t>
        </is>
      </c>
      <c r="K467" t="inlineStr">
        <is>
          <t>flint99@gmail.com</t>
        </is>
      </c>
      <c r="L467" t="inlineStr">
        <is>
          <t>contact@lilmilan.com</t>
        </is>
      </c>
      <c r="M467" t="inlineStr">
        <is>
          <t>8VH63862YJ3053949</t>
        </is>
      </c>
      <c r="O467" t="inlineStr">
        <is>
          <t>Non confermato</t>
        </is>
      </c>
      <c r="P467" t="inlineStr">
        <is>
          <t>E-Gift card - 300.00</t>
        </is>
      </c>
      <c r="R467" t="n">
        <v>0</v>
      </c>
      <c r="T467" t="n">
        <v>0</v>
      </c>
      <c r="Z467" t="inlineStr">
        <is>
          <t>rnJTr8z85KEnfJP5AoWENlWxI</t>
        </is>
      </c>
      <c r="AA467" t="inlineStr">
        <is>
          <t>Shopify</t>
        </is>
      </c>
      <c r="AB467" t="n">
        <v>1</v>
      </c>
      <c r="AD467" t="inlineStr">
        <is>
          <t>23.844,58</t>
        </is>
      </c>
      <c r="AK467" t="inlineStr">
        <is>
          <t>+39 3319460389</t>
        </is>
      </c>
      <c r="AL467" t="inlineStr">
        <is>
          <t>E-Gift card - 300.00</t>
        </is>
      </c>
      <c r="AO467" t="inlineStr">
        <is>
          <t>Accredito</t>
        </is>
      </c>
    </row>
    <row r="468">
      <c r="A468" t="inlineStr">
        <is>
          <t>30/11/2024</t>
        </is>
      </c>
      <c r="B468" t="inlineStr">
        <is>
          <t>10:00:40</t>
        </is>
      </c>
      <c r="C468" t="inlineStr">
        <is>
          <t>CET</t>
        </is>
      </c>
      <c r="D468" t="inlineStr">
        <is>
          <t>Valentina De Grandis</t>
        </is>
      </c>
      <c r="E468" t="inlineStr">
        <is>
          <t>Pagamento Express Checkout</t>
        </is>
      </c>
      <c r="F468" t="inlineStr">
        <is>
          <t>Completata</t>
        </is>
      </c>
      <c r="G468" t="inlineStr">
        <is>
          <t>EUR</t>
        </is>
      </c>
      <c r="H468" t="n">
        <v>30</v>
      </c>
      <c r="I468" t="inlineStr">
        <is>
          <t>-1,37</t>
        </is>
      </c>
      <c r="J468" t="inlineStr">
        <is>
          <t>28,63</t>
        </is>
      </c>
      <c r="K468" t="inlineStr">
        <is>
          <t>dgvale77@tiscali.it</t>
        </is>
      </c>
      <c r="L468" t="inlineStr">
        <is>
          <t>contact@lilmilan.com</t>
        </is>
      </c>
      <c r="M468" t="inlineStr">
        <is>
          <t>7A921184X7554401S</t>
        </is>
      </c>
      <c r="N468" t="inlineStr">
        <is>
          <t>Valentina De Grandis, Via San Marco 20, MILANO, 20121, Italia</t>
        </is>
      </c>
      <c r="O468" t="inlineStr">
        <is>
          <t>Confermato</t>
        </is>
      </c>
      <c r="P468" t="inlineStr">
        <is>
          <t>Piercing Party</t>
        </is>
      </c>
      <c r="R468" t="n">
        <v>0</v>
      </c>
      <c r="T468" t="n">
        <v>0</v>
      </c>
      <c r="Z468" t="inlineStr">
        <is>
          <t>rsLsepgBemmYNGzrpPr3WeI9W</t>
        </is>
      </c>
      <c r="AA468" t="inlineStr">
        <is>
          <t>Shopify</t>
        </is>
      </c>
      <c r="AB468" t="n">
        <v>1</v>
      </c>
      <c r="AD468" t="inlineStr">
        <is>
          <t>23.873,21</t>
        </is>
      </c>
      <c r="AE468" t="inlineStr">
        <is>
          <t>Via San Marco 20</t>
        </is>
      </c>
      <c r="AG468" t="inlineStr">
        <is>
          <t>MILANO</t>
        </is>
      </c>
      <c r="AI468" t="inlineStr">
        <is>
          <t>20121</t>
        </is>
      </c>
      <c r="AJ468" t="inlineStr">
        <is>
          <t>Italia</t>
        </is>
      </c>
      <c r="AK468" t="inlineStr">
        <is>
          <t>+39 3474244510</t>
        </is>
      </c>
      <c r="AL468" t="inlineStr">
        <is>
          <t>Piercing Party</t>
        </is>
      </c>
      <c r="AN468" t="inlineStr">
        <is>
          <t>IT</t>
        </is>
      </c>
      <c r="AO468" t="inlineStr">
        <is>
          <t>Accredito</t>
        </is>
      </c>
    </row>
    <row r="469">
      <c r="A469" t="inlineStr">
        <is>
          <t>30/11/2024</t>
        </is>
      </c>
      <c r="B469" t="inlineStr">
        <is>
          <t>13:27:28</t>
        </is>
      </c>
      <c r="C469" t="inlineStr">
        <is>
          <t>CET</t>
        </is>
      </c>
      <c r="D469" t="inlineStr">
        <is>
          <t>Roberta Torresin</t>
        </is>
      </c>
      <c r="E469" t="inlineStr">
        <is>
          <t>Pagamento Express Checkout</t>
        </is>
      </c>
      <c r="F469" t="inlineStr">
        <is>
          <t>Completata</t>
        </is>
      </c>
      <c r="G469" t="inlineStr">
        <is>
          <t>EUR</t>
        </is>
      </c>
      <c r="H469" t="n">
        <v>176</v>
      </c>
      <c r="I469" t="inlineStr">
        <is>
          <t>-6,33</t>
        </is>
      </c>
      <c r="J469" t="inlineStr">
        <is>
          <t>169,67</t>
        </is>
      </c>
      <c r="K469" t="inlineStr">
        <is>
          <t>robertatorresin2015@gmail.com</t>
        </is>
      </c>
      <c r="L469" t="inlineStr">
        <is>
          <t>contact@lilmilan.com</t>
        </is>
      </c>
      <c r="M469" t="inlineStr">
        <is>
          <t>1A146482MT856583Y</t>
        </is>
      </c>
      <c r="N469" t="inlineStr">
        <is>
          <t>Roberta, Torresin, Via Scardeone, 13, Borgoricco, PD, 35010, Italia</t>
        </is>
      </c>
      <c r="O469" t="inlineStr">
        <is>
          <t>Confermato</t>
        </is>
      </c>
      <c r="P469" t="inlineStr">
        <is>
          <t>Lightly Ring - Yellow / 14, Girls Tears Ring - Yellow / 15, Sconto</t>
        </is>
      </c>
      <c r="R469" t="n">
        <v>0</v>
      </c>
      <c r="T469" t="n">
        <v>0</v>
      </c>
      <c r="Z469" t="inlineStr">
        <is>
          <t>r724aRowurDFdTLZU239Pfml2</t>
        </is>
      </c>
      <c r="AA469" t="inlineStr">
        <is>
          <t>Shopify</t>
        </is>
      </c>
      <c r="AB469" t="n">
        <v>3</v>
      </c>
      <c r="AD469" t="inlineStr">
        <is>
          <t>24.042,88</t>
        </is>
      </c>
      <c r="AE469" t="inlineStr">
        <is>
          <t>Via Scardeone</t>
        </is>
      </c>
      <c r="AF469" t="inlineStr">
        <is>
          <t>13</t>
        </is>
      </c>
      <c r="AG469" t="inlineStr">
        <is>
          <t>Borgoricco</t>
        </is>
      </c>
      <c r="AH469" t="inlineStr">
        <is>
          <t>PD</t>
        </is>
      </c>
      <c r="AI469" t="inlineStr">
        <is>
          <t>35010</t>
        </is>
      </c>
      <c r="AJ469" t="inlineStr">
        <is>
          <t>Italia</t>
        </is>
      </c>
      <c r="AK469" t="inlineStr">
        <is>
          <t>347 297 9035</t>
        </is>
      </c>
      <c r="AL469" t="inlineStr">
        <is>
          <t>Lightly Ring - Yellow / 14</t>
        </is>
      </c>
      <c r="AN469" t="inlineStr">
        <is>
          <t>IT</t>
        </is>
      </c>
      <c r="AO469" t="inlineStr">
        <is>
          <t>Accredito</t>
        </is>
      </c>
    </row>
    <row r="470">
      <c r="A470" t="inlineStr">
        <is>
          <t>30/11/2024</t>
        </is>
      </c>
      <c r="B470" t="inlineStr">
        <is>
          <t>14:31:00</t>
        </is>
      </c>
      <c r="C470" t="inlineStr">
        <is>
          <t>CET</t>
        </is>
      </c>
      <c r="D470" t="inlineStr">
        <is>
          <t>Valentina Porta</t>
        </is>
      </c>
      <c r="E470" t="inlineStr">
        <is>
          <t>Pagamento Express Checkout</t>
        </is>
      </c>
      <c r="F470" t="inlineStr">
        <is>
          <t>Completata</t>
        </is>
      </c>
      <c r="G470" t="inlineStr">
        <is>
          <t>EUR</t>
        </is>
      </c>
      <c r="H470" t="n">
        <v>314</v>
      </c>
      <c r="I470" t="inlineStr">
        <is>
          <t>-11,03</t>
        </is>
      </c>
      <c r="J470" t="inlineStr">
        <is>
          <t>302,97</t>
        </is>
      </c>
      <c r="K470" t="inlineStr">
        <is>
          <t>valeporta@hotmail.com</t>
        </is>
      </c>
      <c r="L470" t="inlineStr">
        <is>
          <t>contact@lilmilan.com</t>
        </is>
      </c>
      <c r="M470" t="inlineStr">
        <is>
          <t>37P872366F501062M</t>
        </is>
      </c>
      <c r="N470" t="inlineStr">
        <is>
          <t>Valentina Porta, Via Francesco de Sanctis 43, Citofono: 88, Milano, MI, 20141, Italia</t>
        </is>
      </c>
      <c r="O470" t="inlineStr">
        <is>
          <t>Confermato</t>
        </is>
      </c>
      <c r="P470" t="inlineStr">
        <is>
          <t>Tag Me - Yellow / White, Engraving, Sconto</t>
        </is>
      </c>
      <c r="R470" t="n">
        <v>0</v>
      </c>
      <c r="T470" t="n">
        <v>0</v>
      </c>
      <c r="Z470" t="inlineStr">
        <is>
          <t>rp0nHfhVBZ7WfYZQeH6OFvyZY</t>
        </is>
      </c>
      <c r="AA470" t="inlineStr">
        <is>
          <t>Shopify</t>
        </is>
      </c>
      <c r="AB470" t="n">
        <v>3</v>
      </c>
      <c r="AD470" t="inlineStr">
        <is>
          <t>24.345,85</t>
        </is>
      </c>
      <c r="AE470" t="inlineStr">
        <is>
          <t>Via Francesco de Sanctis 43</t>
        </is>
      </c>
      <c r="AF470" t="inlineStr">
        <is>
          <t>Citofono: 88</t>
        </is>
      </c>
      <c r="AG470" t="inlineStr">
        <is>
          <t>Milano</t>
        </is>
      </c>
      <c r="AH470" t="inlineStr">
        <is>
          <t>MI</t>
        </is>
      </c>
      <c r="AI470" t="inlineStr">
        <is>
          <t>20141</t>
        </is>
      </c>
      <c r="AJ470" t="inlineStr">
        <is>
          <t>Italia</t>
        </is>
      </c>
      <c r="AK470" t="inlineStr">
        <is>
          <t>3287542653</t>
        </is>
      </c>
      <c r="AL470" t="inlineStr">
        <is>
          <t>Tag Me - Yellow / White</t>
        </is>
      </c>
      <c r="AN470" t="inlineStr">
        <is>
          <t>IT</t>
        </is>
      </c>
      <c r="AO470" t="inlineStr">
        <is>
          <t>Accredito</t>
        </is>
      </c>
    </row>
    <row r="471">
      <c r="A471" t="inlineStr">
        <is>
          <t>30/11/2024</t>
        </is>
      </c>
      <c r="B471" t="inlineStr">
        <is>
          <t>15:34:35</t>
        </is>
      </c>
      <c r="C471" t="inlineStr">
        <is>
          <t>CET</t>
        </is>
      </c>
      <c r="D471" t="inlineStr">
        <is>
          <t>Alice Colombo</t>
        </is>
      </c>
      <c r="E471" t="inlineStr">
        <is>
          <t>Pagamento Express Checkout</t>
        </is>
      </c>
      <c r="F471" t="inlineStr">
        <is>
          <t>Completata</t>
        </is>
      </c>
      <c r="G471" t="inlineStr">
        <is>
          <t>EUR</t>
        </is>
      </c>
      <c r="H471" t="n">
        <v>660</v>
      </c>
      <c r="I471" t="inlineStr">
        <is>
          <t>-22,79</t>
        </is>
      </c>
      <c r="J471" t="inlineStr">
        <is>
          <t>637,21</t>
        </is>
      </c>
      <c r="K471" t="inlineStr">
        <is>
          <t>alicolo.ac@gmail.com</t>
        </is>
      </c>
      <c r="L471" t="inlineStr">
        <is>
          <t>contact@lilmilan.com</t>
        </is>
      </c>
      <c r="M471" t="inlineStr">
        <is>
          <t>4MV863554M636082C</t>
        </is>
      </c>
      <c r="N471" t="inlineStr">
        <is>
          <t>Luca Baio, Via Rio Torto 23, Acra Srl, Valmadrera, LC, 23868, Italia</t>
        </is>
      </c>
      <c r="O471" t="inlineStr">
        <is>
          <t>Confermato</t>
        </is>
      </c>
      <c r="P471" t="inlineStr">
        <is>
          <t>Boys Tears Bracelet - Yellow, Glow Ring - Yellow / 10</t>
        </is>
      </c>
      <c r="R471" t="n">
        <v>0</v>
      </c>
      <c r="T471" t="n">
        <v>0</v>
      </c>
      <c r="Z471" t="inlineStr">
        <is>
          <t>r37uWlfUzNU1fXGUczCzMHyWy</t>
        </is>
      </c>
      <c r="AA471" t="inlineStr">
        <is>
          <t>Shopify</t>
        </is>
      </c>
      <c r="AB471" t="n">
        <v>3</v>
      </c>
      <c r="AD471" t="inlineStr">
        <is>
          <t>24.983,06</t>
        </is>
      </c>
      <c r="AE471" t="inlineStr">
        <is>
          <t>Via Rio Torto 23</t>
        </is>
      </c>
      <c r="AF471" t="inlineStr">
        <is>
          <t>Acra Srl</t>
        </is>
      </c>
      <c r="AG471" t="inlineStr">
        <is>
          <t>Valmadrera</t>
        </is>
      </c>
      <c r="AH471" t="inlineStr">
        <is>
          <t>LC</t>
        </is>
      </c>
      <c r="AI471" t="inlineStr">
        <is>
          <t>23868</t>
        </is>
      </c>
      <c r="AJ471" t="inlineStr">
        <is>
          <t>Italia</t>
        </is>
      </c>
      <c r="AK471" t="inlineStr">
        <is>
          <t>3,93388E+11</t>
        </is>
      </c>
      <c r="AL471" t="inlineStr">
        <is>
          <t>Boys Tears Bracelet - Yellow</t>
        </is>
      </c>
      <c r="AN471" t="inlineStr">
        <is>
          <t>IT</t>
        </is>
      </c>
      <c r="AO471" t="inlineStr">
        <is>
          <t>Accredito</t>
        </is>
      </c>
    </row>
    <row r="472">
      <c r="A472" t="inlineStr">
        <is>
          <t>30/11/2024</t>
        </is>
      </c>
      <c r="B472" t="inlineStr">
        <is>
          <t>21:21:54</t>
        </is>
      </c>
      <c r="C472" t="inlineStr">
        <is>
          <t>CET</t>
        </is>
      </c>
      <c r="D472" t="inlineStr">
        <is>
          <t>Carlo Scaltritti</t>
        </is>
      </c>
      <c r="E472" t="inlineStr">
        <is>
          <t>Pagamento Express Checkout</t>
        </is>
      </c>
      <c r="F472" t="inlineStr">
        <is>
          <t>Completata</t>
        </is>
      </c>
      <c r="G472" t="inlineStr">
        <is>
          <t>EUR</t>
        </is>
      </c>
      <c r="H472" t="n">
        <v>280</v>
      </c>
      <c r="I472" t="inlineStr">
        <is>
          <t>-9,87</t>
        </is>
      </c>
      <c r="J472" t="inlineStr">
        <is>
          <t>270,13</t>
        </is>
      </c>
      <c r="K472" t="inlineStr">
        <is>
          <t>carlo.scaltritti@gmail.com</t>
        </is>
      </c>
      <c r="L472" t="inlineStr">
        <is>
          <t>contact@lilmilan.com</t>
        </is>
      </c>
      <c r="M472" t="inlineStr">
        <is>
          <t>97U93775VJ391731H</t>
        </is>
      </c>
      <c r="N472" t="inlineStr">
        <is>
          <t>Cristina Moretti, Via Campiglio 45, Oggiona Con Santo Stefano, VA, 21040, Italia</t>
        </is>
      </c>
      <c r="O472" t="inlineStr">
        <is>
          <t>Confermato</t>
        </is>
      </c>
      <c r="P472" t="inlineStr">
        <is>
          <t>Sweet'n'Sour Choker - Yellow / 36cm</t>
        </is>
      </c>
      <c r="R472" t="n">
        <v>0</v>
      </c>
      <c r="T472" t="n">
        <v>0</v>
      </c>
      <c r="Z472" t="inlineStr">
        <is>
          <t>rvkf6O7hZ8hKOZh7XVV4g5IXe</t>
        </is>
      </c>
      <c r="AA472" t="inlineStr">
        <is>
          <t>Shopify</t>
        </is>
      </c>
      <c r="AB472" t="n">
        <v>1</v>
      </c>
      <c r="AD472" t="inlineStr">
        <is>
          <t>25.253,19</t>
        </is>
      </c>
      <c r="AE472" t="inlineStr">
        <is>
          <t>Via Campiglio 45</t>
        </is>
      </c>
      <c r="AG472" t="inlineStr">
        <is>
          <t>Oggiona Con Santo Stefano</t>
        </is>
      </c>
      <c r="AH472" t="inlineStr">
        <is>
          <t>VA</t>
        </is>
      </c>
      <c r="AI472" t="inlineStr">
        <is>
          <t>21040</t>
        </is>
      </c>
      <c r="AJ472" t="inlineStr">
        <is>
          <t>Italia</t>
        </is>
      </c>
      <c r="AK472" t="inlineStr">
        <is>
          <t>3495865424</t>
        </is>
      </c>
      <c r="AL472" t="inlineStr">
        <is>
          <t>Sweet'n'Sour Choker - Yellow / 36cm</t>
        </is>
      </c>
      <c r="AN472" t="inlineStr">
        <is>
          <t>IT</t>
        </is>
      </c>
      <c r="AO472" t="inlineStr">
        <is>
          <t>Accredito</t>
        </is>
      </c>
    </row>
    <row r="473">
      <c r="A473" t="inlineStr">
        <is>
          <t>30/11/2024</t>
        </is>
      </c>
      <c r="B473" t="inlineStr">
        <is>
          <t>21:24:56</t>
        </is>
      </c>
      <c r="C473" t="inlineStr">
        <is>
          <t>CET</t>
        </is>
      </c>
      <c r="D473" t="inlineStr">
        <is>
          <t>Giulia Rossi</t>
        </is>
      </c>
      <c r="E473" t="inlineStr">
        <is>
          <t>Pagamento Express Checkout</t>
        </is>
      </c>
      <c r="F473" t="inlineStr">
        <is>
          <t>Completata</t>
        </is>
      </c>
      <c r="G473" t="inlineStr">
        <is>
          <t>EUR</t>
        </is>
      </c>
      <c r="H473" t="n">
        <v>154</v>
      </c>
      <c r="I473" t="inlineStr">
        <is>
          <t>-5,59</t>
        </is>
      </c>
      <c r="J473" t="inlineStr">
        <is>
          <t>148,41</t>
        </is>
      </c>
      <c r="K473" t="inlineStr">
        <is>
          <t>giulia.rossi22@hotmail.it</t>
        </is>
      </c>
      <c r="L473" t="inlineStr">
        <is>
          <t>contact@lilmilan.com</t>
        </is>
      </c>
      <c r="M473" t="inlineStr">
        <is>
          <t>9RV51493E9417311B</t>
        </is>
      </c>
      <c r="N473" t="inlineStr">
        <is>
          <t>Giulia Rossi, Via bosco 101, Scandiano, RE, 42019, Italia</t>
        </is>
      </c>
      <c r="O473" t="inlineStr">
        <is>
          <t>Confermato</t>
        </is>
      </c>
      <c r="P473" t="inlineStr">
        <is>
          <t>Baby - Yellow, Sconto</t>
        </is>
      </c>
      <c r="R473" t="n">
        <v>10</v>
      </c>
      <c r="T473" t="n">
        <v>0</v>
      </c>
      <c r="Z473" t="inlineStr">
        <is>
          <t>rDNLNEUuImUlKeFlWBMmLY6an</t>
        </is>
      </c>
      <c r="AA473" t="inlineStr">
        <is>
          <t>Shopify</t>
        </is>
      </c>
      <c r="AB473" t="n">
        <v>2</v>
      </c>
      <c r="AD473" t="inlineStr">
        <is>
          <t>25.401,60</t>
        </is>
      </c>
      <c r="AE473" t="inlineStr">
        <is>
          <t>Via bosco 101</t>
        </is>
      </c>
      <c r="AG473" t="inlineStr">
        <is>
          <t>Scandiano</t>
        </is>
      </c>
      <c r="AH473" t="inlineStr">
        <is>
          <t>RE</t>
        </is>
      </c>
      <c r="AI473" t="inlineStr">
        <is>
          <t>42019</t>
        </is>
      </c>
      <c r="AJ473" t="inlineStr">
        <is>
          <t>Italia</t>
        </is>
      </c>
      <c r="AK473" t="inlineStr">
        <is>
          <t>3,93343E+11</t>
        </is>
      </c>
      <c r="AL473" t="inlineStr">
        <is>
          <t>Baby - Yellow</t>
        </is>
      </c>
      <c r="AN473" t="inlineStr">
        <is>
          <t>IT</t>
        </is>
      </c>
      <c r="AO473" t="inlineStr">
        <is>
          <t>Accredito</t>
        </is>
      </c>
    </row>
    <row r="474">
      <c r="A474" t="inlineStr">
        <is>
          <t>30/11/2024</t>
        </is>
      </c>
      <c r="B474" t="inlineStr">
        <is>
          <t>23:18:23</t>
        </is>
      </c>
      <c r="C474" t="inlineStr">
        <is>
          <t>CET</t>
        </is>
      </c>
      <c r="D474" t="inlineStr">
        <is>
          <t>Lolita Brachetta</t>
        </is>
      </c>
      <c r="E474" t="inlineStr">
        <is>
          <t>Pagamento Express Checkout</t>
        </is>
      </c>
      <c r="F474" t="inlineStr">
        <is>
          <t>Completata</t>
        </is>
      </c>
      <c r="G474" t="inlineStr">
        <is>
          <t>EUR</t>
        </is>
      </c>
      <c r="H474" t="n">
        <v>336</v>
      </c>
      <c r="I474" t="inlineStr">
        <is>
          <t>-11,77</t>
        </is>
      </c>
      <c r="J474" t="inlineStr">
        <is>
          <t>324,23</t>
        </is>
      </c>
      <c r="K474" t="inlineStr">
        <is>
          <t>lolita.brachetta@gmail.com</t>
        </is>
      </c>
      <c r="L474" t="inlineStr">
        <is>
          <t>contact@lilmilan.com</t>
        </is>
      </c>
      <c r="M474" t="inlineStr">
        <is>
          <t>8KP98804GD714201F</t>
        </is>
      </c>
      <c r="N474" t="inlineStr">
        <is>
          <t>Valentina Albanesi, Corso Buenos Aires 51, Citofono B5, portineria entro le 12, Milano, MI, 20124, Italia</t>
        </is>
      </c>
      <c r="O474" t="inlineStr">
        <is>
          <t>Confermato</t>
        </is>
      </c>
      <c r="P474" t="inlineStr">
        <is>
          <t>Lunar Ring - Yellow / 3 / White, Discount</t>
        </is>
      </c>
      <c r="R474" t="n">
        <v>0</v>
      </c>
      <c r="T474" t="n">
        <v>0</v>
      </c>
      <c r="Z474" t="inlineStr">
        <is>
          <t>rgOQ2YJcxzXZyrYoSapMDi0Eu</t>
        </is>
      </c>
      <c r="AA474" t="inlineStr">
        <is>
          <t>Shopify</t>
        </is>
      </c>
      <c r="AB474" t="n">
        <v>2</v>
      </c>
      <c r="AD474" t="inlineStr">
        <is>
          <t>25.725,83</t>
        </is>
      </c>
      <c r="AE474" t="inlineStr">
        <is>
          <t>Corso Buenos Aires 51</t>
        </is>
      </c>
      <c r="AF474" t="inlineStr">
        <is>
          <t>Citofono B5, portineria entro le 12</t>
        </is>
      </c>
      <c r="AG474" t="inlineStr">
        <is>
          <t>Milano</t>
        </is>
      </c>
      <c r="AH474" t="inlineStr">
        <is>
          <t>MI</t>
        </is>
      </c>
      <c r="AI474" t="inlineStr">
        <is>
          <t>20124</t>
        </is>
      </c>
      <c r="AJ474" t="inlineStr">
        <is>
          <t>Italia</t>
        </is>
      </c>
      <c r="AK474" t="inlineStr">
        <is>
          <t>3488612478</t>
        </is>
      </c>
      <c r="AL474" t="inlineStr">
        <is>
          <t>Lunar Ring - Yellow / 3 / White</t>
        </is>
      </c>
      <c r="AN474" t="inlineStr">
        <is>
          <t>IT</t>
        </is>
      </c>
      <c r="AO474" t="inlineStr">
        <is>
          <t>Accredito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Data</t>
        </is>
      </c>
      <c r="B1" s="1" t="inlineStr">
        <is>
          <t>Stato</t>
        </is>
      </c>
      <c r="C1" s="1" t="inlineStr">
        <is>
          <t>Importo €</t>
        </is>
      </c>
      <c r="D1" s="1" t="inlineStr">
        <is>
          <t>Importo rimborsato €</t>
        </is>
      </c>
      <c r="E1" s="1" t="inlineStr">
        <is>
          <t>ID</t>
        </is>
      </c>
    </row>
    <row r="2">
      <c r="A2" t="inlineStr">
        <is>
          <t>2024-11-30 16:05:22</t>
        </is>
      </c>
      <c r="B2" t="inlineStr">
        <is>
          <t>Riuscito</t>
        </is>
      </c>
      <c r="C2" t="n">
        <v>10</v>
      </c>
      <c r="D2" t="n">
        <v>0</v>
      </c>
      <c r="E2" t="inlineStr">
        <is>
          <t>pi_3QQsEYL1BrR61arW1Zez6J1X</t>
        </is>
      </c>
    </row>
    <row r="3">
      <c r="A3" t="inlineStr">
        <is>
          <t>2024-11-30 15:51:30</t>
        </is>
      </c>
      <c r="B3" t="inlineStr">
        <is>
          <t>Riuscito</t>
        </is>
      </c>
      <c r="C3" t="n">
        <v>240</v>
      </c>
      <c r="D3" t="n">
        <v>0</v>
      </c>
      <c r="E3" t="inlineStr">
        <is>
          <t>pi_3QQs18L1BrR61arW1xAl7dcE</t>
        </is>
      </c>
    </row>
    <row r="4">
      <c r="A4" t="inlineStr">
        <is>
          <t>2024-11-30 15:38:32</t>
        </is>
      </c>
      <c r="B4" t="inlineStr">
        <is>
          <t>Riuscito</t>
        </is>
      </c>
      <c r="C4" t="n">
        <v>560</v>
      </c>
      <c r="D4" t="n">
        <v>0</v>
      </c>
      <c r="E4" t="inlineStr">
        <is>
          <t>pi_3QQroaL1BrR61arW14ZrqPPA</t>
        </is>
      </c>
    </row>
    <row r="5">
      <c r="A5" t="inlineStr">
        <is>
          <t>2024-11-30 14:21:04</t>
        </is>
      </c>
      <c r="B5" t="inlineStr">
        <is>
          <t>Riuscito</t>
        </is>
      </c>
      <c r="C5" t="n">
        <v>20</v>
      </c>
      <c r="D5" t="n">
        <v>0</v>
      </c>
      <c r="E5" t="inlineStr">
        <is>
          <t>pi_3QQqbcL1BrR61arW1YtMZNbs</t>
        </is>
      </c>
    </row>
    <row r="6">
      <c r="A6" t="inlineStr">
        <is>
          <t>2024-11-30 14:01:53</t>
        </is>
      </c>
      <c r="B6" t="inlineStr">
        <is>
          <t>Riuscito</t>
        </is>
      </c>
      <c r="C6" t="n">
        <v>120</v>
      </c>
      <c r="D6" t="n">
        <v>0</v>
      </c>
      <c r="E6" t="inlineStr">
        <is>
          <t>pi_3QQqJ3L1BrR61arW17ME408P</t>
        </is>
      </c>
    </row>
    <row r="7">
      <c r="A7" t="inlineStr">
        <is>
          <t>2024-11-30 13:07:27</t>
        </is>
      </c>
      <c r="B7" t="inlineStr">
        <is>
          <t>Riuscito</t>
        </is>
      </c>
      <c r="C7" t="n">
        <v>800</v>
      </c>
      <c r="D7" t="n">
        <v>0</v>
      </c>
      <c r="E7" t="inlineStr">
        <is>
          <t>pi_3QQpSNL1BrR61arW0yNP7eYg</t>
        </is>
      </c>
    </row>
    <row r="8">
      <c r="A8" t="inlineStr">
        <is>
          <t>2024-11-30 12:40:39</t>
        </is>
      </c>
      <c r="B8" t="inlineStr">
        <is>
          <t>Riuscito</t>
        </is>
      </c>
      <c r="C8" t="n">
        <v>120</v>
      </c>
      <c r="D8" t="n">
        <v>0</v>
      </c>
      <c r="E8" t="inlineStr">
        <is>
          <t>pi_3QQp2RL1BrR61arW0Ulmowme</t>
        </is>
      </c>
    </row>
    <row r="9">
      <c r="A9" t="inlineStr">
        <is>
          <t>2024-11-30 12:34:54</t>
        </is>
      </c>
      <c r="B9" t="inlineStr">
        <is>
          <t>Riuscito</t>
        </is>
      </c>
      <c r="C9" t="n">
        <v>330</v>
      </c>
      <c r="D9" t="n">
        <v>0</v>
      </c>
      <c r="E9" t="inlineStr">
        <is>
          <t>pi_3QQowsL1BrR61arW0meNaRFx</t>
        </is>
      </c>
    </row>
    <row r="10">
      <c r="A10" t="inlineStr">
        <is>
          <t>2024-11-30 12:11:26</t>
        </is>
      </c>
      <c r="B10" t="inlineStr">
        <is>
          <t>Riuscito</t>
        </is>
      </c>
      <c r="C10" t="n">
        <v>140</v>
      </c>
      <c r="D10" t="n">
        <v>0</v>
      </c>
      <c r="E10" t="inlineStr">
        <is>
          <t>pi_3QQoaAL1BrR61arW0FsWUyUN</t>
        </is>
      </c>
    </row>
    <row r="11">
      <c r="A11" t="inlineStr">
        <is>
          <t>2024-11-30 11:48:12</t>
        </is>
      </c>
      <c r="B11" t="inlineStr">
        <is>
          <t>Riuscito</t>
        </is>
      </c>
      <c r="C11" t="n">
        <v>180</v>
      </c>
      <c r="D11" t="n">
        <v>0</v>
      </c>
      <c r="E11" t="inlineStr">
        <is>
          <t>pi_3QQoDgL1BrR61arW0jVvt3pM</t>
        </is>
      </c>
    </row>
    <row r="12">
      <c r="A12" t="inlineStr">
        <is>
          <t>2024-11-30 11:31:31</t>
        </is>
      </c>
      <c r="B12" t="inlineStr">
        <is>
          <t>Riuscito</t>
        </is>
      </c>
      <c r="C12" t="n">
        <v>20</v>
      </c>
      <c r="D12" t="n">
        <v>0</v>
      </c>
      <c r="E12" t="inlineStr">
        <is>
          <t>pi_3QQnxXL1BrR61arW1xeFoA1z</t>
        </is>
      </c>
    </row>
    <row r="13">
      <c r="A13" t="inlineStr">
        <is>
          <t>2024-11-30 11:20:28</t>
        </is>
      </c>
      <c r="B13" t="inlineStr">
        <is>
          <t>Riuscito</t>
        </is>
      </c>
      <c r="C13" t="n">
        <v>160</v>
      </c>
      <c r="D13" t="n">
        <v>0</v>
      </c>
      <c r="E13" t="inlineStr">
        <is>
          <t>pi_3QQnmqL1BrR61arW0sGQQQck</t>
        </is>
      </c>
    </row>
    <row r="14">
      <c r="A14" t="inlineStr">
        <is>
          <t>2024-11-29 17:26:56</t>
        </is>
      </c>
      <c r="B14" t="inlineStr">
        <is>
          <t>Riuscito</t>
        </is>
      </c>
      <c r="C14" t="n">
        <v>180</v>
      </c>
      <c r="D14" t="n">
        <v>0</v>
      </c>
      <c r="E14" t="inlineStr">
        <is>
          <t>pi_3QQX1wL1BrR61arW0jnfrKpf</t>
        </is>
      </c>
    </row>
    <row r="15">
      <c r="A15" t="inlineStr">
        <is>
          <t>2024-11-29 16:28:23</t>
        </is>
      </c>
      <c r="B15" t="inlineStr">
        <is>
          <t>Riuscito</t>
        </is>
      </c>
      <c r="C15" t="n">
        <v>120</v>
      </c>
      <c r="D15" t="n">
        <v>0</v>
      </c>
      <c r="E15" t="inlineStr">
        <is>
          <t>pi_3QQW7HL1BrR61arW0iVW3xjD</t>
        </is>
      </c>
    </row>
    <row r="16">
      <c r="A16" t="inlineStr">
        <is>
          <t>2024-11-29 16:06:54</t>
        </is>
      </c>
      <c r="B16" t="inlineStr">
        <is>
          <t>Riuscito</t>
        </is>
      </c>
      <c r="C16" t="n">
        <v>160</v>
      </c>
      <c r="D16" t="n">
        <v>0</v>
      </c>
      <c r="E16" t="inlineStr">
        <is>
          <t>pi_3QQVmUL1BrR61arW0nSgcEl1</t>
        </is>
      </c>
    </row>
    <row r="17">
      <c r="A17" t="inlineStr">
        <is>
          <t>2024-11-28 14:03:43</t>
        </is>
      </c>
      <c r="B17" t="inlineStr">
        <is>
          <t>Riuscito</t>
        </is>
      </c>
      <c r="C17" t="n">
        <v>300</v>
      </c>
      <c r="D17" t="n">
        <v>0</v>
      </c>
      <c r="E17" t="inlineStr">
        <is>
          <t>pi_3QQ7NjL1BrR61arW1Im23lX1</t>
        </is>
      </c>
    </row>
    <row r="18">
      <c r="A18" t="inlineStr">
        <is>
          <t>2024-11-28 13:13:09</t>
        </is>
      </c>
      <c r="B18" t="inlineStr">
        <is>
          <t>Riuscito</t>
        </is>
      </c>
      <c r="C18" t="n">
        <v>60</v>
      </c>
      <c r="D18" t="n">
        <v>0</v>
      </c>
      <c r="E18" t="inlineStr">
        <is>
          <t>pi_3QQ6anL1BrR61arW0LcId1YR</t>
        </is>
      </c>
    </row>
    <row r="19">
      <c r="A19" t="inlineStr">
        <is>
          <t>2024-11-27 18:56:24</t>
        </is>
      </c>
      <c r="B19" t="inlineStr">
        <is>
          <t>Riuscito</t>
        </is>
      </c>
      <c r="C19" t="n">
        <v>120</v>
      </c>
      <c r="D19" t="n">
        <v>0</v>
      </c>
      <c r="E19" t="inlineStr">
        <is>
          <t>pi_3QPpTQL1BrR61arW0vuLaXB4</t>
        </is>
      </c>
    </row>
    <row r="20">
      <c r="A20" t="inlineStr">
        <is>
          <t>2024-11-27 18:38:50</t>
        </is>
      </c>
      <c r="B20" t="inlineStr">
        <is>
          <t>Riuscito</t>
        </is>
      </c>
      <c r="C20" t="n">
        <v>180</v>
      </c>
      <c r="D20" t="n">
        <v>0</v>
      </c>
      <c r="E20" t="inlineStr">
        <is>
          <t>pi_3QPpCQL1BrR61arW1rvTMakQ</t>
        </is>
      </c>
    </row>
    <row r="21">
      <c r="A21" t="inlineStr">
        <is>
          <t>2024-11-27 17:06:06</t>
        </is>
      </c>
      <c r="B21" t="inlineStr">
        <is>
          <t>Riuscito</t>
        </is>
      </c>
      <c r="C21" t="n">
        <v>190</v>
      </c>
      <c r="D21" t="n">
        <v>0</v>
      </c>
      <c r="E21" t="inlineStr">
        <is>
          <t>pi_3QPnkgL1BrR61arW14DQD9l9</t>
        </is>
      </c>
    </row>
    <row r="22">
      <c r="A22" t="inlineStr">
        <is>
          <t>2024-11-27 11:37:43</t>
        </is>
      </c>
      <c r="B22" t="inlineStr">
        <is>
          <t>Riuscito</t>
        </is>
      </c>
      <c r="C22" t="n">
        <v>380</v>
      </c>
      <c r="D22" t="n">
        <v>0</v>
      </c>
      <c r="E22" t="inlineStr">
        <is>
          <t>pi_3QPictL1BrR61arW1GfMaath</t>
        </is>
      </c>
    </row>
    <row r="23">
      <c r="A23" t="inlineStr">
        <is>
          <t>2024-11-23 19:07:14</t>
        </is>
      </c>
      <c r="B23" t="inlineStr">
        <is>
          <t>Riuscito</t>
        </is>
      </c>
      <c r="C23" t="n">
        <v>220</v>
      </c>
      <c r="D23" t="n">
        <v>0</v>
      </c>
      <c r="E23" t="inlineStr">
        <is>
          <t>pi_3QONjiL1BrR61arW1z4VhbBK</t>
        </is>
      </c>
    </row>
    <row r="24">
      <c r="A24" t="inlineStr">
        <is>
          <t>2024-11-23 18:33:10</t>
        </is>
      </c>
      <c r="B24" t="inlineStr">
        <is>
          <t>Riuscito</t>
        </is>
      </c>
      <c r="C24" t="n">
        <v>128</v>
      </c>
      <c r="D24" t="n">
        <v>0</v>
      </c>
      <c r="E24" t="inlineStr">
        <is>
          <t>pi_3QONCkL1BrR61arW0Vo1Niyw</t>
        </is>
      </c>
    </row>
    <row r="25">
      <c r="A25" t="inlineStr">
        <is>
          <t>2024-11-23 17:31:21</t>
        </is>
      </c>
      <c r="B25" t="inlineStr">
        <is>
          <t>Riuscito</t>
        </is>
      </c>
      <c r="C25" t="n">
        <v>200</v>
      </c>
      <c r="D25" t="n">
        <v>0</v>
      </c>
      <c r="E25" t="inlineStr">
        <is>
          <t>pi_3QOMEvL1BrR61arW1xfiuF4o</t>
        </is>
      </c>
    </row>
    <row r="26">
      <c r="A26" t="inlineStr">
        <is>
          <t>2024-11-23 14:40:43</t>
        </is>
      </c>
      <c r="B26" t="inlineStr">
        <is>
          <t>Riuscito</t>
        </is>
      </c>
      <c r="C26" t="n">
        <v>320</v>
      </c>
      <c r="D26" t="n">
        <v>0</v>
      </c>
      <c r="E26" t="inlineStr">
        <is>
          <t>pi_3QOJZnL1BrR61arW0NVP2JH2</t>
        </is>
      </c>
    </row>
    <row r="27">
      <c r="A27" t="inlineStr">
        <is>
          <t>2024-11-23 14:08:43</t>
        </is>
      </c>
      <c r="B27" t="inlineStr">
        <is>
          <t>Riuscito</t>
        </is>
      </c>
      <c r="C27" t="n">
        <v>320</v>
      </c>
      <c r="D27" t="n">
        <v>0</v>
      </c>
      <c r="E27" t="inlineStr">
        <is>
          <t>pi_3QOJ4pL1BrR61arW1zfd5KKg</t>
        </is>
      </c>
    </row>
    <row r="28">
      <c r="A28" t="inlineStr">
        <is>
          <t>2024-11-23 13:30:42</t>
        </is>
      </c>
      <c r="B28" t="inlineStr">
        <is>
          <t>Riuscito</t>
        </is>
      </c>
      <c r="C28" t="n">
        <v>30</v>
      </c>
      <c r="D28" t="n">
        <v>0</v>
      </c>
      <c r="E28" t="inlineStr">
        <is>
          <t>pi_3QOIU2L1BrR61arW1vuI0lNs</t>
        </is>
      </c>
    </row>
    <row r="29">
      <c r="A29" t="inlineStr">
        <is>
          <t>2024-11-23 13:04:25</t>
        </is>
      </c>
      <c r="B29" t="inlineStr">
        <is>
          <t>Riuscito</t>
        </is>
      </c>
      <c r="C29" t="n">
        <v>280</v>
      </c>
      <c r="D29" t="n">
        <v>0</v>
      </c>
      <c r="E29" t="inlineStr">
        <is>
          <t>pi_3QOI4bL1BrR61arW1jdV2IxK</t>
        </is>
      </c>
    </row>
    <row r="30">
      <c r="A30" t="inlineStr">
        <is>
          <t>2024-11-23 12:27:57</t>
        </is>
      </c>
      <c r="B30" t="inlineStr">
        <is>
          <t>Riuscito</t>
        </is>
      </c>
      <c r="C30" t="n">
        <v>28.45</v>
      </c>
      <c r="D30" t="n">
        <v>0</v>
      </c>
      <c r="E30" t="inlineStr">
        <is>
          <t>pi_3QOHVJL1BrR61arW1JtUkST9</t>
        </is>
      </c>
    </row>
    <row r="31">
      <c r="A31" t="inlineStr">
        <is>
          <t>2024-11-23 12:09:16</t>
        </is>
      </c>
      <c r="B31" t="inlineStr">
        <is>
          <t>Riuscito</t>
        </is>
      </c>
      <c r="C31" t="n">
        <v>160</v>
      </c>
      <c r="D31" t="n">
        <v>0</v>
      </c>
      <c r="E31" t="inlineStr">
        <is>
          <t>pi_3QOHDEL1BrR61arW0viSwXGw</t>
        </is>
      </c>
    </row>
    <row r="32">
      <c r="A32" t="inlineStr">
        <is>
          <t>2024-11-23 11:36:52</t>
        </is>
      </c>
      <c r="B32" t="inlineStr">
        <is>
          <t>Riuscito</t>
        </is>
      </c>
      <c r="C32" t="n">
        <v>100</v>
      </c>
      <c r="D32" t="n">
        <v>0</v>
      </c>
      <c r="E32" t="inlineStr">
        <is>
          <t>pi_3QOGhsL1BrR61arW0gWNUqec</t>
        </is>
      </c>
    </row>
    <row r="33">
      <c r="A33" t="inlineStr">
        <is>
          <t>2024-11-23 11:27:08</t>
        </is>
      </c>
      <c r="B33" t="inlineStr">
        <is>
          <t>Riuscito</t>
        </is>
      </c>
      <c r="C33" t="n">
        <v>1220</v>
      </c>
      <c r="D33" t="n">
        <v>0</v>
      </c>
      <c r="E33" t="inlineStr">
        <is>
          <t>pi_3QOGYSL1BrR61arW0vKTWld0</t>
        </is>
      </c>
    </row>
    <row r="34">
      <c r="A34" t="inlineStr">
        <is>
          <t>2024-11-22 16:58:09</t>
        </is>
      </c>
      <c r="B34" t="inlineStr">
        <is>
          <t>Riuscito</t>
        </is>
      </c>
      <c r="C34" t="n">
        <v>120</v>
      </c>
      <c r="D34" t="n">
        <v>0</v>
      </c>
      <c r="E34" t="inlineStr">
        <is>
          <t>pi_3QNzFFL1BrR61arW0cO967Fw</t>
        </is>
      </c>
    </row>
    <row r="35">
      <c r="A35" t="inlineStr">
        <is>
          <t>2024-11-22 14:15:22</t>
        </is>
      </c>
      <c r="B35" t="inlineStr">
        <is>
          <t>Riuscito</t>
        </is>
      </c>
      <c r="C35" t="n">
        <v>320</v>
      </c>
      <c r="D35" t="n">
        <v>0</v>
      </c>
      <c r="E35" t="inlineStr">
        <is>
          <t>pi_3QNwhiL1BrR61arW0imfwmLZ</t>
        </is>
      </c>
    </row>
    <row r="36">
      <c r="A36" t="inlineStr">
        <is>
          <t>2024-11-22 13:22:21</t>
        </is>
      </c>
      <c r="B36" t="inlineStr">
        <is>
          <t>Riuscito</t>
        </is>
      </c>
      <c r="C36" t="n">
        <v>100</v>
      </c>
      <c r="D36" t="n">
        <v>0</v>
      </c>
      <c r="E36" t="inlineStr">
        <is>
          <t>pi_3QNvsPL1BrR61arW1Bcea8Qf</t>
        </is>
      </c>
    </row>
    <row r="37">
      <c r="A37" t="inlineStr">
        <is>
          <t>2024-11-21 19:01:55</t>
        </is>
      </c>
      <c r="B37" t="inlineStr">
        <is>
          <t>Riuscito</t>
        </is>
      </c>
      <c r="C37" t="n">
        <v>160</v>
      </c>
      <c r="D37" t="n">
        <v>0</v>
      </c>
      <c r="E37" t="inlineStr">
        <is>
          <t>pi_3QNehTL1BrR61arW1N6hmOHj</t>
        </is>
      </c>
    </row>
    <row r="38">
      <c r="A38" t="inlineStr">
        <is>
          <t>2024-11-21 18:56:04</t>
        </is>
      </c>
      <c r="B38" t="inlineStr">
        <is>
          <t>Riuscito</t>
        </is>
      </c>
      <c r="C38" t="n">
        <v>160</v>
      </c>
      <c r="D38" t="n">
        <v>0</v>
      </c>
      <c r="E38" t="inlineStr">
        <is>
          <t>pi_3QNeboL1BrR61arW0aB2hhuO</t>
        </is>
      </c>
    </row>
    <row r="39">
      <c r="A39" t="inlineStr">
        <is>
          <t>2024-11-21 18:45:11</t>
        </is>
      </c>
      <c r="B39" t="inlineStr">
        <is>
          <t>Riuscito</t>
        </is>
      </c>
      <c r="C39" t="n">
        <v>320</v>
      </c>
      <c r="D39" t="n">
        <v>0</v>
      </c>
      <c r="E39" t="inlineStr">
        <is>
          <t>pi_3QNeRHL1BrR61arW0Fn6uWk8</t>
        </is>
      </c>
    </row>
    <row r="40">
      <c r="A40" t="inlineStr">
        <is>
          <t>2024-11-21 13:36:28</t>
        </is>
      </c>
      <c r="B40" t="inlineStr">
        <is>
          <t>Riuscito</t>
        </is>
      </c>
      <c r="C40" t="n">
        <v>320</v>
      </c>
      <c r="D40" t="n">
        <v>0</v>
      </c>
      <c r="E40" t="inlineStr">
        <is>
          <t>pi_3QNZcWL1BrR61arW0RIq4vmw</t>
        </is>
      </c>
    </row>
    <row r="41">
      <c r="A41" t="inlineStr">
        <is>
          <t>2024-11-20 15:44:49</t>
        </is>
      </c>
      <c r="B41" t="inlineStr">
        <is>
          <t>Riuscito</t>
        </is>
      </c>
      <c r="C41" t="n">
        <v>240</v>
      </c>
      <c r="D41" t="n">
        <v>0</v>
      </c>
      <c r="E41" t="inlineStr">
        <is>
          <t>pi_3QNF9BL1BrR61arW1I4Re1hP</t>
        </is>
      </c>
    </row>
    <row r="42">
      <c r="A42" t="inlineStr">
        <is>
          <t>2024-11-20 12:19:58</t>
        </is>
      </c>
      <c r="B42" t="inlineStr">
        <is>
          <t>Riuscito</t>
        </is>
      </c>
      <c r="C42" t="n">
        <v>10</v>
      </c>
      <c r="D42" t="n">
        <v>0</v>
      </c>
      <c r="E42" t="inlineStr">
        <is>
          <t>pi_3QNBwwL1BrR61arW1D4GTodm</t>
        </is>
      </c>
    </row>
    <row r="43">
      <c r="A43" t="inlineStr">
        <is>
          <t>2024-11-19 19:39:32</t>
        </is>
      </c>
      <c r="B43" t="inlineStr">
        <is>
          <t>Riuscito</t>
        </is>
      </c>
      <c r="C43" t="n">
        <v>100</v>
      </c>
      <c r="D43" t="n">
        <v>0</v>
      </c>
      <c r="E43" t="inlineStr">
        <is>
          <t>pi_3QMwKmL1BrR61arW14MYd193</t>
        </is>
      </c>
    </row>
    <row r="44">
      <c r="A44" t="inlineStr">
        <is>
          <t>2024-11-19 17:47:01</t>
        </is>
      </c>
      <c r="B44" t="inlineStr">
        <is>
          <t>Riuscito</t>
        </is>
      </c>
      <c r="C44" t="n">
        <v>320</v>
      </c>
      <c r="D44" t="n">
        <v>0</v>
      </c>
      <c r="E44" t="inlineStr">
        <is>
          <t>pi_3QMuZtL1BrR61arW0FMlPP3r</t>
        </is>
      </c>
    </row>
    <row r="45">
      <c r="A45" t="inlineStr">
        <is>
          <t>2024-11-19 14:03:53</t>
        </is>
      </c>
      <c r="B45" t="inlineStr">
        <is>
          <t>Riuscito</t>
        </is>
      </c>
      <c r="C45" t="n">
        <v>320</v>
      </c>
      <c r="D45" t="n">
        <v>0</v>
      </c>
      <c r="E45" t="inlineStr">
        <is>
          <t>pi_3QMr5xL1BrR61arW0NB1QmU2</t>
        </is>
      </c>
    </row>
    <row r="46">
      <c r="A46" t="inlineStr">
        <is>
          <t>2024-11-19 13:51:35</t>
        </is>
      </c>
      <c r="B46" t="inlineStr">
        <is>
          <t>Riuscito</t>
        </is>
      </c>
      <c r="C46" t="n">
        <v>100</v>
      </c>
      <c r="D46" t="n">
        <v>0</v>
      </c>
      <c r="E46" t="inlineStr">
        <is>
          <t>pi_3QMqu3L1BrR61arW07k3SM1A</t>
        </is>
      </c>
    </row>
    <row r="47">
      <c r="A47" t="inlineStr">
        <is>
          <t>2024-11-19 13:24:36</t>
        </is>
      </c>
      <c r="B47" t="inlineStr">
        <is>
          <t>Riuscito</t>
        </is>
      </c>
      <c r="C47" t="n">
        <v>160</v>
      </c>
      <c r="D47" t="n">
        <v>0</v>
      </c>
      <c r="E47" t="inlineStr">
        <is>
          <t>pi_3QMqTwL1BrR61arW1g1iS6qD</t>
        </is>
      </c>
    </row>
    <row r="48">
      <c r="A48" t="inlineStr">
        <is>
          <t>2024-11-19 12:51:44</t>
        </is>
      </c>
      <c r="B48" t="inlineStr">
        <is>
          <t>Riuscito</t>
        </is>
      </c>
      <c r="C48" t="n">
        <v>30</v>
      </c>
      <c r="D48" t="n">
        <v>0</v>
      </c>
      <c r="E48" t="inlineStr">
        <is>
          <t>pi_3QMpy8L1BrR61arW0hCk5J4p</t>
        </is>
      </c>
    </row>
    <row r="49">
      <c r="A49" t="inlineStr">
        <is>
          <t>2024-11-16 19:46:43</t>
        </is>
      </c>
      <c r="B49" t="inlineStr">
        <is>
          <t>Riuscito</t>
        </is>
      </c>
      <c r="C49" t="n">
        <v>180</v>
      </c>
      <c r="D49" t="n">
        <v>0</v>
      </c>
      <c r="E49" t="inlineStr">
        <is>
          <t>pi_3QLr15L1BrR61arW1ygFeo7x</t>
        </is>
      </c>
    </row>
    <row r="50">
      <c r="A50" t="inlineStr">
        <is>
          <t>2024-11-16 18:47:11</t>
        </is>
      </c>
      <c r="B50" t="inlineStr">
        <is>
          <t>Riuscito</t>
        </is>
      </c>
      <c r="C50" t="n">
        <v>205</v>
      </c>
      <c r="D50" t="n">
        <v>0</v>
      </c>
      <c r="E50" t="inlineStr">
        <is>
          <t>pi_3QLq5TL1BrR61arW1gkavTXj</t>
        </is>
      </c>
    </row>
    <row r="51">
      <c r="A51" t="inlineStr">
        <is>
          <t>2024-11-16 14:53:46</t>
        </is>
      </c>
      <c r="B51" t="inlineStr">
        <is>
          <t>Riuscito</t>
        </is>
      </c>
      <c r="C51" t="n">
        <v>320</v>
      </c>
      <c r="D51" t="n">
        <v>0</v>
      </c>
      <c r="E51" t="inlineStr">
        <is>
          <t>pi_3QLmRaL1BrR61arW0ym3ic5j</t>
        </is>
      </c>
    </row>
    <row r="52">
      <c r="A52" t="inlineStr">
        <is>
          <t>2024-11-16 14:20:45</t>
        </is>
      </c>
      <c r="B52" t="inlineStr">
        <is>
          <t>Riuscito</t>
        </is>
      </c>
      <c r="C52" t="n">
        <v>180</v>
      </c>
      <c r="D52" t="n">
        <v>0</v>
      </c>
      <c r="E52" t="inlineStr">
        <is>
          <t>pi_3QLlvdL1BrR61arW0KfdJxcf</t>
        </is>
      </c>
    </row>
    <row r="53">
      <c r="A53" t="inlineStr">
        <is>
          <t>2024-11-16 14:17:55</t>
        </is>
      </c>
      <c r="B53" t="inlineStr">
        <is>
          <t>Riuscito</t>
        </is>
      </c>
      <c r="C53" t="n">
        <v>360</v>
      </c>
      <c r="D53" t="n">
        <v>0</v>
      </c>
      <c r="E53" t="inlineStr">
        <is>
          <t>pi_3QLlstL1BrR61arW1M6oM16Q</t>
        </is>
      </c>
    </row>
    <row r="54">
      <c r="A54" t="inlineStr">
        <is>
          <t>2024-11-16 12:50:12</t>
        </is>
      </c>
      <c r="B54" t="inlineStr">
        <is>
          <t>Riuscito</t>
        </is>
      </c>
      <c r="C54" t="n">
        <v>10</v>
      </c>
      <c r="D54" t="n">
        <v>0</v>
      </c>
      <c r="E54" t="inlineStr">
        <is>
          <t>pi_3QLkW0L1BrR61arW1Nf3CUHS</t>
        </is>
      </c>
    </row>
    <row r="55">
      <c r="A55" t="inlineStr">
        <is>
          <t>2024-11-16 12:33:24</t>
        </is>
      </c>
      <c r="B55" t="inlineStr">
        <is>
          <t>Riuscito</t>
        </is>
      </c>
      <c r="C55" t="n">
        <v>20</v>
      </c>
      <c r="D55" t="n">
        <v>0</v>
      </c>
      <c r="E55" t="inlineStr">
        <is>
          <t>pi_3QLkFkL1BrR61arW0DeMTN13</t>
        </is>
      </c>
    </row>
    <row r="56">
      <c r="A56" t="inlineStr">
        <is>
          <t>2024-11-16 11:59:05</t>
        </is>
      </c>
      <c r="B56" t="inlineStr">
        <is>
          <t>Riuscito</t>
        </is>
      </c>
      <c r="C56" t="n">
        <v>940</v>
      </c>
      <c r="D56" t="n">
        <v>0</v>
      </c>
      <c r="E56" t="inlineStr">
        <is>
          <t>pi_3QLjiXL1BrR61arW0U6o6oCs</t>
        </is>
      </c>
    </row>
    <row r="57">
      <c r="A57" t="inlineStr">
        <is>
          <t>2024-11-15 19:33:00</t>
        </is>
      </c>
      <c r="B57" t="inlineStr">
        <is>
          <t>Riuscito</t>
        </is>
      </c>
      <c r="C57" t="n">
        <v>135</v>
      </c>
      <c r="D57" t="n">
        <v>0</v>
      </c>
      <c r="E57" t="inlineStr">
        <is>
          <t>pi_3QLUKGL1BrR61arW0oVieiSR</t>
        </is>
      </c>
    </row>
    <row r="58">
      <c r="A58" t="inlineStr">
        <is>
          <t>2024-11-15 17:53:01</t>
        </is>
      </c>
      <c r="B58" t="inlineStr">
        <is>
          <t>Riuscito</t>
        </is>
      </c>
      <c r="C58" t="n">
        <v>180</v>
      </c>
      <c r="D58" t="n">
        <v>0</v>
      </c>
      <c r="E58" t="inlineStr">
        <is>
          <t>pi_3QLSlVL1BrR61arW1Hf5Jz1m</t>
        </is>
      </c>
    </row>
    <row r="59">
      <c r="A59" t="inlineStr">
        <is>
          <t>2024-11-15 16:50:14</t>
        </is>
      </c>
      <c r="B59" t="inlineStr">
        <is>
          <t>Riuscito</t>
        </is>
      </c>
      <c r="C59" t="n">
        <v>110</v>
      </c>
      <c r="D59" t="n">
        <v>0</v>
      </c>
      <c r="E59" t="inlineStr">
        <is>
          <t>pi_3QLRmkL1BrR61arW1bnXvChd</t>
        </is>
      </c>
    </row>
    <row r="60">
      <c r="A60" t="inlineStr">
        <is>
          <t>2024-11-15 16:49:17</t>
        </is>
      </c>
      <c r="B60" t="inlineStr">
        <is>
          <t>Riuscito</t>
        </is>
      </c>
      <c r="C60" t="n">
        <v>50</v>
      </c>
      <c r="D60" t="n">
        <v>0</v>
      </c>
      <c r="E60" t="inlineStr">
        <is>
          <t>pi_3QLRlpL1BrR61arW0emGeai5</t>
        </is>
      </c>
    </row>
    <row r="61">
      <c r="A61" t="inlineStr">
        <is>
          <t>2024-11-15 15:21:10</t>
        </is>
      </c>
      <c r="B61" t="inlineStr">
        <is>
          <t>Riuscito</t>
        </is>
      </c>
      <c r="C61" t="n">
        <v>320</v>
      </c>
      <c r="D61" t="n">
        <v>0</v>
      </c>
      <c r="E61" t="inlineStr">
        <is>
          <t>pi_3QLQOYL1BrR61arW02ct9UBY</t>
        </is>
      </c>
    </row>
    <row r="62">
      <c r="A62" t="inlineStr">
        <is>
          <t>2024-11-14 17:34:00</t>
        </is>
      </c>
      <c r="B62" t="inlineStr">
        <is>
          <t>Riuscito</t>
        </is>
      </c>
      <c r="C62" t="n">
        <v>100</v>
      </c>
      <c r="D62" t="n">
        <v>0</v>
      </c>
      <c r="E62" t="inlineStr">
        <is>
          <t>pi_3QL5zYL1BrR61arW0JMzelPm</t>
        </is>
      </c>
    </row>
    <row r="63">
      <c r="A63" t="inlineStr">
        <is>
          <t>2024-11-14 16:51:36</t>
        </is>
      </c>
      <c r="B63" t="inlineStr">
        <is>
          <t>Riuscito</t>
        </is>
      </c>
      <c r="C63" t="n">
        <v>240</v>
      </c>
      <c r="D63" t="n">
        <v>0</v>
      </c>
      <c r="E63" t="inlineStr">
        <is>
          <t>pi_3QL5KWL1BrR61arW16pwV8tC</t>
        </is>
      </c>
    </row>
    <row r="64">
      <c r="A64" t="inlineStr">
        <is>
          <t>2024-11-14 15:42:20</t>
        </is>
      </c>
      <c r="B64" t="inlineStr">
        <is>
          <t>Riuscito</t>
        </is>
      </c>
      <c r="C64" t="n">
        <v>170</v>
      </c>
      <c r="D64" t="n">
        <v>0</v>
      </c>
      <c r="E64" t="inlineStr">
        <is>
          <t>pi_3QL4FUL1BrR61arW0jcO4w1h</t>
        </is>
      </c>
    </row>
    <row r="65">
      <c r="A65" t="inlineStr">
        <is>
          <t>2024-11-13 14:50:36</t>
        </is>
      </c>
      <c r="B65" t="inlineStr">
        <is>
          <t>Riuscito</t>
        </is>
      </c>
      <c r="C65" t="n">
        <v>15</v>
      </c>
      <c r="D65" t="n">
        <v>0</v>
      </c>
      <c r="E65" t="inlineStr">
        <is>
          <t>pi_3QKgxsL1BrR61arW0d6R3w4x</t>
        </is>
      </c>
    </row>
    <row r="66">
      <c r="A66" t="inlineStr">
        <is>
          <t>2024-11-12 19:11:05</t>
        </is>
      </c>
      <c r="B66" t="inlineStr">
        <is>
          <t>Riuscito</t>
        </is>
      </c>
      <c r="C66" t="n">
        <v>400</v>
      </c>
      <c r="D66" t="n">
        <v>0</v>
      </c>
      <c r="E66" t="inlineStr">
        <is>
          <t>pi_3QKOYPL1BrR61arW0Jlq3wNw</t>
        </is>
      </c>
    </row>
    <row r="67">
      <c r="A67" t="inlineStr">
        <is>
          <t>2024-11-12 18:24:52</t>
        </is>
      </c>
      <c r="B67" t="inlineStr">
        <is>
          <t>Riuscito</t>
        </is>
      </c>
      <c r="C67" t="n">
        <v>20</v>
      </c>
      <c r="D67" t="n">
        <v>0</v>
      </c>
      <c r="E67" t="inlineStr">
        <is>
          <t>pi_3QKNpgL1BrR61arW0NmPHpUh</t>
        </is>
      </c>
    </row>
    <row r="68">
      <c r="A68" t="inlineStr">
        <is>
          <t>2024-11-12 14:09:59</t>
        </is>
      </c>
      <c r="B68" t="inlineStr">
        <is>
          <t>Riuscito</t>
        </is>
      </c>
      <c r="C68" t="n">
        <v>20</v>
      </c>
      <c r="D68" t="n">
        <v>0</v>
      </c>
      <c r="E68" t="inlineStr">
        <is>
          <t>pi_3QKJr1L1BrR61arW18O3f5Ar</t>
        </is>
      </c>
    </row>
    <row r="69">
      <c r="A69" t="inlineStr">
        <is>
          <t>2024-11-12 12:35:06</t>
        </is>
      </c>
      <c r="B69" t="inlineStr">
        <is>
          <t>Riuscito</t>
        </is>
      </c>
      <c r="C69" t="n">
        <v>260</v>
      </c>
      <c r="D69" t="n">
        <v>0</v>
      </c>
      <c r="E69" t="inlineStr">
        <is>
          <t>pi_3QKINCL1BrR61arW15etcAHW</t>
        </is>
      </c>
    </row>
    <row r="70">
      <c r="A70" t="inlineStr">
        <is>
          <t>2024-11-12 11:22:01</t>
        </is>
      </c>
      <c r="B70" t="inlineStr">
        <is>
          <t>Riuscito</t>
        </is>
      </c>
      <c r="C70" t="n">
        <v>320</v>
      </c>
      <c r="D70" t="n">
        <v>0</v>
      </c>
      <c r="E70" t="inlineStr">
        <is>
          <t>pi_3QKHETL1BrR61arW1E4L5I5x</t>
        </is>
      </c>
    </row>
    <row r="71">
      <c r="A71" t="inlineStr">
        <is>
          <t>2024-11-09 19:18:23</t>
        </is>
      </c>
      <c r="B71" t="inlineStr">
        <is>
          <t>Riuscito</t>
        </is>
      </c>
      <c r="C71" t="n">
        <v>100</v>
      </c>
      <c r="D71" t="n">
        <v>0</v>
      </c>
      <c r="E71" t="inlineStr">
        <is>
          <t>pi_3QJJEpL1BrR61arW0E7pB00S</t>
        </is>
      </c>
    </row>
    <row r="72">
      <c r="A72" t="inlineStr">
        <is>
          <t>2024-11-09 17:32:16</t>
        </is>
      </c>
      <c r="B72" t="inlineStr">
        <is>
          <t>Riuscito</t>
        </is>
      </c>
      <c r="C72" t="n">
        <v>120</v>
      </c>
      <c r="D72" t="n">
        <v>0</v>
      </c>
      <c r="E72" t="inlineStr">
        <is>
          <t>pi_3QJHa8L1BrR61arW01X5tXEa</t>
        </is>
      </c>
    </row>
    <row r="73">
      <c r="A73" t="inlineStr">
        <is>
          <t>2024-11-09 17:01:53</t>
        </is>
      </c>
      <c r="B73" t="inlineStr">
        <is>
          <t>Riuscito</t>
        </is>
      </c>
      <c r="C73" t="n">
        <v>140</v>
      </c>
      <c r="D73" t="n">
        <v>0</v>
      </c>
      <c r="E73" t="inlineStr">
        <is>
          <t>pi_3QJH6jL1BrR61arW1VHhr3jD</t>
        </is>
      </c>
    </row>
    <row r="74">
      <c r="A74" t="inlineStr">
        <is>
          <t>2024-11-09 16:42:03</t>
        </is>
      </c>
      <c r="B74" t="inlineStr">
        <is>
          <t>Riuscito</t>
        </is>
      </c>
      <c r="C74" t="n">
        <v>20</v>
      </c>
      <c r="D74" t="n">
        <v>0</v>
      </c>
      <c r="E74" t="inlineStr">
        <is>
          <t>pi_3QJGnXL1BrR61arW1Ophsz47</t>
        </is>
      </c>
    </row>
    <row r="75">
      <c r="A75" t="inlineStr">
        <is>
          <t>2024-11-09 16:03:58</t>
        </is>
      </c>
      <c r="B75" t="inlineStr">
        <is>
          <t>Riuscito</t>
        </is>
      </c>
      <c r="C75" t="n">
        <v>320</v>
      </c>
      <c r="D75" t="n">
        <v>0</v>
      </c>
      <c r="E75" t="inlineStr">
        <is>
          <t>pi_3QJGCgL1BrR61arW0eoJcDof</t>
        </is>
      </c>
    </row>
    <row r="76">
      <c r="A76" t="inlineStr">
        <is>
          <t>2024-11-09 15:59:39</t>
        </is>
      </c>
      <c r="B76" t="inlineStr">
        <is>
          <t>Riuscito</t>
        </is>
      </c>
      <c r="C76" t="n">
        <v>180</v>
      </c>
      <c r="D76" t="n">
        <v>0</v>
      </c>
      <c r="E76" t="inlineStr">
        <is>
          <t>pi_3QJG8VL1BrR61arW1wwOEjia</t>
        </is>
      </c>
    </row>
    <row r="77">
      <c r="A77" t="inlineStr">
        <is>
          <t>2024-11-09 12:39:16</t>
        </is>
      </c>
      <c r="B77" t="inlineStr">
        <is>
          <t>Riuscito</t>
        </is>
      </c>
      <c r="C77" t="n">
        <v>150</v>
      </c>
      <c r="D77" t="n">
        <v>0</v>
      </c>
      <c r="E77" t="inlineStr">
        <is>
          <t>pi_3QJD0aL1BrR61arW0aWvLME8</t>
        </is>
      </c>
    </row>
    <row r="78">
      <c r="A78" t="inlineStr">
        <is>
          <t>2024-11-09 12:23:33</t>
        </is>
      </c>
      <c r="B78" t="inlineStr">
        <is>
          <t>Riuscito</t>
        </is>
      </c>
      <c r="C78" t="n">
        <v>120</v>
      </c>
      <c r="D78" t="n">
        <v>0</v>
      </c>
      <c r="E78" t="inlineStr">
        <is>
          <t>pi_3QJClNL1BrR61arW1YnQAEy1</t>
        </is>
      </c>
    </row>
    <row r="79">
      <c r="A79" t="inlineStr">
        <is>
          <t>2024-11-09 11:38:12</t>
        </is>
      </c>
      <c r="B79" t="inlineStr">
        <is>
          <t>Riuscito</t>
        </is>
      </c>
      <c r="C79" t="n">
        <v>120</v>
      </c>
      <c r="D79" t="n">
        <v>0</v>
      </c>
      <c r="E79" t="inlineStr">
        <is>
          <t>pi_3QJC3UL1BrR61arW0Tpn31V0</t>
        </is>
      </c>
    </row>
    <row r="80">
      <c r="A80" t="inlineStr">
        <is>
          <t>2024-11-09 11:00:02</t>
        </is>
      </c>
      <c r="B80" t="inlineStr">
        <is>
          <t>Riuscito</t>
        </is>
      </c>
      <c r="C80" t="n">
        <v>20</v>
      </c>
      <c r="D80" t="n">
        <v>0</v>
      </c>
      <c r="E80" t="inlineStr">
        <is>
          <t>pi_3QJBSYL1BrR61arW1KhK8gs7</t>
        </is>
      </c>
    </row>
    <row r="81">
      <c r="A81" t="inlineStr">
        <is>
          <t>2024-11-08 16:07:18</t>
        </is>
      </c>
      <c r="B81" t="inlineStr">
        <is>
          <t>Riuscito</t>
        </is>
      </c>
      <c r="C81" t="n">
        <v>100</v>
      </c>
      <c r="D81" t="n">
        <v>0</v>
      </c>
      <c r="E81" t="inlineStr">
        <is>
          <t>pi_3QItmML1BrR61arW0Qjr6Wti</t>
        </is>
      </c>
    </row>
    <row r="82">
      <c r="A82" t="inlineStr">
        <is>
          <t>2024-11-07 19:45:46</t>
        </is>
      </c>
      <c r="B82" t="inlineStr">
        <is>
          <t>Riuscito</t>
        </is>
      </c>
      <c r="C82" t="n">
        <v>528</v>
      </c>
      <c r="D82" t="n">
        <v>0</v>
      </c>
      <c r="E82" t="inlineStr">
        <is>
          <t>pi_3QIaiEL1BrR61arW1244934W</t>
        </is>
      </c>
    </row>
    <row r="83">
      <c r="A83" t="inlineStr">
        <is>
          <t>2024-11-07 18:15:20</t>
        </is>
      </c>
      <c r="B83" t="inlineStr">
        <is>
          <t>Riuscito</t>
        </is>
      </c>
      <c r="C83" t="n">
        <v>280</v>
      </c>
      <c r="D83" t="n">
        <v>0</v>
      </c>
      <c r="E83" t="inlineStr">
        <is>
          <t>pi_3QIZIiL1BrR61arW1VMMpDOj</t>
        </is>
      </c>
    </row>
    <row r="84">
      <c r="A84" t="inlineStr">
        <is>
          <t>2024-11-07 17:44:32</t>
        </is>
      </c>
      <c r="B84" t="inlineStr">
        <is>
          <t>Riuscito</t>
        </is>
      </c>
      <c r="C84" t="n">
        <v>120</v>
      </c>
      <c r="D84" t="n">
        <v>0</v>
      </c>
      <c r="E84" t="inlineStr">
        <is>
          <t>pi_3QIYouL1BrR61arW0aUclgg9</t>
        </is>
      </c>
    </row>
    <row r="85">
      <c r="A85" t="inlineStr">
        <is>
          <t>2024-11-07 13:34:35</t>
        </is>
      </c>
      <c r="B85" t="inlineStr">
        <is>
          <t>Riuscito</t>
        </is>
      </c>
      <c r="C85" t="n">
        <v>180</v>
      </c>
      <c r="D85" t="n">
        <v>0</v>
      </c>
      <c r="E85" t="inlineStr">
        <is>
          <t>pi_3QIUv1L1BrR61arW1U6Dzdfj</t>
        </is>
      </c>
    </row>
    <row r="86">
      <c r="A86" t="inlineStr">
        <is>
          <t>2024-11-07 11:24:31</t>
        </is>
      </c>
      <c r="B86" t="inlineStr">
        <is>
          <t>Riuscito</t>
        </is>
      </c>
      <c r="C86" t="n">
        <v>800</v>
      </c>
      <c r="D86" t="n">
        <v>0</v>
      </c>
      <c r="E86" t="inlineStr">
        <is>
          <t>pi_3QISt9L1BrR61arW1jMzghgG</t>
        </is>
      </c>
    </row>
    <row r="87">
      <c r="A87" t="inlineStr">
        <is>
          <t>2024-11-06 15:44:59</t>
        </is>
      </c>
      <c r="B87" t="inlineStr">
        <is>
          <t>Riuscito</t>
        </is>
      </c>
      <c r="C87" t="n">
        <v>180</v>
      </c>
      <c r="D87" t="n">
        <v>0</v>
      </c>
      <c r="E87" t="inlineStr">
        <is>
          <t>pi_3QIATfL1BrR61arW1jAIBclR</t>
        </is>
      </c>
    </row>
    <row r="88">
      <c r="A88" t="inlineStr">
        <is>
          <t>2024-11-06 15:34:17</t>
        </is>
      </c>
      <c r="B88" t="inlineStr">
        <is>
          <t>Riuscito</t>
        </is>
      </c>
      <c r="C88" t="n">
        <v>120</v>
      </c>
      <c r="D88" t="n">
        <v>0</v>
      </c>
      <c r="E88" t="inlineStr">
        <is>
          <t>pi_3QIAJJL1BrR61arW1j97ruAR</t>
        </is>
      </c>
    </row>
    <row r="89">
      <c r="A89" t="inlineStr">
        <is>
          <t>2024-11-06 12:58:57</t>
        </is>
      </c>
      <c r="B89" t="inlineStr">
        <is>
          <t>Riuscito</t>
        </is>
      </c>
      <c r="C89" t="n">
        <v>1200</v>
      </c>
      <c r="D89" t="n">
        <v>0</v>
      </c>
      <c r="E89" t="inlineStr">
        <is>
          <t>pi_3QI7szL1BrR61arW1iAuODqF</t>
        </is>
      </c>
    </row>
    <row r="90">
      <c r="A90" t="inlineStr">
        <is>
          <t>2024-11-06 12:11:44</t>
        </is>
      </c>
      <c r="B90" t="inlineStr">
        <is>
          <t>Riuscito</t>
        </is>
      </c>
      <c r="C90" t="n">
        <v>323</v>
      </c>
      <c r="D90" t="n">
        <v>0</v>
      </c>
      <c r="E90" t="inlineStr">
        <is>
          <t>pi_3QI79IL1BrR61arW1lA0A6rz</t>
        </is>
      </c>
    </row>
    <row r="91">
      <c r="A91" t="inlineStr">
        <is>
          <t>2024-11-05 18:32:29</t>
        </is>
      </c>
      <c r="B91" t="inlineStr">
        <is>
          <t>Riuscito</t>
        </is>
      </c>
      <c r="C91" t="n">
        <v>280</v>
      </c>
      <c r="D91" t="n">
        <v>0</v>
      </c>
      <c r="E91" t="inlineStr">
        <is>
          <t>pi_3QHqcDL1BrR61arW0nugEWcr</t>
        </is>
      </c>
    </row>
    <row r="92">
      <c r="A92" t="inlineStr">
        <is>
          <t>2024-11-05 14:36:49</t>
        </is>
      </c>
      <c r="B92" t="inlineStr">
        <is>
          <t>Riuscito</t>
        </is>
      </c>
      <c r="C92" t="n">
        <v>280</v>
      </c>
      <c r="D92" t="n">
        <v>0</v>
      </c>
      <c r="E92" t="inlineStr">
        <is>
          <t>pi_3QHmw9L1BrR61arW1fCFkx41</t>
        </is>
      </c>
    </row>
    <row r="93">
      <c r="A93" t="inlineStr">
        <is>
          <t>2024-11-05 11:35:41</t>
        </is>
      </c>
      <c r="B93" t="inlineStr">
        <is>
          <t>Riuscito</t>
        </is>
      </c>
      <c r="C93" t="n">
        <v>255</v>
      </c>
      <c r="D93" t="n">
        <v>0</v>
      </c>
      <c r="E93" t="inlineStr">
        <is>
          <t>pi_3QHk6rL1BrR61arW151dbSGP</t>
        </is>
      </c>
    </row>
    <row r="94">
      <c r="A94" t="inlineStr">
        <is>
          <t>2024-11-05 11:29:58</t>
        </is>
      </c>
      <c r="B94" t="inlineStr">
        <is>
          <t>Riuscito</t>
        </is>
      </c>
      <c r="C94" t="n">
        <v>221</v>
      </c>
      <c r="D94" t="n">
        <v>0</v>
      </c>
      <c r="E94" t="inlineStr">
        <is>
          <t>pi_3QHk1KL1BrR61arW0vDOxvHX</t>
        </is>
      </c>
    </row>
    <row r="95">
      <c r="A95" t="inlineStr">
        <is>
          <t>2024-11-02 19:11:32</t>
        </is>
      </c>
      <c r="B95" t="inlineStr">
        <is>
          <t>Riuscito</t>
        </is>
      </c>
      <c r="C95" t="n">
        <v>140</v>
      </c>
      <c r="D95" t="n">
        <v>0</v>
      </c>
      <c r="E95" t="inlineStr">
        <is>
          <t>pi_3QGlnML1BrR61arW0MBbM4sO</t>
        </is>
      </c>
    </row>
    <row r="96">
      <c r="A96" t="inlineStr">
        <is>
          <t>2024-11-02 19:09:32</t>
        </is>
      </c>
      <c r="B96" t="inlineStr">
        <is>
          <t>Riuscito</t>
        </is>
      </c>
      <c r="C96" t="n">
        <v>240</v>
      </c>
      <c r="D96" t="n">
        <v>0</v>
      </c>
      <c r="E96" t="inlineStr">
        <is>
          <t>pi_3QGllQL1BrR61arW16jD2D7d</t>
        </is>
      </c>
    </row>
    <row r="97">
      <c r="A97" t="inlineStr">
        <is>
          <t>2024-11-02 17:56:03</t>
        </is>
      </c>
      <c r="B97" t="inlineStr">
        <is>
          <t>Riuscito</t>
        </is>
      </c>
      <c r="C97" t="n">
        <v>320</v>
      </c>
      <c r="D97" t="n">
        <v>0</v>
      </c>
      <c r="E97" t="inlineStr">
        <is>
          <t>pi_3QGkcJL1BrR61arW0KCvrrYj</t>
        </is>
      </c>
    </row>
    <row r="98">
      <c r="A98" t="inlineStr">
        <is>
          <t>2024-11-02 16:29:12</t>
        </is>
      </c>
      <c r="B98" t="inlineStr">
        <is>
          <t>Riuscito</t>
        </is>
      </c>
      <c r="C98" t="n">
        <v>340</v>
      </c>
      <c r="D98" t="n">
        <v>0</v>
      </c>
      <c r="E98" t="inlineStr">
        <is>
          <t>pi_3QGjGGL1BrR61arW0V26nKpt</t>
        </is>
      </c>
    </row>
    <row r="99">
      <c r="A99" t="inlineStr">
        <is>
          <t>2024-11-02 16:28:21</t>
        </is>
      </c>
      <c r="B99" t="inlineStr">
        <is>
          <t>Riuscito</t>
        </is>
      </c>
      <c r="C99" t="n">
        <v>480</v>
      </c>
      <c r="D99" t="n">
        <v>0</v>
      </c>
      <c r="E99" t="inlineStr">
        <is>
          <t>pi_3QGjFRL1BrR61arW1RGuSLtB</t>
        </is>
      </c>
    </row>
    <row r="100">
      <c r="A100" t="inlineStr">
        <is>
          <t>2024-11-02 15:45:02</t>
        </is>
      </c>
      <c r="B100" t="inlineStr">
        <is>
          <t>Riuscito</t>
        </is>
      </c>
      <c r="C100" t="n">
        <v>960</v>
      </c>
      <c r="D100" t="n">
        <v>0</v>
      </c>
      <c r="E100" t="inlineStr">
        <is>
          <t>pi_3QGiZWL1BrR61arW0oMYwfds</t>
        </is>
      </c>
    </row>
    <row r="101">
      <c r="A101" t="inlineStr">
        <is>
          <t>2024-11-02 12:33:28</t>
        </is>
      </c>
      <c r="B101" t="inlineStr">
        <is>
          <t>Riuscito</t>
        </is>
      </c>
      <c r="C101" t="n">
        <v>420</v>
      </c>
      <c r="D101" t="n">
        <v>0</v>
      </c>
      <c r="E101" t="inlineStr">
        <is>
          <t>pi_3QGfa8L1BrR61arW0J26IwmM</t>
        </is>
      </c>
    </row>
    <row r="102">
      <c r="A102" t="inlineStr">
        <is>
          <t>2024-11-02 11:43:34</t>
        </is>
      </c>
      <c r="B102" t="inlineStr">
        <is>
          <t>Riuscito</t>
        </is>
      </c>
      <c r="C102" t="n">
        <v>320</v>
      </c>
      <c r="D102" t="n">
        <v>0</v>
      </c>
      <c r="E102" t="inlineStr">
        <is>
          <t>pi_3QGenqL1BrR61arW0ZaxAEAT</t>
        </is>
      </c>
    </row>
    <row r="103">
      <c r="A103" t="inlineStr">
        <is>
          <t>2024-11-02 11:25:49</t>
        </is>
      </c>
      <c r="B103" t="inlineStr">
        <is>
          <t>Rimborsato parzialmente</t>
        </is>
      </c>
      <c r="C103" t="n">
        <v>540</v>
      </c>
      <c r="D103" t="n">
        <v>420</v>
      </c>
      <c r="E103" t="inlineStr">
        <is>
          <t>pi_3QGeWfL1BrR61arW1M7lA4iK</t>
        </is>
      </c>
    </row>
    <row r="104">
      <c r="A104" t="inlineStr">
        <is>
          <t>2024-11-01 16:11:00</t>
        </is>
      </c>
      <c r="B104" t="inlineStr">
        <is>
          <t>Riuscito</t>
        </is>
      </c>
      <c r="C104" t="n">
        <v>100</v>
      </c>
      <c r="D104" t="n">
        <v>0</v>
      </c>
      <c r="E104" t="inlineStr">
        <is>
          <t>pi_3QGMV6L1BrR61arW1lcIT9wC</t>
        </is>
      </c>
    </row>
    <row r="105">
      <c r="A105" t="inlineStr">
        <is>
          <t>2024-11-01 14:22:40</t>
        </is>
      </c>
      <c r="B105" t="inlineStr">
        <is>
          <t>Riuscito</t>
        </is>
      </c>
      <c r="C105" t="n">
        <v>320</v>
      </c>
      <c r="D105" t="n">
        <v>0</v>
      </c>
      <c r="E105" t="inlineStr">
        <is>
          <t>pi_3QGKoGL1BrR61arW1N87kJC3</t>
        </is>
      </c>
    </row>
    <row r="106">
      <c r="A106" t="inlineStr">
        <is>
          <t>2024-11-01 12:36:07</t>
        </is>
      </c>
      <c r="B106" t="inlineStr">
        <is>
          <t>Riuscito</t>
        </is>
      </c>
      <c r="C106" t="n">
        <v>140</v>
      </c>
      <c r="D106" t="n">
        <v>0</v>
      </c>
      <c r="E106" t="inlineStr">
        <is>
          <t>pi_3QGJ99L1BrR61arW13Ve0exC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payment_uid</t>
        </is>
      </c>
      <c r="B1" s="1" t="inlineStr">
        <is>
          <t>payment_date</t>
        </is>
      </c>
      <c r="C1" s="1" t="inlineStr">
        <is>
          <t>shop_name</t>
        </is>
      </c>
      <c r="D1" s="1" t="inlineStr">
        <is>
          <t>cost_centre</t>
        </is>
      </c>
      <c r="E1" s="1" t="inlineStr">
        <is>
          <t>total_amount</t>
        </is>
      </c>
      <c r="F1" s="1" t="inlineStr">
        <is>
          <t>fee_amount</t>
        </is>
      </c>
      <c r="G1" s="1" t="inlineStr">
        <is>
          <t>payment_type</t>
        </is>
      </c>
      <c r="H1" s="1" t="inlineStr">
        <is>
          <t>description</t>
        </is>
      </c>
      <c r="I1" s="1" t="inlineStr">
        <is>
          <t>source_payment_uid</t>
        </is>
      </c>
      <c r="J1" s="1" t="inlineStr">
        <is>
          <t>satispay_amount</t>
        </is>
      </c>
      <c r="K1" s="1" t="inlineStr">
        <is>
          <t>fringe_amount</t>
        </is>
      </c>
    </row>
    <row r="2">
      <c r="A2" t="inlineStr">
        <is>
          <t>f7ec8434-401b-40ff-a5f8-759018f94d49</t>
        </is>
      </c>
      <c r="B2" t="inlineStr">
        <is>
          <t>2024-11-29 14:19:59.835</t>
        </is>
      </c>
      <c r="C2" t="inlineStr">
        <is>
          <t>lil milan</t>
        </is>
      </c>
      <c r="D2" t="n">
        <v>0</v>
      </c>
      <c r="E2" t="n">
        <v>20</v>
      </c>
      <c r="F2" t="n">
        <v>0.2</v>
      </c>
      <c r="G2" t="inlineStr">
        <is>
          <t>TO_BUSINESS</t>
        </is>
      </c>
      <c r="H2" t="inlineStr">
        <is>
          <t>0</t>
        </is>
      </c>
      <c r="I2" t="inlineStr">
        <is>
          <t>0</t>
        </is>
      </c>
      <c r="J2" t="n">
        <v>20</v>
      </c>
      <c r="K2" t="n">
        <v>0</v>
      </c>
    </row>
    <row r="3">
      <c r="A3" t="inlineStr">
        <is>
          <t>1055b25f-b6b5-4f87-96f7-e9bc3e59de8a</t>
        </is>
      </c>
      <c r="B3" t="inlineStr">
        <is>
          <t>2024-11-05 14:11:11.800</t>
        </is>
      </c>
      <c r="C3" t="inlineStr">
        <is>
          <t>lil milan</t>
        </is>
      </c>
      <c r="D3" t="n">
        <v>0</v>
      </c>
      <c r="E3" t="n">
        <v>320</v>
      </c>
      <c r="F3" t="n">
        <v>0.2</v>
      </c>
      <c r="G3" t="inlineStr">
        <is>
          <t>TO_BUSINESS</t>
        </is>
      </c>
      <c r="H3" t="inlineStr">
        <is>
          <t>0</t>
        </is>
      </c>
      <c r="I3" t="inlineStr">
        <is>
          <t>0</t>
        </is>
      </c>
      <c r="J3" t="n">
        <v>320</v>
      </c>
      <c r="K3" t="n">
        <v>0</v>
      </c>
    </row>
    <row r="4">
      <c r="A4" t="inlineStr">
        <is>
          <t>1cf2d0f7-b278-4f48-820c-1bced331ce13</t>
        </is>
      </c>
      <c r="B4" t="inlineStr">
        <is>
          <t>2024-11-29 23:10:56.826</t>
        </is>
      </c>
      <c r="C4" t="inlineStr">
        <is>
          <t>lil milan</t>
        </is>
      </c>
      <c r="D4" t="n">
        <v>0</v>
      </c>
      <c r="E4" t="n">
        <v>204</v>
      </c>
      <c r="F4" t="n">
        <v>2.24</v>
      </c>
      <c r="G4" t="inlineStr">
        <is>
          <t>TO_BUSINESS</t>
        </is>
      </c>
      <c r="H4" t="inlineStr">
        <is>
          <t>rmBRGDa5rZITJP2tMBijer6As</t>
        </is>
      </c>
      <c r="I4" t="inlineStr">
        <is>
          <t>0</t>
        </is>
      </c>
      <c r="J4" t="n">
        <v>204</v>
      </c>
      <c r="K4" t="n">
        <v>0</v>
      </c>
    </row>
    <row r="5">
      <c r="A5" t="inlineStr">
        <is>
          <t>30c8abca-18c6-4d59-8eb6-9d0731895b17</t>
        </is>
      </c>
      <c r="B5" t="inlineStr">
        <is>
          <t>2024-11-29 23:10:18.658</t>
        </is>
      </c>
      <c r="C5" t="inlineStr">
        <is>
          <t>lil milan</t>
        </is>
      </c>
      <c r="D5" t="n">
        <v>0</v>
      </c>
      <c r="E5" t="n">
        <v>192</v>
      </c>
      <c r="F5" t="n">
        <v>2.12</v>
      </c>
      <c r="G5" t="inlineStr">
        <is>
          <t>TO_BUSINESS</t>
        </is>
      </c>
      <c r="H5" t="inlineStr">
        <is>
          <t>rXdUNIHZxtI9FYcnaTCdw7ChZ</t>
        </is>
      </c>
      <c r="I5" t="inlineStr">
        <is>
          <t>0</t>
        </is>
      </c>
      <c r="J5" t="n">
        <v>192</v>
      </c>
      <c r="K5" t="n">
        <v>0</v>
      </c>
    </row>
    <row r="6">
      <c r="A6" t="inlineStr">
        <is>
          <t>640eb9a4-eaa4-494e-b705-f4a846be0e59</t>
        </is>
      </c>
      <c r="B6" t="inlineStr">
        <is>
          <t>2024-11-29 18:29:56.824</t>
        </is>
      </c>
      <c r="C6" t="inlineStr">
        <is>
          <t>lil milan</t>
        </is>
      </c>
      <c r="D6" t="n">
        <v>0</v>
      </c>
      <c r="E6" t="n">
        <v>128</v>
      </c>
      <c r="F6" t="n">
        <v>1.48</v>
      </c>
      <c r="G6" t="inlineStr">
        <is>
          <t>TO_BUSINESS</t>
        </is>
      </c>
      <c r="H6" t="inlineStr">
        <is>
          <t>r8FxgXJpAHs2tIX6aAxl2J6ae</t>
        </is>
      </c>
      <c r="I6" t="inlineStr">
        <is>
          <t>0</t>
        </is>
      </c>
      <c r="J6" t="n">
        <v>128</v>
      </c>
      <c r="K6" t="n">
        <v>0</v>
      </c>
    </row>
    <row r="7">
      <c r="A7" t="inlineStr">
        <is>
          <t>9c609f68-0608-432d-92d5-63551f813287</t>
        </is>
      </c>
      <c r="B7" t="inlineStr">
        <is>
          <t>2024-11-28 20:00:13.066</t>
        </is>
      </c>
      <c r="C7" t="inlineStr">
        <is>
          <t>lil milan</t>
        </is>
      </c>
      <c r="D7" t="n">
        <v>0</v>
      </c>
      <c r="E7" t="n">
        <v>240</v>
      </c>
      <c r="F7" t="n">
        <v>2.6</v>
      </c>
      <c r="G7" t="inlineStr">
        <is>
          <t>TO_BUSINESS</t>
        </is>
      </c>
      <c r="H7" t="inlineStr">
        <is>
          <t>r7ySpcY37ui9djhIUwApEblHk</t>
        </is>
      </c>
      <c r="I7" t="inlineStr">
        <is>
          <t>0</t>
        </is>
      </c>
      <c r="J7" t="n">
        <v>240</v>
      </c>
      <c r="K7" t="n">
        <v>0</v>
      </c>
    </row>
    <row r="8">
      <c r="A8" t="inlineStr">
        <is>
          <t>0153893c-9961-4862-8162-994b63f0b5d8</t>
        </is>
      </c>
      <c r="B8" t="inlineStr">
        <is>
          <t>2024-11-28 17:09:47.431</t>
        </is>
      </c>
      <c r="C8" t="inlineStr">
        <is>
          <t>lil milan</t>
        </is>
      </c>
      <c r="D8" t="n">
        <v>0</v>
      </c>
      <c r="E8" t="n">
        <v>122</v>
      </c>
      <c r="F8" t="n">
        <v>1.42</v>
      </c>
      <c r="G8" t="inlineStr">
        <is>
          <t>TO_BUSINESS</t>
        </is>
      </c>
      <c r="H8" t="inlineStr">
        <is>
          <t>r5EilZJK4edyMslr6HQbF78A0</t>
        </is>
      </c>
      <c r="I8" t="inlineStr">
        <is>
          <t>0</t>
        </is>
      </c>
      <c r="J8" t="n">
        <v>122</v>
      </c>
      <c r="K8" t="n">
        <v>0</v>
      </c>
    </row>
    <row r="9">
      <c r="A9" t="inlineStr">
        <is>
          <t>08844431-b15c-478c-8be8-09a6a1548515</t>
        </is>
      </c>
      <c r="B9" t="inlineStr">
        <is>
          <t>2024-11-28 14:48:34.892</t>
        </is>
      </c>
      <c r="C9" t="inlineStr">
        <is>
          <t>lil milan</t>
        </is>
      </c>
      <c r="D9" t="n">
        <v>0</v>
      </c>
      <c r="E9" t="n">
        <v>170</v>
      </c>
      <c r="F9" t="n">
        <v>1.9</v>
      </c>
      <c r="G9" t="inlineStr">
        <is>
          <t>TO_BUSINESS</t>
        </is>
      </c>
      <c r="H9" t="inlineStr">
        <is>
          <t>rFHyzenxb1niPXtivD06ghUrA</t>
        </is>
      </c>
      <c r="I9" t="inlineStr">
        <is>
          <t>0</t>
        </is>
      </c>
      <c r="J9" t="n">
        <v>170</v>
      </c>
      <c r="K9" t="n">
        <v>0</v>
      </c>
    </row>
    <row r="10">
      <c r="A10" t="inlineStr">
        <is>
          <t>a4c37162-b463-4a29-880b-1fbe85e29268</t>
        </is>
      </c>
      <c r="B10" t="inlineStr">
        <is>
          <t>2024-11-28 09:20:31.757</t>
        </is>
      </c>
      <c r="C10" t="inlineStr">
        <is>
          <t>lil milan</t>
        </is>
      </c>
      <c r="D10" t="n">
        <v>0</v>
      </c>
      <c r="E10" t="n">
        <v>336</v>
      </c>
      <c r="F10" t="n">
        <v>3.56</v>
      </c>
      <c r="G10" t="inlineStr">
        <is>
          <t>TO_BUSINESS</t>
        </is>
      </c>
      <c r="H10" t="inlineStr">
        <is>
          <t>rbjudKXRrBXopU2MdzI3MKFbA</t>
        </is>
      </c>
      <c r="I10" t="inlineStr">
        <is>
          <t>0</t>
        </is>
      </c>
      <c r="J10" t="n">
        <v>336</v>
      </c>
      <c r="K10" t="n">
        <v>0</v>
      </c>
    </row>
    <row r="11">
      <c r="A11" t="inlineStr">
        <is>
          <t>974da249-7872-462f-b6b1-ca8ca1c49ab9</t>
        </is>
      </c>
      <c r="B11" t="inlineStr">
        <is>
          <t>2024-11-28 08:02:43.885</t>
        </is>
      </c>
      <c r="C11" t="inlineStr">
        <is>
          <t>lil milan</t>
        </is>
      </c>
      <c r="D11" t="n">
        <v>0</v>
      </c>
      <c r="E11" t="n">
        <v>320</v>
      </c>
      <c r="F11" t="n">
        <v>3.4</v>
      </c>
      <c r="G11" t="inlineStr">
        <is>
          <t>TO_BUSINESS</t>
        </is>
      </c>
      <c r="H11" t="inlineStr">
        <is>
          <t>rVUFrjsGfgUX4s3KwgUmhGMoi</t>
        </is>
      </c>
      <c r="I11" t="inlineStr">
        <is>
          <t>0</t>
        </is>
      </c>
      <c r="J11" t="n">
        <v>320</v>
      </c>
      <c r="K11" t="n">
        <v>0</v>
      </c>
    </row>
    <row r="12">
      <c r="A12" t="inlineStr">
        <is>
          <t>ab03fec3-e2fc-4615-807d-77aaa72202f9</t>
        </is>
      </c>
      <c r="B12" t="inlineStr">
        <is>
          <t>2024-11-26 19:29:11.433</t>
        </is>
      </c>
      <c r="C12" t="inlineStr">
        <is>
          <t>lil milan</t>
        </is>
      </c>
      <c r="D12" t="n">
        <v>0</v>
      </c>
      <c r="E12" t="n">
        <v>138</v>
      </c>
      <c r="F12" t="n">
        <v>1.58</v>
      </c>
      <c r="G12" t="inlineStr">
        <is>
          <t>TO_BUSINESS</t>
        </is>
      </c>
      <c r="H12" t="inlineStr">
        <is>
          <t>rPdgPoH9gmtZ9Q2ERBwzjPB2K</t>
        </is>
      </c>
      <c r="I12" t="inlineStr">
        <is>
          <t>0</t>
        </is>
      </c>
      <c r="J12" t="n">
        <v>138</v>
      </c>
      <c r="K12" t="n">
        <v>0</v>
      </c>
    </row>
    <row r="13">
      <c r="A13" t="inlineStr">
        <is>
          <t>f9c65029-366b-445e-9f91-663f0e3dd9ea</t>
        </is>
      </c>
      <c r="B13" t="inlineStr">
        <is>
          <t>2024-11-22 14:10:27.831</t>
        </is>
      </c>
      <c r="C13" t="inlineStr">
        <is>
          <t>lil milan</t>
        </is>
      </c>
      <c r="D13" t="n">
        <v>0</v>
      </c>
      <c r="E13" t="n">
        <v>224</v>
      </c>
      <c r="F13" t="n">
        <v>2.44</v>
      </c>
      <c r="G13" t="inlineStr">
        <is>
          <t>TO_BUSINESS</t>
        </is>
      </c>
      <c r="H13" t="inlineStr">
        <is>
          <t>rzyqEshQtZN1hKzJgqK0HdCOm</t>
        </is>
      </c>
      <c r="I13" t="inlineStr">
        <is>
          <t>0</t>
        </is>
      </c>
      <c r="J13" t="n">
        <v>224</v>
      </c>
      <c r="K13" t="n">
        <v>0</v>
      </c>
    </row>
    <row r="14">
      <c r="A14" t="inlineStr">
        <is>
          <t>fe067e5b-b2c4-4bef-bca2-3560ead60a2e</t>
        </is>
      </c>
      <c r="B14" t="inlineStr">
        <is>
          <t>2024-11-19 15:24:04.103</t>
        </is>
      </c>
      <c r="C14" t="inlineStr">
        <is>
          <t>lil milan</t>
        </is>
      </c>
      <c r="D14" t="n">
        <v>0</v>
      </c>
      <c r="E14" t="n">
        <v>-30</v>
      </c>
      <c r="F14" t="n">
        <v>0</v>
      </c>
      <c r="G14" t="inlineStr">
        <is>
          <t>REFUND_TO_BUSINESS</t>
        </is>
      </c>
      <c r="H14" t="inlineStr">
        <is>
          <t>rnAHK4cVGJjiJPXrYNXkXeTdA</t>
        </is>
      </c>
      <c r="I14" t="inlineStr">
        <is>
          <t>53ac58f9-11d8-4c70-8029-ff61a1976b23</t>
        </is>
      </c>
      <c r="J14" t="n">
        <v>30</v>
      </c>
      <c r="K14" t="n">
        <v>0</v>
      </c>
    </row>
    <row r="15">
      <c r="A15" t="inlineStr">
        <is>
          <t>53ac58f9-11d8-4c70-8029-ff61a1976b23</t>
        </is>
      </c>
      <c r="B15" t="inlineStr">
        <is>
          <t>2024-11-18 10:32:46.076</t>
        </is>
      </c>
      <c r="C15" t="inlineStr">
        <is>
          <t>lil milan</t>
        </is>
      </c>
      <c r="D15" t="n">
        <v>0</v>
      </c>
      <c r="E15" t="n">
        <v>30</v>
      </c>
      <c r="F15" t="n">
        <v>0.5</v>
      </c>
      <c r="G15" t="inlineStr">
        <is>
          <t>TO_BUSINESS</t>
        </is>
      </c>
      <c r="H15" t="inlineStr">
        <is>
          <t>rnAHK4cVGJjiJPXrYNXkXeTdA</t>
        </is>
      </c>
      <c r="I15" t="inlineStr">
        <is>
          <t>0</t>
        </is>
      </c>
      <c r="J15" t="n">
        <v>30</v>
      </c>
      <c r="K15" t="n">
        <v>0</v>
      </c>
    </row>
    <row r="16">
      <c r="A16" t="inlineStr">
        <is>
          <t>fc25f285-4931-43a3-9f8d-a232c8a641ce</t>
        </is>
      </c>
      <c r="B16" t="inlineStr">
        <is>
          <t>2024-11-16 10:16:44.366</t>
        </is>
      </c>
      <c r="C16" t="inlineStr">
        <is>
          <t>lil milan</t>
        </is>
      </c>
      <c r="D16" t="n">
        <v>0</v>
      </c>
      <c r="E16" t="n">
        <v>120</v>
      </c>
      <c r="F16" t="n">
        <v>1.4</v>
      </c>
      <c r="G16" t="inlineStr">
        <is>
          <t>TO_BUSINESS</t>
        </is>
      </c>
      <c r="H16" t="inlineStr">
        <is>
          <t>r9BpPtzaYuC54hXPsWxUQE87r</t>
        </is>
      </c>
      <c r="I16" t="inlineStr">
        <is>
          <t>0</t>
        </is>
      </c>
      <c r="J16" t="n">
        <v>120</v>
      </c>
      <c r="K16" t="n">
        <v>0</v>
      </c>
    </row>
    <row r="17">
      <c r="A17" t="inlineStr">
        <is>
          <t>b0c9e6f3-71d0-44d9-9de8-be700ea7afe6</t>
        </is>
      </c>
      <c r="B17" t="inlineStr">
        <is>
          <t>2024-11-05 22:48:50.406</t>
        </is>
      </c>
      <c r="C17" t="inlineStr">
        <is>
          <t>lil milan</t>
        </is>
      </c>
      <c r="D17" t="n">
        <v>0</v>
      </c>
      <c r="E17" t="n">
        <v>100</v>
      </c>
      <c r="F17" t="n">
        <v>1.2</v>
      </c>
      <c r="G17" t="inlineStr">
        <is>
          <t>TO_BUSINESS</t>
        </is>
      </c>
      <c r="H17" t="inlineStr">
        <is>
          <t>r83ZEIjkhb1Gd5bxoY9l7JQgf</t>
        </is>
      </c>
      <c r="I17" t="inlineStr">
        <is>
          <t>0</t>
        </is>
      </c>
      <c r="J17" t="n">
        <v>100</v>
      </c>
      <c r="K1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Merchant ID</t>
        </is>
      </c>
      <c r="B1" s="1" t="inlineStr">
        <is>
          <t>Merchant</t>
        </is>
      </c>
      <c r="C1" s="1" t="inlineStr">
        <is>
          <t>Negozio</t>
        </is>
      </c>
      <c r="D1" s="1" t="inlineStr">
        <is>
          <t>POS</t>
        </is>
      </c>
      <c r="E1" s="1" t="inlineStr">
        <is>
          <t>Scalapay ID</t>
        </is>
      </c>
      <c r="F1" s="1" t="inlineStr">
        <is>
          <t>Fonte</t>
        </is>
      </c>
      <c r="G1" s="1" t="inlineStr">
        <is>
          <t>Prodotto</t>
        </is>
      </c>
      <c r="H1" s="1" t="inlineStr">
        <is>
          <t>Tipo</t>
        </is>
      </c>
      <c r="I1" s="1" t="inlineStr">
        <is>
          <t>Data acquisto/rimborso</t>
        </is>
      </c>
      <c r="J1" s="1" t="inlineStr">
        <is>
          <t>Import lordo</t>
        </is>
      </c>
      <c r="K1" s="1" t="inlineStr">
        <is>
          <t>Import netto</t>
        </is>
      </c>
      <c r="L1" s="1" t="inlineStr">
        <is>
          <t>Commissioni totali (IVA inclusa)</t>
        </is>
      </c>
      <c r="M1" s="1" t="inlineStr">
        <is>
          <t>Commissioni Scalapay</t>
        </is>
      </c>
      <c r="N1" s="1" t="inlineStr">
        <is>
          <t>IVA</t>
        </is>
      </c>
      <c r="O1" s="1" t="inlineStr">
        <is>
          <t>Altre commissioni</t>
        </is>
      </c>
      <c r="P1" s="1" t="inlineStr">
        <is>
          <t>Altre commissioni IVA</t>
        </is>
      </c>
      <c r="Q1" s="1" t="inlineStr">
        <is>
          <t>Data transazione</t>
        </is>
      </c>
      <c r="R1" s="1" t="inlineStr">
        <is>
          <t>ID transazione</t>
        </is>
      </c>
    </row>
    <row r="2">
      <c r="A2" t="inlineStr">
        <is>
          <t>rej3uOCs3IPaw4vFA31JXXwfw</t>
        </is>
      </c>
      <c r="B2" t="inlineStr">
        <is>
          <t>FIRGUN HOUSE SRL</t>
        </is>
      </c>
      <c r="E2" t="inlineStr">
        <is>
          <t>VVJNO6F5ALBT</t>
        </is>
      </c>
      <c r="F2" t="inlineStr">
        <is>
          <t>Online</t>
        </is>
      </c>
      <c r="G2" t="inlineStr">
        <is>
          <t>pay-in-3</t>
        </is>
      </c>
      <c r="H2" t="inlineStr">
        <is>
          <t>order</t>
        </is>
      </c>
      <c r="I2" t="inlineStr">
        <is>
          <t>2024-11-03 18:46:18</t>
        </is>
      </c>
      <c r="J2" t="n">
        <v>112</v>
      </c>
      <c r="K2" t="n">
        <v>107.2</v>
      </c>
      <c r="L2" t="n">
        <v>4.8</v>
      </c>
      <c r="M2" t="n">
        <v>3.02</v>
      </c>
      <c r="N2" t="n">
        <v>0.66</v>
      </c>
      <c r="O2" t="n">
        <v>1.12</v>
      </c>
      <c r="P2" t="n">
        <v>0</v>
      </c>
      <c r="Q2" t="inlineStr">
        <is>
          <t>2024-11-04 06:43:08</t>
        </is>
      </c>
      <c r="R2" t="inlineStr">
        <is>
          <t>W4WKHNL1FVUA</t>
        </is>
      </c>
    </row>
    <row r="3">
      <c r="A3" t="inlineStr">
        <is>
          <t>rs5QIrnx2XhVngjef9NFK5xqy</t>
        </is>
      </c>
      <c r="B3" t="inlineStr">
        <is>
          <t>FIRGUN HOUSE SRL</t>
        </is>
      </c>
      <c r="E3" t="inlineStr">
        <is>
          <t>F52T7JF3WLCY</t>
        </is>
      </c>
      <c r="F3" t="inlineStr">
        <is>
          <t>Online</t>
        </is>
      </c>
      <c r="G3" t="inlineStr">
        <is>
          <t>pay-in-3</t>
        </is>
      </c>
      <c r="H3" t="inlineStr">
        <is>
          <t>order</t>
        </is>
      </c>
      <c r="I3" t="inlineStr">
        <is>
          <t>2024-11-09 16:13:19</t>
        </is>
      </c>
      <c r="J3" t="n">
        <v>150</v>
      </c>
      <c r="K3" t="n">
        <v>143.56</v>
      </c>
      <c r="L3" t="n">
        <v>6.44</v>
      </c>
      <c r="M3" t="n">
        <v>4.05</v>
      </c>
      <c r="N3" t="n">
        <v>0.89</v>
      </c>
      <c r="O3" t="n">
        <v>1.5</v>
      </c>
      <c r="P3" t="n">
        <v>0</v>
      </c>
      <c r="Q3" t="inlineStr">
        <is>
          <t>2024-11-11 05:46:24</t>
        </is>
      </c>
      <c r="R3" t="inlineStr">
        <is>
          <t>FP9WR9IKF2IY</t>
        </is>
      </c>
    </row>
    <row r="4">
      <c r="A4" t="inlineStr">
        <is>
          <t>rQZQGF6IL8F8XcVMIghV3IPeM</t>
        </is>
      </c>
      <c r="B4" t="inlineStr">
        <is>
          <t>FIRGUN HOUSE SRL</t>
        </is>
      </c>
      <c r="E4" t="inlineStr">
        <is>
          <t>XHA5BJ7J4PKN</t>
        </is>
      </c>
      <c r="F4" t="inlineStr">
        <is>
          <t>Online</t>
        </is>
      </c>
      <c r="G4" t="inlineStr">
        <is>
          <t>pay-in-3</t>
        </is>
      </c>
      <c r="H4" t="inlineStr">
        <is>
          <t>order</t>
        </is>
      </c>
      <c r="I4" t="inlineStr">
        <is>
          <t>2024-11-10 10:33:16</t>
        </is>
      </c>
      <c r="J4" t="n">
        <v>320</v>
      </c>
      <c r="K4" t="n">
        <v>306.26</v>
      </c>
      <c r="L4" t="n">
        <v>13.74</v>
      </c>
      <c r="M4" t="n">
        <v>8.640000000000001</v>
      </c>
      <c r="N4" t="n">
        <v>1.9</v>
      </c>
      <c r="O4" t="n">
        <v>3.2</v>
      </c>
      <c r="P4" t="n">
        <v>0</v>
      </c>
      <c r="Q4" t="inlineStr">
        <is>
          <t>2024-11-11 05:46:24</t>
        </is>
      </c>
      <c r="R4" t="inlineStr">
        <is>
          <t>FP9WR9IKF2IY</t>
        </is>
      </c>
    </row>
    <row r="5">
      <c r="A5" t="inlineStr">
        <is>
          <t>rWcsliCOjUr5ajIx1zzjkvFkU</t>
        </is>
      </c>
      <c r="B5" t="inlineStr">
        <is>
          <t>FIRGUN HOUSE SRL</t>
        </is>
      </c>
      <c r="E5" t="inlineStr">
        <is>
          <t>RU2OMB71568L</t>
        </is>
      </c>
      <c r="F5" t="inlineStr">
        <is>
          <t>Online</t>
        </is>
      </c>
      <c r="G5" t="inlineStr">
        <is>
          <t>pay-in-3</t>
        </is>
      </c>
      <c r="H5" t="inlineStr">
        <is>
          <t>order</t>
        </is>
      </c>
      <c r="I5" t="inlineStr">
        <is>
          <t>2024-11-10 10:57:29</t>
        </is>
      </c>
      <c r="J5" t="n">
        <v>622</v>
      </c>
      <c r="K5" t="n">
        <v>595.3</v>
      </c>
      <c r="L5" t="n">
        <v>26.7</v>
      </c>
      <c r="M5" t="n">
        <v>16.79</v>
      </c>
      <c r="N5" t="n">
        <v>3.69</v>
      </c>
      <c r="O5" t="n">
        <v>6.22</v>
      </c>
      <c r="P5" t="n">
        <v>0</v>
      </c>
      <c r="Q5" t="inlineStr">
        <is>
          <t>2024-11-11 05:46:24</t>
        </is>
      </c>
      <c r="R5" t="inlineStr">
        <is>
          <t>FP9WR9IKF2IY</t>
        </is>
      </c>
    </row>
    <row r="6">
      <c r="A6" t="inlineStr">
        <is>
          <t>rlgYsXzuD3f0vt7zOYR7CoIZz</t>
        </is>
      </c>
      <c r="B6" t="inlineStr">
        <is>
          <t>FIRGUN HOUSE SRL</t>
        </is>
      </c>
      <c r="E6" t="inlineStr">
        <is>
          <t>W6YZN4R9JRHC</t>
        </is>
      </c>
      <c r="F6" t="inlineStr">
        <is>
          <t>Online</t>
        </is>
      </c>
      <c r="G6" t="inlineStr">
        <is>
          <t>pay-in-3</t>
        </is>
      </c>
      <c r="H6" t="inlineStr">
        <is>
          <t>order</t>
        </is>
      </c>
      <c r="I6" t="inlineStr">
        <is>
          <t>2024-11-12 08:16:10</t>
        </is>
      </c>
      <c r="J6" t="n">
        <v>380</v>
      </c>
      <c r="K6" t="n">
        <v>363.68</v>
      </c>
      <c r="L6" t="n">
        <v>16.32</v>
      </c>
      <c r="M6" t="n">
        <v>10.26</v>
      </c>
      <c r="N6" t="n">
        <v>2.26</v>
      </c>
      <c r="O6" t="n">
        <v>3.8</v>
      </c>
      <c r="P6" t="n">
        <v>0</v>
      </c>
      <c r="Q6" t="inlineStr">
        <is>
          <t>2024-11-13 04:58:47</t>
        </is>
      </c>
      <c r="R6" t="inlineStr">
        <is>
          <t>ROZHCNC1AARO</t>
        </is>
      </c>
    </row>
    <row r="7">
      <c r="A7" t="inlineStr">
        <is>
          <t>rwKovdiImjrg6BdoUBgSxnijC</t>
        </is>
      </c>
      <c r="B7" t="inlineStr">
        <is>
          <t>FIRGUN HOUSE SRL</t>
        </is>
      </c>
      <c r="E7" t="inlineStr">
        <is>
          <t>NQU9E8Q20IDL</t>
        </is>
      </c>
      <c r="F7" t="inlineStr">
        <is>
          <t>Online</t>
        </is>
      </c>
      <c r="G7" t="inlineStr">
        <is>
          <t>pay-in-3</t>
        </is>
      </c>
      <c r="H7" t="inlineStr">
        <is>
          <t>order</t>
        </is>
      </c>
      <c r="I7" t="inlineStr">
        <is>
          <t>2024-11-13 16:01:17</t>
        </is>
      </c>
      <c r="J7" t="n">
        <v>396</v>
      </c>
      <c r="K7" t="n">
        <v>379</v>
      </c>
      <c r="L7" t="n">
        <v>17</v>
      </c>
      <c r="M7" t="n">
        <v>10.69</v>
      </c>
      <c r="N7" t="n">
        <v>2.35</v>
      </c>
      <c r="O7" t="n">
        <v>3.96</v>
      </c>
      <c r="P7" t="n">
        <v>0</v>
      </c>
      <c r="Q7" t="inlineStr">
        <is>
          <t>2024-11-14 05:55:53</t>
        </is>
      </c>
      <c r="R7" t="inlineStr">
        <is>
          <t>ODAZ05ASVW88</t>
        </is>
      </c>
    </row>
    <row r="8">
      <c r="A8" t="inlineStr">
        <is>
          <t>rWhxF25O0omDOhc6HuEpHc0uh</t>
        </is>
      </c>
      <c r="B8" t="inlineStr">
        <is>
          <t>FIRGUN HOUSE SRL</t>
        </is>
      </c>
      <c r="E8" t="inlineStr">
        <is>
          <t>B2SVLUKFXI6G</t>
        </is>
      </c>
      <c r="F8" t="inlineStr">
        <is>
          <t>Online</t>
        </is>
      </c>
      <c r="G8" t="inlineStr">
        <is>
          <t>pay-in-3</t>
        </is>
      </c>
      <c r="H8" t="inlineStr">
        <is>
          <t>order</t>
        </is>
      </c>
      <c r="I8" t="inlineStr">
        <is>
          <t>2024-11-13 20:56:46</t>
        </is>
      </c>
      <c r="J8" t="n">
        <v>172</v>
      </c>
      <c r="K8" t="n">
        <v>164.62</v>
      </c>
      <c r="L8" t="n">
        <v>7.38</v>
      </c>
      <c r="M8" t="n">
        <v>4.64</v>
      </c>
      <c r="N8" t="n">
        <v>1.02</v>
      </c>
      <c r="O8" t="n">
        <v>1.72</v>
      </c>
      <c r="P8" t="n">
        <v>0</v>
      </c>
      <c r="Q8" t="inlineStr">
        <is>
          <t>2024-11-14 05:55:53</t>
        </is>
      </c>
      <c r="R8" t="inlineStr">
        <is>
          <t>ODAZ05ASVW88</t>
        </is>
      </c>
    </row>
    <row r="9">
      <c r="A9" t="inlineStr">
        <is>
          <t>r3wWs2xl1I0DHVzivRionyq1n</t>
        </is>
      </c>
      <c r="B9" t="inlineStr">
        <is>
          <t>FIRGUN HOUSE SRL</t>
        </is>
      </c>
      <c r="E9" t="inlineStr">
        <is>
          <t>GQPQHTBK09VC</t>
        </is>
      </c>
      <c r="F9" t="inlineStr">
        <is>
          <t>Online</t>
        </is>
      </c>
      <c r="G9" t="inlineStr">
        <is>
          <t>pay-in-3</t>
        </is>
      </c>
      <c r="H9" t="inlineStr">
        <is>
          <t>order</t>
        </is>
      </c>
      <c r="I9" t="inlineStr">
        <is>
          <t>2024-11-17 14:53:21</t>
        </is>
      </c>
      <c r="J9" t="n">
        <v>200</v>
      </c>
      <c r="K9" t="n">
        <v>191.41</v>
      </c>
      <c r="L9" t="n">
        <v>8.59</v>
      </c>
      <c r="M9" t="n">
        <v>5.4</v>
      </c>
      <c r="N9" t="n">
        <v>1.19</v>
      </c>
      <c r="O9" t="n">
        <v>2</v>
      </c>
      <c r="P9" t="n">
        <v>0</v>
      </c>
      <c r="Q9" t="inlineStr">
        <is>
          <t>2024-11-18 06:01:09</t>
        </is>
      </c>
      <c r="R9" t="inlineStr">
        <is>
          <t>30TVJTWFQFJX</t>
        </is>
      </c>
    </row>
    <row r="10">
      <c r="A10" t="inlineStr">
        <is>
          <t>r9UUNpWfeO5YavDvoyUnld51W</t>
        </is>
      </c>
      <c r="B10" t="inlineStr">
        <is>
          <t>FIRGUN HOUSE SRL</t>
        </is>
      </c>
      <c r="E10" t="inlineStr">
        <is>
          <t>WSDEW7ML2C0Q</t>
        </is>
      </c>
      <c r="F10" t="inlineStr">
        <is>
          <t>Online</t>
        </is>
      </c>
      <c r="G10" t="inlineStr">
        <is>
          <t>pay-in-3</t>
        </is>
      </c>
      <c r="H10" t="inlineStr">
        <is>
          <t>order</t>
        </is>
      </c>
      <c r="I10" t="inlineStr">
        <is>
          <t>2024-11-19 10:29:42</t>
        </is>
      </c>
      <c r="J10" t="n">
        <v>412</v>
      </c>
      <c r="K10" t="n">
        <v>394.31</v>
      </c>
      <c r="L10" t="n">
        <v>17.69</v>
      </c>
      <c r="M10" t="n">
        <v>11.12</v>
      </c>
      <c r="N10" t="n">
        <v>2.45</v>
      </c>
      <c r="O10" t="n">
        <v>4.12</v>
      </c>
      <c r="P10" t="n">
        <v>0</v>
      </c>
      <c r="Q10" t="inlineStr">
        <is>
          <t>2024-11-20 01:07:43</t>
        </is>
      </c>
      <c r="R10" t="inlineStr">
        <is>
          <t>4FGRRXI08HXB</t>
        </is>
      </c>
    </row>
    <row r="11">
      <c r="A11" t="inlineStr">
        <is>
          <t>r6vvneJNsEZc0jlGj3KHnzRYN</t>
        </is>
      </c>
      <c r="B11" t="inlineStr">
        <is>
          <t>FIRGUN HOUSE SRL</t>
        </is>
      </c>
      <c r="E11" t="inlineStr">
        <is>
          <t>8UM2IFYJ7TIU</t>
        </is>
      </c>
      <c r="F11" t="inlineStr">
        <is>
          <t>Online</t>
        </is>
      </c>
      <c r="G11" t="inlineStr">
        <is>
          <t>pay-in-3</t>
        </is>
      </c>
      <c r="H11" t="inlineStr">
        <is>
          <t>order</t>
        </is>
      </c>
      <c r="I11" t="inlineStr">
        <is>
          <t>2024-11-19 23:00:19</t>
        </is>
      </c>
      <c r="J11" t="n">
        <v>142</v>
      </c>
      <c r="K11" t="n">
        <v>135.91</v>
      </c>
      <c r="L11" t="n">
        <v>6.09</v>
      </c>
      <c r="M11" t="n">
        <v>3.83</v>
      </c>
      <c r="N11" t="n">
        <v>0.84</v>
      </c>
      <c r="O11" t="n">
        <v>1.42</v>
      </c>
      <c r="P11" t="n">
        <v>0</v>
      </c>
      <c r="Q11" t="inlineStr">
        <is>
          <t>2024-11-20 01:07:43</t>
        </is>
      </c>
      <c r="R11" t="inlineStr">
        <is>
          <t>4FGRRXI08HXB</t>
        </is>
      </c>
    </row>
    <row r="12">
      <c r="A12" t="inlineStr">
        <is>
          <t>rYm2HgjJrLGYBauo6DTLMDEZm</t>
        </is>
      </c>
      <c r="B12" t="inlineStr">
        <is>
          <t>FIRGUN HOUSE SRL</t>
        </is>
      </c>
      <c r="E12" t="inlineStr">
        <is>
          <t>UM45WGOA2WUJ</t>
        </is>
      </c>
      <c r="F12" t="inlineStr">
        <is>
          <t>Online</t>
        </is>
      </c>
      <c r="G12" t="inlineStr">
        <is>
          <t>pay-in-3</t>
        </is>
      </c>
      <c r="H12" t="inlineStr">
        <is>
          <t>order</t>
        </is>
      </c>
      <c r="I12" t="inlineStr">
        <is>
          <t>2024-11-20 21:20:03</t>
        </is>
      </c>
      <c r="J12" t="n">
        <v>442</v>
      </c>
      <c r="K12" t="n">
        <v>423.03</v>
      </c>
      <c r="L12" t="n">
        <v>18.97</v>
      </c>
      <c r="M12" t="n">
        <v>11.93</v>
      </c>
      <c r="N12" t="n">
        <v>2.63</v>
      </c>
      <c r="O12" t="n">
        <v>4.42</v>
      </c>
      <c r="P12" t="n">
        <v>0</v>
      </c>
      <c r="Q12" t="inlineStr">
        <is>
          <t>2024-11-21 01:05:10</t>
        </is>
      </c>
      <c r="R12" t="inlineStr">
        <is>
          <t>GNEOLCTQ1EAI</t>
        </is>
      </c>
    </row>
    <row r="13">
      <c r="A13" t="inlineStr">
        <is>
          <t>rVk1Jd9WoCjNxrwj2Ey0loCbX</t>
        </is>
      </c>
      <c r="B13" t="inlineStr">
        <is>
          <t>FIRGUN HOUSE SRL</t>
        </is>
      </c>
      <c r="E13" t="inlineStr">
        <is>
          <t>IY0IE49E8LS3</t>
        </is>
      </c>
      <c r="F13" t="inlineStr">
        <is>
          <t>Online</t>
        </is>
      </c>
      <c r="G13" t="inlineStr">
        <is>
          <t>pay-in-3</t>
        </is>
      </c>
      <c r="H13" t="inlineStr">
        <is>
          <t>order</t>
        </is>
      </c>
      <c r="I13" t="inlineStr">
        <is>
          <t>2024-11-21 21:18:34</t>
        </is>
      </c>
      <c r="J13" t="n">
        <v>272</v>
      </c>
      <c r="K13" t="n">
        <v>260.33</v>
      </c>
      <c r="L13" t="n">
        <v>11.67</v>
      </c>
      <c r="M13" t="n">
        <v>7.34</v>
      </c>
      <c r="N13" t="n">
        <v>1.61</v>
      </c>
      <c r="O13" t="n">
        <v>2.72</v>
      </c>
      <c r="P13" t="n">
        <v>0</v>
      </c>
      <c r="Q13" t="inlineStr">
        <is>
          <t>2024-11-22 01:04:09</t>
        </is>
      </c>
      <c r="R13" t="inlineStr">
        <is>
          <t>9H1Z2JSQLTTA</t>
        </is>
      </c>
    </row>
    <row r="14">
      <c r="A14" t="inlineStr">
        <is>
          <t>rXJzBne76j6sqbSdEfmSyIx56</t>
        </is>
      </c>
      <c r="B14" t="inlineStr">
        <is>
          <t>FIRGUN HOUSE SRL</t>
        </is>
      </c>
      <c r="E14" t="inlineStr">
        <is>
          <t>UC1ETKZERMJ2</t>
        </is>
      </c>
      <c r="F14" t="inlineStr">
        <is>
          <t>Online</t>
        </is>
      </c>
      <c r="G14" t="inlineStr">
        <is>
          <t>pay-in-3</t>
        </is>
      </c>
      <c r="H14" t="inlineStr">
        <is>
          <t>order</t>
        </is>
      </c>
      <c r="I14" t="inlineStr">
        <is>
          <t>2024-11-21 23:39:46</t>
        </is>
      </c>
      <c r="J14" t="n">
        <v>240</v>
      </c>
      <c r="K14" t="n">
        <v>229.69</v>
      </c>
      <c r="L14" t="n">
        <v>10.31</v>
      </c>
      <c r="M14" t="n">
        <v>6.48</v>
      </c>
      <c r="N14" t="n">
        <v>1.43</v>
      </c>
      <c r="O14" t="n">
        <v>2.4</v>
      </c>
      <c r="P14" t="n">
        <v>0</v>
      </c>
      <c r="Q14" t="inlineStr">
        <is>
          <t>2024-11-22 01:04:09</t>
        </is>
      </c>
      <c r="R14" t="inlineStr">
        <is>
          <t>9H1Z2JSQLTTA</t>
        </is>
      </c>
    </row>
    <row r="15">
      <c r="A15" t="inlineStr">
        <is>
          <t>rZH6cSeZ8qtxZxwE5UWl5l56A</t>
        </is>
      </c>
      <c r="B15" t="inlineStr">
        <is>
          <t>FIRGUN HOUSE SRL</t>
        </is>
      </c>
      <c r="E15" t="inlineStr">
        <is>
          <t>52JRESGCW3RP</t>
        </is>
      </c>
      <c r="F15" t="inlineStr">
        <is>
          <t>Online</t>
        </is>
      </c>
      <c r="G15" t="inlineStr">
        <is>
          <t>pay-in-3</t>
        </is>
      </c>
      <c r="H15" t="inlineStr">
        <is>
          <t>order</t>
        </is>
      </c>
      <c r="I15" t="inlineStr">
        <is>
          <t>2024-11-22 06:29:24</t>
        </is>
      </c>
      <c r="J15" t="n">
        <v>154</v>
      </c>
      <c r="K15" t="n">
        <v>147.38</v>
      </c>
      <c r="L15" t="n">
        <v>6.62</v>
      </c>
      <c r="M15" t="n">
        <v>4.16</v>
      </c>
      <c r="N15" t="n">
        <v>0.92</v>
      </c>
      <c r="O15" t="n">
        <v>1.54</v>
      </c>
      <c r="P15" t="n">
        <v>0</v>
      </c>
      <c r="Q15" t="inlineStr">
        <is>
          <t>2024-11-25 01:09:20</t>
        </is>
      </c>
      <c r="R15" t="inlineStr">
        <is>
          <t>VD5EJ51J3YX6</t>
        </is>
      </c>
    </row>
    <row r="16">
      <c r="A16" t="inlineStr">
        <is>
          <t>rxWFceLdNayi4ZXMJwZU1YW0k</t>
        </is>
      </c>
      <c r="B16" t="inlineStr">
        <is>
          <t>FIRGUN HOUSE SRL</t>
        </is>
      </c>
      <c r="E16" t="inlineStr">
        <is>
          <t>S1BTKYDLWJA0</t>
        </is>
      </c>
      <c r="F16" t="inlineStr">
        <is>
          <t>Online</t>
        </is>
      </c>
      <c r="G16" t="inlineStr">
        <is>
          <t>pay-in-3</t>
        </is>
      </c>
      <c r="H16" t="inlineStr">
        <is>
          <t>order</t>
        </is>
      </c>
      <c r="I16" t="inlineStr">
        <is>
          <t>2024-11-22 07:51:09</t>
        </is>
      </c>
      <c r="J16" t="n">
        <v>256</v>
      </c>
      <c r="K16" t="n">
        <v>245.01</v>
      </c>
      <c r="L16" t="n">
        <v>10.99</v>
      </c>
      <c r="M16" t="n">
        <v>6.91</v>
      </c>
      <c r="N16" t="n">
        <v>1.52</v>
      </c>
      <c r="O16" t="n">
        <v>2.56</v>
      </c>
      <c r="P16" t="n">
        <v>0</v>
      </c>
      <c r="Q16" t="inlineStr">
        <is>
          <t>2024-11-25 01:09:20</t>
        </is>
      </c>
      <c r="R16" t="inlineStr">
        <is>
          <t>VD5EJ51J3YX6</t>
        </is>
      </c>
    </row>
    <row r="17">
      <c r="A17" t="inlineStr">
        <is>
          <t>rmYutvmskwbsaxd4bq1nTkhg7</t>
        </is>
      </c>
      <c r="B17" t="inlineStr">
        <is>
          <t>FIRGUN HOUSE SRL</t>
        </is>
      </c>
      <c r="E17" t="inlineStr">
        <is>
          <t>MWHYD5XTBPGH</t>
        </is>
      </c>
      <c r="F17" t="inlineStr">
        <is>
          <t>Online</t>
        </is>
      </c>
      <c r="G17" t="inlineStr">
        <is>
          <t>pay-in-3</t>
        </is>
      </c>
      <c r="H17" t="inlineStr">
        <is>
          <t>order</t>
        </is>
      </c>
      <c r="I17" t="inlineStr">
        <is>
          <t>2024-11-22 11:13:55</t>
        </is>
      </c>
      <c r="J17" t="n">
        <v>96</v>
      </c>
      <c r="K17" t="n">
        <v>91.88</v>
      </c>
      <c r="L17" t="n">
        <v>4.12</v>
      </c>
      <c r="M17" t="n">
        <v>2.59</v>
      </c>
      <c r="N17" t="n">
        <v>0.57</v>
      </c>
      <c r="O17" t="n">
        <v>0.96</v>
      </c>
      <c r="P17" t="n">
        <v>0</v>
      </c>
      <c r="Q17" t="inlineStr">
        <is>
          <t>2024-11-25 01:09:20</t>
        </is>
      </c>
      <c r="R17" t="inlineStr">
        <is>
          <t>VD5EJ51J3YX6</t>
        </is>
      </c>
    </row>
    <row r="18">
      <c r="A18" t="inlineStr">
        <is>
          <t>rSuh63wHIjOaOar1SDI65zie8</t>
        </is>
      </c>
      <c r="B18" t="inlineStr">
        <is>
          <t>FIRGUN HOUSE SRL</t>
        </is>
      </c>
      <c r="E18" t="inlineStr">
        <is>
          <t>YLHGR2C1MKOG</t>
        </is>
      </c>
      <c r="F18" t="inlineStr">
        <is>
          <t>Online</t>
        </is>
      </c>
      <c r="G18" t="inlineStr">
        <is>
          <t>pay-in-3</t>
        </is>
      </c>
      <c r="H18" t="inlineStr">
        <is>
          <t>order</t>
        </is>
      </c>
      <c r="I18" t="inlineStr">
        <is>
          <t>2024-11-22 20:11:07</t>
        </is>
      </c>
      <c r="J18" t="n">
        <v>160</v>
      </c>
      <c r="K18" t="n">
        <v>153.13</v>
      </c>
      <c r="L18" t="n">
        <v>6.87</v>
      </c>
      <c r="M18" t="n">
        <v>4.32</v>
      </c>
      <c r="N18" t="n">
        <v>0.95</v>
      </c>
      <c r="O18" t="n">
        <v>1.6</v>
      </c>
      <c r="P18" t="n">
        <v>0</v>
      </c>
      <c r="Q18" t="inlineStr">
        <is>
          <t>2024-11-25 01:09:20</t>
        </is>
      </c>
      <c r="R18" t="inlineStr">
        <is>
          <t>VD5EJ51J3YX6</t>
        </is>
      </c>
    </row>
    <row r="19">
      <c r="A19" t="inlineStr">
        <is>
          <t>rpL6aeDJrSfMvidbKlcJ5BwVl</t>
        </is>
      </c>
      <c r="B19" t="inlineStr">
        <is>
          <t>FIRGUN HOUSE SRL</t>
        </is>
      </c>
      <c r="E19" t="inlineStr">
        <is>
          <t>VDX4ECDMGLVC</t>
        </is>
      </c>
      <c r="F19" t="inlineStr">
        <is>
          <t>Online</t>
        </is>
      </c>
      <c r="G19" t="inlineStr">
        <is>
          <t>pay-in-3</t>
        </is>
      </c>
      <c r="H19" t="inlineStr">
        <is>
          <t>order</t>
        </is>
      </c>
      <c r="I19" t="inlineStr">
        <is>
          <t>2024-11-24 04:27:30</t>
        </is>
      </c>
      <c r="J19" t="n">
        <v>122</v>
      </c>
      <c r="K19" t="n">
        <v>116.77</v>
      </c>
      <c r="L19" t="n">
        <v>5.23</v>
      </c>
      <c r="M19" t="n">
        <v>3.29</v>
      </c>
      <c r="N19" t="n">
        <v>0.72</v>
      </c>
      <c r="O19" t="n">
        <v>1.22</v>
      </c>
      <c r="P19" t="n">
        <v>0</v>
      </c>
      <c r="Q19" t="inlineStr">
        <is>
          <t>2024-11-25 01:09:20</t>
        </is>
      </c>
      <c r="R19" t="inlineStr">
        <is>
          <t>VD5EJ51J3YX6</t>
        </is>
      </c>
    </row>
    <row r="20">
      <c r="A20" t="inlineStr">
        <is>
          <t>r4UC15dqLfeuo9ymAkdStdcL7</t>
        </is>
      </c>
      <c r="B20" t="inlineStr">
        <is>
          <t>FIRGUN HOUSE SRL</t>
        </is>
      </c>
      <c r="E20" t="inlineStr">
        <is>
          <t>7LX3IT9BHWZT</t>
        </is>
      </c>
      <c r="F20" t="inlineStr">
        <is>
          <t>Online</t>
        </is>
      </c>
      <c r="G20" t="inlineStr">
        <is>
          <t>pay-in-3</t>
        </is>
      </c>
      <c r="H20" t="inlineStr">
        <is>
          <t>order</t>
        </is>
      </c>
      <c r="I20" t="inlineStr">
        <is>
          <t>2024-11-24 20:23:06</t>
        </is>
      </c>
      <c r="J20" t="n">
        <v>20</v>
      </c>
      <c r="K20" t="n">
        <v>19.14</v>
      </c>
      <c r="L20" t="n">
        <v>0.86</v>
      </c>
      <c r="M20" t="n">
        <v>0.54</v>
      </c>
      <c r="N20" t="n">
        <v>0.12</v>
      </c>
      <c r="O20" t="n">
        <v>0.2</v>
      </c>
      <c r="P20" t="n">
        <v>0</v>
      </c>
      <c r="Q20" t="inlineStr">
        <is>
          <t>2024-11-25 01:09:20</t>
        </is>
      </c>
      <c r="R20" t="inlineStr">
        <is>
          <t>VD5EJ51J3YX6</t>
        </is>
      </c>
    </row>
    <row r="21">
      <c r="A21" t="inlineStr">
        <is>
          <t>rgkrwmgzUZttPKI4zj6lHel1U</t>
        </is>
      </c>
      <c r="B21" t="inlineStr">
        <is>
          <t>FIRGUN HOUSE SRL</t>
        </is>
      </c>
      <c r="E21" t="inlineStr">
        <is>
          <t>ZGPWH3M8Y46P</t>
        </is>
      </c>
      <c r="F21" t="inlineStr">
        <is>
          <t>Online</t>
        </is>
      </c>
      <c r="G21" t="inlineStr">
        <is>
          <t>pay-in-3</t>
        </is>
      </c>
      <c r="H21" t="inlineStr">
        <is>
          <t>order</t>
        </is>
      </c>
      <c r="I21" t="inlineStr">
        <is>
          <t>2024-11-24 20:34:03</t>
        </is>
      </c>
      <c r="J21" t="n">
        <v>280</v>
      </c>
      <c r="K21" t="n">
        <v>267.98</v>
      </c>
      <c r="L21" t="n">
        <v>12.02</v>
      </c>
      <c r="M21" t="n">
        <v>7.56</v>
      </c>
      <c r="N21" t="n">
        <v>1.66</v>
      </c>
      <c r="O21" t="n">
        <v>2.8</v>
      </c>
      <c r="P21" t="n">
        <v>0</v>
      </c>
      <c r="Q21" t="inlineStr">
        <is>
          <t>2024-11-25 01:09:20</t>
        </is>
      </c>
      <c r="R21" t="inlineStr">
        <is>
          <t>VD5EJ51J3YX6</t>
        </is>
      </c>
    </row>
    <row r="22">
      <c r="A22" t="inlineStr">
        <is>
          <t>rnRwIWsG50ymqCbFDQzcZGDKG</t>
        </is>
      </c>
      <c r="B22" t="inlineStr">
        <is>
          <t>FIRGUN HOUSE SRL</t>
        </is>
      </c>
      <c r="E22" t="inlineStr">
        <is>
          <t>024W1ZR13FEU</t>
        </is>
      </c>
      <c r="F22" t="inlineStr">
        <is>
          <t>Online</t>
        </is>
      </c>
      <c r="G22" t="inlineStr">
        <is>
          <t>pay-in-3</t>
        </is>
      </c>
      <c r="H22" t="inlineStr">
        <is>
          <t>order</t>
        </is>
      </c>
      <c r="I22" t="inlineStr">
        <is>
          <t>2024-11-24 21:23:05</t>
        </is>
      </c>
      <c r="J22" t="n">
        <v>144</v>
      </c>
      <c r="K22" t="n">
        <v>137.81</v>
      </c>
      <c r="L22" t="n">
        <v>6.19</v>
      </c>
      <c r="M22" t="n">
        <v>3.89</v>
      </c>
      <c r="N22" t="n">
        <v>0.86</v>
      </c>
      <c r="O22" t="n">
        <v>1.44</v>
      </c>
      <c r="P22" t="n">
        <v>0</v>
      </c>
      <c r="Q22" t="inlineStr">
        <is>
          <t>2024-11-25 01:09:20</t>
        </is>
      </c>
      <c r="R22" t="inlineStr">
        <is>
          <t>VD5EJ51J3YX6</t>
        </is>
      </c>
    </row>
    <row r="23">
      <c r="A23" t="inlineStr">
        <is>
          <t>r1S6Pzig7jaM2B0CMq5ky3XOa</t>
        </is>
      </c>
      <c r="B23" t="inlineStr">
        <is>
          <t>FIRGUN HOUSE SRL</t>
        </is>
      </c>
      <c r="E23" t="inlineStr">
        <is>
          <t>AUDDF7HRN62P</t>
        </is>
      </c>
      <c r="F23" t="inlineStr">
        <is>
          <t>Online</t>
        </is>
      </c>
      <c r="G23" t="inlineStr">
        <is>
          <t>pay-in-3</t>
        </is>
      </c>
      <c r="H23" t="inlineStr">
        <is>
          <t>order</t>
        </is>
      </c>
      <c r="I23" t="inlineStr">
        <is>
          <t>2024-11-26 10:34:03</t>
        </is>
      </c>
      <c r="J23" t="n">
        <v>154</v>
      </c>
      <c r="K23" t="n">
        <v>147.38</v>
      </c>
      <c r="L23" t="n">
        <v>6.62</v>
      </c>
      <c r="M23" t="n">
        <v>4.16</v>
      </c>
      <c r="N23" t="n">
        <v>0.92</v>
      </c>
      <c r="O23" t="n">
        <v>1.54</v>
      </c>
      <c r="P23" t="n">
        <v>0</v>
      </c>
      <c r="Q23" t="inlineStr">
        <is>
          <t>2024-11-27 01:02:04</t>
        </is>
      </c>
      <c r="R23" t="inlineStr">
        <is>
          <t>1VP22RW7Y027</t>
        </is>
      </c>
    </row>
    <row r="24">
      <c r="A24" t="inlineStr">
        <is>
          <t>rorQ1I70kje5w4pAeRufSgr00</t>
        </is>
      </c>
      <c r="B24" t="inlineStr">
        <is>
          <t>FIRGUN HOUSE SRL</t>
        </is>
      </c>
      <c r="E24" t="inlineStr">
        <is>
          <t>RLSXCBOTW4SF</t>
        </is>
      </c>
      <c r="F24" t="inlineStr">
        <is>
          <t>Online</t>
        </is>
      </c>
      <c r="G24" t="inlineStr">
        <is>
          <t>pay-in-3</t>
        </is>
      </c>
      <c r="H24" t="inlineStr">
        <is>
          <t>order</t>
        </is>
      </c>
      <c r="I24" t="inlineStr">
        <is>
          <t>2024-11-26 19:22:58</t>
        </is>
      </c>
      <c r="J24" t="n">
        <v>208</v>
      </c>
      <c r="K24" t="n">
        <v>199.06</v>
      </c>
      <c r="L24" t="n">
        <v>8.94</v>
      </c>
      <c r="M24" t="n">
        <v>5.62</v>
      </c>
      <c r="N24" t="n">
        <v>1.24</v>
      </c>
      <c r="O24" t="n">
        <v>2.08</v>
      </c>
      <c r="P24" t="n">
        <v>0</v>
      </c>
      <c r="Q24" t="inlineStr">
        <is>
          <t>2024-11-27 01:02:04</t>
        </is>
      </c>
      <c r="R24" t="inlineStr">
        <is>
          <t>1VP22RW7Y027</t>
        </is>
      </c>
    </row>
    <row r="25">
      <c r="A25" t="inlineStr">
        <is>
          <t>rovjaaik2mfkXjGdHDDSP8xIg</t>
        </is>
      </c>
      <c r="B25" t="inlineStr">
        <is>
          <t>FIRGUN HOUSE SRL</t>
        </is>
      </c>
      <c r="E25" t="inlineStr">
        <is>
          <t>1Y086C5K3FU7</t>
        </is>
      </c>
      <c r="F25" t="inlineStr">
        <is>
          <t>Online</t>
        </is>
      </c>
      <c r="G25" t="inlineStr">
        <is>
          <t>pay-in-3</t>
        </is>
      </c>
      <c r="H25" t="inlineStr">
        <is>
          <t>order</t>
        </is>
      </c>
      <c r="I25" t="inlineStr">
        <is>
          <t>2024-11-26 22:38:32</t>
        </is>
      </c>
      <c r="J25" t="n">
        <v>187</v>
      </c>
      <c r="K25" t="n">
        <v>178.97</v>
      </c>
      <c r="L25" t="n">
        <v>8.029999999999999</v>
      </c>
      <c r="M25" t="n">
        <v>5.05</v>
      </c>
      <c r="N25" t="n">
        <v>1.11</v>
      </c>
      <c r="O25" t="n">
        <v>1.87</v>
      </c>
      <c r="P25" t="n">
        <v>0</v>
      </c>
      <c r="Q25" t="inlineStr">
        <is>
          <t>2024-11-27 01:02:04</t>
        </is>
      </c>
      <c r="R25" t="inlineStr">
        <is>
          <t>1VP22RW7Y027</t>
        </is>
      </c>
    </row>
    <row r="26">
      <c r="A26" t="inlineStr">
        <is>
          <t>r3LRxLwn6QupCNaeIUWZkjRAw</t>
        </is>
      </c>
      <c r="B26" t="inlineStr">
        <is>
          <t>FIRGUN HOUSE SRL</t>
        </is>
      </c>
      <c r="E26" t="inlineStr">
        <is>
          <t>D4ZS4TN2S3EH</t>
        </is>
      </c>
      <c r="F26" t="inlineStr">
        <is>
          <t>Online</t>
        </is>
      </c>
      <c r="G26" t="inlineStr">
        <is>
          <t>pay-in-3</t>
        </is>
      </c>
      <c r="H26" t="inlineStr">
        <is>
          <t>order</t>
        </is>
      </c>
      <c r="I26" t="inlineStr">
        <is>
          <t>2024-11-27 10:33:55</t>
        </is>
      </c>
      <c r="J26" t="n">
        <v>192</v>
      </c>
      <c r="K26" t="n">
        <v>183.76</v>
      </c>
      <c r="L26" t="n">
        <v>8.24</v>
      </c>
      <c r="M26" t="n">
        <v>5.18</v>
      </c>
      <c r="N26" t="n">
        <v>1.14</v>
      </c>
      <c r="O26" t="n">
        <v>1.92</v>
      </c>
      <c r="P26" t="n">
        <v>0</v>
      </c>
      <c r="Q26" t="inlineStr">
        <is>
          <t>2024-11-28 01:02:19</t>
        </is>
      </c>
      <c r="R26" t="inlineStr">
        <is>
          <t>VFIPJC5CHFCO</t>
        </is>
      </c>
    </row>
    <row r="27">
      <c r="A27" t="inlineStr">
        <is>
          <t>rPiWJihWVR5HZwBB2Qi098lme</t>
        </is>
      </c>
      <c r="B27" t="inlineStr">
        <is>
          <t>FIRGUN HOUSE SRL</t>
        </is>
      </c>
      <c r="E27" t="inlineStr">
        <is>
          <t>7GJDVY05WE2Q</t>
        </is>
      </c>
      <c r="F27" t="inlineStr">
        <is>
          <t>Online</t>
        </is>
      </c>
      <c r="G27" t="inlineStr">
        <is>
          <t>pay-in-3</t>
        </is>
      </c>
      <c r="H27" t="inlineStr">
        <is>
          <t>order</t>
        </is>
      </c>
      <c r="I27" t="inlineStr">
        <is>
          <t>2024-11-27 13:11:04</t>
        </is>
      </c>
      <c r="J27" t="n">
        <v>106</v>
      </c>
      <c r="K27" t="n">
        <v>101.45</v>
      </c>
      <c r="L27" t="n">
        <v>4.55</v>
      </c>
      <c r="M27" t="n">
        <v>2.86</v>
      </c>
      <c r="N27" t="n">
        <v>0.63</v>
      </c>
      <c r="O27" t="n">
        <v>1.06</v>
      </c>
      <c r="P27" t="n">
        <v>0</v>
      </c>
      <c r="Q27" t="inlineStr">
        <is>
          <t>2024-11-28 01:02:19</t>
        </is>
      </c>
      <c r="R27" t="inlineStr">
        <is>
          <t>VFIPJC5CHFCO</t>
        </is>
      </c>
    </row>
    <row r="28">
      <c r="A28" t="inlineStr">
        <is>
          <t>rwANVMHOafTgcwulJdaIHDTwB</t>
        </is>
      </c>
      <c r="B28" t="inlineStr">
        <is>
          <t>FIRGUN HOUSE SRL</t>
        </is>
      </c>
      <c r="E28" t="inlineStr">
        <is>
          <t>ZYC2AOAGOJNO</t>
        </is>
      </c>
      <c r="F28" t="inlineStr">
        <is>
          <t>Online</t>
        </is>
      </c>
      <c r="G28" t="inlineStr">
        <is>
          <t>pay-in-3</t>
        </is>
      </c>
      <c r="H28" t="inlineStr">
        <is>
          <t>order</t>
        </is>
      </c>
      <c r="I28" t="inlineStr">
        <is>
          <t>2024-11-27 18:11:16</t>
        </is>
      </c>
      <c r="J28" t="n">
        <v>95</v>
      </c>
      <c r="K28" t="n">
        <v>90.91</v>
      </c>
      <c r="L28" t="n">
        <v>4.09</v>
      </c>
      <c r="M28" t="n">
        <v>2.57</v>
      </c>
      <c r="N28" t="n">
        <v>0.5600000000000001</v>
      </c>
      <c r="O28" t="n">
        <v>0.95</v>
      </c>
      <c r="P28" t="n">
        <v>0</v>
      </c>
      <c r="Q28" t="inlineStr">
        <is>
          <t>2024-11-28 01:02:19</t>
        </is>
      </c>
      <c r="R28" t="inlineStr">
        <is>
          <t>VFIPJC5CHFCO</t>
        </is>
      </c>
    </row>
    <row r="29">
      <c r="A29" t="inlineStr">
        <is>
          <t>ruh7ZPwf6146msRCxdMrFDC1Z</t>
        </is>
      </c>
      <c r="B29" t="inlineStr">
        <is>
          <t>FIRGUN HOUSE SRL</t>
        </is>
      </c>
      <c r="E29" t="inlineStr">
        <is>
          <t>SI32W22OI180</t>
        </is>
      </c>
      <c r="F29" t="inlineStr">
        <is>
          <t>Online</t>
        </is>
      </c>
      <c r="G29" t="inlineStr">
        <is>
          <t>pay-in-3</t>
        </is>
      </c>
      <c r="H29" t="inlineStr">
        <is>
          <t>order</t>
        </is>
      </c>
      <c r="I29" t="inlineStr">
        <is>
          <t>2024-11-27 21:57:06</t>
        </is>
      </c>
      <c r="J29" t="n">
        <v>288</v>
      </c>
      <c r="K29" t="n">
        <v>275.63</v>
      </c>
      <c r="L29" t="n">
        <v>12.37</v>
      </c>
      <c r="M29" t="n">
        <v>7.78</v>
      </c>
      <c r="N29" t="n">
        <v>1.71</v>
      </c>
      <c r="O29" t="n">
        <v>2.88</v>
      </c>
      <c r="P29" t="n">
        <v>0</v>
      </c>
      <c r="Q29" t="inlineStr">
        <is>
          <t>2024-11-28 01:02:19</t>
        </is>
      </c>
      <c r="R29" t="inlineStr">
        <is>
          <t>VFIPJC5CHFCO</t>
        </is>
      </c>
    </row>
    <row r="30">
      <c r="A30" t="inlineStr">
        <is>
          <t>rmfxQaZgF2sVjcKuqZXkDYWlX</t>
        </is>
      </c>
      <c r="B30" t="inlineStr">
        <is>
          <t>FIRGUN HOUSE SRL</t>
        </is>
      </c>
      <c r="E30" t="inlineStr">
        <is>
          <t>PWYK0CQTR2DA</t>
        </is>
      </c>
      <c r="F30" t="inlineStr">
        <is>
          <t>Online</t>
        </is>
      </c>
      <c r="G30" t="inlineStr">
        <is>
          <t>pay-in-3</t>
        </is>
      </c>
      <c r="H30" t="inlineStr">
        <is>
          <t>order</t>
        </is>
      </c>
      <c r="I30" t="inlineStr">
        <is>
          <t>2024-11-28 07:38:10</t>
        </is>
      </c>
      <c r="J30" t="n">
        <v>1836</v>
      </c>
      <c r="K30" t="n">
        <v>1757.16</v>
      </c>
      <c r="L30" t="n">
        <v>78.84</v>
      </c>
      <c r="M30" t="n">
        <v>49.57</v>
      </c>
      <c r="N30" t="n">
        <v>10.9</v>
      </c>
      <c r="O30" t="n">
        <v>18.36</v>
      </c>
      <c r="P30" t="n">
        <v>0</v>
      </c>
      <c r="Q30" t="inlineStr">
        <is>
          <t>2024-11-29 01:06:26</t>
        </is>
      </c>
      <c r="R30" t="inlineStr">
        <is>
          <t>OBVQZQC2YBQ2</t>
        </is>
      </c>
    </row>
    <row r="31">
      <c r="A31" t="inlineStr">
        <is>
          <t>rBwbue3yb3KKHBAzSRPoQr85T</t>
        </is>
      </c>
      <c r="B31" t="inlineStr">
        <is>
          <t>FIRGUN HOUSE SRL</t>
        </is>
      </c>
      <c r="E31" t="inlineStr">
        <is>
          <t>DCBE3VYHRLQQ</t>
        </is>
      </c>
      <c r="F31" t="inlineStr">
        <is>
          <t>Online</t>
        </is>
      </c>
      <c r="G31" t="inlineStr">
        <is>
          <t>pay-in-3</t>
        </is>
      </c>
      <c r="H31" t="inlineStr">
        <is>
          <t>order</t>
        </is>
      </c>
      <c r="I31" t="inlineStr">
        <is>
          <t>2024-11-28 10:07:30</t>
        </is>
      </c>
      <c r="J31" t="n">
        <v>320</v>
      </c>
      <c r="K31" t="n">
        <v>306.26</v>
      </c>
      <c r="L31" t="n">
        <v>13.74</v>
      </c>
      <c r="M31" t="n">
        <v>8.640000000000001</v>
      </c>
      <c r="N31" t="n">
        <v>1.9</v>
      </c>
      <c r="O31" t="n">
        <v>3.2</v>
      </c>
      <c r="P31" t="n">
        <v>0</v>
      </c>
      <c r="Q31" t="inlineStr">
        <is>
          <t>2024-11-29 01:06:26</t>
        </is>
      </c>
      <c r="R31" t="inlineStr">
        <is>
          <t>OBVQZQC2YBQ2</t>
        </is>
      </c>
    </row>
    <row r="32">
      <c r="A32" t="inlineStr">
        <is>
          <t>rngkMy2xdxFCeFrhAvsxpCjZB</t>
        </is>
      </c>
      <c r="B32" t="inlineStr">
        <is>
          <t>FIRGUN HOUSE SRL</t>
        </is>
      </c>
      <c r="E32" t="inlineStr">
        <is>
          <t>4HYEGIBWAS2F</t>
        </is>
      </c>
      <c r="F32" t="inlineStr">
        <is>
          <t>Online</t>
        </is>
      </c>
      <c r="G32" t="inlineStr">
        <is>
          <t>pay-in-3</t>
        </is>
      </c>
      <c r="H32" t="inlineStr">
        <is>
          <t>order</t>
        </is>
      </c>
      <c r="I32" t="inlineStr">
        <is>
          <t>2024-11-28 18:30:15</t>
        </is>
      </c>
      <c r="J32" t="n">
        <v>476</v>
      </c>
      <c r="K32" t="n">
        <v>455.56</v>
      </c>
      <c r="L32" t="n">
        <v>20.44</v>
      </c>
      <c r="M32" t="n">
        <v>12.85</v>
      </c>
      <c r="N32" t="n">
        <v>2.83</v>
      </c>
      <c r="O32" t="n">
        <v>4.76</v>
      </c>
      <c r="P32" t="n">
        <v>0</v>
      </c>
      <c r="Q32" t="inlineStr">
        <is>
          <t>2024-11-29 01:06:26</t>
        </is>
      </c>
      <c r="R32" t="inlineStr">
        <is>
          <t>OBVQZQC2YBQ2</t>
        </is>
      </c>
    </row>
    <row r="33">
      <c r="A33" t="inlineStr">
        <is>
          <t>rbxI8Dxd1DFfT4DgSzD0FvNi4</t>
        </is>
      </c>
      <c r="B33" t="inlineStr">
        <is>
          <t>FIRGUN HOUSE SRL</t>
        </is>
      </c>
      <c r="E33" t="inlineStr">
        <is>
          <t>O3CWDQJC60W4</t>
        </is>
      </c>
      <c r="F33" t="inlineStr">
        <is>
          <t>Online</t>
        </is>
      </c>
      <c r="G33" t="inlineStr">
        <is>
          <t>pay-in-3</t>
        </is>
      </c>
      <c r="H33" t="inlineStr">
        <is>
          <t>order</t>
        </is>
      </c>
      <c r="I33" t="inlineStr">
        <is>
          <t>2024-11-28 19:04:42</t>
        </is>
      </c>
      <c r="J33" t="n">
        <v>112</v>
      </c>
      <c r="K33" t="n">
        <v>107.2</v>
      </c>
      <c r="L33" t="n">
        <v>4.8</v>
      </c>
      <c r="M33" t="n">
        <v>3.02</v>
      </c>
      <c r="N33" t="n">
        <v>0.66</v>
      </c>
      <c r="O33" t="n">
        <v>1.12</v>
      </c>
      <c r="P33" t="n">
        <v>0</v>
      </c>
      <c r="Q33" t="inlineStr">
        <is>
          <t>2024-11-29 01:06:26</t>
        </is>
      </c>
      <c r="R33" t="inlineStr">
        <is>
          <t>OBVQZQC2YBQ2</t>
        </is>
      </c>
    </row>
    <row r="34">
      <c r="A34" t="inlineStr">
        <is>
          <t>ryNOs8qcLhIBnQkmF291EPDfi</t>
        </is>
      </c>
      <c r="B34" t="inlineStr">
        <is>
          <t>FIRGUN HOUSE SRL</t>
        </is>
      </c>
      <c r="E34" t="inlineStr">
        <is>
          <t>OHX37RGGK626</t>
        </is>
      </c>
      <c r="F34" t="inlineStr">
        <is>
          <t>Online</t>
        </is>
      </c>
      <c r="G34" t="inlineStr">
        <is>
          <t>pay-in-3</t>
        </is>
      </c>
      <c r="H34" t="inlineStr">
        <is>
          <t>order</t>
        </is>
      </c>
      <c r="I34" t="inlineStr">
        <is>
          <t>2024-11-29 10:13:24</t>
        </is>
      </c>
      <c r="J34" t="n">
        <v>346</v>
      </c>
      <c r="K34" t="n">
        <v>331.15</v>
      </c>
      <c r="L34" t="n">
        <v>14.85</v>
      </c>
      <c r="M34" t="n">
        <v>9.34</v>
      </c>
      <c r="N34" t="n">
        <v>2.06</v>
      </c>
      <c r="O34" t="n">
        <v>3.46</v>
      </c>
      <c r="P34" t="n">
        <v>0</v>
      </c>
      <c r="Q34" t="inlineStr">
        <is>
          <t>2024-12-02 01:15:21</t>
        </is>
      </c>
      <c r="R34" t="inlineStr">
        <is>
          <t>OF6W1IYDPXTC</t>
        </is>
      </c>
    </row>
    <row r="35">
      <c r="A35" t="inlineStr">
        <is>
          <t>rzVuHRc9QXUzI7PbzKSsHScVx</t>
        </is>
      </c>
      <c r="B35" t="inlineStr">
        <is>
          <t>FIRGUN HOUSE SRL</t>
        </is>
      </c>
      <c r="E35" t="inlineStr">
        <is>
          <t>OV0GXX6FXUE8</t>
        </is>
      </c>
      <c r="F35" t="inlineStr">
        <is>
          <t>Online</t>
        </is>
      </c>
      <c r="G35" t="inlineStr">
        <is>
          <t>pay-in-3</t>
        </is>
      </c>
      <c r="H35" t="inlineStr">
        <is>
          <t>order</t>
        </is>
      </c>
      <c r="I35" t="inlineStr">
        <is>
          <t>2024-11-29 11:20:28</t>
        </is>
      </c>
      <c r="J35" t="n">
        <v>256</v>
      </c>
      <c r="K35" t="n">
        <v>245.01</v>
      </c>
      <c r="L35" t="n">
        <v>10.99</v>
      </c>
      <c r="M35" t="n">
        <v>6.91</v>
      </c>
      <c r="N35" t="n">
        <v>1.52</v>
      </c>
      <c r="O35" t="n">
        <v>2.56</v>
      </c>
      <c r="P35" t="n">
        <v>0</v>
      </c>
      <c r="Q35" t="inlineStr">
        <is>
          <t>2024-12-02 01:15:21</t>
        </is>
      </c>
      <c r="R35" t="inlineStr">
        <is>
          <t>OF6W1IYDPXTC</t>
        </is>
      </c>
    </row>
    <row r="36">
      <c r="A36" t="inlineStr">
        <is>
          <t>rnsy5rr0TPWK3DE0pXL5Ejvyr</t>
        </is>
      </c>
      <c r="B36" t="inlineStr">
        <is>
          <t>FIRGUN HOUSE SRL</t>
        </is>
      </c>
      <c r="E36" t="inlineStr">
        <is>
          <t>2U0D61EMSK9I</t>
        </is>
      </c>
      <c r="F36" t="inlineStr">
        <is>
          <t>Online</t>
        </is>
      </c>
      <c r="G36" t="inlineStr">
        <is>
          <t>pay-in-3</t>
        </is>
      </c>
      <c r="H36" t="inlineStr">
        <is>
          <t>order</t>
        </is>
      </c>
      <c r="I36" t="inlineStr">
        <is>
          <t>2024-11-29 13:26:39</t>
        </is>
      </c>
      <c r="J36" t="n">
        <v>336</v>
      </c>
      <c r="K36" t="n">
        <v>321.57</v>
      </c>
      <c r="L36" t="n">
        <v>14.43</v>
      </c>
      <c r="M36" t="n">
        <v>9.07</v>
      </c>
      <c r="N36" t="n">
        <v>2</v>
      </c>
      <c r="O36" t="n">
        <v>3.36</v>
      </c>
      <c r="P36" t="n">
        <v>0</v>
      </c>
      <c r="Q36" t="inlineStr">
        <is>
          <t>2024-12-02 01:15:21</t>
        </is>
      </c>
      <c r="R36" t="inlineStr">
        <is>
          <t>OF6W1IYDPXTC</t>
        </is>
      </c>
    </row>
    <row r="37">
      <c r="A37" t="inlineStr">
        <is>
          <t>rGlF3CypHYkeqRPSyd0zO7BNr</t>
        </is>
      </c>
      <c r="B37" t="inlineStr">
        <is>
          <t>FIRGUN HOUSE SRL</t>
        </is>
      </c>
      <c r="E37" t="inlineStr">
        <is>
          <t>DOJEHW9SS1IU</t>
        </is>
      </c>
      <c r="F37" t="inlineStr">
        <is>
          <t>Online</t>
        </is>
      </c>
      <c r="G37" t="inlineStr">
        <is>
          <t>pay-in-3</t>
        </is>
      </c>
      <c r="H37" t="inlineStr">
        <is>
          <t>order</t>
        </is>
      </c>
      <c r="I37" t="inlineStr">
        <is>
          <t>2024-11-29 16:41:31</t>
        </is>
      </c>
      <c r="J37" t="n">
        <v>192</v>
      </c>
      <c r="K37" t="n">
        <v>183.76</v>
      </c>
      <c r="L37" t="n">
        <v>8.24</v>
      </c>
      <c r="M37" t="n">
        <v>5.18</v>
      </c>
      <c r="N37" t="n">
        <v>1.14</v>
      </c>
      <c r="O37" t="n">
        <v>1.92</v>
      </c>
      <c r="P37" t="n">
        <v>0</v>
      </c>
      <c r="Q37" t="inlineStr">
        <is>
          <t>2024-12-02 01:15:21</t>
        </is>
      </c>
      <c r="R37" t="inlineStr">
        <is>
          <t>OF6W1IYDPXTC</t>
        </is>
      </c>
    </row>
    <row r="38">
      <c r="A38" t="inlineStr">
        <is>
          <t>rQK4N8QEyTfI4VhWOvdVa3z79</t>
        </is>
      </c>
      <c r="B38" t="inlineStr">
        <is>
          <t>FIRGUN HOUSE SRL</t>
        </is>
      </c>
      <c r="E38" t="inlineStr">
        <is>
          <t>35XUTE58QE95</t>
        </is>
      </c>
      <c r="F38" t="inlineStr">
        <is>
          <t>Online</t>
        </is>
      </c>
      <c r="G38" t="inlineStr">
        <is>
          <t>pay-in-3</t>
        </is>
      </c>
      <c r="H38" t="inlineStr">
        <is>
          <t>order</t>
        </is>
      </c>
      <c r="I38" t="inlineStr">
        <is>
          <t>2024-11-29 18:03:59</t>
        </is>
      </c>
      <c r="J38" t="n">
        <v>289</v>
      </c>
      <c r="K38" t="n">
        <v>276.59</v>
      </c>
      <c r="L38" t="n">
        <v>12.41</v>
      </c>
      <c r="M38" t="n">
        <v>7.8</v>
      </c>
      <c r="N38" t="n">
        <v>1.72</v>
      </c>
      <c r="O38" t="n">
        <v>2.89</v>
      </c>
      <c r="P38" t="n">
        <v>0</v>
      </c>
      <c r="Q38" t="inlineStr">
        <is>
          <t>2024-12-02 01:15:21</t>
        </is>
      </c>
      <c r="R38" t="inlineStr">
        <is>
          <t>OF6W1IYDPXTC</t>
        </is>
      </c>
    </row>
    <row r="39">
      <c r="A39" t="inlineStr">
        <is>
          <t>rGaehTuEyLkdQQVg114F7Ufmt</t>
        </is>
      </c>
      <c r="B39" t="inlineStr">
        <is>
          <t>FIRGUN HOUSE SRL</t>
        </is>
      </c>
      <c r="E39" t="inlineStr">
        <is>
          <t>N4L53JM5I6FP</t>
        </is>
      </c>
      <c r="F39" t="inlineStr">
        <is>
          <t>Online</t>
        </is>
      </c>
      <c r="G39" t="inlineStr">
        <is>
          <t>pay-in-3</t>
        </is>
      </c>
      <c r="H39" t="inlineStr">
        <is>
          <t>order</t>
        </is>
      </c>
      <c r="I39" t="inlineStr">
        <is>
          <t>2024-11-29 18:54:46</t>
        </is>
      </c>
      <c r="J39" t="n">
        <v>112</v>
      </c>
      <c r="K39" t="n">
        <v>107.2</v>
      </c>
      <c r="L39" t="n">
        <v>4.8</v>
      </c>
      <c r="M39" t="n">
        <v>3.02</v>
      </c>
      <c r="N39" t="n">
        <v>0.66</v>
      </c>
      <c r="O39" t="n">
        <v>1.12</v>
      </c>
      <c r="P39" t="n">
        <v>0</v>
      </c>
      <c r="Q39" t="inlineStr">
        <is>
          <t>2024-12-02 01:15:21</t>
        </is>
      </c>
      <c r="R39" t="inlineStr">
        <is>
          <t>OF6W1IYDPXTC</t>
        </is>
      </c>
    </row>
    <row r="40">
      <c r="A40" t="inlineStr">
        <is>
          <t>ro19ovSVqbMXjePmLeGLBa6py</t>
        </is>
      </c>
      <c r="B40" t="inlineStr">
        <is>
          <t>FIRGUN HOUSE SRL</t>
        </is>
      </c>
      <c r="E40" t="inlineStr">
        <is>
          <t>OQOFE49TXPZT</t>
        </is>
      </c>
      <c r="F40" t="inlineStr">
        <is>
          <t>Online</t>
        </is>
      </c>
      <c r="G40" t="inlineStr">
        <is>
          <t>pay-in-3</t>
        </is>
      </c>
      <c r="H40" t="inlineStr">
        <is>
          <t>order</t>
        </is>
      </c>
      <c r="I40" t="inlineStr">
        <is>
          <t>2024-11-29 21:16:31</t>
        </is>
      </c>
      <c r="J40" t="n">
        <v>204</v>
      </c>
      <c r="K40" t="n">
        <v>195.24</v>
      </c>
      <c r="L40" t="n">
        <v>8.76</v>
      </c>
      <c r="M40" t="n">
        <v>5.51</v>
      </c>
      <c r="N40" t="n">
        <v>1.21</v>
      </c>
      <c r="O40" t="n">
        <v>2.04</v>
      </c>
      <c r="P40" t="n">
        <v>0</v>
      </c>
      <c r="Q40" t="inlineStr">
        <is>
          <t>2024-12-02 01:15:21</t>
        </is>
      </c>
      <c r="R40" t="inlineStr">
        <is>
          <t>OF6W1IYDPXTC</t>
        </is>
      </c>
    </row>
    <row r="41">
      <c r="A41" t="inlineStr">
        <is>
          <t>rDCNXKT1hgJxFmOX67yQ8AO2W</t>
        </is>
      </c>
      <c r="B41" t="inlineStr">
        <is>
          <t>FIRGUN HOUSE SRL</t>
        </is>
      </c>
      <c r="E41" t="inlineStr">
        <is>
          <t>NAPQII52P00D</t>
        </is>
      </c>
      <c r="F41" t="inlineStr">
        <is>
          <t>Online</t>
        </is>
      </c>
      <c r="G41" t="inlineStr">
        <is>
          <t>pay-in-3</t>
        </is>
      </c>
      <c r="H41" t="inlineStr">
        <is>
          <t>order</t>
        </is>
      </c>
      <c r="I41" t="inlineStr">
        <is>
          <t>2024-11-29 21:21:53</t>
        </is>
      </c>
      <c r="J41" t="n">
        <v>164</v>
      </c>
      <c r="K41" t="n">
        <v>156.96</v>
      </c>
      <c r="L41" t="n">
        <v>7.04</v>
      </c>
      <c r="M41" t="n">
        <v>4.43</v>
      </c>
      <c r="N41" t="n">
        <v>0.97</v>
      </c>
      <c r="O41" t="n">
        <v>1.64</v>
      </c>
      <c r="P41" t="n">
        <v>0</v>
      </c>
      <c r="Q41" t="inlineStr">
        <is>
          <t>2024-12-02 01:15:21</t>
        </is>
      </c>
      <c r="R41" t="inlineStr">
        <is>
          <t>OF6W1IYDPXTC</t>
        </is>
      </c>
    </row>
    <row r="42">
      <c r="A42" t="inlineStr">
        <is>
          <t>r27qzbf5AMyywOmD52kcdaAwk</t>
        </is>
      </c>
      <c r="B42" t="inlineStr">
        <is>
          <t>FIRGUN HOUSE SRL</t>
        </is>
      </c>
      <c r="E42" t="inlineStr">
        <is>
          <t>33D7954X5UH2</t>
        </is>
      </c>
      <c r="F42" t="inlineStr">
        <is>
          <t>Online</t>
        </is>
      </c>
      <c r="G42" t="inlineStr">
        <is>
          <t>pay-in-3</t>
        </is>
      </c>
      <c r="H42" t="inlineStr">
        <is>
          <t>order</t>
        </is>
      </c>
      <c r="I42" t="inlineStr">
        <is>
          <t>2024-11-29 22:04:39</t>
        </is>
      </c>
      <c r="J42" t="n">
        <v>56</v>
      </c>
      <c r="K42" t="n">
        <v>53.6</v>
      </c>
      <c r="L42" t="n">
        <v>2.4</v>
      </c>
      <c r="M42" t="n">
        <v>1.51</v>
      </c>
      <c r="N42" t="n">
        <v>0.33</v>
      </c>
      <c r="O42" t="n">
        <v>0.5600000000000001</v>
      </c>
      <c r="P42" t="n">
        <v>0</v>
      </c>
      <c r="Q42" t="inlineStr">
        <is>
          <t>2024-12-02 01:15:21</t>
        </is>
      </c>
      <c r="R42" t="inlineStr">
        <is>
          <t>OF6W1IYDPXTC</t>
        </is>
      </c>
    </row>
    <row r="43">
      <c r="A43" t="inlineStr">
        <is>
          <t>r7tHFh73eNphi7InFk66Azqma</t>
        </is>
      </c>
      <c r="B43" t="inlineStr">
        <is>
          <t>FIRGUN HOUSE SRL</t>
        </is>
      </c>
      <c r="E43" t="inlineStr">
        <is>
          <t>RZ7RNVQ1SMRG</t>
        </is>
      </c>
      <c r="F43" t="inlineStr">
        <is>
          <t>Online</t>
        </is>
      </c>
      <c r="G43" t="inlineStr">
        <is>
          <t>pay-in-3</t>
        </is>
      </c>
      <c r="H43" t="inlineStr">
        <is>
          <t>order</t>
        </is>
      </c>
      <c r="I43" t="inlineStr">
        <is>
          <t>2024-11-29 22:50:13</t>
        </is>
      </c>
      <c r="J43" t="n">
        <v>154</v>
      </c>
      <c r="K43" t="n">
        <v>147.38</v>
      </c>
      <c r="L43" t="n">
        <v>6.62</v>
      </c>
      <c r="M43" t="n">
        <v>4.16</v>
      </c>
      <c r="N43" t="n">
        <v>0.92</v>
      </c>
      <c r="O43" t="n">
        <v>1.54</v>
      </c>
      <c r="P43" t="n">
        <v>0</v>
      </c>
      <c r="Q43" t="inlineStr">
        <is>
          <t>2024-12-02 01:15:21</t>
        </is>
      </c>
      <c r="R43" t="inlineStr">
        <is>
          <t>OF6W1IYDPXTC</t>
        </is>
      </c>
    </row>
    <row r="44">
      <c r="A44" t="inlineStr">
        <is>
          <t>rP19HNd4pWtQ13DYvwg2cjzmM</t>
        </is>
      </c>
      <c r="B44" t="inlineStr">
        <is>
          <t>FIRGUN HOUSE SRL</t>
        </is>
      </c>
      <c r="E44" t="inlineStr">
        <is>
          <t>LZBAF77JG6AQ</t>
        </is>
      </c>
      <c r="F44" t="inlineStr">
        <is>
          <t>Online</t>
        </is>
      </c>
      <c r="G44" t="inlineStr">
        <is>
          <t>pay-in-3</t>
        </is>
      </c>
      <c r="H44" t="inlineStr">
        <is>
          <t>order</t>
        </is>
      </c>
      <c r="I44" t="inlineStr">
        <is>
          <t>2024-11-30 12:18:37</t>
        </is>
      </c>
      <c r="J44" t="n">
        <v>118</v>
      </c>
      <c r="K44" t="n">
        <v>112.93</v>
      </c>
      <c r="L44" t="n">
        <v>5.07</v>
      </c>
      <c r="M44" t="n">
        <v>3.19</v>
      </c>
      <c r="N44" t="n">
        <v>0.7</v>
      </c>
      <c r="O44" t="n">
        <v>1.18</v>
      </c>
      <c r="P44" t="n">
        <v>0</v>
      </c>
      <c r="Q44" t="inlineStr">
        <is>
          <t>2024-12-02 01:15:21</t>
        </is>
      </c>
      <c r="R44" t="inlineStr">
        <is>
          <t>OF6W1IYDPXTC</t>
        </is>
      </c>
    </row>
    <row r="45">
      <c r="A45" t="inlineStr">
        <is>
          <t>rdnzHXUGDMv6DCEmUpWRXzQEg</t>
        </is>
      </c>
      <c r="B45" t="inlineStr">
        <is>
          <t>FIRGUN HOUSE SRL</t>
        </is>
      </c>
      <c r="E45" t="inlineStr">
        <is>
          <t>XR2CZ4CE38GH</t>
        </is>
      </c>
      <c r="F45" t="inlineStr">
        <is>
          <t>Online</t>
        </is>
      </c>
      <c r="G45" t="inlineStr">
        <is>
          <t>pay-in-3</t>
        </is>
      </c>
      <c r="H45" t="inlineStr">
        <is>
          <t>order</t>
        </is>
      </c>
      <c r="I45" t="inlineStr">
        <is>
          <t>2024-11-30 13:57:23</t>
        </is>
      </c>
      <c r="J45" t="n">
        <v>240</v>
      </c>
      <c r="K45" t="n">
        <v>229.69</v>
      </c>
      <c r="L45" t="n">
        <v>10.31</v>
      </c>
      <c r="M45" t="n">
        <v>6.48</v>
      </c>
      <c r="N45" t="n">
        <v>1.43</v>
      </c>
      <c r="O45" t="n">
        <v>2.4</v>
      </c>
      <c r="P45" t="n">
        <v>0</v>
      </c>
      <c r="Q45" t="inlineStr">
        <is>
          <t>2024-12-02 01:15:21</t>
        </is>
      </c>
      <c r="R45" t="inlineStr">
        <is>
          <t>OF6W1IYDPXTC</t>
        </is>
      </c>
    </row>
    <row r="46">
      <c r="A46" t="inlineStr">
        <is>
          <t>rCE8wjsoC6nFreGJjw8qW56LL</t>
        </is>
      </c>
      <c r="B46" t="inlineStr">
        <is>
          <t>FIRGUN HOUSE SRL</t>
        </is>
      </c>
      <c r="E46" t="inlineStr">
        <is>
          <t>C952OBVXWXR7</t>
        </is>
      </c>
      <c r="F46" t="inlineStr">
        <is>
          <t>Online</t>
        </is>
      </c>
      <c r="G46" t="inlineStr">
        <is>
          <t>pay-in-3</t>
        </is>
      </c>
      <c r="H46" t="inlineStr">
        <is>
          <t>order</t>
        </is>
      </c>
      <c r="I46" t="inlineStr">
        <is>
          <t>2024-11-30 17:39:44</t>
        </is>
      </c>
      <c r="J46" t="n">
        <v>122</v>
      </c>
      <c r="K46" t="n">
        <v>116.77</v>
      </c>
      <c r="L46" t="n">
        <v>5.23</v>
      </c>
      <c r="M46" t="n">
        <v>3.29</v>
      </c>
      <c r="N46" t="n">
        <v>0.72</v>
      </c>
      <c r="O46" t="n">
        <v>1.22</v>
      </c>
      <c r="P46" t="n">
        <v>0</v>
      </c>
      <c r="Q46" t="inlineStr">
        <is>
          <t>2024-12-02 01:15:21</t>
        </is>
      </c>
      <c r="R46" t="inlineStr">
        <is>
          <t>OF6W1IYDPXTC</t>
        </is>
      </c>
    </row>
    <row r="47">
      <c r="A47" t="inlineStr">
        <is>
          <t>rhGmP6r2AHWkp8EIn0cItKyJA</t>
        </is>
      </c>
      <c r="B47" t="inlineStr">
        <is>
          <t>FIRGUN HOUSE SRL</t>
        </is>
      </c>
      <c r="E47" t="inlineStr">
        <is>
          <t>N2B51YI0LKKD</t>
        </is>
      </c>
      <c r="F47" t="inlineStr">
        <is>
          <t>Online</t>
        </is>
      </c>
      <c r="G47" t="inlineStr">
        <is>
          <t>pay-in-3</t>
        </is>
      </c>
      <c r="H47" t="inlineStr">
        <is>
          <t>order</t>
        </is>
      </c>
      <c r="I47" t="inlineStr">
        <is>
          <t>2024-11-30 18:40:32</t>
        </is>
      </c>
      <c r="J47" t="n">
        <v>159</v>
      </c>
      <c r="K47" t="n">
        <v>152.18</v>
      </c>
      <c r="L47" t="n">
        <v>6.82</v>
      </c>
      <c r="M47" t="n">
        <v>4.29</v>
      </c>
      <c r="N47" t="n">
        <v>0.9399999999999999</v>
      </c>
      <c r="O47" t="n">
        <v>1.59</v>
      </c>
      <c r="P47" t="n">
        <v>0</v>
      </c>
      <c r="Q47" t="inlineStr">
        <is>
          <t>2024-12-02 01:15:21</t>
        </is>
      </c>
      <c r="R47" t="inlineStr">
        <is>
          <t>OF6W1IYDPXTC</t>
        </is>
      </c>
    </row>
    <row r="48">
      <c r="A48" t="inlineStr">
        <is>
          <t>rQfPdANjVzbUmU604BBgcFikH</t>
        </is>
      </c>
      <c r="B48" t="inlineStr">
        <is>
          <t>FIRGUN HOUSE SRL</t>
        </is>
      </c>
      <c r="E48" t="inlineStr">
        <is>
          <t>C7I19NLJZ3L5</t>
        </is>
      </c>
      <c r="F48" t="inlineStr">
        <is>
          <t>Online</t>
        </is>
      </c>
      <c r="G48" t="inlineStr">
        <is>
          <t>pay-in-3</t>
        </is>
      </c>
      <c r="H48" t="inlineStr">
        <is>
          <t>order</t>
        </is>
      </c>
      <c r="I48" t="inlineStr">
        <is>
          <t>2024-11-30 22:46:10</t>
        </is>
      </c>
      <c r="J48" t="n">
        <v>106</v>
      </c>
      <c r="K48" t="n">
        <v>101.45</v>
      </c>
      <c r="L48" t="n">
        <v>4.55</v>
      </c>
      <c r="M48" t="n">
        <v>2.86</v>
      </c>
      <c r="N48" t="n">
        <v>0.63</v>
      </c>
      <c r="O48" t="n">
        <v>1.06</v>
      </c>
      <c r="P48" t="n">
        <v>0</v>
      </c>
      <c r="Q48" t="inlineStr">
        <is>
          <t>2024-12-02 01:15:21</t>
        </is>
      </c>
      <c r="R48" t="inlineStr">
        <is>
          <t>OF6W1IYDPXTC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500"/>
  <sheetViews>
    <sheetView workbookViewId="0">
      <selection activeCell="A1" sqref="A1"/>
    </sheetView>
  </sheetViews>
  <sheetFormatPr baseColWidth="8" defaultRowHeight="15"/>
  <sheetData>
    <row r="1">
      <c r="A1" s="1" t="inlineStr">
        <is>
          <t>Transaction Date</t>
        </is>
      </c>
      <c r="B1" s="1" t="inlineStr">
        <is>
          <t>Type</t>
        </is>
      </c>
      <c r="C1" s="1" t="inlineStr">
        <is>
          <t>Order</t>
        </is>
      </c>
      <c r="D1" s="1" t="inlineStr">
        <is>
          <t>Card Brand</t>
        </is>
      </c>
      <c r="E1" s="1" t="inlineStr">
        <is>
          <t>Card Source</t>
        </is>
      </c>
      <c r="F1" s="1" t="inlineStr">
        <is>
          <t>Payout Status</t>
        </is>
      </c>
      <c r="G1" s="1" t="inlineStr">
        <is>
          <t>Payout Date</t>
        </is>
      </c>
      <c r="H1" s="1" t="inlineStr">
        <is>
          <t>Available On</t>
        </is>
      </c>
      <c r="I1" s="1" t="inlineStr">
        <is>
          <t>Amount</t>
        </is>
      </c>
      <c r="J1" s="1" t="inlineStr">
        <is>
          <t>Fee</t>
        </is>
      </c>
      <c r="K1" s="1" t="inlineStr">
        <is>
          <t>Net</t>
        </is>
      </c>
      <c r="L1" s="1" t="inlineStr">
        <is>
          <t>Checkout</t>
        </is>
      </c>
      <c r="M1" s="1" t="inlineStr">
        <is>
          <t>Payment Method Name</t>
        </is>
      </c>
      <c r="N1" s="1" t="inlineStr">
        <is>
          <t>Presentment Amount</t>
        </is>
      </c>
      <c r="O1" s="1" t="inlineStr">
        <is>
          <t>Presentment Currency</t>
        </is>
      </c>
      <c r="P1" s="1" t="inlineStr">
        <is>
          <t>Currency</t>
        </is>
      </c>
      <c r="Q1" s="1" t="inlineStr">
        <is>
          <t>VAT</t>
        </is>
      </c>
    </row>
    <row r="2">
      <c r="A2" t="inlineStr">
        <is>
          <t>2024-11-30 23:16:52 +0100</t>
        </is>
      </c>
      <c r="B2" t="inlineStr">
        <is>
          <t>charge</t>
        </is>
      </c>
      <c r="C2" t="inlineStr">
        <is>
          <t>#44267</t>
        </is>
      </c>
      <c r="D2" t="inlineStr">
        <is>
          <t>master</t>
        </is>
      </c>
      <c r="E2" t="inlineStr">
        <is>
          <t>online</t>
        </is>
      </c>
      <c r="F2" t="inlineStr">
        <is>
          <t>pending</t>
        </is>
      </c>
      <c r="G2" t="inlineStr">
        <is>
          <t>2024-12-04</t>
        </is>
      </c>
      <c r="H2" t="inlineStr">
        <is>
          <t>2024-12-04</t>
        </is>
      </c>
      <c r="I2" t="n">
        <v>120</v>
      </c>
      <c r="J2" t="n">
        <v>2.41</v>
      </c>
      <c r="K2" t="n">
        <v>117.59</v>
      </c>
      <c r="L2" t="inlineStr">
        <is>
          <t>#63265577173341</t>
        </is>
      </c>
      <c r="M2" t="inlineStr">
        <is>
          <t>card</t>
        </is>
      </c>
      <c r="N2" t="n">
        <v>120</v>
      </c>
      <c r="O2" t="inlineStr">
        <is>
          <t>EUR</t>
        </is>
      </c>
      <c r="P2" t="inlineStr">
        <is>
          <t>EUR</t>
        </is>
      </c>
      <c r="Q2" t="n">
        <v>0</v>
      </c>
    </row>
    <row r="3">
      <c r="A3" t="inlineStr">
        <is>
          <t>2024-11-30 19:15:42 +0100</t>
        </is>
      </c>
      <c r="B3" t="inlineStr">
        <is>
          <t>charge</t>
        </is>
      </c>
      <c r="C3" t="inlineStr">
        <is>
          <t>#44262</t>
        </is>
      </c>
      <c r="D3" t="inlineStr">
        <is>
          <t>visa</t>
        </is>
      </c>
      <c r="E3" t="inlineStr">
        <is>
          <t>online</t>
        </is>
      </c>
      <c r="F3" t="inlineStr">
        <is>
          <t>pending</t>
        </is>
      </c>
      <c r="G3" t="inlineStr">
        <is>
          <t>2024-12-04</t>
        </is>
      </c>
      <c r="H3" t="inlineStr">
        <is>
          <t>2024-12-04</t>
        </is>
      </c>
      <c r="I3" t="n">
        <v>330</v>
      </c>
      <c r="J3" t="n">
        <v>6.19</v>
      </c>
      <c r="K3" t="n">
        <v>323.81</v>
      </c>
      <c r="L3" t="inlineStr">
        <is>
          <t>#63261075439965</t>
        </is>
      </c>
      <c r="M3" t="inlineStr">
        <is>
          <t>card</t>
        </is>
      </c>
      <c r="N3" t="n">
        <v>330</v>
      </c>
      <c r="O3" t="inlineStr">
        <is>
          <t>EUR</t>
        </is>
      </c>
      <c r="P3" t="inlineStr">
        <is>
          <t>EUR</t>
        </is>
      </c>
      <c r="Q3" t="n">
        <v>0</v>
      </c>
    </row>
    <row r="4">
      <c r="A4" t="inlineStr">
        <is>
          <t>2024-11-30 18:19:12 +0100</t>
        </is>
      </c>
      <c r="B4" t="inlineStr">
        <is>
          <t>charge</t>
        </is>
      </c>
      <c r="C4" t="inlineStr">
        <is>
          <t>#44260</t>
        </is>
      </c>
      <c r="D4" t="inlineStr">
        <is>
          <t>master</t>
        </is>
      </c>
      <c r="E4" t="inlineStr">
        <is>
          <t>online</t>
        </is>
      </c>
      <c r="F4" t="inlineStr">
        <is>
          <t>pending</t>
        </is>
      </c>
      <c r="G4" t="inlineStr">
        <is>
          <t>2024-12-04</t>
        </is>
      </c>
      <c r="H4" t="inlineStr">
        <is>
          <t>2024-12-04</t>
        </is>
      </c>
      <c r="I4" t="n">
        <v>10</v>
      </c>
      <c r="J4" t="n">
        <v>0.43</v>
      </c>
      <c r="K4" t="n">
        <v>9.57</v>
      </c>
      <c r="L4" t="inlineStr">
        <is>
          <t>#63259889860957</t>
        </is>
      </c>
      <c r="M4" t="inlineStr">
        <is>
          <t>card</t>
        </is>
      </c>
      <c r="N4" t="n">
        <v>10</v>
      </c>
      <c r="O4" t="inlineStr">
        <is>
          <t>EUR</t>
        </is>
      </c>
      <c r="P4" t="inlineStr">
        <is>
          <t>EUR</t>
        </is>
      </c>
      <c r="Q4" t="n">
        <v>0</v>
      </c>
    </row>
    <row r="5">
      <c r="A5" t="inlineStr">
        <is>
          <t>2024-11-30 17:20:57 +0100</t>
        </is>
      </c>
      <c r="B5" t="inlineStr">
        <is>
          <t>charge</t>
        </is>
      </c>
      <c r="C5" t="inlineStr">
        <is>
          <t>#44259</t>
        </is>
      </c>
      <c r="D5" t="inlineStr">
        <is>
          <t>master</t>
        </is>
      </c>
      <c r="E5" t="inlineStr">
        <is>
          <t>online</t>
        </is>
      </c>
      <c r="F5" t="inlineStr">
        <is>
          <t>pending</t>
        </is>
      </c>
      <c r="G5" t="inlineStr">
        <is>
          <t>2024-12-04</t>
        </is>
      </c>
      <c r="H5" t="inlineStr">
        <is>
          <t>2024-12-04</t>
        </is>
      </c>
      <c r="I5" t="n">
        <v>123</v>
      </c>
      <c r="J5" t="n">
        <v>4.43</v>
      </c>
      <c r="K5" t="n">
        <v>118.57</v>
      </c>
      <c r="L5" t="inlineStr">
        <is>
          <t>#63258535133533</t>
        </is>
      </c>
      <c r="M5" t="inlineStr">
        <is>
          <t>card</t>
        </is>
      </c>
      <c r="N5" t="n">
        <v>123</v>
      </c>
      <c r="O5" t="inlineStr">
        <is>
          <t>EUR</t>
        </is>
      </c>
      <c r="P5" t="inlineStr">
        <is>
          <t>EUR</t>
        </is>
      </c>
      <c r="Q5" t="n">
        <v>0</v>
      </c>
    </row>
    <row r="6">
      <c r="A6" t="inlineStr">
        <is>
          <t>2024-11-30 17:12:56 +0100</t>
        </is>
      </c>
      <c r="B6" t="inlineStr">
        <is>
          <t>charge</t>
        </is>
      </c>
      <c r="C6" t="inlineStr">
        <is>
          <t>#44258</t>
        </is>
      </c>
      <c r="D6" t="inlineStr">
        <is>
          <t>master</t>
        </is>
      </c>
      <c r="E6" t="inlineStr">
        <is>
          <t>online</t>
        </is>
      </c>
      <c r="F6" t="inlineStr">
        <is>
          <t>pending</t>
        </is>
      </c>
      <c r="G6" t="inlineStr">
        <is>
          <t>2024-12-04</t>
        </is>
      </c>
      <c r="H6" t="inlineStr">
        <is>
          <t>2024-12-04</t>
        </is>
      </c>
      <c r="I6" t="n">
        <v>240</v>
      </c>
      <c r="J6" t="n">
        <v>4.57</v>
      </c>
      <c r="K6" t="n">
        <v>235.43</v>
      </c>
      <c r="L6" t="inlineStr">
        <is>
          <t>#63196075950429</t>
        </is>
      </c>
      <c r="M6" t="inlineStr">
        <is>
          <t>card</t>
        </is>
      </c>
      <c r="N6" t="n">
        <v>240</v>
      </c>
      <c r="O6" t="inlineStr">
        <is>
          <t>EUR</t>
        </is>
      </c>
      <c r="P6" t="inlineStr">
        <is>
          <t>EUR</t>
        </is>
      </c>
      <c r="Q6" t="n">
        <v>0</v>
      </c>
    </row>
    <row r="7">
      <c r="A7" t="inlineStr">
        <is>
          <t>2024-11-30 15:40:58 +0100</t>
        </is>
      </c>
      <c r="B7" t="inlineStr">
        <is>
          <t>charge</t>
        </is>
      </c>
      <c r="C7" t="inlineStr">
        <is>
          <t>#44253</t>
        </is>
      </c>
      <c r="D7" t="inlineStr">
        <is>
          <t>unknown</t>
        </is>
      </c>
      <c r="E7" t="inlineStr">
        <is>
          <t>online</t>
        </is>
      </c>
      <c r="F7" t="inlineStr">
        <is>
          <t>pending</t>
        </is>
      </c>
      <c r="G7" t="inlineStr">
        <is>
          <t>2024-12-04</t>
        </is>
      </c>
      <c r="H7" t="inlineStr">
        <is>
          <t>2024-12-04</t>
        </is>
      </c>
      <c r="I7" t="n">
        <v>336</v>
      </c>
      <c r="J7" t="n">
        <v>17.12</v>
      </c>
      <c r="K7" t="n">
        <v>318.88</v>
      </c>
      <c r="L7" t="inlineStr">
        <is>
          <t>#63256542282077</t>
        </is>
      </c>
      <c r="M7" t="inlineStr">
        <is>
          <t>klarna</t>
        </is>
      </c>
      <c r="N7" t="n">
        <v>336</v>
      </c>
      <c r="O7" t="inlineStr">
        <is>
          <t>EUR</t>
        </is>
      </c>
      <c r="P7" t="inlineStr">
        <is>
          <t>EUR</t>
        </is>
      </c>
      <c r="Q7" t="n">
        <v>0</v>
      </c>
    </row>
    <row r="8">
      <c r="A8" t="inlineStr">
        <is>
          <t>2024-11-30 14:43:02 +0100</t>
        </is>
      </c>
      <c r="B8" t="inlineStr">
        <is>
          <t>charge</t>
        </is>
      </c>
      <c r="C8" t="inlineStr">
        <is>
          <t>#44247</t>
        </is>
      </c>
      <c r="D8" t="inlineStr">
        <is>
          <t>unknown</t>
        </is>
      </c>
      <c r="E8" t="inlineStr">
        <is>
          <t>online</t>
        </is>
      </c>
      <c r="F8" t="inlineStr">
        <is>
          <t>pending</t>
        </is>
      </c>
      <c r="G8" t="inlineStr">
        <is>
          <t>2024-12-04</t>
        </is>
      </c>
      <c r="H8" t="inlineStr">
        <is>
          <t>2024-12-04</t>
        </is>
      </c>
      <c r="I8" t="n">
        <v>106</v>
      </c>
      <c r="J8" t="n">
        <v>5.64</v>
      </c>
      <c r="K8" t="n">
        <v>100.36</v>
      </c>
      <c r="L8" t="inlineStr">
        <is>
          <t>#63255252435293</t>
        </is>
      </c>
      <c r="M8" t="inlineStr">
        <is>
          <t>klarna</t>
        </is>
      </c>
      <c r="N8" t="n">
        <v>106</v>
      </c>
      <c r="O8" t="inlineStr">
        <is>
          <t>EUR</t>
        </is>
      </c>
      <c r="P8" t="inlineStr">
        <is>
          <t>EUR</t>
        </is>
      </c>
      <c r="Q8" t="n">
        <v>0</v>
      </c>
    </row>
    <row r="9">
      <c r="A9" t="inlineStr">
        <is>
          <t>2024-11-30 14:25:10 +0100</t>
        </is>
      </c>
      <c r="B9" t="inlineStr">
        <is>
          <t>charge</t>
        </is>
      </c>
      <c r="C9" t="inlineStr">
        <is>
          <t>#44245</t>
        </is>
      </c>
      <c r="D9" t="inlineStr">
        <is>
          <t>master</t>
        </is>
      </c>
      <c r="E9" t="inlineStr">
        <is>
          <t>online</t>
        </is>
      </c>
      <c r="F9" t="inlineStr">
        <is>
          <t>pending</t>
        </is>
      </c>
      <c r="G9" t="inlineStr">
        <is>
          <t>2024-12-04</t>
        </is>
      </c>
      <c r="H9" t="inlineStr">
        <is>
          <t>2024-12-04</t>
        </is>
      </c>
      <c r="I9" t="n">
        <v>106</v>
      </c>
      <c r="J9" t="n">
        <v>2.16</v>
      </c>
      <c r="K9" t="n">
        <v>103.84</v>
      </c>
      <c r="L9" t="inlineStr">
        <is>
          <t>#63255096328541</t>
        </is>
      </c>
      <c r="M9" t="inlineStr">
        <is>
          <t>card</t>
        </is>
      </c>
      <c r="N9" t="n">
        <v>106</v>
      </c>
      <c r="O9" t="inlineStr">
        <is>
          <t>EUR</t>
        </is>
      </c>
      <c r="P9" t="inlineStr">
        <is>
          <t>EUR</t>
        </is>
      </c>
      <c r="Q9" t="n">
        <v>0</v>
      </c>
    </row>
    <row r="10">
      <c r="A10" t="inlineStr">
        <is>
          <t>2024-11-30 09:57:06 +0100</t>
        </is>
      </c>
      <c r="B10" t="inlineStr">
        <is>
          <t>charge</t>
        </is>
      </c>
      <c r="C10" t="inlineStr">
        <is>
          <t>#44230</t>
        </is>
      </c>
      <c r="D10" t="inlineStr">
        <is>
          <t>visa</t>
        </is>
      </c>
      <c r="E10" t="inlineStr">
        <is>
          <t>online</t>
        </is>
      </c>
      <c r="F10" t="inlineStr">
        <is>
          <t>pending</t>
        </is>
      </c>
      <c r="G10" t="inlineStr">
        <is>
          <t>2024-12-04</t>
        </is>
      </c>
      <c r="H10" t="inlineStr">
        <is>
          <t>2024-12-04</t>
        </is>
      </c>
      <c r="I10" t="n">
        <v>396</v>
      </c>
      <c r="J10" t="n">
        <v>7.38</v>
      </c>
      <c r="K10" t="n">
        <v>388.62</v>
      </c>
      <c r="L10" t="inlineStr">
        <is>
          <t>#63249166827869</t>
        </is>
      </c>
      <c r="M10" t="inlineStr">
        <is>
          <t>card</t>
        </is>
      </c>
      <c r="N10" t="n">
        <v>396</v>
      </c>
      <c r="O10" t="inlineStr">
        <is>
          <t>EUR</t>
        </is>
      </c>
      <c r="P10" t="inlineStr">
        <is>
          <t>EUR</t>
        </is>
      </c>
      <c r="Q10" t="n">
        <v>0</v>
      </c>
    </row>
    <row r="11">
      <c r="A11" t="inlineStr">
        <is>
          <t>2024-11-30 09:38:29 +0100</t>
        </is>
      </c>
      <c r="B11" t="inlineStr">
        <is>
          <t>charge</t>
        </is>
      </c>
      <c r="C11" t="inlineStr">
        <is>
          <t>#44229</t>
        </is>
      </c>
      <c r="D11" t="inlineStr">
        <is>
          <t>master</t>
        </is>
      </c>
      <c r="E11" t="inlineStr">
        <is>
          <t>online</t>
        </is>
      </c>
      <c r="F11" t="inlineStr">
        <is>
          <t>pending</t>
        </is>
      </c>
      <c r="G11" t="inlineStr">
        <is>
          <t>2024-12-04</t>
        </is>
      </c>
      <c r="H11" t="inlineStr">
        <is>
          <t>2024-12-04</t>
        </is>
      </c>
      <c r="I11" t="n">
        <v>150</v>
      </c>
      <c r="J11" t="n">
        <v>2.95</v>
      </c>
      <c r="K11" t="n">
        <v>147.05</v>
      </c>
      <c r="L11" t="inlineStr">
        <is>
          <t>#63249124032861</t>
        </is>
      </c>
      <c r="M11" t="inlineStr">
        <is>
          <t>card</t>
        </is>
      </c>
      <c r="N11" t="n">
        <v>150</v>
      </c>
      <c r="O11" t="inlineStr">
        <is>
          <t>EUR</t>
        </is>
      </c>
      <c r="P11" t="inlineStr">
        <is>
          <t>EUR</t>
        </is>
      </c>
      <c r="Q11" t="n">
        <v>0</v>
      </c>
    </row>
    <row r="12">
      <c r="A12" t="inlineStr">
        <is>
          <t>2024-11-30 08:17:08 +0100</t>
        </is>
      </c>
      <c r="B12" t="inlineStr">
        <is>
          <t>charge</t>
        </is>
      </c>
      <c r="C12" t="inlineStr">
        <is>
          <t>#44228</t>
        </is>
      </c>
      <c r="D12" t="inlineStr">
        <is>
          <t>master</t>
        </is>
      </c>
      <c r="E12" t="inlineStr">
        <is>
          <t>online</t>
        </is>
      </c>
      <c r="F12" t="inlineStr">
        <is>
          <t>pending</t>
        </is>
      </c>
      <c r="G12" t="inlineStr">
        <is>
          <t>2024-12-04</t>
        </is>
      </c>
      <c r="H12" t="inlineStr">
        <is>
          <t>2024-12-04</t>
        </is>
      </c>
      <c r="I12" t="n">
        <v>162</v>
      </c>
      <c r="J12" t="n">
        <v>3.17</v>
      </c>
      <c r="K12" t="n">
        <v>158.83</v>
      </c>
      <c r="L12" t="inlineStr">
        <is>
          <t>#63206433030493</t>
        </is>
      </c>
      <c r="M12" t="inlineStr">
        <is>
          <t>card</t>
        </is>
      </c>
      <c r="N12" t="n">
        <v>162</v>
      </c>
      <c r="O12" t="inlineStr">
        <is>
          <t>EUR</t>
        </is>
      </c>
      <c r="P12" t="inlineStr">
        <is>
          <t>EUR</t>
        </is>
      </c>
      <c r="Q12" t="n">
        <v>0</v>
      </c>
    </row>
    <row r="13">
      <c r="A13" t="inlineStr">
        <is>
          <t>2024-11-29 23:58:58 +0100</t>
        </is>
      </c>
      <c r="B13" t="inlineStr">
        <is>
          <t>charge</t>
        </is>
      </c>
      <c r="C13" t="inlineStr">
        <is>
          <t>#44226</t>
        </is>
      </c>
      <c r="D13" t="inlineStr">
        <is>
          <t>unknown</t>
        </is>
      </c>
      <c r="E13" t="inlineStr">
        <is>
          <t>online</t>
        </is>
      </c>
      <c r="F13" t="inlineStr">
        <is>
          <t>pending</t>
        </is>
      </c>
      <c r="G13" t="inlineStr">
        <is>
          <t>2024-12-04</t>
        </is>
      </c>
      <c r="H13" t="inlineStr">
        <is>
          <t>2024-12-04</t>
        </is>
      </c>
      <c r="I13" t="n">
        <v>280</v>
      </c>
      <c r="J13" t="n">
        <v>14.32</v>
      </c>
      <c r="K13" t="n">
        <v>265.68</v>
      </c>
      <c r="L13" t="inlineStr">
        <is>
          <t>#63238284050781</t>
        </is>
      </c>
      <c r="M13" t="inlineStr">
        <is>
          <t>klarna</t>
        </is>
      </c>
      <c r="N13" t="n">
        <v>280</v>
      </c>
      <c r="O13" t="inlineStr">
        <is>
          <t>EUR</t>
        </is>
      </c>
      <c r="P13" t="inlineStr">
        <is>
          <t>EUR</t>
        </is>
      </c>
      <c r="Q13" t="n">
        <v>0</v>
      </c>
    </row>
    <row r="14">
      <c r="A14" t="inlineStr">
        <is>
          <t>2024-11-29 23:53:22 +0100</t>
        </is>
      </c>
      <c r="B14" t="inlineStr">
        <is>
          <t>charge</t>
        </is>
      </c>
      <c r="C14" t="inlineStr">
        <is>
          <t>#44224</t>
        </is>
      </c>
      <c r="D14" t="inlineStr">
        <is>
          <t>visa</t>
        </is>
      </c>
      <c r="E14" t="inlineStr">
        <is>
          <t>online</t>
        </is>
      </c>
      <c r="F14" t="inlineStr">
        <is>
          <t>pending</t>
        </is>
      </c>
      <c r="G14" t="inlineStr">
        <is>
          <t>2024-12-04</t>
        </is>
      </c>
      <c r="H14" t="inlineStr">
        <is>
          <t>2024-12-04</t>
        </is>
      </c>
      <c r="I14" t="n">
        <v>306</v>
      </c>
      <c r="J14" t="n">
        <v>5.76</v>
      </c>
      <c r="K14" t="n">
        <v>300.24</v>
      </c>
      <c r="L14" t="inlineStr">
        <is>
          <t>#63097452265821</t>
        </is>
      </c>
      <c r="M14" t="inlineStr">
        <is>
          <t>card</t>
        </is>
      </c>
      <c r="N14" t="n">
        <v>306</v>
      </c>
      <c r="O14" t="inlineStr">
        <is>
          <t>EUR</t>
        </is>
      </c>
      <c r="P14" t="inlineStr">
        <is>
          <t>EUR</t>
        </is>
      </c>
      <c r="Q14" t="n">
        <v>0</v>
      </c>
    </row>
    <row r="15">
      <c r="A15" t="inlineStr">
        <is>
          <t>2024-11-29 23:44:10 +0100</t>
        </is>
      </c>
      <c r="B15" t="inlineStr">
        <is>
          <t>charge</t>
        </is>
      </c>
      <c r="C15" t="inlineStr">
        <is>
          <t>#44219</t>
        </is>
      </c>
      <c r="D15" t="inlineStr">
        <is>
          <t>master</t>
        </is>
      </c>
      <c r="E15" t="inlineStr">
        <is>
          <t>online</t>
        </is>
      </c>
      <c r="F15" t="inlineStr">
        <is>
          <t>pending</t>
        </is>
      </c>
      <c r="G15" t="inlineStr">
        <is>
          <t>2024-12-04</t>
        </is>
      </c>
      <c r="H15" t="inlineStr">
        <is>
          <t>2024-12-04</t>
        </is>
      </c>
      <c r="I15" t="n">
        <v>208</v>
      </c>
      <c r="J15" t="n">
        <v>3.99</v>
      </c>
      <c r="K15" t="n">
        <v>204.01</v>
      </c>
      <c r="L15" t="inlineStr">
        <is>
          <t>#63232673382749</t>
        </is>
      </c>
      <c r="M15" t="inlineStr">
        <is>
          <t>card</t>
        </is>
      </c>
      <c r="N15" t="n">
        <v>208</v>
      </c>
      <c r="O15" t="inlineStr">
        <is>
          <t>EUR</t>
        </is>
      </c>
      <c r="P15" t="inlineStr">
        <is>
          <t>EUR</t>
        </is>
      </c>
      <c r="Q15" t="n">
        <v>0</v>
      </c>
    </row>
    <row r="16">
      <c r="A16" t="inlineStr">
        <is>
          <t>2024-11-29 23:43:33 +0100</t>
        </is>
      </c>
      <c r="B16" t="inlineStr">
        <is>
          <t>charge</t>
        </is>
      </c>
      <c r="C16" t="inlineStr">
        <is>
          <t>#44217</t>
        </is>
      </c>
      <c r="D16" t="inlineStr">
        <is>
          <t>master</t>
        </is>
      </c>
      <c r="E16" t="inlineStr">
        <is>
          <t>online</t>
        </is>
      </c>
      <c r="F16" t="inlineStr">
        <is>
          <t>pending</t>
        </is>
      </c>
      <c r="G16" t="inlineStr">
        <is>
          <t>2024-12-04</t>
        </is>
      </c>
      <c r="H16" t="inlineStr">
        <is>
          <t>2024-12-04</t>
        </is>
      </c>
      <c r="I16" t="n">
        <v>314</v>
      </c>
      <c r="J16" t="n">
        <v>5.9</v>
      </c>
      <c r="K16" t="n">
        <v>308.1</v>
      </c>
      <c r="L16" t="inlineStr">
        <is>
          <t>#63221029962077</t>
        </is>
      </c>
      <c r="M16" t="inlineStr">
        <is>
          <t>card</t>
        </is>
      </c>
      <c r="N16" t="n">
        <v>314</v>
      </c>
      <c r="O16" t="inlineStr">
        <is>
          <t>EUR</t>
        </is>
      </c>
      <c r="P16" t="inlineStr">
        <is>
          <t>EUR</t>
        </is>
      </c>
      <c r="Q16" t="n">
        <v>0</v>
      </c>
    </row>
    <row r="17">
      <c r="A17" t="inlineStr">
        <is>
          <t>2024-11-29 23:41:07 +0100</t>
        </is>
      </c>
      <c r="B17" t="inlineStr">
        <is>
          <t>charge</t>
        </is>
      </c>
      <c r="C17" t="inlineStr">
        <is>
          <t>#44216</t>
        </is>
      </c>
      <c r="D17" t="inlineStr">
        <is>
          <t>master</t>
        </is>
      </c>
      <c r="E17" t="inlineStr">
        <is>
          <t>online</t>
        </is>
      </c>
      <c r="F17" t="inlineStr">
        <is>
          <t>pending</t>
        </is>
      </c>
      <c r="G17" t="inlineStr">
        <is>
          <t>2024-12-04</t>
        </is>
      </c>
      <c r="H17" t="inlineStr">
        <is>
          <t>2024-12-04</t>
        </is>
      </c>
      <c r="I17" t="n">
        <v>256</v>
      </c>
      <c r="J17" t="n">
        <v>4.86</v>
      </c>
      <c r="K17" t="n">
        <v>251.14</v>
      </c>
      <c r="L17" t="inlineStr">
        <is>
          <t>#63238202753373</t>
        </is>
      </c>
      <c r="M17" t="inlineStr">
        <is>
          <t>card</t>
        </is>
      </c>
      <c r="N17" t="n">
        <v>256</v>
      </c>
      <c r="O17" t="inlineStr">
        <is>
          <t>EUR</t>
        </is>
      </c>
      <c r="P17" t="inlineStr">
        <is>
          <t>EUR</t>
        </is>
      </c>
      <c r="Q17" t="n">
        <v>0</v>
      </c>
    </row>
    <row r="18">
      <c r="A18" t="inlineStr">
        <is>
          <t>2024-11-29 23:21:16 +0100</t>
        </is>
      </c>
      <c r="B18" t="inlineStr">
        <is>
          <t>charge</t>
        </is>
      </c>
      <c r="C18" t="inlineStr">
        <is>
          <t>#44210</t>
        </is>
      </c>
      <c r="D18" t="inlineStr">
        <is>
          <t>master</t>
        </is>
      </c>
      <c r="E18" t="inlineStr">
        <is>
          <t>online</t>
        </is>
      </c>
      <c r="F18" t="inlineStr">
        <is>
          <t>pending</t>
        </is>
      </c>
      <c r="G18" t="inlineStr">
        <is>
          <t>2024-12-04</t>
        </is>
      </c>
      <c r="H18" t="inlineStr">
        <is>
          <t>2024-12-04</t>
        </is>
      </c>
      <c r="I18" t="n">
        <v>192</v>
      </c>
      <c r="J18" t="n">
        <v>3.71</v>
      </c>
      <c r="K18" t="n">
        <v>188.29</v>
      </c>
      <c r="L18" t="inlineStr">
        <is>
          <t>#63171576430941</t>
        </is>
      </c>
      <c r="M18" t="inlineStr">
        <is>
          <t>card</t>
        </is>
      </c>
      <c r="N18" t="n">
        <v>192</v>
      </c>
      <c r="O18" t="inlineStr">
        <is>
          <t>EUR</t>
        </is>
      </c>
      <c r="P18" t="inlineStr">
        <is>
          <t>EUR</t>
        </is>
      </c>
      <c r="Q18" t="n">
        <v>0</v>
      </c>
    </row>
    <row r="19">
      <c r="A19" t="inlineStr">
        <is>
          <t>2024-11-29 23:20:36 +0100</t>
        </is>
      </c>
      <c r="B19" t="inlineStr">
        <is>
          <t>charge</t>
        </is>
      </c>
      <c r="C19" t="inlineStr">
        <is>
          <t>#44209</t>
        </is>
      </c>
      <c r="D19" t="inlineStr">
        <is>
          <t>master</t>
        </is>
      </c>
      <c r="E19" t="inlineStr">
        <is>
          <t>online</t>
        </is>
      </c>
      <c r="F19" t="inlineStr">
        <is>
          <t>pending</t>
        </is>
      </c>
      <c r="G19" t="inlineStr">
        <is>
          <t>2024-12-04</t>
        </is>
      </c>
      <c r="H19" t="inlineStr">
        <is>
          <t>2024-12-04</t>
        </is>
      </c>
      <c r="I19" t="n">
        <v>122</v>
      </c>
      <c r="J19" t="n">
        <v>2.45</v>
      </c>
      <c r="K19" t="n">
        <v>119.55</v>
      </c>
      <c r="L19" t="inlineStr">
        <is>
          <t>#44540186034525</t>
        </is>
      </c>
      <c r="M19" t="inlineStr">
        <is>
          <t>card</t>
        </is>
      </c>
      <c r="N19" t="n">
        <v>122</v>
      </c>
      <c r="O19" t="inlineStr">
        <is>
          <t>EUR</t>
        </is>
      </c>
      <c r="P19" t="inlineStr">
        <is>
          <t>EUR</t>
        </is>
      </c>
      <c r="Q19" t="n">
        <v>0</v>
      </c>
    </row>
    <row r="20">
      <c r="A20" t="inlineStr">
        <is>
          <t>2024-11-29 23:12:24 +0100</t>
        </is>
      </c>
      <c r="B20" t="inlineStr">
        <is>
          <t>charge</t>
        </is>
      </c>
      <c r="C20" t="inlineStr">
        <is>
          <t>#44205</t>
        </is>
      </c>
      <c r="D20" t="inlineStr">
        <is>
          <t>master</t>
        </is>
      </c>
      <c r="E20" t="inlineStr">
        <is>
          <t>online</t>
        </is>
      </c>
      <c r="F20" t="inlineStr">
        <is>
          <t>pending</t>
        </is>
      </c>
      <c r="G20" t="inlineStr">
        <is>
          <t>2024-12-04</t>
        </is>
      </c>
      <c r="H20" t="inlineStr">
        <is>
          <t>2024-12-04</t>
        </is>
      </c>
      <c r="I20" t="n">
        <v>480</v>
      </c>
      <c r="J20" t="n">
        <v>8.890000000000001</v>
      </c>
      <c r="K20" t="n">
        <v>471.11</v>
      </c>
      <c r="L20" t="inlineStr">
        <is>
          <t>#63232376734045</t>
        </is>
      </c>
      <c r="M20" t="inlineStr">
        <is>
          <t>card</t>
        </is>
      </c>
      <c r="N20" t="n">
        <v>480</v>
      </c>
      <c r="O20" t="inlineStr">
        <is>
          <t>EUR</t>
        </is>
      </c>
      <c r="P20" t="inlineStr">
        <is>
          <t>EUR</t>
        </is>
      </c>
      <c r="Q20" t="n">
        <v>0</v>
      </c>
    </row>
    <row r="21">
      <c r="A21" t="inlineStr">
        <is>
          <t>2024-11-29 23:07:08 +0100</t>
        </is>
      </c>
      <c r="B21" t="inlineStr">
        <is>
          <t>charge</t>
        </is>
      </c>
      <c r="C21" t="inlineStr">
        <is>
          <t>#44202</t>
        </is>
      </c>
      <c r="D21" t="inlineStr">
        <is>
          <t>master</t>
        </is>
      </c>
      <c r="E21" t="inlineStr">
        <is>
          <t>online</t>
        </is>
      </c>
      <c r="F21" t="inlineStr">
        <is>
          <t>pending</t>
        </is>
      </c>
      <c r="G21" t="inlineStr">
        <is>
          <t>2024-12-04</t>
        </is>
      </c>
      <c r="H21" t="inlineStr">
        <is>
          <t>2024-12-04</t>
        </is>
      </c>
      <c r="I21" t="n">
        <v>208</v>
      </c>
      <c r="J21" t="n">
        <v>3.99</v>
      </c>
      <c r="K21" t="n">
        <v>204.01</v>
      </c>
      <c r="L21" t="inlineStr">
        <is>
          <t>#63237299634525</t>
        </is>
      </c>
      <c r="M21" t="inlineStr">
        <is>
          <t>card</t>
        </is>
      </c>
      <c r="N21" t="n">
        <v>208</v>
      </c>
      <c r="O21" t="inlineStr">
        <is>
          <t>EUR</t>
        </is>
      </c>
      <c r="P21" t="inlineStr">
        <is>
          <t>EUR</t>
        </is>
      </c>
      <c r="Q21" t="n">
        <v>0</v>
      </c>
    </row>
    <row r="22">
      <c r="A22" t="inlineStr">
        <is>
          <t>2024-11-29 22:59:06 +0100</t>
        </is>
      </c>
      <c r="B22" t="inlineStr">
        <is>
          <t>charge</t>
        </is>
      </c>
      <c r="C22" t="inlineStr">
        <is>
          <t>#44200</t>
        </is>
      </c>
      <c r="D22" t="inlineStr">
        <is>
          <t>master</t>
        </is>
      </c>
      <c r="E22" t="inlineStr">
        <is>
          <t>online</t>
        </is>
      </c>
      <c r="F22" t="inlineStr">
        <is>
          <t>pending</t>
        </is>
      </c>
      <c r="G22" t="inlineStr">
        <is>
          <t>2024-12-04</t>
        </is>
      </c>
      <c r="H22" t="inlineStr">
        <is>
          <t>2024-12-04</t>
        </is>
      </c>
      <c r="I22" t="n">
        <v>192</v>
      </c>
      <c r="J22" t="n">
        <v>3.71</v>
      </c>
      <c r="K22" t="n">
        <v>188.29</v>
      </c>
      <c r="L22" t="inlineStr">
        <is>
          <t>#63209370288477</t>
        </is>
      </c>
      <c r="M22" t="inlineStr">
        <is>
          <t>card</t>
        </is>
      </c>
      <c r="N22" t="n">
        <v>192</v>
      </c>
      <c r="O22" t="inlineStr">
        <is>
          <t>EUR</t>
        </is>
      </c>
      <c r="P22" t="inlineStr">
        <is>
          <t>EUR</t>
        </is>
      </c>
      <c r="Q22" t="n">
        <v>0</v>
      </c>
    </row>
    <row r="23">
      <c r="A23" t="inlineStr">
        <is>
          <t>2024-11-29 22:55:57 +0100</t>
        </is>
      </c>
      <c r="B23" t="inlineStr">
        <is>
          <t>charge</t>
        </is>
      </c>
      <c r="C23" t="inlineStr">
        <is>
          <t>#44197</t>
        </is>
      </c>
      <c r="D23" t="inlineStr">
        <is>
          <t>unknown</t>
        </is>
      </c>
      <c r="E23" t="inlineStr">
        <is>
          <t>online</t>
        </is>
      </c>
      <c r="F23" t="inlineStr">
        <is>
          <t>pending</t>
        </is>
      </c>
      <c r="G23" t="inlineStr">
        <is>
          <t>2024-12-04</t>
        </is>
      </c>
      <c r="H23" t="inlineStr">
        <is>
          <t>2024-12-04</t>
        </is>
      </c>
      <c r="I23" t="n">
        <v>208</v>
      </c>
      <c r="J23" t="n">
        <v>10.73</v>
      </c>
      <c r="K23" t="n">
        <v>197.27</v>
      </c>
      <c r="L23" t="inlineStr">
        <is>
          <t>#63154422874461</t>
        </is>
      </c>
      <c r="M23" t="inlineStr">
        <is>
          <t>klarna</t>
        </is>
      </c>
      <c r="N23" t="n">
        <v>208</v>
      </c>
      <c r="O23" t="inlineStr">
        <is>
          <t>EUR</t>
        </is>
      </c>
      <c r="P23" t="inlineStr">
        <is>
          <t>EUR</t>
        </is>
      </c>
      <c r="Q23" t="n">
        <v>0</v>
      </c>
    </row>
    <row r="24">
      <c r="A24" t="inlineStr">
        <is>
          <t>2024-11-29 22:55:48 +0100</t>
        </is>
      </c>
      <c r="B24" t="inlineStr">
        <is>
          <t>charge</t>
        </is>
      </c>
      <c r="C24" t="inlineStr">
        <is>
          <t>#44196</t>
        </is>
      </c>
      <c r="D24" t="inlineStr">
        <is>
          <t>unknown</t>
        </is>
      </c>
      <c r="E24" t="inlineStr">
        <is>
          <t>online</t>
        </is>
      </c>
      <c r="F24" t="inlineStr">
        <is>
          <t>pending</t>
        </is>
      </c>
      <c r="G24" t="inlineStr">
        <is>
          <t>2024-12-04</t>
        </is>
      </c>
      <c r="H24" t="inlineStr">
        <is>
          <t>2024-12-04</t>
        </is>
      </c>
      <c r="I24" t="n">
        <v>154</v>
      </c>
      <c r="J24" t="n">
        <v>8.029999999999999</v>
      </c>
      <c r="K24" t="n">
        <v>145.97</v>
      </c>
      <c r="L24" t="inlineStr">
        <is>
          <t>#63237064982877</t>
        </is>
      </c>
      <c r="M24" t="inlineStr">
        <is>
          <t>klarna</t>
        </is>
      </c>
      <c r="N24" t="n">
        <v>154</v>
      </c>
      <c r="O24" t="inlineStr">
        <is>
          <t>EUR</t>
        </is>
      </c>
      <c r="P24" t="inlineStr">
        <is>
          <t>EUR</t>
        </is>
      </c>
      <c r="Q24" t="n">
        <v>0</v>
      </c>
    </row>
    <row r="25">
      <c r="A25" t="inlineStr">
        <is>
          <t>2024-11-29 22:48:55 +0100</t>
        </is>
      </c>
      <c r="B25" t="inlineStr">
        <is>
          <t>charge</t>
        </is>
      </c>
      <c r="C25" t="inlineStr">
        <is>
          <t>#44194</t>
        </is>
      </c>
      <c r="D25" t="inlineStr">
        <is>
          <t>master</t>
        </is>
      </c>
      <c r="E25" t="inlineStr">
        <is>
          <t>online</t>
        </is>
      </c>
      <c r="F25" t="inlineStr">
        <is>
          <t>pending</t>
        </is>
      </c>
      <c r="G25" t="inlineStr">
        <is>
          <t>2024-12-04</t>
        </is>
      </c>
      <c r="H25" t="inlineStr">
        <is>
          <t>2024-12-04</t>
        </is>
      </c>
      <c r="I25" t="n">
        <v>112</v>
      </c>
      <c r="J25" t="n">
        <v>2.27</v>
      </c>
      <c r="K25" t="n">
        <v>109.73</v>
      </c>
      <c r="L25" t="inlineStr">
        <is>
          <t>#63236998037853</t>
        </is>
      </c>
      <c r="M25" t="inlineStr">
        <is>
          <t>card</t>
        </is>
      </c>
      <c r="N25" t="n">
        <v>112</v>
      </c>
      <c r="O25" t="inlineStr">
        <is>
          <t>EUR</t>
        </is>
      </c>
      <c r="P25" t="inlineStr">
        <is>
          <t>EUR</t>
        </is>
      </c>
      <c r="Q25" t="n">
        <v>0</v>
      </c>
    </row>
    <row r="26">
      <c r="A26" t="inlineStr">
        <is>
          <t>2024-11-29 22:48:39 +0100</t>
        </is>
      </c>
      <c r="B26" t="inlineStr">
        <is>
          <t>charge</t>
        </is>
      </c>
      <c r="C26" t="inlineStr">
        <is>
          <t>#44193</t>
        </is>
      </c>
      <c r="D26" t="inlineStr">
        <is>
          <t>visa</t>
        </is>
      </c>
      <c r="E26" t="inlineStr">
        <is>
          <t>online</t>
        </is>
      </c>
      <c r="F26" t="inlineStr">
        <is>
          <t>pending</t>
        </is>
      </c>
      <c r="G26" t="inlineStr">
        <is>
          <t>2024-12-04</t>
        </is>
      </c>
      <c r="H26" t="inlineStr">
        <is>
          <t>2024-12-04</t>
        </is>
      </c>
      <c r="I26" t="n">
        <v>172</v>
      </c>
      <c r="J26" t="n">
        <v>3.35</v>
      </c>
      <c r="K26" t="n">
        <v>168.65</v>
      </c>
      <c r="L26" t="inlineStr">
        <is>
          <t>#63236986798429</t>
        </is>
      </c>
      <c r="M26" t="inlineStr">
        <is>
          <t>card</t>
        </is>
      </c>
      <c r="N26" t="n">
        <v>172</v>
      </c>
      <c r="O26" t="inlineStr">
        <is>
          <t>EUR</t>
        </is>
      </c>
      <c r="P26" t="inlineStr">
        <is>
          <t>EUR</t>
        </is>
      </c>
      <c r="Q26" t="n">
        <v>0</v>
      </c>
    </row>
    <row r="27">
      <c r="A27" t="inlineStr">
        <is>
          <t>2024-11-29 22:43:32 +0100</t>
        </is>
      </c>
      <c r="B27" t="inlineStr">
        <is>
          <t>charge</t>
        </is>
      </c>
      <c r="C27" t="inlineStr">
        <is>
          <t>#44192</t>
        </is>
      </c>
      <c r="D27" t="inlineStr">
        <is>
          <t>unknown</t>
        </is>
      </c>
      <c r="E27" t="inlineStr">
        <is>
          <t>online</t>
        </is>
      </c>
      <c r="F27" t="inlineStr">
        <is>
          <t>pending</t>
        </is>
      </c>
      <c r="G27" t="inlineStr">
        <is>
          <t>2024-12-04</t>
        </is>
      </c>
      <c r="H27" t="inlineStr">
        <is>
          <t>2024-12-04</t>
        </is>
      </c>
      <c r="I27" t="n">
        <v>320</v>
      </c>
      <c r="J27" t="n">
        <v>16.32</v>
      </c>
      <c r="K27" t="n">
        <v>303.68</v>
      </c>
      <c r="L27" t="inlineStr">
        <is>
          <t>#63236707451229</t>
        </is>
      </c>
      <c r="M27" t="inlineStr">
        <is>
          <t>klarna</t>
        </is>
      </c>
      <c r="N27" t="n">
        <v>320</v>
      </c>
      <c r="O27" t="inlineStr">
        <is>
          <t>EUR</t>
        </is>
      </c>
      <c r="P27" t="inlineStr">
        <is>
          <t>EUR</t>
        </is>
      </c>
      <c r="Q27" t="n">
        <v>0</v>
      </c>
    </row>
    <row r="28">
      <c r="A28" t="inlineStr">
        <is>
          <t>2024-11-29 22:41:25 +0100</t>
        </is>
      </c>
      <c r="B28" t="inlineStr">
        <is>
          <t>charge</t>
        </is>
      </c>
      <c r="C28" t="inlineStr">
        <is>
          <t>#44191</t>
        </is>
      </c>
      <c r="D28" t="inlineStr">
        <is>
          <t>unknown</t>
        </is>
      </c>
      <c r="E28" t="inlineStr">
        <is>
          <t>online</t>
        </is>
      </c>
      <c r="F28" t="inlineStr">
        <is>
          <t>pending</t>
        </is>
      </c>
      <c r="G28" t="inlineStr">
        <is>
          <t>2024-12-04</t>
        </is>
      </c>
      <c r="H28" t="inlineStr">
        <is>
          <t>2024-12-04</t>
        </is>
      </c>
      <c r="I28" t="n">
        <v>514</v>
      </c>
      <c r="J28" t="n">
        <v>26</v>
      </c>
      <c r="K28" t="n">
        <v>488</v>
      </c>
      <c r="L28" t="inlineStr">
        <is>
          <t>#63105815544157</t>
        </is>
      </c>
      <c r="M28" t="inlineStr">
        <is>
          <t>klarna</t>
        </is>
      </c>
      <c r="N28" t="n">
        <v>514</v>
      </c>
      <c r="O28" t="inlineStr">
        <is>
          <t>EUR</t>
        </is>
      </c>
      <c r="P28" t="inlineStr">
        <is>
          <t>EUR</t>
        </is>
      </c>
      <c r="Q28" t="n">
        <v>0</v>
      </c>
    </row>
    <row r="29">
      <c r="A29" t="inlineStr">
        <is>
          <t>2024-11-29 22:41:06 +0100</t>
        </is>
      </c>
      <c r="B29" t="inlineStr">
        <is>
          <t>charge</t>
        </is>
      </c>
      <c r="C29" t="inlineStr">
        <is>
          <t>#44190</t>
        </is>
      </c>
      <c r="D29" t="inlineStr">
        <is>
          <t>unknown</t>
        </is>
      </c>
      <c r="E29" t="inlineStr">
        <is>
          <t>online</t>
        </is>
      </c>
      <c r="F29" t="inlineStr">
        <is>
          <t>pending</t>
        </is>
      </c>
      <c r="G29" t="inlineStr">
        <is>
          <t>2024-12-04</t>
        </is>
      </c>
      <c r="H29" t="inlineStr">
        <is>
          <t>2024-12-04</t>
        </is>
      </c>
      <c r="I29" t="n">
        <v>248</v>
      </c>
      <c r="J29" t="n">
        <v>12.73</v>
      </c>
      <c r="K29" t="n">
        <v>235.27</v>
      </c>
      <c r="L29" t="inlineStr">
        <is>
          <t>#63236787110237</t>
        </is>
      </c>
      <c r="M29" t="inlineStr">
        <is>
          <t>klarna</t>
        </is>
      </c>
      <c r="N29" t="n">
        <v>248</v>
      </c>
      <c r="O29" t="inlineStr">
        <is>
          <t>EUR</t>
        </is>
      </c>
      <c r="P29" t="inlineStr">
        <is>
          <t>EUR</t>
        </is>
      </c>
      <c r="Q29" t="n">
        <v>0</v>
      </c>
    </row>
    <row r="30">
      <c r="A30" t="inlineStr">
        <is>
          <t>2024-11-29 22:21:15 +0100</t>
        </is>
      </c>
      <c r="B30" t="inlineStr">
        <is>
          <t>charge</t>
        </is>
      </c>
      <c r="C30" t="inlineStr">
        <is>
          <t>#44185</t>
        </is>
      </c>
      <c r="D30" t="inlineStr">
        <is>
          <t>unknown</t>
        </is>
      </c>
      <c r="E30" t="inlineStr">
        <is>
          <t>online</t>
        </is>
      </c>
      <c r="F30" t="inlineStr">
        <is>
          <t>pending</t>
        </is>
      </c>
      <c r="G30" t="inlineStr">
        <is>
          <t>2024-12-04</t>
        </is>
      </c>
      <c r="H30" t="inlineStr">
        <is>
          <t>2024-12-04</t>
        </is>
      </c>
      <c r="I30" t="n">
        <v>864</v>
      </c>
      <c r="J30" t="n">
        <v>43.46</v>
      </c>
      <c r="K30" t="n">
        <v>820.54</v>
      </c>
      <c r="L30" t="inlineStr">
        <is>
          <t>#63236060873053</t>
        </is>
      </c>
      <c r="M30" t="inlineStr">
        <is>
          <t>klarna</t>
        </is>
      </c>
      <c r="N30" t="n">
        <v>864</v>
      </c>
      <c r="O30" t="inlineStr">
        <is>
          <t>EUR</t>
        </is>
      </c>
      <c r="P30" t="inlineStr">
        <is>
          <t>EUR</t>
        </is>
      </c>
      <c r="Q30" t="n">
        <v>0</v>
      </c>
    </row>
    <row r="31">
      <c r="A31" t="inlineStr">
        <is>
          <t>2024-11-29 22:10:13 +0100</t>
        </is>
      </c>
      <c r="B31" t="inlineStr">
        <is>
          <t>charge</t>
        </is>
      </c>
      <c r="C31" t="inlineStr">
        <is>
          <t>#44179</t>
        </is>
      </c>
      <c r="D31" t="inlineStr">
        <is>
          <t>unknown</t>
        </is>
      </c>
      <c r="E31" t="inlineStr">
        <is>
          <t>online</t>
        </is>
      </c>
      <c r="F31" t="inlineStr">
        <is>
          <t>pending</t>
        </is>
      </c>
      <c r="G31" t="inlineStr">
        <is>
          <t>2024-12-04</t>
        </is>
      </c>
      <c r="H31" t="inlineStr">
        <is>
          <t>2024-12-04</t>
        </is>
      </c>
      <c r="I31" t="n">
        <v>256</v>
      </c>
      <c r="J31" t="n">
        <v>13.12</v>
      </c>
      <c r="K31" t="n">
        <v>242.88</v>
      </c>
      <c r="L31" t="inlineStr">
        <is>
          <t>#63236040327517</t>
        </is>
      </c>
      <c r="M31" t="inlineStr">
        <is>
          <t>klarna</t>
        </is>
      </c>
      <c r="N31" t="n">
        <v>256</v>
      </c>
      <c r="O31" t="inlineStr">
        <is>
          <t>EUR</t>
        </is>
      </c>
      <c r="P31" t="inlineStr">
        <is>
          <t>EUR</t>
        </is>
      </c>
      <c r="Q31" t="n">
        <v>0</v>
      </c>
    </row>
    <row r="32">
      <c r="A32" t="inlineStr">
        <is>
          <t>2024-11-29 22:06:00 +0100</t>
        </is>
      </c>
      <c r="B32" t="inlineStr">
        <is>
          <t>charge</t>
        </is>
      </c>
      <c r="C32" t="inlineStr">
        <is>
          <t>#44178</t>
        </is>
      </c>
      <c r="D32" t="inlineStr">
        <is>
          <t>master</t>
        </is>
      </c>
      <c r="E32" t="inlineStr">
        <is>
          <t>online</t>
        </is>
      </c>
      <c r="F32" t="inlineStr">
        <is>
          <t>pending</t>
        </is>
      </c>
      <c r="G32" t="inlineStr">
        <is>
          <t>2024-12-04</t>
        </is>
      </c>
      <c r="H32" t="inlineStr">
        <is>
          <t>2024-12-04</t>
        </is>
      </c>
      <c r="I32" t="n">
        <v>106</v>
      </c>
      <c r="J32" t="n">
        <v>2.16</v>
      </c>
      <c r="K32" t="n">
        <v>103.84</v>
      </c>
      <c r="L32" t="inlineStr">
        <is>
          <t>#63234965635421</t>
        </is>
      </c>
      <c r="M32" t="inlineStr">
        <is>
          <t>card</t>
        </is>
      </c>
      <c r="N32" t="n">
        <v>106</v>
      </c>
      <c r="O32" t="inlineStr">
        <is>
          <t>EUR</t>
        </is>
      </c>
      <c r="P32" t="inlineStr">
        <is>
          <t>EUR</t>
        </is>
      </c>
      <c r="Q32" t="n">
        <v>0</v>
      </c>
    </row>
    <row r="33">
      <c r="A33" t="inlineStr">
        <is>
          <t>2024-11-29 22:05:33 +0100</t>
        </is>
      </c>
      <c r="B33" t="inlineStr">
        <is>
          <t>charge</t>
        </is>
      </c>
      <c r="C33" t="inlineStr">
        <is>
          <t>#44177</t>
        </is>
      </c>
      <c r="D33" t="inlineStr">
        <is>
          <t>unknown</t>
        </is>
      </c>
      <c r="E33" t="inlineStr">
        <is>
          <t>online</t>
        </is>
      </c>
      <c r="F33" t="inlineStr">
        <is>
          <t>pending</t>
        </is>
      </c>
      <c r="G33" t="inlineStr">
        <is>
          <t>2024-12-04</t>
        </is>
      </c>
      <c r="H33" t="inlineStr">
        <is>
          <t>2024-12-04</t>
        </is>
      </c>
      <c r="I33" t="n">
        <v>96</v>
      </c>
      <c r="J33" t="n">
        <v>5.14</v>
      </c>
      <c r="K33" t="n">
        <v>90.86</v>
      </c>
      <c r="L33" t="inlineStr">
        <is>
          <t>#63235885007197</t>
        </is>
      </c>
      <c r="M33" t="inlineStr">
        <is>
          <t>klarna</t>
        </is>
      </c>
      <c r="N33" t="n">
        <v>96</v>
      </c>
      <c r="O33" t="inlineStr">
        <is>
          <t>EUR</t>
        </is>
      </c>
      <c r="P33" t="inlineStr">
        <is>
          <t>EUR</t>
        </is>
      </c>
      <c r="Q33" t="n">
        <v>0</v>
      </c>
    </row>
    <row r="34">
      <c r="A34" t="inlineStr">
        <is>
          <t>2024-11-29 22:00:07 +0100</t>
        </is>
      </c>
      <c r="B34" t="inlineStr">
        <is>
          <t>charge</t>
        </is>
      </c>
      <c r="C34" t="inlineStr">
        <is>
          <t>#44174</t>
        </is>
      </c>
      <c r="D34" t="inlineStr">
        <is>
          <t>master</t>
        </is>
      </c>
      <c r="E34" t="inlineStr">
        <is>
          <t>online</t>
        </is>
      </c>
      <c r="F34" t="inlineStr">
        <is>
          <t>pending</t>
        </is>
      </c>
      <c r="G34" t="inlineStr">
        <is>
          <t>2024-12-04</t>
        </is>
      </c>
      <c r="H34" t="inlineStr">
        <is>
          <t>2024-12-04</t>
        </is>
      </c>
      <c r="I34" t="n">
        <v>299</v>
      </c>
      <c r="J34" t="n">
        <v>5.63</v>
      </c>
      <c r="K34" t="n">
        <v>293.37</v>
      </c>
      <c r="L34" t="inlineStr">
        <is>
          <t>#63235764191581</t>
        </is>
      </c>
      <c r="M34" t="inlineStr">
        <is>
          <t>card</t>
        </is>
      </c>
      <c r="N34" t="n">
        <v>299</v>
      </c>
      <c r="O34" t="inlineStr">
        <is>
          <t>EUR</t>
        </is>
      </c>
      <c r="P34" t="inlineStr">
        <is>
          <t>EUR</t>
        </is>
      </c>
      <c r="Q34" t="n">
        <v>0</v>
      </c>
    </row>
    <row r="35">
      <c r="A35" t="inlineStr">
        <is>
          <t>2024-11-29 21:56:59 +0100</t>
        </is>
      </c>
      <c r="B35" t="inlineStr">
        <is>
          <t>charge</t>
        </is>
      </c>
      <c r="C35" t="inlineStr">
        <is>
          <t>#44173</t>
        </is>
      </c>
      <c r="D35" t="inlineStr">
        <is>
          <t>visa</t>
        </is>
      </c>
      <c r="E35" t="inlineStr">
        <is>
          <t>online</t>
        </is>
      </c>
      <c r="F35" t="inlineStr">
        <is>
          <t>pending</t>
        </is>
      </c>
      <c r="G35" t="inlineStr">
        <is>
          <t>2024-12-04</t>
        </is>
      </c>
      <c r="H35" t="inlineStr">
        <is>
          <t>2024-12-04</t>
        </is>
      </c>
      <c r="I35" t="n">
        <v>248</v>
      </c>
      <c r="J35" t="n">
        <v>4.71</v>
      </c>
      <c r="K35" t="n">
        <v>243.29</v>
      </c>
      <c r="L35" t="inlineStr">
        <is>
          <t>#63235773071709</t>
        </is>
      </c>
      <c r="M35" t="inlineStr">
        <is>
          <t>card</t>
        </is>
      </c>
      <c r="N35" t="n">
        <v>248</v>
      </c>
      <c r="O35" t="inlineStr">
        <is>
          <t>EUR</t>
        </is>
      </c>
      <c r="P35" t="inlineStr">
        <is>
          <t>EUR</t>
        </is>
      </c>
      <c r="Q35" t="n">
        <v>0</v>
      </c>
    </row>
    <row r="36">
      <c r="A36" t="inlineStr">
        <is>
          <t>2024-11-29 21:47:49 +0100</t>
        </is>
      </c>
      <c r="B36" t="inlineStr">
        <is>
          <t>charge</t>
        </is>
      </c>
      <c r="C36" t="inlineStr">
        <is>
          <t>#44171</t>
        </is>
      </c>
      <c r="D36" t="inlineStr">
        <is>
          <t>master</t>
        </is>
      </c>
      <c r="E36" t="inlineStr">
        <is>
          <t>online</t>
        </is>
      </c>
      <c r="F36" t="inlineStr">
        <is>
          <t>pending</t>
        </is>
      </c>
      <c r="G36" t="inlineStr">
        <is>
          <t>2024-12-04</t>
        </is>
      </c>
      <c r="H36" t="inlineStr">
        <is>
          <t>2024-12-04</t>
        </is>
      </c>
      <c r="I36" t="n">
        <v>106</v>
      </c>
      <c r="J36" t="n">
        <v>2.16</v>
      </c>
      <c r="K36" t="n">
        <v>103.84</v>
      </c>
      <c r="L36" t="inlineStr">
        <is>
          <t>#63235553657181</t>
        </is>
      </c>
      <c r="M36" t="inlineStr">
        <is>
          <t>card</t>
        </is>
      </c>
      <c r="N36" t="n">
        <v>106</v>
      </c>
      <c r="O36" t="inlineStr">
        <is>
          <t>EUR</t>
        </is>
      </c>
      <c r="P36" t="inlineStr">
        <is>
          <t>EUR</t>
        </is>
      </c>
      <c r="Q36" t="n">
        <v>0</v>
      </c>
    </row>
    <row r="37">
      <c r="A37" t="inlineStr">
        <is>
          <t>2024-11-29 21:43:55 +0100</t>
        </is>
      </c>
      <c r="B37" t="inlineStr">
        <is>
          <t>charge</t>
        </is>
      </c>
      <c r="C37" t="inlineStr">
        <is>
          <t>#44170</t>
        </is>
      </c>
      <c r="D37" t="inlineStr">
        <is>
          <t>master</t>
        </is>
      </c>
      <c r="E37" t="inlineStr">
        <is>
          <t>online</t>
        </is>
      </c>
      <c r="F37" t="inlineStr">
        <is>
          <t>pending</t>
        </is>
      </c>
      <c r="G37" t="inlineStr">
        <is>
          <t>2024-12-04</t>
        </is>
      </c>
      <c r="H37" t="inlineStr">
        <is>
          <t>2024-12-04</t>
        </is>
      </c>
      <c r="I37" t="n">
        <v>106</v>
      </c>
      <c r="J37" t="n">
        <v>2.16</v>
      </c>
      <c r="K37" t="n">
        <v>103.84</v>
      </c>
      <c r="L37" t="inlineStr">
        <is>
          <t>#63235468624221</t>
        </is>
      </c>
      <c r="M37" t="inlineStr">
        <is>
          <t>card</t>
        </is>
      </c>
      <c r="N37" t="n">
        <v>106</v>
      </c>
      <c r="O37" t="inlineStr">
        <is>
          <t>EUR</t>
        </is>
      </c>
      <c r="P37" t="inlineStr">
        <is>
          <t>EUR</t>
        </is>
      </c>
      <c r="Q37" t="n">
        <v>0</v>
      </c>
    </row>
    <row r="38">
      <c r="A38" t="inlineStr">
        <is>
          <t>2024-11-29 21:40:34 +0100</t>
        </is>
      </c>
      <c r="B38" t="inlineStr">
        <is>
          <t>charge</t>
        </is>
      </c>
      <c r="C38" t="inlineStr">
        <is>
          <t>#44168</t>
        </is>
      </c>
      <c r="D38" t="inlineStr">
        <is>
          <t>visa</t>
        </is>
      </c>
      <c r="E38" t="inlineStr">
        <is>
          <t>online</t>
        </is>
      </c>
      <c r="F38" t="inlineStr">
        <is>
          <t>pending</t>
        </is>
      </c>
      <c r="G38" t="inlineStr">
        <is>
          <t>2024-12-04</t>
        </is>
      </c>
      <c r="H38" t="inlineStr">
        <is>
          <t>2024-12-04</t>
        </is>
      </c>
      <c r="I38" t="n">
        <v>170</v>
      </c>
      <c r="J38" t="n">
        <v>3.31</v>
      </c>
      <c r="K38" t="n">
        <v>166.69</v>
      </c>
      <c r="L38" t="inlineStr">
        <is>
          <t>#63235361177949</t>
        </is>
      </c>
      <c r="M38" t="inlineStr">
        <is>
          <t>card</t>
        </is>
      </c>
      <c r="N38" t="n">
        <v>170</v>
      </c>
      <c r="O38" t="inlineStr">
        <is>
          <t>EUR</t>
        </is>
      </c>
      <c r="P38" t="inlineStr">
        <is>
          <t>EUR</t>
        </is>
      </c>
      <c r="Q38" t="n">
        <v>0</v>
      </c>
    </row>
    <row r="39">
      <c r="A39" t="inlineStr">
        <is>
          <t>2024-11-29 21:34:06 +0100</t>
        </is>
      </c>
      <c r="B39" t="inlineStr">
        <is>
          <t>charge</t>
        </is>
      </c>
      <c r="C39" t="inlineStr">
        <is>
          <t>#44165</t>
        </is>
      </c>
      <c r="D39" t="inlineStr">
        <is>
          <t>visa</t>
        </is>
      </c>
      <c r="E39" t="inlineStr">
        <is>
          <t>online</t>
        </is>
      </c>
      <c r="F39" t="inlineStr">
        <is>
          <t>pending</t>
        </is>
      </c>
      <c r="G39" t="inlineStr">
        <is>
          <t>2024-12-04</t>
        </is>
      </c>
      <c r="H39" t="inlineStr">
        <is>
          <t>2024-12-04</t>
        </is>
      </c>
      <c r="I39" t="n">
        <v>274.9</v>
      </c>
      <c r="J39" t="n">
        <v>10.48</v>
      </c>
      <c r="K39" t="n">
        <v>264.42</v>
      </c>
      <c r="L39" t="inlineStr">
        <is>
          <t>#63235257336157</t>
        </is>
      </c>
      <c r="M39" t="inlineStr">
        <is>
          <t>card</t>
        </is>
      </c>
      <c r="N39" t="n">
        <v>256</v>
      </c>
      <c r="O39" t="inlineStr">
        <is>
          <t>CHF</t>
        </is>
      </c>
      <c r="P39" t="inlineStr">
        <is>
          <t>EUR</t>
        </is>
      </c>
      <c r="Q39" t="n">
        <v>0</v>
      </c>
    </row>
    <row r="40">
      <c r="A40" t="inlineStr">
        <is>
          <t>2024-11-29 21:32:45 +0100</t>
        </is>
      </c>
      <c r="B40" t="inlineStr">
        <is>
          <t>charge</t>
        </is>
      </c>
      <c r="C40" t="inlineStr">
        <is>
          <t>#44164</t>
        </is>
      </c>
      <c r="D40" t="inlineStr">
        <is>
          <t>unknown</t>
        </is>
      </c>
      <c r="E40" t="inlineStr">
        <is>
          <t>online</t>
        </is>
      </c>
      <c r="F40" t="inlineStr">
        <is>
          <t>pending</t>
        </is>
      </c>
      <c r="G40" t="inlineStr">
        <is>
          <t>2024-12-04</t>
        </is>
      </c>
      <c r="H40" t="inlineStr">
        <is>
          <t>2024-12-04</t>
        </is>
      </c>
      <c r="I40" t="n">
        <v>106</v>
      </c>
      <c r="J40" t="n">
        <v>5.64</v>
      </c>
      <c r="K40" t="n">
        <v>100.36</v>
      </c>
      <c r="L40" t="inlineStr">
        <is>
          <t>#63235103850845</t>
        </is>
      </c>
      <c r="M40" t="inlineStr">
        <is>
          <t>klarna</t>
        </is>
      </c>
      <c r="N40" t="n">
        <v>106</v>
      </c>
      <c r="O40" t="inlineStr">
        <is>
          <t>EUR</t>
        </is>
      </c>
      <c r="P40" t="inlineStr">
        <is>
          <t>EUR</t>
        </is>
      </c>
      <c r="Q40" t="n">
        <v>0</v>
      </c>
    </row>
    <row r="41">
      <c r="A41" t="inlineStr">
        <is>
          <t>2024-11-29 21:28:59 +0100</t>
        </is>
      </c>
      <c r="B41" t="inlineStr">
        <is>
          <t>charge</t>
        </is>
      </c>
      <c r="C41" t="inlineStr">
        <is>
          <t>#44163</t>
        </is>
      </c>
      <c r="D41" t="inlineStr">
        <is>
          <t>master</t>
        </is>
      </c>
      <c r="E41" t="inlineStr">
        <is>
          <t>online</t>
        </is>
      </c>
      <c r="F41" t="inlineStr">
        <is>
          <t>pending</t>
        </is>
      </c>
      <c r="G41" t="inlineStr">
        <is>
          <t>2024-12-04</t>
        </is>
      </c>
      <c r="H41" t="inlineStr">
        <is>
          <t>2024-12-04</t>
        </is>
      </c>
      <c r="I41" t="n">
        <v>256</v>
      </c>
      <c r="J41" t="n">
        <v>4.86</v>
      </c>
      <c r="K41" t="n">
        <v>251.14</v>
      </c>
      <c r="L41" t="inlineStr">
        <is>
          <t>#63097474187613</t>
        </is>
      </c>
      <c r="M41" t="inlineStr">
        <is>
          <t>card</t>
        </is>
      </c>
      <c r="N41" t="n">
        <v>256</v>
      </c>
      <c r="O41" t="inlineStr">
        <is>
          <t>EUR</t>
        </is>
      </c>
      <c r="P41" t="inlineStr">
        <is>
          <t>EUR</t>
        </is>
      </c>
      <c r="Q41" t="n">
        <v>0</v>
      </c>
    </row>
    <row r="42">
      <c r="A42" t="inlineStr">
        <is>
          <t>2024-11-29 21:28:47 +0100</t>
        </is>
      </c>
      <c r="B42" t="inlineStr">
        <is>
          <t>charge</t>
        </is>
      </c>
      <c r="C42" t="inlineStr">
        <is>
          <t>#44162</t>
        </is>
      </c>
      <c r="D42" t="inlineStr">
        <is>
          <t>master</t>
        </is>
      </c>
      <c r="E42" t="inlineStr">
        <is>
          <t>online</t>
        </is>
      </c>
      <c r="F42" t="inlineStr">
        <is>
          <t>pending</t>
        </is>
      </c>
      <c r="G42" t="inlineStr">
        <is>
          <t>2024-12-04</t>
        </is>
      </c>
      <c r="H42" t="inlineStr">
        <is>
          <t>2024-12-04</t>
        </is>
      </c>
      <c r="I42" t="n">
        <v>204</v>
      </c>
      <c r="J42" t="n">
        <v>3.92</v>
      </c>
      <c r="K42" t="n">
        <v>200.08</v>
      </c>
      <c r="L42" t="inlineStr">
        <is>
          <t>#63235179708765</t>
        </is>
      </c>
      <c r="M42" t="inlineStr">
        <is>
          <t>card</t>
        </is>
      </c>
      <c r="N42" t="n">
        <v>204</v>
      </c>
      <c r="O42" t="inlineStr">
        <is>
          <t>EUR</t>
        </is>
      </c>
      <c r="P42" t="inlineStr">
        <is>
          <t>EUR</t>
        </is>
      </c>
      <c r="Q42" t="n">
        <v>0</v>
      </c>
    </row>
    <row r="43">
      <c r="A43" t="inlineStr">
        <is>
          <t>2024-11-29 21:20:41 +0100</t>
        </is>
      </c>
      <c r="B43" t="inlineStr">
        <is>
          <t>charge</t>
        </is>
      </c>
      <c r="C43" t="inlineStr">
        <is>
          <t>#44160</t>
        </is>
      </c>
      <c r="D43" t="inlineStr">
        <is>
          <t>master</t>
        </is>
      </c>
      <c r="E43" t="inlineStr">
        <is>
          <t>online</t>
        </is>
      </c>
      <c r="F43" t="inlineStr">
        <is>
          <t>pending</t>
        </is>
      </c>
      <c r="G43" t="inlineStr">
        <is>
          <t>2024-12-04</t>
        </is>
      </c>
      <c r="H43" t="inlineStr">
        <is>
          <t>2024-12-04</t>
        </is>
      </c>
      <c r="I43" t="n">
        <v>117</v>
      </c>
      <c r="J43" t="n">
        <v>2.36</v>
      </c>
      <c r="K43" t="n">
        <v>114.64</v>
      </c>
      <c r="L43" t="inlineStr">
        <is>
          <t>#63234892955997</t>
        </is>
      </c>
      <c r="M43" t="inlineStr">
        <is>
          <t>card</t>
        </is>
      </c>
      <c r="N43" t="n">
        <v>117</v>
      </c>
      <c r="O43" t="inlineStr">
        <is>
          <t>EUR</t>
        </is>
      </c>
      <c r="P43" t="inlineStr">
        <is>
          <t>EUR</t>
        </is>
      </c>
      <c r="Q43" t="n">
        <v>0</v>
      </c>
    </row>
    <row r="44">
      <c r="A44" t="inlineStr">
        <is>
          <t>2024-11-29 21:18:58 +0100</t>
        </is>
      </c>
      <c r="B44" t="inlineStr">
        <is>
          <t>charge</t>
        </is>
      </c>
      <c r="C44" t="inlineStr">
        <is>
          <t>#44157</t>
        </is>
      </c>
      <c r="D44" t="inlineStr">
        <is>
          <t>master</t>
        </is>
      </c>
      <c r="E44" t="inlineStr">
        <is>
          <t>online</t>
        </is>
      </c>
      <c r="F44" t="inlineStr">
        <is>
          <t>pending</t>
        </is>
      </c>
      <c r="G44" t="inlineStr">
        <is>
          <t>2024-12-04</t>
        </is>
      </c>
      <c r="H44" t="inlineStr">
        <is>
          <t>2024-12-04</t>
        </is>
      </c>
      <c r="I44" t="n">
        <v>300</v>
      </c>
      <c r="J44" t="n">
        <v>5.65</v>
      </c>
      <c r="K44" t="n">
        <v>294.35</v>
      </c>
      <c r="L44" t="inlineStr">
        <is>
          <t>#63234922217821</t>
        </is>
      </c>
      <c r="M44" t="inlineStr">
        <is>
          <t>card</t>
        </is>
      </c>
      <c r="N44" t="n">
        <v>300</v>
      </c>
      <c r="O44" t="inlineStr">
        <is>
          <t>EUR</t>
        </is>
      </c>
      <c r="P44" t="inlineStr">
        <is>
          <t>EUR</t>
        </is>
      </c>
      <c r="Q44" t="n">
        <v>0</v>
      </c>
    </row>
    <row r="45">
      <c r="A45" t="inlineStr">
        <is>
          <t>2024-11-29 21:14:18 +0100</t>
        </is>
      </c>
      <c r="B45" t="inlineStr">
        <is>
          <t>charge</t>
        </is>
      </c>
      <c r="C45" t="inlineStr">
        <is>
          <t>#44155</t>
        </is>
      </c>
      <c r="D45" t="inlineStr">
        <is>
          <t>visa</t>
        </is>
      </c>
      <c r="E45" t="inlineStr">
        <is>
          <t>online</t>
        </is>
      </c>
      <c r="F45" t="inlineStr">
        <is>
          <t>pending</t>
        </is>
      </c>
      <c r="G45" t="inlineStr">
        <is>
          <t>2024-12-04</t>
        </is>
      </c>
      <c r="H45" t="inlineStr">
        <is>
          <t>2024-12-04</t>
        </is>
      </c>
      <c r="I45" t="n">
        <v>95</v>
      </c>
      <c r="J45" t="n">
        <v>1.96</v>
      </c>
      <c r="K45" t="n">
        <v>93.04000000000001</v>
      </c>
      <c r="L45" t="inlineStr">
        <is>
          <t>#63234706702685</t>
        </is>
      </c>
      <c r="M45" t="inlineStr">
        <is>
          <t>card</t>
        </is>
      </c>
      <c r="N45" t="n">
        <v>95</v>
      </c>
      <c r="O45" t="inlineStr">
        <is>
          <t>EUR</t>
        </is>
      </c>
      <c r="P45" t="inlineStr">
        <is>
          <t>EUR</t>
        </is>
      </c>
      <c r="Q45" t="n">
        <v>0</v>
      </c>
    </row>
    <row r="46">
      <c r="A46" t="inlineStr">
        <is>
          <t>2024-11-29 21:13:45 +0100</t>
        </is>
      </c>
      <c r="B46" t="inlineStr">
        <is>
          <t>charge</t>
        </is>
      </c>
      <c r="C46" t="inlineStr">
        <is>
          <t>#44154</t>
        </is>
      </c>
      <c r="D46" t="inlineStr">
        <is>
          <t>master</t>
        </is>
      </c>
      <c r="E46" t="inlineStr">
        <is>
          <t>online</t>
        </is>
      </c>
      <c r="F46" t="inlineStr">
        <is>
          <t>pending</t>
        </is>
      </c>
      <c r="G46" t="inlineStr">
        <is>
          <t>2024-12-04</t>
        </is>
      </c>
      <c r="H46" t="inlineStr">
        <is>
          <t>2024-12-04</t>
        </is>
      </c>
      <c r="I46" t="n">
        <v>423.85</v>
      </c>
      <c r="J46" t="n">
        <v>22.69</v>
      </c>
      <c r="K46" t="n">
        <v>401.16</v>
      </c>
      <c r="L46" t="inlineStr">
        <is>
          <t>#63234774466909</t>
        </is>
      </c>
      <c r="M46" t="inlineStr">
        <is>
          <t>card</t>
        </is>
      </c>
      <c r="N46" t="n">
        <v>352</v>
      </c>
      <c r="O46" t="inlineStr">
        <is>
          <t>GBP</t>
        </is>
      </c>
      <c r="P46" t="inlineStr">
        <is>
          <t>EUR</t>
        </is>
      </c>
      <c r="Q46" t="n">
        <v>0</v>
      </c>
    </row>
    <row r="47">
      <c r="A47" t="inlineStr">
        <is>
          <t>2024-11-29 21:11:54 +0100</t>
        </is>
      </c>
      <c r="B47" t="inlineStr">
        <is>
          <t>charge</t>
        </is>
      </c>
      <c r="C47" t="inlineStr">
        <is>
          <t>#44153</t>
        </is>
      </c>
      <c r="D47" t="inlineStr">
        <is>
          <t>unknown</t>
        </is>
      </c>
      <c r="E47" t="inlineStr">
        <is>
          <t>online</t>
        </is>
      </c>
      <c r="F47" t="inlineStr">
        <is>
          <t>pending</t>
        </is>
      </c>
      <c r="G47" t="inlineStr">
        <is>
          <t>2024-12-04</t>
        </is>
      </c>
      <c r="H47" t="inlineStr">
        <is>
          <t>2024-12-04</t>
        </is>
      </c>
      <c r="I47" t="n">
        <v>442</v>
      </c>
      <c r="J47" t="n">
        <v>22.41</v>
      </c>
      <c r="K47" t="n">
        <v>419.59</v>
      </c>
      <c r="L47" t="inlineStr">
        <is>
          <t>#63232380076381</t>
        </is>
      </c>
      <c r="M47" t="inlineStr">
        <is>
          <t>klarna</t>
        </is>
      </c>
      <c r="N47" t="n">
        <v>442</v>
      </c>
      <c r="O47" t="inlineStr">
        <is>
          <t>EUR</t>
        </is>
      </c>
      <c r="P47" t="inlineStr">
        <is>
          <t>EUR</t>
        </is>
      </c>
      <c r="Q47" t="n">
        <v>0</v>
      </c>
    </row>
    <row r="48">
      <c r="A48" t="inlineStr">
        <is>
          <t>2024-11-29 21:06:51 +0100</t>
        </is>
      </c>
      <c r="B48" t="inlineStr">
        <is>
          <t>charge</t>
        </is>
      </c>
      <c r="C48" t="inlineStr">
        <is>
          <t>#44152</t>
        </is>
      </c>
      <c r="D48" t="inlineStr">
        <is>
          <t>master</t>
        </is>
      </c>
      <c r="E48" t="inlineStr">
        <is>
          <t>online</t>
        </is>
      </c>
      <c r="F48" t="inlineStr">
        <is>
          <t>pending</t>
        </is>
      </c>
      <c r="G48" t="inlineStr">
        <is>
          <t>2024-12-04</t>
        </is>
      </c>
      <c r="H48" t="inlineStr">
        <is>
          <t>2024-12-04</t>
        </is>
      </c>
      <c r="I48" t="n">
        <v>224</v>
      </c>
      <c r="J48" t="n">
        <v>4.28</v>
      </c>
      <c r="K48" t="n">
        <v>219.72</v>
      </c>
      <c r="L48" t="inlineStr">
        <is>
          <t>#63234605973853</t>
        </is>
      </c>
      <c r="M48" t="inlineStr">
        <is>
          <t>card</t>
        </is>
      </c>
      <c r="N48" t="n">
        <v>224</v>
      </c>
      <c r="O48" t="inlineStr">
        <is>
          <t>EUR</t>
        </is>
      </c>
      <c r="P48" t="inlineStr">
        <is>
          <t>EUR</t>
        </is>
      </c>
      <c r="Q48" t="n">
        <v>0</v>
      </c>
    </row>
    <row r="49">
      <c r="A49" t="inlineStr">
        <is>
          <t>2024-11-29 21:04:01 +0100</t>
        </is>
      </c>
      <c r="B49" t="inlineStr">
        <is>
          <t>charge</t>
        </is>
      </c>
      <c r="C49" t="inlineStr">
        <is>
          <t>#44151</t>
        </is>
      </c>
      <c r="D49" t="inlineStr">
        <is>
          <t>master</t>
        </is>
      </c>
      <c r="E49" t="inlineStr">
        <is>
          <t>online</t>
        </is>
      </c>
      <c r="F49" t="inlineStr">
        <is>
          <t>pending</t>
        </is>
      </c>
      <c r="G49" t="inlineStr">
        <is>
          <t>2024-12-04</t>
        </is>
      </c>
      <c r="H49" t="inlineStr">
        <is>
          <t>2024-12-04</t>
        </is>
      </c>
      <c r="I49" t="n">
        <v>256</v>
      </c>
      <c r="J49" t="n">
        <v>8.949999999999999</v>
      </c>
      <c r="K49" t="n">
        <v>247.05</v>
      </c>
      <c r="L49" t="inlineStr">
        <is>
          <t>#63097493061981</t>
        </is>
      </c>
      <c r="M49" t="inlineStr">
        <is>
          <t>card</t>
        </is>
      </c>
      <c r="N49" t="n">
        <v>256</v>
      </c>
      <c r="O49" t="inlineStr">
        <is>
          <t>EUR</t>
        </is>
      </c>
      <c r="P49" t="inlineStr">
        <is>
          <t>EUR</t>
        </is>
      </c>
      <c r="Q49" t="n">
        <v>0</v>
      </c>
    </row>
    <row r="50">
      <c r="A50" t="inlineStr">
        <is>
          <t>2024-11-29 20:58:39 +0100</t>
        </is>
      </c>
      <c r="B50" t="inlineStr">
        <is>
          <t>charge</t>
        </is>
      </c>
      <c r="C50" t="inlineStr">
        <is>
          <t>#44150</t>
        </is>
      </c>
      <c r="D50" t="inlineStr">
        <is>
          <t>master</t>
        </is>
      </c>
      <c r="E50" t="inlineStr">
        <is>
          <t>online</t>
        </is>
      </c>
      <c r="F50" t="inlineStr">
        <is>
          <t>pending</t>
        </is>
      </c>
      <c r="G50" t="inlineStr">
        <is>
          <t>2024-12-04</t>
        </is>
      </c>
      <c r="H50" t="inlineStr">
        <is>
          <t>2024-12-04</t>
        </is>
      </c>
      <c r="I50" t="n">
        <v>256</v>
      </c>
      <c r="J50" t="n">
        <v>4.86</v>
      </c>
      <c r="K50" t="n">
        <v>251.14</v>
      </c>
      <c r="L50" t="inlineStr">
        <is>
          <t>#63234333147485</t>
        </is>
      </c>
      <c r="M50" t="inlineStr">
        <is>
          <t>card</t>
        </is>
      </c>
      <c r="N50" t="n">
        <v>256</v>
      </c>
      <c r="O50" t="inlineStr">
        <is>
          <t>EUR</t>
        </is>
      </c>
      <c r="P50" t="inlineStr">
        <is>
          <t>EUR</t>
        </is>
      </c>
      <c r="Q50" t="n">
        <v>0</v>
      </c>
    </row>
    <row r="51">
      <c r="A51" t="inlineStr">
        <is>
          <t>2024-11-29 20:58:10 +0100</t>
        </is>
      </c>
      <c r="B51" t="inlineStr">
        <is>
          <t>charge</t>
        </is>
      </c>
      <c r="C51" t="inlineStr">
        <is>
          <t>#44149</t>
        </is>
      </c>
      <c r="D51" t="inlineStr">
        <is>
          <t>visa</t>
        </is>
      </c>
      <c r="E51" t="inlineStr">
        <is>
          <t>online</t>
        </is>
      </c>
      <c r="F51" t="inlineStr">
        <is>
          <t>pending</t>
        </is>
      </c>
      <c r="G51" t="inlineStr">
        <is>
          <t>2024-12-04</t>
        </is>
      </c>
      <c r="H51" t="inlineStr">
        <is>
          <t>2024-12-04</t>
        </is>
      </c>
      <c r="I51" t="n">
        <v>368</v>
      </c>
      <c r="J51" t="n">
        <v>6.87</v>
      </c>
      <c r="K51" t="n">
        <v>361.13</v>
      </c>
      <c r="L51" t="inlineStr">
        <is>
          <t>#63227898265949</t>
        </is>
      </c>
      <c r="M51" t="inlineStr">
        <is>
          <t>card</t>
        </is>
      </c>
      <c r="N51" t="n">
        <v>368</v>
      </c>
      <c r="O51" t="inlineStr">
        <is>
          <t>EUR</t>
        </is>
      </c>
      <c r="P51" t="inlineStr">
        <is>
          <t>EUR</t>
        </is>
      </c>
      <c r="Q51" t="n">
        <v>0</v>
      </c>
    </row>
    <row r="52">
      <c r="A52" t="inlineStr">
        <is>
          <t>2024-11-29 20:57:20 +0100</t>
        </is>
      </c>
      <c r="B52" t="inlineStr">
        <is>
          <t>charge</t>
        </is>
      </c>
      <c r="C52" t="inlineStr">
        <is>
          <t>#44148</t>
        </is>
      </c>
      <c r="D52" t="inlineStr">
        <is>
          <t>unknown</t>
        </is>
      </c>
      <c r="E52" t="inlineStr">
        <is>
          <t>online</t>
        </is>
      </c>
      <c r="F52" t="inlineStr">
        <is>
          <t>pending</t>
        </is>
      </c>
      <c r="G52" t="inlineStr">
        <is>
          <t>2024-12-04</t>
        </is>
      </c>
      <c r="H52" t="inlineStr">
        <is>
          <t>2024-12-04</t>
        </is>
      </c>
      <c r="I52" t="n">
        <v>336</v>
      </c>
      <c r="J52" t="n">
        <v>17.12</v>
      </c>
      <c r="K52" t="n">
        <v>318.88</v>
      </c>
      <c r="L52" t="inlineStr">
        <is>
          <t>#63234221539677</t>
        </is>
      </c>
      <c r="M52" t="inlineStr">
        <is>
          <t>klarna</t>
        </is>
      </c>
      <c r="N52" t="n">
        <v>336</v>
      </c>
      <c r="O52" t="inlineStr">
        <is>
          <t>EUR</t>
        </is>
      </c>
      <c r="P52" t="inlineStr">
        <is>
          <t>EUR</t>
        </is>
      </c>
      <c r="Q52" t="n">
        <v>0</v>
      </c>
    </row>
    <row r="53">
      <c r="A53" t="inlineStr">
        <is>
          <t>2024-11-29 20:54:05 +0100</t>
        </is>
      </c>
      <c r="B53" t="inlineStr">
        <is>
          <t>charge</t>
        </is>
      </c>
      <c r="C53" t="inlineStr">
        <is>
          <t>#44145</t>
        </is>
      </c>
      <c r="D53" t="inlineStr">
        <is>
          <t>master</t>
        </is>
      </c>
      <c r="E53" t="inlineStr">
        <is>
          <t>online</t>
        </is>
      </c>
      <c r="F53" t="inlineStr">
        <is>
          <t>pending</t>
        </is>
      </c>
      <c r="G53" t="inlineStr">
        <is>
          <t>2024-12-04</t>
        </is>
      </c>
      <c r="H53" t="inlineStr">
        <is>
          <t>2024-12-04</t>
        </is>
      </c>
      <c r="I53" t="n">
        <v>138</v>
      </c>
      <c r="J53" t="n">
        <v>2.73</v>
      </c>
      <c r="K53" t="n">
        <v>135.27</v>
      </c>
      <c r="L53" t="inlineStr">
        <is>
          <t>#63234291499357</t>
        </is>
      </c>
      <c r="M53" t="inlineStr">
        <is>
          <t>card</t>
        </is>
      </c>
      <c r="N53" t="n">
        <v>138</v>
      </c>
      <c r="O53" t="inlineStr">
        <is>
          <t>EUR</t>
        </is>
      </c>
      <c r="P53" t="inlineStr">
        <is>
          <t>EUR</t>
        </is>
      </c>
      <c r="Q53" t="n">
        <v>0</v>
      </c>
    </row>
    <row r="54">
      <c r="A54" t="inlineStr">
        <is>
          <t>2024-11-29 20:48:45 +0100</t>
        </is>
      </c>
      <c r="B54" t="inlineStr">
        <is>
          <t>charge</t>
        </is>
      </c>
      <c r="C54" t="inlineStr">
        <is>
          <t>#44144</t>
        </is>
      </c>
      <c r="D54" t="inlineStr">
        <is>
          <t>visa</t>
        </is>
      </c>
      <c r="E54" t="inlineStr">
        <is>
          <t>online</t>
        </is>
      </c>
      <c r="F54" t="inlineStr">
        <is>
          <t>pending</t>
        </is>
      </c>
      <c r="G54" t="inlineStr">
        <is>
          <t>2024-12-04</t>
        </is>
      </c>
      <c r="H54" t="inlineStr">
        <is>
          <t>2024-12-04</t>
        </is>
      </c>
      <c r="I54" t="n">
        <v>238</v>
      </c>
      <c r="J54" t="n">
        <v>4.53</v>
      </c>
      <c r="K54" t="n">
        <v>233.47</v>
      </c>
      <c r="L54" t="inlineStr">
        <is>
          <t>#63233852211549</t>
        </is>
      </c>
      <c r="M54" t="inlineStr">
        <is>
          <t>card</t>
        </is>
      </c>
      <c r="N54" t="n">
        <v>238</v>
      </c>
      <c r="O54" t="inlineStr">
        <is>
          <t>EUR</t>
        </is>
      </c>
      <c r="P54" t="inlineStr">
        <is>
          <t>EUR</t>
        </is>
      </c>
      <c r="Q54" t="n">
        <v>0</v>
      </c>
    </row>
    <row r="55">
      <c r="A55" t="inlineStr">
        <is>
          <t>2024-11-29 20:42:34 +0100</t>
        </is>
      </c>
      <c r="B55" t="inlineStr">
        <is>
          <t>charge</t>
        </is>
      </c>
      <c r="C55" t="inlineStr">
        <is>
          <t>#44142</t>
        </is>
      </c>
      <c r="D55" t="inlineStr">
        <is>
          <t>master</t>
        </is>
      </c>
      <c r="E55" t="inlineStr">
        <is>
          <t>online</t>
        </is>
      </c>
      <c r="F55" t="inlineStr">
        <is>
          <t>pending</t>
        </is>
      </c>
      <c r="G55" t="inlineStr">
        <is>
          <t>2024-12-04</t>
        </is>
      </c>
      <c r="H55" t="inlineStr">
        <is>
          <t>2024-12-04</t>
        </is>
      </c>
      <c r="I55" t="n">
        <v>238</v>
      </c>
      <c r="J55" t="n">
        <v>4.53</v>
      </c>
      <c r="K55" t="n">
        <v>233.47</v>
      </c>
      <c r="L55" t="inlineStr">
        <is>
          <t>#44622974910813</t>
        </is>
      </c>
      <c r="M55" t="inlineStr">
        <is>
          <t>card</t>
        </is>
      </c>
      <c r="N55" t="n">
        <v>238</v>
      </c>
      <c r="O55" t="inlineStr">
        <is>
          <t>EUR</t>
        </is>
      </c>
      <c r="P55" t="inlineStr">
        <is>
          <t>EUR</t>
        </is>
      </c>
      <c r="Q55" t="n">
        <v>0</v>
      </c>
    </row>
    <row r="56">
      <c r="A56" t="inlineStr">
        <is>
          <t>2024-11-29 20:34:20 +0100</t>
        </is>
      </c>
      <c r="B56" t="inlineStr">
        <is>
          <t>charge</t>
        </is>
      </c>
      <c r="C56" t="inlineStr">
        <is>
          <t>#44140</t>
        </is>
      </c>
      <c r="D56" t="inlineStr">
        <is>
          <t>visa</t>
        </is>
      </c>
      <c r="E56" t="inlineStr">
        <is>
          <t>online</t>
        </is>
      </c>
      <c r="F56" t="inlineStr">
        <is>
          <t>pending</t>
        </is>
      </c>
      <c r="G56" t="inlineStr">
        <is>
          <t>2024-12-04</t>
        </is>
      </c>
      <c r="H56" t="inlineStr">
        <is>
          <t>2024-12-04</t>
        </is>
      </c>
      <c r="I56" t="n">
        <v>252</v>
      </c>
      <c r="J56" t="n">
        <v>4.79</v>
      </c>
      <c r="K56" t="n">
        <v>247.21</v>
      </c>
      <c r="L56" t="inlineStr">
        <is>
          <t>#63233182728541</t>
        </is>
      </c>
      <c r="M56" t="inlineStr">
        <is>
          <t>card</t>
        </is>
      </c>
      <c r="N56" t="n">
        <v>252</v>
      </c>
      <c r="O56" t="inlineStr">
        <is>
          <t>EUR</t>
        </is>
      </c>
      <c r="P56" t="inlineStr">
        <is>
          <t>EUR</t>
        </is>
      </c>
      <c r="Q56" t="n">
        <v>0</v>
      </c>
    </row>
    <row r="57">
      <c r="A57" t="inlineStr">
        <is>
          <t>2024-11-29 20:30:52 +0100</t>
        </is>
      </c>
      <c r="B57" t="inlineStr">
        <is>
          <t>charge</t>
        </is>
      </c>
      <c r="C57" t="inlineStr">
        <is>
          <t>#44138</t>
        </is>
      </c>
      <c r="D57" t="inlineStr">
        <is>
          <t>master</t>
        </is>
      </c>
      <c r="E57" t="inlineStr">
        <is>
          <t>online</t>
        </is>
      </c>
      <c r="F57" t="inlineStr">
        <is>
          <t>pending</t>
        </is>
      </c>
      <c r="G57" t="inlineStr">
        <is>
          <t>2024-12-04</t>
        </is>
      </c>
      <c r="H57" t="inlineStr">
        <is>
          <t>2024-12-04</t>
        </is>
      </c>
      <c r="I57" t="n">
        <v>561</v>
      </c>
      <c r="J57" t="n">
        <v>10.35</v>
      </c>
      <c r="K57" t="n">
        <v>550.65</v>
      </c>
      <c r="L57" t="inlineStr">
        <is>
          <t>#63233519026525</t>
        </is>
      </c>
      <c r="M57" t="inlineStr">
        <is>
          <t>card</t>
        </is>
      </c>
      <c r="N57" t="n">
        <v>561</v>
      </c>
      <c r="O57" t="inlineStr">
        <is>
          <t>EUR</t>
        </is>
      </c>
      <c r="P57" t="inlineStr">
        <is>
          <t>EUR</t>
        </is>
      </c>
      <c r="Q57" t="n">
        <v>0</v>
      </c>
    </row>
    <row r="58">
      <c r="A58" t="inlineStr">
        <is>
          <t>2024-11-29 20:27:49 +0100</t>
        </is>
      </c>
      <c r="B58" t="inlineStr">
        <is>
          <t>charge</t>
        </is>
      </c>
      <c r="C58" t="inlineStr">
        <is>
          <t>#44137</t>
        </is>
      </c>
      <c r="D58" t="inlineStr">
        <is>
          <t>unknown</t>
        </is>
      </c>
      <c r="E58" t="inlineStr">
        <is>
          <t>online</t>
        </is>
      </c>
      <c r="F58" t="inlineStr">
        <is>
          <t>pending</t>
        </is>
      </c>
      <c r="G58" t="inlineStr">
        <is>
          <t>2024-12-04</t>
        </is>
      </c>
      <c r="H58" t="inlineStr">
        <is>
          <t>2024-12-04</t>
        </is>
      </c>
      <c r="I58" t="n">
        <v>256</v>
      </c>
      <c r="J58" t="n">
        <v>13.12</v>
      </c>
      <c r="K58" t="n">
        <v>242.88</v>
      </c>
      <c r="L58" t="inlineStr">
        <is>
          <t>#63098029211997</t>
        </is>
      </c>
      <c r="M58" t="inlineStr">
        <is>
          <t>klarna</t>
        </is>
      </c>
      <c r="N58" t="n">
        <v>256</v>
      </c>
      <c r="O58" t="inlineStr">
        <is>
          <t>EUR</t>
        </is>
      </c>
      <c r="P58" t="inlineStr">
        <is>
          <t>EUR</t>
        </is>
      </c>
      <c r="Q58" t="n">
        <v>0</v>
      </c>
    </row>
    <row r="59">
      <c r="A59" t="inlineStr">
        <is>
          <t>2024-11-29 20:25:41 +0100</t>
        </is>
      </c>
      <c r="B59" t="inlineStr">
        <is>
          <t>charge</t>
        </is>
      </c>
      <c r="C59" t="inlineStr">
        <is>
          <t>#44136</t>
        </is>
      </c>
      <c r="D59" t="inlineStr">
        <is>
          <t>visa</t>
        </is>
      </c>
      <c r="E59" t="inlineStr">
        <is>
          <t>online</t>
        </is>
      </c>
      <c r="F59" t="inlineStr">
        <is>
          <t>pending</t>
        </is>
      </c>
      <c r="G59" t="inlineStr">
        <is>
          <t>2024-12-04</t>
        </is>
      </c>
      <c r="H59" t="inlineStr">
        <is>
          <t>2024-12-04</t>
        </is>
      </c>
      <c r="I59" t="n">
        <v>256</v>
      </c>
      <c r="J59" t="n">
        <v>4.86</v>
      </c>
      <c r="K59" t="n">
        <v>251.14</v>
      </c>
      <c r="L59" t="inlineStr">
        <is>
          <t>#63233449328989</t>
        </is>
      </c>
      <c r="M59" t="inlineStr">
        <is>
          <t>card</t>
        </is>
      </c>
      <c r="N59" t="n">
        <v>256</v>
      </c>
      <c r="O59" t="inlineStr">
        <is>
          <t>EUR</t>
        </is>
      </c>
      <c r="P59" t="inlineStr">
        <is>
          <t>EUR</t>
        </is>
      </c>
      <c r="Q59" t="n">
        <v>0</v>
      </c>
    </row>
    <row r="60">
      <c r="A60" t="inlineStr">
        <is>
          <t>2024-11-29 20:18:22 +0100</t>
        </is>
      </c>
      <c r="B60" t="inlineStr">
        <is>
          <t>charge</t>
        </is>
      </c>
      <c r="C60" t="inlineStr">
        <is>
          <t>#44134</t>
        </is>
      </c>
      <c r="D60" t="inlineStr">
        <is>
          <t>visa</t>
        </is>
      </c>
      <c r="E60" t="inlineStr">
        <is>
          <t>online</t>
        </is>
      </c>
      <c r="F60" t="inlineStr">
        <is>
          <t>pending</t>
        </is>
      </c>
      <c r="G60" t="inlineStr">
        <is>
          <t>2024-12-04</t>
        </is>
      </c>
      <c r="H60" t="inlineStr">
        <is>
          <t>2024-12-04</t>
        </is>
      </c>
      <c r="I60" t="n">
        <v>102</v>
      </c>
      <c r="J60" t="n">
        <v>2.09</v>
      </c>
      <c r="K60" t="n">
        <v>99.91</v>
      </c>
      <c r="L60" t="inlineStr">
        <is>
          <t>#63233300791645</t>
        </is>
      </c>
      <c r="M60" t="inlineStr">
        <is>
          <t>card</t>
        </is>
      </c>
      <c r="N60" t="n">
        <v>102</v>
      </c>
      <c r="O60" t="inlineStr">
        <is>
          <t>EUR</t>
        </is>
      </c>
      <c r="P60" t="inlineStr">
        <is>
          <t>EUR</t>
        </is>
      </c>
      <c r="Q60" t="n">
        <v>0</v>
      </c>
    </row>
    <row r="61">
      <c r="A61" t="inlineStr">
        <is>
          <t>2024-11-29 20:09:22 +0100</t>
        </is>
      </c>
      <c r="B61" t="inlineStr">
        <is>
          <t>charge</t>
        </is>
      </c>
      <c r="C61" t="inlineStr">
        <is>
          <t>#44133</t>
        </is>
      </c>
      <c r="D61" t="inlineStr">
        <is>
          <t>visa</t>
        </is>
      </c>
      <c r="E61" t="inlineStr">
        <is>
          <t>online</t>
        </is>
      </c>
      <c r="F61" t="inlineStr">
        <is>
          <t>pending</t>
        </is>
      </c>
      <c r="G61" t="inlineStr">
        <is>
          <t>2024-12-04</t>
        </is>
      </c>
      <c r="H61" t="inlineStr">
        <is>
          <t>2024-12-04</t>
        </is>
      </c>
      <c r="I61" t="n">
        <v>422</v>
      </c>
      <c r="J61" t="n">
        <v>7.85</v>
      </c>
      <c r="K61" t="n">
        <v>414.15</v>
      </c>
      <c r="L61" t="inlineStr">
        <is>
          <t>#63233310589277</t>
        </is>
      </c>
      <c r="M61" t="inlineStr">
        <is>
          <t>card</t>
        </is>
      </c>
      <c r="N61" t="n">
        <v>422</v>
      </c>
      <c r="O61" t="inlineStr">
        <is>
          <t>EUR</t>
        </is>
      </c>
      <c r="P61" t="inlineStr">
        <is>
          <t>EUR</t>
        </is>
      </c>
      <c r="Q61" t="n">
        <v>0</v>
      </c>
    </row>
    <row r="62">
      <c r="A62" t="inlineStr">
        <is>
          <t>2024-11-29 19:51:10 +0100</t>
        </is>
      </c>
      <c r="B62" t="inlineStr">
        <is>
          <t>charge</t>
        </is>
      </c>
      <c r="C62" t="inlineStr">
        <is>
          <t>#44127</t>
        </is>
      </c>
      <c r="D62" t="inlineStr">
        <is>
          <t>master</t>
        </is>
      </c>
      <c r="E62" t="inlineStr">
        <is>
          <t>online</t>
        </is>
      </c>
      <c r="F62" t="inlineStr">
        <is>
          <t>pending</t>
        </is>
      </c>
      <c r="G62" t="inlineStr">
        <is>
          <t>2024-12-04</t>
        </is>
      </c>
      <c r="H62" t="inlineStr">
        <is>
          <t>2024-12-04</t>
        </is>
      </c>
      <c r="I62" t="n">
        <v>176</v>
      </c>
      <c r="J62" t="n">
        <v>3.42</v>
      </c>
      <c r="K62" t="n">
        <v>172.58</v>
      </c>
      <c r="L62" t="inlineStr">
        <is>
          <t>#63232857964893</t>
        </is>
      </c>
      <c r="M62" t="inlineStr">
        <is>
          <t>card</t>
        </is>
      </c>
      <c r="N62" t="n">
        <v>176</v>
      </c>
      <c r="O62" t="inlineStr">
        <is>
          <t>EUR</t>
        </is>
      </c>
      <c r="P62" t="inlineStr">
        <is>
          <t>EUR</t>
        </is>
      </c>
      <c r="Q62" t="n">
        <v>0</v>
      </c>
    </row>
    <row r="63">
      <c r="A63" t="inlineStr">
        <is>
          <t>2024-11-29 19:19:40 +0100</t>
        </is>
      </c>
      <c r="B63" t="inlineStr">
        <is>
          <t>charge</t>
        </is>
      </c>
      <c r="C63" t="inlineStr">
        <is>
          <t>#44123</t>
        </is>
      </c>
      <c r="D63" t="inlineStr">
        <is>
          <t>unknown</t>
        </is>
      </c>
      <c r="E63" t="inlineStr">
        <is>
          <t>online</t>
        </is>
      </c>
      <c r="F63" t="inlineStr">
        <is>
          <t>pending</t>
        </is>
      </c>
      <c r="G63" t="inlineStr">
        <is>
          <t>2024-12-04</t>
        </is>
      </c>
      <c r="H63" t="inlineStr">
        <is>
          <t>2024-12-04</t>
        </is>
      </c>
      <c r="I63" t="n">
        <v>266</v>
      </c>
      <c r="J63" t="n">
        <v>13.62</v>
      </c>
      <c r="K63" t="n">
        <v>252.38</v>
      </c>
      <c r="L63" t="inlineStr">
        <is>
          <t>#63221910733149</t>
        </is>
      </c>
      <c r="M63" t="inlineStr">
        <is>
          <t>klarna</t>
        </is>
      </c>
      <c r="N63" t="n">
        <v>266</v>
      </c>
      <c r="O63" t="inlineStr">
        <is>
          <t>EUR</t>
        </is>
      </c>
      <c r="P63" t="inlineStr">
        <is>
          <t>EUR</t>
        </is>
      </c>
      <c r="Q63" t="n">
        <v>0</v>
      </c>
    </row>
    <row r="64">
      <c r="A64" t="inlineStr">
        <is>
          <t>2024-11-29 18:55:48 +0100</t>
        </is>
      </c>
      <c r="B64" t="inlineStr">
        <is>
          <t>charge</t>
        </is>
      </c>
      <c r="C64" t="inlineStr">
        <is>
          <t>#44118</t>
        </is>
      </c>
      <c r="D64" t="inlineStr">
        <is>
          <t>master</t>
        </is>
      </c>
      <c r="E64" t="inlineStr">
        <is>
          <t>online</t>
        </is>
      </c>
      <c r="F64" t="inlineStr">
        <is>
          <t>pending</t>
        </is>
      </c>
      <c r="G64" t="inlineStr">
        <is>
          <t>2024-12-04</t>
        </is>
      </c>
      <c r="H64" t="inlineStr">
        <is>
          <t>2024-12-04</t>
        </is>
      </c>
      <c r="I64" t="n">
        <v>192</v>
      </c>
      <c r="J64" t="n">
        <v>3.71</v>
      </c>
      <c r="K64" t="n">
        <v>188.29</v>
      </c>
      <c r="L64" t="inlineStr">
        <is>
          <t>#63097449120093</t>
        </is>
      </c>
      <c r="M64" t="inlineStr">
        <is>
          <t>card</t>
        </is>
      </c>
      <c r="N64" t="n">
        <v>192</v>
      </c>
      <c r="O64" t="inlineStr">
        <is>
          <t>EUR</t>
        </is>
      </c>
      <c r="P64" t="inlineStr">
        <is>
          <t>EUR</t>
        </is>
      </c>
      <c r="Q64" t="n">
        <v>0</v>
      </c>
    </row>
    <row r="65">
      <c r="A65" t="inlineStr">
        <is>
          <t>2024-11-29 18:50:35 +0100</t>
        </is>
      </c>
      <c r="B65" t="inlineStr">
        <is>
          <t>charge</t>
        </is>
      </c>
      <c r="C65" t="inlineStr">
        <is>
          <t>#44117</t>
        </is>
      </c>
      <c r="D65" t="inlineStr">
        <is>
          <t>master</t>
        </is>
      </c>
      <c r="E65" t="inlineStr">
        <is>
          <t>online</t>
        </is>
      </c>
      <c r="F65" t="inlineStr">
        <is>
          <t>pending</t>
        </is>
      </c>
      <c r="G65" t="inlineStr">
        <is>
          <t>2024-12-04</t>
        </is>
      </c>
      <c r="H65" t="inlineStr">
        <is>
          <t>2024-12-04</t>
        </is>
      </c>
      <c r="I65" t="n">
        <v>96</v>
      </c>
      <c r="J65" t="n">
        <v>1.98</v>
      </c>
      <c r="K65" t="n">
        <v>94.02</v>
      </c>
      <c r="L65" t="inlineStr">
        <is>
          <t>#63231319146845</t>
        </is>
      </c>
      <c r="M65" t="inlineStr">
        <is>
          <t>card</t>
        </is>
      </c>
      <c r="N65" t="n">
        <v>96</v>
      </c>
      <c r="O65" t="inlineStr">
        <is>
          <t>EUR</t>
        </is>
      </c>
      <c r="P65" t="inlineStr">
        <is>
          <t>EUR</t>
        </is>
      </c>
      <c r="Q65" t="n">
        <v>0</v>
      </c>
    </row>
    <row r="66">
      <c r="A66" t="inlineStr">
        <is>
          <t>2024-11-29 18:50:18 +0100</t>
        </is>
      </c>
      <c r="B66" t="inlineStr">
        <is>
          <t>charge</t>
        </is>
      </c>
      <c r="C66" t="inlineStr">
        <is>
          <t>#44116</t>
        </is>
      </c>
      <c r="D66" t="inlineStr">
        <is>
          <t>visa</t>
        </is>
      </c>
      <c r="E66" t="inlineStr">
        <is>
          <t>online</t>
        </is>
      </c>
      <c r="F66" t="inlineStr">
        <is>
          <t>pending</t>
        </is>
      </c>
      <c r="G66" t="inlineStr">
        <is>
          <t>2024-12-04</t>
        </is>
      </c>
      <c r="H66" t="inlineStr">
        <is>
          <t>2024-12-04</t>
        </is>
      </c>
      <c r="I66" t="n">
        <v>448</v>
      </c>
      <c r="J66" t="n">
        <v>8.31</v>
      </c>
      <c r="K66" t="n">
        <v>439.69</v>
      </c>
      <c r="L66" t="inlineStr">
        <is>
          <t>#63231332057437</t>
        </is>
      </c>
      <c r="M66" t="inlineStr">
        <is>
          <t>card</t>
        </is>
      </c>
      <c r="N66" t="n">
        <v>448</v>
      </c>
      <c r="O66" t="inlineStr">
        <is>
          <t>EUR</t>
        </is>
      </c>
      <c r="P66" t="inlineStr">
        <is>
          <t>EUR</t>
        </is>
      </c>
      <c r="Q66" t="n">
        <v>0</v>
      </c>
    </row>
    <row r="67">
      <c r="A67" t="inlineStr">
        <is>
          <t>2024-11-29 18:42:25 +0100</t>
        </is>
      </c>
      <c r="B67" t="inlineStr">
        <is>
          <t>charge</t>
        </is>
      </c>
      <c r="C67" t="inlineStr">
        <is>
          <t>#44114</t>
        </is>
      </c>
      <c r="D67" t="inlineStr">
        <is>
          <t>master</t>
        </is>
      </c>
      <c r="E67" t="inlineStr">
        <is>
          <t>online</t>
        </is>
      </c>
      <c r="F67" t="inlineStr">
        <is>
          <t>pending</t>
        </is>
      </c>
      <c r="G67" t="inlineStr">
        <is>
          <t>2024-12-04</t>
        </is>
      </c>
      <c r="H67" t="inlineStr">
        <is>
          <t>2024-12-04</t>
        </is>
      </c>
      <c r="I67" t="n">
        <v>214</v>
      </c>
      <c r="J67" t="n">
        <v>4.1</v>
      </c>
      <c r="K67" t="n">
        <v>209.9</v>
      </c>
      <c r="L67" t="inlineStr">
        <is>
          <t>#63155169362269</t>
        </is>
      </c>
      <c r="M67" t="inlineStr">
        <is>
          <t>card</t>
        </is>
      </c>
      <c r="N67" t="n">
        <v>214</v>
      </c>
      <c r="O67" t="inlineStr">
        <is>
          <t>EUR</t>
        </is>
      </c>
      <c r="P67" t="inlineStr">
        <is>
          <t>EUR</t>
        </is>
      </c>
      <c r="Q67" t="n">
        <v>0</v>
      </c>
    </row>
    <row r="68">
      <c r="A68" t="inlineStr">
        <is>
          <t>2024-11-29 18:41:51 +0100</t>
        </is>
      </c>
      <c r="B68" t="inlineStr">
        <is>
          <t>charge</t>
        </is>
      </c>
      <c r="C68" t="inlineStr">
        <is>
          <t>#44113</t>
        </is>
      </c>
      <c r="D68" t="inlineStr">
        <is>
          <t>master</t>
        </is>
      </c>
      <c r="E68" t="inlineStr">
        <is>
          <t>online</t>
        </is>
      </c>
      <c r="F68" t="inlineStr">
        <is>
          <t>pending</t>
        </is>
      </c>
      <c r="G68" t="inlineStr">
        <is>
          <t>2024-12-04</t>
        </is>
      </c>
      <c r="H68" t="inlineStr">
        <is>
          <t>2024-12-04</t>
        </is>
      </c>
      <c r="I68" t="n">
        <v>320</v>
      </c>
      <c r="J68" t="n">
        <v>6.01</v>
      </c>
      <c r="K68" t="n">
        <v>313.99</v>
      </c>
      <c r="L68" t="inlineStr">
        <is>
          <t>#63231167267165</t>
        </is>
      </c>
      <c r="M68" t="inlineStr">
        <is>
          <t>card</t>
        </is>
      </c>
      <c r="N68" t="n">
        <v>320</v>
      </c>
      <c r="O68" t="inlineStr">
        <is>
          <t>EUR</t>
        </is>
      </c>
      <c r="P68" t="inlineStr">
        <is>
          <t>EUR</t>
        </is>
      </c>
      <c r="Q68" t="n">
        <v>0</v>
      </c>
    </row>
    <row r="69">
      <c r="A69" t="inlineStr">
        <is>
          <t>2024-11-29 18:34:49 +0100</t>
        </is>
      </c>
      <c r="B69" t="inlineStr">
        <is>
          <t>charge</t>
        </is>
      </c>
      <c r="C69" t="inlineStr">
        <is>
          <t>#44112</t>
        </is>
      </c>
      <c r="D69" t="inlineStr">
        <is>
          <t>master</t>
        </is>
      </c>
      <c r="E69" t="inlineStr">
        <is>
          <t>online</t>
        </is>
      </c>
      <c r="F69" t="inlineStr">
        <is>
          <t>pending</t>
        </is>
      </c>
      <c r="G69" t="inlineStr">
        <is>
          <t>2024-12-04</t>
        </is>
      </c>
      <c r="H69" t="inlineStr">
        <is>
          <t>2024-12-04</t>
        </is>
      </c>
      <c r="I69" t="n">
        <v>85</v>
      </c>
      <c r="J69" t="n">
        <v>1.78</v>
      </c>
      <c r="K69" t="n">
        <v>83.22</v>
      </c>
      <c r="L69" t="inlineStr">
        <is>
          <t>#63230987501917</t>
        </is>
      </c>
      <c r="M69" t="inlineStr">
        <is>
          <t>card</t>
        </is>
      </c>
      <c r="N69" t="n">
        <v>85</v>
      </c>
      <c r="O69" t="inlineStr">
        <is>
          <t>EUR</t>
        </is>
      </c>
      <c r="P69" t="inlineStr">
        <is>
          <t>EUR</t>
        </is>
      </c>
      <c r="Q69" t="n">
        <v>0</v>
      </c>
    </row>
    <row r="70">
      <c r="A70" t="inlineStr">
        <is>
          <t>2024-11-29 18:24:07 +0100</t>
        </is>
      </c>
      <c r="B70" t="inlineStr">
        <is>
          <t>charge</t>
        </is>
      </c>
      <c r="C70" t="inlineStr">
        <is>
          <t>#44107</t>
        </is>
      </c>
      <c r="D70" t="inlineStr">
        <is>
          <t>master</t>
        </is>
      </c>
      <c r="E70" t="inlineStr">
        <is>
          <t>online</t>
        </is>
      </c>
      <c r="F70" t="inlineStr">
        <is>
          <t>pending</t>
        </is>
      </c>
      <c r="G70" t="inlineStr">
        <is>
          <t>2024-12-04</t>
        </is>
      </c>
      <c r="H70" t="inlineStr">
        <is>
          <t>2024-12-04</t>
        </is>
      </c>
      <c r="I70" t="n">
        <v>512</v>
      </c>
      <c r="J70" t="n">
        <v>9.470000000000001</v>
      </c>
      <c r="K70" t="n">
        <v>502.53</v>
      </c>
      <c r="L70" t="inlineStr">
        <is>
          <t>#63230632100189</t>
        </is>
      </c>
      <c r="M70" t="inlineStr">
        <is>
          <t>card</t>
        </is>
      </c>
      <c r="N70" t="n">
        <v>512</v>
      </c>
      <c r="O70" t="inlineStr">
        <is>
          <t>EUR</t>
        </is>
      </c>
      <c r="P70" t="inlineStr">
        <is>
          <t>EUR</t>
        </is>
      </c>
      <c r="Q70" t="n">
        <v>0</v>
      </c>
    </row>
    <row r="71">
      <c r="A71" t="inlineStr">
        <is>
          <t>2024-11-29 18:13:40 +0100</t>
        </is>
      </c>
      <c r="B71" t="inlineStr">
        <is>
          <t>charge</t>
        </is>
      </c>
      <c r="C71" t="inlineStr">
        <is>
          <t>#44106</t>
        </is>
      </c>
      <c r="D71" t="inlineStr">
        <is>
          <t>visa</t>
        </is>
      </c>
      <c r="E71" t="inlineStr">
        <is>
          <t>online</t>
        </is>
      </c>
      <c r="F71" t="inlineStr">
        <is>
          <t>pending</t>
        </is>
      </c>
      <c r="G71" t="inlineStr">
        <is>
          <t>2024-12-04</t>
        </is>
      </c>
      <c r="H71" t="inlineStr">
        <is>
          <t>2024-12-04</t>
        </is>
      </c>
      <c r="I71" t="n">
        <v>416</v>
      </c>
      <c r="J71" t="n">
        <v>7.74</v>
      </c>
      <c r="K71" t="n">
        <v>408.26</v>
      </c>
      <c r="L71" t="inlineStr">
        <is>
          <t>#63230448861533</t>
        </is>
      </c>
      <c r="M71" t="inlineStr">
        <is>
          <t>card</t>
        </is>
      </c>
      <c r="N71" t="n">
        <v>416</v>
      </c>
      <c r="O71" t="inlineStr">
        <is>
          <t>EUR</t>
        </is>
      </c>
      <c r="P71" t="inlineStr">
        <is>
          <t>EUR</t>
        </is>
      </c>
      <c r="Q71" t="n">
        <v>0</v>
      </c>
    </row>
    <row r="72">
      <c r="A72" t="inlineStr">
        <is>
          <t>2024-11-29 18:05:04 +0100</t>
        </is>
      </c>
      <c r="B72" t="inlineStr">
        <is>
          <t>charge</t>
        </is>
      </c>
      <c r="C72" t="inlineStr">
        <is>
          <t>#44104</t>
        </is>
      </c>
      <c r="D72" t="inlineStr">
        <is>
          <t>master</t>
        </is>
      </c>
      <c r="E72" t="inlineStr">
        <is>
          <t>online</t>
        </is>
      </c>
      <c r="F72" t="inlineStr">
        <is>
          <t>pending</t>
        </is>
      </c>
      <c r="G72" t="inlineStr">
        <is>
          <t>2024-12-04</t>
        </is>
      </c>
      <c r="H72" t="inlineStr">
        <is>
          <t>2024-12-04</t>
        </is>
      </c>
      <c r="I72" t="n">
        <v>306</v>
      </c>
      <c r="J72" t="n">
        <v>5.76</v>
      </c>
      <c r="K72" t="n">
        <v>300.24</v>
      </c>
      <c r="L72" t="inlineStr">
        <is>
          <t>#63230029758813</t>
        </is>
      </c>
      <c r="M72" t="inlineStr">
        <is>
          <t>card</t>
        </is>
      </c>
      <c r="N72" t="n">
        <v>306</v>
      </c>
      <c r="O72" t="inlineStr">
        <is>
          <t>EUR</t>
        </is>
      </c>
      <c r="P72" t="inlineStr">
        <is>
          <t>EUR</t>
        </is>
      </c>
      <c r="Q72" t="n">
        <v>0</v>
      </c>
    </row>
    <row r="73">
      <c r="A73" t="inlineStr">
        <is>
          <t>2024-11-29 17:57:01 +0100</t>
        </is>
      </c>
      <c r="B73" t="inlineStr">
        <is>
          <t>charge</t>
        </is>
      </c>
      <c r="C73" t="inlineStr">
        <is>
          <t>#44102</t>
        </is>
      </c>
      <c r="D73" t="inlineStr">
        <is>
          <t>master</t>
        </is>
      </c>
      <c r="E73" t="inlineStr">
        <is>
          <t>online</t>
        </is>
      </c>
      <c r="F73" t="inlineStr">
        <is>
          <t>pending</t>
        </is>
      </c>
      <c r="G73" t="inlineStr">
        <is>
          <t>2024-12-04</t>
        </is>
      </c>
      <c r="H73" t="inlineStr">
        <is>
          <t>2024-12-04</t>
        </is>
      </c>
      <c r="I73" t="n">
        <v>224</v>
      </c>
      <c r="J73" t="n">
        <v>4.28</v>
      </c>
      <c r="K73" t="n">
        <v>219.72</v>
      </c>
      <c r="L73" t="inlineStr">
        <is>
          <t>#63098048545117</t>
        </is>
      </c>
      <c r="M73" t="inlineStr">
        <is>
          <t>card</t>
        </is>
      </c>
      <c r="N73" t="n">
        <v>224</v>
      </c>
      <c r="O73" t="inlineStr">
        <is>
          <t>EUR</t>
        </is>
      </c>
      <c r="P73" t="inlineStr">
        <is>
          <t>EUR</t>
        </is>
      </c>
      <c r="Q73" t="n">
        <v>0</v>
      </c>
    </row>
    <row r="74">
      <c r="A74" t="inlineStr">
        <is>
          <t>2024-11-29 17:42:41 +0100</t>
        </is>
      </c>
      <c r="B74" t="inlineStr">
        <is>
          <t>charge</t>
        </is>
      </c>
      <c r="C74" t="inlineStr">
        <is>
          <t>#44101</t>
        </is>
      </c>
      <c r="D74" t="inlineStr">
        <is>
          <t>visa</t>
        </is>
      </c>
      <c r="E74" t="inlineStr">
        <is>
          <t>online</t>
        </is>
      </c>
      <c r="F74" t="inlineStr">
        <is>
          <t>pending</t>
        </is>
      </c>
      <c r="G74" t="inlineStr">
        <is>
          <t>2024-12-04</t>
        </is>
      </c>
      <c r="H74" t="inlineStr">
        <is>
          <t>2024-12-04</t>
        </is>
      </c>
      <c r="I74" t="n">
        <v>378</v>
      </c>
      <c r="J74" t="n">
        <v>7.05</v>
      </c>
      <c r="K74" t="n">
        <v>370.95</v>
      </c>
      <c r="L74" t="inlineStr">
        <is>
          <t>#63229773676893</t>
        </is>
      </c>
      <c r="M74" t="inlineStr">
        <is>
          <t>card</t>
        </is>
      </c>
      <c r="N74" t="n">
        <v>378</v>
      </c>
      <c r="O74" t="inlineStr">
        <is>
          <t>EUR</t>
        </is>
      </c>
      <c r="P74" t="inlineStr">
        <is>
          <t>EUR</t>
        </is>
      </c>
      <c r="Q74" t="n">
        <v>0</v>
      </c>
    </row>
    <row r="75">
      <c r="A75" t="inlineStr">
        <is>
          <t>2024-11-29 17:35:20 +0100</t>
        </is>
      </c>
      <c r="B75" t="inlineStr">
        <is>
          <t>charge</t>
        </is>
      </c>
      <c r="C75" t="inlineStr">
        <is>
          <t>#43309</t>
        </is>
      </c>
      <c r="D75" t="inlineStr">
        <is>
          <t>visa</t>
        </is>
      </c>
      <c r="E75" t="inlineStr">
        <is>
          <t>online</t>
        </is>
      </c>
      <c r="F75" t="inlineStr">
        <is>
          <t>pending</t>
        </is>
      </c>
      <c r="G75" t="inlineStr">
        <is>
          <t>2024-12-04</t>
        </is>
      </c>
      <c r="H75" t="inlineStr">
        <is>
          <t>2024-12-04</t>
        </is>
      </c>
      <c r="I75" t="n">
        <v>10</v>
      </c>
      <c r="J75" t="n">
        <v>0.43</v>
      </c>
      <c r="K75" t="n">
        <v>9.57</v>
      </c>
      <c r="L75" t="inlineStr">
        <is>
          <t>#63082841276765</t>
        </is>
      </c>
      <c r="M75" t="inlineStr">
        <is>
          <t>card</t>
        </is>
      </c>
      <c r="N75" t="n">
        <v>10</v>
      </c>
      <c r="O75" t="inlineStr">
        <is>
          <t>EUR</t>
        </is>
      </c>
      <c r="P75" t="inlineStr">
        <is>
          <t>EUR</t>
        </is>
      </c>
      <c r="Q75" t="n">
        <v>0</v>
      </c>
    </row>
    <row r="76">
      <c r="A76" t="inlineStr">
        <is>
          <t>2024-11-29 17:30:47 +0100</t>
        </is>
      </c>
      <c r="B76" t="inlineStr">
        <is>
          <t>charge</t>
        </is>
      </c>
      <c r="C76" t="inlineStr">
        <is>
          <t>#44097</t>
        </is>
      </c>
      <c r="D76" t="inlineStr">
        <is>
          <t>visa</t>
        </is>
      </c>
      <c r="E76" t="inlineStr">
        <is>
          <t>online</t>
        </is>
      </c>
      <c r="F76" t="inlineStr">
        <is>
          <t>pending</t>
        </is>
      </c>
      <c r="G76" t="inlineStr">
        <is>
          <t>2024-12-04</t>
        </is>
      </c>
      <c r="H76" t="inlineStr">
        <is>
          <t>2024-12-04</t>
        </is>
      </c>
      <c r="I76" t="n">
        <v>96</v>
      </c>
      <c r="J76" t="n">
        <v>1.98</v>
      </c>
      <c r="K76" t="n">
        <v>94.02</v>
      </c>
      <c r="L76" t="inlineStr">
        <is>
          <t>#63229526901085</t>
        </is>
      </c>
      <c r="M76" t="inlineStr">
        <is>
          <t>card</t>
        </is>
      </c>
      <c r="N76" t="n">
        <v>96</v>
      </c>
      <c r="O76" t="inlineStr">
        <is>
          <t>EUR</t>
        </is>
      </c>
      <c r="P76" t="inlineStr">
        <is>
          <t>EUR</t>
        </is>
      </c>
      <c r="Q76" t="n">
        <v>0</v>
      </c>
    </row>
    <row r="77">
      <c r="A77" t="inlineStr">
        <is>
          <t>2024-11-29 17:29:33 +0100</t>
        </is>
      </c>
      <c r="B77" t="inlineStr">
        <is>
          <t>charge</t>
        </is>
      </c>
      <c r="C77" t="inlineStr">
        <is>
          <t>#44096</t>
        </is>
      </c>
      <c r="D77" t="inlineStr">
        <is>
          <t>unknown</t>
        </is>
      </c>
      <c r="E77" t="inlineStr">
        <is>
          <t>online</t>
        </is>
      </c>
      <c r="F77" t="inlineStr">
        <is>
          <t>pending</t>
        </is>
      </c>
      <c r="G77" t="inlineStr">
        <is>
          <t>2024-12-04</t>
        </is>
      </c>
      <c r="H77" t="inlineStr">
        <is>
          <t>2024-12-04</t>
        </is>
      </c>
      <c r="I77" t="n">
        <v>172</v>
      </c>
      <c r="J77" t="n">
        <v>8.93</v>
      </c>
      <c r="K77" t="n">
        <v>163.07</v>
      </c>
      <c r="L77" t="inlineStr">
        <is>
          <t>#63099540046173</t>
        </is>
      </c>
      <c r="M77" t="inlineStr">
        <is>
          <t>klarna</t>
        </is>
      </c>
      <c r="N77" t="n">
        <v>172</v>
      </c>
      <c r="O77" t="inlineStr">
        <is>
          <t>EUR</t>
        </is>
      </c>
      <c r="P77" t="inlineStr">
        <is>
          <t>EUR</t>
        </is>
      </c>
      <c r="Q77" t="n">
        <v>0</v>
      </c>
    </row>
    <row r="78">
      <c r="A78" t="inlineStr">
        <is>
          <t>2024-11-29 17:16:36 +0100</t>
        </is>
      </c>
      <c r="B78" t="inlineStr">
        <is>
          <t>charge</t>
        </is>
      </c>
      <c r="C78" t="inlineStr">
        <is>
          <t>#44092</t>
        </is>
      </c>
      <c r="D78" t="inlineStr">
        <is>
          <t>master</t>
        </is>
      </c>
      <c r="E78" t="inlineStr">
        <is>
          <t>online</t>
        </is>
      </c>
      <c r="F78" t="inlineStr">
        <is>
          <t>pending</t>
        </is>
      </c>
      <c r="G78" t="inlineStr">
        <is>
          <t>2024-12-04</t>
        </is>
      </c>
      <c r="H78" t="inlineStr">
        <is>
          <t>2024-12-04</t>
        </is>
      </c>
      <c r="I78" t="n">
        <v>208</v>
      </c>
      <c r="J78" t="n">
        <v>3.99</v>
      </c>
      <c r="K78" t="n">
        <v>204.01</v>
      </c>
      <c r="L78" t="inlineStr">
        <is>
          <t>#63229220979037</t>
        </is>
      </c>
      <c r="M78" t="inlineStr">
        <is>
          <t>card</t>
        </is>
      </c>
      <c r="N78" t="n">
        <v>208</v>
      </c>
      <c r="O78" t="inlineStr">
        <is>
          <t>EUR</t>
        </is>
      </c>
      <c r="P78" t="inlineStr">
        <is>
          <t>EUR</t>
        </is>
      </c>
      <c r="Q78" t="n">
        <v>0</v>
      </c>
    </row>
    <row r="79">
      <c r="A79" t="inlineStr">
        <is>
          <t>2024-11-29 16:43:05 +0100</t>
        </is>
      </c>
      <c r="B79" t="inlineStr">
        <is>
          <t>charge</t>
        </is>
      </c>
      <c r="C79" t="inlineStr">
        <is>
          <t>#44086</t>
        </is>
      </c>
      <c r="D79" t="inlineStr">
        <is>
          <t>visa</t>
        </is>
      </c>
      <c r="E79" t="inlineStr">
        <is>
          <t>online</t>
        </is>
      </c>
      <c r="F79" t="inlineStr">
        <is>
          <t>pending</t>
        </is>
      </c>
      <c r="G79" t="inlineStr">
        <is>
          <t>2024-12-04</t>
        </is>
      </c>
      <c r="H79" t="inlineStr">
        <is>
          <t>2024-12-04</t>
        </is>
      </c>
      <c r="I79" t="n">
        <v>554</v>
      </c>
      <c r="J79" t="n">
        <v>10.22</v>
      </c>
      <c r="K79" t="n">
        <v>543.78</v>
      </c>
      <c r="L79" t="inlineStr">
        <is>
          <t>#63111943160157</t>
        </is>
      </c>
      <c r="M79" t="inlineStr">
        <is>
          <t>card</t>
        </is>
      </c>
      <c r="N79" t="n">
        <v>554</v>
      </c>
      <c r="O79" t="inlineStr">
        <is>
          <t>EUR</t>
        </is>
      </c>
      <c r="P79" t="inlineStr">
        <is>
          <t>EUR</t>
        </is>
      </c>
      <c r="Q79" t="n">
        <v>0</v>
      </c>
    </row>
    <row r="80">
      <c r="A80" t="inlineStr">
        <is>
          <t>2024-11-29 16:32:47 +0100</t>
        </is>
      </c>
      <c r="B80" t="inlineStr">
        <is>
          <t>charge</t>
        </is>
      </c>
      <c r="C80" t="inlineStr">
        <is>
          <t>#44084</t>
        </is>
      </c>
      <c r="D80" t="inlineStr">
        <is>
          <t>master</t>
        </is>
      </c>
      <c r="E80" t="inlineStr">
        <is>
          <t>online</t>
        </is>
      </c>
      <c r="F80" t="inlineStr">
        <is>
          <t>pending</t>
        </is>
      </c>
      <c r="G80" t="inlineStr">
        <is>
          <t>2024-12-04</t>
        </is>
      </c>
      <c r="H80" t="inlineStr">
        <is>
          <t>2024-12-04</t>
        </is>
      </c>
      <c r="I80" t="n">
        <v>154</v>
      </c>
      <c r="J80" t="n">
        <v>3.02</v>
      </c>
      <c r="K80" t="n">
        <v>150.98</v>
      </c>
      <c r="L80" t="inlineStr">
        <is>
          <t>#63199918948701</t>
        </is>
      </c>
      <c r="M80" t="inlineStr">
        <is>
          <t>card</t>
        </is>
      </c>
      <c r="N80" t="n">
        <v>154</v>
      </c>
      <c r="O80" t="inlineStr">
        <is>
          <t>EUR</t>
        </is>
      </c>
      <c r="P80" t="inlineStr">
        <is>
          <t>EUR</t>
        </is>
      </c>
      <c r="Q80" t="n">
        <v>0</v>
      </c>
    </row>
    <row r="81">
      <c r="A81" t="inlineStr">
        <is>
          <t>2024-11-29 16:20:54 +0100</t>
        </is>
      </c>
      <c r="B81" t="inlineStr">
        <is>
          <t>charge</t>
        </is>
      </c>
      <c r="C81" t="inlineStr">
        <is>
          <t>#44082</t>
        </is>
      </c>
      <c r="D81" t="inlineStr">
        <is>
          <t>visa</t>
        </is>
      </c>
      <c r="E81" t="inlineStr">
        <is>
          <t>online</t>
        </is>
      </c>
      <c r="F81" t="inlineStr">
        <is>
          <t>pending</t>
        </is>
      </c>
      <c r="G81" t="inlineStr">
        <is>
          <t>2024-12-04</t>
        </is>
      </c>
      <c r="H81" t="inlineStr">
        <is>
          <t>2024-12-04</t>
        </is>
      </c>
      <c r="I81" t="n">
        <v>164</v>
      </c>
      <c r="J81" t="n">
        <v>5.83</v>
      </c>
      <c r="K81" t="n">
        <v>158.17</v>
      </c>
      <c r="L81" t="inlineStr">
        <is>
          <t>#63227927396701</t>
        </is>
      </c>
      <c r="M81" t="inlineStr">
        <is>
          <t>card</t>
        </is>
      </c>
      <c r="N81" t="n">
        <v>164</v>
      </c>
      <c r="O81" t="inlineStr">
        <is>
          <t>EUR</t>
        </is>
      </c>
      <c r="P81" t="inlineStr">
        <is>
          <t>EUR</t>
        </is>
      </c>
      <c r="Q81" t="n">
        <v>0</v>
      </c>
    </row>
    <row r="82">
      <c r="A82" t="inlineStr">
        <is>
          <t>2024-11-29 15:59:19 +0100</t>
        </is>
      </c>
      <c r="B82" t="inlineStr">
        <is>
          <t>charge</t>
        </is>
      </c>
      <c r="C82" t="inlineStr">
        <is>
          <t>#44077</t>
        </is>
      </c>
      <c r="D82" t="inlineStr">
        <is>
          <t>master</t>
        </is>
      </c>
      <c r="E82" t="inlineStr">
        <is>
          <t>online</t>
        </is>
      </c>
      <c r="F82" t="inlineStr">
        <is>
          <t>pending</t>
        </is>
      </c>
      <c r="G82" t="inlineStr">
        <is>
          <t>2024-12-04</t>
        </is>
      </c>
      <c r="H82" t="inlineStr">
        <is>
          <t>2024-12-04</t>
        </is>
      </c>
      <c r="I82" t="n">
        <v>256</v>
      </c>
      <c r="J82" t="n">
        <v>4.86</v>
      </c>
      <c r="K82" t="n">
        <v>251.14</v>
      </c>
      <c r="L82" t="inlineStr">
        <is>
          <t>#63227604107613</t>
        </is>
      </c>
      <c r="M82" t="inlineStr">
        <is>
          <t>card</t>
        </is>
      </c>
      <c r="N82" t="n">
        <v>256</v>
      </c>
      <c r="O82" t="inlineStr">
        <is>
          <t>EUR</t>
        </is>
      </c>
      <c r="P82" t="inlineStr">
        <is>
          <t>EUR</t>
        </is>
      </c>
      <c r="Q82" t="n">
        <v>0</v>
      </c>
    </row>
    <row r="83">
      <c r="A83" t="inlineStr">
        <is>
          <t>2024-11-29 15:31:06 +0100</t>
        </is>
      </c>
      <c r="B83" t="inlineStr">
        <is>
          <t>charge</t>
        </is>
      </c>
      <c r="C83" t="inlineStr">
        <is>
          <t>#44071</t>
        </is>
      </c>
      <c r="D83" t="inlineStr">
        <is>
          <t>master</t>
        </is>
      </c>
      <c r="E83" t="inlineStr">
        <is>
          <t>online</t>
        </is>
      </c>
      <c r="F83" t="inlineStr">
        <is>
          <t>pending</t>
        </is>
      </c>
      <c r="G83" t="inlineStr">
        <is>
          <t>2024-12-04</t>
        </is>
      </c>
      <c r="H83" t="inlineStr">
        <is>
          <t>2024-12-04</t>
        </is>
      </c>
      <c r="I83" t="n">
        <v>138</v>
      </c>
      <c r="J83" t="n">
        <v>2.73</v>
      </c>
      <c r="K83" t="n">
        <v>135.27</v>
      </c>
      <c r="L83" t="inlineStr">
        <is>
          <t>#63226995507549</t>
        </is>
      </c>
      <c r="M83" t="inlineStr">
        <is>
          <t>card</t>
        </is>
      </c>
      <c r="N83" t="n">
        <v>138</v>
      </c>
      <c r="O83" t="inlineStr">
        <is>
          <t>EUR</t>
        </is>
      </c>
      <c r="P83" t="inlineStr">
        <is>
          <t>EUR</t>
        </is>
      </c>
      <c r="Q83" t="n">
        <v>0</v>
      </c>
    </row>
    <row r="84">
      <c r="A84" t="inlineStr">
        <is>
          <t>2024-11-29 15:27:51 +0100</t>
        </is>
      </c>
      <c r="B84" t="inlineStr">
        <is>
          <t>charge</t>
        </is>
      </c>
      <c r="C84" t="inlineStr">
        <is>
          <t>#44070</t>
        </is>
      </c>
      <c r="D84" t="inlineStr">
        <is>
          <t>visa</t>
        </is>
      </c>
      <c r="E84" t="inlineStr">
        <is>
          <t>online</t>
        </is>
      </c>
      <c r="F84" t="inlineStr">
        <is>
          <t>pending</t>
        </is>
      </c>
      <c r="G84" t="inlineStr">
        <is>
          <t>2024-12-04</t>
        </is>
      </c>
      <c r="H84" t="inlineStr">
        <is>
          <t>2024-12-04</t>
        </is>
      </c>
      <c r="I84" t="n">
        <v>333</v>
      </c>
      <c r="J84" t="n">
        <v>6.24</v>
      </c>
      <c r="K84" t="n">
        <v>326.76</v>
      </c>
      <c r="L84" t="inlineStr">
        <is>
          <t>#63226876297565</t>
        </is>
      </c>
      <c r="M84" t="inlineStr">
        <is>
          <t>card</t>
        </is>
      </c>
      <c r="N84" t="n">
        <v>333</v>
      </c>
      <c r="O84" t="inlineStr">
        <is>
          <t>EUR</t>
        </is>
      </c>
      <c r="P84" t="inlineStr">
        <is>
          <t>EUR</t>
        </is>
      </c>
      <c r="Q84" t="n">
        <v>0</v>
      </c>
    </row>
    <row r="85">
      <c r="A85" t="inlineStr">
        <is>
          <t>2024-11-29 15:24:41 +0100</t>
        </is>
      </c>
      <c r="B85" t="inlineStr">
        <is>
          <t>charge</t>
        </is>
      </c>
      <c r="C85" t="inlineStr">
        <is>
          <t>#44069</t>
        </is>
      </c>
      <c r="D85" t="inlineStr">
        <is>
          <t>master</t>
        </is>
      </c>
      <c r="E85" t="inlineStr">
        <is>
          <t>online</t>
        </is>
      </c>
      <c r="F85" t="inlineStr">
        <is>
          <t>pending</t>
        </is>
      </c>
      <c r="G85" t="inlineStr">
        <is>
          <t>2024-12-04</t>
        </is>
      </c>
      <c r="H85" t="inlineStr">
        <is>
          <t>2024-12-04</t>
        </is>
      </c>
      <c r="I85" t="n">
        <v>80</v>
      </c>
      <c r="J85" t="n">
        <v>1.69</v>
      </c>
      <c r="K85" t="n">
        <v>78.31</v>
      </c>
      <c r="L85" t="inlineStr">
        <is>
          <t>#63097568362845</t>
        </is>
      </c>
      <c r="M85" t="inlineStr">
        <is>
          <t>card</t>
        </is>
      </c>
      <c r="N85" t="n">
        <v>80</v>
      </c>
      <c r="O85" t="inlineStr">
        <is>
          <t>EUR</t>
        </is>
      </c>
      <c r="P85" t="inlineStr">
        <is>
          <t>EUR</t>
        </is>
      </c>
      <c r="Q85" t="n">
        <v>0</v>
      </c>
    </row>
    <row r="86">
      <c r="A86" t="inlineStr">
        <is>
          <t>2024-11-29 14:40:42 +0100</t>
        </is>
      </c>
      <c r="B86" t="inlineStr">
        <is>
          <t>charge</t>
        </is>
      </c>
      <c r="C86" t="inlineStr">
        <is>
          <t>#44065</t>
        </is>
      </c>
      <c r="D86" t="inlineStr">
        <is>
          <t>visa</t>
        </is>
      </c>
      <c r="E86" t="inlineStr">
        <is>
          <t>online</t>
        </is>
      </c>
      <c r="F86" t="inlineStr">
        <is>
          <t>pending</t>
        </is>
      </c>
      <c r="G86" t="inlineStr">
        <is>
          <t>2024-12-04</t>
        </is>
      </c>
      <c r="H86" t="inlineStr">
        <is>
          <t>2024-12-04</t>
        </is>
      </c>
      <c r="I86" t="n">
        <v>96</v>
      </c>
      <c r="J86" t="n">
        <v>1.98</v>
      </c>
      <c r="K86" t="n">
        <v>94.02</v>
      </c>
      <c r="L86" t="inlineStr">
        <is>
          <t>#63225541525853</t>
        </is>
      </c>
      <c r="M86" t="inlineStr">
        <is>
          <t>card</t>
        </is>
      </c>
      <c r="N86" t="n">
        <v>96</v>
      </c>
      <c r="O86" t="inlineStr">
        <is>
          <t>EUR</t>
        </is>
      </c>
      <c r="P86" t="inlineStr">
        <is>
          <t>EUR</t>
        </is>
      </c>
      <c r="Q86" t="n">
        <v>0</v>
      </c>
    </row>
    <row r="87">
      <c r="A87" t="inlineStr">
        <is>
          <t>2024-11-29 14:38:34 +0100</t>
        </is>
      </c>
      <c r="B87" t="inlineStr">
        <is>
          <t>charge</t>
        </is>
      </c>
      <c r="C87" t="inlineStr">
        <is>
          <t>#44063</t>
        </is>
      </c>
      <c r="D87" t="inlineStr">
        <is>
          <t>master</t>
        </is>
      </c>
      <c r="E87" t="inlineStr">
        <is>
          <t>online</t>
        </is>
      </c>
      <c r="F87" t="inlineStr">
        <is>
          <t>pending</t>
        </is>
      </c>
      <c r="G87" t="inlineStr">
        <is>
          <t>2024-12-04</t>
        </is>
      </c>
      <c r="H87" t="inlineStr">
        <is>
          <t>2024-12-04</t>
        </is>
      </c>
      <c r="I87" t="n">
        <v>204</v>
      </c>
      <c r="J87" t="n">
        <v>3.92</v>
      </c>
      <c r="K87" t="n">
        <v>200.08</v>
      </c>
      <c r="L87" t="inlineStr">
        <is>
          <t>#63225656607069</t>
        </is>
      </c>
      <c r="M87" t="inlineStr">
        <is>
          <t>card</t>
        </is>
      </c>
      <c r="N87" t="n">
        <v>204</v>
      </c>
      <c r="O87" t="inlineStr">
        <is>
          <t>EUR</t>
        </is>
      </c>
      <c r="P87" t="inlineStr">
        <is>
          <t>EUR</t>
        </is>
      </c>
      <c r="Q87" t="n">
        <v>0</v>
      </c>
    </row>
    <row r="88">
      <c r="A88" t="inlineStr">
        <is>
          <t>2024-11-29 14:16:40 +0100</t>
        </is>
      </c>
      <c r="B88" t="inlineStr">
        <is>
          <t>charge</t>
        </is>
      </c>
      <c r="C88" t="inlineStr">
        <is>
          <t>#44057</t>
        </is>
      </c>
      <c r="D88" t="inlineStr">
        <is>
          <t>visa</t>
        </is>
      </c>
      <c r="E88" t="inlineStr">
        <is>
          <t>online</t>
        </is>
      </c>
      <c r="F88" t="inlineStr">
        <is>
          <t>pending</t>
        </is>
      </c>
      <c r="G88" t="inlineStr">
        <is>
          <t>2024-12-04</t>
        </is>
      </c>
      <c r="H88" t="inlineStr">
        <is>
          <t>2024-12-04</t>
        </is>
      </c>
      <c r="I88" t="n">
        <v>106</v>
      </c>
      <c r="J88" t="n">
        <v>2.16</v>
      </c>
      <c r="K88" t="n">
        <v>103.84</v>
      </c>
      <c r="L88" t="inlineStr">
        <is>
          <t>#63225090834781</t>
        </is>
      </c>
      <c r="M88" t="inlineStr">
        <is>
          <t>card</t>
        </is>
      </c>
      <c r="N88" t="n">
        <v>106</v>
      </c>
      <c r="O88" t="inlineStr">
        <is>
          <t>EUR</t>
        </is>
      </c>
      <c r="P88" t="inlineStr">
        <is>
          <t>EUR</t>
        </is>
      </c>
      <c r="Q88" t="n">
        <v>0</v>
      </c>
    </row>
    <row r="89">
      <c r="A89" t="inlineStr">
        <is>
          <t>2024-11-29 14:15:45 +0100</t>
        </is>
      </c>
      <c r="B89" t="inlineStr">
        <is>
          <t>refund</t>
        </is>
      </c>
      <c r="C89" t="inlineStr">
        <is>
          <t>#43520</t>
        </is>
      </c>
      <c r="D89" t="inlineStr">
        <is>
          <t>master</t>
        </is>
      </c>
      <c r="E89" t="inlineStr">
        <is>
          <t>online</t>
        </is>
      </c>
      <c r="F89" t="inlineStr">
        <is>
          <t>in_transit</t>
        </is>
      </c>
      <c r="G89" t="inlineStr">
        <is>
          <t>2024-12-03</t>
        </is>
      </c>
      <c r="H89" t="inlineStr">
        <is>
          <t>2024-11-29</t>
        </is>
      </c>
      <c r="I89" t="n">
        <v>-541</v>
      </c>
      <c r="J89" t="n">
        <v>0</v>
      </c>
      <c r="K89" t="n">
        <v>-541</v>
      </c>
      <c r="L89" t="inlineStr">
        <is>
          <t>#63097981993309</t>
        </is>
      </c>
      <c r="M89" t="inlineStr">
        <is>
          <t>card</t>
        </is>
      </c>
      <c r="N89" t="n">
        <v>541</v>
      </c>
      <c r="O89" t="inlineStr">
        <is>
          <t>EUR</t>
        </is>
      </c>
      <c r="P89" t="inlineStr">
        <is>
          <t>EUR</t>
        </is>
      </c>
      <c r="Q89" t="n">
        <v>0</v>
      </c>
    </row>
    <row r="90">
      <c r="A90" t="inlineStr">
        <is>
          <t>2024-11-29 14:05:11 +0100</t>
        </is>
      </c>
      <c r="B90" t="inlineStr">
        <is>
          <t>charge</t>
        </is>
      </c>
      <c r="C90" t="inlineStr">
        <is>
          <t>#44053</t>
        </is>
      </c>
      <c r="D90" t="inlineStr">
        <is>
          <t>master</t>
        </is>
      </c>
      <c r="E90" t="inlineStr">
        <is>
          <t>online</t>
        </is>
      </c>
      <c r="F90" t="inlineStr">
        <is>
          <t>pending</t>
        </is>
      </c>
      <c r="G90" t="inlineStr">
        <is>
          <t>2024-12-04</t>
        </is>
      </c>
      <c r="H90" t="inlineStr">
        <is>
          <t>2024-12-04</t>
        </is>
      </c>
      <c r="I90" t="n">
        <v>256</v>
      </c>
      <c r="J90" t="n">
        <v>4.86</v>
      </c>
      <c r="K90" t="n">
        <v>251.14</v>
      </c>
      <c r="L90" t="inlineStr">
        <is>
          <t>#63224359911773</t>
        </is>
      </c>
      <c r="M90" t="inlineStr">
        <is>
          <t>card</t>
        </is>
      </c>
      <c r="N90" t="n">
        <v>256</v>
      </c>
      <c r="O90" t="inlineStr">
        <is>
          <t>EUR</t>
        </is>
      </c>
      <c r="P90" t="inlineStr">
        <is>
          <t>EUR</t>
        </is>
      </c>
      <c r="Q90" t="n">
        <v>0</v>
      </c>
    </row>
    <row r="91">
      <c r="A91" t="inlineStr">
        <is>
          <t>2024-11-29 13:27:44 +0100</t>
        </is>
      </c>
      <c r="B91" t="inlineStr">
        <is>
          <t>charge</t>
        </is>
      </c>
      <c r="C91" t="inlineStr">
        <is>
          <t>#44050</t>
        </is>
      </c>
      <c r="D91" t="inlineStr">
        <is>
          <t>visa</t>
        </is>
      </c>
      <c r="E91" t="inlineStr">
        <is>
          <t>online</t>
        </is>
      </c>
      <c r="F91" t="inlineStr">
        <is>
          <t>pending</t>
        </is>
      </c>
      <c r="G91" t="inlineStr">
        <is>
          <t>2024-12-04</t>
        </is>
      </c>
      <c r="H91" t="inlineStr">
        <is>
          <t>2024-12-04</t>
        </is>
      </c>
      <c r="I91" t="n">
        <v>288.53</v>
      </c>
      <c r="J91" t="n">
        <v>15.52</v>
      </c>
      <c r="K91" t="n">
        <v>273.01</v>
      </c>
      <c r="L91" t="inlineStr">
        <is>
          <t>#44581391630685</t>
        </is>
      </c>
      <c r="M91" t="inlineStr">
        <is>
          <t>card</t>
        </is>
      </c>
      <c r="N91" t="n">
        <v>240</v>
      </c>
      <c r="O91" t="inlineStr">
        <is>
          <t>GBP</t>
        </is>
      </c>
      <c r="P91" t="inlineStr">
        <is>
          <t>EUR</t>
        </is>
      </c>
      <c r="Q91" t="n">
        <v>0</v>
      </c>
    </row>
    <row r="92">
      <c r="A92" t="inlineStr">
        <is>
          <t>2024-11-29 13:18:30 +0100</t>
        </is>
      </c>
      <c r="B92" t="inlineStr">
        <is>
          <t>charge</t>
        </is>
      </c>
      <c r="C92" t="inlineStr">
        <is>
          <t>#44048</t>
        </is>
      </c>
      <c r="D92" t="inlineStr">
        <is>
          <t>unknown</t>
        </is>
      </c>
      <c r="E92" t="inlineStr">
        <is>
          <t>online</t>
        </is>
      </c>
      <c r="F92" t="inlineStr">
        <is>
          <t>pending</t>
        </is>
      </c>
      <c r="G92" t="inlineStr">
        <is>
          <t>2024-12-04</t>
        </is>
      </c>
      <c r="H92" t="inlineStr">
        <is>
          <t>2024-12-04</t>
        </is>
      </c>
      <c r="I92" t="n">
        <v>864</v>
      </c>
      <c r="J92" t="n">
        <v>43.46</v>
      </c>
      <c r="K92" t="n">
        <v>820.54</v>
      </c>
      <c r="L92" t="inlineStr">
        <is>
          <t>#63223796564317</t>
        </is>
      </c>
      <c r="M92" t="inlineStr">
        <is>
          <t>klarna</t>
        </is>
      </c>
      <c r="N92" t="n">
        <v>864</v>
      </c>
      <c r="O92" t="inlineStr">
        <is>
          <t>EUR</t>
        </is>
      </c>
      <c r="P92" t="inlineStr">
        <is>
          <t>EUR</t>
        </is>
      </c>
      <c r="Q92" t="n">
        <v>0</v>
      </c>
    </row>
    <row r="93">
      <c r="A93" t="inlineStr">
        <is>
          <t>2024-11-29 13:15:48 +0100</t>
        </is>
      </c>
      <c r="B93" t="inlineStr">
        <is>
          <t>charge</t>
        </is>
      </c>
      <c r="C93" t="inlineStr">
        <is>
          <t>#44047</t>
        </is>
      </c>
      <c r="D93" t="inlineStr">
        <is>
          <t>unknown</t>
        </is>
      </c>
      <c r="E93" t="inlineStr">
        <is>
          <t>online</t>
        </is>
      </c>
      <c r="F93" t="inlineStr">
        <is>
          <t>pending</t>
        </is>
      </c>
      <c r="G93" t="inlineStr">
        <is>
          <t>2024-12-04</t>
        </is>
      </c>
      <c r="H93" t="inlineStr">
        <is>
          <t>2024-12-04</t>
        </is>
      </c>
      <c r="I93" t="n">
        <v>320</v>
      </c>
      <c r="J93" t="n">
        <v>16.32</v>
      </c>
      <c r="K93" t="n">
        <v>303.68</v>
      </c>
      <c r="L93" t="inlineStr">
        <is>
          <t>#63184579592541</t>
        </is>
      </c>
      <c r="M93" t="inlineStr">
        <is>
          <t>klarna</t>
        </is>
      </c>
      <c r="N93" t="n">
        <v>320</v>
      </c>
      <c r="O93" t="inlineStr">
        <is>
          <t>EUR</t>
        </is>
      </c>
      <c r="P93" t="inlineStr">
        <is>
          <t>EUR</t>
        </is>
      </c>
      <c r="Q93" t="n">
        <v>0</v>
      </c>
    </row>
    <row r="94">
      <c r="A94" t="inlineStr">
        <is>
          <t>2024-11-29 13:11:42 +0100</t>
        </is>
      </c>
      <c r="B94" t="inlineStr">
        <is>
          <t>charge</t>
        </is>
      </c>
      <c r="C94" t="inlineStr">
        <is>
          <t>#44046</t>
        </is>
      </c>
      <c r="D94" t="inlineStr">
        <is>
          <t>master</t>
        </is>
      </c>
      <c r="E94" t="inlineStr">
        <is>
          <t>online</t>
        </is>
      </c>
      <c r="F94" t="inlineStr">
        <is>
          <t>pending</t>
        </is>
      </c>
      <c r="G94" t="inlineStr">
        <is>
          <t>2024-12-04</t>
        </is>
      </c>
      <c r="H94" t="inlineStr">
        <is>
          <t>2024-12-04</t>
        </is>
      </c>
      <c r="I94" t="n">
        <v>106</v>
      </c>
      <c r="J94" t="n">
        <v>2.16</v>
      </c>
      <c r="K94" t="n">
        <v>103.84</v>
      </c>
      <c r="L94" t="inlineStr">
        <is>
          <t>#63223665983837</t>
        </is>
      </c>
      <c r="M94" t="inlineStr">
        <is>
          <t>card</t>
        </is>
      </c>
      <c r="N94" t="n">
        <v>106</v>
      </c>
      <c r="O94" t="inlineStr">
        <is>
          <t>EUR</t>
        </is>
      </c>
      <c r="P94" t="inlineStr">
        <is>
          <t>EUR</t>
        </is>
      </c>
      <c r="Q94" t="n">
        <v>0</v>
      </c>
    </row>
    <row r="95">
      <c r="A95" t="inlineStr">
        <is>
          <t>2024-11-29 13:07:16 +0100</t>
        </is>
      </c>
      <c r="B95" t="inlineStr">
        <is>
          <t>charge</t>
        </is>
      </c>
      <c r="C95" t="inlineStr">
        <is>
          <t>#44044</t>
        </is>
      </c>
      <c r="D95" t="inlineStr">
        <is>
          <t>master</t>
        </is>
      </c>
      <c r="E95" t="inlineStr">
        <is>
          <t>online</t>
        </is>
      </c>
      <c r="F95" t="inlineStr">
        <is>
          <t>pending</t>
        </is>
      </c>
      <c r="G95" t="inlineStr">
        <is>
          <t>2024-12-04</t>
        </is>
      </c>
      <c r="H95" t="inlineStr">
        <is>
          <t>2024-12-04</t>
        </is>
      </c>
      <c r="I95" t="n">
        <v>272</v>
      </c>
      <c r="J95" t="n">
        <v>5.15</v>
      </c>
      <c r="K95" t="n">
        <v>266.85</v>
      </c>
      <c r="L95" t="inlineStr">
        <is>
          <t>#63107106242909</t>
        </is>
      </c>
      <c r="M95" t="inlineStr">
        <is>
          <t>card</t>
        </is>
      </c>
      <c r="N95" t="n">
        <v>272</v>
      </c>
      <c r="O95" t="inlineStr">
        <is>
          <t>EUR</t>
        </is>
      </c>
      <c r="P95" t="inlineStr">
        <is>
          <t>EUR</t>
        </is>
      </c>
      <c r="Q95" t="n">
        <v>0</v>
      </c>
    </row>
    <row r="96">
      <c r="A96" t="inlineStr">
        <is>
          <t>2024-11-29 12:57:02 +0100</t>
        </is>
      </c>
      <c r="B96" t="inlineStr">
        <is>
          <t>charge</t>
        </is>
      </c>
      <c r="C96" t="inlineStr">
        <is>
          <t>#44043</t>
        </is>
      </c>
      <c r="D96" t="inlineStr">
        <is>
          <t>master</t>
        </is>
      </c>
      <c r="E96" t="inlineStr">
        <is>
          <t>online</t>
        </is>
      </c>
      <c r="F96" t="inlineStr">
        <is>
          <t>pending</t>
        </is>
      </c>
      <c r="G96" t="inlineStr">
        <is>
          <t>2024-12-04</t>
        </is>
      </c>
      <c r="H96" t="inlineStr">
        <is>
          <t>2024-12-04</t>
        </is>
      </c>
      <c r="I96" t="n">
        <v>138</v>
      </c>
      <c r="J96" t="n">
        <v>2.73</v>
      </c>
      <c r="K96" t="n">
        <v>135.27</v>
      </c>
      <c r="L96" t="inlineStr">
        <is>
          <t>#63223104307549</t>
        </is>
      </c>
      <c r="M96" t="inlineStr">
        <is>
          <t>card</t>
        </is>
      </c>
      <c r="N96" t="n">
        <v>138</v>
      </c>
      <c r="O96" t="inlineStr">
        <is>
          <t>EUR</t>
        </is>
      </c>
      <c r="P96" t="inlineStr">
        <is>
          <t>EUR</t>
        </is>
      </c>
      <c r="Q96" t="n">
        <v>0</v>
      </c>
    </row>
    <row r="97">
      <c r="A97" t="inlineStr">
        <is>
          <t>2024-11-29 12:07:16 +0100</t>
        </is>
      </c>
      <c r="B97" t="inlineStr">
        <is>
          <t>charge</t>
        </is>
      </c>
      <c r="C97" t="inlineStr">
        <is>
          <t>#44039</t>
        </is>
      </c>
      <c r="D97" t="inlineStr">
        <is>
          <t>visa</t>
        </is>
      </c>
      <c r="E97" t="inlineStr">
        <is>
          <t>online</t>
        </is>
      </c>
      <c r="F97" t="inlineStr">
        <is>
          <t>pending</t>
        </is>
      </c>
      <c r="G97" t="inlineStr">
        <is>
          <t>2024-12-04</t>
        </is>
      </c>
      <c r="H97" t="inlineStr">
        <is>
          <t>2024-12-04</t>
        </is>
      </c>
      <c r="I97" t="n">
        <v>208</v>
      </c>
      <c r="J97" t="n">
        <v>3.99</v>
      </c>
      <c r="K97" t="n">
        <v>204.01</v>
      </c>
      <c r="L97" t="inlineStr">
        <is>
          <t>#63221982691677</t>
        </is>
      </c>
      <c r="M97" t="inlineStr">
        <is>
          <t>card</t>
        </is>
      </c>
      <c r="N97" t="n">
        <v>208</v>
      </c>
      <c r="O97" t="inlineStr">
        <is>
          <t>EUR</t>
        </is>
      </c>
      <c r="P97" t="inlineStr">
        <is>
          <t>EUR</t>
        </is>
      </c>
      <c r="Q97" t="n">
        <v>0</v>
      </c>
    </row>
    <row r="98">
      <c r="A98" t="inlineStr">
        <is>
          <t>2024-11-29 12:00:49 +0100</t>
        </is>
      </c>
      <c r="B98" t="inlineStr">
        <is>
          <t>charge</t>
        </is>
      </c>
      <c r="C98" t="inlineStr">
        <is>
          <t>#44037</t>
        </is>
      </c>
      <c r="D98" t="inlineStr">
        <is>
          <t>master</t>
        </is>
      </c>
      <c r="E98" t="inlineStr">
        <is>
          <t>online</t>
        </is>
      </c>
      <c r="F98" t="inlineStr">
        <is>
          <t>pending</t>
        </is>
      </c>
      <c r="G98" t="inlineStr">
        <is>
          <t>2024-12-04</t>
        </is>
      </c>
      <c r="H98" t="inlineStr">
        <is>
          <t>2024-12-04</t>
        </is>
      </c>
      <c r="I98" t="n">
        <v>384</v>
      </c>
      <c r="J98" t="n">
        <v>7.16</v>
      </c>
      <c r="K98" t="n">
        <v>376.84</v>
      </c>
      <c r="L98" t="inlineStr">
        <is>
          <t>#63202048278877</t>
        </is>
      </c>
      <c r="M98" t="inlineStr">
        <is>
          <t>card</t>
        </is>
      </c>
      <c r="N98" t="n">
        <v>384</v>
      </c>
      <c r="O98" t="inlineStr">
        <is>
          <t>EUR</t>
        </is>
      </c>
      <c r="P98" t="inlineStr">
        <is>
          <t>EUR</t>
        </is>
      </c>
      <c r="Q98" t="n">
        <v>0</v>
      </c>
    </row>
    <row r="99">
      <c r="A99" t="inlineStr">
        <is>
          <t>2024-11-29 11:06:52 +0100</t>
        </is>
      </c>
      <c r="B99" t="inlineStr">
        <is>
          <t>charge</t>
        </is>
      </c>
      <c r="C99" t="inlineStr">
        <is>
          <t>#44034</t>
        </is>
      </c>
      <c r="D99" t="inlineStr">
        <is>
          <t>visa</t>
        </is>
      </c>
      <c r="E99" t="inlineStr">
        <is>
          <t>online</t>
        </is>
      </c>
      <c r="F99" t="inlineStr">
        <is>
          <t>pending</t>
        </is>
      </c>
      <c r="G99" t="inlineStr">
        <is>
          <t>2024-12-04</t>
        </is>
      </c>
      <c r="H99" t="inlineStr">
        <is>
          <t>2024-12-04</t>
        </is>
      </c>
      <c r="I99" t="n">
        <v>111</v>
      </c>
      <c r="J99" t="n">
        <v>2.25</v>
      </c>
      <c r="K99" t="n">
        <v>108.75</v>
      </c>
      <c r="L99" t="inlineStr">
        <is>
          <t>#63101689790813</t>
        </is>
      </c>
      <c r="M99" t="inlineStr">
        <is>
          <t>card</t>
        </is>
      </c>
      <c r="N99" t="n">
        <v>111</v>
      </c>
      <c r="O99" t="inlineStr">
        <is>
          <t>EUR</t>
        </is>
      </c>
      <c r="P99" t="inlineStr">
        <is>
          <t>EUR</t>
        </is>
      </c>
      <c r="Q99" t="n">
        <v>0</v>
      </c>
    </row>
    <row r="100">
      <c r="A100" t="inlineStr">
        <is>
          <t>2024-11-29 11:06:03 +0100</t>
        </is>
      </c>
      <c r="B100" t="inlineStr">
        <is>
          <t>charge</t>
        </is>
      </c>
      <c r="C100" t="inlineStr">
        <is>
          <t>#44033</t>
        </is>
      </c>
      <c r="D100" t="inlineStr">
        <is>
          <t>visa</t>
        </is>
      </c>
      <c r="E100" t="inlineStr">
        <is>
          <t>online</t>
        </is>
      </c>
      <c r="F100" t="inlineStr">
        <is>
          <t>pending</t>
        </is>
      </c>
      <c r="G100" t="inlineStr">
        <is>
          <t>2024-12-04</t>
        </is>
      </c>
      <c r="H100" t="inlineStr">
        <is>
          <t>2024-12-04</t>
        </is>
      </c>
      <c r="I100" t="n">
        <v>127</v>
      </c>
      <c r="J100" t="n">
        <v>2.54</v>
      </c>
      <c r="K100" t="n">
        <v>124.46</v>
      </c>
      <c r="L100" t="inlineStr">
        <is>
          <t>#63220762607965</t>
        </is>
      </c>
      <c r="M100" t="inlineStr">
        <is>
          <t>card</t>
        </is>
      </c>
      <c r="N100" t="n">
        <v>127</v>
      </c>
      <c r="O100" t="inlineStr">
        <is>
          <t>EUR</t>
        </is>
      </c>
      <c r="P100" t="inlineStr">
        <is>
          <t>EUR</t>
        </is>
      </c>
      <c r="Q100" t="n">
        <v>0</v>
      </c>
    </row>
    <row r="101">
      <c r="A101" t="inlineStr">
        <is>
          <t>2024-11-29 11:05:03 +0100</t>
        </is>
      </c>
      <c r="B101" t="inlineStr">
        <is>
          <t>charge</t>
        </is>
      </c>
      <c r="C101" t="inlineStr">
        <is>
          <t>#44032</t>
        </is>
      </c>
      <c r="D101" t="inlineStr">
        <is>
          <t>master</t>
        </is>
      </c>
      <c r="E101" t="inlineStr">
        <is>
          <t>online</t>
        </is>
      </c>
      <c r="F101" t="inlineStr">
        <is>
          <t>pending</t>
        </is>
      </c>
      <c r="G101" t="inlineStr">
        <is>
          <t>2024-12-04</t>
        </is>
      </c>
      <c r="H101" t="inlineStr">
        <is>
          <t>2024-12-04</t>
        </is>
      </c>
      <c r="I101" t="n">
        <v>106</v>
      </c>
      <c r="J101" t="n">
        <v>2.16</v>
      </c>
      <c r="K101" t="n">
        <v>103.84</v>
      </c>
      <c r="L101" t="inlineStr">
        <is>
          <t>#63220629242205</t>
        </is>
      </c>
      <c r="M101" t="inlineStr">
        <is>
          <t>card</t>
        </is>
      </c>
      <c r="N101" t="n">
        <v>106</v>
      </c>
      <c r="O101" t="inlineStr">
        <is>
          <t>EUR</t>
        </is>
      </c>
      <c r="P101" t="inlineStr">
        <is>
          <t>EUR</t>
        </is>
      </c>
      <c r="Q101" t="n">
        <v>0</v>
      </c>
    </row>
    <row r="102">
      <c r="A102" t="inlineStr">
        <is>
          <t>2024-11-29 11:00:21 +0100</t>
        </is>
      </c>
      <c r="B102" t="inlineStr">
        <is>
          <t>charge</t>
        </is>
      </c>
      <c r="C102" t="inlineStr">
        <is>
          <t>#44030</t>
        </is>
      </c>
      <c r="D102" t="inlineStr">
        <is>
          <t>master</t>
        </is>
      </c>
      <c r="E102" t="inlineStr">
        <is>
          <t>online</t>
        </is>
      </c>
      <c r="F102" t="inlineStr">
        <is>
          <t>pending</t>
        </is>
      </c>
      <c r="G102" t="inlineStr">
        <is>
          <t>2024-12-04</t>
        </is>
      </c>
      <c r="H102" t="inlineStr">
        <is>
          <t>2024-12-04</t>
        </is>
      </c>
      <c r="I102" t="n">
        <v>111</v>
      </c>
      <c r="J102" t="n">
        <v>2.25</v>
      </c>
      <c r="K102" t="n">
        <v>108.75</v>
      </c>
      <c r="L102" t="inlineStr">
        <is>
          <t>#63220713423197</t>
        </is>
      </c>
      <c r="M102" t="inlineStr">
        <is>
          <t>card</t>
        </is>
      </c>
      <c r="N102" t="n">
        <v>111</v>
      </c>
      <c r="O102" t="inlineStr">
        <is>
          <t>EUR</t>
        </is>
      </c>
      <c r="P102" t="inlineStr">
        <is>
          <t>EUR</t>
        </is>
      </c>
      <c r="Q102" t="n">
        <v>0</v>
      </c>
    </row>
    <row r="103">
      <c r="A103" t="inlineStr">
        <is>
          <t>2024-11-29 10:47:45 +0100</t>
        </is>
      </c>
      <c r="B103" t="inlineStr">
        <is>
          <t>charge</t>
        </is>
      </c>
      <c r="C103" t="inlineStr">
        <is>
          <t>#44029</t>
        </is>
      </c>
      <c r="D103" t="inlineStr">
        <is>
          <t>unknown</t>
        </is>
      </c>
      <c r="E103" t="inlineStr">
        <is>
          <t>online</t>
        </is>
      </c>
      <c r="F103" t="inlineStr">
        <is>
          <t>pending</t>
        </is>
      </c>
      <c r="G103" t="inlineStr">
        <is>
          <t>2024-12-04</t>
        </is>
      </c>
      <c r="H103" t="inlineStr">
        <is>
          <t>2024-12-04</t>
        </is>
      </c>
      <c r="I103" t="n">
        <v>122</v>
      </c>
      <c r="J103" t="n">
        <v>6.44</v>
      </c>
      <c r="K103" t="n">
        <v>115.56</v>
      </c>
      <c r="L103" t="inlineStr">
        <is>
          <t>#63220531724637</t>
        </is>
      </c>
      <c r="M103" t="inlineStr">
        <is>
          <t>klarna</t>
        </is>
      </c>
      <c r="N103" t="n">
        <v>122</v>
      </c>
      <c r="O103" t="inlineStr">
        <is>
          <t>EUR</t>
        </is>
      </c>
      <c r="P103" t="inlineStr">
        <is>
          <t>EUR</t>
        </is>
      </c>
      <c r="Q103" t="n">
        <v>0</v>
      </c>
    </row>
    <row r="104">
      <c r="A104" t="inlineStr">
        <is>
          <t>2024-11-29 10:12:26 +0100</t>
        </is>
      </c>
      <c r="B104" t="inlineStr">
        <is>
          <t>charge</t>
        </is>
      </c>
      <c r="C104" t="inlineStr">
        <is>
          <t>#44025</t>
        </is>
      </c>
      <c r="D104" t="inlineStr">
        <is>
          <t>visa</t>
        </is>
      </c>
      <c r="E104" t="inlineStr">
        <is>
          <t>online</t>
        </is>
      </c>
      <c r="F104" t="inlineStr">
        <is>
          <t>pending</t>
        </is>
      </c>
      <c r="G104" t="inlineStr">
        <is>
          <t>2024-12-04</t>
        </is>
      </c>
      <c r="H104" t="inlineStr">
        <is>
          <t>2024-12-04</t>
        </is>
      </c>
      <c r="I104" t="n">
        <v>95</v>
      </c>
      <c r="J104" t="n">
        <v>1.96</v>
      </c>
      <c r="K104" t="n">
        <v>93.04000000000001</v>
      </c>
      <c r="L104" t="inlineStr">
        <is>
          <t>#63219747586397</t>
        </is>
      </c>
      <c r="M104" t="inlineStr">
        <is>
          <t>card</t>
        </is>
      </c>
      <c r="N104" t="n">
        <v>95</v>
      </c>
      <c r="O104" t="inlineStr">
        <is>
          <t>EUR</t>
        </is>
      </c>
      <c r="P104" t="inlineStr">
        <is>
          <t>EUR</t>
        </is>
      </c>
      <c r="Q104" t="n">
        <v>0</v>
      </c>
    </row>
    <row r="105">
      <c r="A105" t="inlineStr">
        <is>
          <t>2024-11-29 09:34:21 +0100</t>
        </is>
      </c>
      <c r="B105" t="inlineStr">
        <is>
          <t>charge</t>
        </is>
      </c>
      <c r="C105" t="inlineStr">
        <is>
          <t>#44019</t>
        </is>
      </c>
      <c r="D105" t="inlineStr">
        <is>
          <t>master</t>
        </is>
      </c>
      <c r="E105" t="inlineStr">
        <is>
          <t>online</t>
        </is>
      </c>
      <c r="F105" t="inlineStr">
        <is>
          <t>pending</t>
        </is>
      </c>
      <c r="G105" t="inlineStr">
        <is>
          <t>2024-12-04</t>
        </is>
      </c>
      <c r="H105" t="inlineStr">
        <is>
          <t>2024-12-04</t>
        </is>
      </c>
      <c r="I105" t="n">
        <v>106</v>
      </c>
      <c r="J105" t="n">
        <v>2.16</v>
      </c>
      <c r="K105" t="n">
        <v>103.84</v>
      </c>
      <c r="L105" t="inlineStr">
        <is>
          <t>#63219039732061</t>
        </is>
      </c>
      <c r="M105" t="inlineStr">
        <is>
          <t>card</t>
        </is>
      </c>
      <c r="N105" t="n">
        <v>106</v>
      </c>
      <c r="O105" t="inlineStr">
        <is>
          <t>EUR</t>
        </is>
      </c>
      <c r="P105" t="inlineStr">
        <is>
          <t>EUR</t>
        </is>
      </c>
      <c r="Q105" t="n">
        <v>0</v>
      </c>
    </row>
    <row r="106">
      <c r="A106" t="inlineStr">
        <is>
          <t>2024-11-29 09:27:09 +0100</t>
        </is>
      </c>
      <c r="B106" t="inlineStr">
        <is>
          <t>charge</t>
        </is>
      </c>
      <c r="C106" t="inlineStr">
        <is>
          <t>#44017</t>
        </is>
      </c>
      <c r="D106" t="inlineStr">
        <is>
          <t>unknown</t>
        </is>
      </c>
      <c r="E106" t="inlineStr">
        <is>
          <t>online</t>
        </is>
      </c>
      <c r="F106" t="inlineStr">
        <is>
          <t>pending</t>
        </is>
      </c>
      <c r="G106" t="inlineStr">
        <is>
          <t>2024-12-04</t>
        </is>
      </c>
      <c r="H106" t="inlineStr">
        <is>
          <t>2024-12-04</t>
        </is>
      </c>
      <c r="I106" t="n">
        <v>85</v>
      </c>
      <c r="J106" t="n">
        <v>4.59</v>
      </c>
      <c r="K106" t="n">
        <v>80.41</v>
      </c>
      <c r="L106" t="inlineStr">
        <is>
          <t>#63175036764509</t>
        </is>
      </c>
      <c r="M106" t="inlineStr">
        <is>
          <t>klarna</t>
        </is>
      </c>
      <c r="N106" t="n">
        <v>85</v>
      </c>
      <c r="O106" t="inlineStr">
        <is>
          <t>EUR</t>
        </is>
      </c>
      <c r="P106" t="inlineStr">
        <is>
          <t>EUR</t>
        </is>
      </c>
      <c r="Q106" t="n">
        <v>0</v>
      </c>
    </row>
    <row r="107">
      <c r="A107" t="inlineStr">
        <is>
          <t>2024-11-29 09:20:09 +0100</t>
        </is>
      </c>
      <c r="B107" t="inlineStr">
        <is>
          <t>charge</t>
        </is>
      </c>
      <c r="C107" t="inlineStr">
        <is>
          <t>#44016</t>
        </is>
      </c>
      <c r="D107" t="inlineStr">
        <is>
          <t>visa</t>
        </is>
      </c>
      <c r="E107" t="inlineStr">
        <is>
          <t>online</t>
        </is>
      </c>
      <c r="F107" t="inlineStr">
        <is>
          <t>pending</t>
        </is>
      </c>
      <c r="G107" t="inlineStr">
        <is>
          <t>2024-12-04</t>
        </is>
      </c>
      <c r="H107" t="inlineStr">
        <is>
          <t>2024-12-04</t>
        </is>
      </c>
      <c r="I107" t="n">
        <v>122</v>
      </c>
      <c r="J107" t="n">
        <v>2.45</v>
      </c>
      <c r="K107" t="n">
        <v>119.55</v>
      </c>
      <c r="L107" t="inlineStr">
        <is>
          <t>#44621996589405</t>
        </is>
      </c>
      <c r="M107" t="inlineStr">
        <is>
          <t>card</t>
        </is>
      </c>
      <c r="N107" t="n">
        <v>122</v>
      </c>
      <c r="O107" t="inlineStr">
        <is>
          <t>EUR</t>
        </is>
      </c>
      <c r="P107" t="inlineStr">
        <is>
          <t>EUR</t>
        </is>
      </c>
      <c r="Q107" t="n">
        <v>0</v>
      </c>
    </row>
    <row r="108">
      <c r="A108" t="inlineStr">
        <is>
          <t>2024-11-29 08:55:53 +0100</t>
        </is>
      </c>
      <c r="B108" t="inlineStr">
        <is>
          <t>charge</t>
        </is>
      </c>
      <c r="C108" t="inlineStr">
        <is>
          <t>#44013</t>
        </is>
      </c>
      <c r="D108" t="inlineStr">
        <is>
          <t>unknown</t>
        </is>
      </c>
      <c r="E108" t="inlineStr">
        <is>
          <t>online</t>
        </is>
      </c>
      <c r="F108" t="inlineStr">
        <is>
          <t>pending</t>
        </is>
      </c>
      <c r="G108" t="inlineStr">
        <is>
          <t>2024-12-04</t>
        </is>
      </c>
      <c r="H108" t="inlineStr">
        <is>
          <t>2024-12-04</t>
        </is>
      </c>
      <c r="I108" t="n">
        <v>256</v>
      </c>
      <c r="J108" t="n">
        <v>13.12</v>
      </c>
      <c r="K108" t="n">
        <v>242.88</v>
      </c>
      <c r="L108" t="inlineStr">
        <is>
          <t>#63207081050461</t>
        </is>
      </c>
      <c r="M108" t="inlineStr">
        <is>
          <t>klarna</t>
        </is>
      </c>
      <c r="N108" t="n">
        <v>256</v>
      </c>
      <c r="O108" t="inlineStr">
        <is>
          <t>EUR</t>
        </is>
      </c>
      <c r="P108" t="inlineStr">
        <is>
          <t>EUR</t>
        </is>
      </c>
      <c r="Q108" t="n">
        <v>0</v>
      </c>
    </row>
    <row r="109">
      <c r="A109" t="inlineStr">
        <is>
          <t>2024-11-29 08:32:32 +0100</t>
        </is>
      </c>
      <c r="B109" t="inlineStr">
        <is>
          <t>charge</t>
        </is>
      </c>
      <c r="C109" t="inlineStr">
        <is>
          <t>#44012</t>
        </is>
      </c>
      <c r="D109" t="inlineStr">
        <is>
          <t>master</t>
        </is>
      </c>
      <c r="E109" t="inlineStr">
        <is>
          <t>online</t>
        </is>
      </c>
      <c r="F109" t="inlineStr">
        <is>
          <t>pending</t>
        </is>
      </c>
      <c r="G109" t="inlineStr">
        <is>
          <t>2024-12-04</t>
        </is>
      </c>
      <c r="H109" t="inlineStr">
        <is>
          <t>2024-12-04</t>
        </is>
      </c>
      <c r="I109" t="n">
        <v>208</v>
      </c>
      <c r="J109" t="n">
        <v>3.99</v>
      </c>
      <c r="K109" t="n">
        <v>204.01</v>
      </c>
      <c r="L109" t="inlineStr">
        <is>
          <t>#63116711067997</t>
        </is>
      </c>
      <c r="M109" t="inlineStr">
        <is>
          <t>card</t>
        </is>
      </c>
      <c r="N109" t="n">
        <v>208</v>
      </c>
      <c r="O109" t="inlineStr">
        <is>
          <t>EUR</t>
        </is>
      </c>
      <c r="P109" t="inlineStr">
        <is>
          <t>EUR</t>
        </is>
      </c>
      <c r="Q109" t="n">
        <v>0</v>
      </c>
    </row>
    <row r="110">
      <c r="A110" t="inlineStr">
        <is>
          <t>2024-11-29 08:30:00 +0100</t>
        </is>
      </c>
      <c r="B110" t="inlineStr">
        <is>
          <t>charge</t>
        </is>
      </c>
      <c r="C110" t="inlineStr">
        <is>
          <t>#44011</t>
        </is>
      </c>
      <c r="D110" t="inlineStr">
        <is>
          <t>visa</t>
        </is>
      </c>
      <c r="E110" t="inlineStr">
        <is>
          <t>online</t>
        </is>
      </c>
      <c r="F110" t="inlineStr">
        <is>
          <t>pending</t>
        </is>
      </c>
      <c r="G110" t="inlineStr">
        <is>
          <t>2024-12-04</t>
        </is>
      </c>
      <c r="H110" t="inlineStr">
        <is>
          <t>2024-12-04</t>
        </is>
      </c>
      <c r="I110" t="n">
        <v>106</v>
      </c>
      <c r="J110" t="n">
        <v>2.16</v>
      </c>
      <c r="K110" t="n">
        <v>103.84</v>
      </c>
      <c r="L110" t="inlineStr">
        <is>
          <t>#63102260314461</t>
        </is>
      </c>
      <c r="M110" t="inlineStr">
        <is>
          <t>card</t>
        </is>
      </c>
      <c r="N110" t="n">
        <v>106</v>
      </c>
      <c r="O110" t="inlineStr">
        <is>
          <t>EUR</t>
        </is>
      </c>
      <c r="P110" t="inlineStr">
        <is>
          <t>EUR</t>
        </is>
      </c>
      <c r="Q110" t="n">
        <v>0</v>
      </c>
    </row>
    <row r="111">
      <c r="A111" t="inlineStr">
        <is>
          <t>2024-11-29 08:15:46 +0100</t>
        </is>
      </c>
      <c r="B111" t="inlineStr">
        <is>
          <t>charge</t>
        </is>
      </c>
      <c r="C111" t="inlineStr">
        <is>
          <t>#44008</t>
        </is>
      </c>
      <c r="D111" t="inlineStr">
        <is>
          <t>visa</t>
        </is>
      </c>
      <c r="E111" t="inlineStr">
        <is>
          <t>online</t>
        </is>
      </c>
      <c r="F111" t="inlineStr">
        <is>
          <t>pending</t>
        </is>
      </c>
      <c r="G111" t="inlineStr">
        <is>
          <t>2024-12-04</t>
        </is>
      </c>
      <c r="H111" t="inlineStr">
        <is>
          <t>2024-12-04</t>
        </is>
      </c>
      <c r="I111" t="n">
        <v>208</v>
      </c>
      <c r="J111" t="n">
        <v>3.99</v>
      </c>
      <c r="K111" t="n">
        <v>204.01</v>
      </c>
      <c r="L111" t="inlineStr">
        <is>
          <t>#63217593909597</t>
        </is>
      </c>
      <c r="M111" t="inlineStr">
        <is>
          <t>card</t>
        </is>
      </c>
      <c r="N111" t="n">
        <v>208</v>
      </c>
      <c r="O111" t="inlineStr">
        <is>
          <t>EUR</t>
        </is>
      </c>
      <c r="P111" t="inlineStr">
        <is>
          <t>EUR</t>
        </is>
      </c>
      <c r="Q111" t="n">
        <v>0</v>
      </c>
    </row>
    <row r="112">
      <c r="A112" t="inlineStr">
        <is>
          <t>2024-11-29 08:06:57 +0100</t>
        </is>
      </c>
      <c r="B112" t="inlineStr">
        <is>
          <t>charge</t>
        </is>
      </c>
      <c r="C112" t="inlineStr">
        <is>
          <t>#44007</t>
        </is>
      </c>
      <c r="D112" t="inlineStr">
        <is>
          <t>master</t>
        </is>
      </c>
      <c r="E112" t="inlineStr">
        <is>
          <t>online</t>
        </is>
      </c>
      <c r="F112" t="inlineStr">
        <is>
          <t>pending</t>
        </is>
      </c>
      <c r="G112" t="inlineStr">
        <is>
          <t>2024-12-04</t>
        </is>
      </c>
      <c r="H112" t="inlineStr">
        <is>
          <t>2024-12-04</t>
        </is>
      </c>
      <c r="I112" t="n">
        <v>106</v>
      </c>
      <c r="J112" t="n">
        <v>2.16</v>
      </c>
      <c r="K112" t="n">
        <v>103.84</v>
      </c>
      <c r="L112" t="inlineStr">
        <is>
          <t>#63217439670621</t>
        </is>
      </c>
      <c r="M112" t="inlineStr">
        <is>
          <t>card</t>
        </is>
      </c>
      <c r="N112" t="n">
        <v>106</v>
      </c>
      <c r="O112" t="inlineStr">
        <is>
          <t>EUR</t>
        </is>
      </c>
      <c r="P112" t="inlineStr">
        <is>
          <t>EUR</t>
        </is>
      </c>
      <c r="Q112" t="n">
        <v>0</v>
      </c>
    </row>
    <row r="113">
      <c r="A113" t="inlineStr">
        <is>
          <t>2024-11-29 08:05:19 +0100</t>
        </is>
      </c>
      <c r="B113" t="inlineStr">
        <is>
          <t>charge</t>
        </is>
      </c>
      <c r="C113" t="inlineStr">
        <is>
          <t>#44006</t>
        </is>
      </c>
      <c r="D113" t="inlineStr">
        <is>
          <t>unknown</t>
        </is>
      </c>
      <c r="E113" t="inlineStr">
        <is>
          <t>online</t>
        </is>
      </c>
      <c r="F113" t="inlineStr">
        <is>
          <t>pending</t>
        </is>
      </c>
      <c r="G113" t="inlineStr">
        <is>
          <t>2024-12-04</t>
        </is>
      </c>
      <c r="H113" t="inlineStr">
        <is>
          <t>2024-12-04</t>
        </is>
      </c>
      <c r="I113" t="n">
        <v>138</v>
      </c>
      <c r="J113" t="n">
        <v>7.24</v>
      </c>
      <c r="K113" t="n">
        <v>130.76</v>
      </c>
      <c r="L113" t="inlineStr">
        <is>
          <t>#63217438490973</t>
        </is>
      </c>
      <c r="M113" t="inlineStr">
        <is>
          <t>klarna</t>
        </is>
      </c>
      <c r="N113" t="n">
        <v>138</v>
      </c>
      <c r="O113" t="inlineStr">
        <is>
          <t>EUR</t>
        </is>
      </c>
      <c r="P113" t="inlineStr">
        <is>
          <t>EUR</t>
        </is>
      </c>
      <c r="Q113" t="n">
        <v>0</v>
      </c>
    </row>
    <row r="114">
      <c r="A114" t="inlineStr">
        <is>
          <t>2024-11-29 01:16:24 +0100</t>
        </is>
      </c>
      <c r="B114" t="inlineStr">
        <is>
          <t>charge</t>
        </is>
      </c>
      <c r="C114" t="inlineStr">
        <is>
          <t>#44002</t>
        </is>
      </c>
      <c r="D114" t="inlineStr">
        <is>
          <t>unknown</t>
        </is>
      </c>
      <c r="E114" t="inlineStr">
        <is>
          <t>online</t>
        </is>
      </c>
      <c r="F114" t="inlineStr">
        <is>
          <t>pending</t>
        </is>
      </c>
      <c r="G114" t="inlineStr">
        <is>
          <t>2024-12-04</t>
        </is>
      </c>
      <c r="H114" t="inlineStr">
        <is>
          <t>2024-12-04</t>
        </is>
      </c>
      <c r="I114" t="n">
        <v>229</v>
      </c>
      <c r="J114" t="n">
        <v>11.78</v>
      </c>
      <c r="K114" t="n">
        <v>217.22</v>
      </c>
      <c r="L114" t="inlineStr">
        <is>
          <t>#63211003740509</t>
        </is>
      </c>
      <c r="M114" t="inlineStr">
        <is>
          <t>klarna</t>
        </is>
      </c>
      <c r="N114" t="n">
        <v>229</v>
      </c>
      <c r="O114" t="inlineStr">
        <is>
          <t>EUR</t>
        </is>
      </c>
      <c r="P114" t="inlineStr">
        <is>
          <t>EUR</t>
        </is>
      </c>
      <c r="Q114" t="n">
        <v>0</v>
      </c>
    </row>
    <row r="115">
      <c r="A115" t="inlineStr">
        <is>
          <t>2024-11-29 00:27:24 +0100</t>
        </is>
      </c>
      <c r="B115" t="inlineStr">
        <is>
          <t>charge</t>
        </is>
      </c>
      <c r="C115" t="inlineStr">
        <is>
          <t>#44001</t>
        </is>
      </c>
      <c r="D115" t="inlineStr">
        <is>
          <t>master</t>
        </is>
      </c>
      <c r="E115" t="inlineStr">
        <is>
          <t>online</t>
        </is>
      </c>
      <c r="F115" t="inlineStr">
        <is>
          <t>in_transit</t>
        </is>
      </c>
      <c r="G115" t="inlineStr">
        <is>
          <t>2024-12-03</t>
        </is>
      </c>
      <c r="H115" t="inlineStr">
        <is>
          <t>2024-12-03</t>
        </is>
      </c>
      <c r="I115" t="n">
        <v>256</v>
      </c>
      <c r="J115" t="n">
        <v>4.86</v>
      </c>
      <c r="K115" t="n">
        <v>251.14</v>
      </c>
      <c r="L115" t="inlineStr">
        <is>
          <t>#63210047897949</t>
        </is>
      </c>
      <c r="M115" t="inlineStr">
        <is>
          <t>card</t>
        </is>
      </c>
      <c r="N115" t="n">
        <v>256</v>
      </c>
      <c r="O115" t="inlineStr">
        <is>
          <t>EUR</t>
        </is>
      </c>
      <c r="P115" t="inlineStr">
        <is>
          <t>EUR</t>
        </is>
      </c>
      <c r="Q115" t="n">
        <v>0</v>
      </c>
    </row>
    <row r="116">
      <c r="A116" t="inlineStr">
        <is>
          <t>2024-11-28 23:44:39 +0100</t>
        </is>
      </c>
      <c r="B116" t="inlineStr">
        <is>
          <t>charge</t>
        </is>
      </c>
      <c r="C116" t="inlineStr">
        <is>
          <t>#43994</t>
        </is>
      </c>
      <c r="D116" t="inlineStr">
        <is>
          <t>master</t>
        </is>
      </c>
      <c r="E116" t="inlineStr">
        <is>
          <t>online</t>
        </is>
      </c>
      <c r="F116" t="inlineStr">
        <is>
          <t>in_transit</t>
        </is>
      </c>
      <c r="G116" t="inlineStr">
        <is>
          <t>2024-12-03</t>
        </is>
      </c>
      <c r="H116" t="inlineStr">
        <is>
          <t>2024-12-03</t>
        </is>
      </c>
      <c r="I116" t="n">
        <v>252</v>
      </c>
      <c r="J116" t="n">
        <v>4.79</v>
      </c>
      <c r="K116" t="n">
        <v>247.21</v>
      </c>
      <c r="L116" t="inlineStr">
        <is>
          <t>#63195901329757</t>
        </is>
      </c>
      <c r="M116" t="inlineStr">
        <is>
          <t>card</t>
        </is>
      </c>
      <c r="N116" t="n">
        <v>252</v>
      </c>
      <c r="O116" t="inlineStr">
        <is>
          <t>EUR</t>
        </is>
      </c>
      <c r="P116" t="inlineStr">
        <is>
          <t>EUR</t>
        </is>
      </c>
      <c r="Q116" t="n">
        <v>0</v>
      </c>
    </row>
    <row r="117">
      <c r="A117" t="inlineStr">
        <is>
          <t>2024-11-28 23:19:39 +0100</t>
        </is>
      </c>
      <c r="B117" t="inlineStr">
        <is>
          <t>charge</t>
        </is>
      </c>
      <c r="C117" t="inlineStr">
        <is>
          <t>#43993</t>
        </is>
      </c>
      <c r="D117" t="inlineStr">
        <is>
          <t>unknown</t>
        </is>
      </c>
      <c r="E117" t="inlineStr">
        <is>
          <t>online</t>
        </is>
      </c>
      <c r="F117" t="inlineStr">
        <is>
          <t>in_transit</t>
        </is>
      </c>
      <c r="G117" t="inlineStr">
        <is>
          <t>2024-12-03</t>
        </is>
      </c>
      <c r="H117" t="inlineStr">
        <is>
          <t>2024-12-03</t>
        </is>
      </c>
      <c r="I117" t="n">
        <v>352</v>
      </c>
      <c r="J117" t="n">
        <v>17.91</v>
      </c>
      <c r="K117" t="n">
        <v>334.09</v>
      </c>
      <c r="L117" t="inlineStr">
        <is>
          <t>#63131589017949</t>
        </is>
      </c>
      <c r="M117" t="inlineStr">
        <is>
          <t>klarna</t>
        </is>
      </c>
      <c r="N117" t="n">
        <v>352</v>
      </c>
      <c r="O117" t="inlineStr">
        <is>
          <t>EUR</t>
        </is>
      </c>
      <c r="P117" t="inlineStr">
        <is>
          <t>EUR</t>
        </is>
      </c>
      <c r="Q117" t="n">
        <v>0</v>
      </c>
    </row>
    <row r="118">
      <c r="A118" t="inlineStr">
        <is>
          <t>2024-11-28 23:02:42 +0100</t>
        </is>
      </c>
      <c r="B118" t="inlineStr">
        <is>
          <t>charge</t>
        </is>
      </c>
      <c r="C118" t="inlineStr">
        <is>
          <t>#43991</t>
        </is>
      </c>
      <c r="D118" t="inlineStr">
        <is>
          <t>visa</t>
        </is>
      </c>
      <c r="E118" t="inlineStr">
        <is>
          <t>online</t>
        </is>
      </c>
      <c r="F118" t="inlineStr">
        <is>
          <t>in_transit</t>
        </is>
      </c>
      <c r="G118" t="inlineStr">
        <is>
          <t>2024-12-03</t>
        </is>
      </c>
      <c r="H118" t="inlineStr">
        <is>
          <t>2024-12-03</t>
        </is>
      </c>
      <c r="I118" t="n">
        <v>416</v>
      </c>
      <c r="J118" t="n">
        <v>7.74</v>
      </c>
      <c r="K118" t="n">
        <v>408.26</v>
      </c>
      <c r="L118" t="inlineStr">
        <is>
          <t>#63082623205725</t>
        </is>
      </c>
      <c r="M118" t="inlineStr">
        <is>
          <t>card</t>
        </is>
      </c>
      <c r="N118" t="n">
        <v>416</v>
      </c>
      <c r="O118" t="inlineStr">
        <is>
          <t>EUR</t>
        </is>
      </c>
      <c r="P118" t="inlineStr">
        <is>
          <t>EUR</t>
        </is>
      </c>
      <c r="Q118" t="n">
        <v>0</v>
      </c>
    </row>
    <row r="119">
      <c r="A119" t="inlineStr">
        <is>
          <t>2024-11-28 22:58:09 +0100</t>
        </is>
      </c>
      <c r="B119" t="inlineStr">
        <is>
          <t>charge</t>
        </is>
      </c>
      <c r="C119" t="inlineStr">
        <is>
          <t>#43990</t>
        </is>
      </c>
      <c r="D119" t="inlineStr">
        <is>
          <t>master</t>
        </is>
      </c>
      <c r="E119" t="inlineStr">
        <is>
          <t>online</t>
        </is>
      </c>
      <c r="F119" t="inlineStr">
        <is>
          <t>in_transit</t>
        </is>
      </c>
      <c r="G119" t="inlineStr">
        <is>
          <t>2024-12-03</t>
        </is>
      </c>
      <c r="H119" t="inlineStr">
        <is>
          <t>2024-12-03</t>
        </is>
      </c>
      <c r="I119" t="n">
        <v>208</v>
      </c>
      <c r="J119" t="n">
        <v>3.99</v>
      </c>
      <c r="K119" t="n">
        <v>204.01</v>
      </c>
      <c r="L119" t="inlineStr">
        <is>
          <t>#63208701231453</t>
        </is>
      </c>
      <c r="M119" t="inlineStr">
        <is>
          <t>card</t>
        </is>
      </c>
      <c r="N119" t="n">
        <v>208</v>
      </c>
      <c r="O119" t="inlineStr">
        <is>
          <t>EUR</t>
        </is>
      </c>
      <c r="P119" t="inlineStr">
        <is>
          <t>EUR</t>
        </is>
      </c>
      <c r="Q119" t="n">
        <v>0</v>
      </c>
    </row>
    <row r="120">
      <c r="A120" t="inlineStr">
        <is>
          <t>2024-11-28 22:53:39 +0100</t>
        </is>
      </c>
      <c r="B120" t="inlineStr">
        <is>
          <t>charge</t>
        </is>
      </c>
      <c r="C120" t="inlineStr">
        <is>
          <t>#43989</t>
        </is>
      </c>
      <c r="D120" t="inlineStr">
        <is>
          <t>visa</t>
        </is>
      </c>
      <c r="E120" t="inlineStr">
        <is>
          <t>online</t>
        </is>
      </c>
      <c r="F120" t="inlineStr">
        <is>
          <t>in_transit</t>
        </is>
      </c>
      <c r="G120" t="inlineStr">
        <is>
          <t>2024-12-03</t>
        </is>
      </c>
      <c r="H120" t="inlineStr">
        <is>
          <t>2024-12-03</t>
        </is>
      </c>
      <c r="I120" t="n">
        <v>992</v>
      </c>
      <c r="J120" t="n">
        <v>18.11</v>
      </c>
      <c r="K120" t="n">
        <v>973.89</v>
      </c>
      <c r="L120" t="inlineStr">
        <is>
          <t>#63083316379997</t>
        </is>
      </c>
      <c r="M120" t="inlineStr">
        <is>
          <t>card</t>
        </is>
      </c>
      <c r="N120" t="n">
        <v>992</v>
      </c>
      <c r="O120" t="inlineStr">
        <is>
          <t>EUR</t>
        </is>
      </c>
      <c r="P120" t="inlineStr">
        <is>
          <t>EUR</t>
        </is>
      </c>
      <c r="Q120" t="n">
        <v>0</v>
      </c>
    </row>
    <row r="121">
      <c r="A121" t="inlineStr">
        <is>
          <t>2024-11-28 22:33:41 +0100</t>
        </is>
      </c>
      <c r="B121" t="inlineStr">
        <is>
          <t>charge</t>
        </is>
      </c>
      <c r="C121" t="inlineStr">
        <is>
          <t>#43984</t>
        </is>
      </c>
      <c r="D121" t="inlineStr">
        <is>
          <t>master</t>
        </is>
      </c>
      <c r="E121" t="inlineStr">
        <is>
          <t>online</t>
        </is>
      </c>
      <c r="F121" t="inlineStr">
        <is>
          <t>in_transit</t>
        </is>
      </c>
      <c r="G121" t="inlineStr">
        <is>
          <t>2024-12-03</t>
        </is>
      </c>
      <c r="H121" t="inlineStr">
        <is>
          <t>2024-12-03</t>
        </is>
      </c>
      <c r="I121" t="n">
        <v>208</v>
      </c>
      <c r="J121" t="n">
        <v>3.99</v>
      </c>
      <c r="K121" t="n">
        <v>204.01</v>
      </c>
      <c r="L121" t="inlineStr">
        <is>
          <t>#63208231567709</t>
        </is>
      </c>
      <c r="M121" t="inlineStr">
        <is>
          <t>card</t>
        </is>
      </c>
      <c r="N121" t="n">
        <v>208</v>
      </c>
      <c r="O121" t="inlineStr">
        <is>
          <t>EUR</t>
        </is>
      </c>
      <c r="P121" t="inlineStr">
        <is>
          <t>EUR</t>
        </is>
      </c>
      <c r="Q121" t="n">
        <v>0</v>
      </c>
    </row>
    <row r="122">
      <c r="A122" t="inlineStr">
        <is>
          <t>2024-11-28 22:23:08 +0100</t>
        </is>
      </c>
      <c r="B122" t="inlineStr">
        <is>
          <t>charge</t>
        </is>
      </c>
      <c r="C122" t="inlineStr">
        <is>
          <t>#43982</t>
        </is>
      </c>
      <c r="D122" t="inlineStr">
        <is>
          <t>unknown</t>
        </is>
      </c>
      <c r="E122" t="inlineStr">
        <is>
          <t>online</t>
        </is>
      </c>
      <c r="F122" t="inlineStr">
        <is>
          <t>in_transit</t>
        </is>
      </c>
      <c r="G122" t="inlineStr">
        <is>
          <t>2024-12-03</t>
        </is>
      </c>
      <c r="H122" t="inlineStr">
        <is>
          <t>2024-12-03</t>
        </is>
      </c>
      <c r="I122" t="n">
        <v>208</v>
      </c>
      <c r="J122" t="n">
        <v>10.73</v>
      </c>
      <c r="K122" t="n">
        <v>197.27</v>
      </c>
      <c r="L122" t="inlineStr">
        <is>
          <t>#63097524289885</t>
        </is>
      </c>
      <c r="M122" t="inlineStr">
        <is>
          <t>klarna</t>
        </is>
      </c>
      <c r="N122" t="n">
        <v>208</v>
      </c>
      <c r="O122" t="inlineStr">
        <is>
          <t>EUR</t>
        </is>
      </c>
      <c r="P122" t="inlineStr">
        <is>
          <t>EUR</t>
        </is>
      </c>
      <c r="Q122" t="n">
        <v>0</v>
      </c>
    </row>
    <row r="123">
      <c r="A123" t="inlineStr">
        <is>
          <t>2024-11-28 22:20:19 +0100</t>
        </is>
      </c>
      <c r="B123" t="inlineStr">
        <is>
          <t>charge</t>
        </is>
      </c>
      <c r="C123" t="inlineStr">
        <is>
          <t>#43981</t>
        </is>
      </c>
      <c r="D123" t="inlineStr">
        <is>
          <t>master</t>
        </is>
      </c>
      <c r="E123" t="inlineStr">
        <is>
          <t>online</t>
        </is>
      </c>
      <c r="F123" t="inlineStr">
        <is>
          <t>in_transit</t>
        </is>
      </c>
      <c r="G123" t="inlineStr">
        <is>
          <t>2024-12-03</t>
        </is>
      </c>
      <c r="H123" t="inlineStr">
        <is>
          <t>2024-12-03</t>
        </is>
      </c>
      <c r="I123" t="n">
        <v>256</v>
      </c>
      <c r="J123" t="n">
        <v>4.86</v>
      </c>
      <c r="K123" t="n">
        <v>251.14</v>
      </c>
      <c r="L123" t="inlineStr">
        <is>
          <t>#63208094433629</t>
        </is>
      </c>
      <c r="M123" t="inlineStr">
        <is>
          <t>card</t>
        </is>
      </c>
      <c r="N123" t="n">
        <v>256</v>
      </c>
      <c r="O123" t="inlineStr">
        <is>
          <t>EUR</t>
        </is>
      </c>
      <c r="P123" t="inlineStr">
        <is>
          <t>EUR</t>
        </is>
      </c>
      <c r="Q123" t="n">
        <v>0</v>
      </c>
    </row>
    <row r="124">
      <c r="A124" t="inlineStr">
        <is>
          <t>2024-11-28 22:10:28 +0100</t>
        </is>
      </c>
      <c r="B124" t="inlineStr">
        <is>
          <t>charge</t>
        </is>
      </c>
      <c r="C124" t="inlineStr">
        <is>
          <t>#43979</t>
        </is>
      </c>
      <c r="D124" t="inlineStr">
        <is>
          <t>master</t>
        </is>
      </c>
      <c r="E124" t="inlineStr">
        <is>
          <t>online</t>
        </is>
      </c>
      <c r="F124" t="inlineStr">
        <is>
          <t>in_transit</t>
        </is>
      </c>
      <c r="G124" t="inlineStr">
        <is>
          <t>2024-12-03</t>
        </is>
      </c>
      <c r="H124" t="inlineStr">
        <is>
          <t>2024-12-03</t>
        </is>
      </c>
      <c r="I124" t="n">
        <v>48</v>
      </c>
      <c r="J124" t="n">
        <v>1.11</v>
      </c>
      <c r="K124" t="n">
        <v>46.89</v>
      </c>
      <c r="L124" t="inlineStr">
        <is>
          <t>#63207894712669</t>
        </is>
      </c>
      <c r="M124" t="inlineStr">
        <is>
          <t>card</t>
        </is>
      </c>
      <c r="N124" t="n">
        <v>48</v>
      </c>
      <c r="O124" t="inlineStr">
        <is>
          <t>EUR</t>
        </is>
      </c>
      <c r="P124" t="inlineStr">
        <is>
          <t>EUR</t>
        </is>
      </c>
      <c r="Q124" t="n">
        <v>0</v>
      </c>
    </row>
    <row r="125">
      <c r="A125" t="inlineStr">
        <is>
          <t>2024-11-28 22:08:33 +0100</t>
        </is>
      </c>
      <c r="B125" t="inlineStr">
        <is>
          <t>charge</t>
        </is>
      </c>
      <c r="C125" t="inlineStr">
        <is>
          <t>#43978</t>
        </is>
      </c>
      <c r="D125" t="inlineStr">
        <is>
          <t>visa</t>
        </is>
      </c>
      <c r="E125" t="inlineStr">
        <is>
          <t>online</t>
        </is>
      </c>
      <c r="F125" t="inlineStr">
        <is>
          <t>in_transit</t>
        </is>
      </c>
      <c r="G125" t="inlineStr">
        <is>
          <t>2024-12-03</t>
        </is>
      </c>
      <c r="H125" t="inlineStr">
        <is>
          <t>2024-12-03</t>
        </is>
      </c>
      <c r="I125" t="n">
        <v>95</v>
      </c>
      <c r="J125" t="n">
        <v>1.96</v>
      </c>
      <c r="K125" t="n">
        <v>93.04000000000001</v>
      </c>
      <c r="L125" t="inlineStr">
        <is>
          <t>#63207947174237</t>
        </is>
      </c>
      <c r="M125" t="inlineStr">
        <is>
          <t>card</t>
        </is>
      </c>
      <c r="N125" t="n">
        <v>95</v>
      </c>
      <c r="O125" t="inlineStr">
        <is>
          <t>EUR</t>
        </is>
      </c>
      <c r="P125" t="inlineStr">
        <is>
          <t>EUR</t>
        </is>
      </c>
      <c r="Q125" t="n">
        <v>0</v>
      </c>
    </row>
    <row r="126">
      <c r="A126" t="inlineStr">
        <is>
          <t>2024-11-28 21:58:20 +0100</t>
        </is>
      </c>
      <c r="B126" t="inlineStr">
        <is>
          <t>charge</t>
        </is>
      </c>
      <c r="C126" t="inlineStr">
        <is>
          <t>#43976</t>
        </is>
      </c>
      <c r="D126" t="inlineStr">
        <is>
          <t>master</t>
        </is>
      </c>
      <c r="E126" t="inlineStr">
        <is>
          <t>online</t>
        </is>
      </c>
      <c r="F126" t="inlineStr">
        <is>
          <t>in_transit</t>
        </is>
      </c>
      <c r="G126" t="inlineStr">
        <is>
          <t>2024-12-03</t>
        </is>
      </c>
      <c r="H126" t="inlineStr">
        <is>
          <t>2024-12-03</t>
        </is>
      </c>
      <c r="I126" t="n">
        <v>106</v>
      </c>
      <c r="J126" t="n">
        <v>2.16</v>
      </c>
      <c r="K126" t="n">
        <v>103.84</v>
      </c>
      <c r="L126" t="inlineStr">
        <is>
          <t>#63207640334685</t>
        </is>
      </c>
      <c r="M126" t="inlineStr">
        <is>
          <t>card</t>
        </is>
      </c>
      <c r="N126" t="n">
        <v>106</v>
      </c>
      <c r="O126" t="inlineStr">
        <is>
          <t>EUR</t>
        </is>
      </c>
      <c r="P126" t="inlineStr">
        <is>
          <t>EUR</t>
        </is>
      </c>
      <c r="Q126" t="n">
        <v>0</v>
      </c>
    </row>
    <row r="127">
      <c r="A127" t="inlineStr">
        <is>
          <t>2024-11-28 21:24:32 +0100</t>
        </is>
      </c>
      <c r="B127" t="inlineStr">
        <is>
          <t>charge</t>
        </is>
      </c>
      <c r="C127" t="inlineStr">
        <is>
          <t>#43970</t>
        </is>
      </c>
      <c r="D127" t="inlineStr">
        <is>
          <t>master</t>
        </is>
      </c>
      <c r="E127" t="inlineStr">
        <is>
          <t>online</t>
        </is>
      </c>
      <c r="F127" t="inlineStr">
        <is>
          <t>in_transit</t>
        </is>
      </c>
      <c r="G127" t="inlineStr">
        <is>
          <t>2024-12-03</t>
        </is>
      </c>
      <c r="H127" t="inlineStr">
        <is>
          <t>2024-12-03</t>
        </is>
      </c>
      <c r="I127" t="n">
        <v>256</v>
      </c>
      <c r="J127" t="n">
        <v>4.86</v>
      </c>
      <c r="K127" t="n">
        <v>251.14</v>
      </c>
      <c r="L127" t="inlineStr">
        <is>
          <t>#63206998901085</t>
        </is>
      </c>
      <c r="M127" t="inlineStr">
        <is>
          <t>card</t>
        </is>
      </c>
      <c r="N127" t="n">
        <v>256</v>
      </c>
      <c r="O127" t="inlineStr">
        <is>
          <t>EUR</t>
        </is>
      </c>
      <c r="P127" t="inlineStr">
        <is>
          <t>EUR</t>
        </is>
      </c>
      <c r="Q127" t="n">
        <v>0</v>
      </c>
    </row>
    <row r="128">
      <c r="A128" t="inlineStr">
        <is>
          <t>2024-11-28 21:08:37 +0100</t>
        </is>
      </c>
      <c r="B128" t="inlineStr">
        <is>
          <t>charge</t>
        </is>
      </c>
      <c r="C128" t="inlineStr">
        <is>
          <t>#43967</t>
        </is>
      </c>
      <c r="D128" t="inlineStr">
        <is>
          <t>visa</t>
        </is>
      </c>
      <c r="E128" t="inlineStr">
        <is>
          <t>online</t>
        </is>
      </c>
      <c r="F128" t="inlineStr">
        <is>
          <t>in_transit</t>
        </is>
      </c>
      <c r="G128" t="inlineStr">
        <is>
          <t>2024-12-03</t>
        </is>
      </c>
      <c r="H128" t="inlineStr">
        <is>
          <t>2024-12-03</t>
        </is>
      </c>
      <c r="I128" t="n">
        <v>208</v>
      </c>
      <c r="J128" t="n">
        <v>3.99</v>
      </c>
      <c r="K128" t="n">
        <v>204.01</v>
      </c>
      <c r="L128" t="inlineStr">
        <is>
          <t>#63206848725341</t>
        </is>
      </c>
      <c r="M128" t="inlineStr">
        <is>
          <t>card</t>
        </is>
      </c>
      <c r="N128" t="n">
        <v>208</v>
      </c>
      <c r="O128" t="inlineStr">
        <is>
          <t>EUR</t>
        </is>
      </c>
      <c r="P128" t="inlineStr">
        <is>
          <t>EUR</t>
        </is>
      </c>
      <c r="Q128" t="n">
        <v>0</v>
      </c>
    </row>
    <row r="129">
      <c r="A129" t="inlineStr">
        <is>
          <t>2024-11-28 20:58:25 +0100</t>
        </is>
      </c>
      <c r="B129" t="inlineStr">
        <is>
          <t>charge</t>
        </is>
      </c>
      <c r="C129" t="inlineStr">
        <is>
          <t>#43966</t>
        </is>
      </c>
      <c r="D129" t="inlineStr">
        <is>
          <t>visa</t>
        </is>
      </c>
      <c r="E129" t="inlineStr">
        <is>
          <t>online</t>
        </is>
      </c>
      <c r="F129" t="inlineStr">
        <is>
          <t>in_transit</t>
        </is>
      </c>
      <c r="G129" t="inlineStr">
        <is>
          <t>2024-12-03</t>
        </is>
      </c>
      <c r="H129" t="inlineStr">
        <is>
          <t>2024-12-03</t>
        </is>
      </c>
      <c r="I129" t="n">
        <v>90</v>
      </c>
      <c r="J129" t="n">
        <v>1.87</v>
      </c>
      <c r="K129" t="n">
        <v>88.13</v>
      </c>
      <c r="L129" t="inlineStr">
        <is>
          <t>#63206489096541</t>
        </is>
      </c>
      <c r="M129" t="inlineStr">
        <is>
          <t>card</t>
        </is>
      </c>
      <c r="N129" t="n">
        <v>90</v>
      </c>
      <c r="O129" t="inlineStr">
        <is>
          <t>EUR</t>
        </is>
      </c>
      <c r="P129" t="inlineStr">
        <is>
          <t>EUR</t>
        </is>
      </c>
      <c r="Q129" t="n">
        <v>0</v>
      </c>
    </row>
    <row r="130">
      <c r="A130" t="inlineStr">
        <is>
          <t>2024-11-28 20:49:14 +0100</t>
        </is>
      </c>
      <c r="B130" t="inlineStr">
        <is>
          <t>charge</t>
        </is>
      </c>
      <c r="C130" t="inlineStr">
        <is>
          <t>#43965</t>
        </is>
      </c>
      <c r="D130" t="inlineStr">
        <is>
          <t>master</t>
        </is>
      </c>
      <c r="E130" t="inlineStr">
        <is>
          <t>online</t>
        </is>
      </c>
      <c r="F130" t="inlineStr">
        <is>
          <t>in_transit</t>
        </is>
      </c>
      <c r="G130" t="inlineStr">
        <is>
          <t>2024-12-03</t>
        </is>
      </c>
      <c r="H130" t="inlineStr">
        <is>
          <t>2024-12-03</t>
        </is>
      </c>
      <c r="I130" t="n">
        <v>138</v>
      </c>
      <c r="J130" t="n">
        <v>2.73</v>
      </c>
      <c r="K130" t="n">
        <v>135.27</v>
      </c>
      <c r="L130" t="inlineStr">
        <is>
          <t>#63206223249757</t>
        </is>
      </c>
      <c r="M130" t="inlineStr">
        <is>
          <t>card</t>
        </is>
      </c>
      <c r="N130" t="n">
        <v>138</v>
      </c>
      <c r="O130" t="inlineStr">
        <is>
          <t>EUR</t>
        </is>
      </c>
      <c r="P130" t="inlineStr">
        <is>
          <t>EUR</t>
        </is>
      </c>
      <c r="Q130" t="n">
        <v>0</v>
      </c>
    </row>
    <row r="131">
      <c r="A131" t="inlineStr">
        <is>
          <t>2024-11-28 20:10:20 +0100</t>
        </is>
      </c>
      <c r="B131" t="inlineStr">
        <is>
          <t>charge</t>
        </is>
      </c>
      <c r="C131" t="inlineStr">
        <is>
          <t>#43961</t>
        </is>
      </c>
      <c r="D131" t="inlineStr">
        <is>
          <t>master</t>
        </is>
      </c>
      <c r="E131" t="inlineStr">
        <is>
          <t>online</t>
        </is>
      </c>
      <c r="F131" t="inlineStr">
        <is>
          <t>in_transit</t>
        </is>
      </c>
      <c r="G131" t="inlineStr">
        <is>
          <t>2024-12-03</t>
        </is>
      </c>
      <c r="H131" t="inlineStr">
        <is>
          <t>2024-12-03</t>
        </is>
      </c>
      <c r="I131" t="n">
        <v>384</v>
      </c>
      <c r="J131" t="n">
        <v>7.16</v>
      </c>
      <c r="K131" t="n">
        <v>376.84</v>
      </c>
      <c r="L131" t="inlineStr">
        <is>
          <t>#63205707776349</t>
        </is>
      </c>
      <c r="M131" t="inlineStr">
        <is>
          <t>card</t>
        </is>
      </c>
      <c r="N131" t="n">
        <v>384</v>
      </c>
      <c r="O131" t="inlineStr">
        <is>
          <t>EUR</t>
        </is>
      </c>
      <c r="P131" t="inlineStr">
        <is>
          <t>EUR</t>
        </is>
      </c>
      <c r="Q131" t="n">
        <v>0</v>
      </c>
    </row>
    <row r="132">
      <c r="A132" t="inlineStr">
        <is>
          <t>2024-11-28 19:55:21 +0100</t>
        </is>
      </c>
      <c r="B132" t="inlineStr">
        <is>
          <t>charge</t>
        </is>
      </c>
      <c r="C132" t="inlineStr">
        <is>
          <t>#43958</t>
        </is>
      </c>
      <c r="D132" t="inlineStr">
        <is>
          <t>visa</t>
        </is>
      </c>
      <c r="E132" t="inlineStr">
        <is>
          <t>online</t>
        </is>
      </c>
      <c r="F132" t="inlineStr">
        <is>
          <t>in_transit</t>
        </is>
      </c>
      <c r="G132" t="inlineStr">
        <is>
          <t>2024-12-03</t>
        </is>
      </c>
      <c r="H132" t="inlineStr">
        <is>
          <t>2024-12-03</t>
        </is>
      </c>
      <c r="I132" t="n">
        <v>96</v>
      </c>
      <c r="J132" t="n">
        <v>1.98</v>
      </c>
      <c r="K132" t="n">
        <v>94.02</v>
      </c>
      <c r="L132" t="inlineStr">
        <is>
          <t>#63205507760477</t>
        </is>
      </c>
      <c r="M132" t="inlineStr">
        <is>
          <t>card</t>
        </is>
      </c>
      <c r="N132" t="n">
        <v>96</v>
      </c>
      <c r="O132" t="inlineStr">
        <is>
          <t>EUR</t>
        </is>
      </c>
      <c r="P132" t="inlineStr">
        <is>
          <t>EUR</t>
        </is>
      </c>
      <c r="Q132" t="n">
        <v>0</v>
      </c>
    </row>
    <row r="133">
      <c r="A133" t="inlineStr">
        <is>
          <t>2024-11-28 19:36:50 +0100</t>
        </is>
      </c>
      <c r="B133" t="inlineStr">
        <is>
          <t>charge</t>
        </is>
      </c>
      <c r="C133" t="inlineStr">
        <is>
          <t>#43956</t>
        </is>
      </c>
      <c r="D133" t="inlineStr">
        <is>
          <t>master</t>
        </is>
      </c>
      <c r="E133" t="inlineStr">
        <is>
          <t>online</t>
        </is>
      </c>
      <c r="F133" t="inlineStr">
        <is>
          <t>in_transit</t>
        </is>
      </c>
      <c r="G133" t="inlineStr">
        <is>
          <t>2024-12-03</t>
        </is>
      </c>
      <c r="H133" t="inlineStr">
        <is>
          <t>2024-12-03</t>
        </is>
      </c>
      <c r="I133" t="n">
        <v>148</v>
      </c>
      <c r="J133" t="n">
        <v>2.91</v>
      </c>
      <c r="K133" t="n">
        <v>145.09</v>
      </c>
      <c r="L133" t="inlineStr">
        <is>
          <t>#63205080105309</t>
        </is>
      </c>
      <c r="M133" t="inlineStr">
        <is>
          <t>card</t>
        </is>
      </c>
      <c r="N133" t="n">
        <v>148</v>
      </c>
      <c r="O133" t="inlineStr">
        <is>
          <t>EUR</t>
        </is>
      </c>
      <c r="P133" t="inlineStr">
        <is>
          <t>EUR</t>
        </is>
      </c>
      <c r="Q133" t="n">
        <v>0</v>
      </c>
    </row>
    <row r="134">
      <c r="A134" t="inlineStr">
        <is>
          <t>2024-11-28 19:32:45 +0100</t>
        </is>
      </c>
      <c r="B134" t="inlineStr">
        <is>
          <t>charge</t>
        </is>
      </c>
      <c r="C134" t="inlineStr">
        <is>
          <t>#43954</t>
        </is>
      </c>
      <c r="D134" t="inlineStr">
        <is>
          <t>visa</t>
        </is>
      </c>
      <c r="E134" t="inlineStr">
        <is>
          <t>online</t>
        </is>
      </c>
      <c r="F134" t="inlineStr">
        <is>
          <t>in_transit</t>
        </is>
      </c>
      <c r="G134" t="inlineStr">
        <is>
          <t>2024-12-03</t>
        </is>
      </c>
      <c r="H134" t="inlineStr">
        <is>
          <t>2024-12-03</t>
        </is>
      </c>
      <c r="I134" t="n">
        <v>187</v>
      </c>
      <c r="J134" t="n">
        <v>3.62</v>
      </c>
      <c r="K134" t="n">
        <v>183.38</v>
      </c>
      <c r="L134" t="inlineStr">
        <is>
          <t>#63205002281309</t>
        </is>
      </c>
      <c r="M134" t="inlineStr">
        <is>
          <t>card</t>
        </is>
      </c>
      <c r="N134" t="n">
        <v>187</v>
      </c>
      <c r="O134" t="inlineStr">
        <is>
          <t>EUR</t>
        </is>
      </c>
      <c r="P134" t="inlineStr">
        <is>
          <t>EUR</t>
        </is>
      </c>
      <c r="Q134" t="n">
        <v>0</v>
      </c>
    </row>
    <row r="135">
      <c r="A135" t="inlineStr">
        <is>
          <t>2024-11-28 19:13:11 +0100</t>
        </is>
      </c>
      <c r="B135" t="inlineStr">
        <is>
          <t>charge</t>
        </is>
      </c>
      <c r="C135" t="inlineStr">
        <is>
          <t>#43950</t>
        </is>
      </c>
      <c r="D135" t="inlineStr">
        <is>
          <t>master</t>
        </is>
      </c>
      <c r="E135" t="inlineStr">
        <is>
          <t>online</t>
        </is>
      </c>
      <c r="F135" t="inlineStr">
        <is>
          <t>in_transit</t>
        </is>
      </c>
      <c r="G135" t="inlineStr">
        <is>
          <t>2024-12-03</t>
        </is>
      </c>
      <c r="H135" t="inlineStr">
        <is>
          <t>2024-12-03</t>
        </is>
      </c>
      <c r="I135" t="n">
        <v>1175</v>
      </c>
      <c r="J135" t="n">
        <v>21.4</v>
      </c>
      <c r="K135" t="n">
        <v>1153.6</v>
      </c>
      <c r="L135" t="inlineStr">
        <is>
          <t>#63204765303133</t>
        </is>
      </c>
      <c r="M135" t="inlineStr">
        <is>
          <t>card</t>
        </is>
      </c>
      <c r="N135" t="n">
        <v>1175</v>
      </c>
      <c r="O135" t="inlineStr">
        <is>
          <t>EUR</t>
        </is>
      </c>
      <c r="P135" t="inlineStr">
        <is>
          <t>EUR</t>
        </is>
      </c>
      <c r="Q135" t="n">
        <v>0</v>
      </c>
    </row>
    <row r="136">
      <c r="A136" t="inlineStr">
        <is>
          <t>2024-11-28 19:10:59 +0100</t>
        </is>
      </c>
      <c r="B136" t="inlineStr">
        <is>
          <t>charge</t>
        </is>
      </c>
      <c r="C136" t="inlineStr">
        <is>
          <t>#43949</t>
        </is>
      </c>
      <c r="D136" t="inlineStr">
        <is>
          <t>master</t>
        </is>
      </c>
      <c r="E136" t="inlineStr">
        <is>
          <t>online</t>
        </is>
      </c>
      <c r="F136" t="inlineStr">
        <is>
          <t>in_transit</t>
        </is>
      </c>
      <c r="G136" t="inlineStr">
        <is>
          <t>2024-12-03</t>
        </is>
      </c>
      <c r="H136" t="inlineStr">
        <is>
          <t>2024-12-03</t>
        </is>
      </c>
      <c r="I136" t="n">
        <v>336</v>
      </c>
      <c r="J136" t="n">
        <v>6.3</v>
      </c>
      <c r="K136" t="n">
        <v>329.7</v>
      </c>
      <c r="L136" t="inlineStr">
        <is>
          <t>#63204675486045</t>
        </is>
      </c>
      <c r="M136" t="inlineStr">
        <is>
          <t>card</t>
        </is>
      </c>
      <c r="N136" t="n">
        <v>336</v>
      </c>
      <c r="O136" t="inlineStr">
        <is>
          <t>EUR</t>
        </is>
      </c>
      <c r="P136" t="inlineStr">
        <is>
          <t>EUR</t>
        </is>
      </c>
      <c r="Q136" t="n">
        <v>0</v>
      </c>
    </row>
    <row r="137">
      <c r="A137" t="inlineStr">
        <is>
          <t>2024-11-28 19:09:20 +0100</t>
        </is>
      </c>
      <c r="B137" t="inlineStr">
        <is>
          <t>charge</t>
        </is>
      </c>
      <c r="C137" t="inlineStr">
        <is>
          <t>#43948</t>
        </is>
      </c>
      <c r="D137" t="inlineStr">
        <is>
          <t>master</t>
        </is>
      </c>
      <c r="E137" t="inlineStr">
        <is>
          <t>online</t>
        </is>
      </c>
      <c r="F137" t="inlineStr">
        <is>
          <t>in_transit</t>
        </is>
      </c>
      <c r="G137" t="inlineStr">
        <is>
          <t>2024-12-03</t>
        </is>
      </c>
      <c r="H137" t="inlineStr">
        <is>
          <t>2024-12-03</t>
        </is>
      </c>
      <c r="I137" t="n">
        <v>336</v>
      </c>
      <c r="J137" t="n">
        <v>6.3</v>
      </c>
      <c r="K137" t="n">
        <v>329.7</v>
      </c>
      <c r="L137" t="inlineStr">
        <is>
          <t>#63204659593565</t>
        </is>
      </c>
      <c r="M137" t="inlineStr">
        <is>
          <t>card</t>
        </is>
      </c>
      <c r="N137" t="n">
        <v>336</v>
      </c>
      <c r="O137" t="inlineStr">
        <is>
          <t>EUR</t>
        </is>
      </c>
      <c r="P137" t="inlineStr">
        <is>
          <t>EUR</t>
        </is>
      </c>
      <c r="Q137" t="n">
        <v>0</v>
      </c>
    </row>
    <row r="138">
      <c r="A138" t="inlineStr">
        <is>
          <t>2024-11-28 19:00:49 +0100</t>
        </is>
      </c>
      <c r="B138" t="inlineStr">
        <is>
          <t>charge</t>
        </is>
      </c>
      <c r="C138" t="inlineStr">
        <is>
          <t>#43947</t>
        </is>
      </c>
      <c r="D138" t="inlineStr">
        <is>
          <t>visa</t>
        </is>
      </c>
      <c r="E138" t="inlineStr">
        <is>
          <t>online</t>
        </is>
      </c>
      <c r="F138" t="inlineStr">
        <is>
          <t>in_transit</t>
        </is>
      </c>
      <c r="G138" t="inlineStr">
        <is>
          <t>2024-12-03</t>
        </is>
      </c>
      <c r="H138" t="inlineStr">
        <is>
          <t>2024-12-03</t>
        </is>
      </c>
      <c r="I138" t="n">
        <v>100</v>
      </c>
      <c r="J138" t="n">
        <v>2.05</v>
      </c>
      <c r="K138" t="n">
        <v>97.95</v>
      </c>
      <c r="L138" t="inlineStr">
        <is>
          <t>#63097851707741</t>
        </is>
      </c>
      <c r="M138" t="inlineStr">
        <is>
          <t>card</t>
        </is>
      </c>
      <c r="N138" t="n">
        <v>100</v>
      </c>
      <c r="O138" t="inlineStr">
        <is>
          <t>EUR</t>
        </is>
      </c>
      <c r="P138" t="inlineStr">
        <is>
          <t>EUR</t>
        </is>
      </c>
      <c r="Q138" t="n">
        <v>0</v>
      </c>
    </row>
    <row r="139">
      <c r="A139" t="inlineStr">
        <is>
          <t>2024-11-28 18:45:45 +0100</t>
        </is>
      </c>
      <c r="B139" t="inlineStr">
        <is>
          <t>charge</t>
        </is>
      </c>
      <c r="C139" t="inlineStr">
        <is>
          <t>#43946</t>
        </is>
      </c>
      <c r="D139" t="inlineStr">
        <is>
          <t>visa</t>
        </is>
      </c>
      <c r="E139" t="inlineStr">
        <is>
          <t>online</t>
        </is>
      </c>
      <c r="F139" t="inlineStr">
        <is>
          <t>in_transit</t>
        </is>
      </c>
      <c r="G139" t="inlineStr">
        <is>
          <t>2024-12-03</t>
        </is>
      </c>
      <c r="H139" t="inlineStr">
        <is>
          <t>2024-12-03</t>
        </is>
      </c>
      <c r="I139" t="n">
        <v>122</v>
      </c>
      <c r="J139" t="n">
        <v>2.45</v>
      </c>
      <c r="K139" t="n">
        <v>119.55</v>
      </c>
      <c r="L139" t="inlineStr">
        <is>
          <t>#63204200218973</t>
        </is>
      </c>
      <c r="M139" t="inlineStr">
        <is>
          <t>card</t>
        </is>
      </c>
      <c r="N139" t="n">
        <v>122</v>
      </c>
      <c r="O139" t="inlineStr">
        <is>
          <t>EUR</t>
        </is>
      </c>
      <c r="P139" t="inlineStr">
        <is>
          <t>EUR</t>
        </is>
      </c>
      <c r="Q139" t="n">
        <v>0</v>
      </c>
    </row>
    <row r="140">
      <c r="A140" t="inlineStr">
        <is>
          <t>2024-11-28 18:26:55 +0100</t>
        </is>
      </c>
      <c r="B140" t="inlineStr">
        <is>
          <t>charge</t>
        </is>
      </c>
      <c r="C140" t="inlineStr">
        <is>
          <t>#43945</t>
        </is>
      </c>
      <c r="D140" t="inlineStr">
        <is>
          <t>master</t>
        </is>
      </c>
      <c r="E140" t="inlineStr">
        <is>
          <t>online</t>
        </is>
      </c>
      <c r="F140" t="inlineStr">
        <is>
          <t>in_transit</t>
        </is>
      </c>
      <c r="G140" t="inlineStr">
        <is>
          <t>2024-12-03</t>
        </is>
      </c>
      <c r="H140" t="inlineStr">
        <is>
          <t>2024-12-03</t>
        </is>
      </c>
      <c r="I140" t="n">
        <v>192</v>
      </c>
      <c r="J140" t="n">
        <v>3.71</v>
      </c>
      <c r="K140" t="n">
        <v>188.29</v>
      </c>
      <c r="L140" t="inlineStr">
        <is>
          <t>#63203891937629</t>
        </is>
      </c>
      <c r="M140" t="inlineStr">
        <is>
          <t>card</t>
        </is>
      </c>
      <c r="N140" t="n">
        <v>192</v>
      </c>
      <c r="O140" t="inlineStr">
        <is>
          <t>EUR</t>
        </is>
      </c>
      <c r="P140" t="inlineStr">
        <is>
          <t>EUR</t>
        </is>
      </c>
      <c r="Q140" t="n">
        <v>0</v>
      </c>
    </row>
    <row r="141">
      <c r="A141" t="inlineStr">
        <is>
          <t>2024-11-28 18:14:49 +0100</t>
        </is>
      </c>
      <c r="B141" t="inlineStr">
        <is>
          <t>charge</t>
        </is>
      </c>
      <c r="C141" t="inlineStr">
        <is>
          <t>#43943</t>
        </is>
      </c>
      <c r="D141" t="inlineStr">
        <is>
          <t>master</t>
        </is>
      </c>
      <c r="E141" t="inlineStr">
        <is>
          <t>online</t>
        </is>
      </c>
      <c r="F141" t="inlineStr">
        <is>
          <t>in_transit</t>
        </is>
      </c>
      <c r="G141" t="inlineStr">
        <is>
          <t>2024-12-03</t>
        </is>
      </c>
      <c r="H141" t="inlineStr">
        <is>
          <t>2024-12-03</t>
        </is>
      </c>
      <c r="I141" t="n">
        <v>138</v>
      </c>
      <c r="J141" t="n">
        <v>2.73</v>
      </c>
      <c r="K141" t="n">
        <v>135.27</v>
      </c>
      <c r="L141" t="inlineStr">
        <is>
          <t>#63171924885853</t>
        </is>
      </c>
      <c r="M141" t="inlineStr">
        <is>
          <t>card</t>
        </is>
      </c>
      <c r="N141" t="n">
        <v>138</v>
      </c>
      <c r="O141" t="inlineStr">
        <is>
          <t>EUR</t>
        </is>
      </c>
      <c r="P141" t="inlineStr">
        <is>
          <t>EUR</t>
        </is>
      </c>
      <c r="Q141" t="n">
        <v>0</v>
      </c>
    </row>
    <row r="142">
      <c r="A142" t="inlineStr">
        <is>
          <t>2024-11-28 17:56:26 +0100</t>
        </is>
      </c>
      <c r="B142" t="inlineStr">
        <is>
          <t>charge</t>
        </is>
      </c>
      <c r="C142" t="inlineStr">
        <is>
          <t>#43940</t>
        </is>
      </c>
      <c r="D142" t="inlineStr">
        <is>
          <t>master</t>
        </is>
      </c>
      <c r="E142" t="inlineStr">
        <is>
          <t>online</t>
        </is>
      </c>
      <c r="F142" t="inlineStr">
        <is>
          <t>in_transit</t>
        </is>
      </c>
      <c r="G142" t="inlineStr">
        <is>
          <t>2024-12-03</t>
        </is>
      </c>
      <c r="H142" t="inlineStr">
        <is>
          <t>2024-12-03</t>
        </is>
      </c>
      <c r="I142" t="n">
        <v>122</v>
      </c>
      <c r="J142" t="n">
        <v>2.45</v>
      </c>
      <c r="K142" t="n">
        <v>119.55</v>
      </c>
      <c r="L142" t="inlineStr">
        <is>
          <t>#63203455369565</t>
        </is>
      </c>
      <c r="M142" t="inlineStr">
        <is>
          <t>card</t>
        </is>
      </c>
      <c r="N142" t="n">
        <v>122</v>
      </c>
      <c r="O142" t="inlineStr">
        <is>
          <t>EUR</t>
        </is>
      </c>
      <c r="P142" t="inlineStr">
        <is>
          <t>EUR</t>
        </is>
      </c>
      <c r="Q142" t="n">
        <v>0</v>
      </c>
    </row>
    <row r="143">
      <c r="A143" t="inlineStr">
        <is>
          <t>2024-11-28 17:26:23 +0100</t>
        </is>
      </c>
      <c r="B143" t="inlineStr">
        <is>
          <t>charge</t>
        </is>
      </c>
      <c r="C143" t="inlineStr">
        <is>
          <t>#43938</t>
        </is>
      </c>
      <c r="D143" t="inlineStr">
        <is>
          <t>visa</t>
        </is>
      </c>
      <c r="E143" t="inlineStr">
        <is>
          <t>online</t>
        </is>
      </c>
      <c r="F143" t="inlineStr">
        <is>
          <t>in_transit</t>
        </is>
      </c>
      <c r="G143" t="inlineStr">
        <is>
          <t>2024-12-03</t>
        </is>
      </c>
      <c r="H143" t="inlineStr">
        <is>
          <t>2024-12-03</t>
        </is>
      </c>
      <c r="I143" t="n">
        <v>445</v>
      </c>
      <c r="J143" t="n">
        <v>8.26</v>
      </c>
      <c r="K143" t="n">
        <v>436.74</v>
      </c>
      <c r="L143" t="inlineStr">
        <is>
          <t>#63156681638237</t>
        </is>
      </c>
      <c r="M143" t="inlineStr">
        <is>
          <t>card</t>
        </is>
      </c>
      <c r="N143" t="n">
        <v>445</v>
      </c>
      <c r="O143" t="inlineStr">
        <is>
          <t>EUR</t>
        </is>
      </c>
      <c r="P143" t="inlineStr">
        <is>
          <t>EUR</t>
        </is>
      </c>
      <c r="Q143" t="n">
        <v>0</v>
      </c>
    </row>
    <row r="144">
      <c r="A144" t="inlineStr">
        <is>
          <t>2024-11-28 17:12:17 +0100</t>
        </is>
      </c>
      <c r="B144" t="inlineStr">
        <is>
          <t>charge</t>
        </is>
      </c>
      <c r="C144" t="inlineStr">
        <is>
          <t>#43936</t>
        </is>
      </c>
      <c r="D144" t="inlineStr">
        <is>
          <t>visa</t>
        </is>
      </c>
      <c r="E144" t="inlineStr">
        <is>
          <t>online</t>
        </is>
      </c>
      <c r="F144" t="inlineStr">
        <is>
          <t>in_transit</t>
        </is>
      </c>
      <c r="G144" t="inlineStr">
        <is>
          <t>2024-12-03</t>
        </is>
      </c>
      <c r="H144" t="inlineStr">
        <is>
          <t>2024-12-03</t>
        </is>
      </c>
      <c r="I144" t="n">
        <v>256</v>
      </c>
      <c r="J144" t="n">
        <v>4.86</v>
      </c>
      <c r="K144" t="n">
        <v>251.14</v>
      </c>
      <c r="L144" t="inlineStr">
        <is>
          <t>#44625683317085</t>
        </is>
      </c>
      <c r="M144" t="inlineStr">
        <is>
          <t>card</t>
        </is>
      </c>
      <c r="N144" t="n">
        <v>256</v>
      </c>
      <c r="O144" t="inlineStr">
        <is>
          <t>EUR</t>
        </is>
      </c>
      <c r="P144" t="inlineStr">
        <is>
          <t>EUR</t>
        </is>
      </c>
      <c r="Q144" t="n">
        <v>0</v>
      </c>
    </row>
    <row r="145">
      <c r="A145" t="inlineStr">
        <is>
          <t>2024-11-28 17:10:50 +0100</t>
        </is>
      </c>
      <c r="B145" t="inlineStr">
        <is>
          <t>charge</t>
        </is>
      </c>
      <c r="C145" t="inlineStr">
        <is>
          <t>#43934</t>
        </is>
      </c>
      <c r="D145" t="inlineStr">
        <is>
          <t>master</t>
        </is>
      </c>
      <c r="E145" t="inlineStr">
        <is>
          <t>online</t>
        </is>
      </c>
      <c r="F145" t="inlineStr">
        <is>
          <t>in_transit</t>
        </is>
      </c>
      <c r="G145" t="inlineStr">
        <is>
          <t>2024-12-03</t>
        </is>
      </c>
      <c r="H145" t="inlineStr">
        <is>
          <t>2024-12-03</t>
        </is>
      </c>
      <c r="I145" t="n">
        <v>154</v>
      </c>
      <c r="J145" t="n">
        <v>3.02</v>
      </c>
      <c r="K145" t="n">
        <v>150.98</v>
      </c>
      <c r="L145" t="inlineStr">
        <is>
          <t>#63136107921757</t>
        </is>
      </c>
      <c r="M145" t="inlineStr">
        <is>
          <t>card</t>
        </is>
      </c>
      <c r="N145" t="n">
        <v>154</v>
      </c>
      <c r="O145" t="inlineStr">
        <is>
          <t>EUR</t>
        </is>
      </c>
      <c r="P145" t="inlineStr">
        <is>
          <t>EUR</t>
        </is>
      </c>
      <c r="Q145" t="n">
        <v>0</v>
      </c>
    </row>
    <row r="146">
      <c r="A146" t="inlineStr">
        <is>
          <t>2024-11-28 16:58:14 +0100</t>
        </is>
      </c>
      <c r="B146" t="inlineStr">
        <is>
          <t>charge</t>
        </is>
      </c>
      <c r="C146" t="inlineStr">
        <is>
          <t>#43927</t>
        </is>
      </c>
      <c r="D146" t="inlineStr">
        <is>
          <t>visa</t>
        </is>
      </c>
      <c r="E146" t="inlineStr">
        <is>
          <t>online</t>
        </is>
      </c>
      <c r="F146" t="inlineStr">
        <is>
          <t>in_transit</t>
        </is>
      </c>
      <c r="G146" t="inlineStr">
        <is>
          <t>2024-12-03</t>
        </is>
      </c>
      <c r="H146" t="inlineStr">
        <is>
          <t>2024-12-03</t>
        </is>
      </c>
      <c r="I146" t="n">
        <v>455</v>
      </c>
      <c r="J146" t="n">
        <v>24.33</v>
      </c>
      <c r="K146" t="n">
        <v>430.67</v>
      </c>
      <c r="L146" t="inlineStr">
        <is>
          <t>#63202535637341</t>
        </is>
      </c>
      <c r="M146" t="inlineStr">
        <is>
          <t>card</t>
        </is>
      </c>
      <c r="N146" t="n">
        <v>480</v>
      </c>
      <c r="O146" t="inlineStr">
        <is>
          <t>USD</t>
        </is>
      </c>
      <c r="P146" t="inlineStr">
        <is>
          <t>EUR</t>
        </is>
      </c>
      <c r="Q146" t="n">
        <v>0</v>
      </c>
    </row>
    <row r="147">
      <c r="A147" t="inlineStr">
        <is>
          <t>2024-11-28 16:56:11 +0100</t>
        </is>
      </c>
      <c r="B147" t="inlineStr">
        <is>
          <t>charge</t>
        </is>
      </c>
      <c r="C147" t="inlineStr">
        <is>
          <t>#43926</t>
        </is>
      </c>
      <c r="D147" t="inlineStr">
        <is>
          <t>master</t>
        </is>
      </c>
      <c r="E147" t="inlineStr">
        <is>
          <t>online</t>
        </is>
      </c>
      <c r="F147" t="inlineStr">
        <is>
          <t>in_transit</t>
        </is>
      </c>
      <c r="G147" t="inlineStr">
        <is>
          <t>2024-12-03</t>
        </is>
      </c>
      <c r="H147" t="inlineStr">
        <is>
          <t>2024-12-03</t>
        </is>
      </c>
      <c r="I147" t="n">
        <v>85</v>
      </c>
      <c r="J147" t="n">
        <v>1.78</v>
      </c>
      <c r="K147" t="n">
        <v>83.22</v>
      </c>
      <c r="L147" t="inlineStr">
        <is>
          <t>#63186747523421</t>
        </is>
      </c>
      <c r="M147" t="inlineStr">
        <is>
          <t>card</t>
        </is>
      </c>
      <c r="N147" t="n">
        <v>85</v>
      </c>
      <c r="O147" t="inlineStr">
        <is>
          <t>EUR</t>
        </is>
      </c>
      <c r="P147" t="inlineStr">
        <is>
          <t>EUR</t>
        </is>
      </c>
      <c r="Q147" t="n">
        <v>0</v>
      </c>
    </row>
    <row r="148">
      <c r="A148" t="inlineStr">
        <is>
          <t>2024-11-28 16:36:46 +0100</t>
        </is>
      </c>
      <c r="B148" t="inlineStr">
        <is>
          <t>charge</t>
        </is>
      </c>
      <c r="C148" t="inlineStr">
        <is>
          <t>#43922</t>
        </is>
      </c>
      <c r="D148" t="inlineStr">
        <is>
          <t>master</t>
        </is>
      </c>
      <c r="E148" t="inlineStr">
        <is>
          <t>online</t>
        </is>
      </c>
      <c r="F148" t="inlineStr">
        <is>
          <t>in_transit</t>
        </is>
      </c>
      <c r="G148" t="inlineStr">
        <is>
          <t>2024-12-03</t>
        </is>
      </c>
      <c r="H148" t="inlineStr">
        <is>
          <t>2024-12-03</t>
        </is>
      </c>
      <c r="I148" t="n">
        <v>106</v>
      </c>
      <c r="J148" t="n">
        <v>2.16</v>
      </c>
      <c r="K148" t="n">
        <v>103.84</v>
      </c>
      <c r="L148" t="inlineStr">
        <is>
          <t>#63202175385949</t>
        </is>
      </c>
      <c r="M148" t="inlineStr">
        <is>
          <t>card</t>
        </is>
      </c>
      <c r="N148" t="n">
        <v>106</v>
      </c>
      <c r="O148" t="inlineStr">
        <is>
          <t>EUR</t>
        </is>
      </c>
      <c r="P148" t="inlineStr">
        <is>
          <t>EUR</t>
        </is>
      </c>
      <c r="Q148" t="n">
        <v>0</v>
      </c>
    </row>
    <row r="149">
      <c r="A149" t="inlineStr">
        <is>
          <t>2024-11-28 16:36:11 +0100</t>
        </is>
      </c>
      <c r="B149" t="inlineStr">
        <is>
          <t>charge</t>
        </is>
      </c>
      <c r="C149" t="inlineStr">
        <is>
          <t>#43921</t>
        </is>
      </c>
      <c r="D149" t="inlineStr">
        <is>
          <t>master</t>
        </is>
      </c>
      <c r="E149" t="inlineStr">
        <is>
          <t>online</t>
        </is>
      </c>
      <c r="F149" t="inlineStr">
        <is>
          <t>in_transit</t>
        </is>
      </c>
      <c r="G149" t="inlineStr">
        <is>
          <t>2024-12-03</t>
        </is>
      </c>
      <c r="H149" t="inlineStr">
        <is>
          <t>2024-12-03</t>
        </is>
      </c>
      <c r="I149" t="n">
        <v>346</v>
      </c>
      <c r="J149" t="n">
        <v>6.48</v>
      </c>
      <c r="K149" t="n">
        <v>339.52</v>
      </c>
      <c r="L149" t="inlineStr">
        <is>
          <t>#63202147172701</t>
        </is>
      </c>
      <c r="M149" t="inlineStr">
        <is>
          <t>card</t>
        </is>
      </c>
      <c r="N149" t="n">
        <v>346</v>
      </c>
      <c r="O149" t="inlineStr">
        <is>
          <t>EUR</t>
        </is>
      </c>
      <c r="P149" t="inlineStr">
        <is>
          <t>EUR</t>
        </is>
      </c>
      <c r="Q149" t="n">
        <v>0</v>
      </c>
    </row>
    <row r="150">
      <c r="A150" t="inlineStr">
        <is>
          <t>2024-11-28 16:08:44 +0100</t>
        </is>
      </c>
      <c r="B150" t="inlineStr">
        <is>
          <t>charge</t>
        </is>
      </c>
      <c r="C150" t="inlineStr">
        <is>
          <t>#43918</t>
        </is>
      </c>
      <c r="D150" t="inlineStr">
        <is>
          <t>master</t>
        </is>
      </c>
      <c r="E150" t="inlineStr">
        <is>
          <t>online</t>
        </is>
      </c>
      <c r="F150" t="inlineStr">
        <is>
          <t>in_transit</t>
        </is>
      </c>
      <c r="G150" t="inlineStr">
        <is>
          <t>2024-12-03</t>
        </is>
      </c>
      <c r="H150" t="inlineStr">
        <is>
          <t>2024-12-03</t>
        </is>
      </c>
      <c r="I150" t="n">
        <v>154</v>
      </c>
      <c r="J150" t="n">
        <v>3.02</v>
      </c>
      <c r="K150" t="n">
        <v>150.98</v>
      </c>
      <c r="L150" t="inlineStr">
        <is>
          <t>#63201510097245</t>
        </is>
      </c>
      <c r="M150" t="inlineStr">
        <is>
          <t>card</t>
        </is>
      </c>
      <c r="N150" t="n">
        <v>154</v>
      </c>
      <c r="O150" t="inlineStr">
        <is>
          <t>EUR</t>
        </is>
      </c>
      <c r="P150" t="inlineStr">
        <is>
          <t>EUR</t>
        </is>
      </c>
      <c r="Q150" t="n">
        <v>0</v>
      </c>
    </row>
    <row r="151">
      <c r="A151" t="inlineStr">
        <is>
          <t>2024-11-28 14:47:12 +0100</t>
        </is>
      </c>
      <c r="B151" t="inlineStr">
        <is>
          <t>charge</t>
        </is>
      </c>
      <c r="C151" t="inlineStr">
        <is>
          <t>#43910</t>
        </is>
      </c>
      <c r="D151" t="inlineStr">
        <is>
          <t>master</t>
        </is>
      </c>
      <c r="E151" t="inlineStr">
        <is>
          <t>online</t>
        </is>
      </c>
      <c r="F151" t="inlineStr">
        <is>
          <t>in_transit</t>
        </is>
      </c>
      <c r="G151" t="inlineStr">
        <is>
          <t>2024-12-03</t>
        </is>
      </c>
      <c r="H151" t="inlineStr">
        <is>
          <t>2024-12-03</t>
        </is>
      </c>
      <c r="I151" t="n">
        <v>256</v>
      </c>
      <c r="J151" t="n">
        <v>4.86</v>
      </c>
      <c r="K151" t="n">
        <v>251.14</v>
      </c>
      <c r="L151" t="inlineStr">
        <is>
          <t>#63200363774301</t>
        </is>
      </c>
      <c r="M151" t="inlineStr">
        <is>
          <t>card</t>
        </is>
      </c>
      <c r="N151" t="n">
        <v>256</v>
      </c>
      <c r="O151" t="inlineStr">
        <is>
          <t>EUR</t>
        </is>
      </c>
      <c r="P151" t="inlineStr">
        <is>
          <t>EUR</t>
        </is>
      </c>
      <c r="Q151" t="n">
        <v>0</v>
      </c>
    </row>
    <row r="152">
      <c r="A152" t="inlineStr">
        <is>
          <t>2024-11-28 14:43:49 +0100</t>
        </is>
      </c>
      <c r="B152" t="inlineStr">
        <is>
          <t>charge</t>
        </is>
      </c>
      <c r="C152" t="inlineStr">
        <is>
          <t>#43909</t>
        </is>
      </c>
      <c r="D152" t="inlineStr">
        <is>
          <t>visa</t>
        </is>
      </c>
      <c r="E152" t="inlineStr">
        <is>
          <t>online</t>
        </is>
      </c>
      <c r="F152" t="inlineStr">
        <is>
          <t>in_transit</t>
        </is>
      </c>
      <c r="G152" t="inlineStr">
        <is>
          <t>2024-12-03</t>
        </is>
      </c>
      <c r="H152" t="inlineStr">
        <is>
          <t>2024-12-03</t>
        </is>
      </c>
      <c r="I152" t="n">
        <v>186</v>
      </c>
      <c r="J152" t="n">
        <v>3.6</v>
      </c>
      <c r="K152" t="n">
        <v>182.4</v>
      </c>
      <c r="L152" t="inlineStr">
        <is>
          <t>#63200284279133</t>
        </is>
      </c>
      <c r="M152" t="inlineStr">
        <is>
          <t>card</t>
        </is>
      </c>
      <c r="N152" t="n">
        <v>186</v>
      </c>
      <c r="O152" t="inlineStr">
        <is>
          <t>EUR</t>
        </is>
      </c>
      <c r="P152" t="inlineStr">
        <is>
          <t>EUR</t>
        </is>
      </c>
      <c r="Q152" t="n">
        <v>0</v>
      </c>
    </row>
    <row r="153">
      <c r="A153" t="inlineStr">
        <is>
          <t>2024-11-28 14:33:04 +0100</t>
        </is>
      </c>
      <c r="B153" t="inlineStr">
        <is>
          <t>charge</t>
        </is>
      </c>
      <c r="C153" t="inlineStr">
        <is>
          <t>#43906</t>
        </is>
      </c>
      <c r="D153" t="inlineStr">
        <is>
          <t>visa</t>
        </is>
      </c>
      <c r="E153" t="inlineStr">
        <is>
          <t>online</t>
        </is>
      </c>
      <c r="F153" t="inlineStr">
        <is>
          <t>in_transit</t>
        </is>
      </c>
      <c r="G153" t="inlineStr">
        <is>
          <t>2024-12-03</t>
        </is>
      </c>
      <c r="H153" t="inlineStr">
        <is>
          <t>2024-12-03</t>
        </is>
      </c>
      <c r="I153" t="n">
        <v>256</v>
      </c>
      <c r="J153" t="n">
        <v>4.86</v>
      </c>
      <c r="K153" t="n">
        <v>251.14</v>
      </c>
      <c r="L153" t="inlineStr">
        <is>
          <t>#63097485918557</t>
        </is>
      </c>
      <c r="M153" t="inlineStr">
        <is>
          <t>card</t>
        </is>
      </c>
      <c r="N153" t="n">
        <v>256</v>
      </c>
      <c r="O153" t="inlineStr">
        <is>
          <t>EUR</t>
        </is>
      </c>
      <c r="P153" t="inlineStr">
        <is>
          <t>EUR</t>
        </is>
      </c>
      <c r="Q153" t="n">
        <v>0</v>
      </c>
    </row>
    <row r="154">
      <c r="A154" t="inlineStr">
        <is>
          <t>2024-11-28 14:09:30 +0100</t>
        </is>
      </c>
      <c r="B154" t="inlineStr">
        <is>
          <t>charge</t>
        </is>
      </c>
      <c r="C154" t="inlineStr">
        <is>
          <t>#43904</t>
        </is>
      </c>
      <c r="D154" t="inlineStr">
        <is>
          <t>master</t>
        </is>
      </c>
      <c r="E154" t="inlineStr">
        <is>
          <t>online</t>
        </is>
      </c>
      <c r="F154" t="inlineStr">
        <is>
          <t>in_transit</t>
        </is>
      </c>
      <c r="G154" t="inlineStr">
        <is>
          <t>2024-12-03</t>
        </is>
      </c>
      <c r="H154" t="inlineStr">
        <is>
          <t>2024-12-03</t>
        </is>
      </c>
      <c r="I154" t="n">
        <v>570</v>
      </c>
      <c r="J154" t="n">
        <v>10.51</v>
      </c>
      <c r="K154" t="n">
        <v>559.49</v>
      </c>
      <c r="L154" t="inlineStr">
        <is>
          <t>#63199762743645</t>
        </is>
      </c>
      <c r="M154" t="inlineStr">
        <is>
          <t>card</t>
        </is>
      </c>
      <c r="N154" t="n">
        <v>570</v>
      </c>
      <c r="O154" t="inlineStr">
        <is>
          <t>EUR</t>
        </is>
      </c>
      <c r="P154" t="inlineStr">
        <is>
          <t>EUR</t>
        </is>
      </c>
      <c r="Q154" t="n">
        <v>0</v>
      </c>
    </row>
    <row r="155">
      <c r="A155" t="inlineStr">
        <is>
          <t>2024-11-28 13:53:59 +0100</t>
        </is>
      </c>
      <c r="B155" t="inlineStr">
        <is>
          <t>charge</t>
        </is>
      </c>
      <c r="C155" t="inlineStr">
        <is>
          <t>#43902</t>
        </is>
      </c>
      <c r="D155" t="inlineStr">
        <is>
          <t>master</t>
        </is>
      </c>
      <c r="E155" t="inlineStr">
        <is>
          <t>online</t>
        </is>
      </c>
      <c r="F155" t="inlineStr">
        <is>
          <t>in_transit</t>
        </is>
      </c>
      <c r="G155" t="inlineStr">
        <is>
          <t>2024-12-03</t>
        </is>
      </c>
      <c r="H155" t="inlineStr">
        <is>
          <t>2024-12-03</t>
        </is>
      </c>
      <c r="I155" t="n">
        <v>167</v>
      </c>
      <c r="J155" t="n">
        <v>3.26</v>
      </c>
      <c r="K155" t="n">
        <v>163.74</v>
      </c>
      <c r="L155" t="inlineStr">
        <is>
          <t>#63198885216605</t>
        </is>
      </c>
      <c r="M155" t="inlineStr">
        <is>
          <t>card</t>
        </is>
      </c>
      <c r="N155" t="n">
        <v>167</v>
      </c>
      <c r="O155" t="inlineStr">
        <is>
          <t>EUR</t>
        </is>
      </c>
      <c r="P155" t="inlineStr">
        <is>
          <t>EUR</t>
        </is>
      </c>
      <c r="Q155" t="n">
        <v>0</v>
      </c>
    </row>
    <row r="156">
      <c r="A156" t="inlineStr">
        <is>
          <t>2024-11-28 13:12:06 +0100</t>
        </is>
      </c>
      <c r="B156" t="inlineStr">
        <is>
          <t>charge</t>
        </is>
      </c>
      <c r="C156" t="inlineStr">
        <is>
          <t>#43896</t>
        </is>
      </c>
      <c r="D156" t="inlineStr">
        <is>
          <t>visa</t>
        </is>
      </c>
      <c r="E156" t="inlineStr">
        <is>
          <t>online</t>
        </is>
      </c>
      <c r="F156" t="inlineStr">
        <is>
          <t>in_transit</t>
        </is>
      </c>
      <c r="G156" t="inlineStr">
        <is>
          <t>2024-12-03</t>
        </is>
      </c>
      <c r="H156" t="inlineStr">
        <is>
          <t>2024-12-03</t>
        </is>
      </c>
      <c r="I156" t="n">
        <v>102</v>
      </c>
      <c r="J156" t="n">
        <v>2.09</v>
      </c>
      <c r="K156" t="n">
        <v>99.91</v>
      </c>
      <c r="L156" t="inlineStr">
        <is>
          <t>#63198751850845</t>
        </is>
      </c>
      <c r="M156" t="inlineStr">
        <is>
          <t>card</t>
        </is>
      </c>
      <c r="N156" t="n">
        <v>102</v>
      </c>
      <c r="O156" t="inlineStr">
        <is>
          <t>EUR</t>
        </is>
      </c>
      <c r="P156" t="inlineStr">
        <is>
          <t>EUR</t>
        </is>
      </c>
      <c r="Q156" t="n">
        <v>0</v>
      </c>
    </row>
    <row r="157">
      <c r="A157" t="inlineStr">
        <is>
          <t>2024-11-28 12:55:02 +0100</t>
        </is>
      </c>
      <c r="B157" t="inlineStr">
        <is>
          <t>charge</t>
        </is>
      </c>
      <c r="C157" t="inlineStr">
        <is>
          <t>#43893</t>
        </is>
      </c>
      <c r="D157" t="inlineStr">
        <is>
          <t>unknown</t>
        </is>
      </c>
      <c r="E157" t="inlineStr">
        <is>
          <t>online</t>
        </is>
      </c>
      <c r="F157" t="inlineStr">
        <is>
          <t>in_transit</t>
        </is>
      </c>
      <c r="G157" t="inlineStr">
        <is>
          <t>2024-12-03</t>
        </is>
      </c>
      <c r="H157" t="inlineStr">
        <is>
          <t>2024-12-03</t>
        </is>
      </c>
      <c r="I157" t="n">
        <v>167</v>
      </c>
      <c r="J157" t="n">
        <v>8.68</v>
      </c>
      <c r="K157" t="n">
        <v>158.32</v>
      </c>
      <c r="L157" t="inlineStr">
        <is>
          <t>#63198303650141</t>
        </is>
      </c>
      <c r="M157" t="inlineStr">
        <is>
          <t>klarna</t>
        </is>
      </c>
      <c r="N157" t="n">
        <v>167</v>
      </c>
      <c r="O157" t="inlineStr">
        <is>
          <t>EUR</t>
        </is>
      </c>
      <c r="P157" t="inlineStr">
        <is>
          <t>EUR</t>
        </is>
      </c>
      <c r="Q157" t="n">
        <v>0</v>
      </c>
    </row>
    <row r="158">
      <c r="A158" t="inlineStr">
        <is>
          <t>2024-11-28 12:32:25 +0100</t>
        </is>
      </c>
      <c r="B158" t="inlineStr">
        <is>
          <t>charge</t>
        </is>
      </c>
      <c r="C158" t="inlineStr">
        <is>
          <t>#43890</t>
        </is>
      </c>
      <c r="D158" t="inlineStr">
        <is>
          <t>master</t>
        </is>
      </c>
      <c r="E158" t="inlineStr">
        <is>
          <t>online</t>
        </is>
      </c>
      <c r="F158" t="inlineStr">
        <is>
          <t>in_transit</t>
        </is>
      </c>
      <c r="G158" t="inlineStr">
        <is>
          <t>2024-12-03</t>
        </is>
      </c>
      <c r="H158" t="inlineStr">
        <is>
          <t>2024-12-03</t>
        </is>
      </c>
      <c r="I158" t="n">
        <v>96</v>
      </c>
      <c r="J158" t="n">
        <v>1.98</v>
      </c>
      <c r="K158" t="n">
        <v>94.02</v>
      </c>
      <c r="L158" t="inlineStr">
        <is>
          <t>#63197853909341</t>
        </is>
      </c>
      <c r="M158" t="inlineStr">
        <is>
          <t>card</t>
        </is>
      </c>
      <c r="N158" t="n">
        <v>96</v>
      </c>
      <c r="O158" t="inlineStr">
        <is>
          <t>EUR</t>
        </is>
      </c>
      <c r="P158" t="inlineStr">
        <is>
          <t>EUR</t>
        </is>
      </c>
      <c r="Q158" t="n">
        <v>0</v>
      </c>
    </row>
    <row r="159">
      <c r="A159" t="inlineStr">
        <is>
          <t>2024-11-28 12:14:14 +0100</t>
        </is>
      </c>
      <c r="B159" t="inlineStr">
        <is>
          <t>charge</t>
        </is>
      </c>
      <c r="C159" t="inlineStr">
        <is>
          <t>#43889</t>
        </is>
      </c>
      <c r="D159" t="inlineStr">
        <is>
          <t>visa</t>
        </is>
      </c>
      <c r="E159" t="inlineStr">
        <is>
          <t>online</t>
        </is>
      </c>
      <c r="F159" t="inlineStr">
        <is>
          <t>in_transit</t>
        </is>
      </c>
      <c r="G159" t="inlineStr">
        <is>
          <t>2024-12-03</t>
        </is>
      </c>
      <c r="H159" t="inlineStr">
        <is>
          <t>2024-12-03</t>
        </is>
      </c>
      <c r="I159" t="n">
        <v>208</v>
      </c>
      <c r="J159" t="n">
        <v>3.99</v>
      </c>
      <c r="K159" t="n">
        <v>204.01</v>
      </c>
      <c r="L159" t="inlineStr">
        <is>
          <t>#63197588291933</t>
        </is>
      </c>
      <c r="M159" t="inlineStr">
        <is>
          <t>card</t>
        </is>
      </c>
      <c r="N159" t="n">
        <v>208</v>
      </c>
      <c r="O159" t="inlineStr">
        <is>
          <t>EUR</t>
        </is>
      </c>
      <c r="P159" t="inlineStr">
        <is>
          <t>EUR</t>
        </is>
      </c>
      <c r="Q159" t="n">
        <v>0</v>
      </c>
    </row>
    <row r="160">
      <c r="A160" t="inlineStr">
        <is>
          <t>2024-11-28 12:10:25 +0100</t>
        </is>
      </c>
      <c r="B160" t="inlineStr">
        <is>
          <t>charge</t>
        </is>
      </c>
      <c r="C160" t="inlineStr">
        <is>
          <t>#43888</t>
        </is>
      </c>
      <c r="D160" t="inlineStr">
        <is>
          <t>master</t>
        </is>
      </c>
      <c r="E160" t="inlineStr">
        <is>
          <t>online</t>
        </is>
      </c>
      <c r="F160" t="inlineStr">
        <is>
          <t>in_transit</t>
        </is>
      </c>
      <c r="G160" t="inlineStr">
        <is>
          <t>2024-12-03</t>
        </is>
      </c>
      <c r="H160" t="inlineStr">
        <is>
          <t>2024-12-03</t>
        </is>
      </c>
      <c r="I160" t="n">
        <v>112</v>
      </c>
      <c r="J160" t="n">
        <v>2.27</v>
      </c>
      <c r="K160" t="n">
        <v>109.73</v>
      </c>
      <c r="L160" t="inlineStr">
        <is>
          <t>#63197576724829</t>
        </is>
      </c>
      <c r="M160" t="inlineStr">
        <is>
          <t>card</t>
        </is>
      </c>
      <c r="N160" t="n">
        <v>112</v>
      </c>
      <c r="O160" t="inlineStr">
        <is>
          <t>EUR</t>
        </is>
      </c>
      <c r="P160" t="inlineStr">
        <is>
          <t>EUR</t>
        </is>
      </c>
      <c r="Q160" t="n">
        <v>0</v>
      </c>
    </row>
    <row r="161">
      <c r="A161" t="inlineStr">
        <is>
          <t>2024-11-28 11:44:12 +0100</t>
        </is>
      </c>
      <c r="B161" t="inlineStr">
        <is>
          <t>charge</t>
        </is>
      </c>
      <c r="C161" t="inlineStr">
        <is>
          <t>#43885</t>
        </is>
      </c>
      <c r="D161" t="inlineStr">
        <is>
          <t>visa</t>
        </is>
      </c>
      <c r="E161" t="inlineStr">
        <is>
          <t>online</t>
        </is>
      </c>
      <c r="F161" t="inlineStr">
        <is>
          <t>in_transit</t>
        </is>
      </c>
      <c r="G161" t="inlineStr">
        <is>
          <t>2024-12-03</t>
        </is>
      </c>
      <c r="H161" t="inlineStr">
        <is>
          <t>2024-12-03</t>
        </is>
      </c>
      <c r="I161" t="n">
        <v>448</v>
      </c>
      <c r="J161" t="n">
        <v>8.31</v>
      </c>
      <c r="K161" t="n">
        <v>439.69</v>
      </c>
      <c r="L161" t="inlineStr">
        <is>
          <t>#63196962029917</t>
        </is>
      </c>
      <c r="M161" t="inlineStr">
        <is>
          <t>card</t>
        </is>
      </c>
      <c r="N161" t="n">
        <v>448</v>
      </c>
      <c r="O161" t="inlineStr">
        <is>
          <t>EUR</t>
        </is>
      </c>
      <c r="P161" t="inlineStr">
        <is>
          <t>EUR</t>
        </is>
      </c>
      <c r="Q161" t="n">
        <v>0</v>
      </c>
    </row>
    <row r="162">
      <c r="A162" t="inlineStr">
        <is>
          <t>2024-11-28 11:42:50 +0100</t>
        </is>
      </c>
      <c r="B162" t="inlineStr">
        <is>
          <t>charge</t>
        </is>
      </c>
      <c r="C162" t="inlineStr">
        <is>
          <t>#43884</t>
        </is>
      </c>
      <c r="D162" t="inlineStr">
        <is>
          <t>master</t>
        </is>
      </c>
      <c r="E162" t="inlineStr">
        <is>
          <t>online</t>
        </is>
      </c>
      <c r="F162" t="inlineStr">
        <is>
          <t>in_transit</t>
        </is>
      </c>
      <c r="G162" t="inlineStr">
        <is>
          <t>2024-12-03</t>
        </is>
      </c>
      <c r="H162" t="inlineStr">
        <is>
          <t>2024-12-03</t>
        </is>
      </c>
      <c r="I162" t="n">
        <v>208</v>
      </c>
      <c r="J162" t="n">
        <v>3.99</v>
      </c>
      <c r="K162" t="n">
        <v>204.01</v>
      </c>
      <c r="L162" t="inlineStr">
        <is>
          <t>#63196758081885</t>
        </is>
      </c>
      <c r="M162" t="inlineStr">
        <is>
          <t>card</t>
        </is>
      </c>
      <c r="N162" t="n">
        <v>208</v>
      </c>
      <c r="O162" t="inlineStr">
        <is>
          <t>EUR</t>
        </is>
      </c>
      <c r="P162" t="inlineStr">
        <is>
          <t>EUR</t>
        </is>
      </c>
      <c r="Q162" t="n">
        <v>0</v>
      </c>
    </row>
    <row r="163">
      <c r="A163" t="inlineStr">
        <is>
          <t>2024-11-28 11:23:37 +0100</t>
        </is>
      </c>
      <c r="B163" t="inlineStr">
        <is>
          <t>charge</t>
        </is>
      </c>
      <c r="C163" t="inlineStr">
        <is>
          <t>#43880</t>
        </is>
      </c>
      <c r="D163" t="inlineStr">
        <is>
          <t>visa</t>
        </is>
      </c>
      <c r="E163" t="inlineStr">
        <is>
          <t>online</t>
        </is>
      </c>
      <c r="F163" t="inlineStr">
        <is>
          <t>in_transit</t>
        </is>
      </c>
      <c r="G163" t="inlineStr">
        <is>
          <t>2024-12-03</t>
        </is>
      </c>
      <c r="H163" t="inlineStr">
        <is>
          <t>2024-12-03</t>
        </is>
      </c>
      <c r="I163" t="n">
        <v>266</v>
      </c>
      <c r="J163" t="n">
        <v>5.04</v>
      </c>
      <c r="K163" t="n">
        <v>260.96</v>
      </c>
      <c r="L163" t="inlineStr">
        <is>
          <t>#63196227404125</t>
        </is>
      </c>
      <c r="M163" t="inlineStr">
        <is>
          <t>card</t>
        </is>
      </c>
      <c r="N163" t="n">
        <v>266</v>
      </c>
      <c r="O163" t="inlineStr">
        <is>
          <t>EUR</t>
        </is>
      </c>
      <c r="P163" t="inlineStr">
        <is>
          <t>EUR</t>
        </is>
      </c>
      <c r="Q163" t="n">
        <v>0</v>
      </c>
    </row>
    <row r="164">
      <c r="A164" t="inlineStr">
        <is>
          <t>2024-11-28 11:23:10 +0100</t>
        </is>
      </c>
      <c r="B164" t="inlineStr">
        <is>
          <t>charge</t>
        </is>
      </c>
      <c r="C164" t="inlineStr">
        <is>
          <t>#43879</t>
        </is>
      </c>
      <c r="D164" t="inlineStr">
        <is>
          <t>master</t>
        </is>
      </c>
      <c r="E164" t="inlineStr">
        <is>
          <t>online</t>
        </is>
      </c>
      <c r="F164" t="inlineStr">
        <is>
          <t>in_transit</t>
        </is>
      </c>
      <c r="G164" t="inlineStr">
        <is>
          <t>2024-12-03</t>
        </is>
      </c>
      <c r="H164" t="inlineStr">
        <is>
          <t>2024-12-03</t>
        </is>
      </c>
      <c r="I164" t="n">
        <v>428</v>
      </c>
      <c r="J164" t="n">
        <v>7.95</v>
      </c>
      <c r="K164" t="n">
        <v>420.05</v>
      </c>
      <c r="L164" t="inlineStr">
        <is>
          <t>#63196632777053</t>
        </is>
      </c>
      <c r="M164" t="inlineStr">
        <is>
          <t>card</t>
        </is>
      </c>
      <c r="N164" t="n">
        <v>428</v>
      </c>
      <c r="O164" t="inlineStr">
        <is>
          <t>EUR</t>
        </is>
      </c>
      <c r="P164" t="inlineStr">
        <is>
          <t>EUR</t>
        </is>
      </c>
      <c r="Q164" t="n">
        <v>0</v>
      </c>
    </row>
    <row r="165">
      <c r="A165" t="inlineStr">
        <is>
          <t>2024-11-28 11:06:58 +0100</t>
        </is>
      </c>
      <c r="B165" t="inlineStr">
        <is>
          <t>refund</t>
        </is>
      </c>
      <c r="C165" t="inlineStr">
        <is>
          <t>#43122</t>
        </is>
      </c>
      <c r="D165" t="inlineStr">
        <is>
          <t>master</t>
        </is>
      </c>
      <c r="E165" t="inlineStr">
        <is>
          <t>online</t>
        </is>
      </c>
      <c r="F165" t="inlineStr">
        <is>
          <t>paid</t>
        </is>
      </c>
      <c r="G165" t="inlineStr">
        <is>
          <t>2024-12-02</t>
        </is>
      </c>
      <c r="H165" t="inlineStr">
        <is>
          <t>2024-11-28</t>
        </is>
      </c>
      <c r="I165" t="n">
        <v>-278</v>
      </c>
      <c r="J165" t="n">
        <v>0</v>
      </c>
      <c r="K165" t="n">
        <v>-278</v>
      </c>
      <c r="L165" t="inlineStr">
        <is>
          <t>#63038570758493</t>
        </is>
      </c>
      <c r="M165" t="inlineStr">
        <is>
          <t>card</t>
        </is>
      </c>
      <c r="N165" t="n">
        <v>278</v>
      </c>
      <c r="O165" t="inlineStr">
        <is>
          <t>EUR</t>
        </is>
      </c>
      <c r="P165" t="inlineStr">
        <is>
          <t>EUR</t>
        </is>
      </c>
      <c r="Q165" t="n">
        <v>0</v>
      </c>
    </row>
    <row r="166">
      <c r="A166" t="inlineStr">
        <is>
          <t>2024-11-28 10:54:17 +0100</t>
        </is>
      </c>
      <c r="B166" t="inlineStr">
        <is>
          <t>charge</t>
        </is>
      </c>
      <c r="C166" t="inlineStr">
        <is>
          <t>#43875</t>
        </is>
      </c>
      <c r="D166" t="inlineStr">
        <is>
          <t>visa</t>
        </is>
      </c>
      <c r="E166" t="inlineStr">
        <is>
          <t>online</t>
        </is>
      </c>
      <c r="F166" t="inlineStr">
        <is>
          <t>in_transit</t>
        </is>
      </c>
      <c r="G166" t="inlineStr">
        <is>
          <t>2024-12-03</t>
        </is>
      </c>
      <c r="H166" t="inlineStr">
        <is>
          <t>2024-12-03</t>
        </is>
      </c>
      <c r="I166" t="n">
        <v>782</v>
      </c>
      <c r="J166" t="n">
        <v>14.33</v>
      </c>
      <c r="K166" t="n">
        <v>767.67</v>
      </c>
      <c r="L166" t="inlineStr">
        <is>
          <t>#63196076114269</t>
        </is>
      </c>
      <c r="M166" t="inlineStr">
        <is>
          <t>card</t>
        </is>
      </c>
      <c r="N166" t="n">
        <v>782</v>
      </c>
      <c r="O166" t="inlineStr">
        <is>
          <t>EUR</t>
        </is>
      </c>
      <c r="P166" t="inlineStr">
        <is>
          <t>EUR</t>
        </is>
      </c>
      <c r="Q166" t="n">
        <v>0</v>
      </c>
    </row>
    <row r="167">
      <c r="A167" t="inlineStr">
        <is>
          <t>2024-11-28 10:36:47 +0100</t>
        </is>
      </c>
      <c r="B167" t="inlineStr">
        <is>
          <t>charge</t>
        </is>
      </c>
      <c r="C167" t="inlineStr">
        <is>
          <t>#43874</t>
        </is>
      </c>
      <c r="D167" t="inlineStr">
        <is>
          <t>visa</t>
        </is>
      </c>
      <c r="E167" t="inlineStr">
        <is>
          <t>online</t>
        </is>
      </c>
      <c r="F167" t="inlineStr">
        <is>
          <t>in_transit</t>
        </is>
      </c>
      <c r="G167" t="inlineStr">
        <is>
          <t>2024-12-03</t>
        </is>
      </c>
      <c r="H167" t="inlineStr">
        <is>
          <t>2024-12-03</t>
        </is>
      </c>
      <c r="I167" t="n">
        <v>101</v>
      </c>
      <c r="J167" t="n">
        <v>2.07</v>
      </c>
      <c r="K167" t="n">
        <v>98.93000000000001</v>
      </c>
      <c r="L167" t="inlineStr">
        <is>
          <t>#63138446934365</t>
        </is>
      </c>
      <c r="M167" t="inlineStr">
        <is>
          <t>card</t>
        </is>
      </c>
      <c r="N167" t="n">
        <v>101</v>
      </c>
      <c r="O167" t="inlineStr">
        <is>
          <t>EUR</t>
        </is>
      </c>
      <c r="P167" t="inlineStr">
        <is>
          <t>EUR</t>
        </is>
      </c>
      <c r="Q167" t="n">
        <v>0</v>
      </c>
    </row>
    <row r="168">
      <c r="A168" t="inlineStr">
        <is>
          <t>2024-11-28 09:52:39 +0100</t>
        </is>
      </c>
      <c r="B168" t="inlineStr">
        <is>
          <t>charge</t>
        </is>
      </c>
      <c r="C168" t="inlineStr">
        <is>
          <t>#43872</t>
        </is>
      </c>
      <c r="D168" t="inlineStr">
        <is>
          <t>visa</t>
        </is>
      </c>
      <c r="E168" t="inlineStr">
        <is>
          <t>online</t>
        </is>
      </c>
      <c r="F168" t="inlineStr">
        <is>
          <t>in_transit</t>
        </is>
      </c>
      <c r="G168" t="inlineStr">
        <is>
          <t>2024-12-03</t>
        </is>
      </c>
      <c r="H168" t="inlineStr">
        <is>
          <t>2024-12-03</t>
        </is>
      </c>
      <c r="I168" t="n">
        <v>122</v>
      </c>
      <c r="J168" t="n">
        <v>2.45</v>
      </c>
      <c r="K168" t="n">
        <v>119.55</v>
      </c>
      <c r="L168" t="inlineStr">
        <is>
          <t>#63195328381277</t>
        </is>
      </c>
      <c r="M168" t="inlineStr">
        <is>
          <t>card</t>
        </is>
      </c>
      <c r="N168" t="n">
        <v>122</v>
      </c>
      <c r="O168" t="inlineStr">
        <is>
          <t>EUR</t>
        </is>
      </c>
      <c r="P168" t="inlineStr">
        <is>
          <t>EUR</t>
        </is>
      </c>
      <c r="Q168" t="n">
        <v>0</v>
      </c>
    </row>
    <row r="169">
      <c r="A169" t="inlineStr">
        <is>
          <t>2024-11-28 09:30:48 +0100</t>
        </is>
      </c>
      <c r="B169" t="inlineStr">
        <is>
          <t>charge</t>
        </is>
      </c>
      <c r="C169" t="inlineStr">
        <is>
          <t>#43871</t>
        </is>
      </c>
      <c r="D169" t="inlineStr">
        <is>
          <t>master</t>
        </is>
      </c>
      <c r="E169" t="inlineStr">
        <is>
          <t>online</t>
        </is>
      </c>
      <c r="F169" t="inlineStr">
        <is>
          <t>in_transit</t>
        </is>
      </c>
      <c r="G169" t="inlineStr">
        <is>
          <t>2024-12-03</t>
        </is>
      </c>
      <c r="H169" t="inlineStr">
        <is>
          <t>2024-12-03</t>
        </is>
      </c>
      <c r="I169" t="n">
        <v>202</v>
      </c>
      <c r="J169" t="n">
        <v>3.89</v>
      </c>
      <c r="K169" t="n">
        <v>198.11</v>
      </c>
      <c r="L169" t="inlineStr">
        <is>
          <t>#63194687570269</t>
        </is>
      </c>
      <c r="M169" t="inlineStr">
        <is>
          <t>card</t>
        </is>
      </c>
      <c r="N169" t="n">
        <v>202</v>
      </c>
      <c r="O169" t="inlineStr">
        <is>
          <t>EUR</t>
        </is>
      </c>
      <c r="P169" t="inlineStr">
        <is>
          <t>EUR</t>
        </is>
      </c>
      <c r="Q169" t="n">
        <v>0</v>
      </c>
    </row>
    <row r="170">
      <c r="A170" t="inlineStr">
        <is>
          <t>2024-11-28 09:28:07 +0100</t>
        </is>
      </c>
      <c r="B170" t="inlineStr">
        <is>
          <t>charge</t>
        </is>
      </c>
      <c r="C170" t="inlineStr">
        <is>
          <t>#43870</t>
        </is>
      </c>
      <c r="D170" t="inlineStr">
        <is>
          <t>master</t>
        </is>
      </c>
      <c r="E170" t="inlineStr">
        <is>
          <t>online</t>
        </is>
      </c>
      <c r="F170" t="inlineStr">
        <is>
          <t>in_transit</t>
        </is>
      </c>
      <c r="G170" t="inlineStr">
        <is>
          <t>2024-12-03</t>
        </is>
      </c>
      <c r="H170" t="inlineStr">
        <is>
          <t>2024-12-03</t>
        </is>
      </c>
      <c r="I170" t="n">
        <v>208</v>
      </c>
      <c r="J170" t="n">
        <v>3.99</v>
      </c>
      <c r="K170" t="n">
        <v>204.01</v>
      </c>
      <c r="L170" t="inlineStr">
        <is>
          <t>#63194835222877</t>
        </is>
      </c>
      <c r="M170" t="inlineStr">
        <is>
          <t>card</t>
        </is>
      </c>
      <c r="N170" t="n">
        <v>208</v>
      </c>
      <c r="O170" t="inlineStr">
        <is>
          <t>EUR</t>
        </is>
      </c>
      <c r="P170" t="inlineStr">
        <is>
          <t>EUR</t>
        </is>
      </c>
      <c r="Q170" t="n">
        <v>0</v>
      </c>
    </row>
    <row r="171">
      <c r="A171" t="inlineStr">
        <is>
          <t>2024-11-28 08:34:34 +0100</t>
        </is>
      </c>
      <c r="B171" t="inlineStr">
        <is>
          <t>charge</t>
        </is>
      </c>
      <c r="C171" t="inlineStr">
        <is>
          <t>#43867</t>
        </is>
      </c>
      <c r="D171" t="inlineStr">
        <is>
          <t>master</t>
        </is>
      </c>
      <c r="E171" t="inlineStr">
        <is>
          <t>online</t>
        </is>
      </c>
      <c r="F171" t="inlineStr">
        <is>
          <t>in_transit</t>
        </is>
      </c>
      <c r="G171" t="inlineStr">
        <is>
          <t>2024-12-03</t>
        </is>
      </c>
      <c r="H171" t="inlineStr">
        <is>
          <t>2024-12-03</t>
        </is>
      </c>
      <c r="I171" t="n">
        <v>116</v>
      </c>
      <c r="J171" t="n">
        <v>2.34</v>
      </c>
      <c r="K171" t="n">
        <v>113.66</v>
      </c>
      <c r="L171" t="inlineStr">
        <is>
          <t>#63193889440093</t>
        </is>
      </c>
      <c r="M171" t="inlineStr">
        <is>
          <t>card</t>
        </is>
      </c>
      <c r="N171" t="n">
        <v>116</v>
      </c>
      <c r="O171" t="inlineStr">
        <is>
          <t>EUR</t>
        </is>
      </c>
      <c r="P171" t="inlineStr">
        <is>
          <t>EUR</t>
        </is>
      </c>
      <c r="Q171" t="n">
        <v>0</v>
      </c>
    </row>
    <row r="172">
      <c r="A172" t="inlineStr">
        <is>
          <t>2024-11-28 08:17:04 +0100</t>
        </is>
      </c>
      <c r="B172" t="inlineStr">
        <is>
          <t>charge</t>
        </is>
      </c>
      <c r="C172" t="inlineStr">
        <is>
          <t>#43866</t>
        </is>
      </c>
      <c r="D172" t="inlineStr">
        <is>
          <t>master</t>
        </is>
      </c>
      <c r="E172" t="inlineStr">
        <is>
          <t>online</t>
        </is>
      </c>
      <c r="F172" t="inlineStr">
        <is>
          <t>in_transit</t>
        </is>
      </c>
      <c r="G172" t="inlineStr">
        <is>
          <t>2024-12-03</t>
        </is>
      </c>
      <c r="H172" t="inlineStr">
        <is>
          <t>2024-12-03</t>
        </is>
      </c>
      <c r="I172" t="n">
        <v>122</v>
      </c>
      <c r="J172" t="n">
        <v>2.45</v>
      </c>
      <c r="K172" t="n">
        <v>119.55</v>
      </c>
      <c r="L172" t="inlineStr">
        <is>
          <t>#63193660293469</t>
        </is>
      </c>
      <c r="M172" t="inlineStr">
        <is>
          <t>card</t>
        </is>
      </c>
      <c r="N172" t="n">
        <v>122</v>
      </c>
      <c r="O172" t="inlineStr">
        <is>
          <t>EUR</t>
        </is>
      </c>
      <c r="P172" t="inlineStr">
        <is>
          <t>EUR</t>
        </is>
      </c>
      <c r="Q172" t="n">
        <v>0</v>
      </c>
    </row>
    <row r="173">
      <c r="A173" t="inlineStr">
        <is>
          <t>2024-11-28 08:00:19 +0100</t>
        </is>
      </c>
      <c r="B173" t="inlineStr">
        <is>
          <t>charge</t>
        </is>
      </c>
      <c r="C173" t="inlineStr">
        <is>
          <t>#43863</t>
        </is>
      </c>
      <c r="D173" t="inlineStr">
        <is>
          <t>master</t>
        </is>
      </c>
      <c r="E173" t="inlineStr">
        <is>
          <t>online</t>
        </is>
      </c>
      <c r="F173" t="inlineStr">
        <is>
          <t>in_transit</t>
        </is>
      </c>
      <c r="G173" t="inlineStr">
        <is>
          <t>2024-12-03</t>
        </is>
      </c>
      <c r="H173" t="inlineStr">
        <is>
          <t>2024-12-03</t>
        </is>
      </c>
      <c r="I173" t="n">
        <v>256</v>
      </c>
      <c r="J173" t="n">
        <v>4.86</v>
      </c>
      <c r="K173" t="n">
        <v>251.14</v>
      </c>
      <c r="L173" t="inlineStr">
        <is>
          <t>#63193510216029</t>
        </is>
      </c>
      <c r="M173" t="inlineStr">
        <is>
          <t>card</t>
        </is>
      </c>
      <c r="N173" t="n">
        <v>256</v>
      </c>
      <c r="O173" t="inlineStr">
        <is>
          <t>EUR</t>
        </is>
      </c>
      <c r="P173" t="inlineStr">
        <is>
          <t>EUR</t>
        </is>
      </c>
      <c r="Q173" t="n">
        <v>0</v>
      </c>
    </row>
    <row r="174">
      <c r="A174" t="inlineStr">
        <is>
          <t>2024-11-28 00:48:33 +0100</t>
        </is>
      </c>
      <c r="B174" t="inlineStr">
        <is>
          <t>charge</t>
        </is>
      </c>
      <c r="C174" t="inlineStr">
        <is>
          <t>#43861</t>
        </is>
      </c>
      <c r="D174" t="inlineStr">
        <is>
          <t>unknown</t>
        </is>
      </c>
      <c r="E174" t="inlineStr">
        <is>
          <t>online</t>
        </is>
      </c>
      <c r="F174" t="inlineStr">
        <is>
          <t>paid</t>
        </is>
      </c>
      <c r="G174" t="inlineStr">
        <is>
          <t>2024-12-02</t>
        </is>
      </c>
      <c r="H174" t="inlineStr">
        <is>
          <t>2024-12-02</t>
        </is>
      </c>
      <c r="I174" t="n">
        <v>112</v>
      </c>
      <c r="J174" t="n">
        <v>5.94</v>
      </c>
      <c r="K174" t="n">
        <v>106.06</v>
      </c>
      <c r="L174" t="inlineStr">
        <is>
          <t>#63186527945053</t>
        </is>
      </c>
      <c r="M174" t="inlineStr">
        <is>
          <t>klarna</t>
        </is>
      </c>
      <c r="N174" t="n">
        <v>112</v>
      </c>
      <c r="O174" t="inlineStr">
        <is>
          <t>EUR</t>
        </is>
      </c>
      <c r="P174" t="inlineStr">
        <is>
          <t>EUR</t>
        </is>
      </c>
      <c r="Q174" t="n">
        <v>0</v>
      </c>
    </row>
    <row r="175">
      <c r="A175" t="inlineStr">
        <is>
          <t>2024-11-28 00:17:56 +0100</t>
        </is>
      </c>
      <c r="B175" t="inlineStr">
        <is>
          <t>charge</t>
        </is>
      </c>
      <c r="C175" t="inlineStr">
        <is>
          <t>#43860</t>
        </is>
      </c>
      <c r="D175" t="inlineStr">
        <is>
          <t>master</t>
        </is>
      </c>
      <c r="E175" t="inlineStr">
        <is>
          <t>online</t>
        </is>
      </c>
      <c r="F175" t="inlineStr">
        <is>
          <t>paid</t>
        </is>
      </c>
      <c r="G175" t="inlineStr">
        <is>
          <t>2024-12-02</t>
        </is>
      </c>
      <c r="H175" t="inlineStr">
        <is>
          <t>2024-12-02</t>
        </is>
      </c>
      <c r="I175" t="n">
        <v>261</v>
      </c>
      <c r="J175" t="n">
        <v>4.95</v>
      </c>
      <c r="K175" t="n">
        <v>256.05</v>
      </c>
      <c r="L175" t="inlineStr">
        <is>
          <t>#63187035259229</t>
        </is>
      </c>
      <c r="M175" t="inlineStr">
        <is>
          <t>card</t>
        </is>
      </c>
      <c r="N175" t="n">
        <v>261</v>
      </c>
      <c r="O175" t="inlineStr">
        <is>
          <t>EUR</t>
        </is>
      </c>
      <c r="P175" t="inlineStr">
        <is>
          <t>EUR</t>
        </is>
      </c>
      <c r="Q175" t="n">
        <v>0</v>
      </c>
    </row>
    <row r="176">
      <c r="A176" t="inlineStr">
        <is>
          <t>2024-11-27 22:55:30 +0100</t>
        </is>
      </c>
      <c r="B176" t="inlineStr">
        <is>
          <t>charge</t>
        </is>
      </c>
      <c r="C176" t="inlineStr">
        <is>
          <t>#43852</t>
        </is>
      </c>
      <c r="D176" t="inlineStr">
        <is>
          <t>unknown</t>
        </is>
      </c>
      <c r="E176" t="inlineStr">
        <is>
          <t>online</t>
        </is>
      </c>
      <c r="F176" t="inlineStr">
        <is>
          <t>paid</t>
        </is>
      </c>
      <c r="G176" t="inlineStr">
        <is>
          <t>2024-12-02</t>
        </is>
      </c>
      <c r="H176" t="inlineStr">
        <is>
          <t>2024-12-02</t>
        </is>
      </c>
      <c r="I176" t="n">
        <v>268</v>
      </c>
      <c r="J176" t="n">
        <v>13.72</v>
      </c>
      <c r="K176" t="n">
        <v>254.28</v>
      </c>
      <c r="L176" t="inlineStr">
        <is>
          <t>#63182546370909</t>
        </is>
      </c>
      <c r="M176" t="inlineStr">
        <is>
          <t>klarna</t>
        </is>
      </c>
      <c r="N176" t="n">
        <v>268</v>
      </c>
      <c r="O176" t="inlineStr">
        <is>
          <t>EUR</t>
        </is>
      </c>
      <c r="P176" t="inlineStr">
        <is>
          <t>EUR</t>
        </is>
      </c>
      <c r="Q176" t="n">
        <v>0</v>
      </c>
    </row>
    <row r="177">
      <c r="A177" t="inlineStr">
        <is>
          <t>2024-11-27 22:39:47 +0100</t>
        </is>
      </c>
      <c r="B177" t="inlineStr">
        <is>
          <t>charge</t>
        </is>
      </c>
      <c r="C177" t="inlineStr">
        <is>
          <t>#43849</t>
        </is>
      </c>
      <c r="D177" t="inlineStr">
        <is>
          <t>visa</t>
        </is>
      </c>
      <c r="E177" t="inlineStr">
        <is>
          <t>online</t>
        </is>
      </c>
      <c r="F177" t="inlineStr">
        <is>
          <t>paid</t>
        </is>
      </c>
      <c r="G177" t="inlineStr">
        <is>
          <t>2024-12-02</t>
        </is>
      </c>
      <c r="H177" t="inlineStr">
        <is>
          <t>2024-12-02</t>
        </is>
      </c>
      <c r="I177" t="n">
        <v>224</v>
      </c>
      <c r="J177" t="n">
        <v>4.28</v>
      </c>
      <c r="K177" t="n">
        <v>219.72</v>
      </c>
      <c r="L177" t="inlineStr">
        <is>
          <t>#63185911677277</t>
        </is>
      </c>
      <c r="M177" t="inlineStr">
        <is>
          <t>card</t>
        </is>
      </c>
      <c r="N177" t="n">
        <v>224</v>
      </c>
      <c r="O177" t="inlineStr">
        <is>
          <t>EUR</t>
        </is>
      </c>
      <c r="P177" t="inlineStr">
        <is>
          <t>EUR</t>
        </is>
      </c>
      <c r="Q177" t="n">
        <v>0</v>
      </c>
    </row>
    <row r="178">
      <c r="A178" t="inlineStr">
        <is>
          <t>2024-11-27 22:29:48 +0100</t>
        </is>
      </c>
      <c r="B178" t="inlineStr">
        <is>
          <t>charge</t>
        </is>
      </c>
      <c r="C178" t="inlineStr">
        <is>
          <t>#43846</t>
        </is>
      </c>
      <c r="D178" t="inlineStr">
        <is>
          <t>master</t>
        </is>
      </c>
      <c r="E178" t="inlineStr">
        <is>
          <t>online</t>
        </is>
      </c>
      <c r="F178" t="inlineStr">
        <is>
          <t>paid</t>
        </is>
      </c>
      <c r="G178" t="inlineStr">
        <is>
          <t>2024-12-02</t>
        </is>
      </c>
      <c r="H178" t="inlineStr">
        <is>
          <t>2024-12-02</t>
        </is>
      </c>
      <c r="I178" t="n">
        <v>208</v>
      </c>
      <c r="J178" t="n">
        <v>3.99</v>
      </c>
      <c r="K178" t="n">
        <v>204.01</v>
      </c>
      <c r="L178" t="inlineStr">
        <is>
          <t>#63185645338973</t>
        </is>
      </c>
      <c r="M178" t="inlineStr">
        <is>
          <t>card</t>
        </is>
      </c>
      <c r="N178" t="n">
        <v>208</v>
      </c>
      <c r="O178" t="inlineStr">
        <is>
          <t>EUR</t>
        </is>
      </c>
      <c r="P178" t="inlineStr">
        <is>
          <t>EUR</t>
        </is>
      </c>
      <c r="Q178" t="n">
        <v>0</v>
      </c>
    </row>
    <row r="179">
      <c r="A179" t="inlineStr">
        <is>
          <t>2024-11-27 22:17:09 +0100</t>
        </is>
      </c>
      <c r="B179" t="inlineStr">
        <is>
          <t>charge</t>
        </is>
      </c>
      <c r="C179" t="inlineStr">
        <is>
          <t>#43845</t>
        </is>
      </c>
      <c r="D179" t="inlineStr">
        <is>
          <t>visa</t>
        </is>
      </c>
      <c r="E179" t="inlineStr">
        <is>
          <t>online</t>
        </is>
      </c>
      <c r="F179" t="inlineStr">
        <is>
          <t>paid</t>
        </is>
      </c>
      <c r="G179" t="inlineStr">
        <is>
          <t>2024-12-02</t>
        </is>
      </c>
      <c r="H179" t="inlineStr">
        <is>
          <t>2024-12-02</t>
        </is>
      </c>
      <c r="I179" t="n">
        <v>106</v>
      </c>
      <c r="J179" t="n">
        <v>2.16</v>
      </c>
      <c r="K179" t="n">
        <v>103.84</v>
      </c>
      <c r="L179" t="inlineStr">
        <is>
          <t>#63185518920029</t>
        </is>
      </c>
      <c r="M179" t="inlineStr">
        <is>
          <t>card</t>
        </is>
      </c>
      <c r="N179" t="n">
        <v>106</v>
      </c>
      <c r="O179" t="inlineStr">
        <is>
          <t>EUR</t>
        </is>
      </c>
      <c r="P179" t="inlineStr">
        <is>
          <t>EUR</t>
        </is>
      </c>
      <c r="Q179" t="n">
        <v>0</v>
      </c>
    </row>
    <row r="180">
      <c r="A180" t="inlineStr">
        <is>
          <t>2024-11-27 22:16:12 +0100</t>
        </is>
      </c>
      <c r="B180" t="inlineStr">
        <is>
          <t>charge</t>
        </is>
      </c>
      <c r="C180" t="inlineStr">
        <is>
          <t>#43844</t>
        </is>
      </c>
      <c r="D180" t="inlineStr">
        <is>
          <t>visa</t>
        </is>
      </c>
      <c r="E180" t="inlineStr">
        <is>
          <t>online</t>
        </is>
      </c>
      <c r="F180" t="inlineStr">
        <is>
          <t>paid</t>
        </is>
      </c>
      <c r="G180" t="inlineStr">
        <is>
          <t>2024-12-02</t>
        </is>
      </c>
      <c r="H180" t="inlineStr">
        <is>
          <t>2024-12-02</t>
        </is>
      </c>
      <c r="I180" t="n">
        <v>256</v>
      </c>
      <c r="J180" t="n">
        <v>4.86</v>
      </c>
      <c r="K180" t="n">
        <v>251.14</v>
      </c>
      <c r="L180" t="inlineStr">
        <is>
          <t>#63185339515229</t>
        </is>
      </c>
      <c r="M180" t="inlineStr">
        <is>
          <t>card</t>
        </is>
      </c>
      <c r="N180" t="n">
        <v>256</v>
      </c>
      <c r="O180" t="inlineStr">
        <is>
          <t>EUR</t>
        </is>
      </c>
      <c r="P180" t="inlineStr">
        <is>
          <t>EUR</t>
        </is>
      </c>
      <c r="Q180" t="n">
        <v>0</v>
      </c>
    </row>
    <row r="181">
      <c r="A181" t="inlineStr">
        <is>
          <t>2024-11-27 22:02:12 +0100</t>
        </is>
      </c>
      <c r="B181" t="inlineStr">
        <is>
          <t>charge</t>
        </is>
      </c>
      <c r="C181" t="inlineStr">
        <is>
          <t>#43843</t>
        </is>
      </c>
      <c r="D181" t="inlineStr">
        <is>
          <t>unknown</t>
        </is>
      </c>
      <c r="E181" t="inlineStr">
        <is>
          <t>online</t>
        </is>
      </c>
      <c r="F181" t="inlineStr">
        <is>
          <t>paid</t>
        </is>
      </c>
      <c r="G181" t="inlineStr">
        <is>
          <t>2024-12-02</t>
        </is>
      </c>
      <c r="H181" t="inlineStr">
        <is>
          <t>2024-12-02</t>
        </is>
      </c>
      <c r="I181" t="n">
        <v>229</v>
      </c>
      <c r="J181" t="n">
        <v>11.78</v>
      </c>
      <c r="K181" t="n">
        <v>217.22</v>
      </c>
      <c r="L181" t="inlineStr">
        <is>
          <t>#63185358782813</t>
        </is>
      </c>
      <c r="M181" t="inlineStr">
        <is>
          <t>klarna</t>
        </is>
      </c>
      <c r="N181" t="n">
        <v>229</v>
      </c>
      <c r="O181" t="inlineStr">
        <is>
          <t>EUR</t>
        </is>
      </c>
      <c r="P181" t="inlineStr">
        <is>
          <t>EUR</t>
        </is>
      </c>
      <c r="Q181" t="n">
        <v>0</v>
      </c>
    </row>
    <row r="182">
      <c r="A182" t="inlineStr">
        <is>
          <t>2024-11-27 21:56:20 +0100</t>
        </is>
      </c>
      <c r="B182" t="inlineStr">
        <is>
          <t>charge</t>
        </is>
      </c>
      <c r="C182" t="inlineStr">
        <is>
          <t>#43841</t>
        </is>
      </c>
      <c r="D182" t="inlineStr">
        <is>
          <t>unknown</t>
        </is>
      </c>
      <c r="E182" t="inlineStr">
        <is>
          <t>online</t>
        </is>
      </c>
      <c r="F182" t="inlineStr">
        <is>
          <t>paid</t>
        </is>
      </c>
      <c r="G182" t="inlineStr">
        <is>
          <t>2024-12-02</t>
        </is>
      </c>
      <c r="H182" t="inlineStr">
        <is>
          <t>2024-12-02</t>
        </is>
      </c>
      <c r="I182" t="n">
        <v>256</v>
      </c>
      <c r="J182" t="n">
        <v>13.12</v>
      </c>
      <c r="K182" t="n">
        <v>242.88</v>
      </c>
      <c r="L182" t="inlineStr">
        <is>
          <t>#63184559931741</t>
        </is>
      </c>
      <c r="M182" t="inlineStr">
        <is>
          <t>klarna</t>
        </is>
      </c>
      <c r="N182" t="n">
        <v>256</v>
      </c>
      <c r="O182" t="inlineStr">
        <is>
          <t>EUR</t>
        </is>
      </c>
      <c r="P182" t="inlineStr">
        <is>
          <t>EUR</t>
        </is>
      </c>
      <c r="Q182" t="n">
        <v>0</v>
      </c>
    </row>
    <row r="183">
      <c r="A183" t="inlineStr">
        <is>
          <t>2024-11-27 21:25:03 +0100</t>
        </is>
      </c>
      <c r="B183" t="inlineStr">
        <is>
          <t>charge</t>
        </is>
      </c>
      <c r="C183" t="inlineStr">
        <is>
          <t>#43840</t>
        </is>
      </c>
      <c r="D183" t="inlineStr">
        <is>
          <t>visa</t>
        </is>
      </c>
      <c r="E183" t="inlineStr">
        <is>
          <t>online</t>
        </is>
      </c>
      <c r="F183" t="inlineStr">
        <is>
          <t>paid</t>
        </is>
      </c>
      <c r="G183" t="inlineStr">
        <is>
          <t>2024-12-02</t>
        </is>
      </c>
      <c r="H183" t="inlineStr">
        <is>
          <t>2024-12-02</t>
        </is>
      </c>
      <c r="I183" t="n">
        <v>258</v>
      </c>
      <c r="J183" t="n">
        <v>4.89</v>
      </c>
      <c r="K183" t="n">
        <v>253.11</v>
      </c>
      <c r="L183" t="inlineStr">
        <is>
          <t>#63184588865885</t>
        </is>
      </c>
      <c r="M183" t="inlineStr">
        <is>
          <t>card</t>
        </is>
      </c>
      <c r="N183" t="n">
        <v>258</v>
      </c>
      <c r="O183" t="inlineStr">
        <is>
          <t>EUR</t>
        </is>
      </c>
      <c r="P183" t="inlineStr">
        <is>
          <t>EUR</t>
        </is>
      </c>
      <c r="Q183" t="n">
        <v>0</v>
      </c>
    </row>
    <row r="184">
      <c r="A184" t="inlineStr">
        <is>
          <t>2024-11-27 21:09:02 +0100</t>
        </is>
      </c>
      <c r="B184" t="inlineStr">
        <is>
          <t>charge</t>
        </is>
      </c>
      <c r="C184" t="inlineStr">
        <is>
          <t>#43837</t>
        </is>
      </c>
      <c r="D184" t="inlineStr">
        <is>
          <t>unknown</t>
        </is>
      </c>
      <c r="E184" t="inlineStr">
        <is>
          <t>online</t>
        </is>
      </c>
      <c r="F184" t="inlineStr">
        <is>
          <t>paid</t>
        </is>
      </c>
      <c r="G184" t="inlineStr">
        <is>
          <t>2024-12-02</t>
        </is>
      </c>
      <c r="H184" t="inlineStr">
        <is>
          <t>2024-12-02</t>
        </is>
      </c>
      <c r="I184" t="n">
        <v>266</v>
      </c>
      <c r="J184" t="n">
        <v>13.62</v>
      </c>
      <c r="K184" t="n">
        <v>252.38</v>
      </c>
      <c r="L184" t="inlineStr">
        <is>
          <t>#63184443670877</t>
        </is>
      </c>
      <c r="M184" t="inlineStr">
        <is>
          <t>klarna</t>
        </is>
      </c>
      <c r="N184" t="n">
        <v>266</v>
      </c>
      <c r="O184" t="inlineStr">
        <is>
          <t>EUR</t>
        </is>
      </c>
      <c r="P184" t="inlineStr">
        <is>
          <t>EUR</t>
        </is>
      </c>
      <c r="Q184" t="n">
        <v>0</v>
      </c>
    </row>
    <row r="185">
      <c r="A185" t="inlineStr">
        <is>
          <t>2024-11-27 21:08:09 +0100</t>
        </is>
      </c>
      <c r="B185" t="inlineStr">
        <is>
          <t>charge</t>
        </is>
      </c>
      <c r="C185" t="inlineStr">
        <is>
          <t>#43836</t>
        </is>
      </c>
      <c r="D185" t="inlineStr">
        <is>
          <t>unknown</t>
        </is>
      </c>
      <c r="E185" t="inlineStr">
        <is>
          <t>online</t>
        </is>
      </c>
      <c r="F185" t="inlineStr">
        <is>
          <t>paid</t>
        </is>
      </c>
      <c r="G185" t="inlineStr">
        <is>
          <t>2024-12-02</t>
        </is>
      </c>
      <c r="H185" t="inlineStr">
        <is>
          <t>2024-12-02</t>
        </is>
      </c>
      <c r="I185" t="n">
        <v>154</v>
      </c>
      <c r="J185" t="n">
        <v>8.029999999999999</v>
      </c>
      <c r="K185" t="n">
        <v>145.97</v>
      </c>
      <c r="L185" t="inlineStr">
        <is>
          <t>#63184470147421</t>
        </is>
      </c>
      <c r="M185" t="inlineStr">
        <is>
          <t>klarna</t>
        </is>
      </c>
      <c r="N185" t="n">
        <v>154</v>
      </c>
      <c r="O185" t="inlineStr">
        <is>
          <t>EUR</t>
        </is>
      </c>
      <c r="P185" t="inlineStr">
        <is>
          <t>EUR</t>
        </is>
      </c>
      <c r="Q185" t="n">
        <v>0</v>
      </c>
    </row>
    <row r="186">
      <c r="A186" t="inlineStr">
        <is>
          <t>2024-11-27 19:47:35 +0100</t>
        </is>
      </c>
      <c r="B186" t="inlineStr">
        <is>
          <t>charge</t>
        </is>
      </c>
      <c r="C186" t="inlineStr">
        <is>
          <t>#43835</t>
        </is>
      </c>
      <c r="D186" t="inlineStr">
        <is>
          <t>visa</t>
        </is>
      </c>
      <c r="E186" t="inlineStr">
        <is>
          <t>online</t>
        </is>
      </c>
      <c r="F186" t="inlineStr">
        <is>
          <t>paid</t>
        </is>
      </c>
      <c r="G186" t="inlineStr">
        <is>
          <t>2024-12-02</t>
        </is>
      </c>
      <c r="H186" t="inlineStr">
        <is>
          <t>2024-12-02</t>
        </is>
      </c>
      <c r="I186" t="n">
        <v>274.72</v>
      </c>
      <c r="J186" t="n">
        <v>10.47</v>
      </c>
      <c r="K186" t="n">
        <v>264.25</v>
      </c>
      <c r="L186" t="inlineStr">
        <is>
          <t>#63183147434333</t>
        </is>
      </c>
      <c r="M186" t="inlineStr">
        <is>
          <t>card</t>
        </is>
      </c>
      <c r="N186" t="n">
        <v>256</v>
      </c>
      <c r="O186" t="inlineStr">
        <is>
          <t>CHF</t>
        </is>
      </c>
      <c r="P186" t="inlineStr">
        <is>
          <t>EUR</t>
        </is>
      </c>
      <c r="Q186" t="n">
        <v>0</v>
      </c>
    </row>
    <row r="187">
      <c r="A187" t="inlineStr">
        <is>
          <t>2024-11-27 19:35:37 +0100</t>
        </is>
      </c>
      <c r="B187" t="inlineStr">
        <is>
          <t>charge</t>
        </is>
      </c>
      <c r="C187" t="inlineStr">
        <is>
          <t>#43833</t>
        </is>
      </c>
      <c r="D187" t="inlineStr">
        <is>
          <t>master</t>
        </is>
      </c>
      <c r="E187" t="inlineStr">
        <is>
          <t>online</t>
        </is>
      </c>
      <c r="F187" t="inlineStr">
        <is>
          <t>paid</t>
        </is>
      </c>
      <c r="G187" t="inlineStr">
        <is>
          <t>2024-12-02</t>
        </is>
      </c>
      <c r="H187" t="inlineStr">
        <is>
          <t>2024-12-02</t>
        </is>
      </c>
      <c r="I187" t="n">
        <v>261</v>
      </c>
      <c r="J187" t="n">
        <v>4.95</v>
      </c>
      <c r="K187" t="n">
        <v>256.05</v>
      </c>
      <c r="L187" t="inlineStr">
        <is>
          <t>#63182903935325</t>
        </is>
      </c>
      <c r="M187" t="inlineStr">
        <is>
          <t>card</t>
        </is>
      </c>
      <c r="N187" t="n">
        <v>261</v>
      </c>
      <c r="O187" t="inlineStr">
        <is>
          <t>EUR</t>
        </is>
      </c>
      <c r="P187" t="inlineStr">
        <is>
          <t>EUR</t>
        </is>
      </c>
      <c r="Q187" t="n">
        <v>0</v>
      </c>
    </row>
    <row r="188">
      <c r="A188" t="inlineStr">
        <is>
          <t>2024-11-27 19:32:40 +0100</t>
        </is>
      </c>
      <c r="B188" t="inlineStr">
        <is>
          <t>charge</t>
        </is>
      </c>
      <c r="C188" t="inlineStr">
        <is>
          <t>#43831</t>
        </is>
      </c>
      <c r="D188" t="inlineStr">
        <is>
          <t>master</t>
        </is>
      </c>
      <c r="E188" t="inlineStr">
        <is>
          <t>online</t>
        </is>
      </c>
      <c r="F188" t="inlineStr">
        <is>
          <t>paid</t>
        </is>
      </c>
      <c r="G188" t="inlineStr">
        <is>
          <t>2024-12-02</t>
        </is>
      </c>
      <c r="H188" t="inlineStr">
        <is>
          <t>2024-12-02</t>
        </is>
      </c>
      <c r="I188" t="n">
        <v>129</v>
      </c>
      <c r="J188" t="n">
        <v>2.57</v>
      </c>
      <c r="K188" t="n">
        <v>126.43</v>
      </c>
      <c r="L188" t="inlineStr">
        <is>
          <t>#63182851834205</t>
        </is>
      </c>
      <c r="M188" t="inlineStr">
        <is>
          <t>card</t>
        </is>
      </c>
      <c r="N188" t="n">
        <v>129</v>
      </c>
      <c r="O188" t="inlineStr">
        <is>
          <t>EUR</t>
        </is>
      </c>
      <c r="P188" t="inlineStr">
        <is>
          <t>EUR</t>
        </is>
      </c>
      <c r="Q188" t="n">
        <v>0</v>
      </c>
    </row>
    <row r="189">
      <c r="A189" t="inlineStr">
        <is>
          <t>2024-11-27 19:11:34 +0100</t>
        </is>
      </c>
      <c r="B189" t="inlineStr">
        <is>
          <t>charge</t>
        </is>
      </c>
      <c r="C189" t="inlineStr">
        <is>
          <t>#43829</t>
        </is>
      </c>
      <c r="D189" t="inlineStr">
        <is>
          <t>visa</t>
        </is>
      </c>
      <c r="E189" t="inlineStr">
        <is>
          <t>online</t>
        </is>
      </c>
      <c r="F189" t="inlineStr">
        <is>
          <t>paid</t>
        </is>
      </c>
      <c r="G189" t="inlineStr">
        <is>
          <t>2024-12-02</t>
        </is>
      </c>
      <c r="H189" t="inlineStr">
        <is>
          <t>2024-12-02</t>
        </is>
      </c>
      <c r="I189" t="n">
        <v>293</v>
      </c>
      <c r="J189" t="n">
        <v>5.52</v>
      </c>
      <c r="K189" t="n">
        <v>287.48</v>
      </c>
      <c r="L189" t="inlineStr">
        <is>
          <t>#63182210040157</t>
        </is>
      </c>
      <c r="M189" t="inlineStr">
        <is>
          <t>card</t>
        </is>
      </c>
      <c r="N189" t="n">
        <v>293</v>
      </c>
      <c r="O189" t="inlineStr">
        <is>
          <t>EUR</t>
        </is>
      </c>
      <c r="P189" t="inlineStr">
        <is>
          <t>EUR</t>
        </is>
      </c>
      <c r="Q189" t="n">
        <v>0</v>
      </c>
    </row>
    <row r="190">
      <c r="A190" t="inlineStr">
        <is>
          <t>2024-11-27 18:55:25 +0100</t>
        </is>
      </c>
      <c r="B190" t="inlineStr">
        <is>
          <t>charge</t>
        </is>
      </c>
      <c r="C190" t="inlineStr">
        <is>
          <t>#43827</t>
        </is>
      </c>
      <c r="D190" t="inlineStr">
        <is>
          <t>master</t>
        </is>
      </c>
      <c r="E190" t="inlineStr">
        <is>
          <t>online</t>
        </is>
      </c>
      <c r="F190" t="inlineStr">
        <is>
          <t>paid</t>
        </is>
      </c>
      <c r="G190" t="inlineStr">
        <is>
          <t>2024-12-02</t>
        </is>
      </c>
      <c r="H190" t="inlineStr">
        <is>
          <t>2024-12-02</t>
        </is>
      </c>
      <c r="I190" t="n">
        <v>106</v>
      </c>
      <c r="J190" t="n">
        <v>2.16</v>
      </c>
      <c r="K190" t="n">
        <v>103.84</v>
      </c>
      <c r="L190" t="inlineStr">
        <is>
          <t>#63182331281757</t>
        </is>
      </c>
      <c r="M190" t="inlineStr">
        <is>
          <t>card</t>
        </is>
      </c>
      <c r="N190" t="n">
        <v>106</v>
      </c>
      <c r="O190" t="inlineStr">
        <is>
          <t>EUR</t>
        </is>
      </c>
      <c r="P190" t="inlineStr">
        <is>
          <t>EUR</t>
        </is>
      </c>
      <c r="Q190" t="n">
        <v>0</v>
      </c>
    </row>
    <row r="191">
      <c r="A191" t="inlineStr">
        <is>
          <t>2024-11-27 17:58:43 +0100</t>
        </is>
      </c>
      <c r="B191" t="inlineStr">
        <is>
          <t>charge</t>
        </is>
      </c>
      <c r="C191" t="inlineStr">
        <is>
          <t>#43821</t>
        </is>
      </c>
      <c r="D191" t="inlineStr">
        <is>
          <t>master</t>
        </is>
      </c>
      <c r="E191" t="inlineStr">
        <is>
          <t>online</t>
        </is>
      </c>
      <c r="F191" t="inlineStr">
        <is>
          <t>paid</t>
        </is>
      </c>
      <c r="G191" t="inlineStr">
        <is>
          <t>2024-12-02</t>
        </is>
      </c>
      <c r="H191" t="inlineStr">
        <is>
          <t>2024-12-02</t>
        </is>
      </c>
      <c r="I191" t="n">
        <v>256</v>
      </c>
      <c r="J191" t="n">
        <v>4.86</v>
      </c>
      <c r="K191" t="n">
        <v>251.14</v>
      </c>
      <c r="L191" t="inlineStr">
        <is>
          <t>#63181330219357</t>
        </is>
      </c>
      <c r="M191" t="inlineStr">
        <is>
          <t>card</t>
        </is>
      </c>
      <c r="N191" t="n">
        <v>256</v>
      </c>
      <c r="O191" t="inlineStr">
        <is>
          <t>EUR</t>
        </is>
      </c>
      <c r="P191" t="inlineStr">
        <is>
          <t>EUR</t>
        </is>
      </c>
      <c r="Q191" t="n">
        <v>0</v>
      </c>
    </row>
    <row r="192">
      <c r="A192" t="inlineStr">
        <is>
          <t>2024-11-27 17:22:38 +0100</t>
        </is>
      </c>
      <c r="B192" t="inlineStr">
        <is>
          <t>charge</t>
        </is>
      </c>
      <c r="C192" t="inlineStr">
        <is>
          <t>#43818</t>
        </is>
      </c>
      <c r="D192" t="inlineStr">
        <is>
          <t>master</t>
        </is>
      </c>
      <c r="E192" t="inlineStr">
        <is>
          <t>online</t>
        </is>
      </c>
      <c r="F192" t="inlineStr">
        <is>
          <t>paid</t>
        </is>
      </c>
      <c r="G192" t="inlineStr">
        <is>
          <t>2024-12-02</t>
        </is>
      </c>
      <c r="H192" t="inlineStr">
        <is>
          <t>2024-12-02</t>
        </is>
      </c>
      <c r="I192" t="n">
        <v>320</v>
      </c>
      <c r="J192" t="n">
        <v>6.01</v>
      </c>
      <c r="K192" t="n">
        <v>313.99</v>
      </c>
      <c r="L192" t="inlineStr">
        <is>
          <t>#63180710019421</t>
        </is>
      </c>
      <c r="M192" t="inlineStr">
        <is>
          <t>card</t>
        </is>
      </c>
      <c r="N192" t="n">
        <v>320</v>
      </c>
      <c r="O192" t="inlineStr">
        <is>
          <t>EUR</t>
        </is>
      </c>
      <c r="P192" t="inlineStr">
        <is>
          <t>EUR</t>
        </is>
      </c>
      <c r="Q192" t="n">
        <v>0</v>
      </c>
    </row>
    <row r="193">
      <c r="A193" t="inlineStr">
        <is>
          <t>2024-11-27 17:04:28 +0100</t>
        </is>
      </c>
      <c r="B193" t="inlineStr">
        <is>
          <t>charge</t>
        </is>
      </c>
      <c r="C193" t="inlineStr">
        <is>
          <t>#43815</t>
        </is>
      </c>
      <c r="D193" t="inlineStr">
        <is>
          <t>master</t>
        </is>
      </c>
      <c r="E193" t="inlineStr">
        <is>
          <t>online</t>
        </is>
      </c>
      <c r="F193" t="inlineStr">
        <is>
          <t>paid</t>
        </is>
      </c>
      <c r="G193" t="inlineStr">
        <is>
          <t>2024-12-02</t>
        </is>
      </c>
      <c r="H193" t="inlineStr">
        <is>
          <t>2024-12-02</t>
        </is>
      </c>
      <c r="I193" t="n">
        <v>128</v>
      </c>
      <c r="J193" t="n">
        <v>2.55</v>
      </c>
      <c r="K193" t="n">
        <v>125.45</v>
      </c>
      <c r="L193" t="inlineStr">
        <is>
          <t>#63180504629597</t>
        </is>
      </c>
      <c r="M193" t="inlineStr">
        <is>
          <t>card</t>
        </is>
      </c>
      <c r="N193" t="n">
        <v>128</v>
      </c>
      <c r="O193" t="inlineStr">
        <is>
          <t>EUR</t>
        </is>
      </c>
      <c r="P193" t="inlineStr">
        <is>
          <t>EUR</t>
        </is>
      </c>
      <c r="Q193" t="n">
        <v>0</v>
      </c>
    </row>
    <row r="194">
      <c r="A194" t="inlineStr">
        <is>
          <t>2024-11-27 16:30:16 +0100</t>
        </is>
      </c>
      <c r="B194" t="inlineStr">
        <is>
          <t>charge</t>
        </is>
      </c>
      <c r="C194" t="inlineStr">
        <is>
          <t>#43812</t>
        </is>
      </c>
      <c r="D194" t="inlineStr">
        <is>
          <t>master</t>
        </is>
      </c>
      <c r="E194" t="inlineStr">
        <is>
          <t>online</t>
        </is>
      </c>
      <c r="F194" t="inlineStr">
        <is>
          <t>paid</t>
        </is>
      </c>
      <c r="G194" t="inlineStr">
        <is>
          <t>2024-12-02</t>
        </is>
      </c>
      <c r="H194" t="inlineStr">
        <is>
          <t>2024-12-02</t>
        </is>
      </c>
      <c r="I194" t="n">
        <v>256</v>
      </c>
      <c r="J194" t="n">
        <v>4.86</v>
      </c>
      <c r="K194" t="n">
        <v>251.14</v>
      </c>
      <c r="L194" t="inlineStr">
        <is>
          <t>#63179800510813</t>
        </is>
      </c>
      <c r="M194" t="inlineStr">
        <is>
          <t>card</t>
        </is>
      </c>
      <c r="N194" t="n">
        <v>256</v>
      </c>
      <c r="O194" t="inlineStr">
        <is>
          <t>EUR</t>
        </is>
      </c>
      <c r="P194" t="inlineStr">
        <is>
          <t>EUR</t>
        </is>
      </c>
      <c r="Q194" t="n">
        <v>0</v>
      </c>
    </row>
    <row r="195">
      <c r="A195" t="inlineStr">
        <is>
          <t>2024-11-27 16:09:49 +0100</t>
        </is>
      </c>
      <c r="B195" t="inlineStr">
        <is>
          <t>charge</t>
        </is>
      </c>
      <c r="C195" t="inlineStr">
        <is>
          <t>#43810</t>
        </is>
      </c>
      <c r="D195" t="inlineStr">
        <is>
          <t>master</t>
        </is>
      </c>
      <c r="E195" t="inlineStr">
        <is>
          <t>online</t>
        </is>
      </c>
      <c r="F195" t="inlineStr">
        <is>
          <t>paid</t>
        </is>
      </c>
      <c r="G195" t="inlineStr">
        <is>
          <t>2024-12-02</t>
        </is>
      </c>
      <c r="H195" t="inlineStr">
        <is>
          <t>2024-12-02</t>
        </is>
      </c>
      <c r="I195" t="n">
        <v>112</v>
      </c>
      <c r="J195" t="n">
        <v>2.27</v>
      </c>
      <c r="K195" t="n">
        <v>109.73</v>
      </c>
      <c r="L195" t="inlineStr">
        <is>
          <t>#63179452842333</t>
        </is>
      </c>
      <c r="M195" t="inlineStr">
        <is>
          <t>card</t>
        </is>
      </c>
      <c r="N195" t="n">
        <v>112</v>
      </c>
      <c r="O195" t="inlineStr">
        <is>
          <t>EUR</t>
        </is>
      </c>
      <c r="P195" t="inlineStr">
        <is>
          <t>EUR</t>
        </is>
      </c>
      <c r="Q195" t="n">
        <v>0</v>
      </c>
    </row>
    <row r="196">
      <c r="A196" t="inlineStr">
        <is>
          <t>2024-11-27 15:55:31 +0100</t>
        </is>
      </c>
      <c r="B196" t="inlineStr">
        <is>
          <t>charge</t>
        </is>
      </c>
      <c r="C196" t="inlineStr">
        <is>
          <t>#43807</t>
        </is>
      </c>
      <c r="D196" t="inlineStr">
        <is>
          <t>master</t>
        </is>
      </c>
      <c r="E196" t="inlineStr">
        <is>
          <t>online</t>
        </is>
      </c>
      <c r="F196" t="inlineStr">
        <is>
          <t>paid</t>
        </is>
      </c>
      <c r="G196" t="inlineStr">
        <is>
          <t>2024-12-02</t>
        </is>
      </c>
      <c r="H196" t="inlineStr">
        <is>
          <t>2024-12-02</t>
        </is>
      </c>
      <c r="I196" t="n">
        <v>272</v>
      </c>
      <c r="J196" t="n">
        <v>5.15</v>
      </c>
      <c r="K196" t="n">
        <v>266.85</v>
      </c>
      <c r="L196" t="inlineStr">
        <is>
          <t>#63179449958749</t>
        </is>
      </c>
      <c r="M196" t="inlineStr">
        <is>
          <t>card</t>
        </is>
      </c>
      <c r="N196" t="n">
        <v>272</v>
      </c>
      <c r="O196" t="inlineStr">
        <is>
          <t>EUR</t>
        </is>
      </c>
      <c r="P196" t="inlineStr">
        <is>
          <t>EUR</t>
        </is>
      </c>
      <c r="Q196" t="n">
        <v>0</v>
      </c>
    </row>
    <row r="197">
      <c r="A197" t="inlineStr">
        <is>
          <t>2024-11-27 15:51:32 +0100</t>
        </is>
      </c>
      <c r="B197" t="inlineStr">
        <is>
          <t>charge</t>
        </is>
      </c>
      <c r="C197" t="inlineStr">
        <is>
          <t>#43805</t>
        </is>
      </c>
      <c r="D197" t="inlineStr">
        <is>
          <t>visa</t>
        </is>
      </c>
      <c r="E197" t="inlineStr">
        <is>
          <t>online</t>
        </is>
      </c>
      <c r="F197" t="inlineStr">
        <is>
          <t>paid</t>
        </is>
      </c>
      <c r="G197" t="inlineStr">
        <is>
          <t>2024-12-02</t>
        </is>
      </c>
      <c r="H197" t="inlineStr">
        <is>
          <t>2024-12-02</t>
        </is>
      </c>
      <c r="I197" t="n">
        <v>208</v>
      </c>
      <c r="J197" t="n">
        <v>3.99</v>
      </c>
      <c r="K197" t="n">
        <v>204.01</v>
      </c>
      <c r="L197" t="inlineStr">
        <is>
          <t>#63179394679133</t>
        </is>
      </c>
      <c r="M197" t="inlineStr">
        <is>
          <t>card</t>
        </is>
      </c>
      <c r="N197" t="n">
        <v>208</v>
      </c>
      <c r="O197" t="inlineStr">
        <is>
          <t>EUR</t>
        </is>
      </c>
      <c r="P197" t="inlineStr">
        <is>
          <t>EUR</t>
        </is>
      </c>
      <c r="Q197" t="n">
        <v>0</v>
      </c>
    </row>
    <row r="198">
      <c r="A198" t="inlineStr">
        <is>
          <t>2024-11-27 15:51:21 +0100</t>
        </is>
      </c>
      <c r="B198" t="inlineStr">
        <is>
          <t>charge</t>
        </is>
      </c>
      <c r="C198" t="inlineStr">
        <is>
          <t>#43804</t>
        </is>
      </c>
      <c r="D198" t="inlineStr">
        <is>
          <t>master</t>
        </is>
      </c>
      <c r="E198" t="inlineStr">
        <is>
          <t>online</t>
        </is>
      </c>
      <c r="F198" t="inlineStr">
        <is>
          <t>paid</t>
        </is>
      </c>
      <c r="G198" t="inlineStr">
        <is>
          <t>2024-12-02</t>
        </is>
      </c>
      <c r="H198" t="inlineStr">
        <is>
          <t>2024-12-02</t>
        </is>
      </c>
      <c r="I198" t="n">
        <v>496</v>
      </c>
      <c r="J198" t="n">
        <v>9.18</v>
      </c>
      <c r="K198" t="n">
        <v>486.82</v>
      </c>
      <c r="L198" t="inlineStr">
        <is>
          <t>#63179394711901</t>
        </is>
      </c>
      <c r="M198" t="inlineStr">
        <is>
          <t>card</t>
        </is>
      </c>
      <c r="N198" t="n">
        <v>496</v>
      </c>
      <c r="O198" t="inlineStr">
        <is>
          <t>EUR</t>
        </is>
      </c>
      <c r="P198" t="inlineStr">
        <is>
          <t>EUR</t>
        </is>
      </c>
      <c r="Q198" t="n">
        <v>0</v>
      </c>
    </row>
    <row r="199">
      <c r="A199" t="inlineStr">
        <is>
          <t>2024-11-27 15:36:22 +0100</t>
        </is>
      </c>
      <c r="B199" t="inlineStr">
        <is>
          <t>charge</t>
        </is>
      </c>
      <c r="C199" t="inlineStr">
        <is>
          <t>#43803</t>
        </is>
      </c>
      <c r="D199" t="inlineStr">
        <is>
          <t>master</t>
        </is>
      </c>
      <c r="E199" t="inlineStr">
        <is>
          <t>online</t>
        </is>
      </c>
      <c r="F199" t="inlineStr">
        <is>
          <t>paid</t>
        </is>
      </c>
      <c r="G199" t="inlineStr">
        <is>
          <t>2024-12-02</t>
        </is>
      </c>
      <c r="H199" t="inlineStr">
        <is>
          <t>2024-12-02</t>
        </is>
      </c>
      <c r="I199" t="n">
        <v>176</v>
      </c>
      <c r="J199" t="n">
        <v>3.42</v>
      </c>
      <c r="K199" t="n">
        <v>172.58</v>
      </c>
      <c r="L199" t="inlineStr">
        <is>
          <t>#63179145544029</t>
        </is>
      </c>
      <c r="M199" t="inlineStr">
        <is>
          <t>card</t>
        </is>
      </c>
      <c r="N199" t="n">
        <v>176</v>
      </c>
      <c r="O199" t="inlineStr">
        <is>
          <t>EUR</t>
        </is>
      </c>
      <c r="P199" t="inlineStr">
        <is>
          <t>EUR</t>
        </is>
      </c>
      <c r="Q199" t="n">
        <v>0</v>
      </c>
    </row>
    <row r="200">
      <c r="A200" t="inlineStr">
        <is>
          <t>2024-11-27 15:35:41 +0100</t>
        </is>
      </c>
      <c r="B200" t="inlineStr">
        <is>
          <t>charge</t>
        </is>
      </c>
      <c r="C200" t="inlineStr">
        <is>
          <t>#43802</t>
        </is>
      </c>
      <c r="D200" t="inlineStr">
        <is>
          <t>unknown</t>
        </is>
      </c>
      <c r="E200" t="inlineStr">
        <is>
          <t>online</t>
        </is>
      </c>
      <c r="F200" t="inlineStr">
        <is>
          <t>paid</t>
        </is>
      </c>
      <c r="G200" t="inlineStr">
        <is>
          <t>2024-12-02</t>
        </is>
      </c>
      <c r="H200" t="inlineStr">
        <is>
          <t>2024-12-02</t>
        </is>
      </c>
      <c r="I200" t="n">
        <v>256</v>
      </c>
      <c r="J200" t="n">
        <v>13.12</v>
      </c>
      <c r="K200" t="n">
        <v>242.88</v>
      </c>
      <c r="L200" t="inlineStr">
        <is>
          <t>#63176175419741</t>
        </is>
      </c>
      <c r="M200" t="inlineStr">
        <is>
          <t>klarna</t>
        </is>
      </c>
      <c r="N200" t="n">
        <v>256</v>
      </c>
      <c r="O200" t="inlineStr">
        <is>
          <t>EUR</t>
        </is>
      </c>
      <c r="P200" t="inlineStr">
        <is>
          <t>EUR</t>
        </is>
      </c>
      <c r="Q200" t="n">
        <v>0</v>
      </c>
    </row>
    <row r="201">
      <c r="A201" t="inlineStr">
        <is>
          <t>2024-11-27 15:08:22 +0100</t>
        </is>
      </c>
      <c r="B201" t="inlineStr">
        <is>
          <t>charge</t>
        </is>
      </c>
      <c r="C201" t="inlineStr">
        <is>
          <t>#43799</t>
        </is>
      </c>
      <c r="D201" t="inlineStr">
        <is>
          <t>visa</t>
        </is>
      </c>
      <c r="E201" t="inlineStr">
        <is>
          <t>online</t>
        </is>
      </c>
      <c r="F201" t="inlineStr">
        <is>
          <t>paid</t>
        </is>
      </c>
      <c r="G201" t="inlineStr">
        <is>
          <t>2024-12-02</t>
        </is>
      </c>
      <c r="H201" t="inlineStr">
        <is>
          <t>2024-12-02</t>
        </is>
      </c>
      <c r="I201" t="n">
        <v>128</v>
      </c>
      <c r="J201" t="n">
        <v>2.55</v>
      </c>
      <c r="K201" t="n">
        <v>125.45</v>
      </c>
      <c r="L201" t="inlineStr">
        <is>
          <t>#63178665558365</t>
        </is>
      </c>
      <c r="M201" t="inlineStr">
        <is>
          <t>card</t>
        </is>
      </c>
      <c r="N201" t="n">
        <v>128</v>
      </c>
      <c r="O201" t="inlineStr">
        <is>
          <t>EUR</t>
        </is>
      </c>
      <c r="P201" t="inlineStr">
        <is>
          <t>EUR</t>
        </is>
      </c>
      <c r="Q201" t="n">
        <v>0</v>
      </c>
    </row>
    <row r="202">
      <c r="A202" t="inlineStr">
        <is>
          <t>2024-11-27 15:03:22 +0100</t>
        </is>
      </c>
      <c r="B202" t="inlineStr">
        <is>
          <t>charge</t>
        </is>
      </c>
      <c r="C202" t="inlineStr">
        <is>
          <t>#43798</t>
        </is>
      </c>
      <c r="D202" t="inlineStr">
        <is>
          <t>master</t>
        </is>
      </c>
      <c r="E202" t="inlineStr">
        <is>
          <t>online</t>
        </is>
      </c>
      <c r="F202" t="inlineStr">
        <is>
          <t>paid</t>
        </is>
      </c>
      <c r="G202" t="inlineStr">
        <is>
          <t>2024-12-02</t>
        </is>
      </c>
      <c r="H202" t="inlineStr">
        <is>
          <t>2024-12-02</t>
        </is>
      </c>
      <c r="I202" t="n">
        <v>106</v>
      </c>
      <c r="J202" t="n">
        <v>2.16</v>
      </c>
      <c r="K202" t="n">
        <v>103.84</v>
      </c>
      <c r="L202" t="inlineStr">
        <is>
          <t>#63178696753501</t>
        </is>
      </c>
      <c r="M202" t="inlineStr">
        <is>
          <t>card</t>
        </is>
      </c>
      <c r="N202" t="n">
        <v>106</v>
      </c>
      <c r="O202" t="inlineStr">
        <is>
          <t>EUR</t>
        </is>
      </c>
      <c r="P202" t="inlineStr">
        <is>
          <t>EUR</t>
        </is>
      </c>
      <c r="Q202" t="n">
        <v>0</v>
      </c>
    </row>
    <row r="203">
      <c r="A203" t="inlineStr">
        <is>
          <t>2024-11-27 14:11:12 +0100</t>
        </is>
      </c>
      <c r="B203" t="inlineStr">
        <is>
          <t>charge</t>
        </is>
      </c>
      <c r="C203" t="inlineStr">
        <is>
          <t>#43788</t>
        </is>
      </c>
      <c r="D203" t="inlineStr">
        <is>
          <t>master</t>
        </is>
      </c>
      <c r="E203" t="inlineStr">
        <is>
          <t>online</t>
        </is>
      </c>
      <c r="F203" t="inlineStr">
        <is>
          <t>paid</t>
        </is>
      </c>
      <c r="G203" t="inlineStr">
        <is>
          <t>2024-12-02</t>
        </is>
      </c>
      <c r="H203" t="inlineStr">
        <is>
          <t>2024-12-02</t>
        </is>
      </c>
      <c r="I203" t="n">
        <v>148</v>
      </c>
      <c r="J203" t="n">
        <v>2.91</v>
      </c>
      <c r="K203" t="n">
        <v>145.09</v>
      </c>
      <c r="L203" t="inlineStr">
        <is>
          <t>#63177746907485</t>
        </is>
      </c>
      <c r="M203" t="inlineStr">
        <is>
          <t>card</t>
        </is>
      </c>
      <c r="N203" t="n">
        <v>148</v>
      </c>
      <c r="O203" t="inlineStr">
        <is>
          <t>EUR</t>
        </is>
      </c>
      <c r="P203" t="inlineStr">
        <is>
          <t>EUR</t>
        </is>
      </c>
      <c r="Q203" t="n">
        <v>0</v>
      </c>
    </row>
    <row r="204">
      <c r="A204" t="inlineStr">
        <is>
          <t>2024-11-27 14:10:27 +0100</t>
        </is>
      </c>
      <c r="B204" t="inlineStr">
        <is>
          <t>charge</t>
        </is>
      </c>
      <c r="C204" t="inlineStr">
        <is>
          <t>#43787</t>
        </is>
      </c>
      <c r="D204" t="inlineStr">
        <is>
          <t>visa</t>
        </is>
      </c>
      <c r="E204" t="inlineStr">
        <is>
          <t>online</t>
        </is>
      </c>
      <c r="F204" t="inlineStr">
        <is>
          <t>paid</t>
        </is>
      </c>
      <c r="G204" t="inlineStr">
        <is>
          <t>2024-12-02</t>
        </is>
      </c>
      <c r="H204" t="inlineStr">
        <is>
          <t>2024-12-02</t>
        </is>
      </c>
      <c r="I204" t="n">
        <v>154</v>
      </c>
      <c r="J204" t="n">
        <v>3.02</v>
      </c>
      <c r="K204" t="n">
        <v>150.98</v>
      </c>
      <c r="L204" t="inlineStr">
        <is>
          <t>#44626823676253</t>
        </is>
      </c>
      <c r="M204" t="inlineStr">
        <is>
          <t>card</t>
        </is>
      </c>
      <c r="N204" t="n">
        <v>154</v>
      </c>
      <c r="O204" t="inlineStr">
        <is>
          <t>EUR</t>
        </is>
      </c>
      <c r="P204" t="inlineStr">
        <is>
          <t>EUR</t>
        </is>
      </c>
      <c r="Q204" t="n">
        <v>0</v>
      </c>
    </row>
    <row r="205">
      <c r="A205" t="inlineStr">
        <is>
          <t>2024-11-27 13:57:41 +0100</t>
        </is>
      </c>
      <c r="B205" t="inlineStr">
        <is>
          <t>charge</t>
        </is>
      </c>
      <c r="C205" t="inlineStr">
        <is>
          <t>#43781</t>
        </is>
      </c>
      <c r="D205" t="inlineStr">
        <is>
          <t>master</t>
        </is>
      </c>
      <c r="E205" t="inlineStr">
        <is>
          <t>online</t>
        </is>
      </c>
      <c r="F205" t="inlineStr">
        <is>
          <t>paid</t>
        </is>
      </c>
      <c r="G205" t="inlineStr">
        <is>
          <t>2024-12-02</t>
        </is>
      </c>
      <c r="H205" t="inlineStr">
        <is>
          <t>2024-12-02</t>
        </is>
      </c>
      <c r="I205" t="n">
        <v>116</v>
      </c>
      <c r="J205" t="n">
        <v>2.34</v>
      </c>
      <c r="K205" t="n">
        <v>113.66</v>
      </c>
      <c r="L205" t="inlineStr">
        <is>
          <t>#63170286158173</t>
        </is>
      </c>
      <c r="M205" t="inlineStr">
        <is>
          <t>card</t>
        </is>
      </c>
      <c r="N205" t="n">
        <v>116</v>
      </c>
      <c r="O205" t="inlineStr">
        <is>
          <t>EUR</t>
        </is>
      </c>
      <c r="P205" t="inlineStr">
        <is>
          <t>EUR</t>
        </is>
      </c>
      <c r="Q205" t="n">
        <v>0</v>
      </c>
    </row>
    <row r="206">
      <c r="A206" t="inlineStr">
        <is>
          <t>2024-11-27 13:55:54 +0100</t>
        </is>
      </c>
      <c r="B206" t="inlineStr">
        <is>
          <t>charge</t>
        </is>
      </c>
      <c r="C206" t="inlineStr">
        <is>
          <t>#43779</t>
        </is>
      </c>
      <c r="D206" t="inlineStr">
        <is>
          <t>visa</t>
        </is>
      </c>
      <c r="E206" t="inlineStr">
        <is>
          <t>online</t>
        </is>
      </c>
      <c r="F206" t="inlineStr">
        <is>
          <t>paid</t>
        </is>
      </c>
      <c r="G206" t="inlineStr">
        <is>
          <t>2024-12-02</t>
        </is>
      </c>
      <c r="H206" t="inlineStr">
        <is>
          <t>2024-12-02</t>
        </is>
      </c>
      <c r="I206" t="n">
        <v>560</v>
      </c>
      <c r="J206" t="n">
        <v>10.33</v>
      </c>
      <c r="K206" t="n">
        <v>549.67</v>
      </c>
      <c r="L206" t="inlineStr">
        <is>
          <t>#63177440199005</t>
        </is>
      </c>
      <c r="M206" t="inlineStr">
        <is>
          <t>card</t>
        </is>
      </c>
      <c r="N206" t="n">
        <v>560</v>
      </c>
      <c r="O206" t="inlineStr">
        <is>
          <t>EUR</t>
        </is>
      </c>
      <c r="P206" t="inlineStr">
        <is>
          <t>EUR</t>
        </is>
      </c>
      <c r="Q206" t="n">
        <v>0</v>
      </c>
    </row>
    <row r="207">
      <c r="A207" t="inlineStr">
        <is>
          <t>2024-11-27 13:50:00 +0100</t>
        </is>
      </c>
      <c r="B207" t="inlineStr">
        <is>
          <t>charge</t>
        </is>
      </c>
      <c r="C207" t="inlineStr">
        <is>
          <t>#43778</t>
        </is>
      </c>
      <c r="D207" t="inlineStr">
        <is>
          <t>master</t>
        </is>
      </c>
      <c r="E207" t="inlineStr">
        <is>
          <t>online</t>
        </is>
      </c>
      <c r="F207" t="inlineStr">
        <is>
          <t>paid</t>
        </is>
      </c>
      <c r="G207" t="inlineStr">
        <is>
          <t>2024-12-02</t>
        </is>
      </c>
      <c r="H207" t="inlineStr">
        <is>
          <t>2024-12-02</t>
        </is>
      </c>
      <c r="I207" t="n">
        <v>90</v>
      </c>
      <c r="J207" t="n">
        <v>1.87</v>
      </c>
      <c r="K207" t="n">
        <v>88.13</v>
      </c>
      <c r="L207" t="inlineStr">
        <is>
          <t>#63177437151581</t>
        </is>
      </c>
      <c r="M207" t="inlineStr">
        <is>
          <t>card</t>
        </is>
      </c>
      <c r="N207" t="n">
        <v>90</v>
      </c>
      <c r="O207" t="inlineStr">
        <is>
          <t>EUR</t>
        </is>
      </c>
      <c r="P207" t="inlineStr">
        <is>
          <t>EUR</t>
        </is>
      </c>
      <c r="Q207" t="n">
        <v>0</v>
      </c>
    </row>
    <row r="208">
      <c r="A208" t="inlineStr">
        <is>
          <t>2024-11-27 13:22:45 +0100</t>
        </is>
      </c>
      <c r="B208" t="inlineStr">
        <is>
          <t>charge</t>
        </is>
      </c>
      <c r="C208" t="inlineStr">
        <is>
          <t>#43775</t>
        </is>
      </c>
      <c r="D208" t="inlineStr">
        <is>
          <t>visa</t>
        </is>
      </c>
      <c r="E208" t="inlineStr">
        <is>
          <t>online</t>
        </is>
      </c>
      <c r="F208" t="inlineStr">
        <is>
          <t>paid</t>
        </is>
      </c>
      <c r="G208" t="inlineStr">
        <is>
          <t>2024-12-02</t>
        </is>
      </c>
      <c r="H208" t="inlineStr">
        <is>
          <t>2024-12-02</t>
        </is>
      </c>
      <c r="I208" t="n">
        <v>122</v>
      </c>
      <c r="J208" t="n">
        <v>2.45</v>
      </c>
      <c r="K208" t="n">
        <v>119.55</v>
      </c>
      <c r="L208" t="inlineStr">
        <is>
          <t>#63176993014109</t>
        </is>
      </c>
      <c r="M208" t="inlineStr">
        <is>
          <t>card</t>
        </is>
      </c>
      <c r="N208" t="n">
        <v>122</v>
      </c>
      <c r="O208" t="inlineStr">
        <is>
          <t>EUR</t>
        </is>
      </c>
      <c r="P208" t="inlineStr">
        <is>
          <t>EUR</t>
        </is>
      </c>
      <c r="Q208" t="n">
        <v>0</v>
      </c>
    </row>
    <row r="209">
      <c r="A209" t="inlineStr">
        <is>
          <t>2024-11-27 13:13:23 +0100</t>
        </is>
      </c>
      <c r="B209" t="inlineStr">
        <is>
          <t>charge</t>
        </is>
      </c>
      <c r="C209" t="inlineStr">
        <is>
          <t>#43774</t>
        </is>
      </c>
      <c r="D209" t="inlineStr">
        <is>
          <t>visa</t>
        </is>
      </c>
      <c r="E209" t="inlineStr">
        <is>
          <t>online</t>
        </is>
      </c>
      <c r="F209" t="inlineStr">
        <is>
          <t>paid</t>
        </is>
      </c>
      <c r="G209" t="inlineStr">
        <is>
          <t>2024-12-02</t>
        </is>
      </c>
      <c r="H209" t="inlineStr">
        <is>
          <t>2024-12-02</t>
        </is>
      </c>
      <c r="I209" t="n">
        <v>198</v>
      </c>
      <c r="J209" t="n">
        <v>6.98</v>
      </c>
      <c r="K209" t="n">
        <v>191.02</v>
      </c>
      <c r="L209" t="inlineStr">
        <is>
          <t>#63176933278045</t>
        </is>
      </c>
      <c r="M209" t="inlineStr">
        <is>
          <t>card</t>
        </is>
      </c>
      <c r="N209" t="n">
        <v>198</v>
      </c>
      <c r="O209" t="inlineStr">
        <is>
          <t>EUR</t>
        </is>
      </c>
      <c r="P209" t="inlineStr">
        <is>
          <t>EUR</t>
        </is>
      </c>
      <c r="Q209" t="n">
        <v>0</v>
      </c>
    </row>
    <row r="210">
      <c r="A210" t="inlineStr">
        <is>
          <t>2024-11-27 12:32:20 +0100</t>
        </is>
      </c>
      <c r="B210" t="inlineStr">
        <is>
          <t>charge</t>
        </is>
      </c>
      <c r="C210" t="inlineStr">
        <is>
          <t>#43770</t>
        </is>
      </c>
      <c r="D210" t="inlineStr">
        <is>
          <t>master</t>
        </is>
      </c>
      <c r="E210" t="inlineStr">
        <is>
          <t>online</t>
        </is>
      </c>
      <c r="F210" t="inlineStr">
        <is>
          <t>paid</t>
        </is>
      </c>
      <c r="G210" t="inlineStr">
        <is>
          <t>2024-12-02</t>
        </is>
      </c>
      <c r="H210" t="inlineStr">
        <is>
          <t>2024-12-02</t>
        </is>
      </c>
      <c r="I210" t="n">
        <v>512</v>
      </c>
      <c r="J210" t="n">
        <v>9.470000000000001</v>
      </c>
      <c r="K210" t="n">
        <v>502.53</v>
      </c>
      <c r="L210" t="inlineStr">
        <is>
          <t>#63176142291293</t>
        </is>
      </c>
      <c r="M210" t="inlineStr">
        <is>
          <t>card</t>
        </is>
      </c>
      <c r="N210" t="n">
        <v>512</v>
      </c>
      <c r="O210" t="inlineStr">
        <is>
          <t>EUR</t>
        </is>
      </c>
      <c r="P210" t="inlineStr">
        <is>
          <t>EUR</t>
        </is>
      </c>
      <c r="Q210" t="n">
        <v>0</v>
      </c>
    </row>
    <row r="211">
      <c r="A211" t="inlineStr">
        <is>
          <t>2024-11-27 12:31:15 +0100</t>
        </is>
      </c>
      <c r="B211" t="inlineStr">
        <is>
          <t>charge</t>
        </is>
      </c>
      <c r="C211" t="inlineStr">
        <is>
          <t>#43769</t>
        </is>
      </c>
      <c r="D211" t="inlineStr">
        <is>
          <t>master</t>
        </is>
      </c>
      <c r="E211" t="inlineStr">
        <is>
          <t>online</t>
        </is>
      </c>
      <c r="F211" t="inlineStr">
        <is>
          <t>paid</t>
        </is>
      </c>
      <c r="G211" t="inlineStr">
        <is>
          <t>2024-12-02</t>
        </is>
      </c>
      <c r="H211" t="inlineStr">
        <is>
          <t>2024-12-02</t>
        </is>
      </c>
      <c r="I211" t="n">
        <v>132</v>
      </c>
      <c r="J211" t="n">
        <v>2.63</v>
      </c>
      <c r="K211" t="n">
        <v>129.37</v>
      </c>
      <c r="L211" t="inlineStr">
        <is>
          <t>#63176148320605</t>
        </is>
      </c>
      <c r="M211" t="inlineStr">
        <is>
          <t>card</t>
        </is>
      </c>
      <c r="N211" t="n">
        <v>132</v>
      </c>
      <c r="O211" t="inlineStr">
        <is>
          <t>EUR</t>
        </is>
      </c>
      <c r="P211" t="inlineStr">
        <is>
          <t>EUR</t>
        </is>
      </c>
      <c r="Q211" t="n">
        <v>0</v>
      </c>
    </row>
    <row r="212">
      <c r="A212" t="inlineStr">
        <is>
          <t>2024-11-27 11:49:35 +0100</t>
        </is>
      </c>
      <c r="B212" t="inlineStr">
        <is>
          <t>charge</t>
        </is>
      </c>
      <c r="C212" t="inlineStr">
        <is>
          <t>#43766</t>
        </is>
      </c>
      <c r="D212" t="inlineStr">
        <is>
          <t>master</t>
        </is>
      </c>
      <c r="E212" t="inlineStr">
        <is>
          <t>online</t>
        </is>
      </c>
      <c r="F212" t="inlineStr">
        <is>
          <t>paid</t>
        </is>
      </c>
      <c r="G212" t="inlineStr">
        <is>
          <t>2024-12-02</t>
        </is>
      </c>
      <c r="H212" t="inlineStr">
        <is>
          <t>2024-12-02</t>
        </is>
      </c>
      <c r="I212" t="n">
        <v>256</v>
      </c>
      <c r="J212" t="n">
        <v>8.949999999999999</v>
      </c>
      <c r="K212" t="n">
        <v>247.05</v>
      </c>
      <c r="L212" t="inlineStr">
        <is>
          <t>#63175497744733</t>
        </is>
      </c>
      <c r="M212" t="inlineStr">
        <is>
          <t>card</t>
        </is>
      </c>
      <c r="N212" t="n">
        <v>256</v>
      </c>
      <c r="O212" t="inlineStr">
        <is>
          <t>EUR</t>
        </is>
      </c>
      <c r="P212" t="inlineStr">
        <is>
          <t>EUR</t>
        </is>
      </c>
      <c r="Q212" t="n">
        <v>0</v>
      </c>
    </row>
    <row r="213">
      <c r="A213" t="inlineStr">
        <is>
          <t>2024-11-27 11:45:09 +0100</t>
        </is>
      </c>
      <c r="B213" t="inlineStr">
        <is>
          <t>charge</t>
        </is>
      </c>
      <c r="C213" t="inlineStr">
        <is>
          <t>#43765</t>
        </is>
      </c>
      <c r="D213" t="inlineStr">
        <is>
          <t>master</t>
        </is>
      </c>
      <c r="E213" t="inlineStr">
        <is>
          <t>online</t>
        </is>
      </c>
      <c r="F213" t="inlineStr">
        <is>
          <t>paid</t>
        </is>
      </c>
      <c r="G213" t="inlineStr">
        <is>
          <t>2024-12-02</t>
        </is>
      </c>
      <c r="H213" t="inlineStr">
        <is>
          <t>2024-12-02</t>
        </is>
      </c>
      <c r="I213" t="n">
        <v>112</v>
      </c>
      <c r="J213" t="n">
        <v>2.27</v>
      </c>
      <c r="K213" t="n">
        <v>109.73</v>
      </c>
      <c r="L213" t="inlineStr">
        <is>
          <t>#63025355489629</t>
        </is>
      </c>
      <c r="M213" t="inlineStr">
        <is>
          <t>card</t>
        </is>
      </c>
      <c r="N213" t="n">
        <v>112</v>
      </c>
      <c r="O213" t="inlineStr">
        <is>
          <t>EUR</t>
        </is>
      </c>
      <c r="P213" t="inlineStr">
        <is>
          <t>EUR</t>
        </is>
      </c>
      <c r="Q213" t="n">
        <v>0</v>
      </c>
    </row>
    <row r="214">
      <c r="A214" t="inlineStr">
        <is>
          <t>2024-11-27 11:42:19 +0100</t>
        </is>
      </c>
      <c r="B214" t="inlineStr">
        <is>
          <t>charge</t>
        </is>
      </c>
      <c r="C214" t="inlineStr">
        <is>
          <t>#43764</t>
        </is>
      </c>
      <c r="D214" t="inlineStr">
        <is>
          <t>visa</t>
        </is>
      </c>
      <c r="E214" t="inlineStr">
        <is>
          <t>online</t>
        </is>
      </c>
      <c r="F214" t="inlineStr">
        <is>
          <t>paid</t>
        </is>
      </c>
      <c r="G214" t="inlineStr">
        <is>
          <t>2024-12-02</t>
        </is>
      </c>
      <c r="H214" t="inlineStr">
        <is>
          <t>2024-12-02</t>
        </is>
      </c>
      <c r="I214" t="n">
        <v>256</v>
      </c>
      <c r="J214" t="n">
        <v>4.86</v>
      </c>
      <c r="K214" t="n">
        <v>251.14</v>
      </c>
      <c r="L214" t="inlineStr">
        <is>
          <t>#63175256080733</t>
        </is>
      </c>
      <c r="M214" t="inlineStr">
        <is>
          <t>card</t>
        </is>
      </c>
      <c r="N214" t="n">
        <v>256</v>
      </c>
      <c r="O214" t="inlineStr">
        <is>
          <t>EUR</t>
        </is>
      </c>
      <c r="P214" t="inlineStr">
        <is>
          <t>EUR</t>
        </is>
      </c>
      <c r="Q214" t="n">
        <v>0</v>
      </c>
    </row>
    <row r="215">
      <c r="A215" t="inlineStr">
        <is>
          <t>2024-11-27 11:33:08 +0100</t>
        </is>
      </c>
      <c r="B215" t="inlineStr">
        <is>
          <t>charge</t>
        </is>
      </c>
      <c r="C215" t="inlineStr">
        <is>
          <t>#43760</t>
        </is>
      </c>
      <c r="D215" t="inlineStr">
        <is>
          <t>visa</t>
        </is>
      </c>
      <c r="E215" t="inlineStr">
        <is>
          <t>online</t>
        </is>
      </c>
      <c r="F215" t="inlineStr">
        <is>
          <t>paid</t>
        </is>
      </c>
      <c r="G215" t="inlineStr">
        <is>
          <t>2024-12-02</t>
        </is>
      </c>
      <c r="H215" t="inlineStr">
        <is>
          <t>2024-12-02</t>
        </is>
      </c>
      <c r="I215" t="n">
        <v>374</v>
      </c>
      <c r="J215" t="n">
        <v>6.98</v>
      </c>
      <c r="K215" t="n">
        <v>367.02</v>
      </c>
      <c r="L215" t="inlineStr">
        <is>
          <t>#63098447790429</t>
        </is>
      </c>
      <c r="M215" t="inlineStr">
        <is>
          <t>card</t>
        </is>
      </c>
      <c r="N215" t="n">
        <v>374</v>
      </c>
      <c r="O215" t="inlineStr">
        <is>
          <t>EUR</t>
        </is>
      </c>
      <c r="P215" t="inlineStr">
        <is>
          <t>EUR</t>
        </is>
      </c>
      <c r="Q215" t="n">
        <v>0</v>
      </c>
    </row>
    <row r="216">
      <c r="A216" t="inlineStr">
        <is>
          <t>2024-11-27 10:27:20 +0100</t>
        </is>
      </c>
      <c r="B216" t="inlineStr">
        <is>
          <t>charge</t>
        </is>
      </c>
      <c r="C216" t="inlineStr">
        <is>
          <t>#43757</t>
        </is>
      </c>
      <c r="D216" t="inlineStr">
        <is>
          <t>master</t>
        </is>
      </c>
      <c r="E216" t="inlineStr">
        <is>
          <t>online</t>
        </is>
      </c>
      <c r="F216" t="inlineStr">
        <is>
          <t>paid</t>
        </is>
      </c>
      <c r="G216" t="inlineStr">
        <is>
          <t>2024-12-02</t>
        </is>
      </c>
      <c r="H216" t="inlineStr">
        <is>
          <t>2024-12-02</t>
        </is>
      </c>
      <c r="I216" t="n">
        <v>224</v>
      </c>
      <c r="J216" t="n">
        <v>4.28</v>
      </c>
      <c r="K216" t="n">
        <v>219.72</v>
      </c>
      <c r="L216" t="inlineStr">
        <is>
          <t>#63171872293213</t>
        </is>
      </c>
      <c r="M216" t="inlineStr">
        <is>
          <t>card</t>
        </is>
      </c>
      <c r="N216" t="n">
        <v>224</v>
      </c>
      <c r="O216" t="inlineStr">
        <is>
          <t>EUR</t>
        </is>
      </c>
      <c r="P216" t="inlineStr">
        <is>
          <t>EUR</t>
        </is>
      </c>
      <c r="Q216" t="n">
        <v>0</v>
      </c>
    </row>
    <row r="217">
      <c r="A217" t="inlineStr">
        <is>
          <t>2024-11-27 10:20:57 +0100</t>
        </is>
      </c>
      <c r="B217" t="inlineStr">
        <is>
          <t>charge</t>
        </is>
      </c>
      <c r="C217" t="inlineStr">
        <is>
          <t>#43756</t>
        </is>
      </c>
      <c r="D217" t="inlineStr">
        <is>
          <t>master</t>
        </is>
      </c>
      <c r="E217" t="inlineStr">
        <is>
          <t>online</t>
        </is>
      </c>
      <c r="F217" t="inlineStr">
        <is>
          <t>paid</t>
        </is>
      </c>
      <c r="G217" t="inlineStr">
        <is>
          <t>2024-12-02</t>
        </is>
      </c>
      <c r="H217" t="inlineStr">
        <is>
          <t>2024-12-02</t>
        </is>
      </c>
      <c r="I217" t="n">
        <v>208</v>
      </c>
      <c r="J217" t="n">
        <v>3.99</v>
      </c>
      <c r="K217" t="n">
        <v>204.01</v>
      </c>
      <c r="L217" t="inlineStr">
        <is>
          <t>#63173906497885</t>
        </is>
      </c>
      <c r="M217" t="inlineStr">
        <is>
          <t>card</t>
        </is>
      </c>
      <c r="N217" t="n">
        <v>208</v>
      </c>
      <c r="O217" t="inlineStr">
        <is>
          <t>EUR</t>
        </is>
      </c>
      <c r="P217" t="inlineStr">
        <is>
          <t>EUR</t>
        </is>
      </c>
      <c r="Q217" t="n">
        <v>0</v>
      </c>
    </row>
    <row r="218">
      <c r="A218" t="inlineStr">
        <is>
          <t>2024-11-27 10:03:02 +0100</t>
        </is>
      </c>
      <c r="B218" t="inlineStr">
        <is>
          <t>charge</t>
        </is>
      </c>
      <c r="C218" t="inlineStr">
        <is>
          <t>#43754</t>
        </is>
      </c>
      <c r="D218" t="inlineStr">
        <is>
          <t>master</t>
        </is>
      </c>
      <c r="E218" t="inlineStr">
        <is>
          <t>online</t>
        </is>
      </c>
      <c r="F218" t="inlineStr">
        <is>
          <t>paid</t>
        </is>
      </c>
      <c r="G218" t="inlineStr">
        <is>
          <t>2024-12-02</t>
        </is>
      </c>
      <c r="H218" t="inlineStr">
        <is>
          <t>2024-12-02</t>
        </is>
      </c>
      <c r="I218" t="n">
        <v>336</v>
      </c>
      <c r="J218" t="n">
        <v>6.3</v>
      </c>
      <c r="K218" t="n">
        <v>329.7</v>
      </c>
      <c r="L218" t="inlineStr">
        <is>
          <t>#63173770641757</t>
        </is>
      </c>
      <c r="M218" t="inlineStr">
        <is>
          <t>card</t>
        </is>
      </c>
      <c r="N218" t="n">
        <v>336</v>
      </c>
      <c r="O218" t="inlineStr">
        <is>
          <t>EUR</t>
        </is>
      </c>
      <c r="P218" t="inlineStr">
        <is>
          <t>EUR</t>
        </is>
      </c>
      <c r="Q218" t="n">
        <v>0</v>
      </c>
    </row>
    <row r="219">
      <c r="A219" t="inlineStr">
        <is>
          <t>2024-11-27 09:51:56 +0100</t>
        </is>
      </c>
      <c r="B219" t="inlineStr">
        <is>
          <t>charge</t>
        </is>
      </c>
      <c r="C219" t="inlineStr">
        <is>
          <t>#43753</t>
        </is>
      </c>
      <c r="D219" t="inlineStr">
        <is>
          <t>master</t>
        </is>
      </c>
      <c r="E219" t="inlineStr">
        <is>
          <t>online</t>
        </is>
      </c>
      <c r="F219" t="inlineStr">
        <is>
          <t>paid</t>
        </is>
      </c>
      <c r="G219" t="inlineStr">
        <is>
          <t>2024-12-02</t>
        </is>
      </c>
      <c r="H219" t="inlineStr">
        <is>
          <t>2024-12-02</t>
        </is>
      </c>
      <c r="I219" t="n">
        <v>224</v>
      </c>
      <c r="J219" t="n">
        <v>7.87</v>
      </c>
      <c r="K219" t="n">
        <v>216.13</v>
      </c>
      <c r="L219" t="inlineStr">
        <is>
          <t>#63173538840925</t>
        </is>
      </c>
      <c r="M219" t="inlineStr">
        <is>
          <t>card</t>
        </is>
      </c>
      <c r="N219" t="n">
        <v>224</v>
      </c>
      <c r="O219" t="inlineStr">
        <is>
          <t>EUR</t>
        </is>
      </c>
      <c r="P219" t="inlineStr">
        <is>
          <t>EUR</t>
        </is>
      </c>
      <c r="Q219" t="n">
        <v>0</v>
      </c>
    </row>
    <row r="220">
      <c r="A220" t="inlineStr">
        <is>
          <t>2024-11-27 09:46:28 +0100</t>
        </is>
      </c>
      <c r="B220" t="inlineStr">
        <is>
          <t>charge</t>
        </is>
      </c>
      <c r="C220" t="inlineStr">
        <is>
          <t>#43750</t>
        </is>
      </c>
      <c r="D220" t="inlineStr">
        <is>
          <t>visa</t>
        </is>
      </c>
      <c r="E220" t="inlineStr">
        <is>
          <t>online</t>
        </is>
      </c>
      <c r="F220" t="inlineStr">
        <is>
          <t>paid</t>
        </is>
      </c>
      <c r="G220" t="inlineStr">
        <is>
          <t>2024-12-02</t>
        </is>
      </c>
      <c r="H220" t="inlineStr">
        <is>
          <t>2024-12-02</t>
        </is>
      </c>
      <c r="I220" t="n">
        <v>192</v>
      </c>
      <c r="J220" t="n">
        <v>3.71</v>
      </c>
      <c r="K220" t="n">
        <v>188.29</v>
      </c>
      <c r="L220" t="inlineStr">
        <is>
          <t>#63173363106141</t>
        </is>
      </c>
      <c r="M220" t="inlineStr">
        <is>
          <t>card</t>
        </is>
      </c>
      <c r="N220" t="n">
        <v>192</v>
      </c>
      <c r="O220" t="inlineStr">
        <is>
          <t>EUR</t>
        </is>
      </c>
      <c r="P220" t="inlineStr">
        <is>
          <t>EUR</t>
        </is>
      </c>
      <c r="Q220" t="n">
        <v>0</v>
      </c>
    </row>
    <row r="221">
      <c r="A221" t="inlineStr">
        <is>
          <t>2024-11-27 09:31:55 +0100</t>
        </is>
      </c>
      <c r="B221" t="inlineStr">
        <is>
          <t>charge</t>
        </is>
      </c>
      <c r="C221" t="inlineStr">
        <is>
          <t>#43749</t>
        </is>
      </c>
      <c r="D221" t="inlineStr">
        <is>
          <t>master</t>
        </is>
      </c>
      <c r="E221" t="inlineStr">
        <is>
          <t>online</t>
        </is>
      </c>
      <c r="F221" t="inlineStr">
        <is>
          <t>paid</t>
        </is>
      </c>
      <c r="G221" t="inlineStr">
        <is>
          <t>2024-12-02</t>
        </is>
      </c>
      <c r="H221" t="inlineStr">
        <is>
          <t>2024-12-02</t>
        </is>
      </c>
      <c r="I221" t="n">
        <v>208</v>
      </c>
      <c r="J221" t="n">
        <v>3.99</v>
      </c>
      <c r="K221" t="n">
        <v>204.01</v>
      </c>
      <c r="L221" t="inlineStr">
        <is>
          <t>#63172977131869</t>
        </is>
      </c>
      <c r="M221" t="inlineStr">
        <is>
          <t>card</t>
        </is>
      </c>
      <c r="N221" t="n">
        <v>208</v>
      </c>
      <c r="O221" t="inlineStr">
        <is>
          <t>EUR</t>
        </is>
      </c>
      <c r="P221" t="inlineStr">
        <is>
          <t>EUR</t>
        </is>
      </c>
      <c r="Q221" t="n">
        <v>0</v>
      </c>
    </row>
    <row r="222">
      <c r="A222" t="inlineStr">
        <is>
          <t>2024-11-27 08:49:43 +0100</t>
        </is>
      </c>
      <c r="B222" t="inlineStr">
        <is>
          <t>charge</t>
        </is>
      </c>
      <c r="C222" t="inlineStr">
        <is>
          <t>#43748</t>
        </is>
      </c>
      <c r="D222" t="inlineStr">
        <is>
          <t>master</t>
        </is>
      </c>
      <c r="E222" t="inlineStr">
        <is>
          <t>online</t>
        </is>
      </c>
      <c r="F222" t="inlineStr">
        <is>
          <t>paid</t>
        </is>
      </c>
      <c r="G222" t="inlineStr">
        <is>
          <t>2024-12-02</t>
        </is>
      </c>
      <c r="H222" t="inlineStr">
        <is>
          <t>2024-12-02</t>
        </is>
      </c>
      <c r="I222" t="n">
        <v>256</v>
      </c>
      <c r="J222" t="n">
        <v>4.86</v>
      </c>
      <c r="K222" t="n">
        <v>251.14</v>
      </c>
      <c r="L222" t="inlineStr">
        <is>
          <t>#63172462117213</t>
        </is>
      </c>
      <c r="M222" t="inlineStr">
        <is>
          <t>card</t>
        </is>
      </c>
      <c r="N222" t="n">
        <v>256</v>
      </c>
      <c r="O222" t="inlineStr">
        <is>
          <t>EUR</t>
        </is>
      </c>
      <c r="P222" t="inlineStr">
        <is>
          <t>EUR</t>
        </is>
      </c>
      <c r="Q222" t="n">
        <v>0</v>
      </c>
    </row>
    <row r="223">
      <c r="A223" t="inlineStr">
        <is>
          <t>2024-11-27 08:21:00 +0100</t>
        </is>
      </c>
      <c r="B223" t="inlineStr">
        <is>
          <t>charge</t>
        </is>
      </c>
      <c r="C223" t="inlineStr">
        <is>
          <t>#43746</t>
        </is>
      </c>
      <c r="D223" t="inlineStr">
        <is>
          <t>master</t>
        </is>
      </c>
      <c r="E223" t="inlineStr">
        <is>
          <t>online</t>
        </is>
      </c>
      <c r="F223" t="inlineStr">
        <is>
          <t>paid</t>
        </is>
      </c>
      <c r="G223" t="inlineStr">
        <is>
          <t>2024-12-02</t>
        </is>
      </c>
      <c r="H223" t="inlineStr">
        <is>
          <t>2024-12-02</t>
        </is>
      </c>
      <c r="I223" t="n">
        <v>238</v>
      </c>
      <c r="J223" t="n">
        <v>4.53</v>
      </c>
      <c r="K223" t="n">
        <v>233.47</v>
      </c>
      <c r="L223" t="inlineStr">
        <is>
          <t>#63130017956189</t>
        </is>
      </c>
      <c r="M223" t="inlineStr">
        <is>
          <t>card</t>
        </is>
      </c>
      <c r="N223" t="n">
        <v>238</v>
      </c>
      <c r="O223" t="inlineStr">
        <is>
          <t>EUR</t>
        </is>
      </c>
      <c r="P223" t="inlineStr">
        <is>
          <t>EUR</t>
        </is>
      </c>
      <c r="Q223" t="n">
        <v>0</v>
      </c>
    </row>
    <row r="224">
      <c r="A224" t="inlineStr">
        <is>
          <t>2024-11-27 08:20:40 +0100</t>
        </is>
      </c>
      <c r="B224" t="inlineStr">
        <is>
          <t>charge</t>
        </is>
      </c>
      <c r="C224" t="inlineStr">
        <is>
          <t>#43745</t>
        </is>
      </c>
      <c r="D224" t="inlineStr">
        <is>
          <t>master</t>
        </is>
      </c>
      <c r="E224" t="inlineStr">
        <is>
          <t>online</t>
        </is>
      </c>
      <c r="F224" t="inlineStr">
        <is>
          <t>paid</t>
        </is>
      </c>
      <c r="G224" t="inlineStr">
        <is>
          <t>2024-12-02</t>
        </is>
      </c>
      <c r="H224" t="inlineStr">
        <is>
          <t>2024-12-02</t>
        </is>
      </c>
      <c r="I224" t="n">
        <v>192</v>
      </c>
      <c r="J224" t="n">
        <v>3.71</v>
      </c>
      <c r="K224" t="n">
        <v>188.29</v>
      </c>
      <c r="L224" t="inlineStr">
        <is>
          <t>#44624539091293</t>
        </is>
      </c>
      <c r="M224" t="inlineStr">
        <is>
          <t>card</t>
        </is>
      </c>
      <c r="N224" t="n">
        <v>192</v>
      </c>
      <c r="O224" t="inlineStr">
        <is>
          <t>EUR</t>
        </is>
      </c>
      <c r="P224" t="inlineStr">
        <is>
          <t>EUR</t>
        </is>
      </c>
      <c r="Q224" t="n">
        <v>0</v>
      </c>
    </row>
    <row r="225">
      <c r="A225" t="inlineStr">
        <is>
          <t>2024-11-27 00:21:20 +0100</t>
        </is>
      </c>
      <c r="B225" t="inlineStr">
        <is>
          <t>charge</t>
        </is>
      </c>
      <c r="C225" t="inlineStr">
        <is>
          <t>#43742</t>
        </is>
      </c>
      <c r="D225" t="inlineStr">
        <is>
          <t>master</t>
        </is>
      </c>
      <c r="E225" t="inlineStr">
        <is>
          <t>online</t>
        </is>
      </c>
      <c r="F225" t="inlineStr">
        <is>
          <t>paid</t>
        </is>
      </c>
      <c r="G225" t="inlineStr">
        <is>
          <t>2024-11-29</t>
        </is>
      </c>
      <c r="H225" t="inlineStr">
        <is>
          <t>2024-11-29</t>
        </is>
      </c>
      <c r="I225" t="n">
        <v>122</v>
      </c>
      <c r="J225" t="n">
        <v>2.45</v>
      </c>
      <c r="K225" t="n">
        <v>119.55</v>
      </c>
      <c r="L225" t="inlineStr">
        <is>
          <t>#63165989945693</t>
        </is>
      </c>
      <c r="M225" t="inlineStr">
        <is>
          <t>card</t>
        </is>
      </c>
      <c r="N225" t="n">
        <v>122</v>
      </c>
      <c r="O225" t="inlineStr">
        <is>
          <t>EUR</t>
        </is>
      </c>
      <c r="P225" t="inlineStr">
        <is>
          <t>EUR</t>
        </is>
      </c>
      <c r="Q225" t="n">
        <v>0</v>
      </c>
    </row>
    <row r="226">
      <c r="A226" t="inlineStr">
        <is>
          <t>2024-11-26 23:42:12 +0100</t>
        </is>
      </c>
      <c r="B226" t="inlineStr">
        <is>
          <t>charge</t>
        </is>
      </c>
      <c r="C226" t="inlineStr">
        <is>
          <t>#43741</t>
        </is>
      </c>
      <c r="D226" t="inlineStr">
        <is>
          <t>master</t>
        </is>
      </c>
      <c r="E226" t="inlineStr">
        <is>
          <t>online</t>
        </is>
      </c>
      <c r="F226" t="inlineStr">
        <is>
          <t>paid</t>
        </is>
      </c>
      <c r="G226" t="inlineStr">
        <is>
          <t>2024-11-29</t>
        </is>
      </c>
      <c r="H226" t="inlineStr">
        <is>
          <t>2024-11-29</t>
        </is>
      </c>
      <c r="I226" t="n">
        <v>325</v>
      </c>
      <c r="J226" t="n">
        <v>6.1</v>
      </c>
      <c r="K226" t="n">
        <v>318.9</v>
      </c>
      <c r="L226" t="inlineStr">
        <is>
          <t>#63165522772317</t>
        </is>
      </c>
      <c r="M226" t="inlineStr">
        <is>
          <t>card</t>
        </is>
      </c>
      <c r="N226" t="n">
        <v>325</v>
      </c>
      <c r="O226" t="inlineStr">
        <is>
          <t>EUR</t>
        </is>
      </c>
      <c r="P226" t="inlineStr">
        <is>
          <t>EUR</t>
        </is>
      </c>
      <c r="Q226" t="n">
        <v>0</v>
      </c>
    </row>
    <row r="227">
      <c r="A227" t="inlineStr">
        <is>
          <t>2024-11-26 23:37:58 +0100</t>
        </is>
      </c>
      <c r="B227" t="inlineStr">
        <is>
          <t>charge</t>
        </is>
      </c>
      <c r="C227" t="inlineStr">
        <is>
          <t>#43739</t>
        </is>
      </c>
      <c r="D227" t="inlineStr">
        <is>
          <t>master</t>
        </is>
      </c>
      <c r="E227" t="inlineStr">
        <is>
          <t>online</t>
        </is>
      </c>
      <c r="F227" t="inlineStr">
        <is>
          <t>paid</t>
        </is>
      </c>
      <c r="G227" t="inlineStr">
        <is>
          <t>2024-11-29</t>
        </is>
      </c>
      <c r="H227" t="inlineStr">
        <is>
          <t>2024-11-29</t>
        </is>
      </c>
      <c r="I227" t="n">
        <v>636</v>
      </c>
      <c r="J227" t="n">
        <v>11.7</v>
      </c>
      <c r="K227" t="n">
        <v>624.3</v>
      </c>
      <c r="L227" t="inlineStr">
        <is>
          <t>#63165310533981</t>
        </is>
      </c>
      <c r="M227" t="inlineStr">
        <is>
          <t>card</t>
        </is>
      </c>
      <c r="N227" t="n">
        <v>636</v>
      </c>
      <c r="O227" t="inlineStr">
        <is>
          <t>EUR</t>
        </is>
      </c>
      <c r="P227" t="inlineStr">
        <is>
          <t>EUR</t>
        </is>
      </c>
      <c r="Q227" t="n">
        <v>0</v>
      </c>
    </row>
    <row r="228">
      <c r="A228" t="inlineStr">
        <is>
          <t>2024-11-26 23:21:50 +0100</t>
        </is>
      </c>
      <c r="B228" t="inlineStr">
        <is>
          <t>charge</t>
        </is>
      </c>
      <c r="C228" t="inlineStr">
        <is>
          <t>#43738</t>
        </is>
      </c>
      <c r="D228" t="inlineStr">
        <is>
          <t>visa</t>
        </is>
      </c>
      <c r="E228" t="inlineStr">
        <is>
          <t>online</t>
        </is>
      </c>
      <c r="F228" t="inlineStr">
        <is>
          <t>paid</t>
        </is>
      </c>
      <c r="G228" t="inlineStr">
        <is>
          <t>2024-11-29</t>
        </is>
      </c>
      <c r="H228" t="inlineStr">
        <is>
          <t>2024-11-29</t>
        </is>
      </c>
      <c r="I228" t="n">
        <v>132</v>
      </c>
      <c r="J228" t="n">
        <v>2.63</v>
      </c>
      <c r="K228" t="n">
        <v>129.37</v>
      </c>
      <c r="L228" t="inlineStr">
        <is>
          <t>#63165175202141</t>
        </is>
      </c>
      <c r="M228" t="inlineStr">
        <is>
          <t>card</t>
        </is>
      </c>
      <c r="N228" t="n">
        <v>132</v>
      </c>
      <c r="O228" t="inlineStr">
        <is>
          <t>EUR</t>
        </is>
      </c>
      <c r="P228" t="inlineStr">
        <is>
          <t>EUR</t>
        </is>
      </c>
      <c r="Q228" t="n">
        <v>0</v>
      </c>
    </row>
    <row r="229">
      <c r="A229" t="inlineStr">
        <is>
          <t>2024-11-26 22:55:29 +0100</t>
        </is>
      </c>
      <c r="B229" t="inlineStr">
        <is>
          <t>charge</t>
        </is>
      </c>
      <c r="C229" t="inlineStr">
        <is>
          <t>#43737</t>
        </is>
      </c>
      <c r="D229" t="inlineStr">
        <is>
          <t>unknown</t>
        </is>
      </c>
      <c r="E229" t="inlineStr">
        <is>
          <t>online</t>
        </is>
      </c>
      <c r="F229" t="inlineStr">
        <is>
          <t>paid</t>
        </is>
      </c>
      <c r="G229" t="inlineStr">
        <is>
          <t>2024-11-29</t>
        </is>
      </c>
      <c r="H229" t="inlineStr">
        <is>
          <t>2024-11-29</t>
        </is>
      </c>
      <c r="I229" t="n">
        <v>154</v>
      </c>
      <c r="J229" t="n">
        <v>8.029999999999999</v>
      </c>
      <c r="K229" t="n">
        <v>145.97</v>
      </c>
      <c r="L229" t="inlineStr">
        <is>
          <t>#63154901352797</t>
        </is>
      </c>
      <c r="M229" t="inlineStr">
        <is>
          <t>klarna</t>
        </is>
      </c>
      <c r="N229" t="n">
        <v>154</v>
      </c>
      <c r="O229" t="inlineStr">
        <is>
          <t>EUR</t>
        </is>
      </c>
      <c r="P229" t="inlineStr">
        <is>
          <t>EUR</t>
        </is>
      </c>
      <c r="Q229" t="n">
        <v>0</v>
      </c>
    </row>
    <row r="230">
      <c r="A230" t="inlineStr">
        <is>
          <t>2024-11-26 22:50:52 +0100</t>
        </is>
      </c>
      <c r="B230" t="inlineStr">
        <is>
          <t>charge</t>
        </is>
      </c>
      <c r="C230" t="inlineStr">
        <is>
          <t>#43736</t>
        </is>
      </c>
      <c r="D230" t="inlineStr">
        <is>
          <t>master</t>
        </is>
      </c>
      <c r="E230" t="inlineStr">
        <is>
          <t>online</t>
        </is>
      </c>
      <c r="F230" t="inlineStr">
        <is>
          <t>paid</t>
        </is>
      </c>
      <c r="G230" t="inlineStr">
        <is>
          <t>2024-11-29</t>
        </is>
      </c>
      <c r="H230" t="inlineStr">
        <is>
          <t>2024-11-29</t>
        </is>
      </c>
      <c r="I230" t="n">
        <v>208</v>
      </c>
      <c r="J230" t="n">
        <v>3.99</v>
      </c>
      <c r="K230" t="n">
        <v>204.01</v>
      </c>
      <c r="L230" t="inlineStr">
        <is>
          <t>#63158953443677</t>
        </is>
      </c>
      <c r="M230" t="inlineStr">
        <is>
          <t>card</t>
        </is>
      </c>
      <c r="N230" t="n">
        <v>208</v>
      </c>
      <c r="O230" t="inlineStr">
        <is>
          <t>EUR</t>
        </is>
      </c>
      <c r="P230" t="inlineStr">
        <is>
          <t>EUR</t>
        </is>
      </c>
      <c r="Q230" t="n">
        <v>0</v>
      </c>
    </row>
    <row r="231">
      <c r="A231" t="inlineStr">
        <is>
          <t>2024-11-26 22:31:12 +0100</t>
        </is>
      </c>
      <c r="B231" t="inlineStr">
        <is>
          <t>charge</t>
        </is>
      </c>
      <c r="C231" t="inlineStr">
        <is>
          <t>#43732</t>
        </is>
      </c>
      <c r="D231" t="inlineStr">
        <is>
          <t>visa</t>
        </is>
      </c>
      <c r="E231" t="inlineStr">
        <is>
          <t>online</t>
        </is>
      </c>
      <c r="F231" t="inlineStr">
        <is>
          <t>paid</t>
        </is>
      </c>
      <c r="G231" t="inlineStr">
        <is>
          <t>2024-11-29</t>
        </is>
      </c>
      <c r="H231" t="inlineStr">
        <is>
          <t>2024-11-29</t>
        </is>
      </c>
      <c r="I231" t="n">
        <v>648</v>
      </c>
      <c r="J231" t="n">
        <v>11.91</v>
      </c>
      <c r="K231" t="n">
        <v>636.09</v>
      </c>
      <c r="L231" t="inlineStr">
        <is>
          <t>#63164372582749</t>
        </is>
      </c>
      <c r="M231" t="inlineStr">
        <is>
          <t>card</t>
        </is>
      </c>
      <c r="N231" t="n">
        <v>648</v>
      </c>
      <c r="O231" t="inlineStr">
        <is>
          <t>EUR</t>
        </is>
      </c>
      <c r="P231" t="inlineStr">
        <is>
          <t>EUR</t>
        </is>
      </c>
      <c r="Q231" t="n">
        <v>0</v>
      </c>
    </row>
    <row r="232">
      <c r="A232" t="inlineStr">
        <is>
          <t>2024-11-26 22:28:54 +0100</t>
        </is>
      </c>
      <c r="B232" t="inlineStr">
        <is>
          <t>charge</t>
        </is>
      </c>
      <c r="C232" t="inlineStr">
        <is>
          <t>#43731</t>
        </is>
      </c>
      <c r="D232" t="inlineStr">
        <is>
          <t>master</t>
        </is>
      </c>
      <c r="E232" t="inlineStr">
        <is>
          <t>online</t>
        </is>
      </c>
      <c r="F232" t="inlineStr">
        <is>
          <t>paid</t>
        </is>
      </c>
      <c r="G232" t="inlineStr">
        <is>
          <t>2024-11-29</t>
        </is>
      </c>
      <c r="H232" t="inlineStr">
        <is>
          <t>2024-11-29</t>
        </is>
      </c>
      <c r="I232" t="n">
        <v>333</v>
      </c>
      <c r="J232" t="n">
        <v>6.24</v>
      </c>
      <c r="K232" t="n">
        <v>326.76</v>
      </c>
      <c r="L232" t="inlineStr">
        <is>
          <t>#63164097626461</t>
        </is>
      </c>
      <c r="M232" t="inlineStr">
        <is>
          <t>card</t>
        </is>
      </c>
      <c r="N232" t="n">
        <v>333</v>
      </c>
      <c r="O232" t="inlineStr">
        <is>
          <t>EUR</t>
        </is>
      </c>
      <c r="P232" t="inlineStr">
        <is>
          <t>EUR</t>
        </is>
      </c>
      <c r="Q232" t="n">
        <v>0</v>
      </c>
    </row>
    <row r="233">
      <c r="A233" t="inlineStr">
        <is>
          <t>2024-11-26 21:51:25 +0100</t>
        </is>
      </c>
      <c r="B233" t="inlineStr">
        <is>
          <t>charge</t>
        </is>
      </c>
      <c r="C233" t="inlineStr">
        <is>
          <t>#43728</t>
        </is>
      </c>
      <c r="D233" t="inlineStr">
        <is>
          <t>master</t>
        </is>
      </c>
      <c r="E233" t="inlineStr">
        <is>
          <t>online</t>
        </is>
      </c>
      <c r="F233" t="inlineStr">
        <is>
          <t>paid</t>
        </is>
      </c>
      <c r="G233" t="inlineStr">
        <is>
          <t>2024-11-29</t>
        </is>
      </c>
      <c r="H233" t="inlineStr">
        <is>
          <t>2024-11-29</t>
        </is>
      </c>
      <c r="I233" t="n">
        <v>234</v>
      </c>
      <c r="J233" t="n">
        <v>4.46</v>
      </c>
      <c r="K233" t="n">
        <v>229.54</v>
      </c>
      <c r="L233" t="inlineStr">
        <is>
          <t>#63163896496477</t>
        </is>
      </c>
      <c r="M233" t="inlineStr">
        <is>
          <t>card</t>
        </is>
      </c>
      <c r="N233" t="n">
        <v>234</v>
      </c>
      <c r="O233" t="inlineStr">
        <is>
          <t>EUR</t>
        </is>
      </c>
      <c r="P233" t="inlineStr">
        <is>
          <t>EUR</t>
        </is>
      </c>
      <c r="Q233" t="n">
        <v>0</v>
      </c>
    </row>
    <row r="234">
      <c r="A234" t="inlineStr">
        <is>
          <t>2024-11-26 21:25:21 +0100</t>
        </is>
      </c>
      <c r="B234" t="inlineStr">
        <is>
          <t>charge</t>
        </is>
      </c>
      <c r="C234" t="inlineStr">
        <is>
          <t>#43724</t>
        </is>
      </c>
      <c r="D234" t="inlineStr">
        <is>
          <t>visa</t>
        </is>
      </c>
      <c r="E234" t="inlineStr">
        <is>
          <t>online</t>
        </is>
      </c>
      <c r="F234" t="inlineStr">
        <is>
          <t>paid</t>
        </is>
      </c>
      <c r="G234" t="inlineStr">
        <is>
          <t>2024-11-29</t>
        </is>
      </c>
      <c r="H234" t="inlineStr">
        <is>
          <t>2024-11-29</t>
        </is>
      </c>
      <c r="I234" t="n">
        <v>122</v>
      </c>
      <c r="J234" t="n">
        <v>2.45</v>
      </c>
      <c r="K234" t="n">
        <v>119.55</v>
      </c>
      <c r="L234" t="inlineStr">
        <is>
          <t>#63163352645981</t>
        </is>
      </c>
      <c r="M234" t="inlineStr">
        <is>
          <t>card</t>
        </is>
      </c>
      <c r="N234" t="n">
        <v>122</v>
      </c>
      <c r="O234" t="inlineStr">
        <is>
          <t>EUR</t>
        </is>
      </c>
      <c r="P234" t="inlineStr">
        <is>
          <t>EUR</t>
        </is>
      </c>
      <c r="Q234" t="n">
        <v>0</v>
      </c>
    </row>
    <row r="235">
      <c r="A235" t="inlineStr">
        <is>
          <t>2024-11-26 21:18:25 +0100</t>
        </is>
      </c>
      <c r="B235" t="inlineStr">
        <is>
          <t>charge</t>
        </is>
      </c>
      <c r="C235" t="inlineStr">
        <is>
          <t>#43722</t>
        </is>
      </c>
      <c r="D235" t="inlineStr">
        <is>
          <t>visa</t>
        </is>
      </c>
      <c r="E235" t="inlineStr">
        <is>
          <t>online</t>
        </is>
      </c>
      <c r="F235" t="inlineStr">
        <is>
          <t>paid</t>
        </is>
      </c>
      <c r="G235" t="inlineStr">
        <is>
          <t>2024-11-29</t>
        </is>
      </c>
      <c r="H235" t="inlineStr">
        <is>
          <t>2024-11-29</t>
        </is>
      </c>
      <c r="I235" t="n">
        <v>240</v>
      </c>
      <c r="J235" t="n">
        <v>4.57</v>
      </c>
      <c r="K235" t="n">
        <v>235.43</v>
      </c>
      <c r="L235" t="inlineStr">
        <is>
          <t>#63163266236765</t>
        </is>
      </c>
      <c r="M235" t="inlineStr">
        <is>
          <t>card</t>
        </is>
      </c>
      <c r="N235" t="n">
        <v>240</v>
      </c>
      <c r="O235" t="inlineStr">
        <is>
          <t>EUR</t>
        </is>
      </c>
      <c r="P235" t="inlineStr">
        <is>
          <t>EUR</t>
        </is>
      </c>
      <c r="Q235" t="n">
        <v>0</v>
      </c>
    </row>
    <row r="236">
      <c r="A236" t="inlineStr">
        <is>
          <t>2024-11-26 21:05:23 +0100</t>
        </is>
      </c>
      <c r="B236" t="inlineStr">
        <is>
          <t>charge</t>
        </is>
      </c>
      <c r="C236" t="inlineStr">
        <is>
          <t>#43720</t>
        </is>
      </c>
      <c r="D236" t="inlineStr">
        <is>
          <t>unknown</t>
        </is>
      </c>
      <c r="E236" t="inlineStr">
        <is>
          <t>online</t>
        </is>
      </c>
      <c r="F236" t="inlineStr">
        <is>
          <t>paid</t>
        </is>
      </c>
      <c r="G236" t="inlineStr">
        <is>
          <t>2024-11-29</t>
        </is>
      </c>
      <c r="H236" t="inlineStr">
        <is>
          <t>2024-11-29</t>
        </is>
      </c>
      <c r="I236" t="n">
        <v>256</v>
      </c>
      <c r="J236" t="n">
        <v>13.12</v>
      </c>
      <c r="K236" t="n">
        <v>242.88</v>
      </c>
      <c r="L236" t="inlineStr">
        <is>
          <t>#63163066548573</t>
        </is>
      </c>
      <c r="M236" t="inlineStr">
        <is>
          <t>klarna</t>
        </is>
      </c>
      <c r="N236" t="n">
        <v>256</v>
      </c>
      <c r="O236" t="inlineStr">
        <is>
          <t>EUR</t>
        </is>
      </c>
      <c r="P236" t="inlineStr">
        <is>
          <t>EUR</t>
        </is>
      </c>
      <c r="Q236" t="n">
        <v>0</v>
      </c>
    </row>
    <row r="237">
      <c r="A237" t="inlineStr">
        <is>
          <t>2024-11-26 19:58:55 +0100</t>
        </is>
      </c>
      <c r="B237" t="inlineStr">
        <is>
          <t>charge</t>
        </is>
      </c>
      <c r="C237" t="inlineStr">
        <is>
          <t>#43715</t>
        </is>
      </c>
      <c r="D237" t="inlineStr">
        <is>
          <t>master</t>
        </is>
      </c>
      <c r="E237" t="inlineStr">
        <is>
          <t>online</t>
        </is>
      </c>
      <c r="F237" t="inlineStr">
        <is>
          <t>paid</t>
        </is>
      </c>
      <c r="G237" t="inlineStr">
        <is>
          <t>2024-11-29</t>
        </is>
      </c>
      <c r="H237" t="inlineStr">
        <is>
          <t>2024-11-29</t>
        </is>
      </c>
      <c r="I237" t="n">
        <v>96</v>
      </c>
      <c r="J237" t="n">
        <v>1.98</v>
      </c>
      <c r="K237" t="n">
        <v>94.02</v>
      </c>
      <c r="L237" t="inlineStr">
        <is>
          <t>#63161405276509</t>
        </is>
      </c>
      <c r="M237" t="inlineStr">
        <is>
          <t>card</t>
        </is>
      </c>
      <c r="N237" t="n">
        <v>96</v>
      </c>
      <c r="O237" t="inlineStr">
        <is>
          <t>EUR</t>
        </is>
      </c>
      <c r="P237" t="inlineStr">
        <is>
          <t>EUR</t>
        </is>
      </c>
      <c r="Q237" t="n">
        <v>0</v>
      </c>
    </row>
    <row r="238">
      <c r="A238" t="inlineStr">
        <is>
          <t>2024-11-26 19:34:36 +0100</t>
        </is>
      </c>
      <c r="B238" t="inlineStr">
        <is>
          <t>charge</t>
        </is>
      </c>
      <c r="C238" t="inlineStr">
        <is>
          <t>#43712</t>
        </is>
      </c>
      <c r="D238" t="inlineStr">
        <is>
          <t>master</t>
        </is>
      </c>
      <c r="E238" t="inlineStr">
        <is>
          <t>online</t>
        </is>
      </c>
      <c r="F238" t="inlineStr">
        <is>
          <t>paid</t>
        </is>
      </c>
      <c r="G238" t="inlineStr">
        <is>
          <t>2024-11-29</t>
        </is>
      </c>
      <c r="H238" t="inlineStr">
        <is>
          <t>2024-11-29</t>
        </is>
      </c>
      <c r="I238" t="n">
        <v>240</v>
      </c>
      <c r="J238" t="n">
        <v>4.57</v>
      </c>
      <c r="K238" t="n">
        <v>235.43</v>
      </c>
      <c r="L238" t="inlineStr">
        <is>
          <t>#63161836470621</t>
        </is>
      </c>
      <c r="M238" t="inlineStr">
        <is>
          <t>card</t>
        </is>
      </c>
      <c r="N238" t="n">
        <v>240</v>
      </c>
      <c r="O238" t="inlineStr">
        <is>
          <t>EUR</t>
        </is>
      </c>
      <c r="P238" t="inlineStr">
        <is>
          <t>EUR</t>
        </is>
      </c>
      <c r="Q238" t="n">
        <v>0</v>
      </c>
    </row>
    <row r="239">
      <c r="A239" t="inlineStr">
        <is>
          <t>2024-11-26 19:25:38 +0100</t>
        </is>
      </c>
      <c r="B239" t="inlineStr">
        <is>
          <t>charge</t>
        </is>
      </c>
      <c r="C239" t="inlineStr">
        <is>
          <t>#43710</t>
        </is>
      </c>
      <c r="D239" t="inlineStr">
        <is>
          <t>visa</t>
        </is>
      </c>
      <c r="E239" t="inlineStr">
        <is>
          <t>online</t>
        </is>
      </c>
      <c r="F239" t="inlineStr">
        <is>
          <t>paid</t>
        </is>
      </c>
      <c r="G239" t="inlineStr">
        <is>
          <t>2024-11-29</t>
        </is>
      </c>
      <c r="H239" t="inlineStr">
        <is>
          <t>2024-11-29</t>
        </is>
      </c>
      <c r="I239" t="n">
        <v>106</v>
      </c>
      <c r="J239" t="n">
        <v>2.16</v>
      </c>
      <c r="K239" t="n">
        <v>103.84</v>
      </c>
      <c r="L239" t="inlineStr">
        <is>
          <t>#63125175206237</t>
        </is>
      </c>
      <c r="M239" t="inlineStr">
        <is>
          <t>card</t>
        </is>
      </c>
      <c r="N239" t="n">
        <v>106</v>
      </c>
      <c r="O239" t="inlineStr">
        <is>
          <t>EUR</t>
        </is>
      </c>
      <c r="P239" t="inlineStr">
        <is>
          <t>EUR</t>
        </is>
      </c>
      <c r="Q239" t="n">
        <v>0</v>
      </c>
    </row>
    <row r="240">
      <c r="A240" t="inlineStr">
        <is>
          <t>2024-11-26 19:01:07 +0100</t>
        </is>
      </c>
      <c r="B240" t="inlineStr">
        <is>
          <t>charge</t>
        </is>
      </c>
      <c r="C240" t="inlineStr">
        <is>
          <t>#43708</t>
        </is>
      </c>
      <c r="D240" t="inlineStr">
        <is>
          <t>master</t>
        </is>
      </c>
      <c r="E240" t="inlineStr">
        <is>
          <t>online</t>
        </is>
      </c>
      <c r="F240" t="inlineStr">
        <is>
          <t>paid</t>
        </is>
      </c>
      <c r="G240" t="inlineStr">
        <is>
          <t>2024-11-29</t>
        </is>
      </c>
      <c r="H240" t="inlineStr">
        <is>
          <t>2024-11-29</t>
        </is>
      </c>
      <c r="I240" t="n">
        <v>258</v>
      </c>
      <c r="J240" t="n">
        <v>4.89</v>
      </c>
      <c r="K240" t="n">
        <v>253.11</v>
      </c>
      <c r="L240" t="inlineStr">
        <is>
          <t>#63161427263837</t>
        </is>
      </c>
      <c r="M240" t="inlineStr">
        <is>
          <t>card</t>
        </is>
      </c>
      <c r="N240" t="n">
        <v>258</v>
      </c>
      <c r="O240" t="inlineStr">
        <is>
          <t>EUR</t>
        </is>
      </c>
      <c r="P240" t="inlineStr">
        <is>
          <t>EUR</t>
        </is>
      </c>
      <c r="Q240" t="n">
        <v>0</v>
      </c>
    </row>
    <row r="241">
      <c r="A241" t="inlineStr">
        <is>
          <t>2024-11-26 18:31:05 +0100</t>
        </is>
      </c>
      <c r="B241" t="inlineStr">
        <is>
          <t>charge</t>
        </is>
      </c>
      <c r="C241" t="inlineStr">
        <is>
          <t>#43706</t>
        </is>
      </c>
      <c r="D241" t="inlineStr">
        <is>
          <t>unknown</t>
        </is>
      </c>
      <c r="E241" t="inlineStr">
        <is>
          <t>online</t>
        </is>
      </c>
      <c r="F241" t="inlineStr">
        <is>
          <t>paid</t>
        </is>
      </c>
      <c r="G241" t="inlineStr">
        <is>
          <t>2024-11-29</t>
        </is>
      </c>
      <c r="H241" t="inlineStr">
        <is>
          <t>2024-11-29</t>
        </is>
      </c>
      <c r="I241" t="n">
        <v>277</v>
      </c>
      <c r="J241" t="n">
        <v>14.17</v>
      </c>
      <c r="K241" t="n">
        <v>262.83</v>
      </c>
      <c r="L241" t="inlineStr">
        <is>
          <t>#63160894619997</t>
        </is>
      </c>
      <c r="M241" t="inlineStr">
        <is>
          <t>klarna</t>
        </is>
      </c>
      <c r="N241" t="n">
        <v>277</v>
      </c>
      <c r="O241" t="inlineStr">
        <is>
          <t>EUR</t>
        </is>
      </c>
      <c r="P241" t="inlineStr">
        <is>
          <t>EUR</t>
        </is>
      </c>
      <c r="Q241" t="n">
        <v>0</v>
      </c>
    </row>
    <row r="242">
      <c r="A242" t="inlineStr">
        <is>
          <t>2024-11-26 18:18:09 +0100</t>
        </is>
      </c>
      <c r="B242" t="inlineStr">
        <is>
          <t>charge</t>
        </is>
      </c>
      <c r="C242" t="inlineStr">
        <is>
          <t>#43705</t>
        </is>
      </c>
      <c r="D242" t="inlineStr">
        <is>
          <t>master</t>
        </is>
      </c>
      <c r="E242" t="inlineStr">
        <is>
          <t>online</t>
        </is>
      </c>
      <c r="F242" t="inlineStr">
        <is>
          <t>paid</t>
        </is>
      </c>
      <c r="G242" t="inlineStr">
        <is>
          <t>2024-11-29</t>
        </is>
      </c>
      <c r="H242" t="inlineStr">
        <is>
          <t>2024-11-29</t>
        </is>
      </c>
      <c r="I242" t="n">
        <v>256</v>
      </c>
      <c r="J242" t="n">
        <v>4.86</v>
      </c>
      <c r="K242" t="n">
        <v>251.14</v>
      </c>
      <c r="L242" t="inlineStr">
        <is>
          <t>#63160725963101</t>
        </is>
      </c>
      <c r="M242" t="inlineStr">
        <is>
          <t>card</t>
        </is>
      </c>
      <c r="N242" t="n">
        <v>256</v>
      </c>
      <c r="O242" t="inlineStr">
        <is>
          <t>EUR</t>
        </is>
      </c>
      <c r="P242" t="inlineStr">
        <is>
          <t>EUR</t>
        </is>
      </c>
      <c r="Q242" t="n">
        <v>0</v>
      </c>
    </row>
    <row r="243">
      <c r="A243" t="inlineStr">
        <is>
          <t>2024-11-26 17:40:57 +0100</t>
        </is>
      </c>
      <c r="B243" t="inlineStr">
        <is>
          <t>charge</t>
        </is>
      </c>
      <c r="C243" t="inlineStr">
        <is>
          <t>#43703</t>
        </is>
      </c>
      <c r="D243" t="inlineStr">
        <is>
          <t>master</t>
        </is>
      </c>
      <c r="E243" t="inlineStr">
        <is>
          <t>online</t>
        </is>
      </c>
      <c r="F243" t="inlineStr">
        <is>
          <t>paid</t>
        </is>
      </c>
      <c r="G243" t="inlineStr">
        <is>
          <t>2024-11-29</t>
        </is>
      </c>
      <c r="H243" t="inlineStr">
        <is>
          <t>2024-11-29</t>
        </is>
      </c>
      <c r="I243" t="n">
        <v>306</v>
      </c>
      <c r="J243" t="n">
        <v>5.76</v>
      </c>
      <c r="K243" t="n">
        <v>300.24</v>
      </c>
      <c r="L243" t="inlineStr">
        <is>
          <t>#63160224252253</t>
        </is>
      </c>
      <c r="M243" t="inlineStr">
        <is>
          <t>card</t>
        </is>
      </c>
      <c r="N243" t="n">
        <v>306</v>
      </c>
      <c r="O243" t="inlineStr">
        <is>
          <t>EUR</t>
        </is>
      </c>
      <c r="P243" t="inlineStr">
        <is>
          <t>EUR</t>
        </is>
      </c>
      <c r="Q243" t="n">
        <v>0</v>
      </c>
    </row>
    <row r="244">
      <c r="A244" t="inlineStr">
        <is>
          <t>2024-11-26 17:10:47 +0100</t>
        </is>
      </c>
      <c r="B244" t="inlineStr">
        <is>
          <t>charge</t>
        </is>
      </c>
      <c r="C244" t="inlineStr">
        <is>
          <t>#43702</t>
        </is>
      </c>
      <c r="D244" t="inlineStr">
        <is>
          <t>visa</t>
        </is>
      </c>
      <c r="E244" t="inlineStr">
        <is>
          <t>online</t>
        </is>
      </c>
      <c r="F244" t="inlineStr">
        <is>
          <t>paid</t>
        </is>
      </c>
      <c r="G244" t="inlineStr">
        <is>
          <t>2024-11-29</t>
        </is>
      </c>
      <c r="H244" t="inlineStr">
        <is>
          <t>2024-11-29</t>
        </is>
      </c>
      <c r="I244" t="n">
        <v>138</v>
      </c>
      <c r="J244" t="n">
        <v>2.73</v>
      </c>
      <c r="K244" t="n">
        <v>135.27</v>
      </c>
      <c r="L244" t="inlineStr">
        <is>
          <t>#63158779969885</t>
        </is>
      </c>
      <c r="M244" t="inlineStr">
        <is>
          <t>card</t>
        </is>
      </c>
      <c r="N244" t="n">
        <v>138</v>
      </c>
      <c r="O244" t="inlineStr">
        <is>
          <t>EUR</t>
        </is>
      </c>
      <c r="P244" t="inlineStr">
        <is>
          <t>EUR</t>
        </is>
      </c>
      <c r="Q244" t="n">
        <v>0</v>
      </c>
    </row>
    <row r="245">
      <c r="A245" t="inlineStr">
        <is>
          <t>2024-11-26 16:27:44 +0100</t>
        </is>
      </c>
      <c r="B245" t="inlineStr">
        <is>
          <t>charge</t>
        </is>
      </c>
      <c r="C245" t="inlineStr">
        <is>
          <t>#43699</t>
        </is>
      </c>
      <c r="D245" t="inlineStr">
        <is>
          <t>visa</t>
        </is>
      </c>
      <c r="E245" t="inlineStr">
        <is>
          <t>online</t>
        </is>
      </c>
      <c r="F245" t="inlineStr">
        <is>
          <t>paid</t>
        </is>
      </c>
      <c r="G245" t="inlineStr">
        <is>
          <t>2024-11-29</t>
        </is>
      </c>
      <c r="H245" t="inlineStr">
        <is>
          <t>2024-11-29</t>
        </is>
      </c>
      <c r="I245" t="n">
        <v>192</v>
      </c>
      <c r="J245" t="n">
        <v>3.71</v>
      </c>
      <c r="K245" t="n">
        <v>188.29</v>
      </c>
      <c r="L245" t="inlineStr">
        <is>
          <t>#63159234298205</t>
        </is>
      </c>
      <c r="M245" t="inlineStr">
        <is>
          <t>card</t>
        </is>
      </c>
      <c r="N245" t="n">
        <v>192</v>
      </c>
      <c r="O245" t="inlineStr">
        <is>
          <t>EUR</t>
        </is>
      </c>
      <c r="P245" t="inlineStr">
        <is>
          <t>EUR</t>
        </is>
      </c>
      <c r="Q245" t="n">
        <v>0</v>
      </c>
    </row>
    <row r="246">
      <c r="A246" t="inlineStr">
        <is>
          <t>2024-11-26 16:14:47 +0100</t>
        </is>
      </c>
      <c r="B246" t="inlineStr">
        <is>
          <t>charge</t>
        </is>
      </c>
      <c r="C246" t="inlineStr">
        <is>
          <t>#43697</t>
        </is>
      </c>
      <c r="D246" t="inlineStr">
        <is>
          <t>master</t>
        </is>
      </c>
      <c r="E246" t="inlineStr">
        <is>
          <t>online</t>
        </is>
      </c>
      <c r="F246" t="inlineStr">
        <is>
          <t>paid</t>
        </is>
      </c>
      <c r="G246" t="inlineStr">
        <is>
          <t>2024-11-29</t>
        </is>
      </c>
      <c r="H246" t="inlineStr">
        <is>
          <t>2024-11-29</t>
        </is>
      </c>
      <c r="I246" t="n">
        <v>812</v>
      </c>
      <c r="J246" t="n">
        <v>14.87</v>
      </c>
      <c r="K246" t="n">
        <v>797.13</v>
      </c>
      <c r="L246" t="inlineStr">
        <is>
          <t>#63158983983453</t>
        </is>
      </c>
      <c r="M246" t="inlineStr">
        <is>
          <t>card</t>
        </is>
      </c>
      <c r="N246" t="n">
        <v>812</v>
      </c>
      <c r="O246" t="inlineStr">
        <is>
          <t>EUR</t>
        </is>
      </c>
      <c r="P246" t="inlineStr">
        <is>
          <t>EUR</t>
        </is>
      </c>
      <c r="Q246" t="n">
        <v>0</v>
      </c>
    </row>
    <row r="247">
      <c r="A247" t="inlineStr">
        <is>
          <t>2024-11-26 15:52:28 +0100</t>
        </is>
      </c>
      <c r="B247" t="inlineStr">
        <is>
          <t>charge</t>
        </is>
      </c>
      <c r="C247" t="inlineStr">
        <is>
          <t>#43696</t>
        </is>
      </c>
      <c r="D247" t="inlineStr">
        <is>
          <t>visa</t>
        </is>
      </c>
      <c r="E247" t="inlineStr">
        <is>
          <t>online</t>
        </is>
      </c>
      <c r="F247" t="inlineStr">
        <is>
          <t>paid</t>
        </is>
      </c>
      <c r="G247" t="inlineStr">
        <is>
          <t>2024-11-29</t>
        </is>
      </c>
      <c r="H247" t="inlineStr">
        <is>
          <t>2024-11-29</t>
        </is>
      </c>
      <c r="I247" t="n">
        <v>207</v>
      </c>
      <c r="J247" t="n">
        <v>3.98</v>
      </c>
      <c r="K247" t="n">
        <v>203.02</v>
      </c>
      <c r="L247" t="inlineStr">
        <is>
          <t>#63158849175901</t>
        </is>
      </c>
      <c r="M247" t="inlineStr">
        <is>
          <t>card</t>
        </is>
      </c>
      <c r="N247" t="n">
        <v>207</v>
      </c>
      <c r="O247" t="inlineStr">
        <is>
          <t>EUR</t>
        </is>
      </c>
      <c r="P247" t="inlineStr">
        <is>
          <t>EUR</t>
        </is>
      </c>
      <c r="Q247" t="n">
        <v>0</v>
      </c>
    </row>
    <row r="248">
      <c r="A248" t="inlineStr">
        <is>
          <t>2024-11-26 15:40:47 +0100</t>
        </is>
      </c>
      <c r="B248" t="inlineStr">
        <is>
          <t>charge</t>
        </is>
      </c>
      <c r="C248" t="inlineStr">
        <is>
          <t>#43695</t>
        </is>
      </c>
      <c r="D248" t="inlineStr">
        <is>
          <t>master</t>
        </is>
      </c>
      <c r="E248" t="inlineStr">
        <is>
          <t>online</t>
        </is>
      </c>
      <c r="F248" t="inlineStr">
        <is>
          <t>paid</t>
        </is>
      </c>
      <c r="G248" t="inlineStr">
        <is>
          <t>2024-11-29</t>
        </is>
      </c>
      <c r="H248" t="inlineStr">
        <is>
          <t>2024-11-29</t>
        </is>
      </c>
      <c r="I248" t="n">
        <v>208</v>
      </c>
      <c r="J248" t="n">
        <v>3.99</v>
      </c>
      <c r="K248" t="n">
        <v>204.01</v>
      </c>
      <c r="L248" t="inlineStr">
        <is>
          <t>#63158656303453</t>
        </is>
      </c>
      <c r="M248" t="inlineStr">
        <is>
          <t>card</t>
        </is>
      </c>
      <c r="N248" t="n">
        <v>208</v>
      </c>
      <c r="O248" t="inlineStr">
        <is>
          <t>EUR</t>
        </is>
      </c>
      <c r="P248" t="inlineStr">
        <is>
          <t>EUR</t>
        </is>
      </c>
      <c r="Q248" t="n">
        <v>0</v>
      </c>
    </row>
    <row r="249">
      <c r="A249" t="inlineStr">
        <is>
          <t>2024-11-26 15:39:54 +0100</t>
        </is>
      </c>
      <c r="B249" t="inlineStr">
        <is>
          <t>charge</t>
        </is>
      </c>
      <c r="C249" t="inlineStr">
        <is>
          <t>#43694</t>
        </is>
      </c>
      <c r="D249" t="inlineStr">
        <is>
          <t>master</t>
        </is>
      </c>
      <c r="E249" t="inlineStr">
        <is>
          <t>online</t>
        </is>
      </c>
      <c r="F249" t="inlineStr">
        <is>
          <t>paid</t>
        </is>
      </c>
      <c r="G249" t="inlineStr">
        <is>
          <t>2024-11-29</t>
        </is>
      </c>
      <c r="H249" t="inlineStr">
        <is>
          <t>2024-11-29</t>
        </is>
      </c>
      <c r="I249" t="n">
        <v>102</v>
      </c>
      <c r="J249" t="n">
        <v>2.09</v>
      </c>
      <c r="K249" t="n">
        <v>99.91</v>
      </c>
      <c r="L249" t="inlineStr">
        <is>
          <t>#63158684025181</t>
        </is>
      </c>
      <c r="M249" t="inlineStr">
        <is>
          <t>card</t>
        </is>
      </c>
      <c r="N249" t="n">
        <v>102</v>
      </c>
      <c r="O249" t="inlineStr">
        <is>
          <t>EUR</t>
        </is>
      </c>
      <c r="P249" t="inlineStr">
        <is>
          <t>EUR</t>
        </is>
      </c>
      <c r="Q249" t="n">
        <v>0</v>
      </c>
    </row>
    <row r="250">
      <c r="A250" t="inlineStr">
        <is>
          <t>2024-11-26 15:21:53 +0100</t>
        </is>
      </c>
      <c r="B250" t="inlineStr">
        <is>
          <t>charge</t>
        </is>
      </c>
      <c r="C250" t="inlineStr">
        <is>
          <t>#43693</t>
        </is>
      </c>
      <c r="D250" t="inlineStr">
        <is>
          <t>visa</t>
        </is>
      </c>
      <c r="E250" t="inlineStr">
        <is>
          <t>online</t>
        </is>
      </c>
      <c r="F250" t="inlineStr">
        <is>
          <t>paid</t>
        </is>
      </c>
      <c r="G250" t="inlineStr">
        <is>
          <t>2024-11-29</t>
        </is>
      </c>
      <c r="H250" t="inlineStr">
        <is>
          <t>2024-11-29</t>
        </is>
      </c>
      <c r="I250" t="n">
        <v>165</v>
      </c>
      <c r="J250" t="n">
        <v>3.22</v>
      </c>
      <c r="K250" t="n">
        <v>161.78</v>
      </c>
      <c r="L250" t="inlineStr">
        <is>
          <t>#63106609152349</t>
        </is>
      </c>
      <c r="M250" t="inlineStr">
        <is>
          <t>card</t>
        </is>
      </c>
      <c r="N250" t="n">
        <v>165</v>
      </c>
      <c r="O250" t="inlineStr">
        <is>
          <t>EUR</t>
        </is>
      </c>
      <c r="P250" t="inlineStr">
        <is>
          <t>EUR</t>
        </is>
      </c>
      <c r="Q250" t="n">
        <v>0</v>
      </c>
    </row>
    <row r="251">
      <c r="A251" t="inlineStr">
        <is>
          <t>2024-11-26 14:28:27 +0100</t>
        </is>
      </c>
      <c r="B251" t="inlineStr">
        <is>
          <t>charge</t>
        </is>
      </c>
      <c r="C251" t="inlineStr">
        <is>
          <t>#43692</t>
        </is>
      </c>
      <c r="D251" t="inlineStr">
        <is>
          <t>master</t>
        </is>
      </c>
      <c r="E251" t="inlineStr">
        <is>
          <t>online</t>
        </is>
      </c>
      <c r="F251" t="inlineStr">
        <is>
          <t>paid</t>
        </is>
      </c>
      <c r="G251" t="inlineStr">
        <is>
          <t>2024-11-29</t>
        </is>
      </c>
      <c r="H251" t="inlineStr">
        <is>
          <t>2024-11-29</t>
        </is>
      </c>
      <c r="I251" t="n">
        <v>384</v>
      </c>
      <c r="J251" t="n">
        <v>7.16</v>
      </c>
      <c r="K251" t="n">
        <v>376.84</v>
      </c>
      <c r="L251" t="inlineStr">
        <is>
          <t>#63157644558685</t>
        </is>
      </c>
      <c r="M251" t="inlineStr">
        <is>
          <t>card</t>
        </is>
      </c>
      <c r="N251" t="n">
        <v>384</v>
      </c>
      <c r="O251" t="inlineStr">
        <is>
          <t>EUR</t>
        </is>
      </c>
      <c r="P251" t="inlineStr">
        <is>
          <t>EUR</t>
        </is>
      </c>
      <c r="Q251" t="n">
        <v>0</v>
      </c>
    </row>
    <row r="252">
      <c r="A252" t="inlineStr">
        <is>
          <t>2024-11-26 14:15:26 +0100</t>
        </is>
      </c>
      <c r="B252" t="inlineStr">
        <is>
          <t>charge</t>
        </is>
      </c>
      <c r="C252" t="inlineStr">
        <is>
          <t>#43691</t>
        </is>
      </c>
      <c r="D252" t="inlineStr">
        <is>
          <t>master</t>
        </is>
      </c>
      <c r="E252" t="inlineStr">
        <is>
          <t>online</t>
        </is>
      </c>
      <c r="F252" t="inlineStr">
        <is>
          <t>paid</t>
        </is>
      </c>
      <c r="G252" t="inlineStr">
        <is>
          <t>2024-11-29</t>
        </is>
      </c>
      <c r="H252" t="inlineStr">
        <is>
          <t>2024-11-29</t>
        </is>
      </c>
      <c r="I252" t="n">
        <v>336</v>
      </c>
      <c r="J252" t="n">
        <v>6.3</v>
      </c>
      <c r="K252" t="n">
        <v>329.7</v>
      </c>
      <c r="L252" t="inlineStr">
        <is>
          <t>#63157461746013</t>
        </is>
      </c>
      <c r="M252" t="inlineStr">
        <is>
          <t>card</t>
        </is>
      </c>
      <c r="N252" t="n">
        <v>336</v>
      </c>
      <c r="O252" t="inlineStr">
        <is>
          <t>EUR</t>
        </is>
      </c>
      <c r="P252" t="inlineStr">
        <is>
          <t>EUR</t>
        </is>
      </c>
      <c r="Q252" t="n">
        <v>0</v>
      </c>
    </row>
    <row r="253">
      <c r="A253" t="inlineStr">
        <is>
          <t>2024-11-26 14:13:08 +0100</t>
        </is>
      </c>
      <c r="B253" t="inlineStr">
        <is>
          <t>charge</t>
        </is>
      </c>
      <c r="C253" t="inlineStr">
        <is>
          <t>#43690</t>
        </is>
      </c>
      <c r="D253" t="inlineStr">
        <is>
          <t>master</t>
        </is>
      </c>
      <c r="E253" t="inlineStr">
        <is>
          <t>online</t>
        </is>
      </c>
      <c r="F253" t="inlineStr">
        <is>
          <t>paid</t>
        </is>
      </c>
      <c r="G253" t="inlineStr">
        <is>
          <t>2024-11-29</t>
        </is>
      </c>
      <c r="H253" t="inlineStr">
        <is>
          <t>2024-11-29</t>
        </is>
      </c>
      <c r="I253" t="n">
        <v>224</v>
      </c>
      <c r="J253" t="n">
        <v>4.28</v>
      </c>
      <c r="K253" t="n">
        <v>219.72</v>
      </c>
      <c r="L253" t="inlineStr">
        <is>
          <t>#63154326896989</t>
        </is>
      </c>
      <c r="M253" t="inlineStr">
        <is>
          <t>card</t>
        </is>
      </c>
      <c r="N253" t="n">
        <v>224</v>
      </c>
      <c r="O253" t="inlineStr">
        <is>
          <t>EUR</t>
        </is>
      </c>
      <c r="P253" t="inlineStr">
        <is>
          <t>EUR</t>
        </is>
      </c>
      <c r="Q253" t="n">
        <v>0</v>
      </c>
    </row>
    <row r="254">
      <c r="A254" t="inlineStr">
        <is>
          <t>2024-11-26 14:04:59 +0100</t>
        </is>
      </c>
      <c r="B254" t="inlineStr">
        <is>
          <t>charge</t>
        </is>
      </c>
      <c r="C254" t="inlineStr">
        <is>
          <t>#43689</t>
        </is>
      </c>
      <c r="D254" t="inlineStr">
        <is>
          <t>master</t>
        </is>
      </c>
      <c r="E254" t="inlineStr">
        <is>
          <t>online</t>
        </is>
      </c>
      <c r="F254" t="inlineStr">
        <is>
          <t>paid</t>
        </is>
      </c>
      <c r="G254" t="inlineStr">
        <is>
          <t>2024-11-29</t>
        </is>
      </c>
      <c r="H254" t="inlineStr">
        <is>
          <t>2024-11-29</t>
        </is>
      </c>
      <c r="I254" t="n">
        <v>320</v>
      </c>
      <c r="J254" t="n">
        <v>6.01</v>
      </c>
      <c r="K254" t="n">
        <v>313.99</v>
      </c>
      <c r="L254" t="inlineStr">
        <is>
          <t>#63155305939293</t>
        </is>
      </c>
      <c r="M254" t="inlineStr">
        <is>
          <t>card</t>
        </is>
      </c>
      <c r="N254" t="n">
        <v>320</v>
      </c>
      <c r="O254" t="inlineStr">
        <is>
          <t>EUR</t>
        </is>
      </c>
      <c r="P254" t="inlineStr">
        <is>
          <t>EUR</t>
        </is>
      </c>
      <c r="Q254" t="n">
        <v>0</v>
      </c>
    </row>
    <row r="255">
      <c r="A255" t="inlineStr">
        <is>
          <t>2024-11-26 14:01:12 +0100</t>
        </is>
      </c>
      <c r="B255" t="inlineStr">
        <is>
          <t>charge</t>
        </is>
      </c>
      <c r="C255" t="inlineStr">
        <is>
          <t>#43688</t>
        </is>
      </c>
      <c r="D255" t="inlineStr">
        <is>
          <t>visa</t>
        </is>
      </c>
      <c r="E255" t="inlineStr">
        <is>
          <t>online</t>
        </is>
      </c>
      <c r="F255" t="inlineStr">
        <is>
          <t>paid</t>
        </is>
      </c>
      <c r="G255" t="inlineStr">
        <is>
          <t>2024-11-29</t>
        </is>
      </c>
      <c r="H255" t="inlineStr">
        <is>
          <t>2024-11-29</t>
        </is>
      </c>
      <c r="I255" t="n">
        <v>256</v>
      </c>
      <c r="J255" t="n">
        <v>4.86</v>
      </c>
      <c r="K255" t="n">
        <v>251.14</v>
      </c>
      <c r="L255" t="inlineStr">
        <is>
          <t>#63156376764765</t>
        </is>
      </c>
      <c r="M255" t="inlineStr">
        <is>
          <t>card</t>
        </is>
      </c>
      <c r="N255" t="n">
        <v>256</v>
      </c>
      <c r="O255" t="inlineStr">
        <is>
          <t>EUR</t>
        </is>
      </c>
      <c r="P255" t="inlineStr">
        <is>
          <t>EUR</t>
        </is>
      </c>
      <c r="Q255" t="n">
        <v>0</v>
      </c>
    </row>
    <row r="256">
      <c r="A256" t="inlineStr">
        <is>
          <t>2024-11-26 13:56:46 +0100</t>
        </is>
      </c>
      <c r="B256" t="inlineStr">
        <is>
          <t>charge</t>
        </is>
      </c>
      <c r="C256" t="inlineStr">
        <is>
          <t>#43687</t>
        </is>
      </c>
      <c r="D256" t="inlineStr">
        <is>
          <t>visa</t>
        </is>
      </c>
      <c r="E256" t="inlineStr">
        <is>
          <t>online</t>
        </is>
      </c>
      <c r="F256" t="inlineStr">
        <is>
          <t>paid</t>
        </is>
      </c>
      <c r="G256" t="inlineStr">
        <is>
          <t>2024-11-29</t>
        </is>
      </c>
      <c r="H256" t="inlineStr">
        <is>
          <t>2024-11-29</t>
        </is>
      </c>
      <c r="I256" t="n">
        <v>256</v>
      </c>
      <c r="J256" t="n">
        <v>4.86</v>
      </c>
      <c r="K256" t="n">
        <v>251.14</v>
      </c>
      <c r="L256" t="inlineStr">
        <is>
          <t>#63135382143325</t>
        </is>
      </c>
      <c r="M256" t="inlineStr">
        <is>
          <t>card</t>
        </is>
      </c>
      <c r="N256" t="n">
        <v>256</v>
      </c>
      <c r="O256" t="inlineStr">
        <is>
          <t>EUR</t>
        </is>
      </c>
      <c r="P256" t="inlineStr">
        <is>
          <t>EUR</t>
        </is>
      </c>
      <c r="Q256" t="n">
        <v>0</v>
      </c>
    </row>
    <row r="257">
      <c r="A257" t="inlineStr">
        <is>
          <t>2024-11-26 13:40:59 +0100</t>
        </is>
      </c>
      <c r="B257" t="inlineStr">
        <is>
          <t>charge</t>
        </is>
      </c>
      <c r="C257" t="inlineStr">
        <is>
          <t>#43686</t>
        </is>
      </c>
      <c r="D257" t="inlineStr">
        <is>
          <t>visa</t>
        </is>
      </c>
      <c r="E257" t="inlineStr">
        <is>
          <t>online</t>
        </is>
      </c>
      <c r="F257" t="inlineStr">
        <is>
          <t>paid</t>
        </is>
      </c>
      <c r="G257" t="inlineStr">
        <is>
          <t>2024-11-29</t>
        </is>
      </c>
      <c r="H257" t="inlineStr">
        <is>
          <t>2024-11-29</t>
        </is>
      </c>
      <c r="I257" t="n">
        <v>458</v>
      </c>
      <c r="J257" t="n">
        <v>8.49</v>
      </c>
      <c r="K257" t="n">
        <v>449.51</v>
      </c>
      <c r="L257" t="inlineStr">
        <is>
          <t>#63107363307869</t>
        </is>
      </c>
      <c r="M257" t="inlineStr">
        <is>
          <t>card</t>
        </is>
      </c>
      <c r="N257" t="n">
        <v>458</v>
      </c>
      <c r="O257" t="inlineStr">
        <is>
          <t>EUR</t>
        </is>
      </c>
      <c r="P257" t="inlineStr">
        <is>
          <t>EUR</t>
        </is>
      </c>
      <c r="Q257" t="n">
        <v>0</v>
      </c>
    </row>
    <row r="258">
      <c r="A258" t="inlineStr">
        <is>
          <t>2024-11-26 13:31:24 +0100</t>
        </is>
      </c>
      <c r="B258" t="inlineStr">
        <is>
          <t>charge</t>
        </is>
      </c>
      <c r="C258" t="inlineStr">
        <is>
          <t>#43685</t>
        </is>
      </c>
      <c r="D258" t="inlineStr">
        <is>
          <t>master</t>
        </is>
      </c>
      <c r="E258" t="inlineStr">
        <is>
          <t>online</t>
        </is>
      </c>
      <c r="F258" t="inlineStr">
        <is>
          <t>paid</t>
        </is>
      </c>
      <c r="G258" t="inlineStr">
        <is>
          <t>2024-11-29</t>
        </is>
      </c>
      <c r="H258" t="inlineStr">
        <is>
          <t>2024-11-29</t>
        </is>
      </c>
      <c r="I258" t="n">
        <v>200.71</v>
      </c>
      <c r="J258" t="n">
        <v>7.73</v>
      </c>
      <c r="K258" t="n">
        <v>192.98</v>
      </c>
      <c r="L258" t="inlineStr">
        <is>
          <t>#63156648444253</t>
        </is>
      </c>
      <c r="M258" t="inlineStr">
        <is>
          <t>card</t>
        </is>
      </c>
      <c r="N258" t="n">
        <v>187</v>
      </c>
      <c r="O258" t="inlineStr">
        <is>
          <t>CHF</t>
        </is>
      </c>
      <c r="P258" t="inlineStr">
        <is>
          <t>EUR</t>
        </is>
      </c>
      <c r="Q258" t="n">
        <v>0</v>
      </c>
    </row>
    <row r="259">
      <c r="A259" t="inlineStr">
        <is>
          <t>2024-11-26 12:39:23 +0100</t>
        </is>
      </c>
      <c r="B259" t="inlineStr">
        <is>
          <t>charge</t>
        </is>
      </c>
      <c r="C259" t="inlineStr">
        <is>
          <t>#43683</t>
        </is>
      </c>
      <c r="D259" t="inlineStr">
        <is>
          <t>visa</t>
        </is>
      </c>
      <c r="E259" t="inlineStr">
        <is>
          <t>online</t>
        </is>
      </c>
      <c r="F259" t="inlineStr">
        <is>
          <t>paid</t>
        </is>
      </c>
      <c r="G259" t="inlineStr">
        <is>
          <t>2024-11-29</t>
        </is>
      </c>
      <c r="H259" t="inlineStr">
        <is>
          <t>2024-11-29</t>
        </is>
      </c>
      <c r="I259" t="n">
        <v>348</v>
      </c>
      <c r="J259" t="n">
        <v>6.51</v>
      </c>
      <c r="K259" t="n">
        <v>341.49</v>
      </c>
      <c r="L259" t="inlineStr">
        <is>
          <t>#63082684252509</t>
        </is>
      </c>
      <c r="M259" t="inlineStr">
        <is>
          <t>card</t>
        </is>
      </c>
      <c r="N259" t="n">
        <v>348</v>
      </c>
      <c r="O259" t="inlineStr">
        <is>
          <t>EUR</t>
        </is>
      </c>
      <c r="P259" t="inlineStr">
        <is>
          <t>EUR</t>
        </is>
      </c>
      <c r="Q259" t="n">
        <v>0</v>
      </c>
    </row>
    <row r="260">
      <c r="A260" t="inlineStr">
        <is>
          <t>2024-11-26 12:30:11 +0100</t>
        </is>
      </c>
      <c r="B260" t="inlineStr">
        <is>
          <t>charge</t>
        </is>
      </c>
      <c r="C260" t="inlineStr">
        <is>
          <t>#43682</t>
        </is>
      </c>
      <c r="D260" t="inlineStr">
        <is>
          <t>master</t>
        </is>
      </c>
      <c r="E260" t="inlineStr">
        <is>
          <t>online</t>
        </is>
      </c>
      <c r="F260" t="inlineStr">
        <is>
          <t>paid</t>
        </is>
      </c>
      <c r="G260" t="inlineStr">
        <is>
          <t>2024-11-29</t>
        </is>
      </c>
      <c r="H260" t="inlineStr">
        <is>
          <t>2024-11-29</t>
        </is>
      </c>
      <c r="I260" t="n">
        <v>192</v>
      </c>
      <c r="J260" t="n">
        <v>3.71</v>
      </c>
      <c r="K260" t="n">
        <v>188.29</v>
      </c>
      <c r="L260" t="inlineStr">
        <is>
          <t>#63155350634845</t>
        </is>
      </c>
      <c r="M260" t="inlineStr">
        <is>
          <t>card</t>
        </is>
      </c>
      <c r="N260" t="n">
        <v>192</v>
      </c>
      <c r="O260" t="inlineStr">
        <is>
          <t>EUR</t>
        </is>
      </c>
      <c r="P260" t="inlineStr">
        <is>
          <t>EUR</t>
        </is>
      </c>
      <c r="Q260" t="n">
        <v>0</v>
      </c>
    </row>
    <row r="261">
      <c r="A261" t="inlineStr">
        <is>
          <t>2024-11-26 11:49:52 +0100</t>
        </is>
      </c>
      <c r="B261" t="inlineStr">
        <is>
          <t>charge</t>
        </is>
      </c>
      <c r="C261" t="inlineStr">
        <is>
          <t>#43679</t>
        </is>
      </c>
      <c r="D261" t="inlineStr">
        <is>
          <t>master</t>
        </is>
      </c>
      <c r="E261" t="inlineStr">
        <is>
          <t>online</t>
        </is>
      </c>
      <c r="F261" t="inlineStr">
        <is>
          <t>paid</t>
        </is>
      </c>
      <c r="G261" t="inlineStr">
        <is>
          <t>2024-11-29</t>
        </is>
      </c>
      <c r="H261" t="inlineStr">
        <is>
          <t>2024-11-29</t>
        </is>
      </c>
      <c r="I261" t="n">
        <v>326</v>
      </c>
      <c r="J261" t="n">
        <v>6.12</v>
      </c>
      <c r="K261" t="n">
        <v>319.88</v>
      </c>
      <c r="L261" t="inlineStr">
        <is>
          <t>#63136503169373</t>
        </is>
      </c>
      <c r="M261" t="inlineStr">
        <is>
          <t>card</t>
        </is>
      </c>
      <c r="N261" t="n">
        <v>326</v>
      </c>
      <c r="O261" t="inlineStr">
        <is>
          <t>EUR</t>
        </is>
      </c>
      <c r="P261" t="inlineStr">
        <is>
          <t>EUR</t>
        </is>
      </c>
      <c r="Q261" t="n">
        <v>0</v>
      </c>
    </row>
    <row r="262">
      <c r="A262" t="inlineStr">
        <is>
          <t>2024-11-26 11:45:51 +0100</t>
        </is>
      </c>
      <c r="B262" t="inlineStr">
        <is>
          <t>charge</t>
        </is>
      </c>
      <c r="C262" t="inlineStr">
        <is>
          <t>#43678</t>
        </is>
      </c>
      <c r="D262" t="inlineStr">
        <is>
          <t>master</t>
        </is>
      </c>
      <c r="E262" t="inlineStr">
        <is>
          <t>online</t>
        </is>
      </c>
      <c r="F262" t="inlineStr">
        <is>
          <t>paid</t>
        </is>
      </c>
      <c r="G262" t="inlineStr">
        <is>
          <t>2024-11-29</t>
        </is>
      </c>
      <c r="H262" t="inlineStr">
        <is>
          <t>2024-11-29</t>
        </is>
      </c>
      <c r="I262" t="n">
        <v>266</v>
      </c>
      <c r="J262" t="n">
        <v>5.04</v>
      </c>
      <c r="K262" t="n">
        <v>260.96</v>
      </c>
      <c r="L262" t="inlineStr">
        <is>
          <t>#63138878652765</t>
        </is>
      </c>
      <c r="M262" t="inlineStr">
        <is>
          <t>card</t>
        </is>
      </c>
      <c r="N262" t="n">
        <v>266</v>
      </c>
      <c r="O262" t="inlineStr">
        <is>
          <t>EUR</t>
        </is>
      </c>
      <c r="P262" t="inlineStr">
        <is>
          <t>EUR</t>
        </is>
      </c>
      <c r="Q262" t="n">
        <v>0</v>
      </c>
    </row>
    <row r="263">
      <c r="A263" t="inlineStr">
        <is>
          <t>2024-11-26 10:59:15 +0100</t>
        </is>
      </c>
      <c r="B263" t="inlineStr">
        <is>
          <t>charge</t>
        </is>
      </c>
      <c r="C263" t="inlineStr">
        <is>
          <t>#43675</t>
        </is>
      </c>
      <c r="D263" t="inlineStr">
        <is>
          <t>unknown</t>
        </is>
      </c>
      <c r="E263" t="inlineStr">
        <is>
          <t>online</t>
        </is>
      </c>
      <c r="F263" t="inlineStr">
        <is>
          <t>paid</t>
        </is>
      </c>
      <c r="G263" t="inlineStr">
        <is>
          <t>2024-11-29</t>
        </is>
      </c>
      <c r="H263" t="inlineStr">
        <is>
          <t>2024-11-29</t>
        </is>
      </c>
      <c r="I263" t="n">
        <v>567</v>
      </c>
      <c r="J263" t="n">
        <v>28.64</v>
      </c>
      <c r="K263" t="n">
        <v>538.36</v>
      </c>
      <c r="L263" t="inlineStr">
        <is>
          <t>#63154134516061</t>
        </is>
      </c>
      <c r="M263" t="inlineStr">
        <is>
          <t>klarna</t>
        </is>
      </c>
      <c r="N263" t="n">
        <v>567</v>
      </c>
      <c r="O263" t="inlineStr">
        <is>
          <t>EUR</t>
        </is>
      </c>
      <c r="P263" t="inlineStr">
        <is>
          <t>EUR</t>
        </is>
      </c>
      <c r="Q263" t="n">
        <v>0</v>
      </c>
    </row>
    <row r="264">
      <c r="A264" t="inlineStr">
        <is>
          <t>2024-11-26 10:46:25 +0100</t>
        </is>
      </c>
      <c r="B264" t="inlineStr">
        <is>
          <t>charge</t>
        </is>
      </c>
      <c r="C264" t="inlineStr">
        <is>
          <t>#43673</t>
        </is>
      </c>
      <c r="D264" t="inlineStr">
        <is>
          <t>master</t>
        </is>
      </c>
      <c r="E264" t="inlineStr">
        <is>
          <t>online</t>
        </is>
      </c>
      <c r="F264" t="inlineStr">
        <is>
          <t>paid</t>
        </is>
      </c>
      <c r="G264" t="inlineStr">
        <is>
          <t>2024-11-29</t>
        </is>
      </c>
      <c r="H264" t="inlineStr">
        <is>
          <t>2024-11-29</t>
        </is>
      </c>
      <c r="I264" t="n">
        <v>106</v>
      </c>
      <c r="J264" t="n">
        <v>2.16</v>
      </c>
      <c r="K264" t="n">
        <v>103.84</v>
      </c>
      <c r="L264" t="inlineStr">
        <is>
          <t>#63153469817181</t>
        </is>
      </c>
      <c r="M264" t="inlineStr">
        <is>
          <t>card</t>
        </is>
      </c>
      <c r="N264" t="n">
        <v>106</v>
      </c>
      <c r="O264" t="inlineStr">
        <is>
          <t>EUR</t>
        </is>
      </c>
      <c r="P264" t="inlineStr">
        <is>
          <t>EUR</t>
        </is>
      </c>
      <c r="Q264" t="n">
        <v>0</v>
      </c>
    </row>
    <row r="265">
      <c r="A265" t="inlineStr">
        <is>
          <t>2024-11-26 10:39:54 +0100</t>
        </is>
      </c>
      <c r="B265" t="inlineStr">
        <is>
          <t>refund</t>
        </is>
      </c>
      <c r="C265" t="inlineStr">
        <is>
          <t>#43620</t>
        </is>
      </c>
      <c r="D265" t="inlineStr">
        <is>
          <t>master</t>
        </is>
      </c>
      <c r="E265" t="inlineStr">
        <is>
          <t>online</t>
        </is>
      </c>
      <c r="F265" t="inlineStr">
        <is>
          <t>paid</t>
        </is>
      </c>
      <c r="G265" t="inlineStr">
        <is>
          <t>2024-11-28</t>
        </is>
      </c>
      <c r="H265" t="inlineStr">
        <is>
          <t>2024-11-28</t>
        </is>
      </c>
      <c r="I265" t="n">
        <v>-160</v>
      </c>
      <c r="J265" t="n">
        <v>0</v>
      </c>
      <c r="K265" t="n">
        <v>-160</v>
      </c>
      <c r="L265" t="inlineStr">
        <is>
          <t>#63098085114205</t>
        </is>
      </c>
      <c r="M265" t="inlineStr">
        <is>
          <t>card</t>
        </is>
      </c>
      <c r="N265" t="n">
        <v>160</v>
      </c>
      <c r="O265" t="inlineStr">
        <is>
          <t>EUR</t>
        </is>
      </c>
      <c r="P265" t="inlineStr">
        <is>
          <t>EUR</t>
        </is>
      </c>
      <c r="Q265" t="n">
        <v>0</v>
      </c>
    </row>
    <row r="266">
      <c r="A266" t="inlineStr">
        <is>
          <t>2024-11-26 10:39:45 +0100</t>
        </is>
      </c>
      <c r="B266" t="inlineStr">
        <is>
          <t>charge</t>
        </is>
      </c>
      <c r="C266" t="inlineStr">
        <is>
          <t>#43672</t>
        </is>
      </c>
      <c r="D266" t="inlineStr">
        <is>
          <t>master</t>
        </is>
      </c>
      <c r="E266" t="inlineStr">
        <is>
          <t>online</t>
        </is>
      </c>
      <c r="F266" t="inlineStr">
        <is>
          <t>paid</t>
        </is>
      </c>
      <c r="G266" t="inlineStr">
        <is>
          <t>2024-11-29</t>
        </is>
      </c>
      <c r="H266" t="inlineStr">
        <is>
          <t>2024-11-29</t>
        </is>
      </c>
      <c r="I266" t="n">
        <v>122</v>
      </c>
      <c r="J266" t="n">
        <v>2.45</v>
      </c>
      <c r="K266" t="n">
        <v>119.55</v>
      </c>
      <c r="L266" t="inlineStr">
        <is>
          <t>#63099357626717</t>
        </is>
      </c>
      <c r="M266" t="inlineStr">
        <is>
          <t>card</t>
        </is>
      </c>
      <c r="N266" t="n">
        <v>122</v>
      </c>
      <c r="O266" t="inlineStr">
        <is>
          <t>EUR</t>
        </is>
      </c>
      <c r="P266" t="inlineStr">
        <is>
          <t>EUR</t>
        </is>
      </c>
      <c r="Q266" t="n">
        <v>0</v>
      </c>
    </row>
    <row r="267">
      <c r="A267" t="inlineStr">
        <is>
          <t>2024-11-26 10:11:10 +0100</t>
        </is>
      </c>
      <c r="B267" t="inlineStr">
        <is>
          <t>charge</t>
        </is>
      </c>
      <c r="C267" t="inlineStr">
        <is>
          <t>#43669</t>
        </is>
      </c>
      <c r="D267" t="inlineStr">
        <is>
          <t>visa</t>
        </is>
      </c>
      <c r="E267" t="inlineStr">
        <is>
          <t>online</t>
        </is>
      </c>
      <c r="F267" t="inlineStr">
        <is>
          <t>paid</t>
        </is>
      </c>
      <c r="G267" t="inlineStr">
        <is>
          <t>2024-11-29</t>
        </is>
      </c>
      <c r="H267" t="inlineStr">
        <is>
          <t>2024-11-29</t>
        </is>
      </c>
      <c r="I267" t="n">
        <v>212</v>
      </c>
      <c r="J267" t="n">
        <v>4.07</v>
      </c>
      <c r="K267" t="n">
        <v>207.93</v>
      </c>
      <c r="L267" t="inlineStr">
        <is>
          <t>#63153424662877</t>
        </is>
      </c>
      <c r="M267" t="inlineStr">
        <is>
          <t>card</t>
        </is>
      </c>
      <c r="N267" t="n">
        <v>212</v>
      </c>
      <c r="O267" t="inlineStr">
        <is>
          <t>EUR</t>
        </is>
      </c>
      <c r="P267" t="inlineStr">
        <is>
          <t>EUR</t>
        </is>
      </c>
      <c r="Q267" t="n">
        <v>0</v>
      </c>
    </row>
    <row r="268">
      <c r="A268" t="inlineStr">
        <is>
          <t>2024-11-26 09:53:05 +0100</t>
        </is>
      </c>
      <c r="B268" t="inlineStr">
        <is>
          <t>charge</t>
        </is>
      </c>
      <c r="C268" t="inlineStr">
        <is>
          <t>#43667</t>
        </is>
      </c>
      <c r="D268" t="inlineStr">
        <is>
          <t>master</t>
        </is>
      </c>
      <c r="E268" t="inlineStr">
        <is>
          <t>online</t>
        </is>
      </c>
      <c r="F268" t="inlineStr">
        <is>
          <t>paid</t>
        </is>
      </c>
      <c r="G268" t="inlineStr">
        <is>
          <t>2024-11-29</t>
        </is>
      </c>
      <c r="H268" t="inlineStr">
        <is>
          <t>2024-11-29</t>
        </is>
      </c>
      <c r="I268" t="n">
        <v>192</v>
      </c>
      <c r="J268" t="n">
        <v>3.71</v>
      </c>
      <c r="K268" t="n">
        <v>188.29</v>
      </c>
      <c r="L268" t="inlineStr">
        <is>
          <t>#63130787250525</t>
        </is>
      </c>
      <c r="M268" t="inlineStr">
        <is>
          <t>card</t>
        </is>
      </c>
      <c r="N268" t="n">
        <v>192</v>
      </c>
      <c r="O268" t="inlineStr">
        <is>
          <t>EUR</t>
        </is>
      </c>
      <c r="P268" t="inlineStr">
        <is>
          <t>EUR</t>
        </is>
      </c>
      <c r="Q268" t="n">
        <v>0</v>
      </c>
    </row>
    <row r="269">
      <c r="A269" t="inlineStr">
        <is>
          <t>2024-11-26 09:39:19 +0100</t>
        </is>
      </c>
      <c r="B269" t="inlineStr">
        <is>
          <t>charge</t>
        </is>
      </c>
      <c r="C269" t="inlineStr">
        <is>
          <t>#43666</t>
        </is>
      </c>
      <c r="D269" t="inlineStr">
        <is>
          <t>unknown</t>
        </is>
      </c>
      <c r="E269" t="inlineStr">
        <is>
          <t>online</t>
        </is>
      </c>
      <c r="F269" t="inlineStr">
        <is>
          <t>paid</t>
        </is>
      </c>
      <c r="G269" t="inlineStr">
        <is>
          <t>2024-11-29</t>
        </is>
      </c>
      <c r="H269" t="inlineStr">
        <is>
          <t>2024-11-29</t>
        </is>
      </c>
      <c r="I269" t="n">
        <v>256</v>
      </c>
      <c r="J269" t="n">
        <v>13.12</v>
      </c>
      <c r="K269" t="n">
        <v>242.88</v>
      </c>
      <c r="L269" t="inlineStr">
        <is>
          <t>#63096220418397</t>
        </is>
      </c>
      <c r="M269" t="inlineStr">
        <is>
          <t>klarna</t>
        </is>
      </c>
      <c r="N269" t="n">
        <v>256</v>
      </c>
      <c r="O269" t="inlineStr">
        <is>
          <t>EUR</t>
        </is>
      </c>
      <c r="P269" t="inlineStr">
        <is>
          <t>EUR</t>
        </is>
      </c>
      <c r="Q269" t="n">
        <v>0</v>
      </c>
    </row>
    <row r="270">
      <c r="A270" t="inlineStr">
        <is>
          <t>2024-11-26 09:38:06 +0100</t>
        </is>
      </c>
      <c r="B270" t="inlineStr">
        <is>
          <t>charge</t>
        </is>
      </c>
      <c r="C270" t="inlineStr">
        <is>
          <t>#43665</t>
        </is>
      </c>
      <c r="D270" t="inlineStr">
        <is>
          <t>visa</t>
        </is>
      </c>
      <c r="E270" t="inlineStr">
        <is>
          <t>online</t>
        </is>
      </c>
      <c r="F270" t="inlineStr">
        <is>
          <t>paid</t>
        </is>
      </c>
      <c r="G270" t="inlineStr">
        <is>
          <t>2024-11-29</t>
        </is>
      </c>
      <c r="H270" t="inlineStr">
        <is>
          <t>2024-11-29</t>
        </is>
      </c>
      <c r="I270" t="n">
        <v>385</v>
      </c>
      <c r="J270" t="n">
        <v>7.18</v>
      </c>
      <c r="K270" t="n">
        <v>377.82</v>
      </c>
      <c r="L270" t="inlineStr">
        <is>
          <t>#63091079217501</t>
        </is>
      </c>
      <c r="M270" t="inlineStr">
        <is>
          <t>card</t>
        </is>
      </c>
      <c r="N270" t="n">
        <v>385</v>
      </c>
      <c r="O270" t="inlineStr">
        <is>
          <t>EUR</t>
        </is>
      </c>
      <c r="P270" t="inlineStr">
        <is>
          <t>EUR</t>
        </is>
      </c>
      <c r="Q270" t="n">
        <v>0</v>
      </c>
    </row>
    <row r="271">
      <c r="A271" t="inlineStr">
        <is>
          <t>2024-11-26 09:17:29 +0100</t>
        </is>
      </c>
      <c r="B271" t="inlineStr">
        <is>
          <t>charge</t>
        </is>
      </c>
      <c r="C271" t="inlineStr">
        <is>
          <t>#43661</t>
        </is>
      </c>
      <c r="D271" t="inlineStr">
        <is>
          <t>master</t>
        </is>
      </c>
      <c r="E271" t="inlineStr">
        <is>
          <t>online</t>
        </is>
      </c>
      <c r="F271" t="inlineStr">
        <is>
          <t>paid</t>
        </is>
      </c>
      <c r="G271" t="inlineStr">
        <is>
          <t>2024-11-29</t>
        </is>
      </c>
      <c r="H271" t="inlineStr">
        <is>
          <t>2024-11-29</t>
        </is>
      </c>
      <c r="I271" t="n">
        <v>224</v>
      </c>
      <c r="J271" t="n">
        <v>4.28</v>
      </c>
      <c r="K271" t="n">
        <v>219.72</v>
      </c>
      <c r="L271" t="inlineStr">
        <is>
          <t>#63098216972637</t>
        </is>
      </c>
      <c r="M271" t="inlineStr">
        <is>
          <t>card</t>
        </is>
      </c>
      <c r="N271" t="n">
        <v>224</v>
      </c>
      <c r="O271" t="inlineStr">
        <is>
          <t>EUR</t>
        </is>
      </c>
      <c r="P271" t="inlineStr">
        <is>
          <t>EUR</t>
        </is>
      </c>
      <c r="Q271" t="n">
        <v>0</v>
      </c>
    </row>
    <row r="272">
      <c r="A272" t="inlineStr">
        <is>
          <t>2024-11-26 09:09:37 +0100</t>
        </is>
      </c>
      <c r="B272" t="inlineStr">
        <is>
          <t>charge</t>
        </is>
      </c>
      <c r="C272" t="inlineStr">
        <is>
          <t>#43660</t>
        </is>
      </c>
      <c r="D272" t="inlineStr">
        <is>
          <t>visa</t>
        </is>
      </c>
      <c r="E272" t="inlineStr">
        <is>
          <t>online</t>
        </is>
      </c>
      <c r="F272" t="inlineStr">
        <is>
          <t>paid</t>
        </is>
      </c>
      <c r="G272" t="inlineStr">
        <is>
          <t>2024-11-29</t>
        </is>
      </c>
      <c r="H272" t="inlineStr">
        <is>
          <t>2024-11-29</t>
        </is>
      </c>
      <c r="I272" t="n">
        <v>648</v>
      </c>
      <c r="J272" t="n">
        <v>11.91</v>
      </c>
      <c r="K272" t="n">
        <v>636.09</v>
      </c>
      <c r="L272" t="inlineStr">
        <is>
          <t>#63082684318045</t>
        </is>
      </c>
      <c r="M272" t="inlineStr">
        <is>
          <t>card</t>
        </is>
      </c>
      <c r="N272" t="n">
        <v>648</v>
      </c>
      <c r="O272" t="inlineStr">
        <is>
          <t>EUR</t>
        </is>
      </c>
      <c r="P272" t="inlineStr">
        <is>
          <t>EUR</t>
        </is>
      </c>
      <c r="Q272" t="n">
        <v>0</v>
      </c>
    </row>
    <row r="273">
      <c r="A273" t="inlineStr">
        <is>
          <t>2024-11-26 07:51:04 +0100</t>
        </is>
      </c>
      <c r="B273" t="inlineStr">
        <is>
          <t>charge</t>
        </is>
      </c>
      <c r="C273" t="inlineStr">
        <is>
          <t>#43656</t>
        </is>
      </c>
      <c r="D273" t="inlineStr">
        <is>
          <t>master</t>
        </is>
      </c>
      <c r="E273" t="inlineStr">
        <is>
          <t>online</t>
        </is>
      </c>
      <c r="F273" t="inlineStr">
        <is>
          <t>paid</t>
        </is>
      </c>
      <c r="G273" t="inlineStr">
        <is>
          <t>2024-11-29</t>
        </is>
      </c>
      <c r="H273" t="inlineStr">
        <is>
          <t>2024-11-29</t>
        </is>
      </c>
      <c r="I273" t="n">
        <v>222.79</v>
      </c>
      <c r="J273" t="n">
        <v>8.550000000000001</v>
      </c>
      <c r="K273" t="n">
        <v>214.24</v>
      </c>
      <c r="L273" t="inlineStr">
        <is>
          <t>#63151149285725</t>
        </is>
      </c>
      <c r="M273" t="inlineStr">
        <is>
          <t>card</t>
        </is>
      </c>
      <c r="N273" t="n">
        <v>207</v>
      </c>
      <c r="O273" t="inlineStr">
        <is>
          <t>CHF</t>
        </is>
      </c>
      <c r="P273" t="inlineStr">
        <is>
          <t>EUR</t>
        </is>
      </c>
      <c r="Q273" t="n">
        <v>0</v>
      </c>
    </row>
    <row r="274">
      <c r="A274" t="inlineStr">
        <is>
          <t>2024-11-26 07:50:33 +0100</t>
        </is>
      </c>
      <c r="B274" t="inlineStr">
        <is>
          <t>charge</t>
        </is>
      </c>
      <c r="C274" t="inlineStr">
        <is>
          <t>#43655</t>
        </is>
      </c>
      <c r="D274" t="inlineStr">
        <is>
          <t>master</t>
        </is>
      </c>
      <c r="E274" t="inlineStr">
        <is>
          <t>online</t>
        </is>
      </c>
      <c r="F274" t="inlineStr">
        <is>
          <t>paid</t>
        </is>
      </c>
      <c r="G274" t="inlineStr">
        <is>
          <t>2024-11-29</t>
        </is>
      </c>
      <c r="H274" t="inlineStr">
        <is>
          <t>2024-11-29</t>
        </is>
      </c>
      <c r="I274" t="n">
        <v>106</v>
      </c>
      <c r="J274" t="n">
        <v>2.16</v>
      </c>
      <c r="K274" t="n">
        <v>103.84</v>
      </c>
      <c r="L274" t="inlineStr">
        <is>
          <t>#63151271706973</t>
        </is>
      </c>
      <c r="M274" t="inlineStr">
        <is>
          <t>card</t>
        </is>
      </c>
      <c r="N274" t="n">
        <v>106</v>
      </c>
      <c r="O274" t="inlineStr">
        <is>
          <t>EUR</t>
        </is>
      </c>
      <c r="P274" t="inlineStr">
        <is>
          <t>EUR</t>
        </is>
      </c>
      <c r="Q274" t="n">
        <v>0</v>
      </c>
    </row>
    <row r="275">
      <c r="A275" t="inlineStr">
        <is>
          <t>2024-11-26 07:21:39 +0100</t>
        </is>
      </c>
      <c r="B275" t="inlineStr">
        <is>
          <t>charge</t>
        </is>
      </c>
      <c r="C275" t="inlineStr">
        <is>
          <t>#43654</t>
        </is>
      </c>
      <c r="D275" t="inlineStr">
        <is>
          <t>visa</t>
        </is>
      </c>
      <c r="E275" t="inlineStr">
        <is>
          <t>online</t>
        </is>
      </c>
      <c r="F275" t="inlineStr">
        <is>
          <t>paid</t>
        </is>
      </c>
      <c r="G275" t="inlineStr">
        <is>
          <t>2024-11-29</t>
        </is>
      </c>
      <c r="H275" t="inlineStr">
        <is>
          <t>2024-11-29</t>
        </is>
      </c>
      <c r="I275" t="n">
        <v>224</v>
      </c>
      <c r="J275" t="n">
        <v>4.28</v>
      </c>
      <c r="K275" t="n">
        <v>219.72</v>
      </c>
      <c r="L275" t="inlineStr">
        <is>
          <t>#63150788673885</t>
        </is>
      </c>
      <c r="M275" t="inlineStr">
        <is>
          <t>card</t>
        </is>
      </c>
      <c r="N275" t="n">
        <v>224</v>
      </c>
      <c r="O275" t="inlineStr">
        <is>
          <t>EUR</t>
        </is>
      </c>
      <c r="P275" t="inlineStr">
        <is>
          <t>EUR</t>
        </is>
      </c>
      <c r="Q275" t="n">
        <v>0</v>
      </c>
    </row>
    <row r="276">
      <c r="A276" t="inlineStr">
        <is>
          <t>2024-11-26 07:18:21 +0100</t>
        </is>
      </c>
      <c r="B276" t="inlineStr">
        <is>
          <t>charge</t>
        </is>
      </c>
      <c r="C276" t="inlineStr">
        <is>
          <t>#43653</t>
        </is>
      </c>
      <c r="D276" t="inlineStr">
        <is>
          <t>visa</t>
        </is>
      </c>
      <c r="E276" t="inlineStr">
        <is>
          <t>online</t>
        </is>
      </c>
      <c r="F276" t="inlineStr">
        <is>
          <t>paid</t>
        </is>
      </c>
      <c r="G276" t="inlineStr">
        <is>
          <t>2024-11-29</t>
        </is>
      </c>
      <c r="H276" t="inlineStr">
        <is>
          <t>2024-11-29</t>
        </is>
      </c>
      <c r="I276" t="n">
        <v>236</v>
      </c>
      <c r="J276" t="n">
        <v>4.5</v>
      </c>
      <c r="K276" t="n">
        <v>231.5</v>
      </c>
      <c r="L276" t="inlineStr">
        <is>
          <t>#63124924924253</t>
        </is>
      </c>
      <c r="M276" t="inlineStr">
        <is>
          <t>card</t>
        </is>
      </c>
      <c r="N276" t="n">
        <v>236</v>
      </c>
      <c r="O276" t="inlineStr">
        <is>
          <t>EUR</t>
        </is>
      </c>
      <c r="P276" t="inlineStr">
        <is>
          <t>EUR</t>
        </is>
      </c>
      <c r="Q276" t="n">
        <v>0</v>
      </c>
    </row>
    <row r="277">
      <c r="A277" t="inlineStr">
        <is>
          <t>2024-11-26 07:12:56 +0100</t>
        </is>
      </c>
      <c r="B277" t="inlineStr">
        <is>
          <t>charge</t>
        </is>
      </c>
      <c r="C277" t="inlineStr">
        <is>
          <t>#43652</t>
        </is>
      </c>
      <c r="D277" t="inlineStr">
        <is>
          <t>unknown</t>
        </is>
      </c>
      <c r="E277" t="inlineStr">
        <is>
          <t>online</t>
        </is>
      </c>
      <c r="F277" t="inlineStr">
        <is>
          <t>paid</t>
        </is>
      </c>
      <c r="G277" t="inlineStr">
        <is>
          <t>2024-11-29</t>
        </is>
      </c>
      <c r="H277" t="inlineStr">
        <is>
          <t>2024-11-29</t>
        </is>
      </c>
      <c r="I277" t="n">
        <v>266</v>
      </c>
      <c r="J277" t="n">
        <v>13.62</v>
      </c>
      <c r="K277" t="n">
        <v>252.38</v>
      </c>
      <c r="L277" t="inlineStr">
        <is>
          <t>#63150756692317</t>
        </is>
      </c>
      <c r="M277" t="inlineStr">
        <is>
          <t>klarna</t>
        </is>
      </c>
      <c r="N277" t="n">
        <v>266</v>
      </c>
      <c r="O277" t="inlineStr">
        <is>
          <t>EUR</t>
        </is>
      </c>
      <c r="P277" t="inlineStr">
        <is>
          <t>EUR</t>
        </is>
      </c>
      <c r="Q277" t="n">
        <v>0</v>
      </c>
    </row>
    <row r="278">
      <c r="A278" t="inlineStr">
        <is>
          <t>2024-11-26 06:58:32 +0100</t>
        </is>
      </c>
      <c r="B278" t="inlineStr">
        <is>
          <t>charge</t>
        </is>
      </c>
      <c r="C278" t="inlineStr">
        <is>
          <t>#43650</t>
        </is>
      </c>
      <c r="D278" t="inlineStr">
        <is>
          <t>master</t>
        </is>
      </c>
      <c r="E278" t="inlineStr">
        <is>
          <t>online</t>
        </is>
      </c>
      <c r="F278" t="inlineStr">
        <is>
          <t>paid</t>
        </is>
      </c>
      <c r="G278" t="inlineStr">
        <is>
          <t>2024-11-29</t>
        </is>
      </c>
      <c r="H278" t="inlineStr">
        <is>
          <t>2024-11-29</t>
        </is>
      </c>
      <c r="I278" t="n">
        <v>327.01</v>
      </c>
      <c r="J278" t="n">
        <v>12.42</v>
      </c>
      <c r="K278" t="n">
        <v>314.59</v>
      </c>
      <c r="L278" t="inlineStr">
        <is>
          <t>#63150554120541</t>
        </is>
      </c>
      <c r="M278" t="inlineStr">
        <is>
          <t>card</t>
        </is>
      </c>
      <c r="N278" t="n">
        <v>304</v>
      </c>
      <c r="O278" t="inlineStr">
        <is>
          <t>CHF</t>
        </is>
      </c>
      <c r="P278" t="inlineStr">
        <is>
          <t>EUR</t>
        </is>
      </c>
      <c r="Q278" t="n">
        <v>0</v>
      </c>
    </row>
    <row r="279">
      <c r="A279" t="inlineStr">
        <is>
          <t>2024-11-26 06:49:05 +0100</t>
        </is>
      </c>
      <c r="B279" t="inlineStr">
        <is>
          <t>charge</t>
        </is>
      </c>
      <c r="C279" t="inlineStr">
        <is>
          <t>#43648</t>
        </is>
      </c>
      <c r="D279" t="inlineStr">
        <is>
          <t>visa</t>
        </is>
      </c>
      <c r="E279" t="inlineStr">
        <is>
          <t>online</t>
        </is>
      </c>
      <c r="F279" t="inlineStr">
        <is>
          <t>paid</t>
        </is>
      </c>
      <c r="G279" t="inlineStr">
        <is>
          <t>2024-11-29</t>
        </is>
      </c>
      <c r="H279" t="inlineStr">
        <is>
          <t>2024-11-29</t>
        </is>
      </c>
      <c r="I279" t="n">
        <v>204</v>
      </c>
      <c r="J279" t="n">
        <v>3.92</v>
      </c>
      <c r="K279" t="n">
        <v>200.08</v>
      </c>
      <c r="L279" t="inlineStr">
        <is>
          <t>#44253612409181</t>
        </is>
      </c>
      <c r="M279" t="inlineStr">
        <is>
          <t>card</t>
        </is>
      </c>
      <c r="N279" t="n">
        <v>204</v>
      </c>
      <c r="O279" t="inlineStr">
        <is>
          <t>EUR</t>
        </is>
      </c>
      <c r="P279" t="inlineStr">
        <is>
          <t>EUR</t>
        </is>
      </c>
      <c r="Q279" t="n">
        <v>0</v>
      </c>
    </row>
    <row r="280">
      <c r="A280" t="inlineStr">
        <is>
          <t>2024-11-26 03:55:29 +0100</t>
        </is>
      </c>
      <c r="B280" t="inlineStr">
        <is>
          <t>charge</t>
        </is>
      </c>
      <c r="C280" t="inlineStr">
        <is>
          <t>#43647</t>
        </is>
      </c>
      <c r="D280" t="inlineStr">
        <is>
          <t>master</t>
        </is>
      </c>
      <c r="E280" t="inlineStr">
        <is>
          <t>online</t>
        </is>
      </c>
      <c r="F280" t="inlineStr">
        <is>
          <t>paid</t>
        </is>
      </c>
      <c r="G280" t="inlineStr">
        <is>
          <t>2024-11-29</t>
        </is>
      </c>
      <c r="H280" t="inlineStr">
        <is>
          <t>2024-11-29</t>
        </is>
      </c>
      <c r="I280" t="n">
        <v>671</v>
      </c>
      <c r="J280" t="n">
        <v>23.06</v>
      </c>
      <c r="K280" t="n">
        <v>647.9400000000001</v>
      </c>
      <c r="L280" t="inlineStr">
        <is>
          <t>#63148394119517</t>
        </is>
      </c>
      <c r="M280" t="inlineStr">
        <is>
          <t>card</t>
        </is>
      </c>
      <c r="N280" t="n">
        <v>671</v>
      </c>
      <c r="O280" t="inlineStr">
        <is>
          <t>EUR</t>
        </is>
      </c>
      <c r="P280" t="inlineStr">
        <is>
          <t>EUR</t>
        </is>
      </c>
      <c r="Q280" t="n">
        <v>0</v>
      </c>
    </row>
    <row r="281">
      <c r="A281" t="inlineStr">
        <is>
          <t>2024-11-26 03:51:40 +0100</t>
        </is>
      </c>
      <c r="B281" t="inlineStr">
        <is>
          <t>charge</t>
        </is>
      </c>
      <c r="C281" t="inlineStr">
        <is>
          <t>#43646</t>
        </is>
      </c>
      <c r="D281" t="inlineStr">
        <is>
          <t>master</t>
        </is>
      </c>
      <c r="E281" t="inlineStr">
        <is>
          <t>online</t>
        </is>
      </c>
      <c r="F281" t="inlineStr">
        <is>
          <t>paid</t>
        </is>
      </c>
      <c r="G281" t="inlineStr">
        <is>
          <t>2024-11-29</t>
        </is>
      </c>
      <c r="H281" t="inlineStr">
        <is>
          <t>2024-11-29</t>
        </is>
      </c>
      <c r="I281" t="n">
        <v>110.8</v>
      </c>
      <c r="J281" t="n">
        <v>2.24</v>
      </c>
      <c r="K281" t="n">
        <v>108.56</v>
      </c>
      <c r="L281" t="inlineStr">
        <is>
          <t>#63148403818845</t>
        </is>
      </c>
      <c r="M281" t="inlineStr">
        <is>
          <t>card</t>
        </is>
      </c>
      <c r="N281" t="n">
        <v>110.8</v>
      </c>
      <c r="O281" t="inlineStr">
        <is>
          <t>EUR</t>
        </is>
      </c>
      <c r="P281" t="inlineStr">
        <is>
          <t>EUR</t>
        </is>
      </c>
      <c r="Q281" t="n">
        <v>0</v>
      </c>
    </row>
    <row r="282">
      <c r="A282" t="inlineStr">
        <is>
          <t>2024-11-26 01:15:01 +0100</t>
        </is>
      </c>
      <c r="B282" t="inlineStr">
        <is>
          <t>charge</t>
        </is>
      </c>
      <c r="C282" t="inlineStr">
        <is>
          <t>#43643</t>
        </is>
      </c>
      <c r="D282" t="inlineStr">
        <is>
          <t>visa</t>
        </is>
      </c>
      <c r="E282" t="inlineStr">
        <is>
          <t>online</t>
        </is>
      </c>
      <c r="F282" t="inlineStr">
        <is>
          <t>paid</t>
        </is>
      </c>
      <c r="G282" t="inlineStr">
        <is>
          <t>2024-11-29</t>
        </is>
      </c>
      <c r="H282" t="inlineStr">
        <is>
          <t>2024-11-29</t>
        </is>
      </c>
      <c r="I282" t="n">
        <v>80</v>
      </c>
      <c r="J282" t="n">
        <v>1.69</v>
      </c>
      <c r="K282" t="n">
        <v>78.31</v>
      </c>
      <c r="L282" t="inlineStr">
        <is>
          <t>#63146480173405</t>
        </is>
      </c>
      <c r="M282" t="inlineStr">
        <is>
          <t>card</t>
        </is>
      </c>
      <c r="N282" t="n">
        <v>80</v>
      </c>
      <c r="O282" t="inlineStr">
        <is>
          <t>EUR</t>
        </is>
      </c>
      <c r="P282" t="inlineStr">
        <is>
          <t>EUR</t>
        </is>
      </c>
      <c r="Q282" t="n">
        <v>0</v>
      </c>
    </row>
    <row r="283">
      <c r="A283" t="inlineStr">
        <is>
          <t>2024-11-26 00:59:09 +0100</t>
        </is>
      </c>
      <c r="B283" t="inlineStr">
        <is>
          <t>charge</t>
        </is>
      </c>
      <c r="C283" t="inlineStr">
        <is>
          <t>#43642</t>
        </is>
      </c>
      <c r="D283" t="inlineStr">
        <is>
          <t>master</t>
        </is>
      </c>
      <c r="E283" t="inlineStr">
        <is>
          <t>online</t>
        </is>
      </c>
      <c r="F283" t="inlineStr">
        <is>
          <t>paid</t>
        </is>
      </c>
      <c r="G283" t="inlineStr">
        <is>
          <t>2024-11-28</t>
        </is>
      </c>
      <c r="H283" t="inlineStr">
        <is>
          <t>2024-11-28</t>
        </is>
      </c>
      <c r="I283" t="n">
        <v>256</v>
      </c>
      <c r="J283" t="n">
        <v>4.86</v>
      </c>
      <c r="K283" t="n">
        <v>251.14</v>
      </c>
      <c r="L283" t="inlineStr">
        <is>
          <t>#63146459267421</t>
        </is>
      </c>
      <c r="M283" t="inlineStr">
        <is>
          <t>card</t>
        </is>
      </c>
      <c r="N283" t="n">
        <v>256</v>
      </c>
      <c r="O283" t="inlineStr">
        <is>
          <t>EUR</t>
        </is>
      </c>
      <c r="P283" t="inlineStr">
        <is>
          <t>EUR</t>
        </is>
      </c>
      <c r="Q283" t="n">
        <v>0</v>
      </c>
    </row>
    <row r="284">
      <c r="A284" t="inlineStr">
        <is>
          <t>2024-11-26 00:20:16 +0100</t>
        </is>
      </c>
      <c r="B284" t="inlineStr">
        <is>
          <t>charge</t>
        </is>
      </c>
      <c r="C284" t="inlineStr">
        <is>
          <t>#43640</t>
        </is>
      </c>
      <c r="D284" t="inlineStr">
        <is>
          <t>unknown</t>
        </is>
      </c>
      <c r="E284" t="inlineStr">
        <is>
          <t>online</t>
        </is>
      </c>
      <c r="F284" t="inlineStr">
        <is>
          <t>paid</t>
        </is>
      </c>
      <c r="G284" t="inlineStr">
        <is>
          <t>2024-11-28</t>
        </is>
      </c>
      <c r="H284" t="inlineStr">
        <is>
          <t>2024-11-28</t>
        </is>
      </c>
      <c r="I284" t="n">
        <v>240</v>
      </c>
      <c r="J284" t="n">
        <v>12.33</v>
      </c>
      <c r="K284" t="n">
        <v>227.67</v>
      </c>
      <c r="L284" t="inlineStr">
        <is>
          <t>#63135437881693</t>
        </is>
      </c>
      <c r="M284" t="inlineStr">
        <is>
          <t>klarna</t>
        </is>
      </c>
      <c r="N284" t="n">
        <v>240</v>
      </c>
      <c r="O284" t="inlineStr">
        <is>
          <t>EUR</t>
        </is>
      </c>
      <c r="P284" t="inlineStr">
        <is>
          <t>EUR</t>
        </is>
      </c>
      <c r="Q284" t="n">
        <v>0</v>
      </c>
    </row>
    <row r="285">
      <c r="A285" t="inlineStr">
        <is>
          <t>2024-11-26 00:03:51 +0100</t>
        </is>
      </c>
      <c r="B285" t="inlineStr">
        <is>
          <t>charge</t>
        </is>
      </c>
      <c r="C285" t="inlineStr">
        <is>
          <t>#43637</t>
        </is>
      </c>
      <c r="D285" t="inlineStr">
        <is>
          <t>visa</t>
        </is>
      </c>
      <c r="E285" t="inlineStr">
        <is>
          <t>online</t>
        </is>
      </c>
      <c r="F285" t="inlineStr">
        <is>
          <t>paid</t>
        </is>
      </c>
      <c r="G285" t="inlineStr">
        <is>
          <t>2024-11-28</t>
        </is>
      </c>
      <c r="H285" t="inlineStr">
        <is>
          <t>2024-11-28</t>
        </is>
      </c>
      <c r="I285" t="n">
        <v>117.1</v>
      </c>
      <c r="J285" t="n">
        <v>2.36</v>
      </c>
      <c r="K285" t="n">
        <v>114.74</v>
      </c>
      <c r="L285" t="inlineStr">
        <is>
          <t>#44566270607709</t>
        </is>
      </c>
      <c r="M285" t="inlineStr">
        <is>
          <t>card</t>
        </is>
      </c>
      <c r="N285" t="n">
        <v>117.1</v>
      </c>
      <c r="O285" t="inlineStr">
        <is>
          <t>EUR</t>
        </is>
      </c>
      <c r="P285" t="inlineStr">
        <is>
          <t>EUR</t>
        </is>
      </c>
      <c r="Q285" t="n">
        <v>0</v>
      </c>
    </row>
    <row r="286">
      <c r="A286" t="inlineStr">
        <is>
          <t>2024-11-26 00:02:51 +0100</t>
        </is>
      </c>
      <c r="B286" t="inlineStr">
        <is>
          <t>charge</t>
        </is>
      </c>
      <c r="C286" t="inlineStr">
        <is>
          <t>#43636</t>
        </is>
      </c>
      <c r="D286" t="inlineStr">
        <is>
          <t>visa</t>
        </is>
      </c>
      <c r="E286" t="inlineStr">
        <is>
          <t>online</t>
        </is>
      </c>
      <c r="F286" t="inlineStr">
        <is>
          <t>paid</t>
        </is>
      </c>
      <c r="G286" t="inlineStr">
        <is>
          <t>2024-11-28</t>
        </is>
      </c>
      <c r="H286" t="inlineStr">
        <is>
          <t>2024-11-28</t>
        </is>
      </c>
      <c r="I286" t="n">
        <v>258</v>
      </c>
      <c r="J286" t="n">
        <v>4.89</v>
      </c>
      <c r="K286" t="n">
        <v>253.11</v>
      </c>
      <c r="L286" t="inlineStr">
        <is>
          <t>#63145649701213</t>
        </is>
      </c>
      <c r="M286" t="inlineStr">
        <is>
          <t>card</t>
        </is>
      </c>
      <c r="N286" t="n">
        <v>258</v>
      </c>
      <c r="O286" t="inlineStr">
        <is>
          <t>EUR</t>
        </is>
      </c>
      <c r="P286" t="inlineStr">
        <is>
          <t>EUR</t>
        </is>
      </c>
      <c r="Q286" t="n">
        <v>0</v>
      </c>
    </row>
    <row r="287">
      <c r="A287" t="inlineStr">
        <is>
          <t>2024-11-25 17:26:43 +0100</t>
        </is>
      </c>
      <c r="B287" t="inlineStr">
        <is>
          <t>charge</t>
        </is>
      </c>
      <c r="C287" t="inlineStr">
        <is>
          <t>#43630</t>
        </is>
      </c>
      <c r="D287" t="inlineStr">
        <is>
          <t>master</t>
        </is>
      </c>
      <c r="E287" t="inlineStr">
        <is>
          <t>online</t>
        </is>
      </c>
      <c r="F287" t="inlineStr">
        <is>
          <t>paid</t>
        </is>
      </c>
      <c r="G287" t="inlineStr">
        <is>
          <t>2024-11-28</t>
        </is>
      </c>
      <c r="H287" t="inlineStr">
        <is>
          <t>2024-11-28</t>
        </is>
      </c>
      <c r="I287" t="n">
        <v>164</v>
      </c>
      <c r="J287" t="n">
        <v>3.2</v>
      </c>
      <c r="K287" t="n">
        <v>160.8</v>
      </c>
      <c r="L287" t="inlineStr">
        <is>
          <t>#63140729651549</t>
        </is>
      </c>
      <c r="M287" t="inlineStr">
        <is>
          <t>card</t>
        </is>
      </c>
      <c r="N287" t="n">
        <v>164</v>
      </c>
      <c r="O287" t="inlineStr">
        <is>
          <t>EUR</t>
        </is>
      </c>
      <c r="P287" t="inlineStr">
        <is>
          <t>EUR</t>
        </is>
      </c>
      <c r="Q287" t="n">
        <v>0</v>
      </c>
    </row>
    <row r="288">
      <c r="A288" t="inlineStr">
        <is>
          <t>2024-11-25 11:18:37 +0100</t>
        </is>
      </c>
      <c r="B288" t="inlineStr">
        <is>
          <t>charge</t>
        </is>
      </c>
      <c r="C288" t="inlineStr">
        <is>
          <t>#43623</t>
        </is>
      </c>
      <c r="D288" t="inlineStr">
        <is>
          <t>visa</t>
        </is>
      </c>
      <c r="E288" t="inlineStr">
        <is>
          <t>online</t>
        </is>
      </c>
      <c r="F288" t="inlineStr">
        <is>
          <t>paid</t>
        </is>
      </c>
      <c r="G288" t="inlineStr">
        <is>
          <t>2024-11-28</t>
        </is>
      </c>
      <c r="H288" t="inlineStr">
        <is>
          <t>2024-11-28</t>
        </is>
      </c>
      <c r="I288" t="n">
        <v>320</v>
      </c>
      <c r="J288" t="n">
        <v>11.13</v>
      </c>
      <c r="K288" t="n">
        <v>308.87</v>
      </c>
      <c r="L288" t="inlineStr">
        <is>
          <t>#63108009656669</t>
        </is>
      </c>
      <c r="M288" t="inlineStr">
        <is>
          <t>card</t>
        </is>
      </c>
      <c r="N288" t="n">
        <v>320</v>
      </c>
      <c r="O288" t="inlineStr">
        <is>
          <t>EUR</t>
        </is>
      </c>
      <c r="P288" t="inlineStr">
        <is>
          <t>EUR</t>
        </is>
      </c>
      <c r="Q288" t="n">
        <v>0</v>
      </c>
    </row>
    <row r="289">
      <c r="A289" t="inlineStr">
        <is>
          <t>2024-11-25 10:20:50 +0100</t>
        </is>
      </c>
      <c r="B289" t="inlineStr">
        <is>
          <t>charge</t>
        </is>
      </c>
      <c r="C289" t="inlineStr">
        <is>
          <t>#43620</t>
        </is>
      </c>
      <c r="D289" t="inlineStr">
        <is>
          <t>master</t>
        </is>
      </c>
      <c r="E289" t="inlineStr">
        <is>
          <t>online</t>
        </is>
      </c>
      <c r="F289" t="inlineStr">
        <is>
          <t>paid</t>
        </is>
      </c>
      <c r="G289" t="inlineStr">
        <is>
          <t>2024-11-28</t>
        </is>
      </c>
      <c r="H289" t="inlineStr">
        <is>
          <t>2024-11-28</t>
        </is>
      </c>
      <c r="I289" t="n">
        <v>160</v>
      </c>
      <c r="J289" t="n">
        <v>3.13</v>
      </c>
      <c r="K289" t="n">
        <v>156.87</v>
      </c>
      <c r="L289" t="inlineStr">
        <is>
          <t>#63098085114205</t>
        </is>
      </c>
      <c r="M289" t="inlineStr">
        <is>
          <t>card</t>
        </is>
      </c>
      <c r="N289" t="n">
        <v>160</v>
      </c>
      <c r="O289" t="inlineStr">
        <is>
          <t>EUR</t>
        </is>
      </c>
      <c r="P289" t="inlineStr">
        <is>
          <t>EUR</t>
        </is>
      </c>
      <c r="Q289" t="n">
        <v>0</v>
      </c>
    </row>
    <row r="290">
      <c r="A290" t="inlineStr">
        <is>
          <t>2024-11-24 23:59:09 +0100</t>
        </is>
      </c>
      <c r="B290" t="inlineStr">
        <is>
          <t>charge</t>
        </is>
      </c>
      <c r="C290" t="inlineStr">
        <is>
          <t>#43619</t>
        </is>
      </c>
      <c r="D290" t="inlineStr">
        <is>
          <t>master</t>
        </is>
      </c>
      <c r="E290" t="inlineStr">
        <is>
          <t>online</t>
        </is>
      </c>
      <c r="F290" t="inlineStr">
        <is>
          <t>paid</t>
        </is>
      </c>
      <c r="G290" t="inlineStr">
        <is>
          <t>2024-11-27</t>
        </is>
      </c>
      <c r="H290" t="inlineStr">
        <is>
          <t>2024-11-27</t>
        </is>
      </c>
      <c r="I290" t="n">
        <v>288</v>
      </c>
      <c r="J290" t="n">
        <v>5.43</v>
      </c>
      <c r="K290" t="n">
        <v>282.57</v>
      </c>
      <c r="L290" t="inlineStr">
        <is>
          <t>#63097452691805</t>
        </is>
      </c>
      <c r="M290" t="inlineStr">
        <is>
          <t>card</t>
        </is>
      </c>
      <c r="N290" t="n">
        <v>288</v>
      </c>
      <c r="O290" t="inlineStr">
        <is>
          <t>EUR</t>
        </is>
      </c>
      <c r="P290" t="inlineStr">
        <is>
          <t>EUR</t>
        </is>
      </c>
      <c r="Q290" t="n">
        <v>0</v>
      </c>
    </row>
    <row r="291">
      <c r="A291" t="inlineStr">
        <is>
          <t>2024-11-24 23:02:02 +0100</t>
        </is>
      </c>
      <c r="B291" t="inlineStr">
        <is>
          <t>charge</t>
        </is>
      </c>
      <c r="C291" t="inlineStr">
        <is>
          <t>#43615</t>
        </is>
      </c>
      <c r="D291" t="inlineStr">
        <is>
          <t>master</t>
        </is>
      </c>
      <c r="E291" t="inlineStr">
        <is>
          <t>online</t>
        </is>
      </c>
      <c r="F291" t="inlineStr">
        <is>
          <t>paid</t>
        </is>
      </c>
      <c r="G291" t="inlineStr">
        <is>
          <t>2024-11-27</t>
        </is>
      </c>
      <c r="H291" t="inlineStr">
        <is>
          <t>2024-11-27</t>
        </is>
      </c>
      <c r="I291" t="n">
        <v>117</v>
      </c>
      <c r="J291" t="n">
        <v>2.36</v>
      </c>
      <c r="K291" t="n">
        <v>114.64</v>
      </c>
      <c r="L291" t="inlineStr">
        <is>
          <t>#63097572262237</t>
        </is>
      </c>
      <c r="M291" t="inlineStr">
        <is>
          <t>card</t>
        </is>
      </c>
      <c r="N291" t="n">
        <v>117</v>
      </c>
      <c r="O291" t="inlineStr">
        <is>
          <t>EUR</t>
        </is>
      </c>
      <c r="P291" t="inlineStr">
        <is>
          <t>EUR</t>
        </is>
      </c>
      <c r="Q291" t="n">
        <v>0</v>
      </c>
    </row>
    <row r="292">
      <c r="A292" t="inlineStr">
        <is>
          <t>2024-11-24 21:16:49 +0100</t>
        </is>
      </c>
      <c r="B292" t="inlineStr">
        <is>
          <t>charge</t>
        </is>
      </c>
      <c r="C292" t="inlineStr">
        <is>
          <t>#43610</t>
        </is>
      </c>
      <c r="D292" t="inlineStr">
        <is>
          <t>master</t>
        </is>
      </c>
      <c r="E292" t="inlineStr">
        <is>
          <t>online</t>
        </is>
      </c>
      <c r="F292" t="inlineStr">
        <is>
          <t>paid</t>
        </is>
      </c>
      <c r="G292" t="inlineStr">
        <is>
          <t>2024-11-27</t>
        </is>
      </c>
      <c r="H292" t="inlineStr">
        <is>
          <t>2024-11-27</t>
        </is>
      </c>
      <c r="I292" t="n">
        <v>208</v>
      </c>
      <c r="J292" t="n">
        <v>3.99</v>
      </c>
      <c r="K292" t="n">
        <v>204.01</v>
      </c>
      <c r="L292" t="inlineStr">
        <is>
          <t>#63107612574045</t>
        </is>
      </c>
      <c r="M292" t="inlineStr">
        <is>
          <t>card</t>
        </is>
      </c>
      <c r="N292" t="n">
        <v>208</v>
      </c>
      <c r="O292" t="inlineStr">
        <is>
          <t>EUR</t>
        </is>
      </c>
      <c r="P292" t="inlineStr">
        <is>
          <t>EUR</t>
        </is>
      </c>
      <c r="Q292" t="n">
        <v>0</v>
      </c>
    </row>
    <row r="293">
      <c r="A293" t="inlineStr">
        <is>
          <t>2024-11-24 21:15:16 +0100</t>
        </is>
      </c>
      <c r="B293" t="inlineStr">
        <is>
          <t>charge</t>
        </is>
      </c>
      <c r="C293" t="inlineStr">
        <is>
          <t>#43609</t>
        </is>
      </c>
      <c r="D293" t="inlineStr">
        <is>
          <t>master</t>
        </is>
      </c>
      <c r="E293" t="inlineStr">
        <is>
          <t>online</t>
        </is>
      </c>
      <c r="F293" t="inlineStr">
        <is>
          <t>paid</t>
        </is>
      </c>
      <c r="G293" t="inlineStr">
        <is>
          <t>2024-11-27</t>
        </is>
      </c>
      <c r="H293" t="inlineStr">
        <is>
          <t>2024-11-27</t>
        </is>
      </c>
      <c r="I293" t="n">
        <v>208</v>
      </c>
      <c r="J293" t="n">
        <v>3.99</v>
      </c>
      <c r="K293" t="n">
        <v>204.01</v>
      </c>
      <c r="L293" t="inlineStr">
        <is>
          <t>#63100389327197</t>
        </is>
      </c>
      <c r="M293" t="inlineStr">
        <is>
          <t>card</t>
        </is>
      </c>
      <c r="N293" t="n">
        <v>208</v>
      </c>
      <c r="O293" t="inlineStr">
        <is>
          <t>EUR</t>
        </is>
      </c>
      <c r="P293" t="inlineStr">
        <is>
          <t>EUR</t>
        </is>
      </c>
      <c r="Q293" t="n">
        <v>0</v>
      </c>
    </row>
    <row r="294">
      <c r="A294" t="inlineStr">
        <is>
          <t>2024-11-24 20:44:47 +0100</t>
        </is>
      </c>
      <c r="B294" t="inlineStr">
        <is>
          <t>charge</t>
        </is>
      </c>
      <c r="C294" t="inlineStr">
        <is>
          <t>#43608</t>
        </is>
      </c>
      <c r="D294" t="inlineStr">
        <is>
          <t>master</t>
        </is>
      </c>
      <c r="E294" t="inlineStr">
        <is>
          <t>online</t>
        </is>
      </c>
      <c r="F294" t="inlineStr">
        <is>
          <t>paid</t>
        </is>
      </c>
      <c r="G294" t="inlineStr">
        <is>
          <t>2024-11-27</t>
        </is>
      </c>
      <c r="H294" t="inlineStr">
        <is>
          <t>2024-11-27</t>
        </is>
      </c>
      <c r="I294" t="n">
        <v>256</v>
      </c>
      <c r="J294" t="n">
        <v>4.86</v>
      </c>
      <c r="K294" t="n">
        <v>251.14</v>
      </c>
      <c r="L294" t="inlineStr">
        <is>
          <t>#63098305249629</t>
        </is>
      </c>
      <c r="M294" t="inlineStr">
        <is>
          <t>card</t>
        </is>
      </c>
      <c r="N294" t="n">
        <v>256</v>
      </c>
      <c r="O294" t="inlineStr">
        <is>
          <t>EUR</t>
        </is>
      </c>
      <c r="P294" t="inlineStr">
        <is>
          <t>EUR</t>
        </is>
      </c>
      <c r="Q294" t="n">
        <v>0</v>
      </c>
    </row>
    <row r="295">
      <c r="A295" t="inlineStr">
        <is>
          <t>2024-11-24 18:50:39 +0100</t>
        </is>
      </c>
      <c r="B295" t="inlineStr">
        <is>
          <t>charge</t>
        </is>
      </c>
      <c r="C295" t="inlineStr">
        <is>
          <t>#43605</t>
        </is>
      </c>
      <c r="D295" t="inlineStr">
        <is>
          <t>master</t>
        </is>
      </c>
      <c r="E295" t="inlineStr">
        <is>
          <t>online</t>
        </is>
      </c>
      <c r="F295" t="inlineStr">
        <is>
          <t>paid</t>
        </is>
      </c>
      <c r="G295" t="inlineStr">
        <is>
          <t>2024-11-27</t>
        </is>
      </c>
      <c r="H295" t="inlineStr">
        <is>
          <t>2024-11-27</t>
        </is>
      </c>
      <c r="I295" t="n">
        <v>150</v>
      </c>
      <c r="J295" t="n">
        <v>2.95</v>
      </c>
      <c r="K295" t="n">
        <v>147.05</v>
      </c>
      <c r="L295" t="inlineStr">
        <is>
          <t>#63128510497117</t>
        </is>
      </c>
      <c r="M295" t="inlineStr">
        <is>
          <t>card</t>
        </is>
      </c>
      <c r="N295" t="n">
        <v>150</v>
      </c>
      <c r="O295" t="inlineStr">
        <is>
          <t>EUR</t>
        </is>
      </c>
      <c r="P295" t="inlineStr">
        <is>
          <t>EUR</t>
        </is>
      </c>
      <c r="Q295" t="n">
        <v>0</v>
      </c>
    </row>
    <row r="296">
      <c r="A296" t="inlineStr">
        <is>
          <t>2024-11-24 18:49:23 +0100</t>
        </is>
      </c>
      <c r="B296" t="inlineStr">
        <is>
          <t>charge</t>
        </is>
      </c>
      <c r="C296" t="inlineStr">
        <is>
          <t>#43604</t>
        </is>
      </c>
      <c r="D296" t="inlineStr">
        <is>
          <t>master</t>
        </is>
      </c>
      <c r="E296" t="inlineStr">
        <is>
          <t>online</t>
        </is>
      </c>
      <c r="F296" t="inlineStr">
        <is>
          <t>paid</t>
        </is>
      </c>
      <c r="G296" t="inlineStr">
        <is>
          <t>2024-11-27</t>
        </is>
      </c>
      <c r="H296" t="inlineStr">
        <is>
          <t>2024-11-27</t>
        </is>
      </c>
      <c r="I296" t="n">
        <v>256</v>
      </c>
      <c r="J296" t="n">
        <v>4.86</v>
      </c>
      <c r="K296" t="n">
        <v>251.14</v>
      </c>
      <c r="L296" t="inlineStr">
        <is>
          <t>#63098437599581</t>
        </is>
      </c>
      <c r="M296" t="inlineStr">
        <is>
          <t>card</t>
        </is>
      </c>
      <c r="N296" t="n">
        <v>256</v>
      </c>
      <c r="O296" t="inlineStr">
        <is>
          <t>EUR</t>
        </is>
      </c>
      <c r="P296" t="inlineStr">
        <is>
          <t>EUR</t>
        </is>
      </c>
      <c r="Q296" t="n">
        <v>0</v>
      </c>
    </row>
    <row r="297">
      <c r="A297" t="inlineStr">
        <is>
          <t>2024-11-24 18:28:08 +0100</t>
        </is>
      </c>
      <c r="B297" t="inlineStr">
        <is>
          <t>charge</t>
        </is>
      </c>
      <c r="C297" t="inlineStr">
        <is>
          <t>#43602</t>
        </is>
      </c>
      <c r="D297" t="inlineStr">
        <is>
          <t>master</t>
        </is>
      </c>
      <c r="E297" t="inlineStr">
        <is>
          <t>online</t>
        </is>
      </c>
      <c r="F297" t="inlineStr">
        <is>
          <t>paid</t>
        </is>
      </c>
      <c r="G297" t="inlineStr">
        <is>
          <t>2024-11-27</t>
        </is>
      </c>
      <c r="H297" t="inlineStr">
        <is>
          <t>2024-11-27</t>
        </is>
      </c>
      <c r="I297" t="n">
        <v>212</v>
      </c>
      <c r="J297" t="n">
        <v>4.07</v>
      </c>
      <c r="K297" t="n">
        <v>207.93</v>
      </c>
      <c r="L297" t="inlineStr">
        <is>
          <t>#63128159224157</t>
        </is>
      </c>
      <c r="M297" t="inlineStr">
        <is>
          <t>card</t>
        </is>
      </c>
      <c r="N297" t="n">
        <v>212</v>
      </c>
      <c r="O297" t="inlineStr">
        <is>
          <t>EUR</t>
        </is>
      </c>
      <c r="P297" t="inlineStr">
        <is>
          <t>EUR</t>
        </is>
      </c>
      <c r="Q297" t="n">
        <v>0</v>
      </c>
    </row>
    <row r="298">
      <c r="A298" t="inlineStr">
        <is>
          <t>2024-11-24 17:37:14 +0100</t>
        </is>
      </c>
      <c r="B298" t="inlineStr">
        <is>
          <t>charge</t>
        </is>
      </c>
      <c r="C298" t="inlineStr">
        <is>
          <t>#43598</t>
        </is>
      </c>
      <c r="D298" t="inlineStr">
        <is>
          <t>visa</t>
        </is>
      </c>
      <c r="E298" t="inlineStr">
        <is>
          <t>online</t>
        </is>
      </c>
      <c r="F298" t="inlineStr">
        <is>
          <t>paid</t>
        </is>
      </c>
      <c r="G298" t="inlineStr">
        <is>
          <t>2024-11-27</t>
        </is>
      </c>
      <c r="H298" t="inlineStr">
        <is>
          <t>2024-11-27</t>
        </is>
      </c>
      <c r="I298" t="n">
        <v>256</v>
      </c>
      <c r="J298" t="n">
        <v>4.86</v>
      </c>
      <c r="K298" t="n">
        <v>251.14</v>
      </c>
      <c r="L298" t="inlineStr">
        <is>
          <t>#63127692181853</t>
        </is>
      </c>
      <c r="M298" t="inlineStr">
        <is>
          <t>card</t>
        </is>
      </c>
      <c r="N298" t="n">
        <v>256</v>
      </c>
      <c r="O298" t="inlineStr">
        <is>
          <t>EUR</t>
        </is>
      </c>
      <c r="P298" t="inlineStr">
        <is>
          <t>EUR</t>
        </is>
      </c>
      <c r="Q298" t="n">
        <v>0</v>
      </c>
    </row>
    <row r="299">
      <c r="A299" t="inlineStr">
        <is>
          <t>2024-11-24 16:48:44 +0100</t>
        </is>
      </c>
      <c r="B299" t="inlineStr">
        <is>
          <t>charge</t>
        </is>
      </c>
      <c r="C299" t="inlineStr">
        <is>
          <t>#43597</t>
        </is>
      </c>
      <c r="D299" t="inlineStr">
        <is>
          <t>master</t>
        </is>
      </c>
      <c r="E299" t="inlineStr">
        <is>
          <t>online</t>
        </is>
      </c>
      <c r="F299" t="inlineStr">
        <is>
          <t>paid</t>
        </is>
      </c>
      <c r="G299" t="inlineStr">
        <is>
          <t>2024-11-27</t>
        </is>
      </c>
      <c r="H299" t="inlineStr">
        <is>
          <t>2024-11-27</t>
        </is>
      </c>
      <c r="I299" t="n">
        <v>639.92</v>
      </c>
      <c r="J299" t="n">
        <v>34.13</v>
      </c>
      <c r="K299" t="n">
        <v>605.79</v>
      </c>
      <c r="L299" t="inlineStr">
        <is>
          <t>#63127287791965</t>
        </is>
      </c>
      <c r="M299" t="inlineStr">
        <is>
          <t>card</t>
        </is>
      </c>
      <c r="N299" t="n">
        <v>532</v>
      </c>
      <c r="O299" t="inlineStr">
        <is>
          <t>GBP</t>
        </is>
      </c>
      <c r="P299" t="inlineStr">
        <is>
          <t>EUR</t>
        </is>
      </c>
      <c r="Q299" t="n">
        <v>0</v>
      </c>
    </row>
    <row r="300">
      <c r="A300" t="inlineStr">
        <is>
          <t>2024-11-24 16:01:22 +0100</t>
        </is>
      </c>
      <c r="B300" t="inlineStr">
        <is>
          <t>charge</t>
        </is>
      </c>
      <c r="C300" t="inlineStr">
        <is>
          <t>#43596</t>
        </is>
      </c>
      <c r="D300" t="inlineStr">
        <is>
          <t>master</t>
        </is>
      </c>
      <c r="E300" t="inlineStr">
        <is>
          <t>online</t>
        </is>
      </c>
      <c r="F300" t="inlineStr">
        <is>
          <t>paid</t>
        </is>
      </c>
      <c r="G300" t="inlineStr">
        <is>
          <t>2024-11-27</t>
        </is>
      </c>
      <c r="H300" t="inlineStr">
        <is>
          <t>2024-11-27</t>
        </is>
      </c>
      <c r="I300" t="n">
        <v>118</v>
      </c>
      <c r="J300" t="n">
        <v>2.37</v>
      </c>
      <c r="K300" t="n">
        <v>115.63</v>
      </c>
      <c r="L300" t="inlineStr">
        <is>
          <t>#63126611984733</t>
        </is>
      </c>
      <c r="M300" t="inlineStr">
        <is>
          <t>card</t>
        </is>
      </c>
      <c r="N300" t="n">
        <v>118</v>
      </c>
      <c r="O300" t="inlineStr">
        <is>
          <t>EUR</t>
        </is>
      </c>
      <c r="P300" t="inlineStr">
        <is>
          <t>EUR</t>
        </is>
      </c>
      <c r="Q300" t="n">
        <v>0</v>
      </c>
    </row>
    <row r="301">
      <c r="A301" t="inlineStr">
        <is>
          <t>2024-11-24 15:29:47 +0100</t>
        </is>
      </c>
      <c r="B301" t="inlineStr">
        <is>
          <t>charge</t>
        </is>
      </c>
      <c r="C301" t="inlineStr">
        <is>
          <t>#43595</t>
        </is>
      </c>
      <c r="D301" t="inlineStr">
        <is>
          <t>master</t>
        </is>
      </c>
      <c r="E301" t="inlineStr">
        <is>
          <t>online</t>
        </is>
      </c>
      <c r="F301" t="inlineStr">
        <is>
          <t>paid</t>
        </is>
      </c>
      <c r="G301" t="inlineStr">
        <is>
          <t>2024-11-27</t>
        </is>
      </c>
      <c r="H301" t="inlineStr">
        <is>
          <t>2024-11-27</t>
        </is>
      </c>
      <c r="I301" t="n">
        <v>490</v>
      </c>
      <c r="J301" t="n">
        <v>16.91</v>
      </c>
      <c r="K301" t="n">
        <v>473.09</v>
      </c>
      <c r="L301" t="inlineStr">
        <is>
          <t>#63097452462429</t>
        </is>
      </c>
      <c r="M301" t="inlineStr">
        <is>
          <t>card</t>
        </is>
      </c>
      <c r="N301" t="n">
        <v>490</v>
      </c>
      <c r="O301" t="inlineStr">
        <is>
          <t>EUR</t>
        </is>
      </c>
      <c r="P301" t="inlineStr">
        <is>
          <t>EUR</t>
        </is>
      </c>
      <c r="Q301" t="n">
        <v>0</v>
      </c>
    </row>
    <row r="302">
      <c r="A302" t="inlineStr">
        <is>
          <t>2024-11-24 13:47:13 +0100</t>
        </is>
      </c>
      <c r="B302" t="inlineStr">
        <is>
          <t>charge</t>
        </is>
      </c>
      <c r="C302" t="inlineStr">
        <is>
          <t>#43593</t>
        </is>
      </c>
      <c r="D302" t="inlineStr">
        <is>
          <t>master</t>
        </is>
      </c>
      <c r="E302" t="inlineStr">
        <is>
          <t>online</t>
        </is>
      </c>
      <c r="F302" t="inlineStr">
        <is>
          <t>paid</t>
        </is>
      </c>
      <c r="G302" t="inlineStr">
        <is>
          <t>2024-11-27</t>
        </is>
      </c>
      <c r="H302" t="inlineStr">
        <is>
          <t>2024-11-27</t>
        </is>
      </c>
      <c r="I302" t="n">
        <v>122</v>
      </c>
      <c r="J302" t="n">
        <v>2.45</v>
      </c>
      <c r="K302" t="n">
        <v>119.55</v>
      </c>
      <c r="L302" t="inlineStr">
        <is>
          <t>#63125136048477</t>
        </is>
      </c>
      <c r="M302" t="inlineStr">
        <is>
          <t>card</t>
        </is>
      </c>
      <c r="N302" t="n">
        <v>122</v>
      </c>
      <c r="O302" t="inlineStr">
        <is>
          <t>EUR</t>
        </is>
      </c>
      <c r="P302" t="inlineStr">
        <is>
          <t>EUR</t>
        </is>
      </c>
      <c r="Q302" t="n">
        <v>0</v>
      </c>
    </row>
    <row r="303">
      <c r="A303" t="inlineStr">
        <is>
          <t>2024-11-24 13:25:23 +0100</t>
        </is>
      </c>
      <c r="B303" t="inlineStr">
        <is>
          <t>charge</t>
        </is>
      </c>
      <c r="C303" t="inlineStr">
        <is>
          <t>#43592</t>
        </is>
      </c>
      <c r="D303" t="inlineStr">
        <is>
          <t>master</t>
        </is>
      </c>
      <c r="E303" t="inlineStr">
        <is>
          <t>online</t>
        </is>
      </c>
      <c r="F303" t="inlineStr">
        <is>
          <t>paid</t>
        </is>
      </c>
      <c r="G303" t="inlineStr">
        <is>
          <t>2024-11-27</t>
        </is>
      </c>
      <c r="H303" t="inlineStr">
        <is>
          <t>2024-11-27</t>
        </is>
      </c>
      <c r="I303" t="n">
        <v>450</v>
      </c>
      <c r="J303" t="n">
        <v>8.35</v>
      </c>
      <c r="K303" t="n">
        <v>441.65</v>
      </c>
      <c r="L303" t="inlineStr">
        <is>
          <t>#63110685360477</t>
        </is>
      </c>
      <c r="M303" t="inlineStr">
        <is>
          <t>card</t>
        </is>
      </c>
      <c r="N303" t="n">
        <v>450</v>
      </c>
      <c r="O303" t="inlineStr">
        <is>
          <t>EUR</t>
        </is>
      </c>
      <c r="P303" t="inlineStr">
        <is>
          <t>EUR</t>
        </is>
      </c>
      <c r="Q303" t="n">
        <v>0</v>
      </c>
    </row>
    <row r="304">
      <c r="A304" t="inlineStr">
        <is>
          <t>2024-11-24 12:16:15 +0100</t>
        </is>
      </c>
      <c r="B304" t="inlineStr">
        <is>
          <t>charge</t>
        </is>
      </c>
      <c r="C304" t="inlineStr">
        <is>
          <t>#43589</t>
        </is>
      </c>
      <c r="D304" t="inlineStr">
        <is>
          <t>master</t>
        </is>
      </c>
      <c r="E304" t="inlineStr">
        <is>
          <t>online</t>
        </is>
      </c>
      <c r="F304" t="inlineStr">
        <is>
          <t>paid</t>
        </is>
      </c>
      <c r="G304" t="inlineStr">
        <is>
          <t>2024-11-27</t>
        </is>
      </c>
      <c r="H304" t="inlineStr">
        <is>
          <t>2024-11-27</t>
        </is>
      </c>
      <c r="I304" t="n">
        <v>200</v>
      </c>
      <c r="J304" t="n">
        <v>3.85</v>
      </c>
      <c r="K304" t="n">
        <v>196.15</v>
      </c>
      <c r="L304" t="inlineStr">
        <is>
          <t>#63083577082205</t>
        </is>
      </c>
      <c r="M304" t="inlineStr">
        <is>
          <t>card</t>
        </is>
      </c>
      <c r="N304" t="n">
        <v>200</v>
      </c>
      <c r="O304" t="inlineStr">
        <is>
          <t>EUR</t>
        </is>
      </c>
      <c r="P304" t="inlineStr">
        <is>
          <t>EUR</t>
        </is>
      </c>
      <c r="Q304" t="n">
        <v>0</v>
      </c>
    </row>
    <row r="305">
      <c r="A305" t="inlineStr">
        <is>
          <t>2024-11-24 11:15:13 +0100</t>
        </is>
      </c>
      <c r="B305" t="inlineStr">
        <is>
          <t>charge</t>
        </is>
      </c>
      <c r="C305" t="inlineStr">
        <is>
          <t>#43587</t>
        </is>
      </c>
      <c r="D305" t="inlineStr">
        <is>
          <t>master</t>
        </is>
      </c>
      <c r="E305" t="inlineStr">
        <is>
          <t>online</t>
        </is>
      </c>
      <c r="F305" t="inlineStr">
        <is>
          <t>paid</t>
        </is>
      </c>
      <c r="G305" t="inlineStr">
        <is>
          <t>2024-11-27</t>
        </is>
      </c>
      <c r="H305" t="inlineStr">
        <is>
          <t>2024-11-27</t>
        </is>
      </c>
      <c r="I305" t="n">
        <v>224</v>
      </c>
      <c r="J305" t="n">
        <v>4.28</v>
      </c>
      <c r="K305" t="n">
        <v>219.72</v>
      </c>
      <c r="L305" t="inlineStr">
        <is>
          <t>#63121483006301</t>
        </is>
      </c>
      <c r="M305" t="inlineStr">
        <is>
          <t>card</t>
        </is>
      </c>
      <c r="N305" t="n">
        <v>224</v>
      </c>
      <c r="O305" t="inlineStr">
        <is>
          <t>EUR</t>
        </is>
      </c>
      <c r="P305" t="inlineStr">
        <is>
          <t>EUR</t>
        </is>
      </c>
      <c r="Q305" t="n">
        <v>0</v>
      </c>
    </row>
    <row r="306">
      <c r="A306" t="inlineStr">
        <is>
          <t>2024-11-24 08:31:31 +0100</t>
        </is>
      </c>
      <c r="B306" t="inlineStr">
        <is>
          <t>charge</t>
        </is>
      </c>
      <c r="C306" t="inlineStr">
        <is>
          <t>#43586</t>
        </is>
      </c>
      <c r="D306" t="inlineStr">
        <is>
          <t>master</t>
        </is>
      </c>
      <c r="E306" t="inlineStr">
        <is>
          <t>online</t>
        </is>
      </c>
      <c r="F306" t="inlineStr">
        <is>
          <t>paid</t>
        </is>
      </c>
      <c r="G306" t="inlineStr">
        <is>
          <t>2024-11-27</t>
        </is>
      </c>
      <c r="H306" t="inlineStr">
        <is>
          <t>2024-11-27</t>
        </is>
      </c>
      <c r="I306" t="n">
        <v>918</v>
      </c>
      <c r="J306" t="n">
        <v>16.77</v>
      </c>
      <c r="K306" t="n">
        <v>901.23</v>
      </c>
      <c r="L306" t="inlineStr">
        <is>
          <t>#44620405277021</t>
        </is>
      </c>
      <c r="M306" t="inlineStr">
        <is>
          <t>card</t>
        </is>
      </c>
      <c r="N306" t="n">
        <v>918</v>
      </c>
      <c r="O306" t="inlineStr">
        <is>
          <t>EUR</t>
        </is>
      </c>
      <c r="P306" t="inlineStr">
        <is>
          <t>EUR</t>
        </is>
      </c>
      <c r="Q306" t="n">
        <v>0</v>
      </c>
    </row>
    <row r="307">
      <c r="A307" t="inlineStr">
        <is>
          <t>2024-11-24 00:48:22 +0100</t>
        </is>
      </c>
      <c r="B307" t="inlineStr">
        <is>
          <t>charge</t>
        </is>
      </c>
      <c r="C307" t="inlineStr">
        <is>
          <t>#43584</t>
        </is>
      </c>
      <c r="D307" t="inlineStr">
        <is>
          <t>visa</t>
        </is>
      </c>
      <c r="E307" t="inlineStr">
        <is>
          <t>online</t>
        </is>
      </c>
      <c r="F307" t="inlineStr">
        <is>
          <t>paid</t>
        </is>
      </c>
      <c r="G307" t="inlineStr">
        <is>
          <t>2024-11-27</t>
        </is>
      </c>
      <c r="H307" t="inlineStr">
        <is>
          <t>2024-11-27</t>
        </is>
      </c>
      <c r="I307" t="n">
        <v>694.15</v>
      </c>
      <c r="J307" t="n">
        <v>37</v>
      </c>
      <c r="K307" t="n">
        <v>657.15</v>
      </c>
      <c r="L307" t="inlineStr">
        <is>
          <t>#63111167672669</t>
        </is>
      </c>
      <c r="M307" t="inlineStr">
        <is>
          <t>card</t>
        </is>
      </c>
      <c r="N307" t="n">
        <v>973.8</v>
      </c>
      <c r="O307" t="inlineStr">
        <is>
          <t>SGD</t>
        </is>
      </c>
      <c r="P307" t="inlineStr">
        <is>
          <t>EUR</t>
        </is>
      </c>
      <c r="Q307" t="n">
        <v>0</v>
      </c>
    </row>
    <row r="308">
      <c r="A308" t="inlineStr">
        <is>
          <t>2024-11-23 21:59:18 +0100</t>
        </is>
      </c>
      <c r="B308" t="inlineStr">
        <is>
          <t>charge</t>
        </is>
      </c>
      <c r="C308" t="inlineStr">
        <is>
          <t>#43581</t>
        </is>
      </c>
      <c r="D308" t="inlineStr">
        <is>
          <t>master</t>
        </is>
      </c>
      <c r="E308" t="inlineStr">
        <is>
          <t>online</t>
        </is>
      </c>
      <c r="F308" t="inlineStr">
        <is>
          <t>paid</t>
        </is>
      </c>
      <c r="G308" t="inlineStr">
        <is>
          <t>2024-11-27</t>
        </is>
      </c>
      <c r="H308" t="inlineStr">
        <is>
          <t>2024-11-27</t>
        </is>
      </c>
      <c r="I308" t="n">
        <v>320</v>
      </c>
      <c r="J308" t="n">
        <v>6.01</v>
      </c>
      <c r="K308" t="n">
        <v>313.99</v>
      </c>
      <c r="L308" t="inlineStr">
        <is>
          <t>#63065761022301</t>
        </is>
      </c>
      <c r="M308" t="inlineStr">
        <is>
          <t>card</t>
        </is>
      </c>
      <c r="N308" t="n">
        <v>320</v>
      </c>
      <c r="O308" t="inlineStr">
        <is>
          <t>EUR</t>
        </is>
      </c>
      <c r="P308" t="inlineStr">
        <is>
          <t>EUR</t>
        </is>
      </c>
      <c r="Q308" t="n">
        <v>0</v>
      </c>
    </row>
    <row r="309">
      <c r="A309" t="inlineStr">
        <is>
          <t>2024-11-23 21:40:43 +0100</t>
        </is>
      </c>
      <c r="B309" t="inlineStr">
        <is>
          <t>charge</t>
        </is>
      </c>
      <c r="C309" t="inlineStr">
        <is>
          <t>#43580</t>
        </is>
      </c>
      <c r="D309" t="inlineStr">
        <is>
          <t>master</t>
        </is>
      </c>
      <c r="E309" t="inlineStr">
        <is>
          <t>online</t>
        </is>
      </c>
      <c r="F309" t="inlineStr">
        <is>
          <t>paid</t>
        </is>
      </c>
      <c r="G309" t="inlineStr">
        <is>
          <t>2024-11-27</t>
        </is>
      </c>
      <c r="H309" t="inlineStr">
        <is>
          <t>2024-11-27</t>
        </is>
      </c>
      <c r="I309" t="n">
        <v>336</v>
      </c>
      <c r="J309" t="n">
        <v>6.3</v>
      </c>
      <c r="K309" t="n">
        <v>329.7</v>
      </c>
      <c r="L309" t="inlineStr">
        <is>
          <t>#63098699514205</t>
        </is>
      </c>
      <c r="M309" t="inlineStr">
        <is>
          <t>card</t>
        </is>
      </c>
      <c r="N309" t="n">
        <v>336</v>
      </c>
      <c r="O309" t="inlineStr">
        <is>
          <t>EUR</t>
        </is>
      </c>
      <c r="P309" t="inlineStr">
        <is>
          <t>EUR</t>
        </is>
      </c>
      <c r="Q309" t="n">
        <v>0</v>
      </c>
    </row>
    <row r="310">
      <c r="A310" t="inlineStr">
        <is>
          <t>2024-11-23 20:39:44 +0100</t>
        </is>
      </c>
      <c r="B310" t="inlineStr">
        <is>
          <t>charge</t>
        </is>
      </c>
      <c r="C310" t="inlineStr">
        <is>
          <t>#43579</t>
        </is>
      </c>
      <c r="D310" t="inlineStr">
        <is>
          <t>unknown</t>
        </is>
      </c>
      <c r="E310" t="inlineStr">
        <is>
          <t>online</t>
        </is>
      </c>
      <c r="F310" t="inlineStr">
        <is>
          <t>paid</t>
        </is>
      </c>
      <c r="G310" t="inlineStr">
        <is>
          <t>2024-11-27</t>
        </is>
      </c>
      <c r="H310" t="inlineStr">
        <is>
          <t>2024-11-27</t>
        </is>
      </c>
      <c r="I310" t="n">
        <v>204</v>
      </c>
      <c r="J310" t="n">
        <v>10.53</v>
      </c>
      <c r="K310" t="n">
        <v>193.47</v>
      </c>
      <c r="L310" t="inlineStr">
        <is>
          <t>#63114228203869</t>
        </is>
      </c>
      <c r="M310" t="inlineStr">
        <is>
          <t>klarna</t>
        </is>
      </c>
      <c r="N310" t="n">
        <v>204</v>
      </c>
      <c r="O310" t="inlineStr">
        <is>
          <t>EUR</t>
        </is>
      </c>
      <c r="P310" t="inlineStr">
        <is>
          <t>EUR</t>
        </is>
      </c>
      <c r="Q310" t="n">
        <v>0</v>
      </c>
    </row>
    <row r="311">
      <c r="A311" t="inlineStr">
        <is>
          <t>2024-11-23 20:09:55 +0100</t>
        </is>
      </c>
      <c r="B311" t="inlineStr">
        <is>
          <t>charge</t>
        </is>
      </c>
      <c r="C311" t="inlineStr">
        <is>
          <t>#43577</t>
        </is>
      </c>
      <c r="D311" t="inlineStr">
        <is>
          <t>master</t>
        </is>
      </c>
      <c r="E311" t="inlineStr">
        <is>
          <t>online</t>
        </is>
      </c>
      <c r="F311" t="inlineStr">
        <is>
          <t>paid</t>
        </is>
      </c>
      <c r="G311" t="inlineStr">
        <is>
          <t>2024-11-27</t>
        </is>
      </c>
      <c r="H311" t="inlineStr">
        <is>
          <t>2024-11-27</t>
        </is>
      </c>
      <c r="I311" t="n">
        <v>154</v>
      </c>
      <c r="J311" t="n">
        <v>3.02</v>
      </c>
      <c r="K311" t="n">
        <v>150.98</v>
      </c>
      <c r="L311" t="inlineStr">
        <is>
          <t>#44623648915805</t>
        </is>
      </c>
      <c r="M311" t="inlineStr">
        <is>
          <t>card</t>
        </is>
      </c>
      <c r="N311" t="n">
        <v>154</v>
      </c>
      <c r="O311" t="inlineStr">
        <is>
          <t>EUR</t>
        </is>
      </c>
      <c r="P311" t="inlineStr">
        <is>
          <t>EUR</t>
        </is>
      </c>
      <c r="Q311" t="n">
        <v>0</v>
      </c>
    </row>
    <row r="312">
      <c r="A312" t="inlineStr">
        <is>
          <t>2024-11-23 19:38:16 +0100</t>
        </is>
      </c>
      <c r="B312" t="inlineStr">
        <is>
          <t>charge</t>
        </is>
      </c>
      <c r="C312" t="inlineStr">
        <is>
          <t>#43576</t>
        </is>
      </c>
      <c r="D312" t="inlineStr">
        <is>
          <t>master</t>
        </is>
      </c>
      <c r="E312" t="inlineStr">
        <is>
          <t>online</t>
        </is>
      </c>
      <c r="F312" t="inlineStr">
        <is>
          <t>paid</t>
        </is>
      </c>
      <c r="G312" t="inlineStr">
        <is>
          <t>2024-11-27</t>
        </is>
      </c>
      <c r="H312" t="inlineStr">
        <is>
          <t>2024-11-27</t>
        </is>
      </c>
      <c r="I312" t="n">
        <v>288</v>
      </c>
      <c r="J312" t="n">
        <v>5.43</v>
      </c>
      <c r="K312" t="n">
        <v>282.57</v>
      </c>
      <c r="L312" t="inlineStr">
        <is>
          <t>#63113357754717</t>
        </is>
      </c>
      <c r="M312" t="inlineStr">
        <is>
          <t>card</t>
        </is>
      </c>
      <c r="N312" t="n">
        <v>288</v>
      </c>
      <c r="O312" t="inlineStr">
        <is>
          <t>EUR</t>
        </is>
      </c>
      <c r="P312" t="inlineStr">
        <is>
          <t>EUR</t>
        </is>
      </c>
      <c r="Q312" t="n">
        <v>0</v>
      </c>
    </row>
    <row r="313">
      <c r="A313" t="inlineStr">
        <is>
          <t>2024-11-23 18:56:52 +0100</t>
        </is>
      </c>
      <c r="B313" t="inlineStr">
        <is>
          <t>charge</t>
        </is>
      </c>
      <c r="C313" t="inlineStr">
        <is>
          <t>#43574</t>
        </is>
      </c>
      <c r="D313" t="inlineStr">
        <is>
          <t>master</t>
        </is>
      </c>
      <c r="E313" t="inlineStr">
        <is>
          <t>online</t>
        </is>
      </c>
      <c r="F313" t="inlineStr">
        <is>
          <t>paid</t>
        </is>
      </c>
      <c r="G313" t="inlineStr">
        <is>
          <t>2024-11-27</t>
        </is>
      </c>
      <c r="H313" t="inlineStr">
        <is>
          <t>2024-11-27</t>
        </is>
      </c>
      <c r="I313" t="n">
        <v>112</v>
      </c>
      <c r="J313" t="n">
        <v>2.27</v>
      </c>
      <c r="K313" t="n">
        <v>109.73</v>
      </c>
      <c r="L313" t="inlineStr">
        <is>
          <t>#63101990469981</t>
        </is>
      </c>
      <c r="M313" t="inlineStr">
        <is>
          <t>card</t>
        </is>
      </c>
      <c r="N313" t="n">
        <v>112</v>
      </c>
      <c r="O313" t="inlineStr">
        <is>
          <t>EUR</t>
        </is>
      </c>
      <c r="P313" t="inlineStr">
        <is>
          <t>EUR</t>
        </is>
      </c>
      <c r="Q313" t="n">
        <v>0</v>
      </c>
    </row>
    <row r="314">
      <c r="A314" t="inlineStr">
        <is>
          <t>2024-11-23 18:00:13 +0100</t>
        </is>
      </c>
      <c r="B314" t="inlineStr">
        <is>
          <t>charge</t>
        </is>
      </c>
      <c r="C314" t="inlineStr">
        <is>
          <t>#43571</t>
        </is>
      </c>
      <c r="D314" t="inlineStr">
        <is>
          <t>visa</t>
        </is>
      </c>
      <c r="E314" t="inlineStr">
        <is>
          <t>online</t>
        </is>
      </c>
      <c r="F314" t="inlineStr">
        <is>
          <t>paid</t>
        </is>
      </c>
      <c r="G314" t="inlineStr">
        <is>
          <t>2024-11-27</t>
        </is>
      </c>
      <c r="H314" t="inlineStr">
        <is>
          <t>2024-11-27</t>
        </is>
      </c>
      <c r="I314" t="n">
        <v>240</v>
      </c>
      <c r="J314" t="n">
        <v>4.57</v>
      </c>
      <c r="K314" t="n">
        <v>235.43</v>
      </c>
      <c r="L314" t="inlineStr">
        <is>
          <t>#63112248590685</t>
        </is>
      </c>
      <c r="M314" t="inlineStr">
        <is>
          <t>card</t>
        </is>
      </c>
      <c r="N314" t="n">
        <v>240</v>
      </c>
      <c r="O314" t="inlineStr">
        <is>
          <t>EUR</t>
        </is>
      </c>
      <c r="P314" t="inlineStr">
        <is>
          <t>EUR</t>
        </is>
      </c>
      <c r="Q314" t="n">
        <v>0</v>
      </c>
    </row>
    <row r="315">
      <c r="A315" t="inlineStr">
        <is>
          <t>2024-11-23 17:45:20 +0100</t>
        </is>
      </c>
      <c r="B315" t="inlineStr">
        <is>
          <t>charge</t>
        </is>
      </c>
      <c r="C315" t="inlineStr">
        <is>
          <t>#43570</t>
        </is>
      </c>
      <c r="D315" t="inlineStr">
        <is>
          <t>master</t>
        </is>
      </c>
      <c r="E315" t="inlineStr">
        <is>
          <t>online</t>
        </is>
      </c>
      <c r="F315" t="inlineStr">
        <is>
          <t>paid</t>
        </is>
      </c>
      <c r="G315" t="inlineStr">
        <is>
          <t>2024-11-27</t>
        </is>
      </c>
      <c r="H315" t="inlineStr">
        <is>
          <t>2024-11-27</t>
        </is>
      </c>
      <c r="I315" t="n">
        <v>304</v>
      </c>
      <c r="J315" t="n">
        <v>5.72</v>
      </c>
      <c r="K315" t="n">
        <v>298.28</v>
      </c>
      <c r="L315" t="inlineStr">
        <is>
          <t>#63112028389725</t>
        </is>
      </c>
      <c r="M315" t="inlineStr">
        <is>
          <t>card</t>
        </is>
      </c>
      <c r="N315" t="n">
        <v>304</v>
      </c>
      <c r="O315" t="inlineStr">
        <is>
          <t>EUR</t>
        </is>
      </c>
      <c r="P315" t="inlineStr">
        <is>
          <t>EUR</t>
        </is>
      </c>
      <c r="Q315" t="n">
        <v>0</v>
      </c>
    </row>
    <row r="316">
      <c r="A316" t="inlineStr">
        <is>
          <t>2024-11-23 17:26:28 +0100</t>
        </is>
      </c>
      <c r="B316" t="inlineStr">
        <is>
          <t>charge</t>
        </is>
      </c>
      <c r="C316" t="inlineStr">
        <is>
          <t>#43568</t>
        </is>
      </c>
      <c r="D316" t="inlineStr">
        <is>
          <t>master</t>
        </is>
      </c>
      <c r="E316" t="inlineStr">
        <is>
          <t>online</t>
        </is>
      </c>
      <c r="F316" t="inlineStr">
        <is>
          <t>paid</t>
        </is>
      </c>
      <c r="G316" t="inlineStr">
        <is>
          <t>2024-11-27</t>
        </is>
      </c>
      <c r="H316" t="inlineStr">
        <is>
          <t>2024-11-27</t>
        </is>
      </c>
      <c r="I316" t="n">
        <v>144</v>
      </c>
      <c r="J316" t="n">
        <v>2.84</v>
      </c>
      <c r="K316" t="n">
        <v>141.16</v>
      </c>
      <c r="L316" t="inlineStr">
        <is>
          <t>#63111849771357</t>
        </is>
      </c>
      <c r="M316" t="inlineStr">
        <is>
          <t>card</t>
        </is>
      </c>
      <c r="N316" t="n">
        <v>144</v>
      </c>
      <c r="O316" t="inlineStr">
        <is>
          <t>EUR</t>
        </is>
      </c>
      <c r="P316" t="inlineStr">
        <is>
          <t>EUR</t>
        </is>
      </c>
      <c r="Q316" t="n">
        <v>0</v>
      </c>
    </row>
    <row r="317">
      <c r="A317" t="inlineStr">
        <is>
          <t>2024-11-23 16:30:12 +0100</t>
        </is>
      </c>
      <c r="B317" t="inlineStr">
        <is>
          <t>charge</t>
        </is>
      </c>
      <c r="C317" t="inlineStr">
        <is>
          <t>#43564</t>
        </is>
      </c>
      <c r="D317" t="inlineStr">
        <is>
          <t>master</t>
        </is>
      </c>
      <c r="E317" t="inlineStr">
        <is>
          <t>online</t>
        </is>
      </c>
      <c r="F317" t="inlineStr">
        <is>
          <t>paid</t>
        </is>
      </c>
      <c r="G317" t="inlineStr">
        <is>
          <t>2024-11-27</t>
        </is>
      </c>
      <c r="H317" t="inlineStr">
        <is>
          <t>2024-11-27</t>
        </is>
      </c>
      <c r="I317" t="n">
        <v>570</v>
      </c>
      <c r="J317" t="n">
        <v>10.51</v>
      </c>
      <c r="K317" t="n">
        <v>559.49</v>
      </c>
      <c r="L317" t="inlineStr">
        <is>
          <t>#63107226796381</t>
        </is>
      </c>
      <c r="M317" t="inlineStr">
        <is>
          <t>card</t>
        </is>
      </c>
      <c r="N317" t="n">
        <v>570</v>
      </c>
      <c r="O317" t="inlineStr">
        <is>
          <t>EUR</t>
        </is>
      </c>
      <c r="P317" t="inlineStr">
        <is>
          <t>EUR</t>
        </is>
      </c>
      <c r="Q317" t="n">
        <v>0</v>
      </c>
    </row>
    <row r="318">
      <c r="A318" t="inlineStr">
        <is>
          <t>2024-11-23 13:47:20 +0100</t>
        </is>
      </c>
      <c r="B318" t="inlineStr">
        <is>
          <t>charge</t>
        </is>
      </c>
      <c r="C318" t="inlineStr">
        <is>
          <t>#43559</t>
        </is>
      </c>
      <c r="D318" t="inlineStr">
        <is>
          <t>master</t>
        </is>
      </c>
      <c r="E318" t="inlineStr">
        <is>
          <t>online</t>
        </is>
      </c>
      <c r="F318" t="inlineStr">
        <is>
          <t>paid</t>
        </is>
      </c>
      <c r="G318" t="inlineStr">
        <is>
          <t>2024-11-27</t>
        </is>
      </c>
      <c r="H318" t="inlineStr">
        <is>
          <t>2024-11-27</t>
        </is>
      </c>
      <c r="I318" t="n">
        <v>448</v>
      </c>
      <c r="J318" t="n">
        <v>8.31</v>
      </c>
      <c r="K318" t="n">
        <v>439.69</v>
      </c>
      <c r="L318" t="inlineStr">
        <is>
          <t>#63109422973277</t>
        </is>
      </c>
      <c r="M318" t="inlineStr">
        <is>
          <t>card</t>
        </is>
      </c>
      <c r="N318" t="n">
        <v>448</v>
      </c>
      <c r="O318" t="inlineStr">
        <is>
          <t>EUR</t>
        </is>
      </c>
      <c r="P318" t="inlineStr">
        <is>
          <t>EUR</t>
        </is>
      </c>
      <c r="Q318" t="n">
        <v>0</v>
      </c>
    </row>
    <row r="319">
      <c r="A319" t="inlineStr">
        <is>
          <t>2024-11-23 13:19:49 +0100</t>
        </is>
      </c>
      <c r="B319" t="inlineStr">
        <is>
          <t>charge</t>
        </is>
      </c>
      <c r="C319" t="inlineStr">
        <is>
          <t>#43556</t>
        </is>
      </c>
      <c r="D319" t="inlineStr">
        <is>
          <t>master</t>
        </is>
      </c>
      <c r="E319" t="inlineStr">
        <is>
          <t>online</t>
        </is>
      </c>
      <c r="F319" t="inlineStr">
        <is>
          <t>paid</t>
        </is>
      </c>
      <c r="G319" t="inlineStr">
        <is>
          <t>2024-11-27</t>
        </is>
      </c>
      <c r="H319" t="inlineStr">
        <is>
          <t>2024-11-27</t>
        </is>
      </c>
      <c r="I319" t="n">
        <v>130</v>
      </c>
      <c r="J319" t="n">
        <v>2.59</v>
      </c>
      <c r="K319" t="n">
        <v>127.41</v>
      </c>
      <c r="L319" t="inlineStr">
        <is>
          <t>#63109006164317</t>
        </is>
      </c>
      <c r="M319" t="inlineStr">
        <is>
          <t>card</t>
        </is>
      </c>
      <c r="N319" t="n">
        <v>130</v>
      </c>
      <c r="O319" t="inlineStr">
        <is>
          <t>EUR</t>
        </is>
      </c>
      <c r="P319" t="inlineStr">
        <is>
          <t>EUR</t>
        </is>
      </c>
      <c r="Q319" t="n">
        <v>0</v>
      </c>
    </row>
    <row r="320">
      <c r="A320" t="inlineStr">
        <is>
          <t>2024-11-23 12:31:53 +0100</t>
        </is>
      </c>
      <c r="B320" t="inlineStr">
        <is>
          <t>charge</t>
        </is>
      </c>
      <c r="C320" t="inlineStr">
        <is>
          <t>#43552</t>
        </is>
      </c>
      <c r="D320" t="inlineStr">
        <is>
          <t>master</t>
        </is>
      </c>
      <c r="E320" t="inlineStr">
        <is>
          <t>online</t>
        </is>
      </c>
      <c r="F320" t="inlineStr">
        <is>
          <t>paid</t>
        </is>
      </c>
      <c r="G320" t="inlineStr">
        <is>
          <t>2024-11-27</t>
        </is>
      </c>
      <c r="H320" t="inlineStr">
        <is>
          <t>2024-11-27</t>
        </is>
      </c>
      <c r="I320" t="n">
        <v>368</v>
      </c>
      <c r="J320" t="n">
        <v>6.87</v>
      </c>
      <c r="K320" t="n">
        <v>361.13</v>
      </c>
      <c r="L320" t="inlineStr">
        <is>
          <t>#63098320322909</t>
        </is>
      </c>
      <c r="M320" t="inlineStr">
        <is>
          <t>card</t>
        </is>
      </c>
      <c r="N320" t="n">
        <v>368</v>
      </c>
      <c r="O320" t="inlineStr">
        <is>
          <t>EUR</t>
        </is>
      </c>
      <c r="P320" t="inlineStr">
        <is>
          <t>EUR</t>
        </is>
      </c>
      <c r="Q320" t="n">
        <v>0</v>
      </c>
    </row>
    <row r="321">
      <c r="A321" t="inlineStr">
        <is>
          <t>2024-11-23 12:13:20 +0100</t>
        </is>
      </c>
      <c r="B321" t="inlineStr">
        <is>
          <t>charge</t>
        </is>
      </c>
      <c r="C321" t="inlineStr">
        <is>
          <t>#43550</t>
        </is>
      </c>
      <c r="D321" t="inlineStr">
        <is>
          <t>master</t>
        </is>
      </c>
      <c r="E321" t="inlineStr">
        <is>
          <t>online</t>
        </is>
      </c>
      <c r="F321" t="inlineStr">
        <is>
          <t>paid</t>
        </is>
      </c>
      <c r="G321" t="inlineStr">
        <is>
          <t>2024-11-27</t>
        </is>
      </c>
      <c r="H321" t="inlineStr">
        <is>
          <t>2024-11-27</t>
        </is>
      </c>
      <c r="I321" t="n">
        <v>266</v>
      </c>
      <c r="J321" t="n">
        <v>5.04</v>
      </c>
      <c r="K321" t="n">
        <v>260.96</v>
      </c>
      <c r="L321" t="inlineStr">
        <is>
          <t>#63098045399389</t>
        </is>
      </c>
      <c r="M321" t="inlineStr">
        <is>
          <t>card</t>
        </is>
      </c>
      <c r="N321" t="n">
        <v>266</v>
      </c>
      <c r="O321" t="inlineStr">
        <is>
          <t>EUR</t>
        </is>
      </c>
      <c r="P321" t="inlineStr">
        <is>
          <t>EUR</t>
        </is>
      </c>
      <c r="Q321" t="n">
        <v>0</v>
      </c>
    </row>
    <row r="322">
      <c r="A322" t="inlineStr">
        <is>
          <t>2024-11-23 11:49:19 +0100</t>
        </is>
      </c>
      <c r="B322" t="inlineStr">
        <is>
          <t>charge</t>
        </is>
      </c>
      <c r="C322" t="inlineStr">
        <is>
          <t>#43548</t>
        </is>
      </c>
      <c r="D322" t="inlineStr">
        <is>
          <t>visa</t>
        </is>
      </c>
      <c r="E322" t="inlineStr">
        <is>
          <t>online</t>
        </is>
      </c>
      <c r="F322" t="inlineStr">
        <is>
          <t>paid</t>
        </is>
      </c>
      <c r="G322" t="inlineStr">
        <is>
          <t>2024-11-27</t>
        </is>
      </c>
      <c r="H322" t="inlineStr">
        <is>
          <t>2024-11-27</t>
        </is>
      </c>
      <c r="I322" t="n">
        <v>341</v>
      </c>
      <c r="J322" t="n">
        <v>6.39</v>
      </c>
      <c r="K322" t="n">
        <v>334.61</v>
      </c>
      <c r="L322" t="inlineStr">
        <is>
          <t>#63098536362333</t>
        </is>
      </c>
      <c r="M322" t="inlineStr">
        <is>
          <t>card</t>
        </is>
      </c>
      <c r="N322" t="n">
        <v>341</v>
      </c>
      <c r="O322" t="inlineStr">
        <is>
          <t>EUR</t>
        </is>
      </c>
      <c r="P322" t="inlineStr">
        <is>
          <t>EUR</t>
        </is>
      </c>
      <c r="Q322" t="n">
        <v>0</v>
      </c>
    </row>
    <row r="323">
      <c r="A323" t="inlineStr">
        <is>
          <t>2024-11-23 11:37:42 +0100</t>
        </is>
      </c>
      <c r="B323" t="inlineStr">
        <is>
          <t>charge</t>
        </is>
      </c>
      <c r="C323" t="inlineStr">
        <is>
          <t>#43546</t>
        </is>
      </c>
      <c r="D323" t="inlineStr">
        <is>
          <t>master</t>
        </is>
      </c>
      <c r="E323" t="inlineStr">
        <is>
          <t>online</t>
        </is>
      </c>
      <c r="F323" t="inlineStr">
        <is>
          <t>paid</t>
        </is>
      </c>
      <c r="G323" t="inlineStr">
        <is>
          <t>2024-11-27</t>
        </is>
      </c>
      <c r="H323" t="inlineStr">
        <is>
          <t>2024-11-27</t>
        </is>
      </c>
      <c r="I323" t="n">
        <v>192</v>
      </c>
      <c r="J323" t="n">
        <v>3.71</v>
      </c>
      <c r="K323" t="n">
        <v>188.29</v>
      </c>
      <c r="L323" t="inlineStr">
        <is>
          <t>#63096841044317</t>
        </is>
      </c>
      <c r="M323" t="inlineStr">
        <is>
          <t>card</t>
        </is>
      </c>
      <c r="N323" t="n">
        <v>192</v>
      </c>
      <c r="O323" t="inlineStr">
        <is>
          <t>EUR</t>
        </is>
      </c>
      <c r="P323" t="inlineStr">
        <is>
          <t>EUR</t>
        </is>
      </c>
      <c r="Q323" t="n">
        <v>0</v>
      </c>
    </row>
    <row r="324">
      <c r="A324" t="inlineStr">
        <is>
          <t>2024-11-23 10:08:30 +0100</t>
        </is>
      </c>
      <c r="B324" t="inlineStr">
        <is>
          <t>charge</t>
        </is>
      </c>
      <c r="C324" t="inlineStr">
        <is>
          <t>#43540</t>
        </is>
      </c>
      <c r="D324" t="inlineStr">
        <is>
          <t>visa</t>
        </is>
      </c>
      <c r="E324" t="inlineStr">
        <is>
          <t>online</t>
        </is>
      </c>
      <c r="F324" t="inlineStr">
        <is>
          <t>paid</t>
        </is>
      </c>
      <c r="G324" t="inlineStr">
        <is>
          <t>2024-11-27</t>
        </is>
      </c>
      <c r="H324" t="inlineStr">
        <is>
          <t>2024-11-27</t>
        </is>
      </c>
      <c r="I324" t="n">
        <v>180</v>
      </c>
      <c r="J324" t="n">
        <v>3.49</v>
      </c>
      <c r="K324" t="n">
        <v>176.51</v>
      </c>
      <c r="L324" t="inlineStr">
        <is>
          <t>#63107368714589</t>
        </is>
      </c>
      <c r="M324" t="inlineStr">
        <is>
          <t>card</t>
        </is>
      </c>
      <c r="N324" t="n">
        <v>180</v>
      </c>
      <c r="O324" t="inlineStr">
        <is>
          <t>EUR</t>
        </is>
      </c>
      <c r="P324" t="inlineStr">
        <is>
          <t>EUR</t>
        </is>
      </c>
      <c r="Q324" t="n">
        <v>0</v>
      </c>
    </row>
    <row r="325">
      <c r="A325" t="inlineStr">
        <is>
          <t>2024-11-23 06:31:54 +0100</t>
        </is>
      </c>
      <c r="B325" t="inlineStr">
        <is>
          <t>charge</t>
        </is>
      </c>
      <c r="C325" t="inlineStr">
        <is>
          <t>#43536</t>
        </is>
      </c>
      <c r="D325" t="inlineStr">
        <is>
          <t>visa</t>
        </is>
      </c>
      <c r="E325" t="inlineStr">
        <is>
          <t>online</t>
        </is>
      </c>
      <c r="F325" t="inlineStr">
        <is>
          <t>paid</t>
        </is>
      </c>
      <c r="G325" t="inlineStr">
        <is>
          <t>2024-11-27</t>
        </is>
      </c>
      <c r="H325" t="inlineStr">
        <is>
          <t>2024-11-27</t>
        </is>
      </c>
      <c r="I325" t="n">
        <v>256</v>
      </c>
      <c r="J325" t="n">
        <v>4.86</v>
      </c>
      <c r="K325" t="n">
        <v>251.14</v>
      </c>
      <c r="L325" t="inlineStr">
        <is>
          <t>#63105086652765</t>
        </is>
      </c>
      <c r="M325" t="inlineStr">
        <is>
          <t>card</t>
        </is>
      </c>
      <c r="N325" t="n">
        <v>256</v>
      </c>
      <c r="O325" t="inlineStr">
        <is>
          <t>EUR</t>
        </is>
      </c>
      <c r="P325" t="inlineStr">
        <is>
          <t>EUR</t>
        </is>
      </c>
      <c r="Q325" t="n">
        <v>0</v>
      </c>
    </row>
    <row r="326">
      <c r="A326" t="inlineStr">
        <is>
          <t>2024-11-22 22:20:01 +0100</t>
        </is>
      </c>
      <c r="B326" t="inlineStr">
        <is>
          <t>charge</t>
        </is>
      </c>
      <c r="C326" t="inlineStr">
        <is>
          <t>#43530</t>
        </is>
      </c>
      <c r="D326" t="inlineStr">
        <is>
          <t>master</t>
        </is>
      </c>
      <c r="E326" t="inlineStr">
        <is>
          <t>online</t>
        </is>
      </c>
      <c r="F326" t="inlineStr">
        <is>
          <t>paid</t>
        </is>
      </c>
      <c r="G326" t="inlineStr">
        <is>
          <t>2024-11-27</t>
        </is>
      </c>
      <c r="H326" t="inlineStr">
        <is>
          <t>2024-11-27</t>
        </is>
      </c>
      <c r="I326" t="n">
        <v>528</v>
      </c>
      <c r="J326" t="n">
        <v>9.75</v>
      </c>
      <c r="K326" t="n">
        <v>518.25</v>
      </c>
      <c r="L326" t="inlineStr">
        <is>
          <t>#63083803279709</t>
        </is>
      </c>
      <c r="M326" t="inlineStr">
        <is>
          <t>card</t>
        </is>
      </c>
      <c r="N326" t="n">
        <v>528</v>
      </c>
      <c r="O326" t="inlineStr">
        <is>
          <t>EUR</t>
        </is>
      </c>
      <c r="P326" t="inlineStr">
        <is>
          <t>EUR</t>
        </is>
      </c>
      <c r="Q326" t="n">
        <v>0</v>
      </c>
    </row>
    <row r="327">
      <c r="A327" t="inlineStr">
        <is>
          <t>2024-11-22 22:00:53 +0100</t>
        </is>
      </c>
      <c r="B327" t="inlineStr">
        <is>
          <t>charge</t>
        </is>
      </c>
      <c r="C327" t="inlineStr">
        <is>
          <t>#43528</t>
        </is>
      </c>
      <c r="D327" t="inlineStr">
        <is>
          <t>master</t>
        </is>
      </c>
      <c r="E327" t="inlineStr">
        <is>
          <t>online</t>
        </is>
      </c>
      <c r="F327" t="inlineStr">
        <is>
          <t>paid</t>
        </is>
      </c>
      <c r="G327" t="inlineStr">
        <is>
          <t>2024-11-27</t>
        </is>
      </c>
      <c r="H327" t="inlineStr">
        <is>
          <t>2024-11-27</t>
        </is>
      </c>
      <c r="I327" t="n">
        <v>224</v>
      </c>
      <c r="J327" t="n">
        <v>4.28</v>
      </c>
      <c r="K327" t="n">
        <v>219.72</v>
      </c>
      <c r="L327" t="inlineStr">
        <is>
          <t>#63099393605981</t>
        </is>
      </c>
      <c r="M327" t="inlineStr">
        <is>
          <t>card</t>
        </is>
      </c>
      <c r="N327" t="n">
        <v>224</v>
      </c>
      <c r="O327" t="inlineStr">
        <is>
          <t>EUR</t>
        </is>
      </c>
      <c r="P327" t="inlineStr">
        <is>
          <t>EUR</t>
        </is>
      </c>
      <c r="Q327" t="n">
        <v>0</v>
      </c>
    </row>
    <row r="328">
      <c r="A328" t="inlineStr">
        <is>
          <t>2024-11-22 20:59:29 +0100</t>
        </is>
      </c>
      <c r="B328" t="inlineStr">
        <is>
          <t>charge</t>
        </is>
      </c>
      <c r="C328" t="inlineStr">
        <is>
          <t>#43524</t>
        </is>
      </c>
      <c r="D328" t="inlineStr">
        <is>
          <t>visa</t>
        </is>
      </c>
      <c r="E328" t="inlineStr">
        <is>
          <t>online</t>
        </is>
      </c>
      <c r="F328" t="inlineStr">
        <is>
          <t>paid</t>
        </is>
      </c>
      <c r="G328" t="inlineStr">
        <is>
          <t>2024-11-27</t>
        </is>
      </c>
      <c r="H328" t="inlineStr">
        <is>
          <t>2024-11-27</t>
        </is>
      </c>
      <c r="I328" t="n">
        <v>532.54</v>
      </c>
      <c r="J328" t="n">
        <v>20.09</v>
      </c>
      <c r="K328" t="n">
        <v>512.45</v>
      </c>
      <c r="L328" t="inlineStr">
        <is>
          <t>#63101454680413</t>
        </is>
      </c>
      <c r="M328" t="inlineStr">
        <is>
          <t>card</t>
        </is>
      </c>
      <c r="N328" t="n">
        <v>496</v>
      </c>
      <c r="O328" t="inlineStr">
        <is>
          <t>CHF</t>
        </is>
      </c>
      <c r="P328" t="inlineStr">
        <is>
          <t>EUR</t>
        </is>
      </c>
      <c r="Q328" t="n">
        <v>0</v>
      </c>
    </row>
    <row r="329">
      <c r="A329" t="inlineStr">
        <is>
          <t>2024-11-22 20:32:52 +0100</t>
        </is>
      </c>
      <c r="B329" t="inlineStr">
        <is>
          <t>charge</t>
        </is>
      </c>
      <c r="C329" t="inlineStr">
        <is>
          <t>#43521</t>
        </is>
      </c>
      <c r="D329" t="inlineStr">
        <is>
          <t>master</t>
        </is>
      </c>
      <c r="E329" t="inlineStr">
        <is>
          <t>online</t>
        </is>
      </c>
      <c r="F329" t="inlineStr">
        <is>
          <t>paid</t>
        </is>
      </c>
      <c r="G329" t="inlineStr">
        <is>
          <t>2024-11-27</t>
        </is>
      </c>
      <c r="H329" t="inlineStr">
        <is>
          <t>2024-11-27</t>
        </is>
      </c>
      <c r="I329" t="n">
        <v>700</v>
      </c>
      <c r="J329" t="n">
        <v>12.85</v>
      </c>
      <c r="K329" t="n">
        <v>687.15</v>
      </c>
      <c r="L329" t="inlineStr">
        <is>
          <t>#63101007757661</t>
        </is>
      </c>
      <c r="M329" t="inlineStr">
        <is>
          <t>card</t>
        </is>
      </c>
      <c r="N329" t="n">
        <v>700</v>
      </c>
      <c r="O329" t="inlineStr">
        <is>
          <t>EUR</t>
        </is>
      </c>
      <c r="P329" t="inlineStr">
        <is>
          <t>EUR</t>
        </is>
      </c>
      <c r="Q329" t="n">
        <v>0</v>
      </c>
    </row>
    <row r="330">
      <c r="A330" t="inlineStr">
        <is>
          <t>2024-11-22 20:23:52 +0100</t>
        </is>
      </c>
      <c r="B330" t="inlineStr">
        <is>
          <t>charge</t>
        </is>
      </c>
      <c r="C330" t="inlineStr">
        <is>
          <t>#43520</t>
        </is>
      </c>
      <c r="D330" t="inlineStr">
        <is>
          <t>master</t>
        </is>
      </c>
      <c r="E330" t="inlineStr">
        <is>
          <t>online</t>
        </is>
      </c>
      <c r="F330" t="inlineStr">
        <is>
          <t>paid</t>
        </is>
      </c>
      <c r="G330" t="inlineStr">
        <is>
          <t>2024-11-27</t>
        </is>
      </c>
      <c r="H330" t="inlineStr">
        <is>
          <t>2024-11-27</t>
        </is>
      </c>
      <c r="I330" t="n">
        <v>541</v>
      </c>
      <c r="J330" t="n">
        <v>9.99</v>
      </c>
      <c r="K330" t="n">
        <v>531.01</v>
      </c>
      <c r="L330" t="inlineStr">
        <is>
          <t>#63097981993309</t>
        </is>
      </c>
      <c r="M330" t="inlineStr">
        <is>
          <t>card</t>
        </is>
      </c>
      <c r="N330" t="n">
        <v>541</v>
      </c>
      <c r="O330" t="inlineStr">
        <is>
          <t>EUR</t>
        </is>
      </c>
      <c r="P330" t="inlineStr">
        <is>
          <t>EUR</t>
        </is>
      </c>
      <c r="Q330" t="n">
        <v>0</v>
      </c>
    </row>
    <row r="331">
      <c r="A331" t="inlineStr">
        <is>
          <t>2024-11-22 19:43:46 +0100</t>
        </is>
      </c>
      <c r="B331" t="inlineStr">
        <is>
          <t>charge</t>
        </is>
      </c>
      <c r="C331" t="inlineStr">
        <is>
          <t>#43519</t>
        </is>
      </c>
      <c r="D331" t="inlineStr">
        <is>
          <t>master</t>
        </is>
      </c>
      <c r="E331" t="inlineStr">
        <is>
          <t>online</t>
        </is>
      </c>
      <c r="F331" t="inlineStr">
        <is>
          <t>paid</t>
        </is>
      </c>
      <c r="G331" t="inlineStr">
        <is>
          <t>2024-11-27</t>
        </is>
      </c>
      <c r="H331" t="inlineStr">
        <is>
          <t>2024-11-27</t>
        </is>
      </c>
      <c r="I331" t="n">
        <v>229</v>
      </c>
      <c r="J331" t="n">
        <v>4.37</v>
      </c>
      <c r="K331" t="n">
        <v>224.63</v>
      </c>
      <c r="L331" t="inlineStr">
        <is>
          <t>#63101051437405</t>
        </is>
      </c>
      <c r="M331" t="inlineStr">
        <is>
          <t>card</t>
        </is>
      </c>
      <c r="N331" t="n">
        <v>229</v>
      </c>
      <c r="O331" t="inlineStr">
        <is>
          <t>EUR</t>
        </is>
      </c>
      <c r="P331" t="inlineStr">
        <is>
          <t>EUR</t>
        </is>
      </c>
      <c r="Q331" t="n">
        <v>0</v>
      </c>
    </row>
    <row r="332">
      <c r="A332" t="inlineStr">
        <is>
          <t>2024-11-22 18:22:08 +0100</t>
        </is>
      </c>
      <c r="B332" t="inlineStr">
        <is>
          <t>charge</t>
        </is>
      </c>
      <c r="C332" t="inlineStr">
        <is>
          <t>#43517</t>
        </is>
      </c>
      <c r="D332" t="inlineStr">
        <is>
          <t>master</t>
        </is>
      </c>
      <c r="E332" t="inlineStr">
        <is>
          <t>online</t>
        </is>
      </c>
      <c r="F332" t="inlineStr">
        <is>
          <t>paid</t>
        </is>
      </c>
      <c r="G332" t="inlineStr">
        <is>
          <t>2024-11-27</t>
        </is>
      </c>
      <c r="H332" t="inlineStr">
        <is>
          <t>2024-11-27</t>
        </is>
      </c>
      <c r="I332" t="n">
        <v>170</v>
      </c>
      <c r="J332" t="n">
        <v>3.31</v>
      </c>
      <c r="K332" t="n">
        <v>166.69</v>
      </c>
      <c r="L332" t="inlineStr">
        <is>
          <t>#63099846984029</t>
        </is>
      </c>
      <c r="M332" t="inlineStr">
        <is>
          <t>card</t>
        </is>
      </c>
      <c r="N332" t="n">
        <v>170</v>
      </c>
      <c r="O332" t="inlineStr">
        <is>
          <t>EUR</t>
        </is>
      </c>
      <c r="P332" t="inlineStr">
        <is>
          <t>EUR</t>
        </is>
      </c>
      <c r="Q332" t="n">
        <v>0</v>
      </c>
    </row>
    <row r="333">
      <c r="A333" t="inlineStr">
        <is>
          <t>2024-11-22 17:30:10 +0100</t>
        </is>
      </c>
      <c r="B333" t="inlineStr">
        <is>
          <t>charge</t>
        </is>
      </c>
      <c r="C333" t="inlineStr">
        <is>
          <t>#43512</t>
        </is>
      </c>
      <c r="D333" t="inlineStr">
        <is>
          <t>master</t>
        </is>
      </c>
      <c r="E333" t="inlineStr">
        <is>
          <t>online</t>
        </is>
      </c>
      <c r="F333" t="inlineStr">
        <is>
          <t>paid</t>
        </is>
      </c>
      <c r="G333" t="inlineStr">
        <is>
          <t>2024-11-27</t>
        </is>
      </c>
      <c r="H333" t="inlineStr">
        <is>
          <t>2024-11-27</t>
        </is>
      </c>
      <c r="I333" t="n">
        <v>96</v>
      </c>
      <c r="J333" t="n">
        <v>1.98</v>
      </c>
      <c r="K333" t="n">
        <v>94.02</v>
      </c>
      <c r="L333" t="inlineStr">
        <is>
          <t>#63098396115293</t>
        </is>
      </c>
      <c r="M333" t="inlineStr">
        <is>
          <t>card</t>
        </is>
      </c>
      <c r="N333" t="n">
        <v>96</v>
      </c>
      <c r="O333" t="inlineStr">
        <is>
          <t>EUR</t>
        </is>
      </c>
      <c r="P333" t="inlineStr">
        <is>
          <t>EUR</t>
        </is>
      </c>
      <c r="Q333" t="n">
        <v>0</v>
      </c>
    </row>
    <row r="334">
      <c r="A334" t="inlineStr">
        <is>
          <t>2024-11-22 16:39:57 +0100</t>
        </is>
      </c>
      <c r="B334" t="inlineStr">
        <is>
          <t>charge</t>
        </is>
      </c>
      <c r="C334" t="inlineStr">
        <is>
          <t>#43507</t>
        </is>
      </c>
      <c r="D334" t="inlineStr">
        <is>
          <t>visa</t>
        </is>
      </c>
      <c r="E334" t="inlineStr">
        <is>
          <t>online</t>
        </is>
      </c>
      <c r="F334" t="inlineStr">
        <is>
          <t>paid</t>
        </is>
      </c>
      <c r="G334" t="inlineStr">
        <is>
          <t>2024-11-27</t>
        </is>
      </c>
      <c r="H334" t="inlineStr">
        <is>
          <t>2024-11-27</t>
        </is>
      </c>
      <c r="I334" t="n">
        <v>118</v>
      </c>
      <c r="J334" t="n">
        <v>2.37</v>
      </c>
      <c r="K334" t="n">
        <v>115.63</v>
      </c>
      <c r="L334" t="inlineStr">
        <is>
          <t>#63095370842461</t>
        </is>
      </c>
      <c r="M334" t="inlineStr">
        <is>
          <t>card</t>
        </is>
      </c>
      <c r="N334" t="n">
        <v>118</v>
      </c>
      <c r="O334" t="inlineStr">
        <is>
          <t>EUR</t>
        </is>
      </c>
      <c r="P334" t="inlineStr">
        <is>
          <t>EUR</t>
        </is>
      </c>
      <c r="Q334" t="n">
        <v>0</v>
      </c>
    </row>
    <row r="335">
      <c r="A335" t="inlineStr">
        <is>
          <t>2024-11-22 15:41:49 +0100</t>
        </is>
      </c>
      <c r="B335" t="inlineStr">
        <is>
          <t>charge</t>
        </is>
      </c>
      <c r="C335" t="inlineStr">
        <is>
          <t>#43503</t>
        </is>
      </c>
      <c r="D335" t="inlineStr">
        <is>
          <t>visa</t>
        </is>
      </c>
      <c r="E335" t="inlineStr">
        <is>
          <t>online</t>
        </is>
      </c>
      <c r="F335" t="inlineStr">
        <is>
          <t>paid</t>
        </is>
      </c>
      <c r="G335" t="inlineStr">
        <is>
          <t>2024-11-27</t>
        </is>
      </c>
      <c r="H335" t="inlineStr">
        <is>
          <t>2024-11-27</t>
        </is>
      </c>
      <c r="I335" t="n">
        <v>158</v>
      </c>
      <c r="J335" t="n">
        <v>3.09</v>
      </c>
      <c r="K335" t="n">
        <v>154.91</v>
      </c>
      <c r="L335" t="inlineStr">
        <is>
          <t>#63099415069021</t>
        </is>
      </c>
      <c r="M335" t="inlineStr">
        <is>
          <t>card</t>
        </is>
      </c>
      <c r="N335" t="n">
        <v>158</v>
      </c>
      <c r="O335" t="inlineStr">
        <is>
          <t>EUR</t>
        </is>
      </c>
      <c r="P335" t="inlineStr">
        <is>
          <t>EUR</t>
        </is>
      </c>
      <c r="Q335" t="n">
        <v>0</v>
      </c>
    </row>
    <row r="336">
      <c r="A336" t="inlineStr">
        <is>
          <t>2024-11-22 14:50:08 +0100</t>
        </is>
      </c>
      <c r="B336" t="inlineStr">
        <is>
          <t>charge</t>
        </is>
      </c>
      <c r="C336" t="inlineStr">
        <is>
          <t>#43501</t>
        </is>
      </c>
      <c r="D336" t="inlineStr">
        <is>
          <t>master</t>
        </is>
      </c>
      <c r="E336" t="inlineStr">
        <is>
          <t>online</t>
        </is>
      </c>
      <c r="F336" t="inlineStr">
        <is>
          <t>paid</t>
        </is>
      </c>
      <c r="G336" t="inlineStr">
        <is>
          <t>2024-11-27</t>
        </is>
      </c>
      <c r="H336" t="inlineStr">
        <is>
          <t>2024-11-27</t>
        </is>
      </c>
      <c r="I336" t="n">
        <v>162</v>
      </c>
      <c r="J336" t="n">
        <v>3.17</v>
      </c>
      <c r="K336" t="n">
        <v>158.83</v>
      </c>
      <c r="L336" t="inlineStr">
        <is>
          <t>#63099753169245</t>
        </is>
      </c>
      <c r="M336" t="inlineStr">
        <is>
          <t>card</t>
        </is>
      </c>
      <c r="N336" t="n">
        <v>162</v>
      </c>
      <c r="O336" t="inlineStr">
        <is>
          <t>EUR</t>
        </is>
      </c>
      <c r="P336" t="inlineStr">
        <is>
          <t>EUR</t>
        </is>
      </c>
      <c r="Q336" t="n">
        <v>0</v>
      </c>
    </row>
    <row r="337">
      <c r="A337" t="inlineStr">
        <is>
          <t>2024-11-22 14:14:17 +0100</t>
        </is>
      </c>
      <c r="B337" t="inlineStr">
        <is>
          <t>charge</t>
        </is>
      </c>
      <c r="C337" t="inlineStr">
        <is>
          <t>#43499</t>
        </is>
      </c>
      <c r="D337" t="inlineStr">
        <is>
          <t>master</t>
        </is>
      </c>
      <c r="E337" t="inlineStr">
        <is>
          <t>online</t>
        </is>
      </c>
      <c r="F337" t="inlineStr">
        <is>
          <t>paid</t>
        </is>
      </c>
      <c r="G337" t="inlineStr">
        <is>
          <t>2024-11-27</t>
        </is>
      </c>
      <c r="H337" t="inlineStr">
        <is>
          <t>2024-11-27</t>
        </is>
      </c>
      <c r="I337" t="n">
        <v>266</v>
      </c>
      <c r="J337" t="n">
        <v>5.04</v>
      </c>
      <c r="K337" t="n">
        <v>260.96</v>
      </c>
      <c r="L337" t="inlineStr">
        <is>
          <t>#63098258620765</t>
        </is>
      </c>
      <c r="M337" t="inlineStr">
        <is>
          <t>card</t>
        </is>
      </c>
      <c r="N337" t="n">
        <v>266</v>
      </c>
      <c r="O337" t="inlineStr">
        <is>
          <t>EUR</t>
        </is>
      </c>
      <c r="P337" t="inlineStr">
        <is>
          <t>EUR</t>
        </is>
      </c>
      <c r="Q337" t="n">
        <v>0</v>
      </c>
    </row>
    <row r="338">
      <c r="A338" t="inlineStr">
        <is>
          <t>2024-11-22 14:10:20 +0100</t>
        </is>
      </c>
      <c r="B338" t="inlineStr">
        <is>
          <t>charge</t>
        </is>
      </c>
      <c r="C338" t="inlineStr">
        <is>
          <t>#43495</t>
        </is>
      </c>
      <c r="D338" t="inlineStr">
        <is>
          <t>master</t>
        </is>
      </c>
      <c r="E338" t="inlineStr">
        <is>
          <t>online</t>
        </is>
      </c>
      <c r="F338" t="inlineStr">
        <is>
          <t>paid</t>
        </is>
      </c>
      <c r="G338" t="inlineStr">
        <is>
          <t>2024-11-27</t>
        </is>
      </c>
      <c r="H338" t="inlineStr">
        <is>
          <t>2024-11-27</t>
        </is>
      </c>
      <c r="I338" t="n">
        <v>550</v>
      </c>
      <c r="J338" t="n">
        <v>10.15</v>
      </c>
      <c r="K338" t="n">
        <v>539.85</v>
      </c>
      <c r="L338" t="inlineStr">
        <is>
          <t>#63098479542621</t>
        </is>
      </c>
      <c r="M338" t="inlineStr">
        <is>
          <t>card</t>
        </is>
      </c>
      <c r="N338" t="n">
        <v>550</v>
      </c>
      <c r="O338" t="inlineStr">
        <is>
          <t>EUR</t>
        </is>
      </c>
      <c r="P338" t="inlineStr">
        <is>
          <t>EUR</t>
        </is>
      </c>
      <c r="Q338" t="n">
        <v>0</v>
      </c>
    </row>
    <row r="339">
      <c r="A339" t="inlineStr">
        <is>
          <t>2024-11-22 13:53:57 +0100</t>
        </is>
      </c>
      <c r="B339" t="inlineStr">
        <is>
          <t>charge</t>
        </is>
      </c>
      <c r="C339" t="inlineStr">
        <is>
          <t>#43494</t>
        </is>
      </c>
      <c r="D339" t="inlineStr">
        <is>
          <t>visa</t>
        </is>
      </c>
      <c r="E339" t="inlineStr">
        <is>
          <t>online</t>
        </is>
      </c>
      <c r="F339" t="inlineStr">
        <is>
          <t>paid</t>
        </is>
      </c>
      <c r="G339" t="inlineStr">
        <is>
          <t>2024-11-27</t>
        </is>
      </c>
      <c r="H339" t="inlineStr">
        <is>
          <t>2024-11-27</t>
        </is>
      </c>
      <c r="I339" t="n">
        <v>204</v>
      </c>
      <c r="J339" t="n">
        <v>3.92</v>
      </c>
      <c r="K339" t="n">
        <v>200.08</v>
      </c>
      <c r="L339" t="inlineStr">
        <is>
          <t>#63099461468509</t>
        </is>
      </c>
      <c r="M339" t="inlineStr">
        <is>
          <t>card</t>
        </is>
      </c>
      <c r="N339" t="n">
        <v>204</v>
      </c>
      <c r="O339" t="inlineStr">
        <is>
          <t>EUR</t>
        </is>
      </c>
      <c r="P339" t="inlineStr">
        <is>
          <t>EUR</t>
        </is>
      </c>
      <c r="Q339" t="n">
        <v>0</v>
      </c>
    </row>
    <row r="340">
      <c r="A340" t="inlineStr">
        <is>
          <t>2024-11-22 13:49:46 +0100</t>
        </is>
      </c>
      <c r="B340" t="inlineStr">
        <is>
          <t>charge</t>
        </is>
      </c>
      <c r="C340" t="inlineStr">
        <is>
          <t>#43492</t>
        </is>
      </c>
      <c r="D340" t="inlineStr">
        <is>
          <t>master</t>
        </is>
      </c>
      <c r="E340" t="inlineStr">
        <is>
          <t>online</t>
        </is>
      </c>
      <c r="F340" t="inlineStr">
        <is>
          <t>paid</t>
        </is>
      </c>
      <c r="G340" t="inlineStr">
        <is>
          <t>2024-11-27</t>
        </is>
      </c>
      <c r="H340" t="inlineStr">
        <is>
          <t>2024-11-27</t>
        </is>
      </c>
      <c r="I340" t="n">
        <v>96</v>
      </c>
      <c r="J340" t="n">
        <v>1.98</v>
      </c>
      <c r="K340" t="n">
        <v>94.02</v>
      </c>
      <c r="L340" t="inlineStr">
        <is>
          <t>#63099394163037</t>
        </is>
      </c>
      <c r="M340" t="inlineStr">
        <is>
          <t>card</t>
        </is>
      </c>
      <c r="N340" t="n">
        <v>96</v>
      </c>
      <c r="O340" t="inlineStr">
        <is>
          <t>EUR</t>
        </is>
      </c>
      <c r="P340" t="inlineStr">
        <is>
          <t>EUR</t>
        </is>
      </c>
      <c r="Q340" t="n">
        <v>0</v>
      </c>
    </row>
    <row r="341">
      <c r="A341" t="inlineStr">
        <is>
          <t>2024-11-22 13:32:16 +0100</t>
        </is>
      </c>
      <c r="B341" t="inlineStr">
        <is>
          <t>charge</t>
        </is>
      </c>
      <c r="C341" t="inlineStr">
        <is>
          <t>#43491</t>
        </is>
      </c>
      <c r="D341" t="inlineStr">
        <is>
          <t>master</t>
        </is>
      </c>
      <c r="E341" t="inlineStr">
        <is>
          <t>online</t>
        </is>
      </c>
      <c r="F341" t="inlineStr">
        <is>
          <t>paid</t>
        </is>
      </c>
      <c r="G341" t="inlineStr">
        <is>
          <t>2024-11-27</t>
        </is>
      </c>
      <c r="H341" t="inlineStr">
        <is>
          <t>2024-11-27</t>
        </is>
      </c>
      <c r="I341" t="n">
        <v>192</v>
      </c>
      <c r="J341" t="n">
        <v>3.71</v>
      </c>
      <c r="K341" t="n">
        <v>188.29</v>
      </c>
      <c r="L341" t="inlineStr">
        <is>
          <t>#63098193117533</t>
        </is>
      </c>
      <c r="M341" t="inlineStr">
        <is>
          <t>card</t>
        </is>
      </c>
      <c r="N341" t="n">
        <v>192</v>
      </c>
      <c r="O341" t="inlineStr">
        <is>
          <t>EUR</t>
        </is>
      </c>
      <c r="P341" t="inlineStr">
        <is>
          <t>EUR</t>
        </is>
      </c>
      <c r="Q341" t="n">
        <v>0</v>
      </c>
    </row>
    <row r="342">
      <c r="A342" t="inlineStr">
        <is>
          <t>2024-11-22 12:54:15 +0100</t>
        </is>
      </c>
      <c r="B342" t="inlineStr">
        <is>
          <t>charge</t>
        </is>
      </c>
      <c r="C342" t="inlineStr">
        <is>
          <t>#43488</t>
        </is>
      </c>
      <c r="D342" t="inlineStr">
        <is>
          <t>unknown</t>
        </is>
      </c>
      <c r="E342" t="inlineStr">
        <is>
          <t>online</t>
        </is>
      </c>
      <c r="F342" t="inlineStr">
        <is>
          <t>paid</t>
        </is>
      </c>
      <c r="G342" t="inlineStr">
        <is>
          <t>2024-11-27</t>
        </is>
      </c>
      <c r="H342" t="inlineStr">
        <is>
          <t>2024-11-27</t>
        </is>
      </c>
      <c r="I342" t="n">
        <v>192</v>
      </c>
      <c r="J342" t="n">
        <v>9.93</v>
      </c>
      <c r="K342" t="n">
        <v>182.07</v>
      </c>
      <c r="L342" t="inlineStr">
        <is>
          <t>#63096078926173</t>
        </is>
      </c>
      <c r="M342" t="inlineStr">
        <is>
          <t>klarna</t>
        </is>
      </c>
      <c r="N342" t="n">
        <v>192</v>
      </c>
      <c r="O342" t="inlineStr">
        <is>
          <t>EUR</t>
        </is>
      </c>
      <c r="P342" t="inlineStr">
        <is>
          <t>EUR</t>
        </is>
      </c>
      <c r="Q342" t="n">
        <v>0</v>
      </c>
    </row>
    <row r="343">
      <c r="A343" t="inlineStr">
        <is>
          <t>2024-11-22 12:11:30 +0100</t>
        </is>
      </c>
      <c r="B343" t="inlineStr">
        <is>
          <t>charge</t>
        </is>
      </c>
      <c r="C343" t="inlineStr">
        <is>
          <t>#43483</t>
        </is>
      </c>
      <c r="D343" t="inlineStr">
        <is>
          <t>master</t>
        </is>
      </c>
      <c r="E343" t="inlineStr">
        <is>
          <t>online</t>
        </is>
      </c>
      <c r="F343" t="inlineStr">
        <is>
          <t>paid</t>
        </is>
      </c>
      <c r="G343" t="inlineStr">
        <is>
          <t>2024-11-27</t>
        </is>
      </c>
      <c r="H343" t="inlineStr">
        <is>
          <t>2024-11-27</t>
        </is>
      </c>
      <c r="I343" t="n">
        <v>336</v>
      </c>
      <c r="J343" t="n">
        <v>6.3</v>
      </c>
      <c r="K343" t="n">
        <v>329.7</v>
      </c>
      <c r="L343" t="inlineStr">
        <is>
          <t>#63097506136413</t>
        </is>
      </c>
      <c r="M343" t="inlineStr">
        <is>
          <t>card</t>
        </is>
      </c>
      <c r="N343" t="n">
        <v>336</v>
      </c>
      <c r="O343" t="inlineStr">
        <is>
          <t>EUR</t>
        </is>
      </c>
      <c r="P343" t="inlineStr">
        <is>
          <t>EUR</t>
        </is>
      </c>
      <c r="Q343" t="n">
        <v>0</v>
      </c>
    </row>
    <row r="344">
      <c r="A344" t="inlineStr">
        <is>
          <t>2024-11-22 10:43:14 +0100</t>
        </is>
      </c>
      <c r="B344" t="inlineStr">
        <is>
          <t>charge</t>
        </is>
      </c>
      <c r="C344" t="inlineStr">
        <is>
          <t>#43476</t>
        </is>
      </c>
      <c r="D344" t="inlineStr">
        <is>
          <t>master</t>
        </is>
      </c>
      <c r="E344" t="inlineStr">
        <is>
          <t>online</t>
        </is>
      </c>
      <c r="F344" t="inlineStr">
        <is>
          <t>paid</t>
        </is>
      </c>
      <c r="G344" t="inlineStr">
        <is>
          <t>2024-11-27</t>
        </is>
      </c>
      <c r="H344" t="inlineStr">
        <is>
          <t>2024-11-27</t>
        </is>
      </c>
      <c r="I344" t="n">
        <v>116</v>
      </c>
      <c r="J344" t="n">
        <v>2.34</v>
      </c>
      <c r="K344" t="n">
        <v>113.66</v>
      </c>
      <c r="L344" t="inlineStr">
        <is>
          <t>#63098719273309</t>
        </is>
      </c>
      <c r="M344" t="inlineStr">
        <is>
          <t>card</t>
        </is>
      </c>
      <c r="N344" t="n">
        <v>116</v>
      </c>
      <c r="O344" t="inlineStr">
        <is>
          <t>EUR</t>
        </is>
      </c>
      <c r="P344" t="inlineStr">
        <is>
          <t>EUR</t>
        </is>
      </c>
      <c r="Q344" t="n">
        <v>0</v>
      </c>
    </row>
    <row r="345">
      <c r="A345" t="inlineStr">
        <is>
          <t>2024-11-22 10:29:28 +0100</t>
        </is>
      </c>
      <c r="B345" t="inlineStr">
        <is>
          <t>charge</t>
        </is>
      </c>
      <c r="C345" t="inlineStr">
        <is>
          <t>#43475</t>
        </is>
      </c>
      <c r="D345" t="inlineStr">
        <is>
          <t>master</t>
        </is>
      </c>
      <c r="E345" t="inlineStr">
        <is>
          <t>online</t>
        </is>
      </c>
      <c r="F345" t="inlineStr">
        <is>
          <t>paid</t>
        </is>
      </c>
      <c r="G345" t="inlineStr">
        <is>
          <t>2024-11-27</t>
        </is>
      </c>
      <c r="H345" t="inlineStr">
        <is>
          <t>2024-11-27</t>
        </is>
      </c>
      <c r="I345" t="n">
        <v>106</v>
      </c>
      <c r="J345" t="n">
        <v>2.16</v>
      </c>
      <c r="K345" t="n">
        <v>103.84</v>
      </c>
      <c r="L345" t="inlineStr">
        <is>
          <t>#63083622302045</t>
        </is>
      </c>
      <c r="M345" t="inlineStr">
        <is>
          <t>card</t>
        </is>
      </c>
      <c r="N345" t="n">
        <v>106</v>
      </c>
      <c r="O345" t="inlineStr">
        <is>
          <t>EUR</t>
        </is>
      </c>
      <c r="P345" t="inlineStr">
        <is>
          <t>EUR</t>
        </is>
      </c>
      <c r="Q345" t="n">
        <v>0</v>
      </c>
    </row>
    <row r="346">
      <c r="A346" t="inlineStr">
        <is>
          <t>2024-11-22 09:46:56 +0100</t>
        </is>
      </c>
      <c r="B346" t="inlineStr">
        <is>
          <t>charge</t>
        </is>
      </c>
      <c r="C346" t="inlineStr">
        <is>
          <t>#43472</t>
        </is>
      </c>
      <c r="D346" t="inlineStr">
        <is>
          <t>master</t>
        </is>
      </c>
      <c r="E346" t="inlineStr">
        <is>
          <t>online</t>
        </is>
      </c>
      <c r="F346" t="inlineStr">
        <is>
          <t>paid</t>
        </is>
      </c>
      <c r="G346" t="inlineStr">
        <is>
          <t>2024-11-27</t>
        </is>
      </c>
      <c r="H346" t="inlineStr">
        <is>
          <t>2024-11-27</t>
        </is>
      </c>
      <c r="I346" t="n">
        <v>117</v>
      </c>
      <c r="J346" t="n">
        <v>2.36</v>
      </c>
      <c r="K346" t="n">
        <v>114.64</v>
      </c>
      <c r="L346" t="inlineStr">
        <is>
          <t>#63098498646365</t>
        </is>
      </c>
      <c r="M346" t="inlineStr">
        <is>
          <t>card</t>
        </is>
      </c>
      <c r="N346" t="n">
        <v>117</v>
      </c>
      <c r="O346" t="inlineStr">
        <is>
          <t>EUR</t>
        </is>
      </c>
      <c r="P346" t="inlineStr">
        <is>
          <t>EUR</t>
        </is>
      </c>
      <c r="Q346" t="n">
        <v>0</v>
      </c>
    </row>
    <row r="347">
      <c r="A347" t="inlineStr">
        <is>
          <t>2024-11-22 09:38:03 +0100</t>
        </is>
      </c>
      <c r="B347" t="inlineStr">
        <is>
          <t>charge</t>
        </is>
      </c>
      <c r="C347" t="inlineStr">
        <is>
          <t>#43471</t>
        </is>
      </c>
      <c r="D347" t="inlineStr">
        <is>
          <t>master</t>
        </is>
      </c>
      <c r="E347" t="inlineStr">
        <is>
          <t>online</t>
        </is>
      </c>
      <c r="F347" t="inlineStr">
        <is>
          <t>paid</t>
        </is>
      </c>
      <c r="G347" t="inlineStr">
        <is>
          <t>2024-11-27</t>
        </is>
      </c>
      <c r="H347" t="inlineStr">
        <is>
          <t>2024-11-27</t>
        </is>
      </c>
      <c r="I347" t="n">
        <v>96</v>
      </c>
      <c r="J347" t="n">
        <v>1.98</v>
      </c>
      <c r="K347" t="n">
        <v>94.02</v>
      </c>
      <c r="L347" t="inlineStr">
        <is>
          <t>#63097988251997</t>
        </is>
      </c>
      <c r="M347" t="inlineStr">
        <is>
          <t>card</t>
        </is>
      </c>
      <c r="N347" t="n">
        <v>96</v>
      </c>
      <c r="O347" t="inlineStr">
        <is>
          <t>EUR</t>
        </is>
      </c>
      <c r="P347" t="inlineStr">
        <is>
          <t>EUR</t>
        </is>
      </c>
      <c r="Q347" t="n">
        <v>0</v>
      </c>
    </row>
    <row r="348">
      <c r="A348" t="inlineStr">
        <is>
          <t>2024-11-22 09:36:57 +0100</t>
        </is>
      </c>
      <c r="B348" t="inlineStr">
        <is>
          <t>charge</t>
        </is>
      </c>
      <c r="C348" t="inlineStr">
        <is>
          <t>#43470</t>
        </is>
      </c>
      <c r="D348" t="inlineStr">
        <is>
          <t>visa</t>
        </is>
      </c>
      <c r="E348" t="inlineStr">
        <is>
          <t>online</t>
        </is>
      </c>
      <c r="F348" t="inlineStr">
        <is>
          <t>paid</t>
        </is>
      </c>
      <c r="G348" t="inlineStr">
        <is>
          <t>2024-11-27</t>
        </is>
      </c>
      <c r="H348" t="inlineStr">
        <is>
          <t>2024-11-27</t>
        </is>
      </c>
      <c r="I348" t="n">
        <v>138</v>
      </c>
      <c r="J348" t="n">
        <v>2.73</v>
      </c>
      <c r="K348" t="n">
        <v>135.27</v>
      </c>
      <c r="L348" t="inlineStr">
        <is>
          <t>#63098451034461</t>
        </is>
      </c>
      <c r="M348" t="inlineStr">
        <is>
          <t>card</t>
        </is>
      </c>
      <c r="N348" t="n">
        <v>138</v>
      </c>
      <c r="O348" t="inlineStr">
        <is>
          <t>EUR</t>
        </is>
      </c>
      <c r="P348" t="inlineStr">
        <is>
          <t>EUR</t>
        </is>
      </c>
      <c r="Q348" t="n">
        <v>0</v>
      </c>
    </row>
    <row r="349">
      <c r="A349" t="inlineStr">
        <is>
          <t>2024-11-22 09:26:34 +0100</t>
        </is>
      </c>
      <c r="B349" t="inlineStr">
        <is>
          <t>charge</t>
        </is>
      </c>
      <c r="C349" t="inlineStr">
        <is>
          <t>#43469</t>
        </is>
      </c>
      <c r="D349" t="inlineStr">
        <is>
          <t>master</t>
        </is>
      </c>
      <c r="E349" t="inlineStr">
        <is>
          <t>online</t>
        </is>
      </c>
      <c r="F349" t="inlineStr">
        <is>
          <t>paid</t>
        </is>
      </c>
      <c r="G349" t="inlineStr">
        <is>
          <t>2024-11-27</t>
        </is>
      </c>
      <c r="H349" t="inlineStr">
        <is>
          <t>2024-11-27</t>
        </is>
      </c>
      <c r="I349" t="n">
        <v>170</v>
      </c>
      <c r="J349" t="n">
        <v>3.31</v>
      </c>
      <c r="K349" t="n">
        <v>166.69</v>
      </c>
      <c r="L349" t="inlineStr">
        <is>
          <t>#63098431504733</t>
        </is>
      </c>
      <c r="M349" t="inlineStr">
        <is>
          <t>card</t>
        </is>
      </c>
      <c r="N349" t="n">
        <v>170</v>
      </c>
      <c r="O349" t="inlineStr">
        <is>
          <t>EUR</t>
        </is>
      </c>
      <c r="P349" t="inlineStr">
        <is>
          <t>EUR</t>
        </is>
      </c>
      <c r="Q349" t="n">
        <v>0</v>
      </c>
    </row>
    <row r="350">
      <c r="A350" t="inlineStr">
        <is>
          <t>2024-11-22 09:21:33 +0100</t>
        </is>
      </c>
      <c r="B350" t="inlineStr">
        <is>
          <t>charge</t>
        </is>
      </c>
      <c r="C350" t="inlineStr">
        <is>
          <t>#43468</t>
        </is>
      </c>
      <c r="D350" t="inlineStr">
        <is>
          <t>master</t>
        </is>
      </c>
      <c r="E350" t="inlineStr">
        <is>
          <t>online</t>
        </is>
      </c>
      <c r="F350" t="inlineStr">
        <is>
          <t>paid</t>
        </is>
      </c>
      <c r="G350" t="inlineStr">
        <is>
          <t>2024-11-27</t>
        </is>
      </c>
      <c r="H350" t="inlineStr">
        <is>
          <t>2024-11-27</t>
        </is>
      </c>
      <c r="I350" t="n">
        <v>172</v>
      </c>
      <c r="J350" t="n">
        <v>3.35</v>
      </c>
      <c r="K350" t="n">
        <v>168.65</v>
      </c>
      <c r="L350" t="inlineStr">
        <is>
          <t>#63098422329693</t>
        </is>
      </c>
      <c r="M350" t="inlineStr">
        <is>
          <t>card</t>
        </is>
      </c>
      <c r="N350" t="n">
        <v>172</v>
      </c>
      <c r="O350" t="inlineStr">
        <is>
          <t>EUR</t>
        </is>
      </c>
      <c r="P350" t="inlineStr">
        <is>
          <t>EUR</t>
        </is>
      </c>
      <c r="Q350" t="n">
        <v>0</v>
      </c>
    </row>
    <row r="351">
      <c r="A351" t="inlineStr">
        <is>
          <t>2024-11-22 09:19:35 +0100</t>
        </is>
      </c>
      <c r="B351" t="inlineStr">
        <is>
          <t>charge</t>
        </is>
      </c>
      <c r="C351" t="inlineStr">
        <is>
          <t>#43467</t>
        </is>
      </c>
      <c r="D351" t="inlineStr">
        <is>
          <t>master</t>
        </is>
      </c>
      <c r="E351" t="inlineStr">
        <is>
          <t>online</t>
        </is>
      </c>
      <c r="F351" t="inlineStr">
        <is>
          <t>paid</t>
        </is>
      </c>
      <c r="G351" t="inlineStr">
        <is>
          <t>2024-11-27</t>
        </is>
      </c>
      <c r="H351" t="inlineStr">
        <is>
          <t>2024-11-27</t>
        </is>
      </c>
      <c r="I351" t="n">
        <v>621</v>
      </c>
      <c r="J351" t="n">
        <v>11.43</v>
      </c>
      <c r="K351" t="n">
        <v>609.5700000000001</v>
      </c>
      <c r="L351" t="inlineStr">
        <is>
          <t>#63098162446685</t>
        </is>
      </c>
      <c r="M351" t="inlineStr">
        <is>
          <t>card</t>
        </is>
      </c>
      <c r="N351" t="n">
        <v>621</v>
      </c>
      <c r="O351" t="inlineStr">
        <is>
          <t>EUR</t>
        </is>
      </c>
      <c r="P351" t="inlineStr">
        <is>
          <t>EUR</t>
        </is>
      </c>
      <c r="Q351" t="n">
        <v>0</v>
      </c>
    </row>
    <row r="352">
      <c r="A352" t="inlineStr">
        <is>
          <t>2024-11-22 08:51:48 +0100</t>
        </is>
      </c>
      <c r="B352" t="inlineStr">
        <is>
          <t>charge</t>
        </is>
      </c>
      <c r="C352" t="inlineStr">
        <is>
          <t>#43464</t>
        </is>
      </c>
      <c r="D352" t="inlineStr">
        <is>
          <t>visa</t>
        </is>
      </c>
      <c r="E352" t="inlineStr">
        <is>
          <t>online</t>
        </is>
      </c>
      <c r="F352" t="inlineStr">
        <is>
          <t>paid</t>
        </is>
      </c>
      <c r="G352" t="inlineStr">
        <is>
          <t>2024-11-27</t>
        </is>
      </c>
      <c r="H352" t="inlineStr">
        <is>
          <t>2024-11-27</t>
        </is>
      </c>
      <c r="I352" t="n">
        <v>158.3</v>
      </c>
      <c r="J352" t="n">
        <v>6.15</v>
      </c>
      <c r="K352" t="n">
        <v>152.15</v>
      </c>
      <c r="L352" t="inlineStr">
        <is>
          <t>#63098151436637</t>
        </is>
      </c>
      <c r="M352" t="inlineStr">
        <is>
          <t>card</t>
        </is>
      </c>
      <c r="N352" t="n">
        <v>132</v>
      </c>
      <c r="O352" t="inlineStr">
        <is>
          <t>GBP</t>
        </is>
      </c>
      <c r="P352" t="inlineStr">
        <is>
          <t>EUR</t>
        </is>
      </c>
      <c r="Q352" t="n">
        <v>0</v>
      </c>
    </row>
    <row r="353">
      <c r="A353" t="inlineStr">
        <is>
          <t>2024-11-22 08:43:45 +0100</t>
        </is>
      </c>
      <c r="B353" t="inlineStr">
        <is>
          <t>charge</t>
        </is>
      </c>
      <c r="C353" t="inlineStr">
        <is>
          <t>#43462</t>
        </is>
      </c>
      <c r="D353" t="inlineStr">
        <is>
          <t>visa</t>
        </is>
      </c>
      <c r="E353" t="inlineStr">
        <is>
          <t>online</t>
        </is>
      </c>
      <c r="F353" t="inlineStr">
        <is>
          <t>paid</t>
        </is>
      </c>
      <c r="G353" t="inlineStr">
        <is>
          <t>2024-11-27</t>
        </is>
      </c>
      <c r="H353" t="inlineStr">
        <is>
          <t>2024-11-27</t>
        </is>
      </c>
      <c r="I353" t="n">
        <v>116</v>
      </c>
      <c r="J353" t="n">
        <v>4.19</v>
      </c>
      <c r="K353" t="n">
        <v>111.81</v>
      </c>
      <c r="L353" t="inlineStr">
        <is>
          <t>#63098289717597</t>
        </is>
      </c>
      <c r="M353" t="inlineStr">
        <is>
          <t>card</t>
        </is>
      </c>
      <c r="N353" t="n">
        <v>116</v>
      </c>
      <c r="O353" t="inlineStr">
        <is>
          <t>EUR</t>
        </is>
      </c>
      <c r="P353" t="inlineStr">
        <is>
          <t>EUR</t>
        </is>
      </c>
      <c r="Q353" t="n">
        <v>0</v>
      </c>
    </row>
    <row r="354">
      <c r="A354" t="inlineStr">
        <is>
          <t>2024-11-22 08:10:01 +0100</t>
        </is>
      </c>
      <c r="B354" t="inlineStr">
        <is>
          <t>charge</t>
        </is>
      </c>
      <c r="C354" t="inlineStr">
        <is>
          <t>#43458</t>
        </is>
      </c>
      <c r="D354" t="inlineStr">
        <is>
          <t>visa</t>
        </is>
      </c>
      <c r="E354" t="inlineStr">
        <is>
          <t>online</t>
        </is>
      </c>
      <c r="F354" t="inlineStr">
        <is>
          <t>paid</t>
        </is>
      </c>
      <c r="G354" t="inlineStr">
        <is>
          <t>2024-11-27</t>
        </is>
      </c>
      <c r="H354" t="inlineStr">
        <is>
          <t>2024-11-27</t>
        </is>
      </c>
      <c r="I354" t="n">
        <v>208</v>
      </c>
      <c r="J354" t="n">
        <v>3.99</v>
      </c>
      <c r="K354" t="n">
        <v>204.01</v>
      </c>
      <c r="L354" t="inlineStr">
        <is>
          <t>#63098176897373</t>
        </is>
      </c>
      <c r="M354" t="inlineStr">
        <is>
          <t>card</t>
        </is>
      </c>
      <c r="N354" t="n">
        <v>208</v>
      </c>
      <c r="O354" t="inlineStr">
        <is>
          <t>EUR</t>
        </is>
      </c>
      <c r="P354" t="inlineStr">
        <is>
          <t>EUR</t>
        </is>
      </c>
      <c r="Q354" t="n">
        <v>0</v>
      </c>
    </row>
    <row r="355">
      <c r="A355" t="inlineStr">
        <is>
          <t>2024-11-22 07:26:36 +0100</t>
        </is>
      </c>
      <c r="B355" t="inlineStr">
        <is>
          <t>charge</t>
        </is>
      </c>
      <c r="C355" t="inlineStr">
        <is>
          <t>#43455</t>
        </is>
      </c>
      <c r="D355" t="inlineStr">
        <is>
          <t>unknown</t>
        </is>
      </c>
      <c r="E355" t="inlineStr">
        <is>
          <t>online</t>
        </is>
      </c>
      <c r="F355" t="inlineStr">
        <is>
          <t>paid</t>
        </is>
      </c>
      <c r="G355" t="inlineStr">
        <is>
          <t>2024-11-27</t>
        </is>
      </c>
      <c r="H355" t="inlineStr">
        <is>
          <t>2024-11-27</t>
        </is>
      </c>
      <c r="I355" t="n">
        <v>421</v>
      </c>
      <c r="J355" t="n">
        <v>21.36</v>
      </c>
      <c r="K355" t="n">
        <v>399.64</v>
      </c>
      <c r="L355" t="inlineStr">
        <is>
          <t>#63098061226333</t>
        </is>
      </c>
      <c r="M355" t="inlineStr">
        <is>
          <t>klarna</t>
        </is>
      </c>
      <c r="N355" t="n">
        <v>421</v>
      </c>
      <c r="O355" t="inlineStr">
        <is>
          <t>EUR</t>
        </is>
      </c>
      <c r="P355" t="inlineStr">
        <is>
          <t>EUR</t>
        </is>
      </c>
      <c r="Q355" t="n">
        <v>0</v>
      </c>
    </row>
    <row r="356">
      <c r="A356" t="inlineStr">
        <is>
          <t>2024-11-22 06:55:44 +0100</t>
        </is>
      </c>
      <c r="B356" t="inlineStr">
        <is>
          <t>charge</t>
        </is>
      </c>
      <c r="C356" t="inlineStr">
        <is>
          <t>#43454</t>
        </is>
      </c>
      <c r="D356" t="inlineStr">
        <is>
          <t>master</t>
        </is>
      </c>
      <c r="E356" t="inlineStr">
        <is>
          <t>online</t>
        </is>
      </c>
      <c r="F356" t="inlineStr">
        <is>
          <t>paid</t>
        </is>
      </c>
      <c r="G356" t="inlineStr">
        <is>
          <t>2024-11-27</t>
        </is>
      </c>
      <c r="H356" t="inlineStr">
        <is>
          <t>2024-11-27</t>
        </is>
      </c>
      <c r="I356" t="n">
        <v>208</v>
      </c>
      <c r="J356" t="n">
        <v>3.99</v>
      </c>
      <c r="K356" t="n">
        <v>204.01</v>
      </c>
      <c r="L356" t="inlineStr">
        <is>
          <t>#63096537547101</t>
        </is>
      </c>
      <c r="M356" t="inlineStr">
        <is>
          <t>card</t>
        </is>
      </c>
      <c r="N356" t="n">
        <v>208</v>
      </c>
      <c r="O356" t="inlineStr">
        <is>
          <t>EUR</t>
        </is>
      </c>
      <c r="P356" t="inlineStr">
        <is>
          <t>EUR</t>
        </is>
      </c>
      <c r="Q356" t="n">
        <v>0</v>
      </c>
    </row>
    <row r="357">
      <c r="A357" t="inlineStr">
        <is>
          <t>2024-11-22 03:31:32 +0100</t>
        </is>
      </c>
      <c r="B357" t="inlineStr">
        <is>
          <t>charge</t>
        </is>
      </c>
      <c r="C357" t="inlineStr">
        <is>
          <t>#43452</t>
        </is>
      </c>
      <c r="D357" t="inlineStr">
        <is>
          <t>unknown</t>
        </is>
      </c>
      <c r="E357" t="inlineStr">
        <is>
          <t>online</t>
        </is>
      </c>
      <c r="F357" t="inlineStr">
        <is>
          <t>paid</t>
        </is>
      </c>
      <c r="G357" t="inlineStr">
        <is>
          <t>2024-11-27</t>
        </is>
      </c>
      <c r="H357" t="inlineStr">
        <is>
          <t>2024-11-27</t>
        </is>
      </c>
      <c r="I357" t="n">
        <v>256</v>
      </c>
      <c r="J357" t="n">
        <v>13.12</v>
      </c>
      <c r="K357" t="n">
        <v>242.88</v>
      </c>
      <c r="L357" t="inlineStr">
        <is>
          <t>#63097742360925</t>
        </is>
      </c>
      <c r="M357" t="inlineStr">
        <is>
          <t>klarna</t>
        </is>
      </c>
      <c r="N357" t="n">
        <v>256</v>
      </c>
      <c r="O357" t="inlineStr">
        <is>
          <t>EUR</t>
        </is>
      </c>
      <c r="P357" t="inlineStr">
        <is>
          <t>EUR</t>
        </is>
      </c>
      <c r="Q357" t="n">
        <v>0</v>
      </c>
    </row>
    <row r="358">
      <c r="A358" t="inlineStr">
        <is>
          <t>2024-11-22 01:11:28 +0100</t>
        </is>
      </c>
      <c r="B358" t="inlineStr">
        <is>
          <t>charge</t>
        </is>
      </c>
      <c r="C358" t="inlineStr">
        <is>
          <t>#43448</t>
        </is>
      </c>
      <c r="D358" t="inlineStr">
        <is>
          <t>visa</t>
        </is>
      </c>
      <c r="E358" t="inlineStr">
        <is>
          <t>online</t>
        </is>
      </c>
      <c r="F358" t="inlineStr">
        <is>
          <t>paid</t>
        </is>
      </c>
      <c r="G358" t="inlineStr">
        <is>
          <t>2024-11-27</t>
        </is>
      </c>
      <c r="H358" t="inlineStr">
        <is>
          <t>2024-11-27</t>
        </is>
      </c>
      <c r="I358" t="n">
        <v>255</v>
      </c>
      <c r="J358" t="n">
        <v>4.84</v>
      </c>
      <c r="K358" t="n">
        <v>250.16</v>
      </c>
      <c r="L358" t="inlineStr">
        <is>
          <t>#63097552765277</t>
        </is>
      </c>
      <c r="M358" t="inlineStr">
        <is>
          <t>card</t>
        </is>
      </c>
      <c r="N358" t="n">
        <v>255</v>
      </c>
      <c r="O358" t="inlineStr">
        <is>
          <t>EUR</t>
        </is>
      </c>
      <c r="P358" t="inlineStr">
        <is>
          <t>EUR</t>
        </is>
      </c>
      <c r="Q358" t="n">
        <v>0</v>
      </c>
    </row>
    <row r="359">
      <c r="A359" t="inlineStr">
        <is>
          <t>2024-11-22 00:37:04 +0100</t>
        </is>
      </c>
      <c r="B359" t="inlineStr">
        <is>
          <t>charge</t>
        </is>
      </c>
      <c r="C359" t="inlineStr">
        <is>
          <t>#43445</t>
        </is>
      </c>
      <c r="D359" t="inlineStr">
        <is>
          <t>master</t>
        </is>
      </c>
      <c r="E359" t="inlineStr">
        <is>
          <t>online</t>
        </is>
      </c>
      <c r="F359" t="inlineStr">
        <is>
          <t>paid</t>
        </is>
      </c>
      <c r="G359" t="inlineStr">
        <is>
          <t>2024-11-26</t>
        </is>
      </c>
      <c r="H359" t="inlineStr">
        <is>
          <t>2024-11-26</t>
        </is>
      </c>
      <c r="I359" t="n">
        <v>408</v>
      </c>
      <c r="J359" t="n">
        <v>7.59</v>
      </c>
      <c r="K359" t="n">
        <v>400.41</v>
      </c>
      <c r="L359" t="inlineStr">
        <is>
          <t>#63097446269277</t>
        </is>
      </c>
      <c r="M359" t="inlineStr">
        <is>
          <t>card</t>
        </is>
      </c>
      <c r="N359" t="n">
        <v>408</v>
      </c>
      <c r="O359" t="inlineStr">
        <is>
          <t>EUR</t>
        </is>
      </c>
      <c r="P359" t="inlineStr">
        <is>
          <t>EUR</t>
        </is>
      </c>
      <c r="Q359" t="n">
        <v>0</v>
      </c>
    </row>
    <row r="360">
      <c r="A360" t="inlineStr">
        <is>
          <t>2024-11-22 00:15:29 +0100</t>
        </is>
      </c>
      <c r="B360" t="inlineStr">
        <is>
          <t>charge</t>
        </is>
      </c>
      <c r="C360" t="inlineStr">
        <is>
          <t>#43444</t>
        </is>
      </c>
      <c r="D360" t="inlineStr">
        <is>
          <t>master</t>
        </is>
      </c>
      <c r="E360" t="inlineStr">
        <is>
          <t>online</t>
        </is>
      </c>
      <c r="F360" t="inlineStr">
        <is>
          <t>paid</t>
        </is>
      </c>
      <c r="G360" t="inlineStr">
        <is>
          <t>2024-11-26</t>
        </is>
      </c>
      <c r="H360" t="inlineStr">
        <is>
          <t>2024-11-26</t>
        </is>
      </c>
      <c r="I360" t="n">
        <v>96</v>
      </c>
      <c r="J360" t="n">
        <v>1.98</v>
      </c>
      <c r="K360" t="n">
        <v>94.02</v>
      </c>
      <c r="L360" t="inlineStr">
        <is>
          <t>#63097447645533</t>
        </is>
      </c>
      <c r="M360" t="inlineStr">
        <is>
          <t>card</t>
        </is>
      </c>
      <c r="N360" t="n">
        <v>96</v>
      </c>
      <c r="O360" t="inlineStr">
        <is>
          <t>EUR</t>
        </is>
      </c>
      <c r="P360" t="inlineStr">
        <is>
          <t>EUR</t>
        </is>
      </c>
      <c r="Q360" t="n">
        <v>0</v>
      </c>
    </row>
    <row r="361">
      <c r="A361" t="inlineStr">
        <is>
          <t>2024-11-22 00:14:14 +0100</t>
        </is>
      </c>
      <c r="B361" t="inlineStr">
        <is>
          <t>charge</t>
        </is>
      </c>
      <c r="C361" t="inlineStr">
        <is>
          <t>#43443</t>
        </is>
      </c>
      <c r="D361" t="inlineStr">
        <is>
          <t>master</t>
        </is>
      </c>
      <c r="E361" t="inlineStr">
        <is>
          <t>online</t>
        </is>
      </c>
      <c r="F361" t="inlineStr">
        <is>
          <t>paid</t>
        </is>
      </c>
      <c r="G361" t="inlineStr">
        <is>
          <t>2024-11-26</t>
        </is>
      </c>
      <c r="H361" t="inlineStr">
        <is>
          <t>2024-11-26</t>
        </is>
      </c>
      <c r="I361" t="n">
        <v>256</v>
      </c>
      <c r="J361" t="n">
        <v>4.86</v>
      </c>
      <c r="K361" t="n">
        <v>251.14</v>
      </c>
      <c r="L361" t="inlineStr">
        <is>
          <t>#44626656985437</t>
        </is>
      </c>
      <c r="M361" t="inlineStr">
        <is>
          <t>card</t>
        </is>
      </c>
      <c r="N361" t="n">
        <v>256</v>
      </c>
      <c r="O361" t="inlineStr">
        <is>
          <t>EUR</t>
        </is>
      </c>
      <c r="P361" t="inlineStr">
        <is>
          <t>EUR</t>
        </is>
      </c>
      <c r="Q361" t="n">
        <v>0</v>
      </c>
    </row>
    <row r="362">
      <c r="A362" t="inlineStr">
        <is>
          <t>2024-11-22 00:12:09 +0100</t>
        </is>
      </c>
      <c r="B362" t="inlineStr">
        <is>
          <t>charge</t>
        </is>
      </c>
      <c r="C362" t="inlineStr">
        <is>
          <t>#43441</t>
        </is>
      </c>
      <c r="D362" t="inlineStr">
        <is>
          <t>visa</t>
        </is>
      </c>
      <c r="E362" t="inlineStr">
        <is>
          <t>online</t>
        </is>
      </c>
      <c r="F362" t="inlineStr">
        <is>
          <t>paid</t>
        </is>
      </c>
      <c r="G362" t="inlineStr">
        <is>
          <t>2024-11-26</t>
        </is>
      </c>
      <c r="H362" t="inlineStr">
        <is>
          <t>2024-11-26</t>
        </is>
      </c>
      <c r="I362" t="n">
        <v>116</v>
      </c>
      <c r="J362" t="n">
        <v>2.34</v>
      </c>
      <c r="K362" t="n">
        <v>113.66</v>
      </c>
      <c r="L362" t="inlineStr">
        <is>
          <t>#63096651022685</t>
        </is>
      </c>
      <c r="M362" t="inlineStr">
        <is>
          <t>card</t>
        </is>
      </c>
      <c r="N362" t="n">
        <v>116</v>
      </c>
      <c r="O362" t="inlineStr">
        <is>
          <t>EUR</t>
        </is>
      </c>
      <c r="P362" t="inlineStr">
        <is>
          <t>EUR</t>
        </is>
      </c>
      <c r="Q362" t="n">
        <v>0</v>
      </c>
    </row>
    <row r="363">
      <c r="A363" t="inlineStr">
        <is>
          <t>2024-11-22 00:08:56 +0100</t>
        </is>
      </c>
      <c r="B363" t="inlineStr">
        <is>
          <t>charge</t>
        </is>
      </c>
      <c r="C363" t="inlineStr">
        <is>
          <t>#43439</t>
        </is>
      </c>
      <c r="D363" t="inlineStr">
        <is>
          <t>master</t>
        </is>
      </c>
      <c r="E363" t="inlineStr">
        <is>
          <t>online</t>
        </is>
      </c>
      <c r="F363" t="inlineStr">
        <is>
          <t>paid</t>
        </is>
      </c>
      <c r="G363" t="inlineStr">
        <is>
          <t>2024-11-26</t>
        </is>
      </c>
      <c r="H363" t="inlineStr">
        <is>
          <t>2024-11-26</t>
        </is>
      </c>
      <c r="I363" t="n">
        <v>122</v>
      </c>
      <c r="J363" t="n">
        <v>2.45</v>
      </c>
      <c r="K363" t="n">
        <v>119.55</v>
      </c>
      <c r="L363" t="inlineStr">
        <is>
          <t>#63097444958557</t>
        </is>
      </c>
      <c r="M363" t="inlineStr">
        <is>
          <t>card</t>
        </is>
      </c>
      <c r="N363" t="n">
        <v>122</v>
      </c>
      <c r="O363" t="inlineStr">
        <is>
          <t>EUR</t>
        </is>
      </c>
      <c r="P363" t="inlineStr">
        <is>
          <t>EUR</t>
        </is>
      </c>
      <c r="Q363" t="n">
        <v>0</v>
      </c>
    </row>
    <row r="364">
      <c r="A364" t="inlineStr">
        <is>
          <t>2024-11-21 21:19:16 +0100</t>
        </is>
      </c>
      <c r="B364" t="inlineStr">
        <is>
          <t>charge</t>
        </is>
      </c>
      <c r="C364" t="inlineStr">
        <is>
          <t>#43432</t>
        </is>
      </c>
      <c r="D364" t="inlineStr">
        <is>
          <t>master</t>
        </is>
      </c>
      <c r="E364" t="inlineStr">
        <is>
          <t>online</t>
        </is>
      </c>
      <c r="F364" t="inlineStr">
        <is>
          <t>paid</t>
        </is>
      </c>
      <c r="G364" t="inlineStr">
        <is>
          <t>2024-11-26</t>
        </is>
      </c>
      <c r="H364" t="inlineStr">
        <is>
          <t>2024-11-26</t>
        </is>
      </c>
      <c r="I364" t="n">
        <v>320</v>
      </c>
      <c r="J364" t="n">
        <v>6.01</v>
      </c>
      <c r="K364" t="n">
        <v>313.99</v>
      </c>
      <c r="L364" t="inlineStr">
        <is>
          <t>#44389713576285</t>
        </is>
      </c>
      <c r="M364" t="inlineStr">
        <is>
          <t>card</t>
        </is>
      </c>
      <c r="N364" t="n">
        <v>320</v>
      </c>
      <c r="O364" t="inlineStr">
        <is>
          <t>EUR</t>
        </is>
      </c>
      <c r="P364" t="inlineStr">
        <is>
          <t>EUR</t>
        </is>
      </c>
      <c r="Q364" t="n">
        <v>0</v>
      </c>
    </row>
    <row r="365">
      <c r="A365" t="inlineStr">
        <is>
          <t>2024-11-21 19:09:03 +0100</t>
        </is>
      </c>
      <c r="B365" t="inlineStr">
        <is>
          <t>charge</t>
        </is>
      </c>
      <c r="C365" t="inlineStr">
        <is>
          <t>#43429</t>
        </is>
      </c>
      <c r="D365" t="inlineStr">
        <is>
          <t>visa</t>
        </is>
      </c>
      <c r="E365" t="inlineStr">
        <is>
          <t>online</t>
        </is>
      </c>
      <c r="F365" t="inlineStr">
        <is>
          <t>paid</t>
        </is>
      </c>
      <c r="G365" t="inlineStr">
        <is>
          <t>2024-11-26</t>
        </is>
      </c>
      <c r="H365" t="inlineStr">
        <is>
          <t>2024-11-26</t>
        </is>
      </c>
      <c r="I365" t="n">
        <v>100</v>
      </c>
      <c r="J365" t="n">
        <v>2.05</v>
      </c>
      <c r="K365" t="n">
        <v>97.95</v>
      </c>
      <c r="L365" t="inlineStr">
        <is>
          <t>#63096361255261</t>
        </is>
      </c>
      <c r="M365" t="inlineStr">
        <is>
          <t>card</t>
        </is>
      </c>
      <c r="N365" t="n">
        <v>100</v>
      </c>
      <c r="O365" t="inlineStr">
        <is>
          <t>EUR</t>
        </is>
      </c>
      <c r="P365" t="inlineStr">
        <is>
          <t>EUR</t>
        </is>
      </c>
      <c r="Q365" t="n">
        <v>0</v>
      </c>
    </row>
    <row r="366">
      <c r="A366" t="inlineStr">
        <is>
          <t>2024-11-21 16:31:02 +0100</t>
        </is>
      </c>
      <c r="B366" t="inlineStr">
        <is>
          <t>charge</t>
        </is>
      </c>
      <c r="C366" t="inlineStr">
        <is>
          <t>#43422</t>
        </is>
      </c>
      <c r="D366" t="inlineStr">
        <is>
          <t>master</t>
        </is>
      </c>
      <c r="E366" t="inlineStr">
        <is>
          <t>online</t>
        </is>
      </c>
      <c r="F366" t="inlineStr">
        <is>
          <t>paid</t>
        </is>
      </c>
      <c r="G366" t="inlineStr">
        <is>
          <t>2024-11-26</t>
        </is>
      </c>
      <c r="H366" t="inlineStr">
        <is>
          <t>2024-11-26</t>
        </is>
      </c>
      <c r="I366" t="n">
        <v>226</v>
      </c>
      <c r="J366" t="n">
        <v>4.32</v>
      </c>
      <c r="K366" t="n">
        <v>221.68</v>
      </c>
      <c r="L366" t="inlineStr">
        <is>
          <t>#63095766417757</t>
        </is>
      </c>
      <c r="M366" t="inlineStr">
        <is>
          <t>card</t>
        </is>
      </c>
      <c r="N366" t="n">
        <v>226</v>
      </c>
      <c r="O366" t="inlineStr">
        <is>
          <t>EUR</t>
        </is>
      </c>
      <c r="P366" t="inlineStr">
        <is>
          <t>EUR</t>
        </is>
      </c>
      <c r="Q366" t="n">
        <v>0</v>
      </c>
    </row>
    <row r="367">
      <c r="A367" t="inlineStr">
        <is>
          <t>2024-11-21 16:15:23 +0100</t>
        </is>
      </c>
      <c r="B367" t="inlineStr">
        <is>
          <t>charge</t>
        </is>
      </c>
      <c r="C367" t="inlineStr">
        <is>
          <t>#43421</t>
        </is>
      </c>
      <c r="D367" t="inlineStr">
        <is>
          <t>visa</t>
        </is>
      </c>
      <c r="E367" t="inlineStr">
        <is>
          <t>online</t>
        </is>
      </c>
      <c r="F367" t="inlineStr">
        <is>
          <t>paid</t>
        </is>
      </c>
      <c r="G367" t="inlineStr">
        <is>
          <t>2024-11-26</t>
        </is>
      </c>
      <c r="H367" t="inlineStr">
        <is>
          <t>2024-11-26</t>
        </is>
      </c>
      <c r="I367" t="n">
        <v>172</v>
      </c>
      <c r="J367" t="n">
        <v>3.35</v>
      </c>
      <c r="K367" t="n">
        <v>168.65</v>
      </c>
      <c r="L367" t="inlineStr">
        <is>
          <t>#63094335734109</t>
        </is>
      </c>
      <c r="M367" t="inlineStr">
        <is>
          <t>card</t>
        </is>
      </c>
      <c r="N367" t="n">
        <v>172</v>
      </c>
      <c r="O367" t="inlineStr">
        <is>
          <t>EUR</t>
        </is>
      </c>
      <c r="P367" t="inlineStr">
        <is>
          <t>EUR</t>
        </is>
      </c>
      <c r="Q367" t="n">
        <v>0</v>
      </c>
    </row>
    <row r="368">
      <c r="A368" t="inlineStr">
        <is>
          <t>2024-11-21 14:18:23 +0100</t>
        </is>
      </c>
      <c r="B368" t="inlineStr">
        <is>
          <t>charge</t>
        </is>
      </c>
      <c r="C368" t="inlineStr">
        <is>
          <t>#43416</t>
        </is>
      </c>
      <c r="D368" t="inlineStr">
        <is>
          <t>visa</t>
        </is>
      </c>
      <c r="E368" t="inlineStr">
        <is>
          <t>online</t>
        </is>
      </c>
      <c r="F368" t="inlineStr">
        <is>
          <t>paid</t>
        </is>
      </c>
      <c r="G368" t="inlineStr">
        <is>
          <t>2024-11-26</t>
        </is>
      </c>
      <c r="H368" t="inlineStr">
        <is>
          <t>2024-11-26</t>
        </is>
      </c>
      <c r="I368" t="n">
        <v>128</v>
      </c>
      <c r="J368" t="n">
        <v>2.55</v>
      </c>
      <c r="K368" t="n">
        <v>125.45</v>
      </c>
      <c r="L368" t="inlineStr">
        <is>
          <t>#63095253664093</t>
        </is>
      </c>
      <c r="M368" t="inlineStr">
        <is>
          <t>card</t>
        </is>
      </c>
      <c r="N368" t="n">
        <v>128</v>
      </c>
      <c r="O368" t="inlineStr">
        <is>
          <t>EUR</t>
        </is>
      </c>
      <c r="P368" t="inlineStr">
        <is>
          <t>EUR</t>
        </is>
      </c>
      <c r="Q368" t="n">
        <v>0</v>
      </c>
    </row>
    <row r="369">
      <c r="A369" t="inlineStr">
        <is>
          <t>2024-11-21 10:48:15 +0100</t>
        </is>
      </c>
      <c r="B369" t="inlineStr">
        <is>
          <t>charge</t>
        </is>
      </c>
      <c r="C369" t="inlineStr">
        <is>
          <t>#43413</t>
        </is>
      </c>
      <c r="D369" t="inlineStr">
        <is>
          <t>master</t>
        </is>
      </c>
      <c r="E369" t="inlineStr">
        <is>
          <t>online</t>
        </is>
      </c>
      <c r="F369" t="inlineStr">
        <is>
          <t>paid</t>
        </is>
      </c>
      <c r="G369" t="inlineStr">
        <is>
          <t>2024-11-26</t>
        </is>
      </c>
      <c r="H369" t="inlineStr">
        <is>
          <t>2024-11-26</t>
        </is>
      </c>
      <c r="I369" t="n">
        <v>198</v>
      </c>
      <c r="J369" t="n">
        <v>3.81</v>
      </c>
      <c r="K369" t="n">
        <v>194.19</v>
      </c>
      <c r="L369" t="inlineStr">
        <is>
          <t>#63094414541149</t>
        </is>
      </c>
      <c r="M369" t="inlineStr">
        <is>
          <t>card</t>
        </is>
      </c>
      <c r="N369" t="n">
        <v>198</v>
      </c>
      <c r="O369" t="inlineStr">
        <is>
          <t>EUR</t>
        </is>
      </c>
      <c r="P369" t="inlineStr">
        <is>
          <t>EUR</t>
        </is>
      </c>
      <c r="Q369" t="n">
        <v>0</v>
      </c>
    </row>
    <row r="370">
      <c r="A370" t="inlineStr">
        <is>
          <t>2024-11-21 10:18:02 +0100</t>
        </is>
      </c>
      <c r="B370" t="inlineStr">
        <is>
          <t>charge</t>
        </is>
      </c>
      <c r="C370" t="inlineStr">
        <is>
          <t>#43412</t>
        </is>
      </c>
      <c r="D370" t="inlineStr">
        <is>
          <t>visa</t>
        </is>
      </c>
      <c r="E370" t="inlineStr">
        <is>
          <t>online</t>
        </is>
      </c>
      <c r="F370" t="inlineStr">
        <is>
          <t>paid</t>
        </is>
      </c>
      <c r="G370" t="inlineStr">
        <is>
          <t>2024-11-26</t>
        </is>
      </c>
      <c r="H370" t="inlineStr">
        <is>
          <t>2024-11-26</t>
        </is>
      </c>
      <c r="I370" t="n">
        <v>130</v>
      </c>
      <c r="J370" t="n">
        <v>2.59</v>
      </c>
      <c r="K370" t="n">
        <v>127.41</v>
      </c>
      <c r="L370" t="inlineStr">
        <is>
          <t>#63093078786397</t>
        </is>
      </c>
      <c r="M370" t="inlineStr">
        <is>
          <t>card</t>
        </is>
      </c>
      <c r="N370" t="n">
        <v>130</v>
      </c>
      <c r="O370" t="inlineStr">
        <is>
          <t>EUR</t>
        </is>
      </c>
      <c r="P370" t="inlineStr">
        <is>
          <t>EUR</t>
        </is>
      </c>
      <c r="Q370" t="n">
        <v>0</v>
      </c>
    </row>
    <row r="371">
      <c r="A371" t="inlineStr">
        <is>
          <t>2024-11-20 23:25:57 +0100</t>
        </is>
      </c>
      <c r="B371" t="inlineStr">
        <is>
          <t>charge</t>
        </is>
      </c>
      <c r="C371" t="inlineStr">
        <is>
          <t>#43406</t>
        </is>
      </c>
      <c r="D371" t="inlineStr">
        <is>
          <t>master</t>
        </is>
      </c>
      <c r="E371" t="inlineStr">
        <is>
          <t>online</t>
        </is>
      </c>
      <c r="F371" t="inlineStr">
        <is>
          <t>paid</t>
        </is>
      </c>
      <c r="G371" t="inlineStr">
        <is>
          <t>2024-11-25</t>
        </is>
      </c>
      <c r="H371" t="inlineStr">
        <is>
          <t>2024-11-25</t>
        </is>
      </c>
      <c r="I371" t="n">
        <v>380</v>
      </c>
      <c r="J371" t="n">
        <v>7.09</v>
      </c>
      <c r="K371" t="n">
        <v>372.91</v>
      </c>
      <c r="L371" t="inlineStr">
        <is>
          <t>#63085266403677</t>
        </is>
      </c>
      <c r="M371" t="inlineStr">
        <is>
          <t>card</t>
        </is>
      </c>
      <c r="N371" t="n">
        <v>380</v>
      </c>
      <c r="O371" t="inlineStr">
        <is>
          <t>EUR</t>
        </is>
      </c>
      <c r="P371" t="inlineStr">
        <is>
          <t>EUR</t>
        </is>
      </c>
      <c r="Q371" t="n">
        <v>0</v>
      </c>
    </row>
    <row r="372">
      <c r="A372" t="inlineStr">
        <is>
          <t>2024-11-20 23:25:34 +0100</t>
        </is>
      </c>
      <c r="B372" t="inlineStr">
        <is>
          <t>charge</t>
        </is>
      </c>
      <c r="C372" t="inlineStr">
        <is>
          <t>#43405</t>
        </is>
      </c>
      <c r="D372" t="inlineStr">
        <is>
          <t>master</t>
        </is>
      </c>
      <c r="E372" t="inlineStr">
        <is>
          <t>online</t>
        </is>
      </c>
      <c r="F372" t="inlineStr">
        <is>
          <t>paid</t>
        </is>
      </c>
      <c r="G372" t="inlineStr">
        <is>
          <t>2024-11-25</t>
        </is>
      </c>
      <c r="H372" t="inlineStr">
        <is>
          <t>2024-11-25</t>
        </is>
      </c>
      <c r="I372" t="n">
        <v>208</v>
      </c>
      <c r="J372" t="n">
        <v>3.99</v>
      </c>
      <c r="K372" t="n">
        <v>204.01</v>
      </c>
      <c r="L372" t="inlineStr">
        <is>
          <t>#63093180105053</t>
        </is>
      </c>
      <c r="M372" t="inlineStr">
        <is>
          <t>card</t>
        </is>
      </c>
      <c r="N372" t="n">
        <v>208</v>
      </c>
      <c r="O372" t="inlineStr">
        <is>
          <t>EUR</t>
        </is>
      </c>
      <c r="P372" t="inlineStr">
        <is>
          <t>EUR</t>
        </is>
      </c>
      <c r="Q372" t="n">
        <v>0</v>
      </c>
    </row>
    <row r="373">
      <c r="A373" t="inlineStr">
        <is>
          <t>2024-11-20 23:16:59 +0100</t>
        </is>
      </c>
      <c r="B373" t="inlineStr">
        <is>
          <t>charge</t>
        </is>
      </c>
      <c r="C373" t="inlineStr">
        <is>
          <t>#43404</t>
        </is>
      </c>
      <c r="D373" t="inlineStr">
        <is>
          <t>visa</t>
        </is>
      </c>
      <c r="E373" t="inlineStr">
        <is>
          <t>online</t>
        </is>
      </c>
      <c r="F373" t="inlineStr">
        <is>
          <t>paid</t>
        </is>
      </c>
      <c r="G373" t="inlineStr">
        <is>
          <t>2024-11-25</t>
        </is>
      </c>
      <c r="H373" t="inlineStr">
        <is>
          <t>2024-11-25</t>
        </is>
      </c>
      <c r="I373" t="n">
        <v>100</v>
      </c>
      <c r="J373" t="n">
        <v>2.05</v>
      </c>
      <c r="K373" t="n">
        <v>97.95</v>
      </c>
      <c r="L373" t="inlineStr">
        <is>
          <t>#63086268940637</t>
        </is>
      </c>
      <c r="M373" t="inlineStr">
        <is>
          <t>card</t>
        </is>
      </c>
      <c r="N373" t="n">
        <v>100</v>
      </c>
      <c r="O373" t="inlineStr">
        <is>
          <t>EUR</t>
        </is>
      </c>
      <c r="P373" t="inlineStr">
        <is>
          <t>EUR</t>
        </is>
      </c>
      <c r="Q373" t="n">
        <v>0</v>
      </c>
    </row>
    <row r="374">
      <c r="A374" t="inlineStr">
        <is>
          <t>2024-11-20 22:50:44 +0100</t>
        </is>
      </c>
      <c r="B374" t="inlineStr">
        <is>
          <t>charge</t>
        </is>
      </c>
      <c r="C374" t="inlineStr">
        <is>
          <t>#43402</t>
        </is>
      </c>
      <c r="D374" t="inlineStr">
        <is>
          <t>master</t>
        </is>
      </c>
      <c r="E374" t="inlineStr">
        <is>
          <t>online</t>
        </is>
      </c>
      <c r="F374" t="inlineStr">
        <is>
          <t>paid</t>
        </is>
      </c>
      <c r="G374" t="inlineStr">
        <is>
          <t>2024-11-25</t>
        </is>
      </c>
      <c r="H374" t="inlineStr">
        <is>
          <t>2024-11-25</t>
        </is>
      </c>
      <c r="I374" t="n">
        <v>416</v>
      </c>
      <c r="J374" t="n">
        <v>7.74</v>
      </c>
      <c r="K374" t="n">
        <v>408.26</v>
      </c>
      <c r="L374" t="inlineStr">
        <is>
          <t>#63089341399389</t>
        </is>
      </c>
      <c r="M374" t="inlineStr">
        <is>
          <t>card</t>
        </is>
      </c>
      <c r="N374" t="n">
        <v>416</v>
      </c>
      <c r="O374" t="inlineStr">
        <is>
          <t>EUR</t>
        </is>
      </c>
      <c r="P374" t="inlineStr">
        <is>
          <t>EUR</t>
        </is>
      </c>
      <c r="Q374" t="n">
        <v>0</v>
      </c>
    </row>
    <row r="375">
      <c r="A375" t="inlineStr">
        <is>
          <t>2024-11-20 22:28:55 +0100</t>
        </is>
      </c>
      <c r="B375" t="inlineStr">
        <is>
          <t>charge</t>
        </is>
      </c>
      <c r="C375" t="inlineStr">
        <is>
          <t>#43401</t>
        </is>
      </c>
      <c r="D375" t="inlineStr">
        <is>
          <t>visa</t>
        </is>
      </c>
      <c r="E375" t="inlineStr">
        <is>
          <t>online</t>
        </is>
      </c>
      <c r="F375" t="inlineStr">
        <is>
          <t>paid</t>
        </is>
      </c>
      <c r="G375" t="inlineStr">
        <is>
          <t>2024-11-25</t>
        </is>
      </c>
      <c r="H375" t="inlineStr">
        <is>
          <t>2024-11-25</t>
        </is>
      </c>
      <c r="I375" t="n">
        <v>204</v>
      </c>
      <c r="J375" t="n">
        <v>3.92</v>
      </c>
      <c r="K375" t="n">
        <v>200.08</v>
      </c>
      <c r="L375" t="inlineStr">
        <is>
          <t>#63083263787357</t>
        </is>
      </c>
      <c r="M375" t="inlineStr">
        <is>
          <t>card</t>
        </is>
      </c>
      <c r="N375" t="n">
        <v>204</v>
      </c>
      <c r="O375" t="inlineStr">
        <is>
          <t>EUR</t>
        </is>
      </c>
      <c r="P375" t="inlineStr">
        <is>
          <t>EUR</t>
        </is>
      </c>
      <c r="Q375" t="n">
        <v>0</v>
      </c>
    </row>
    <row r="376">
      <c r="A376" t="inlineStr">
        <is>
          <t>2024-11-20 22:01:34 +0100</t>
        </is>
      </c>
      <c r="B376" t="inlineStr">
        <is>
          <t>charge</t>
        </is>
      </c>
      <c r="C376" t="inlineStr">
        <is>
          <t>#43397</t>
        </is>
      </c>
      <c r="D376" t="inlineStr">
        <is>
          <t>master</t>
        </is>
      </c>
      <c r="E376" t="inlineStr">
        <is>
          <t>online</t>
        </is>
      </c>
      <c r="F376" t="inlineStr">
        <is>
          <t>paid</t>
        </is>
      </c>
      <c r="G376" t="inlineStr">
        <is>
          <t>2024-11-25</t>
        </is>
      </c>
      <c r="H376" t="inlineStr">
        <is>
          <t>2024-11-25</t>
        </is>
      </c>
      <c r="I376" t="n">
        <v>390</v>
      </c>
      <c r="J376" t="n">
        <v>7.27</v>
      </c>
      <c r="K376" t="n">
        <v>382.73</v>
      </c>
      <c r="L376" t="inlineStr">
        <is>
          <t>#63092883915101</t>
        </is>
      </c>
      <c r="M376" t="inlineStr">
        <is>
          <t>card</t>
        </is>
      </c>
      <c r="N376" t="n">
        <v>390</v>
      </c>
      <c r="O376" t="inlineStr">
        <is>
          <t>EUR</t>
        </is>
      </c>
      <c r="P376" t="inlineStr">
        <is>
          <t>EUR</t>
        </is>
      </c>
      <c r="Q376" t="n">
        <v>0</v>
      </c>
    </row>
    <row r="377">
      <c r="A377" t="inlineStr">
        <is>
          <t>2024-11-20 21:58:28 +0100</t>
        </is>
      </c>
      <c r="B377" t="inlineStr">
        <is>
          <t>charge</t>
        </is>
      </c>
      <c r="C377" t="inlineStr">
        <is>
          <t>#43395</t>
        </is>
      </c>
      <c r="D377" t="inlineStr">
        <is>
          <t>visa</t>
        </is>
      </c>
      <c r="E377" t="inlineStr">
        <is>
          <t>online</t>
        </is>
      </c>
      <c r="F377" t="inlineStr">
        <is>
          <t>paid</t>
        </is>
      </c>
      <c r="G377" t="inlineStr">
        <is>
          <t>2024-11-25</t>
        </is>
      </c>
      <c r="H377" t="inlineStr">
        <is>
          <t>2024-11-25</t>
        </is>
      </c>
      <c r="I377" t="n">
        <v>256</v>
      </c>
      <c r="J377" t="n">
        <v>4.86</v>
      </c>
      <c r="K377" t="n">
        <v>251.14</v>
      </c>
      <c r="L377" t="inlineStr">
        <is>
          <t>#63090979504477</t>
        </is>
      </c>
      <c r="M377" t="inlineStr">
        <is>
          <t>card</t>
        </is>
      </c>
      <c r="N377" t="n">
        <v>256</v>
      </c>
      <c r="O377" t="inlineStr">
        <is>
          <t>EUR</t>
        </is>
      </c>
      <c r="P377" t="inlineStr">
        <is>
          <t>EUR</t>
        </is>
      </c>
      <c r="Q377" t="n">
        <v>0</v>
      </c>
    </row>
    <row r="378">
      <c r="A378" t="inlineStr">
        <is>
          <t>2024-11-20 21:54:14 +0100</t>
        </is>
      </c>
      <c r="B378" t="inlineStr">
        <is>
          <t>charge</t>
        </is>
      </c>
      <c r="C378" t="inlineStr">
        <is>
          <t>#43394</t>
        </is>
      </c>
      <c r="D378" t="inlineStr">
        <is>
          <t>master</t>
        </is>
      </c>
      <c r="E378" t="inlineStr">
        <is>
          <t>online</t>
        </is>
      </c>
      <c r="F378" t="inlineStr">
        <is>
          <t>paid</t>
        </is>
      </c>
      <c r="G378" t="inlineStr">
        <is>
          <t>2024-11-25</t>
        </is>
      </c>
      <c r="H378" t="inlineStr">
        <is>
          <t>2024-11-25</t>
        </is>
      </c>
      <c r="I378" t="n">
        <v>288</v>
      </c>
      <c r="J378" t="n">
        <v>5.43</v>
      </c>
      <c r="K378" t="n">
        <v>282.57</v>
      </c>
      <c r="L378" t="inlineStr">
        <is>
          <t>#63092473299293</t>
        </is>
      </c>
      <c r="M378" t="inlineStr">
        <is>
          <t>card</t>
        </is>
      </c>
      <c r="N378" t="n">
        <v>288</v>
      </c>
      <c r="O378" t="inlineStr">
        <is>
          <t>EUR</t>
        </is>
      </c>
      <c r="P378" t="inlineStr">
        <is>
          <t>EUR</t>
        </is>
      </c>
      <c r="Q378" t="n">
        <v>0</v>
      </c>
    </row>
    <row r="379">
      <c r="A379" t="inlineStr">
        <is>
          <t>2024-11-20 21:01:07 +0100</t>
        </is>
      </c>
      <c r="B379" t="inlineStr">
        <is>
          <t>charge</t>
        </is>
      </c>
      <c r="C379" t="inlineStr">
        <is>
          <t>#43390</t>
        </is>
      </c>
      <c r="D379" t="inlineStr">
        <is>
          <t>visa</t>
        </is>
      </c>
      <c r="E379" t="inlineStr">
        <is>
          <t>online</t>
        </is>
      </c>
      <c r="F379" t="inlineStr">
        <is>
          <t>paid</t>
        </is>
      </c>
      <c r="G379" t="inlineStr">
        <is>
          <t>2024-11-25</t>
        </is>
      </c>
      <c r="H379" t="inlineStr">
        <is>
          <t>2024-11-25</t>
        </is>
      </c>
      <c r="I379" t="n">
        <v>236</v>
      </c>
      <c r="J379" t="n">
        <v>4.5</v>
      </c>
      <c r="K379" t="n">
        <v>231.5</v>
      </c>
      <c r="L379" t="inlineStr">
        <is>
          <t>#63092054622557</t>
        </is>
      </c>
      <c r="M379" t="inlineStr">
        <is>
          <t>card</t>
        </is>
      </c>
      <c r="N379" t="n">
        <v>236</v>
      </c>
      <c r="O379" t="inlineStr">
        <is>
          <t>EUR</t>
        </is>
      </c>
      <c r="P379" t="inlineStr">
        <is>
          <t>EUR</t>
        </is>
      </c>
      <c r="Q379" t="n">
        <v>0</v>
      </c>
    </row>
    <row r="380">
      <c r="A380" t="inlineStr">
        <is>
          <t>2024-11-20 20:17:03 +0100</t>
        </is>
      </c>
      <c r="B380" t="inlineStr">
        <is>
          <t>charge</t>
        </is>
      </c>
      <c r="C380" t="inlineStr">
        <is>
          <t>#43389</t>
        </is>
      </c>
      <c r="D380" t="inlineStr">
        <is>
          <t>unknown</t>
        </is>
      </c>
      <c r="E380" t="inlineStr">
        <is>
          <t>online</t>
        </is>
      </c>
      <c r="F380" t="inlineStr">
        <is>
          <t>paid</t>
        </is>
      </c>
      <c r="G380" t="inlineStr">
        <is>
          <t>2024-11-25</t>
        </is>
      </c>
      <c r="H380" t="inlineStr">
        <is>
          <t>2024-11-25</t>
        </is>
      </c>
      <c r="I380" t="n">
        <v>442</v>
      </c>
      <c r="J380" t="n">
        <v>22.41</v>
      </c>
      <c r="K380" t="n">
        <v>419.59</v>
      </c>
      <c r="L380" t="inlineStr">
        <is>
          <t>#63091753648477</t>
        </is>
      </c>
      <c r="M380" t="inlineStr">
        <is>
          <t>klarna</t>
        </is>
      </c>
      <c r="N380" t="n">
        <v>442</v>
      </c>
      <c r="O380" t="inlineStr">
        <is>
          <t>EUR</t>
        </is>
      </c>
      <c r="P380" t="inlineStr">
        <is>
          <t>EUR</t>
        </is>
      </c>
      <c r="Q380" t="n">
        <v>0</v>
      </c>
    </row>
    <row r="381">
      <c r="A381" t="inlineStr">
        <is>
          <t>2024-11-20 19:20:20 +0100</t>
        </is>
      </c>
      <c r="B381" t="inlineStr">
        <is>
          <t>charge</t>
        </is>
      </c>
      <c r="C381" t="inlineStr">
        <is>
          <t>#43388</t>
        </is>
      </c>
      <c r="D381" t="inlineStr">
        <is>
          <t>master</t>
        </is>
      </c>
      <c r="E381" t="inlineStr">
        <is>
          <t>online</t>
        </is>
      </c>
      <c r="F381" t="inlineStr">
        <is>
          <t>paid</t>
        </is>
      </c>
      <c r="G381" t="inlineStr">
        <is>
          <t>2024-11-25</t>
        </is>
      </c>
      <c r="H381" t="inlineStr">
        <is>
          <t>2024-11-25</t>
        </is>
      </c>
      <c r="I381" t="n">
        <v>320</v>
      </c>
      <c r="J381" t="n">
        <v>6.01</v>
      </c>
      <c r="K381" t="n">
        <v>313.99</v>
      </c>
      <c r="L381" t="inlineStr">
        <is>
          <t>#63088262218077</t>
        </is>
      </c>
      <c r="M381" t="inlineStr">
        <is>
          <t>card</t>
        </is>
      </c>
      <c r="N381" t="n">
        <v>320</v>
      </c>
      <c r="O381" t="inlineStr">
        <is>
          <t>EUR</t>
        </is>
      </c>
      <c r="P381" t="inlineStr">
        <is>
          <t>EUR</t>
        </is>
      </c>
      <c r="Q381" t="n">
        <v>0</v>
      </c>
    </row>
    <row r="382">
      <c r="A382" t="inlineStr">
        <is>
          <t>2024-11-20 18:43:32 +0100</t>
        </is>
      </c>
      <c r="B382" t="inlineStr">
        <is>
          <t>charge</t>
        </is>
      </c>
      <c r="C382" t="inlineStr">
        <is>
          <t>#43387</t>
        </is>
      </c>
      <c r="D382" t="inlineStr">
        <is>
          <t>master</t>
        </is>
      </c>
      <c r="E382" t="inlineStr">
        <is>
          <t>online</t>
        </is>
      </c>
      <c r="F382" t="inlineStr">
        <is>
          <t>paid</t>
        </is>
      </c>
      <c r="G382" t="inlineStr">
        <is>
          <t>2024-11-25</t>
        </is>
      </c>
      <c r="H382" t="inlineStr">
        <is>
          <t>2024-11-25</t>
        </is>
      </c>
      <c r="I382" t="n">
        <v>720</v>
      </c>
      <c r="J382" t="n">
        <v>24.73</v>
      </c>
      <c r="K382" t="n">
        <v>695.27</v>
      </c>
      <c r="L382" t="inlineStr">
        <is>
          <t>#63091999670621</t>
        </is>
      </c>
      <c r="M382" t="inlineStr">
        <is>
          <t>card</t>
        </is>
      </c>
      <c r="N382" t="n">
        <v>720</v>
      </c>
      <c r="O382" t="inlineStr">
        <is>
          <t>EUR</t>
        </is>
      </c>
      <c r="P382" t="inlineStr">
        <is>
          <t>EUR</t>
        </is>
      </c>
      <c r="Q382" t="n">
        <v>0</v>
      </c>
    </row>
    <row r="383">
      <c r="A383" t="inlineStr">
        <is>
          <t>2024-11-20 18:28:13 +0100</t>
        </is>
      </c>
      <c r="B383" t="inlineStr">
        <is>
          <t>charge</t>
        </is>
      </c>
      <c r="C383" t="inlineStr">
        <is>
          <t>#43386</t>
        </is>
      </c>
      <c r="D383" t="inlineStr">
        <is>
          <t>visa</t>
        </is>
      </c>
      <c r="E383" t="inlineStr">
        <is>
          <t>online</t>
        </is>
      </c>
      <c r="F383" t="inlineStr">
        <is>
          <t>paid</t>
        </is>
      </c>
      <c r="G383" t="inlineStr">
        <is>
          <t>2024-11-25</t>
        </is>
      </c>
      <c r="H383" t="inlineStr">
        <is>
          <t>2024-11-25</t>
        </is>
      </c>
      <c r="I383" t="n">
        <v>950</v>
      </c>
      <c r="J383" t="n">
        <v>32.55</v>
      </c>
      <c r="K383" t="n">
        <v>917.45</v>
      </c>
      <c r="L383" t="inlineStr">
        <is>
          <t>#63092053180765</t>
        </is>
      </c>
      <c r="M383" t="inlineStr">
        <is>
          <t>card</t>
        </is>
      </c>
      <c r="N383" t="n">
        <v>950</v>
      </c>
      <c r="O383" t="inlineStr">
        <is>
          <t>EUR</t>
        </is>
      </c>
      <c r="P383" t="inlineStr">
        <is>
          <t>EUR</t>
        </is>
      </c>
      <c r="Q383" t="n">
        <v>0</v>
      </c>
    </row>
    <row r="384">
      <c r="A384" t="inlineStr">
        <is>
          <t>2024-11-20 17:05:48 +0100</t>
        </is>
      </c>
      <c r="B384" t="inlineStr">
        <is>
          <t>charge</t>
        </is>
      </c>
      <c r="C384" t="inlineStr">
        <is>
          <t>#43383</t>
        </is>
      </c>
      <c r="D384" t="inlineStr">
        <is>
          <t>master</t>
        </is>
      </c>
      <c r="E384" t="inlineStr">
        <is>
          <t>online</t>
        </is>
      </c>
      <c r="F384" t="inlineStr">
        <is>
          <t>paid</t>
        </is>
      </c>
      <c r="G384" t="inlineStr">
        <is>
          <t>2024-11-25</t>
        </is>
      </c>
      <c r="H384" t="inlineStr">
        <is>
          <t>2024-11-25</t>
        </is>
      </c>
      <c r="I384" t="n">
        <v>20</v>
      </c>
      <c r="J384" t="n">
        <v>0.61</v>
      </c>
      <c r="K384" t="n">
        <v>19.39</v>
      </c>
      <c r="L384" t="inlineStr">
        <is>
          <t>#63091730841949</t>
        </is>
      </c>
      <c r="M384" t="inlineStr">
        <is>
          <t>card</t>
        </is>
      </c>
      <c r="N384" t="n">
        <v>20</v>
      </c>
      <c r="O384" t="inlineStr">
        <is>
          <t>EUR</t>
        </is>
      </c>
      <c r="P384" t="inlineStr">
        <is>
          <t>EUR</t>
        </is>
      </c>
      <c r="Q384" t="n">
        <v>0</v>
      </c>
    </row>
    <row r="385">
      <c r="A385" t="inlineStr">
        <is>
          <t>2024-11-20 16:49:47 +0100</t>
        </is>
      </c>
      <c r="B385" t="inlineStr">
        <is>
          <t>charge</t>
        </is>
      </c>
      <c r="C385" t="inlineStr">
        <is>
          <t>#43382</t>
        </is>
      </c>
      <c r="D385" t="inlineStr">
        <is>
          <t>visa</t>
        </is>
      </c>
      <c r="E385" t="inlineStr">
        <is>
          <t>online</t>
        </is>
      </c>
      <c r="F385" t="inlineStr">
        <is>
          <t>paid</t>
        </is>
      </c>
      <c r="G385" t="inlineStr">
        <is>
          <t>2024-11-25</t>
        </is>
      </c>
      <c r="H385" t="inlineStr">
        <is>
          <t>2024-11-25</t>
        </is>
      </c>
      <c r="I385" t="n">
        <v>170</v>
      </c>
      <c r="J385" t="n">
        <v>6.03</v>
      </c>
      <c r="K385" t="n">
        <v>163.97</v>
      </c>
      <c r="L385" t="inlineStr">
        <is>
          <t>#63091030131037</t>
        </is>
      </c>
      <c r="M385" t="inlineStr">
        <is>
          <t>card</t>
        </is>
      </c>
      <c r="N385" t="n">
        <v>170</v>
      </c>
      <c r="O385" t="inlineStr">
        <is>
          <t>EUR</t>
        </is>
      </c>
      <c r="P385" t="inlineStr">
        <is>
          <t>EUR</t>
        </is>
      </c>
      <c r="Q385" t="n">
        <v>0</v>
      </c>
    </row>
    <row r="386">
      <c r="A386" t="inlineStr">
        <is>
          <t>2024-11-20 16:49:12 +0100</t>
        </is>
      </c>
      <c r="B386" t="inlineStr">
        <is>
          <t>charge</t>
        </is>
      </c>
      <c r="C386" t="inlineStr">
        <is>
          <t>#43381</t>
        </is>
      </c>
      <c r="D386" t="inlineStr">
        <is>
          <t>master</t>
        </is>
      </c>
      <c r="E386" t="inlineStr">
        <is>
          <t>online</t>
        </is>
      </c>
      <c r="F386" t="inlineStr">
        <is>
          <t>paid</t>
        </is>
      </c>
      <c r="G386" t="inlineStr">
        <is>
          <t>2024-11-25</t>
        </is>
      </c>
      <c r="H386" t="inlineStr">
        <is>
          <t>2024-11-25</t>
        </is>
      </c>
      <c r="I386" t="n">
        <v>256</v>
      </c>
      <c r="J386" t="n">
        <v>4.86</v>
      </c>
      <c r="K386" t="n">
        <v>251.14</v>
      </c>
      <c r="L386" t="inlineStr">
        <is>
          <t>#63082703421789</t>
        </is>
      </c>
      <c r="M386" t="inlineStr">
        <is>
          <t>card</t>
        </is>
      </c>
      <c r="N386" t="n">
        <v>256</v>
      </c>
      <c r="O386" t="inlineStr">
        <is>
          <t>EUR</t>
        </is>
      </c>
      <c r="P386" t="inlineStr">
        <is>
          <t>EUR</t>
        </is>
      </c>
      <c r="Q386" t="n">
        <v>0</v>
      </c>
    </row>
    <row r="387">
      <c r="A387" t="inlineStr">
        <is>
          <t>2024-11-20 13:56:36 +0100</t>
        </is>
      </c>
      <c r="B387" t="inlineStr">
        <is>
          <t>charge</t>
        </is>
      </c>
      <c r="C387" t="inlineStr">
        <is>
          <t>#43373</t>
        </is>
      </c>
      <c r="D387" t="inlineStr">
        <is>
          <t>master</t>
        </is>
      </c>
      <c r="E387" t="inlineStr">
        <is>
          <t>online</t>
        </is>
      </c>
      <c r="F387" t="inlineStr">
        <is>
          <t>paid</t>
        </is>
      </c>
      <c r="G387" t="inlineStr">
        <is>
          <t>2024-11-25</t>
        </is>
      </c>
      <c r="H387" t="inlineStr">
        <is>
          <t>2024-11-25</t>
        </is>
      </c>
      <c r="I387" t="n">
        <v>122.44</v>
      </c>
      <c r="J387" t="n">
        <v>6.73</v>
      </c>
      <c r="K387" t="n">
        <v>115.71</v>
      </c>
      <c r="L387" t="inlineStr">
        <is>
          <t>#63091001131357</t>
        </is>
      </c>
      <c r="M387" t="inlineStr">
        <is>
          <t>card</t>
        </is>
      </c>
      <c r="N387" t="n">
        <v>240</v>
      </c>
      <c r="O387" t="inlineStr">
        <is>
          <t>BAM</t>
        </is>
      </c>
      <c r="P387" t="inlineStr">
        <is>
          <t>EUR</t>
        </is>
      </c>
      <c r="Q387" t="n">
        <v>0</v>
      </c>
    </row>
    <row r="388">
      <c r="A388" t="inlineStr">
        <is>
          <t>2024-11-20 13:32:40 +0100</t>
        </is>
      </c>
      <c r="B388" t="inlineStr">
        <is>
          <t>charge</t>
        </is>
      </c>
      <c r="C388" t="inlineStr">
        <is>
          <t>#43372</t>
        </is>
      </c>
      <c r="D388" t="inlineStr">
        <is>
          <t>master</t>
        </is>
      </c>
      <c r="E388" t="inlineStr">
        <is>
          <t>online</t>
        </is>
      </c>
      <c r="F388" t="inlineStr">
        <is>
          <t>paid</t>
        </is>
      </c>
      <c r="G388" t="inlineStr">
        <is>
          <t>2024-11-25</t>
        </is>
      </c>
      <c r="H388" t="inlineStr">
        <is>
          <t>2024-11-25</t>
        </is>
      </c>
      <c r="I388" t="n">
        <v>400</v>
      </c>
      <c r="J388" t="n">
        <v>7.45</v>
      </c>
      <c r="K388" t="n">
        <v>392.55</v>
      </c>
      <c r="L388" t="inlineStr">
        <is>
          <t>#44619805000029</t>
        </is>
      </c>
      <c r="M388" t="inlineStr">
        <is>
          <t>card</t>
        </is>
      </c>
      <c r="N388" t="n">
        <v>400</v>
      </c>
      <c r="O388" t="inlineStr">
        <is>
          <t>EUR</t>
        </is>
      </c>
      <c r="P388" t="inlineStr">
        <is>
          <t>EUR</t>
        </is>
      </c>
      <c r="Q388" t="n">
        <v>0</v>
      </c>
    </row>
    <row r="389">
      <c r="A389" t="inlineStr">
        <is>
          <t>2024-11-20 13:09:55 +0100</t>
        </is>
      </c>
      <c r="B389" t="inlineStr">
        <is>
          <t>charge</t>
        </is>
      </c>
      <c r="C389" t="inlineStr">
        <is>
          <t>#43370</t>
        </is>
      </c>
      <c r="D389" t="inlineStr">
        <is>
          <t>unknown</t>
        </is>
      </c>
      <c r="E389" t="inlineStr">
        <is>
          <t>online</t>
        </is>
      </c>
      <c r="F389" t="inlineStr">
        <is>
          <t>paid</t>
        </is>
      </c>
      <c r="G389" t="inlineStr">
        <is>
          <t>2024-11-25</t>
        </is>
      </c>
      <c r="H389" t="inlineStr">
        <is>
          <t>2024-11-25</t>
        </is>
      </c>
      <c r="I389" t="n">
        <v>256</v>
      </c>
      <c r="J389" t="n">
        <v>13.12</v>
      </c>
      <c r="K389" t="n">
        <v>242.88</v>
      </c>
      <c r="L389" t="inlineStr">
        <is>
          <t>#63082623762781</t>
        </is>
      </c>
      <c r="M389" t="inlineStr">
        <is>
          <t>klarna</t>
        </is>
      </c>
      <c r="N389" t="n">
        <v>256</v>
      </c>
      <c r="O389" t="inlineStr">
        <is>
          <t>EUR</t>
        </is>
      </c>
      <c r="P389" t="inlineStr">
        <is>
          <t>EUR</t>
        </is>
      </c>
      <c r="Q389" t="n">
        <v>0</v>
      </c>
    </row>
    <row r="390">
      <c r="A390" t="inlineStr">
        <is>
          <t>2024-11-20 08:45:47 +0100</t>
        </is>
      </c>
      <c r="B390" t="inlineStr">
        <is>
          <t>charge</t>
        </is>
      </c>
      <c r="C390" t="inlineStr">
        <is>
          <t>#43363</t>
        </is>
      </c>
      <c r="D390" t="inlineStr">
        <is>
          <t>master</t>
        </is>
      </c>
      <c r="E390" t="inlineStr">
        <is>
          <t>online</t>
        </is>
      </c>
      <c r="F390" t="inlineStr">
        <is>
          <t>paid</t>
        </is>
      </c>
      <c r="G390" t="inlineStr">
        <is>
          <t>2024-11-25</t>
        </is>
      </c>
      <c r="H390" t="inlineStr">
        <is>
          <t>2024-11-25</t>
        </is>
      </c>
      <c r="I390" t="n">
        <v>320</v>
      </c>
      <c r="J390" t="n">
        <v>6.01</v>
      </c>
      <c r="K390" t="n">
        <v>313.99</v>
      </c>
      <c r="L390" t="inlineStr">
        <is>
          <t>#63089973559645</t>
        </is>
      </c>
      <c r="M390" t="inlineStr">
        <is>
          <t>card</t>
        </is>
      </c>
      <c r="N390" t="n">
        <v>320</v>
      </c>
      <c r="O390" t="inlineStr">
        <is>
          <t>EUR</t>
        </is>
      </c>
      <c r="P390" t="inlineStr">
        <is>
          <t>EUR</t>
        </is>
      </c>
      <c r="Q390" t="n">
        <v>0</v>
      </c>
    </row>
    <row r="391">
      <c r="A391" t="inlineStr">
        <is>
          <t>2024-11-20 07:56:27 +0100</t>
        </is>
      </c>
      <c r="B391" t="inlineStr">
        <is>
          <t>charge</t>
        </is>
      </c>
      <c r="C391" t="inlineStr">
        <is>
          <t>#43361</t>
        </is>
      </c>
      <c r="D391" t="inlineStr">
        <is>
          <t>master</t>
        </is>
      </c>
      <c r="E391" t="inlineStr">
        <is>
          <t>online</t>
        </is>
      </c>
      <c r="F391" t="inlineStr">
        <is>
          <t>paid</t>
        </is>
      </c>
      <c r="G391" t="inlineStr">
        <is>
          <t>2024-11-25</t>
        </is>
      </c>
      <c r="H391" t="inlineStr">
        <is>
          <t>2024-11-25</t>
        </is>
      </c>
      <c r="I391" t="n">
        <v>416</v>
      </c>
      <c r="J391" t="n">
        <v>7.74</v>
      </c>
      <c r="K391" t="n">
        <v>408.26</v>
      </c>
      <c r="L391" t="inlineStr">
        <is>
          <t>#63082850910557</t>
        </is>
      </c>
      <c r="M391" t="inlineStr">
        <is>
          <t>card</t>
        </is>
      </c>
      <c r="N391" t="n">
        <v>416</v>
      </c>
      <c r="O391" t="inlineStr">
        <is>
          <t>EUR</t>
        </is>
      </c>
      <c r="P391" t="inlineStr">
        <is>
          <t>EUR</t>
        </is>
      </c>
      <c r="Q391" t="n">
        <v>0</v>
      </c>
    </row>
    <row r="392">
      <c r="A392" t="inlineStr">
        <is>
          <t>2024-11-20 05:44:18 +0100</t>
        </is>
      </c>
      <c r="B392" t="inlineStr">
        <is>
          <t>charge</t>
        </is>
      </c>
      <c r="C392" t="inlineStr">
        <is>
          <t>#43358</t>
        </is>
      </c>
      <c r="D392" t="inlineStr">
        <is>
          <t>master</t>
        </is>
      </c>
      <c r="E392" t="inlineStr">
        <is>
          <t>online</t>
        </is>
      </c>
      <c r="F392" t="inlineStr">
        <is>
          <t>paid</t>
        </is>
      </c>
      <c r="G392" t="inlineStr">
        <is>
          <t>2024-11-25</t>
        </is>
      </c>
      <c r="H392" t="inlineStr">
        <is>
          <t>2024-11-25</t>
        </is>
      </c>
      <c r="I392" t="n">
        <v>138</v>
      </c>
      <c r="J392" t="n">
        <v>2.73</v>
      </c>
      <c r="K392" t="n">
        <v>135.27</v>
      </c>
      <c r="L392" t="inlineStr">
        <is>
          <t>#63089668194653</t>
        </is>
      </c>
      <c r="M392" t="inlineStr">
        <is>
          <t>card</t>
        </is>
      </c>
      <c r="N392" t="n">
        <v>138</v>
      </c>
      <c r="O392" t="inlineStr">
        <is>
          <t>EUR</t>
        </is>
      </c>
      <c r="P392" t="inlineStr">
        <is>
          <t>EUR</t>
        </is>
      </c>
      <c r="Q392" t="n">
        <v>0</v>
      </c>
    </row>
    <row r="393">
      <c r="A393" t="inlineStr">
        <is>
          <t>2024-11-20 01:17:45 +0100</t>
        </is>
      </c>
      <c r="B393" t="inlineStr">
        <is>
          <t>charge</t>
        </is>
      </c>
      <c r="C393" t="inlineStr">
        <is>
          <t>#43357</t>
        </is>
      </c>
      <c r="D393" t="inlineStr">
        <is>
          <t>master</t>
        </is>
      </c>
      <c r="E393" t="inlineStr">
        <is>
          <t>online</t>
        </is>
      </c>
      <c r="F393" t="inlineStr">
        <is>
          <t>paid</t>
        </is>
      </c>
      <c r="G393" t="inlineStr">
        <is>
          <t>2024-11-25</t>
        </is>
      </c>
      <c r="H393" t="inlineStr">
        <is>
          <t>2024-11-25</t>
        </is>
      </c>
      <c r="I393" t="n">
        <v>234</v>
      </c>
      <c r="J393" t="n">
        <v>4.46</v>
      </c>
      <c r="K393" t="n">
        <v>229.54</v>
      </c>
      <c r="L393" t="inlineStr">
        <is>
          <t>#63088921117021</t>
        </is>
      </c>
      <c r="M393" t="inlineStr">
        <is>
          <t>card</t>
        </is>
      </c>
      <c r="N393" t="n">
        <v>234</v>
      </c>
      <c r="O393" t="inlineStr">
        <is>
          <t>EUR</t>
        </is>
      </c>
      <c r="P393" t="inlineStr">
        <is>
          <t>EUR</t>
        </is>
      </c>
      <c r="Q393" t="n">
        <v>0</v>
      </c>
    </row>
    <row r="394">
      <c r="A394" t="inlineStr">
        <is>
          <t>2024-11-20 00:00:47 +0100</t>
        </is>
      </c>
      <c r="B394" t="inlineStr">
        <is>
          <t>charge</t>
        </is>
      </c>
      <c r="C394" t="inlineStr">
        <is>
          <t>#43354</t>
        </is>
      </c>
      <c r="D394" t="inlineStr">
        <is>
          <t>master</t>
        </is>
      </c>
      <c r="E394" t="inlineStr">
        <is>
          <t>online</t>
        </is>
      </c>
      <c r="F394" t="inlineStr">
        <is>
          <t>paid</t>
        </is>
      </c>
      <c r="G394" t="inlineStr">
        <is>
          <t>2024-11-22</t>
        </is>
      </c>
      <c r="H394" t="inlineStr">
        <is>
          <t>2024-11-22</t>
        </is>
      </c>
      <c r="I394" t="n">
        <v>208</v>
      </c>
      <c r="J394" t="n">
        <v>3.99</v>
      </c>
      <c r="K394" t="n">
        <v>204.01</v>
      </c>
      <c r="L394" t="inlineStr">
        <is>
          <t>#63088741417309</t>
        </is>
      </c>
      <c r="M394" t="inlineStr">
        <is>
          <t>card</t>
        </is>
      </c>
      <c r="N394" t="n">
        <v>208</v>
      </c>
      <c r="O394" t="inlineStr">
        <is>
          <t>EUR</t>
        </is>
      </c>
      <c r="P394" t="inlineStr">
        <is>
          <t>EUR</t>
        </is>
      </c>
      <c r="Q394" t="n">
        <v>0</v>
      </c>
    </row>
    <row r="395">
      <c r="A395" t="inlineStr">
        <is>
          <t>2024-11-19 21:53:28 +0100</t>
        </is>
      </c>
      <c r="B395" t="inlineStr">
        <is>
          <t>charge</t>
        </is>
      </c>
      <c r="C395" t="inlineStr">
        <is>
          <t>#43352</t>
        </is>
      </c>
      <c r="D395" t="inlineStr">
        <is>
          <t>master</t>
        </is>
      </c>
      <c r="E395" t="inlineStr">
        <is>
          <t>online</t>
        </is>
      </c>
      <c r="F395" t="inlineStr">
        <is>
          <t>paid</t>
        </is>
      </c>
      <c r="G395" t="inlineStr">
        <is>
          <t>2024-11-22</t>
        </is>
      </c>
      <c r="H395" t="inlineStr">
        <is>
          <t>2024-11-22</t>
        </is>
      </c>
      <c r="I395" t="n">
        <v>180</v>
      </c>
      <c r="J395" t="n">
        <v>3.49</v>
      </c>
      <c r="K395" t="n">
        <v>176.51</v>
      </c>
      <c r="L395" t="inlineStr">
        <is>
          <t>#63087777546589</t>
        </is>
      </c>
      <c r="M395" t="inlineStr">
        <is>
          <t>card</t>
        </is>
      </c>
      <c r="N395" t="n">
        <v>180</v>
      </c>
      <c r="O395" t="inlineStr">
        <is>
          <t>EUR</t>
        </is>
      </c>
      <c r="P395" t="inlineStr">
        <is>
          <t>EUR</t>
        </is>
      </c>
      <c r="Q395" t="n">
        <v>0</v>
      </c>
    </row>
    <row r="396">
      <c r="A396" t="inlineStr">
        <is>
          <t>2024-11-19 21:37:27 +0100</t>
        </is>
      </c>
      <c r="B396" t="inlineStr">
        <is>
          <t>charge</t>
        </is>
      </c>
      <c r="C396" t="inlineStr">
        <is>
          <t>#43351</t>
        </is>
      </c>
      <c r="D396" t="inlineStr">
        <is>
          <t>master</t>
        </is>
      </c>
      <c r="E396" t="inlineStr">
        <is>
          <t>online</t>
        </is>
      </c>
      <c r="F396" t="inlineStr">
        <is>
          <t>paid</t>
        </is>
      </c>
      <c r="G396" t="inlineStr">
        <is>
          <t>2024-11-22</t>
        </is>
      </c>
      <c r="H396" t="inlineStr">
        <is>
          <t>2024-11-22</t>
        </is>
      </c>
      <c r="I396" t="n">
        <v>164</v>
      </c>
      <c r="J396" t="n">
        <v>3.2</v>
      </c>
      <c r="K396" t="n">
        <v>160.8</v>
      </c>
      <c r="L396" t="inlineStr">
        <is>
          <t>#63088645767517</t>
        </is>
      </c>
      <c r="M396" t="inlineStr">
        <is>
          <t>card</t>
        </is>
      </c>
      <c r="N396" t="n">
        <v>164</v>
      </c>
      <c r="O396" t="inlineStr">
        <is>
          <t>EUR</t>
        </is>
      </c>
      <c r="P396" t="inlineStr">
        <is>
          <t>EUR</t>
        </is>
      </c>
      <c r="Q396" t="n">
        <v>0</v>
      </c>
    </row>
    <row r="397">
      <c r="A397" t="inlineStr">
        <is>
          <t>2024-11-19 19:49:01 +0100</t>
        </is>
      </c>
      <c r="B397" t="inlineStr">
        <is>
          <t>charge</t>
        </is>
      </c>
      <c r="C397" t="inlineStr">
        <is>
          <t>#43349</t>
        </is>
      </c>
      <c r="D397" t="inlineStr">
        <is>
          <t>master</t>
        </is>
      </c>
      <c r="E397" t="inlineStr">
        <is>
          <t>online</t>
        </is>
      </c>
      <c r="F397" t="inlineStr">
        <is>
          <t>paid</t>
        </is>
      </c>
      <c r="G397" t="inlineStr">
        <is>
          <t>2024-11-22</t>
        </is>
      </c>
      <c r="H397" t="inlineStr">
        <is>
          <t>2024-11-22</t>
        </is>
      </c>
      <c r="I397" t="n">
        <v>256</v>
      </c>
      <c r="J397" t="n">
        <v>4.86</v>
      </c>
      <c r="K397" t="n">
        <v>251.14</v>
      </c>
      <c r="L397" t="inlineStr">
        <is>
          <t>#63088161980765</t>
        </is>
      </c>
      <c r="M397" t="inlineStr">
        <is>
          <t>card</t>
        </is>
      </c>
      <c r="N397" t="n">
        <v>256</v>
      </c>
      <c r="O397" t="inlineStr">
        <is>
          <t>EUR</t>
        </is>
      </c>
      <c r="P397" t="inlineStr">
        <is>
          <t>EUR</t>
        </is>
      </c>
      <c r="Q397" t="n">
        <v>0</v>
      </c>
    </row>
    <row r="398">
      <c r="A398" t="inlineStr">
        <is>
          <t>2024-11-19 17:55:40 +0100</t>
        </is>
      </c>
      <c r="B398" t="inlineStr">
        <is>
          <t>charge</t>
        </is>
      </c>
      <c r="C398" t="inlineStr">
        <is>
          <t>#43346</t>
        </is>
      </c>
      <c r="D398" t="inlineStr">
        <is>
          <t>master</t>
        </is>
      </c>
      <c r="E398" t="inlineStr">
        <is>
          <t>online</t>
        </is>
      </c>
      <c r="F398" t="inlineStr">
        <is>
          <t>paid</t>
        </is>
      </c>
      <c r="G398" t="inlineStr">
        <is>
          <t>2024-11-22</t>
        </is>
      </c>
      <c r="H398" t="inlineStr">
        <is>
          <t>2024-11-22</t>
        </is>
      </c>
      <c r="I398" t="n">
        <v>129</v>
      </c>
      <c r="J398" t="n">
        <v>2.57</v>
      </c>
      <c r="K398" t="n">
        <v>126.43</v>
      </c>
      <c r="L398" t="inlineStr">
        <is>
          <t>#63054845411677</t>
        </is>
      </c>
      <c r="M398" t="inlineStr">
        <is>
          <t>card</t>
        </is>
      </c>
      <c r="N398" t="n">
        <v>129</v>
      </c>
      <c r="O398" t="inlineStr">
        <is>
          <t>EUR</t>
        </is>
      </c>
      <c r="P398" t="inlineStr">
        <is>
          <t>EUR</t>
        </is>
      </c>
      <c r="Q398" t="n">
        <v>0</v>
      </c>
    </row>
    <row r="399">
      <c r="A399" t="inlineStr">
        <is>
          <t>2024-11-19 17:45:55 +0100</t>
        </is>
      </c>
      <c r="B399" t="inlineStr">
        <is>
          <t>charge</t>
        </is>
      </c>
      <c r="C399" t="inlineStr">
        <is>
          <t>#43344</t>
        </is>
      </c>
      <c r="D399" t="inlineStr">
        <is>
          <t>master</t>
        </is>
      </c>
      <c r="E399" t="inlineStr">
        <is>
          <t>online</t>
        </is>
      </c>
      <c r="F399" t="inlineStr">
        <is>
          <t>paid</t>
        </is>
      </c>
      <c r="G399" t="inlineStr">
        <is>
          <t>2024-11-22</t>
        </is>
      </c>
      <c r="H399" t="inlineStr">
        <is>
          <t>2024-11-22</t>
        </is>
      </c>
      <c r="I399" t="n">
        <v>430</v>
      </c>
      <c r="J399" t="n">
        <v>14.87</v>
      </c>
      <c r="K399" t="n">
        <v>415.13</v>
      </c>
      <c r="L399" t="inlineStr">
        <is>
          <t>#63087666725213</t>
        </is>
      </c>
      <c r="M399" t="inlineStr">
        <is>
          <t>card</t>
        </is>
      </c>
      <c r="N399" t="n">
        <v>430</v>
      </c>
      <c r="O399" t="inlineStr">
        <is>
          <t>EUR</t>
        </is>
      </c>
      <c r="P399" t="inlineStr">
        <is>
          <t>EUR</t>
        </is>
      </c>
      <c r="Q399" t="n">
        <v>0</v>
      </c>
    </row>
    <row r="400">
      <c r="A400" t="inlineStr">
        <is>
          <t>2024-11-19 16:57:29 +0100</t>
        </is>
      </c>
      <c r="B400" t="inlineStr">
        <is>
          <t>charge</t>
        </is>
      </c>
      <c r="C400" t="inlineStr">
        <is>
          <t>#43342</t>
        </is>
      </c>
      <c r="D400" t="inlineStr">
        <is>
          <t>visa</t>
        </is>
      </c>
      <c r="E400" t="inlineStr">
        <is>
          <t>online</t>
        </is>
      </c>
      <c r="F400" t="inlineStr">
        <is>
          <t>paid</t>
        </is>
      </c>
      <c r="G400" t="inlineStr">
        <is>
          <t>2024-11-22</t>
        </is>
      </c>
      <c r="H400" t="inlineStr">
        <is>
          <t>2024-11-22</t>
        </is>
      </c>
      <c r="I400" t="n">
        <v>406.46</v>
      </c>
      <c r="J400" t="n">
        <v>21.77</v>
      </c>
      <c r="K400" t="n">
        <v>384.69</v>
      </c>
      <c r="L400" t="inlineStr">
        <is>
          <t>#63087446360413</t>
        </is>
      </c>
      <c r="M400" t="inlineStr">
        <is>
          <t>card</t>
        </is>
      </c>
      <c r="N400" t="n">
        <v>340</v>
      </c>
      <c r="O400" t="inlineStr">
        <is>
          <t>GBP</t>
        </is>
      </c>
      <c r="P400" t="inlineStr">
        <is>
          <t>EUR</t>
        </is>
      </c>
      <c r="Q400" t="n">
        <v>0</v>
      </c>
    </row>
    <row r="401">
      <c r="A401" t="inlineStr">
        <is>
          <t>2024-11-19 16:33:48 +0100</t>
        </is>
      </c>
      <c r="B401" t="inlineStr">
        <is>
          <t>charge</t>
        </is>
      </c>
      <c r="C401" t="inlineStr">
        <is>
          <t>#43341</t>
        </is>
      </c>
      <c r="D401" t="inlineStr">
        <is>
          <t>visa</t>
        </is>
      </c>
      <c r="E401" t="inlineStr">
        <is>
          <t>online</t>
        </is>
      </c>
      <c r="F401" t="inlineStr">
        <is>
          <t>paid</t>
        </is>
      </c>
      <c r="G401" t="inlineStr">
        <is>
          <t>2024-11-22</t>
        </is>
      </c>
      <c r="H401" t="inlineStr">
        <is>
          <t>2024-11-22</t>
        </is>
      </c>
      <c r="I401" t="n">
        <v>208</v>
      </c>
      <c r="J401" t="n">
        <v>3.99</v>
      </c>
      <c r="K401" t="n">
        <v>204.01</v>
      </c>
      <c r="L401" t="inlineStr">
        <is>
          <t>#63087143813469</t>
        </is>
      </c>
      <c r="M401" t="inlineStr">
        <is>
          <t>card</t>
        </is>
      </c>
      <c r="N401" t="n">
        <v>208</v>
      </c>
      <c r="O401" t="inlineStr">
        <is>
          <t>EUR</t>
        </is>
      </c>
      <c r="P401" t="inlineStr">
        <is>
          <t>EUR</t>
        </is>
      </c>
      <c r="Q401" t="n">
        <v>0</v>
      </c>
    </row>
    <row r="402">
      <c r="A402" t="inlineStr">
        <is>
          <t>2024-11-19 15:33:09 +0100</t>
        </is>
      </c>
      <c r="B402" t="inlineStr">
        <is>
          <t>charge</t>
        </is>
      </c>
      <c r="C402" t="inlineStr">
        <is>
          <t>#43340</t>
        </is>
      </c>
      <c r="D402" t="inlineStr">
        <is>
          <t>master</t>
        </is>
      </c>
      <c r="E402" t="inlineStr">
        <is>
          <t>online</t>
        </is>
      </c>
      <c r="F402" t="inlineStr">
        <is>
          <t>paid</t>
        </is>
      </c>
      <c r="G402" t="inlineStr">
        <is>
          <t>2024-11-22</t>
        </is>
      </c>
      <c r="H402" t="inlineStr">
        <is>
          <t>2024-11-22</t>
        </is>
      </c>
      <c r="I402" t="n">
        <v>280</v>
      </c>
      <c r="J402" t="n">
        <v>5.29</v>
      </c>
      <c r="K402" t="n">
        <v>274.71</v>
      </c>
      <c r="L402" t="inlineStr">
        <is>
          <t>#63087121105245</t>
        </is>
      </c>
      <c r="M402" t="inlineStr">
        <is>
          <t>card</t>
        </is>
      </c>
      <c r="N402" t="n">
        <v>280</v>
      </c>
      <c r="O402" t="inlineStr">
        <is>
          <t>EUR</t>
        </is>
      </c>
      <c r="P402" t="inlineStr">
        <is>
          <t>EUR</t>
        </is>
      </c>
      <c r="Q402" t="n">
        <v>0</v>
      </c>
    </row>
    <row r="403">
      <c r="A403" t="inlineStr">
        <is>
          <t>2024-11-19 14:26:55 +0100</t>
        </is>
      </c>
      <c r="B403" t="inlineStr">
        <is>
          <t>charge</t>
        </is>
      </c>
      <c r="C403" t="inlineStr">
        <is>
          <t>#43338</t>
        </is>
      </c>
      <c r="D403" t="inlineStr">
        <is>
          <t>master</t>
        </is>
      </c>
      <c r="E403" t="inlineStr">
        <is>
          <t>online</t>
        </is>
      </c>
      <c r="F403" t="inlineStr">
        <is>
          <t>paid</t>
        </is>
      </c>
      <c r="G403" t="inlineStr">
        <is>
          <t>2024-11-22</t>
        </is>
      </c>
      <c r="H403" t="inlineStr">
        <is>
          <t>2024-11-22</t>
        </is>
      </c>
      <c r="I403" t="n">
        <v>340</v>
      </c>
      <c r="J403" t="n">
        <v>6.37</v>
      </c>
      <c r="K403" t="n">
        <v>333.63</v>
      </c>
      <c r="L403" t="inlineStr">
        <is>
          <t>#63086851686749</t>
        </is>
      </c>
      <c r="M403" t="inlineStr">
        <is>
          <t>card</t>
        </is>
      </c>
      <c r="N403" t="n">
        <v>340</v>
      </c>
      <c r="O403" t="inlineStr">
        <is>
          <t>EUR</t>
        </is>
      </c>
      <c r="P403" t="inlineStr">
        <is>
          <t>EUR</t>
        </is>
      </c>
      <c r="Q403" t="n">
        <v>0</v>
      </c>
    </row>
    <row r="404">
      <c r="A404" t="inlineStr">
        <is>
          <t>2024-11-19 13:57:18 +0100</t>
        </is>
      </c>
      <c r="B404" t="inlineStr">
        <is>
          <t>charge</t>
        </is>
      </c>
      <c r="C404" t="inlineStr">
        <is>
          <t>#43336</t>
        </is>
      </c>
      <c r="D404" t="inlineStr">
        <is>
          <t>visa</t>
        </is>
      </c>
      <c r="E404" t="inlineStr">
        <is>
          <t>online</t>
        </is>
      </c>
      <c r="F404" t="inlineStr">
        <is>
          <t>paid</t>
        </is>
      </c>
      <c r="G404" t="inlineStr">
        <is>
          <t>2024-11-22</t>
        </is>
      </c>
      <c r="H404" t="inlineStr">
        <is>
          <t>2024-11-22</t>
        </is>
      </c>
      <c r="I404" t="n">
        <v>125</v>
      </c>
      <c r="J404" t="n">
        <v>2.5</v>
      </c>
      <c r="K404" t="n">
        <v>122.5</v>
      </c>
      <c r="L404" t="inlineStr">
        <is>
          <t>#63086735065437</t>
        </is>
      </c>
      <c r="M404" t="inlineStr">
        <is>
          <t>card</t>
        </is>
      </c>
      <c r="N404" t="n">
        <v>125</v>
      </c>
      <c r="O404" t="inlineStr">
        <is>
          <t>EUR</t>
        </is>
      </c>
      <c r="P404" t="inlineStr">
        <is>
          <t>EUR</t>
        </is>
      </c>
      <c r="Q404" t="n">
        <v>0</v>
      </c>
    </row>
    <row r="405">
      <c r="A405" t="inlineStr">
        <is>
          <t>2024-11-19 13:12:01 +0100</t>
        </is>
      </c>
      <c r="B405" t="inlineStr">
        <is>
          <t>charge</t>
        </is>
      </c>
      <c r="C405" t="inlineStr">
        <is>
          <t>#43331</t>
        </is>
      </c>
      <c r="D405" t="inlineStr">
        <is>
          <t>master</t>
        </is>
      </c>
      <c r="E405" t="inlineStr">
        <is>
          <t>online</t>
        </is>
      </c>
      <c r="F405" t="inlineStr">
        <is>
          <t>paid</t>
        </is>
      </c>
      <c r="G405" t="inlineStr">
        <is>
          <t>2024-11-22</t>
        </is>
      </c>
      <c r="H405" t="inlineStr">
        <is>
          <t>2024-11-22</t>
        </is>
      </c>
      <c r="I405" t="n">
        <v>291.39</v>
      </c>
      <c r="J405" t="n">
        <v>15.67</v>
      </c>
      <c r="K405" t="n">
        <v>275.72</v>
      </c>
      <c r="L405" t="inlineStr">
        <is>
          <t>#63082679239005</t>
        </is>
      </c>
      <c r="M405" t="inlineStr">
        <is>
          <t>card</t>
        </is>
      </c>
      <c r="N405" t="n">
        <v>1130.4</v>
      </c>
      <c r="O405" t="inlineStr">
        <is>
          <t>AED</t>
        </is>
      </c>
      <c r="P405" t="inlineStr">
        <is>
          <t>EUR</t>
        </is>
      </c>
      <c r="Q405" t="n">
        <v>0</v>
      </c>
    </row>
    <row r="406">
      <c r="A406" t="inlineStr">
        <is>
          <t>2024-11-19 13:05:13 +0100</t>
        </is>
      </c>
      <c r="B406" t="inlineStr">
        <is>
          <t>charge</t>
        </is>
      </c>
      <c r="C406" t="inlineStr">
        <is>
          <t>#43330</t>
        </is>
      </c>
      <c r="D406" t="inlineStr">
        <is>
          <t>visa</t>
        </is>
      </c>
      <c r="E406" t="inlineStr">
        <is>
          <t>online</t>
        </is>
      </c>
      <c r="F406" t="inlineStr">
        <is>
          <t>paid</t>
        </is>
      </c>
      <c r="G406" t="inlineStr">
        <is>
          <t>2024-11-22</t>
        </is>
      </c>
      <c r="H406" t="inlineStr">
        <is>
          <t>2024-11-22</t>
        </is>
      </c>
      <c r="I406" t="n">
        <v>108</v>
      </c>
      <c r="J406" t="n">
        <v>2.19</v>
      </c>
      <c r="K406" t="n">
        <v>105.81</v>
      </c>
      <c r="L406" t="inlineStr">
        <is>
          <t>#63086305345885</t>
        </is>
      </c>
      <c r="M406" t="inlineStr">
        <is>
          <t>card</t>
        </is>
      </c>
      <c r="N406" t="n">
        <v>108</v>
      </c>
      <c r="O406" t="inlineStr">
        <is>
          <t>EUR</t>
        </is>
      </c>
      <c r="P406" t="inlineStr">
        <is>
          <t>EUR</t>
        </is>
      </c>
      <c r="Q406" t="n">
        <v>0</v>
      </c>
    </row>
    <row r="407">
      <c r="A407" t="inlineStr">
        <is>
          <t>2024-11-19 13:02:25 +0100</t>
        </is>
      </c>
      <c r="B407" t="inlineStr">
        <is>
          <t>charge</t>
        </is>
      </c>
      <c r="C407" t="inlineStr">
        <is>
          <t>#43329</t>
        </is>
      </c>
      <c r="D407" t="inlineStr">
        <is>
          <t>master</t>
        </is>
      </c>
      <c r="E407" t="inlineStr">
        <is>
          <t>online</t>
        </is>
      </c>
      <c r="F407" t="inlineStr">
        <is>
          <t>paid</t>
        </is>
      </c>
      <c r="G407" t="inlineStr">
        <is>
          <t>2024-11-22</t>
        </is>
      </c>
      <c r="H407" t="inlineStr">
        <is>
          <t>2024-11-22</t>
        </is>
      </c>
      <c r="I407" t="n">
        <v>50</v>
      </c>
      <c r="J407" t="n">
        <v>1.15</v>
      </c>
      <c r="K407" t="n">
        <v>48.85</v>
      </c>
      <c r="L407" t="inlineStr">
        <is>
          <t>#63085919469917</t>
        </is>
      </c>
      <c r="M407" t="inlineStr">
        <is>
          <t>card</t>
        </is>
      </c>
      <c r="N407" t="n">
        <v>50</v>
      </c>
      <c r="O407" t="inlineStr">
        <is>
          <t>EUR</t>
        </is>
      </c>
      <c r="P407" t="inlineStr">
        <is>
          <t>EUR</t>
        </is>
      </c>
      <c r="Q407" t="n">
        <v>0</v>
      </c>
    </row>
    <row r="408">
      <c r="A408" t="inlineStr">
        <is>
          <t>2024-11-19 12:52:58 +0100</t>
        </is>
      </c>
      <c r="B408" t="inlineStr">
        <is>
          <t>charge</t>
        </is>
      </c>
      <c r="C408" t="inlineStr">
        <is>
          <t>#43328</t>
        </is>
      </c>
      <c r="D408" t="inlineStr">
        <is>
          <t>master</t>
        </is>
      </c>
      <c r="E408" t="inlineStr">
        <is>
          <t>online</t>
        </is>
      </c>
      <c r="F408" t="inlineStr">
        <is>
          <t>paid</t>
        </is>
      </c>
      <c r="G408" t="inlineStr">
        <is>
          <t>2024-11-22</t>
        </is>
      </c>
      <c r="H408" t="inlineStr">
        <is>
          <t>2024-11-22</t>
        </is>
      </c>
      <c r="I408" t="n">
        <v>111</v>
      </c>
      <c r="J408" t="n">
        <v>2.25</v>
      </c>
      <c r="K408" t="n">
        <v>108.75</v>
      </c>
      <c r="L408" t="inlineStr">
        <is>
          <t>#63083119477085</t>
        </is>
      </c>
      <c r="M408" t="inlineStr">
        <is>
          <t>card</t>
        </is>
      </c>
      <c r="N408" t="n">
        <v>111</v>
      </c>
      <c r="O408" t="inlineStr">
        <is>
          <t>EUR</t>
        </is>
      </c>
      <c r="P408" t="inlineStr">
        <is>
          <t>EUR</t>
        </is>
      </c>
      <c r="Q408" t="n">
        <v>0</v>
      </c>
    </row>
    <row r="409">
      <c r="A409" t="inlineStr">
        <is>
          <t>2024-11-19 12:19:30 +0100</t>
        </is>
      </c>
      <c r="B409" t="inlineStr">
        <is>
          <t>refund</t>
        </is>
      </c>
      <c r="C409" t="inlineStr">
        <is>
          <t>#43038</t>
        </is>
      </c>
      <c r="D409" t="inlineStr">
        <is>
          <t>visa</t>
        </is>
      </c>
      <c r="E409" t="inlineStr">
        <is>
          <t>online</t>
        </is>
      </c>
      <c r="F409" t="inlineStr">
        <is>
          <t>paid</t>
        </is>
      </c>
      <c r="G409" t="inlineStr">
        <is>
          <t>2024-11-21</t>
        </is>
      </c>
      <c r="H409" t="inlineStr">
        <is>
          <t>2024-11-19</t>
        </is>
      </c>
      <c r="I409" t="n">
        <v>-150</v>
      </c>
      <c r="J409" t="n">
        <v>0</v>
      </c>
      <c r="K409" t="n">
        <v>-150</v>
      </c>
      <c r="L409" t="inlineStr">
        <is>
          <t>#63021060424029</t>
        </is>
      </c>
      <c r="M409" t="inlineStr">
        <is>
          <t>card</t>
        </is>
      </c>
      <c r="N409" t="n">
        <v>150</v>
      </c>
      <c r="O409" t="inlineStr">
        <is>
          <t>EUR</t>
        </is>
      </c>
      <c r="P409" t="inlineStr">
        <is>
          <t>EUR</t>
        </is>
      </c>
      <c r="Q409" t="n">
        <v>0</v>
      </c>
    </row>
    <row r="410">
      <c r="A410" t="inlineStr">
        <is>
          <t>2024-11-19 12:01:30 +0100</t>
        </is>
      </c>
      <c r="B410" t="inlineStr">
        <is>
          <t>charge</t>
        </is>
      </c>
      <c r="C410" t="inlineStr">
        <is>
          <t>#43326</t>
        </is>
      </c>
      <c r="D410" t="inlineStr">
        <is>
          <t>visa</t>
        </is>
      </c>
      <c r="E410" t="inlineStr">
        <is>
          <t>online</t>
        </is>
      </c>
      <c r="F410" t="inlineStr">
        <is>
          <t>paid</t>
        </is>
      </c>
      <c r="G410" t="inlineStr">
        <is>
          <t>2024-11-22</t>
        </is>
      </c>
      <c r="H410" t="inlineStr">
        <is>
          <t>2024-11-22</t>
        </is>
      </c>
      <c r="I410" t="n">
        <v>172</v>
      </c>
      <c r="J410" t="n">
        <v>6.1</v>
      </c>
      <c r="K410" t="n">
        <v>165.9</v>
      </c>
      <c r="L410" t="inlineStr">
        <is>
          <t>#63086020788573</t>
        </is>
      </c>
      <c r="M410" t="inlineStr">
        <is>
          <t>card</t>
        </is>
      </c>
      <c r="N410" t="n">
        <v>172</v>
      </c>
      <c r="O410" t="inlineStr">
        <is>
          <t>EUR</t>
        </is>
      </c>
      <c r="P410" t="inlineStr">
        <is>
          <t>EUR</t>
        </is>
      </c>
      <c r="Q410" t="n">
        <v>0</v>
      </c>
    </row>
    <row r="411">
      <c r="A411" t="inlineStr">
        <is>
          <t>2024-11-19 11:54:17 +0100</t>
        </is>
      </c>
      <c r="B411" t="inlineStr">
        <is>
          <t>charge</t>
        </is>
      </c>
      <c r="C411" t="inlineStr">
        <is>
          <t>#43325</t>
        </is>
      </c>
      <c r="D411" t="inlineStr">
        <is>
          <t>visa</t>
        </is>
      </c>
      <c r="E411" t="inlineStr">
        <is>
          <t>online</t>
        </is>
      </c>
      <c r="F411" t="inlineStr">
        <is>
          <t>paid</t>
        </is>
      </c>
      <c r="G411" t="inlineStr">
        <is>
          <t>2024-11-22</t>
        </is>
      </c>
      <c r="H411" t="inlineStr">
        <is>
          <t>2024-11-22</t>
        </is>
      </c>
      <c r="I411" t="n">
        <v>336</v>
      </c>
      <c r="J411" t="n">
        <v>6.3</v>
      </c>
      <c r="K411" t="n">
        <v>329.7</v>
      </c>
      <c r="L411" t="inlineStr">
        <is>
          <t>#63082615538013</t>
        </is>
      </c>
      <c r="M411" t="inlineStr">
        <is>
          <t>card</t>
        </is>
      </c>
      <c r="N411" t="n">
        <v>336</v>
      </c>
      <c r="O411" t="inlineStr">
        <is>
          <t>EUR</t>
        </is>
      </c>
      <c r="P411" t="inlineStr">
        <is>
          <t>EUR</t>
        </is>
      </c>
      <c r="Q411" t="n">
        <v>0</v>
      </c>
    </row>
    <row r="412">
      <c r="A412" t="inlineStr">
        <is>
          <t>2024-11-19 11:49:30 +0100</t>
        </is>
      </c>
      <c r="B412" t="inlineStr">
        <is>
          <t>charge</t>
        </is>
      </c>
      <c r="C412" t="inlineStr">
        <is>
          <t>#43324</t>
        </is>
      </c>
      <c r="D412" t="inlineStr">
        <is>
          <t>master</t>
        </is>
      </c>
      <c r="E412" t="inlineStr">
        <is>
          <t>online</t>
        </is>
      </c>
      <c r="F412" t="inlineStr">
        <is>
          <t>paid</t>
        </is>
      </c>
      <c r="G412" t="inlineStr">
        <is>
          <t>2024-11-22</t>
        </is>
      </c>
      <c r="H412" t="inlineStr">
        <is>
          <t>2024-11-22</t>
        </is>
      </c>
      <c r="I412" t="n">
        <v>150</v>
      </c>
      <c r="J412" t="n">
        <v>2.95</v>
      </c>
      <c r="K412" t="n">
        <v>147.05</v>
      </c>
      <c r="L412" t="inlineStr">
        <is>
          <t>#63086227030365</t>
        </is>
      </c>
      <c r="M412" t="inlineStr">
        <is>
          <t>card</t>
        </is>
      </c>
      <c r="N412" t="n">
        <v>150</v>
      </c>
      <c r="O412" t="inlineStr">
        <is>
          <t>EUR</t>
        </is>
      </c>
      <c r="P412" t="inlineStr">
        <is>
          <t>EUR</t>
        </is>
      </c>
      <c r="Q412" t="n">
        <v>0</v>
      </c>
    </row>
    <row r="413">
      <c r="A413" t="inlineStr">
        <is>
          <t>2024-11-19 11:05:22 +0100</t>
        </is>
      </c>
      <c r="B413" t="inlineStr">
        <is>
          <t>charge</t>
        </is>
      </c>
      <c r="C413" t="inlineStr">
        <is>
          <t>#43319</t>
        </is>
      </c>
      <c r="D413" t="inlineStr">
        <is>
          <t>master</t>
        </is>
      </c>
      <c r="E413" t="inlineStr">
        <is>
          <t>online</t>
        </is>
      </c>
      <c r="F413" t="inlineStr">
        <is>
          <t>paid</t>
        </is>
      </c>
      <c r="G413" t="inlineStr">
        <is>
          <t>2024-11-22</t>
        </is>
      </c>
      <c r="H413" t="inlineStr">
        <is>
          <t>2024-11-22</t>
        </is>
      </c>
      <c r="I413" t="n">
        <v>288</v>
      </c>
      <c r="J413" t="n">
        <v>5.43</v>
      </c>
      <c r="K413" t="n">
        <v>282.57</v>
      </c>
      <c r="L413" t="inlineStr">
        <is>
          <t>#63085720371549</t>
        </is>
      </c>
      <c r="M413" t="inlineStr">
        <is>
          <t>card</t>
        </is>
      </c>
      <c r="N413" t="n">
        <v>288</v>
      </c>
      <c r="O413" t="inlineStr">
        <is>
          <t>EUR</t>
        </is>
      </c>
      <c r="P413" t="inlineStr">
        <is>
          <t>EUR</t>
        </is>
      </c>
      <c r="Q413" t="n">
        <v>0</v>
      </c>
    </row>
    <row r="414">
      <c r="A414" t="inlineStr">
        <is>
          <t>2024-11-19 10:21:48 +0100</t>
        </is>
      </c>
      <c r="B414" t="inlineStr">
        <is>
          <t>refund</t>
        </is>
      </c>
      <c r="C414" t="inlineStr">
        <is>
          <t>#43276</t>
        </is>
      </c>
      <c r="D414" t="inlineStr">
        <is>
          <t>master</t>
        </is>
      </c>
      <c r="E414" t="inlineStr">
        <is>
          <t>online</t>
        </is>
      </c>
      <c r="F414" t="inlineStr">
        <is>
          <t>paid</t>
        </is>
      </c>
      <c r="G414" t="inlineStr">
        <is>
          <t>2024-11-21</t>
        </is>
      </c>
      <c r="H414" t="inlineStr">
        <is>
          <t>2024-11-20</t>
        </is>
      </c>
      <c r="I414" t="n">
        <v>-560</v>
      </c>
      <c r="J414" t="n">
        <v>0</v>
      </c>
      <c r="K414" t="n">
        <v>-560</v>
      </c>
      <c r="L414" t="inlineStr">
        <is>
          <t>#63076611195229</t>
        </is>
      </c>
      <c r="M414" t="inlineStr">
        <is>
          <t>card</t>
        </is>
      </c>
      <c r="N414" t="n">
        <v>560</v>
      </c>
      <c r="O414" t="inlineStr">
        <is>
          <t>EUR</t>
        </is>
      </c>
      <c r="P414" t="inlineStr">
        <is>
          <t>EUR</t>
        </is>
      </c>
      <c r="Q414" t="n">
        <v>0</v>
      </c>
    </row>
    <row r="415">
      <c r="A415" t="inlineStr">
        <is>
          <t>2024-11-19 09:10:42 +0100</t>
        </is>
      </c>
      <c r="B415" t="inlineStr">
        <is>
          <t>charge</t>
        </is>
      </c>
      <c r="C415" t="inlineStr">
        <is>
          <t>#43317</t>
        </is>
      </c>
      <c r="D415" t="inlineStr">
        <is>
          <t>master</t>
        </is>
      </c>
      <c r="E415" t="inlineStr">
        <is>
          <t>online</t>
        </is>
      </c>
      <c r="F415" t="inlineStr">
        <is>
          <t>paid</t>
        </is>
      </c>
      <c r="G415" t="inlineStr">
        <is>
          <t>2024-11-22</t>
        </is>
      </c>
      <c r="H415" t="inlineStr">
        <is>
          <t>2024-11-22</t>
        </is>
      </c>
      <c r="I415" t="n">
        <v>130</v>
      </c>
      <c r="J415" t="n">
        <v>2.59</v>
      </c>
      <c r="K415" t="n">
        <v>127.41</v>
      </c>
      <c r="L415" t="inlineStr">
        <is>
          <t>#63085590217053</t>
        </is>
      </c>
      <c r="M415" t="inlineStr">
        <is>
          <t>card</t>
        </is>
      </c>
      <c r="N415" t="n">
        <v>130</v>
      </c>
      <c r="O415" t="inlineStr">
        <is>
          <t>EUR</t>
        </is>
      </c>
      <c r="P415" t="inlineStr">
        <is>
          <t>EUR</t>
        </is>
      </c>
      <c r="Q415" t="n">
        <v>0</v>
      </c>
    </row>
    <row r="416">
      <c r="A416" t="inlineStr">
        <is>
          <t>2024-11-19 03:38:55 +0100</t>
        </is>
      </c>
      <c r="B416" t="inlineStr">
        <is>
          <t>charge</t>
        </is>
      </c>
      <c r="C416" t="inlineStr">
        <is>
          <t>#43316</t>
        </is>
      </c>
      <c r="D416" t="inlineStr">
        <is>
          <t>visa</t>
        </is>
      </c>
      <c r="E416" t="inlineStr">
        <is>
          <t>online</t>
        </is>
      </c>
      <c r="F416" t="inlineStr">
        <is>
          <t>paid</t>
        </is>
      </c>
      <c r="G416" t="inlineStr">
        <is>
          <t>2024-11-22</t>
        </is>
      </c>
      <c r="H416" t="inlineStr">
        <is>
          <t>2024-11-22</t>
        </is>
      </c>
      <c r="I416" t="n">
        <v>577.74</v>
      </c>
      <c r="J416" t="n">
        <v>30.83</v>
      </c>
      <c r="K416" t="n">
        <v>546.91</v>
      </c>
      <c r="L416" t="inlineStr">
        <is>
          <t>#63085043188061</t>
        </is>
      </c>
      <c r="M416" t="inlineStr">
        <is>
          <t>card</t>
        </is>
      </c>
      <c r="N416" t="n">
        <v>612</v>
      </c>
      <c r="O416" t="inlineStr">
        <is>
          <t>USD</t>
        </is>
      </c>
      <c r="P416" t="inlineStr">
        <is>
          <t>EUR</t>
        </is>
      </c>
      <c r="Q416" t="n">
        <v>0</v>
      </c>
    </row>
    <row r="417">
      <c r="A417" t="inlineStr">
        <is>
          <t>2024-11-18 21:44:59 +0100</t>
        </is>
      </c>
      <c r="B417" t="inlineStr">
        <is>
          <t>charge</t>
        </is>
      </c>
      <c r="C417" t="inlineStr">
        <is>
          <t>#43315</t>
        </is>
      </c>
      <c r="D417" t="inlineStr">
        <is>
          <t>unknown</t>
        </is>
      </c>
      <c r="E417" t="inlineStr">
        <is>
          <t>online</t>
        </is>
      </c>
      <c r="F417" t="inlineStr">
        <is>
          <t>paid</t>
        </is>
      </c>
      <c r="G417" t="inlineStr">
        <is>
          <t>2024-11-21</t>
        </is>
      </c>
      <c r="H417" t="inlineStr">
        <is>
          <t>2024-11-21</t>
        </is>
      </c>
      <c r="I417" t="n">
        <v>256</v>
      </c>
      <c r="J417" t="n">
        <v>13.12</v>
      </c>
      <c r="K417" t="n">
        <v>242.88</v>
      </c>
      <c r="L417" t="inlineStr">
        <is>
          <t>#63084295225693</t>
        </is>
      </c>
      <c r="M417" t="inlineStr">
        <is>
          <t>klarna</t>
        </is>
      </c>
      <c r="N417" t="n">
        <v>256</v>
      </c>
      <c r="O417" t="inlineStr">
        <is>
          <t>EUR</t>
        </is>
      </c>
      <c r="P417" t="inlineStr">
        <is>
          <t>EUR</t>
        </is>
      </c>
      <c r="Q417" t="n">
        <v>0</v>
      </c>
    </row>
    <row r="418">
      <c r="A418" t="inlineStr">
        <is>
          <t>2024-11-18 18:54:21 +0100</t>
        </is>
      </c>
      <c r="B418" t="inlineStr">
        <is>
          <t>charge</t>
        </is>
      </c>
      <c r="C418" t="inlineStr">
        <is>
          <t>#43313</t>
        </is>
      </c>
      <c r="D418" t="inlineStr">
        <is>
          <t>visa</t>
        </is>
      </c>
      <c r="E418" t="inlineStr">
        <is>
          <t>online</t>
        </is>
      </c>
      <c r="F418" t="inlineStr">
        <is>
          <t>paid</t>
        </is>
      </c>
      <c r="G418" t="inlineStr">
        <is>
          <t>2024-11-21</t>
        </is>
      </c>
      <c r="H418" t="inlineStr">
        <is>
          <t>2024-11-21</t>
        </is>
      </c>
      <c r="I418" t="n">
        <v>288</v>
      </c>
      <c r="J418" t="n">
        <v>5.43</v>
      </c>
      <c r="K418" t="n">
        <v>282.57</v>
      </c>
      <c r="L418" t="inlineStr">
        <is>
          <t>#63083577672029</t>
        </is>
      </c>
      <c r="M418" t="inlineStr">
        <is>
          <t>card</t>
        </is>
      </c>
      <c r="N418" t="n">
        <v>288</v>
      </c>
      <c r="O418" t="inlineStr">
        <is>
          <t>EUR</t>
        </is>
      </c>
      <c r="P418" t="inlineStr">
        <is>
          <t>EUR</t>
        </is>
      </c>
      <c r="Q418" t="n">
        <v>0</v>
      </c>
    </row>
    <row r="419">
      <c r="A419" t="inlineStr">
        <is>
          <t>2024-11-18 17:16:14 +0100</t>
        </is>
      </c>
      <c r="B419" t="inlineStr">
        <is>
          <t>charge</t>
        </is>
      </c>
      <c r="C419" t="inlineStr">
        <is>
          <t>#43309</t>
        </is>
      </c>
      <c r="D419" t="inlineStr">
        <is>
          <t>visa</t>
        </is>
      </c>
      <c r="E419" t="inlineStr">
        <is>
          <t>online</t>
        </is>
      </c>
      <c r="F419" t="inlineStr">
        <is>
          <t>paid</t>
        </is>
      </c>
      <c r="G419" t="inlineStr">
        <is>
          <t>2024-11-21</t>
        </is>
      </c>
      <c r="H419" t="inlineStr">
        <is>
          <t>2024-11-21</t>
        </is>
      </c>
      <c r="I419" t="n">
        <v>122</v>
      </c>
      <c r="J419" t="n">
        <v>2.45</v>
      </c>
      <c r="K419" t="n">
        <v>119.55</v>
      </c>
      <c r="L419" t="inlineStr">
        <is>
          <t>#63082841276765</t>
        </is>
      </c>
      <c r="M419" t="inlineStr">
        <is>
          <t>card</t>
        </is>
      </c>
      <c r="N419" t="n">
        <v>122</v>
      </c>
      <c r="O419" t="inlineStr">
        <is>
          <t>EUR</t>
        </is>
      </c>
      <c r="P419" t="inlineStr">
        <is>
          <t>EUR</t>
        </is>
      </c>
      <c r="Q419" t="n">
        <v>0</v>
      </c>
    </row>
    <row r="420">
      <c r="A420" t="inlineStr">
        <is>
          <t>2024-11-18 15:19:09 +0100</t>
        </is>
      </c>
      <c r="B420" t="inlineStr">
        <is>
          <t>charge</t>
        </is>
      </c>
      <c r="C420" t="inlineStr">
        <is>
          <t>#43304</t>
        </is>
      </c>
      <c r="D420" t="inlineStr">
        <is>
          <t>master</t>
        </is>
      </c>
      <c r="E420" t="inlineStr">
        <is>
          <t>online</t>
        </is>
      </c>
      <c r="F420" t="inlineStr">
        <is>
          <t>paid</t>
        </is>
      </c>
      <c r="G420" t="inlineStr">
        <is>
          <t>2024-11-21</t>
        </is>
      </c>
      <c r="H420" t="inlineStr">
        <is>
          <t>2024-11-21</t>
        </is>
      </c>
      <c r="I420" t="n">
        <v>784</v>
      </c>
      <c r="J420" t="n">
        <v>14.36</v>
      </c>
      <c r="K420" t="n">
        <v>769.64</v>
      </c>
      <c r="L420" t="inlineStr">
        <is>
          <t>#63082736320861</t>
        </is>
      </c>
      <c r="M420" t="inlineStr">
        <is>
          <t>card</t>
        </is>
      </c>
      <c r="N420" t="n">
        <v>784</v>
      </c>
      <c r="O420" t="inlineStr">
        <is>
          <t>EUR</t>
        </is>
      </c>
      <c r="P420" t="inlineStr">
        <is>
          <t>EUR</t>
        </is>
      </c>
      <c r="Q420" t="n">
        <v>0</v>
      </c>
    </row>
    <row r="421">
      <c r="A421" t="inlineStr">
        <is>
          <t>2024-11-18 15:09:38 +0100</t>
        </is>
      </c>
      <c r="B421" t="inlineStr">
        <is>
          <t>charge</t>
        </is>
      </c>
      <c r="C421" t="inlineStr">
        <is>
          <t>#43302</t>
        </is>
      </c>
      <c r="D421" t="inlineStr">
        <is>
          <t>unknown</t>
        </is>
      </c>
      <c r="E421" t="inlineStr">
        <is>
          <t>online</t>
        </is>
      </c>
      <c r="F421" t="inlineStr">
        <is>
          <t>paid</t>
        </is>
      </c>
      <c r="G421" t="inlineStr">
        <is>
          <t>2024-11-21</t>
        </is>
      </c>
      <c r="H421" t="inlineStr">
        <is>
          <t>2024-11-21</t>
        </is>
      </c>
      <c r="I421" t="n">
        <v>320</v>
      </c>
      <c r="J421" t="n">
        <v>16.32</v>
      </c>
      <c r="K421" t="n">
        <v>303.68</v>
      </c>
      <c r="L421" t="inlineStr">
        <is>
          <t>#63082767417693</t>
        </is>
      </c>
      <c r="M421" t="inlineStr">
        <is>
          <t>klarna</t>
        </is>
      </c>
      <c r="N421" t="n">
        <v>320</v>
      </c>
      <c r="O421" t="inlineStr">
        <is>
          <t>EUR</t>
        </is>
      </c>
      <c r="P421" t="inlineStr">
        <is>
          <t>EUR</t>
        </is>
      </c>
      <c r="Q421" t="n">
        <v>0</v>
      </c>
    </row>
    <row r="422">
      <c r="A422" t="inlineStr">
        <is>
          <t>2024-11-18 14:54:48 +0100</t>
        </is>
      </c>
      <c r="B422" t="inlineStr">
        <is>
          <t>charge</t>
        </is>
      </c>
      <c r="C422" t="inlineStr">
        <is>
          <t>#43301</t>
        </is>
      </c>
      <c r="D422" t="inlineStr">
        <is>
          <t>master</t>
        </is>
      </c>
      <c r="E422" t="inlineStr">
        <is>
          <t>online</t>
        </is>
      </c>
      <c r="F422" t="inlineStr">
        <is>
          <t>paid</t>
        </is>
      </c>
      <c r="G422" t="inlineStr">
        <is>
          <t>2024-11-21</t>
        </is>
      </c>
      <c r="H422" t="inlineStr">
        <is>
          <t>2024-11-21</t>
        </is>
      </c>
      <c r="I422" t="n">
        <v>240</v>
      </c>
      <c r="J422" t="n">
        <v>4.57</v>
      </c>
      <c r="K422" t="n">
        <v>235.43</v>
      </c>
      <c r="L422" t="inlineStr">
        <is>
          <t>#63082721345885</t>
        </is>
      </c>
      <c r="M422" t="inlineStr">
        <is>
          <t>card</t>
        </is>
      </c>
      <c r="N422" t="n">
        <v>240</v>
      </c>
      <c r="O422" t="inlineStr">
        <is>
          <t>EUR</t>
        </is>
      </c>
      <c r="P422" t="inlineStr">
        <is>
          <t>EUR</t>
        </is>
      </c>
      <c r="Q422" t="n">
        <v>0</v>
      </c>
    </row>
    <row r="423">
      <c r="A423" t="inlineStr">
        <is>
          <t>2024-11-18 14:53:55 +0100</t>
        </is>
      </c>
      <c r="B423" t="inlineStr">
        <is>
          <t>charge</t>
        </is>
      </c>
      <c r="C423" t="inlineStr">
        <is>
          <t>#43300</t>
        </is>
      </c>
      <c r="D423" t="inlineStr">
        <is>
          <t>visa</t>
        </is>
      </c>
      <c r="E423" t="inlineStr">
        <is>
          <t>online</t>
        </is>
      </c>
      <c r="F423" t="inlineStr">
        <is>
          <t>paid</t>
        </is>
      </c>
      <c r="G423" t="inlineStr">
        <is>
          <t>2024-11-21</t>
        </is>
      </c>
      <c r="H423" t="inlineStr">
        <is>
          <t>2024-11-21</t>
        </is>
      </c>
      <c r="I423" t="n">
        <v>54</v>
      </c>
      <c r="J423" t="n">
        <v>1.22</v>
      </c>
      <c r="K423" t="n">
        <v>52.78</v>
      </c>
      <c r="L423" t="inlineStr">
        <is>
          <t>#44622156005725</t>
        </is>
      </c>
      <c r="M423" t="inlineStr">
        <is>
          <t>card</t>
        </is>
      </c>
      <c r="N423" t="n">
        <v>54</v>
      </c>
      <c r="O423" t="inlineStr">
        <is>
          <t>EUR</t>
        </is>
      </c>
      <c r="P423" t="inlineStr">
        <is>
          <t>EUR</t>
        </is>
      </c>
      <c r="Q423" t="n">
        <v>0</v>
      </c>
    </row>
    <row r="424">
      <c r="A424" t="inlineStr">
        <is>
          <t>2024-11-18 14:33:30 +0100</t>
        </is>
      </c>
      <c r="B424" t="inlineStr">
        <is>
          <t>charge</t>
        </is>
      </c>
      <c r="C424" t="inlineStr">
        <is>
          <t>#43298</t>
        </is>
      </c>
      <c r="D424" t="inlineStr">
        <is>
          <t>visa</t>
        </is>
      </c>
      <c r="E424" t="inlineStr">
        <is>
          <t>online</t>
        </is>
      </c>
      <c r="F424" t="inlineStr">
        <is>
          <t>paid</t>
        </is>
      </c>
      <c r="G424" t="inlineStr">
        <is>
          <t>2024-11-21</t>
        </is>
      </c>
      <c r="H424" t="inlineStr">
        <is>
          <t>2024-11-21</t>
        </is>
      </c>
      <c r="I424" t="n">
        <v>240</v>
      </c>
      <c r="J424" t="n">
        <v>4.57</v>
      </c>
      <c r="K424" t="n">
        <v>235.43</v>
      </c>
      <c r="L424" t="inlineStr">
        <is>
          <t>#63082645487965</t>
        </is>
      </c>
      <c r="M424" t="inlineStr">
        <is>
          <t>card</t>
        </is>
      </c>
      <c r="N424" t="n">
        <v>240</v>
      </c>
      <c r="O424" t="inlineStr">
        <is>
          <t>EUR</t>
        </is>
      </c>
      <c r="P424" t="inlineStr">
        <is>
          <t>EUR</t>
        </is>
      </c>
      <c r="Q424" t="n">
        <v>0</v>
      </c>
    </row>
    <row r="425">
      <c r="A425" t="inlineStr">
        <is>
          <t>2024-11-18 13:02:27 +0100</t>
        </is>
      </c>
      <c r="B425" t="inlineStr">
        <is>
          <t>charge</t>
        </is>
      </c>
      <c r="C425" t="inlineStr">
        <is>
          <t>#43296</t>
        </is>
      </c>
      <c r="D425" t="inlineStr">
        <is>
          <t>visa</t>
        </is>
      </c>
      <c r="E425" t="inlineStr">
        <is>
          <t>online</t>
        </is>
      </c>
      <c r="F425" t="inlineStr">
        <is>
          <t>paid</t>
        </is>
      </c>
      <c r="G425" t="inlineStr">
        <is>
          <t>2024-11-21</t>
        </is>
      </c>
      <c r="H425" t="inlineStr">
        <is>
          <t>2024-11-21</t>
        </is>
      </c>
      <c r="I425" t="n">
        <v>324</v>
      </c>
      <c r="J425" t="n">
        <v>6.08</v>
      </c>
      <c r="K425" t="n">
        <v>317.92</v>
      </c>
      <c r="L425" t="inlineStr">
        <is>
          <t>#63082320822621</t>
        </is>
      </c>
      <c r="M425" t="inlineStr">
        <is>
          <t>card</t>
        </is>
      </c>
      <c r="N425" t="n">
        <v>324</v>
      </c>
      <c r="O425" t="inlineStr">
        <is>
          <t>EUR</t>
        </is>
      </c>
      <c r="P425" t="inlineStr">
        <is>
          <t>EUR</t>
        </is>
      </c>
      <c r="Q425" t="n">
        <v>0</v>
      </c>
    </row>
    <row r="426">
      <c r="A426" t="inlineStr">
        <is>
          <t>2024-11-18 10:56:14 +0100</t>
        </is>
      </c>
      <c r="B426" t="inlineStr">
        <is>
          <t>charge</t>
        </is>
      </c>
      <c r="C426" t="inlineStr">
        <is>
          <t>#43294</t>
        </is>
      </c>
      <c r="D426" t="inlineStr">
        <is>
          <t>unknown</t>
        </is>
      </c>
      <c r="E426" t="inlineStr">
        <is>
          <t>online</t>
        </is>
      </c>
      <c r="F426" t="inlineStr">
        <is>
          <t>paid</t>
        </is>
      </c>
      <c r="G426" t="inlineStr">
        <is>
          <t>2024-11-21</t>
        </is>
      </c>
      <c r="H426" t="inlineStr">
        <is>
          <t>2024-11-21</t>
        </is>
      </c>
      <c r="I426" t="n">
        <v>252</v>
      </c>
      <c r="J426" t="n">
        <v>12.92</v>
      </c>
      <c r="K426" t="n">
        <v>239.08</v>
      </c>
      <c r="L426" t="inlineStr">
        <is>
          <t>#63081812033885</t>
        </is>
      </c>
      <c r="M426" t="inlineStr">
        <is>
          <t>klarna</t>
        </is>
      </c>
      <c r="N426" t="n">
        <v>252</v>
      </c>
      <c r="O426" t="inlineStr">
        <is>
          <t>EUR</t>
        </is>
      </c>
      <c r="P426" t="inlineStr">
        <is>
          <t>EUR</t>
        </is>
      </c>
      <c r="Q426" t="n">
        <v>0</v>
      </c>
    </row>
    <row r="427">
      <c r="A427" t="inlineStr">
        <is>
          <t>2024-11-18 10:08:03 +0100</t>
        </is>
      </c>
      <c r="B427" t="inlineStr">
        <is>
          <t>charge</t>
        </is>
      </c>
      <c r="C427" t="inlineStr">
        <is>
          <t>#43290</t>
        </is>
      </c>
      <c r="D427" t="inlineStr">
        <is>
          <t>master</t>
        </is>
      </c>
      <c r="E427" t="inlineStr">
        <is>
          <t>online</t>
        </is>
      </c>
      <c r="F427" t="inlineStr">
        <is>
          <t>paid</t>
        </is>
      </c>
      <c r="G427" t="inlineStr">
        <is>
          <t>2024-11-21</t>
        </is>
      </c>
      <c r="H427" t="inlineStr">
        <is>
          <t>2024-11-21</t>
        </is>
      </c>
      <c r="I427" t="n">
        <v>270</v>
      </c>
      <c r="J427" t="n">
        <v>5.11</v>
      </c>
      <c r="K427" t="n">
        <v>264.89</v>
      </c>
      <c r="L427" t="inlineStr">
        <is>
          <t>#63081662185821</t>
        </is>
      </c>
      <c r="M427" t="inlineStr">
        <is>
          <t>card</t>
        </is>
      </c>
      <c r="N427" t="n">
        <v>270</v>
      </c>
      <c r="O427" t="inlineStr">
        <is>
          <t>EUR</t>
        </is>
      </c>
      <c r="P427" t="inlineStr">
        <is>
          <t>EUR</t>
        </is>
      </c>
      <c r="Q427" t="n">
        <v>0</v>
      </c>
    </row>
    <row r="428">
      <c r="A428" t="inlineStr">
        <is>
          <t>2024-11-17 22:56:02 +0100</t>
        </is>
      </c>
      <c r="B428" t="inlineStr">
        <is>
          <t>charge</t>
        </is>
      </c>
      <c r="C428" t="inlineStr">
        <is>
          <t>#43289</t>
        </is>
      </c>
      <c r="D428" t="inlineStr">
        <is>
          <t>master</t>
        </is>
      </c>
      <c r="E428" t="inlineStr">
        <is>
          <t>online</t>
        </is>
      </c>
      <c r="F428" t="inlineStr">
        <is>
          <t>paid</t>
        </is>
      </c>
      <c r="G428" t="inlineStr">
        <is>
          <t>2024-11-20</t>
        </is>
      </c>
      <c r="H428" t="inlineStr">
        <is>
          <t>2024-11-20</t>
        </is>
      </c>
      <c r="I428" t="n">
        <v>420</v>
      </c>
      <c r="J428" t="n">
        <v>7.81</v>
      </c>
      <c r="K428" t="n">
        <v>412.19</v>
      </c>
      <c r="L428" t="inlineStr">
        <is>
          <t>#63080526774621</t>
        </is>
      </c>
      <c r="M428" t="inlineStr">
        <is>
          <t>card</t>
        </is>
      </c>
      <c r="N428" t="n">
        <v>420</v>
      </c>
      <c r="O428" t="inlineStr">
        <is>
          <t>EUR</t>
        </is>
      </c>
      <c r="P428" t="inlineStr">
        <is>
          <t>EUR</t>
        </is>
      </c>
      <c r="Q428" t="n">
        <v>0</v>
      </c>
    </row>
    <row r="429">
      <c r="A429" t="inlineStr">
        <is>
          <t>2024-11-17 22:55:59 +0100</t>
        </is>
      </c>
      <c r="B429" t="inlineStr">
        <is>
          <t>charge</t>
        </is>
      </c>
      <c r="C429" t="inlineStr">
        <is>
          <t>#43288</t>
        </is>
      </c>
      <c r="D429" t="inlineStr">
        <is>
          <t>master</t>
        </is>
      </c>
      <c r="E429" t="inlineStr">
        <is>
          <t>online</t>
        </is>
      </c>
      <c r="F429" t="inlineStr">
        <is>
          <t>paid</t>
        </is>
      </c>
      <c r="G429" t="inlineStr">
        <is>
          <t>2024-11-20</t>
        </is>
      </c>
      <c r="H429" t="inlineStr">
        <is>
          <t>2024-11-20</t>
        </is>
      </c>
      <c r="I429" t="n">
        <v>239</v>
      </c>
      <c r="J429" t="n">
        <v>4.55</v>
      </c>
      <c r="K429" t="n">
        <v>234.45</v>
      </c>
      <c r="L429" t="inlineStr">
        <is>
          <t>#63080156266845</t>
        </is>
      </c>
      <c r="M429" t="inlineStr">
        <is>
          <t>card</t>
        </is>
      </c>
      <c r="N429" t="n">
        <v>239</v>
      </c>
      <c r="O429" t="inlineStr">
        <is>
          <t>EUR</t>
        </is>
      </c>
      <c r="P429" t="inlineStr">
        <is>
          <t>EUR</t>
        </is>
      </c>
      <c r="Q429" t="n">
        <v>0</v>
      </c>
    </row>
    <row r="430">
      <c r="A430" t="inlineStr">
        <is>
          <t>2024-11-17 21:02:19 +0100</t>
        </is>
      </c>
      <c r="B430" t="inlineStr">
        <is>
          <t>charge</t>
        </is>
      </c>
      <c r="C430" t="inlineStr">
        <is>
          <t>#43287</t>
        </is>
      </c>
      <c r="D430" t="inlineStr">
        <is>
          <t>visa</t>
        </is>
      </c>
      <c r="E430" t="inlineStr">
        <is>
          <t>online</t>
        </is>
      </c>
      <c r="F430" t="inlineStr">
        <is>
          <t>paid</t>
        </is>
      </c>
      <c r="G430" t="inlineStr">
        <is>
          <t>2024-11-20</t>
        </is>
      </c>
      <c r="H430" t="inlineStr">
        <is>
          <t>2024-11-20</t>
        </is>
      </c>
      <c r="I430" t="n">
        <v>250</v>
      </c>
      <c r="J430" t="n">
        <v>4.75</v>
      </c>
      <c r="K430" t="n">
        <v>245.25</v>
      </c>
      <c r="L430" t="inlineStr">
        <is>
          <t>#63080081391965</t>
        </is>
      </c>
      <c r="M430" t="inlineStr">
        <is>
          <t>card</t>
        </is>
      </c>
      <c r="N430" t="n">
        <v>250</v>
      </c>
      <c r="O430" t="inlineStr">
        <is>
          <t>EUR</t>
        </is>
      </c>
      <c r="P430" t="inlineStr">
        <is>
          <t>EUR</t>
        </is>
      </c>
      <c r="Q430" t="n">
        <v>0</v>
      </c>
    </row>
    <row r="431">
      <c r="A431" t="inlineStr">
        <is>
          <t>2024-11-17 11:03:08 +0100</t>
        </is>
      </c>
      <c r="B431" t="inlineStr">
        <is>
          <t>charge</t>
        </is>
      </c>
      <c r="C431" t="inlineStr">
        <is>
          <t>#43278</t>
        </is>
      </c>
      <c r="D431" t="inlineStr">
        <is>
          <t>unknown</t>
        </is>
      </c>
      <c r="E431" t="inlineStr">
        <is>
          <t>online</t>
        </is>
      </c>
      <c r="F431" t="inlineStr">
        <is>
          <t>paid</t>
        </is>
      </c>
      <c r="G431" t="inlineStr">
        <is>
          <t>2024-11-20</t>
        </is>
      </c>
      <c r="H431" t="inlineStr">
        <is>
          <t>2024-11-20</t>
        </is>
      </c>
      <c r="I431" t="n">
        <v>272</v>
      </c>
      <c r="J431" t="n">
        <v>13.92</v>
      </c>
      <c r="K431" t="n">
        <v>258.08</v>
      </c>
      <c r="L431" t="inlineStr">
        <is>
          <t>#63077736972637</t>
        </is>
      </c>
      <c r="M431" t="inlineStr">
        <is>
          <t>klarna</t>
        </is>
      </c>
      <c r="N431" t="n">
        <v>272</v>
      </c>
      <c r="O431" t="inlineStr">
        <is>
          <t>EUR</t>
        </is>
      </c>
      <c r="P431" t="inlineStr">
        <is>
          <t>EUR</t>
        </is>
      </c>
      <c r="Q431" t="n">
        <v>0</v>
      </c>
    </row>
    <row r="432">
      <c r="A432" t="inlineStr">
        <is>
          <t>2024-11-16 23:28:13 +0100</t>
        </is>
      </c>
      <c r="B432" t="inlineStr">
        <is>
          <t>charge</t>
        </is>
      </c>
      <c r="C432" t="inlineStr">
        <is>
          <t>#43276</t>
        </is>
      </c>
      <c r="D432" t="inlineStr">
        <is>
          <t>master</t>
        </is>
      </c>
      <c r="E432" t="inlineStr">
        <is>
          <t>online</t>
        </is>
      </c>
      <c r="F432" t="inlineStr">
        <is>
          <t>paid</t>
        </is>
      </c>
      <c r="G432" t="inlineStr">
        <is>
          <t>2024-11-20</t>
        </is>
      </c>
      <c r="H432" t="inlineStr">
        <is>
          <t>2024-11-20</t>
        </is>
      </c>
      <c r="I432" t="n">
        <v>560</v>
      </c>
      <c r="J432" t="n">
        <v>19.29</v>
      </c>
      <c r="K432" t="n">
        <v>540.71</v>
      </c>
      <c r="L432" t="inlineStr">
        <is>
          <t>#63076611195229</t>
        </is>
      </c>
      <c r="M432" t="inlineStr">
        <is>
          <t>card</t>
        </is>
      </c>
      <c r="N432" t="n">
        <v>560</v>
      </c>
      <c r="O432" t="inlineStr">
        <is>
          <t>EUR</t>
        </is>
      </c>
      <c r="P432" t="inlineStr">
        <is>
          <t>EUR</t>
        </is>
      </c>
      <c r="Q432" t="n">
        <v>0</v>
      </c>
    </row>
    <row r="433">
      <c r="A433" t="inlineStr">
        <is>
          <t>2024-11-16 15:47:20 +0100</t>
        </is>
      </c>
      <c r="B433" t="inlineStr">
        <is>
          <t>charge</t>
        </is>
      </c>
      <c r="C433" t="inlineStr">
        <is>
          <t>#43269</t>
        </is>
      </c>
      <c r="D433" t="inlineStr">
        <is>
          <t>master</t>
        </is>
      </c>
      <c r="E433" t="inlineStr">
        <is>
          <t>online</t>
        </is>
      </c>
      <c r="F433" t="inlineStr">
        <is>
          <t>paid</t>
        </is>
      </c>
      <c r="G433" t="inlineStr">
        <is>
          <t>2024-11-20</t>
        </is>
      </c>
      <c r="H433" t="inlineStr">
        <is>
          <t>2024-11-20</t>
        </is>
      </c>
      <c r="I433" t="n">
        <v>330</v>
      </c>
      <c r="J433" t="n">
        <v>6.19</v>
      </c>
      <c r="K433" t="n">
        <v>323.81</v>
      </c>
      <c r="L433" t="inlineStr">
        <is>
          <t>#63067588985181</t>
        </is>
      </c>
      <c r="M433" t="inlineStr">
        <is>
          <t>card</t>
        </is>
      </c>
      <c r="N433" t="n">
        <v>330</v>
      </c>
      <c r="O433" t="inlineStr">
        <is>
          <t>EUR</t>
        </is>
      </c>
      <c r="P433" t="inlineStr">
        <is>
          <t>EUR</t>
        </is>
      </c>
      <c r="Q433" t="n">
        <v>0</v>
      </c>
    </row>
    <row r="434">
      <c r="A434" t="inlineStr">
        <is>
          <t>2024-11-16 15:11:31 +0100</t>
        </is>
      </c>
      <c r="B434" t="inlineStr">
        <is>
          <t>charge</t>
        </is>
      </c>
      <c r="C434" t="inlineStr">
        <is>
          <t>#43267</t>
        </is>
      </c>
      <c r="D434" t="inlineStr">
        <is>
          <t>visa</t>
        </is>
      </c>
      <c r="E434" t="inlineStr">
        <is>
          <t>online</t>
        </is>
      </c>
      <c r="F434" t="inlineStr">
        <is>
          <t>paid</t>
        </is>
      </c>
      <c r="G434" t="inlineStr">
        <is>
          <t>2024-11-20</t>
        </is>
      </c>
      <c r="H434" t="inlineStr">
        <is>
          <t>2024-11-20</t>
        </is>
      </c>
      <c r="I434" t="n">
        <v>40</v>
      </c>
      <c r="J434" t="n">
        <v>0.97</v>
      </c>
      <c r="K434" t="n">
        <v>39.03</v>
      </c>
      <c r="L434" t="inlineStr">
        <is>
          <t>#63074935636317</t>
        </is>
      </c>
      <c r="M434" t="inlineStr">
        <is>
          <t>card</t>
        </is>
      </c>
      <c r="N434" t="n">
        <v>40</v>
      </c>
      <c r="O434" t="inlineStr">
        <is>
          <t>EUR</t>
        </is>
      </c>
      <c r="P434" t="inlineStr">
        <is>
          <t>EUR</t>
        </is>
      </c>
      <c r="Q434" t="n">
        <v>0</v>
      </c>
    </row>
    <row r="435">
      <c r="A435" t="inlineStr">
        <is>
          <t>2024-11-16 14:35:27 +0100</t>
        </is>
      </c>
      <c r="B435" t="inlineStr">
        <is>
          <t>charge</t>
        </is>
      </c>
      <c r="C435" t="inlineStr">
        <is>
          <t>#43265</t>
        </is>
      </c>
      <c r="D435" t="inlineStr">
        <is>
          <t>master</t>
        </is>
      </c>
      <c r="E435" t="inlineStr">
        <is>
          <t>online</t>
        </is>
      </c>
      <c r="F435" t="inlineStr">
        <is>
          <t>paid</t>
        </is>
      </c>
      <c r="G435" t="inlineStr">
        <is>
          <t>2024-11-20</t>
        </is>
      </c>
      <c r="H435" t="inlineStr">
        <is>
          <t>2024-11-20</t>
        </is>
      </c>
      <c r="I435" t="n">
        <v>262</v>
      </c>
      <c r="J435" t="n">
        <v>4.97</v>
      </c>
      <c r="K435" t="n">
        <v>257.03</v>
      </c>
      <c r="L435" t="inlineStr">
        <is>
          <t>#63074788671837</t>
        </is>
      </c>
      <c r="M435" t="inlineStr">
        <is>
          <t>card</t>
        </is>
      </c>
      <c r="N435" t="n">
        <v>262</v>
      </c>
      <c r="O435" t="inlineStr">
        <is>
          <t>EUR</t>
        </is>
      </c>
      <c r="P435" t="inlineStr">
        <is>
          <t>EUR</t>
        </is>
      </c>
      <c r="Q435" t="n">
        <v>0</v>
      </c>
    </row>
    <row r="436">
      <c r="A436" t="inlineStr">
        <is>
          <t>2024-11-16 11:48:38 +0100</t>
        </is>
      </c>
      <c r="B436" t="inlineStr">
        <is>
          <t>charge</t>
        </is>
      </c>
      <c r="C436" t="inlineStr">
        <is>
          <t>#43258</t>
        </is>
      </c>
      <c r="D436" t="inlineStr">
        <is>
          <t>visa</t>
        </is>
      </c>
      <c r="E436" t="inlineStr">
        <is>
          <t>online</t>
        </is>
      </c>
      <c r="F436" t="inlineStr">
        <is>
          <t>paid</t>
        </is>
      </c>
      <c r="G436" t="inlineStr">
        <is>
          <t>2024-11-20</t>
        </is>
      </c>
      <c r="H436" t="inlineStr">
        <is>
          <t>2024-11-20</t>
        </is>
      </c>
      <c r="I436" t="n">
        <v>165</v>
      </c>
      <c r="J436" t="n">
        <v>3.22</v>
      </c>
      <c r="K436" t="n">
        <v>161.78</v>
      </c>
      <c r="L436" t="inlineStr">
        <is>
          <t>#63074193932637</t>
        </is>
      </c>
      <c r="M436" t="inlineStr">
        <is>
          <t>card</t>
        </is>
      </c>
      <c r="N436" t="n">
        <v>165</v>
      </c>
      <c r="O436" t="inlineStr">
        <is>
          <t>EUR</t>
        </is>
      </c>
      <c r="P436" t="inlineStr">
        <is>
          <t>EUR</t>
        </is>
      </c>
      <c r="Q436" t="n">
        <v>0</v>
      </c>
    </row>
    <row r="437">
      <c r="A437" t="inlineStr">
        <is>
          <t>2024-11-16 00:22:03 +0100</t>
        </is>
      </c>
      <c r="B437" t="inlineStr">
        <is>
          <t>charge</t>
        </is>
      </c>
      <c r="C437" t="inlineStr">
        <is>
          <t>#43254</t>
        </is>
      </c>
      <c r="D437" t="inlineStr">
        <is>
          <t>unknown</t>
        </is>
      </c>
      <c r="E437" t="inlineStr">
        <is>
          <t>online</t>
        </is>
      </c>
      <c r="F437" t="inlineStr">
        <is>
          <t>paid</t>
        </is>
      </c>
      <c r="G437" t="inlineStr">
        <is>
          <t>2024-11-20</t>
        </is>
      </c>
      <c r="H437" t="inlineStr">
        <is>
          <t>2024-11-20</t>
        </is>
      </c>
      <c r="I437" t="n">
        <v>300</v>
      </c>
      <c r="J437" t="n">
        <v>15.32</v>
      </c>
      <c r="K437" t="n">
        <v>284.68</v>
      </c>
      <c r="L437" t="inlineStr">
        <is>
          <t>#63073057046877</t>
        </is>
      </c>
      <c r="M437" t="inlineStr">
        <is>
          <t>klarna</t>
        </is>
      </c>
      <c r="N437" t="n">
        <v>300</v>
      </c>
      <c r="O437" t="inlineStr">
        <is>
          <t>EUR</t>
        </is>
      </c>
      <c r="P437" t="inlineStr">
        <is>
          <t>EUR</t>
        </is>
      </c>
      <c r="Q437" t="n">
        <v>0</v>
      </c>
    </row>
    <row r="438">
      <c r="A438" t="inlineStr">
        <is>
          <t>2024-11-15 19:51:42 +0100</t>
        </is>
      </c>
      <c r="B438" t="inlineStr">
        <is>
          <t>charge</t>
        </is>
      </c>
      <c r="C438" t="inlineStr">
        <is>
          <t>#43253</t>
        </is>
      </c>
      <c r="D438" t="inlineStr">
        <is>
          <t>master</t>
        </is>
      </c>
      <c r="E438" t="inlineStr">
        <is>
          <t>online</t>
        </is>
      </c>
      <c r="F438" t="inlineStr">
        <is>
          <t>paid</t>
        </is>
      </c>
      <c r="G438" t="inlineStr">
        <is>
          <t>2024-11-20</t>
        </is>
      </c>
      <c r="H438" t="inlineStr">
        <is>
          <t>2024-11-20</t>
        </is>
      </c>
      <c r="I438" t="n">
        <v>200</v>
      </c>
      <c r="J438" t="n">
        <v>3.85</v>
      </c>
      <c r="K438" t="n">
        <v>196.15</v>
      </c>
      <c r="L438" t="inlineStr">
        <is>
          <t>#63072286638429</t>
        </is>
      </c>
      <c r="M438" t="inlineStr">
        <is>
          <t>card</t>
        </is>
      </c>
      <c r="N438" t="n">
        <v>200</v>
      </c>
      <c r="O438" t="inlineStr">
        <is>
          <t>EUR</t>
        </is>
      </c>
      <c r="P438" t="inlineStr">
        <is>
          <t>EUR</t>
        </is>
      </c>
      <c r="Q438" t="n">
        <v>0</v>
      </c>
    </row>
    <row r="439">
      <c r="A439" t="inlineStr">
        <is>
          <t>2024-11-15 16:14:57 +0100</t>
        </is>
      </c>
      <c r="B439" t="inlineStr">
        <is>
          <t>charge</t>
        </is>
      </c>
      <c r="C439" t="inlineStr">
        <is>
          <t>#43245</t>
        </is>
      </c>
      <c r="D439" t="inlineStr">
        <is>
          <t>visa</t>
        </is>
      </c>
      <c r="E439" t="inlineStr">
        <is>
          <t>online</t>
        </is>
      </c>
      <c r="F439" t="inlineStr">
        <is>
          <t>paid</t>
        </is>
      </c>
      <c r="G439" t="inlineStr">
        <is>
          <t>2024-11-20</t>
        </is>
      </c>
      <c r="H439" t="inlineStr">
        <is>
          <t>2024-11-20</t>
        </is>
      </c>
      <c r="I439" t="n">
        <v>260</v>
      </c>
      <c r="J439" t="n">
        <v>4.93</v>
      </c>
      <c r="K439" t="n">
        <v>255.07</v>
      </c>
      <c r="L439" t="inlineStr">
        <is>
          <t>#63071486345565</t>
        </is>
      </c>
      <c r="M439" t="inlineStr">
        <is>
          <t>card</t>
        </is>
      </c>
      <c r="N439" t="n">
        <v>260</v>
      </c>
      <c r="O439" t="inlineStr">
        <is>
          <t>EUR</t>
        </is>
      </c>
      <c r="P439" t="inlineStr">
        <is>
          <t>EUR</t>
        </is>
      </c>
      <c r="Q439" t="n">
        <v>0</v>
      </c>
    </row>
    <row r="440">
      <c r="A440" t="inlineStr">
        <is>
          <t>2024-11-15 11:29:13 +0100</t>
        </is>
      </c>
      <c r="B440" t="inlineStr">
        <is>
          <t>charge</t>
        </is>
      </c>
      <c r="C440" t="inlineStr">
        <is>
          <t>#43237</t>
        </is>
      </c>
      <c r="D440" t="inlineStr">
        <is>
          <t>master</t>
        </is>
      </c>
      <c r="E440" t="inlineStr">
        <is>
          <t>online</t>
        </is>
      </c>
      <c r="F440" t="inlineStr">
        <is>
          <t>paid</t>
        </is>
      </c>
      <c r="G440" t="inlineStr">
        <is>
          <t>2024-11-20</t>
        </is>
      </c>
      <c r="H440" t="inlineStr">
        <is>
          <t>2024-11-20</t>
        </is>
      </c>
      <c r="I440" t="n">
        <v>288</v>
      </c>
      <c r="J440" t="n">
        <v>5.43</v>
      </c>
      <c r="K440" t="n">
        <v>282.57</v>
      </c>
      <c r="L440" t="inlineStr">
        <is>
          <t>#63066882376029</t>
        </is>
      </c>
      <c r="M440" t="inlineStr">
        <is>
          <t>card</t>
        </is>
      </c>
      <c r="N440" t="n">
        <v>288</v>
      </c>
      <c r="O440" t="inlineStr">
        <is>
          <t>EUR</t>
        </is>
      </c>
      <c r="P440" t="inlineStr">
        <is>
          <t>EUR</t>
        </is>
      </c>
      <c r="Q440" t="n">
        <v>0</v>
      </c>
    </row>
    <row r="441">
      <c r="A441" t="inlineStr">
        <is>
          <t>2024-11-15 11:16:54 +0100</t>
        </is>
      </c>
      <c r="B441" t="inlineStr">
        <is>
          <t>charge</t>
        </is>
      </c>
      <c r="C441" t="inlineStr">
        <is>
          <t>#43236</t>
        </is>
      </c>
      <c r="D441" t="inlineStr">
        <is>
          <t>visa</t>
        </is>
      </c>
      <c r="E441" t="inlineStr">
        <is>
          <t>online</t>
        </is>
      </c>
      <c r="F441" t="inlineStr">
        <is>
          <t>paid</t>
        </is>
      </c>
      <c r="G441" t="inlineStr">
        <is>
          <t>2024-11-20</t>
        </is>
      </c>
      <c r="H441" t="inlineStr">
        <is>
          <t>2024-11-20</t>
        </is>
      </c>
      <c r="I441" t="n">
        <v>132</v>
      </c>
      <c r="J441" t="n">
        <v>2.63</v>
      </c>
      <c r="K441" t="n">
        <v>129.37</v>
      </c>
      <c r="L441" t="inlineStr">
        <is>
          <t>#63070278222173</t>
        </is>
      </c>
      <c r="M441" t="inlineStr">
        <is>
          <t>card</t>
        </is>
      </c>
      <c r="N441" t="n">
        <v>132</v>
      </c>
      <c r="O441" t="inlineStr">
        <is>
          <t>EUR</t>
        </is>
      </c>
      <c r="P441" t="inlineStr">
        <is>
          <t>EUR</t>
        </is>
      </c>
      <c r="Q441" t="n">
        <v>0</v>
      </c>
    </row>
    <row r="442">
      <c r="A442" t="inlineStr">
        <is>
          <t>2024-11-14 21:03:40 +0100</t>
        </is>
      </c>
      <c r="B442" t="inlineStr">
        <is>
          <t>charge</t>
        </is>
      </c>
      <c r="C442" t="inlineStr">
        <is>
          <t>#43234</t>
        </is>
      </c>
      <c r="D442" t="inlineStr">
        <is>
          <t>master</t>
        </is>
      </c>
      <c r="E442" t="inlineStr">
        <is>
          <t>online</t>
        </is>
      </c>
      <c r="F442" t="inlineStr">
        <is>
          <t>paid</t>
        </is>
      </c>
      <c r="G442" t="inlineStr">
        <is>
          <t>2024-11-19</t>
        </is>
      </c>
      <c r="H442" t="inlineStr">
        <is>
          <t>2024-11-19</t>
        </is>
      </c>
      <c r="I442" t="n">
        <v>30</v>
      </c>
      <c r="J442" t="n">
        <v>0.79</v>
      </c>
      <c r="K442" t="n">
        <v>29.21</v>
      </c>
      <c r="L442" t="inlineStr">
        <is>
          <t>#63068409758045</t>
        </is>
      </c>
      <c r="M442" t="inlineStr">
        <is>
          <t>card</t>
        </is>
      </c>
      <c r="N442" t="n">
        <v>30</v>
      </c>
      <c r="O442" t="inlineStr">
        <is>
          <t>EUR</t>
        </is>
      </c>
      <c r="P442" t="inlineStr">
        <is>
          <t>EUR</t>
        </is>
      </c>
      <c r="Q442" t="n">
        <v>0</v>
      </c>
    </row>
    <row r="443">
      <c r="A443" t="inlineStr">
        <is>
          <t>2024-11-14 09:25:30 +0100</t>
        </is>
      </c>
      <c r="B443" t="inlineStr">
        <is>
          <t>charge</t>
        </is>
      </c>
      <c r="C443" t="inlineStr">
        <is>
          <t>#43223</t>
        </is>
      </c>
      <c r="D443" t="inlineStr">
        <is>
          <t>master</t>
        </is>
      </c>
      <c r="E443" t="inlineStr">
        <is>
          <t>online</t>
        </is>
      </c>
      <c r="F443" t="inlineStr">
        <is>
          <t>paid</t>
        </is>
      </c>
      <c r="G443" t="inlineStr">
        <is>
          <t>2024-11-19</t>
        </is>
      </c>
      <c r="H443" t="inlineStr">
        <is>
          <t>2024-11-19</t>
        </is>
      </c>
      <c r="I443" t="n">
        <v>30</v>
      </c>
      <c r="J443" t="n">
        <v>0.79</v>
      </c>
      <c r="K443" t="n">
        <v>29.21</v>
      </c>
      <c r="L443" t="inlineStr">
        <is>
          <t>#63065886228829</t>
        </is>
      </c>
      <c r="M443" t="inlineStr">
        <is>
          <t>card</t>
        </is>
      </c>
      <c r="N443" t="n">
        <v>30</v>
      </c>
      <c r="O443" t="inlineStr">
        <is>
          <t>EUR</t>
        </is>
      </c>
      <c r="P443" t="inlineStr">
        <is>
          <t>EUR</t>
        </is>
      </c>
      <c r="Q443" t="n">
        <v>0</v>
      </c>
    </row>
    <row r="444">
      <c r="A444" t="inlineStr">
        <is>
          <t>2024-11-13 12:18:42 +0100</t>
        </is>
      </c>
      <c r="B444" t="inlineStr">
        <is>
          <t>charge</t>
        </is>
      </c>
      <c r="C444" t="inlineStr">
        <is>
          <t>#43213</t>
        </is>
      </c>
      <c r="D444" t="inlineStr">
        <is>
          <t>visa</t>
        </is>
      </c>
      <c r="E444" t="inlineStr">
        <is>
          <t>online</t>
        </is>
      </c>
      <c r="F444" t="inlineStr">
        <is>
          <t>paid</t>
        </is>
      </c>
      <c r="G444" t="inlineStr">
        <is>
          <t>2024-11-18</t>
        </is>
      </c>
      <c r="H444" t="inlineStr">
        <is>
          <t>2024-11-18</t>
        </is>
      </c>
      <c r="I444" t="n">
        <v>160</v>
      </c>
      <c r="J444" t="n">
        <v>3.13</v>
      </c>
      <c r="K444" t="n">
        <v>156.87</v>
      </c>
      <c r="L444" t="inlineStr">
        <is>
          <t>#63062396535133</t>
        </is>
      </c>
      <c r="M444" t="inlineStr">
        <is>
          <t>card</t>
        </is>
      </c>
      <c r="N444" t="n">
        <v>160</v>
      </c>
      <c r="O444" t="inlineStr">
        <is>
          <t>EUR</t>
        </is>
      </c>
      <c r="P444" t="inlineStr">
        <is>
          <t>EUR</t>
        </is>
      </c>
      <c r="Q444" t="n">
        <v>0</v>
      </c>
    </row>
    <row r="445">
      <c r="A445" t="inlineStr">
        <is>
          <t>2024-11-12 23:55:17 +0100</t>
        </is>
      </c>
      <c r="B445" t="inlineStr">
        <is>
          <t>charge</t>
        </is>
      </c>
      <c r="C445" t="inlineStr">
        <is>
          <t>#43212</t>
        </is>
      </c>
      <c r="D445" t="inlineStr">
        <is>
          <t>master</t>
        </is>
      </c>
      <c r="E445" t="inlineStr">
        <is>
          <t>online</t>
        </is>
      </c>
      <c r="F445" t="inlineStr">
        <is>
          <t>paid</t>
        </is>
      </c>
      <c r="G445" t="inlineStr">
        <is>
          <t>2024-11-15</t>
        </is>
      </c>
      <c r="H445" t="inlineStr">
        <is>
          <t>2024-11-15</t>
        </is>
      </c>
      <c r="I445" t="n">
        <v>136</v>
      </c>
      <c r="J445" t="n">
        <v>2.7</v>
      </c>
      <c r="K445" t="n">
        <v>133.3</v>
      </c>
      <c r="L445" t="inlineStr">
        <is>
          <t>#63058454184285</t>
        </is>
      </c>
      <c r="M445" t="inlineStr">
        <is>
          <t>card</t>
        </is>
      </c>
      <c r="N445" t="n">
        <v>136</v>
      </c>
      <c r="O445" t="inlineStr">
        <is>
          <t>EUR</t>
        </is>
      </c>
      <c r="P445" t="inlineStr">
        <is>
          <t>EUR</t>
        </is>
      </c>
      <c r="Q445" t="n">
        <v>0</v>
      </c>
    </row>
    <row r="446">
      <c r="A446" t="inlineStr">
        <is>
          <t>2024-11-12 17:21:46 +0100</t>
        </is>
      </c>
      <c r="B446" t="inlineStr">
        <is>
          <t>charge</t>
        </is>
      </c>
      <c r="C446" t="inlineStr">
        <is>
          <t>#43206</t>
        </is>
      </c>
      <c r="D446" t="inlineStr">
        <is>
          <t>master</t>
        </is>
      </c>
      <c r="E446" t="inlineStr">
        <is>
          <t>online</t>
        </is>
      </c>
      <c r="F446" t="inlineStr">
        <is>
          <t>paid</t>
        </is>
      </c>
      <c r="G446" t="inlineStr">
        <is>
          <t>2024-11-15</t>
        </is>
      </c>
      <c r="H446" t="inlineStr">
        <is>
          <t>2024-11-15</t>
        </is>
      </c>
      <c r="I446" t="n">
        <v>240</v>
      </c>
      <c r="J446" t="n">
        <v>4.57</v>
      </c>
      <c r="K446" t="n">
        <v>235.43</v>
      </c>
      <c r="L446" t="inlineStr">
        <is>
          <t>#63059378405725</t>
        </is>
      </c>
      <c r="M446" t="inlineStr">
        <is>
          <t>card</t>
        </is>
      </c>
      <c r="N446" t="n">
        <v>240</v>
      </c>
      <c r="O446" t="inlineStr">
        <is>
          <t>EUR</t>
        </is>
      </c>
      <c r="P446" t="inlineStr">
        <is>
          <t>EUR</t>
        </is>
      </c>
      <c r="Q446" t="n">
        <v>0</v>
      </c>
    </row>
    <row r="447">
      <c r="A447" t="inlineStr">
        <is>
          <t>2024-11-12 17:03:49 +0100</t>
        </is>
      </c>
      <c r="B447" t="inlineStr">
        <is>
          <t>charge</t>
        </is>
      </c>
      <c r="C447" t="inlineStr">
        <is>
          <t>#43205</t>
        </is>
      </c>
      <c r="D447" t="inlineStr">
        <is>
          <t>master</t>
        </is>
      </c>
      <c r="E447" t="inlineStr">
        <is>
          <t>online</t>
        </is>
      </c>
      <c r="F447" t="inlineStr">
        <is>
          <t>paid</t>
        </is>
      </c>
      <c r="G447" t="inlineStr">
        <is>
          <t>2024-11-15</t>
        </is>
      </c>
      <c r="H447" t="inlineStr">
        <is>
          <t>2024-11-15</t>
        </is>
      </c>
      <c r="I447" t="n">
        <v>320</v>
      </c>
      <c r="J447" t="n">
        <v>6.01</v>
      </c>
      <c r="K447" t="n">
        <v>313.99</v>
      </c>
      <c r="L447" t="inlineStr">
        <is>
          <t>#63059300778333</t>
        </is>
      </c>
      <c r="M447" t="inlineStr">
        <is>
          <t>card</t>
        </is>
      </c>
      <c r="N447" t="n">
        <v>320</v>
      </c>
      <c r="O447" t="inlineStr">
        <is>
          <t>EUR</t>
        </is>
      </c>
      <c r="P447" t="inlineStr">
        <is>
          <t>EUR</t>
        </is>
      </c>
      <c r="Q447" t="n">
        <v>0</v>
      </c>
    </row>
    <row r="448">
      <c r="A448" t="inlineStr">
        <is>
          <t>2024-11-12 07:55:30 +0100</t>
        </is>
      </c>
      <c r="B448" t="inlineStr">
        <is>
          <t>charge</t>
        </is>
      </c>
      <c r="C448" t="inlineStr">
        <is>
          <t>#43190</t>
        </is>
      </c>
      <c r="D448" t="inlineStr">
        <is>
          <t>master</t>
        </is>
      </c>
      <c r="E448" t="inlineStr">
        <is>
          <t>online</t>
        </is>
      </c>
      <c r="F448" t="inlineStr">
        <is>
          <t>paid</t>
        </is>
      </c>
      <c r="G448" t="inlineStr">
        <is>
          <t>2024-11-15</t>
        </is>
      </c>
      <c r="H448" t="inlineStr">
        <is>
          <t>2024-11-15</t>
        </is>
      </c>
      <c r="I448" t="n">
        <v>290</v>
      </c>
      <c r="J448" t="n">
        <v>5.47</v>
      </c>
      <c r="K448" t="n">
        <v>284.53</v>
      </c>
      <c r="L448" t="inlineStr">
        <is>
          <t>#63057292263773</t>
        </is>
      </c>
      <c r="M448" t="inlineStr">
        <is>
          <t>card</t>
        </is>
      </c>
      <c r="N448" t="n">
        <v>290</v>
      </c>
      <c r="O448" t="inlineStr">
        <is>
          <t>EUR</t>
        </is>
      </c>
      <c r="P448" t="inlineStr">
        <is>
          <t>EUR</t>
        </is>
      </c>
      <c r="Q448" t="n">
        <v>0</v>
      </c>
    </row>
    <row r="449">
      <c r="A449" t="inlineStr">
        <is>
          <t>2024-11-12 06:50:43 +0100</t>
        </is>
      </c>
      <c r="B449" t="inlineStr">
        <is>
          <t>charge</t>
        </is>
      </c>
      <c r="C449" t="inlineStr">
        <is>
          <t>#43189</t>
        </is>
      </c>
      <c r="D449" t="inlineStr">
        <is>
          <t>master</t>
        </is>
      </c>
      <c r="E449" t="inlineStr">
        <is>
          <t>online</t>
        </is>
      </c>
      <c r="F449" t="inlineStr">
        <is>
          <t>paid</t>
        </is>
      </c>
      <c r="G449" t="inlineStr">
        <is>
          <t>2024-11-15</t>
        </is>
      </c>
      <c r="H449" t="inlineStr">
        <is>
          <t>2024-11-15</t>
        </is>
      </c>
      <c r="I449" t="n">
        <v>370</v>
      </c>
      <c r="J449" t="n">
        <v>6.91</v>
      </c>
      <c r="K449" t="n">
        <v>363.09</v>
      </c>
      <c r="L449" t="inlineStr">
        <is>
          <t>#63057160012125</t>
        </is>
      </c>
      <c r="M449" t="inlineStr">
        <is>
          <t>card</t>
        </is>
      </c>
      <c r="N449" t="n">
        <v>370</v>
      </c>
      <c r="O449" t="inlineStr">
        <is>
          <t>EUR</t>
        </is>
      </c>
      <c r="P449" t="inlineStr">
        <is>
          <t>EUR</t>
        </is>
      </c>
      <c r="Q449" t="n">
        <v>0</v>
      </c>
    </row>
    <row r="450">
      <c r="A450" t="inlineStr">
        <is>
          <t>2024-11-11 23:51:45 +0100</t>
        </is>
      </c>
      <c r="B450" t="inlineStr">
        <is>
          <t>charge</t>
        </is>
      </c>
      <c r="C450" t="inlineStr">
        <is>
          <t>#43188</t>
        </is>
      </c>
      <c r="D450" t="inlineStr">
        <is>
          <t>master</t>
        </is>
      </c>
      <c r="E450" t="inlineStr">
        <is>
          <t>online</t>
        </is>
      </c>
      <c r="F450" t="inlineStr">
        <is>
          <t>paid</t>
        </is>
      </c>
      <c r="G450" t="inlineStr">
        <is>
          <t>2024-11-14</t>
        </is>
      </c>
      <c r="H450" t="inlineStr">
        <is>
          <t>2024-11-14</t>
        </is>
      </c>
      <c r="I450" t="n">
        <v>112</v>
      </c>
      <c r="J450" t="n">
        <v>2.27</v>
      </c>
      <c r="K450" t="n">
        <v>109.73</v>
      </c>
      <c r="L450" t="inlineStr">
        <is>
          <t>#63055953822045</t>
        </is>
      </c>
      <c r="M450" t="inlineStr">
        <is>
          <t>card</t>
        </is>
      </c>
      <c r="N450" t="n">
        <v>112</v>
      </c>
      <c r="O450" t="inlineStr">
        <is>
          <t>EUR</t>
        </is>
      </c>
      <c r="P450" t="inlineStr">
        <is>
          <t>EUR</t>
        </is>
      </c>
      <c r="Q450" t="n">
        <v>0</v>
      </c>
    </row>
    <row r="451">
      <c r="A451" t="inlineStr">
        <is>
          <t>2024-11-11 18:47:01 +0100</t>
        </is>
      </c>
      <c r="B451" t="inlineStr">
        <is>
          <t>charge</t>
        </is>
      </c>
      <c r="C451" t="inlineStr">
        <is>
          <t>#43186</t>
        </is>
      </c>
      <c r="D451" t="inlineStr">
        <is>
          <t>unknown</t>
        </is>
      </c>
      <c r="E451" t="inlineStr">
        <is>
          <t>online</t>
        </is>
      </c>
      <c r="F451" t="inlineStr">
        <is>
          <t>paid</t>
        </is>
      </c>
      <c r="G451" t="inlineStr">
        <is>
          <t>2024-11-14</t>
        </is>
      </c>
      <c r="H451" t="inlineStr">
        <is>
          <t>2024-11-14</t>
        </is>
      </c>
      <c r="I451" t="n">
        <v>320</v>
      </c>
      <c r="J451" t="n">
        <v>16.32</v>
      </c>
      <c r="K451" t="n">
        <v>303.68</v>
      </c>
      <c r="L451" t="inlineStr">
        <is>
          <t>#63055327560029</t>
        </is>
      </c>
      <c r="M451" t="inlineStr">
        <is>
          <t>klarna</t>
        </is>
      </c>
      <c r="N451" t="n">
        <v>320</v>
      </c>
      <c r="O451" t="inlineStr">
        <is>
          <t>EUR</t>
        </is>
      </c>
      <c r="P451" t="inlineStr">
        <is>
          <t>EUR</t>
        </is>
      </c>
      <c r="Q451" t="n">
        <v>0</v>
      </c>
    </row>
    <row r="452">
      <c r="A452" t="inlineStr">
        <is>
          <t>2024-11-11 18:29:13 +0100</t>
        </is>
      </c>
      <c r="B452" t="inlineStr">
        <is>
          <t>charge</t>
        </is>
      </c>
      <c r="C452" t="inlineStr">
        <is>
          <t>#43185</t>
        </is>
      </c>
      <c r="D452" t="inlineStr">
        <is>
          <t>master</t>
        </is>
      </c>
      <c r="E452" t="inlineStr">
        <is>
          <t>online</t>
        </is>
      </c>
      <c r="F452" t="inlineStr">
        <is>
          <t>paid</t>
        </is>
      </c>
      <c r="G452" t="inlineStr">
        <is>
          <t>2024-11-14</t>
        </is>
      </c>
      <c r="H452" t="inlineStr">
        <is>
          <t>2024-11-14</t>
        </is>
      </c>
      <c r="I452" t="n">
        <v>150</v>
      </c>
      <c r="J452" t="n">
        <v>2.95</v>
      </c>
      <c r="K452" t="n">
        <v>147.05</v>
      </c>
      <c r="L452" t="inlineStr">
        <is>
          <t>#63055271657821</t>
        </is>
      </c>
      <c r="M452" t="inlineStr">
        <is>
          <t>card</t>
        </is>
      </c>
      <c r="N452" t="n">
        <v>150</v>
      </c>
      <c r="O452" t="inlineStr">
        <is>
          <t>EUR</t>
        </is>
      </c>
      <c r="P452" t="inlineStr">
        <is>
          <t>EUR</t>
        </is>
      </c>
      <c r="Q452" t="n">
        <v>0</v>
      </c>
    </row>
    <row r="453">
      <c r="A453" t="inlineStr">
        <is>
          <t>2024-11-11 17:06:57 +0100</t>
        </is>
      </c>
      <c r="B453" t="inlineStr">
        <is>
          <t>charge</t>
        </is>
      </c>
      <c r="C453" t="inlineStr">
        <is>
          <t>#43182</t>
        </is>
      </c>
      <c r="D453" t="inlineStr">
        <is>
          <t>visa</t>
        </is>
      </c>
      <c r="E453" t="inlineStr">
        <is>
          <t>online</t>
        </is>
      </c>
      <c r="F453" t="inlineStr">
        <is>
          <t>paid</t>
        </is>
      </c>
      <c r="G453" t="inlineStr">
        <is>
          <t>2024-11-14</t>
        </is>
      </c>
      <c r="H453" t="inlineStr">
        <is>
          <t>2024-11-14</t>
        </is>
      </c>
      <c r="I453" t="n">
        <v>332.38</v>
      </c>
      <c r="J453" t="n">
        <v>17.84</v>
      </c>
      <c r="K453" t="n">
        <v>314.54</v>
      </c>
      <c r="L453" t="inlineStr">
        <is>
          <t>#63054924218717</t>
        </is>
      </c>
      <c r="M453" t="inlineStr">
        <is>
          <t>card</t>
        </is>
      </c>
      <c r="N453" t="n">
        <v>493</v>
      </c>
      <c r="O453" t="inlineStr">
        <is>
          <t>CAD</t>
        </is>
      </c>
      <c r="P453" t="inlineStr">
        <is>
          <t>EUR</t>
        </is>
      </c>
      <c r="Q453" t="n">
        <v>0</v>
      </c>
    </row>
    <row r="454">
      <c r="A454" t="inlineStr">
        <is>
          <t>2024-11-11 13:00:23 +0100</t>
        </is>
      </c>
      <c r="B454" t="inlineStr">
        <is>
          <t>charge</t>
        </is>
      </c>
      <c r="C454" t="inlineStr">
        <is>
          <t>#43181</t>
        </is>
      </c>
      <c r="D454" t="inlineStr">
        <is>
          <t>master</t>
        </is>
      </c>
      <c r="E454" t="inlineStr">
        <is>
          <t>online</t>
        </is>
      </c>
      <c r="F454" t="inlineStr">
        <is>
          <t>paid</t>
        </is>
      </c>
      <c r="G454" t="inlineStr">
        <is>
          <t>2024-11-14</t>
        </is>
      </c>
      <c r="H454" t="inlineStr">
        <is>
          <t>2024-11-14</t>
        </is>
      </c>
      <c r="I454" t="n">
        <v>140</v>
      </c>
      <c r="J454" t="n">
        <v>2.77</v>
      </c>
      <c r="K454" t="n">
        <v>137.23</v>
      </c>
      <c r="L454" t="inlineStr">
        <is>
          <t>#63053921681757</t>
        </is>
      </c>
      <c r="M454" t="inlineStr">
        <is>
          <t>card</t>
        </is>
      </c>
      <c r="N454" t="n">
        <v>140</v>
      </c>
      <c r="O454" t="inlineStr">
        <is>
          <t>EUR</t>
        </is>
      </c>
      <c r="P454" t="inlineStr">
        <is>
          <t>EUR</t>
        </is>
      </c>
      <c r="Q454" t="n">
        <v>0</v>
      </c>
    </row>
    <row r="455">
      <c r="A455" t="inlineStr">
        <is>
          <t>2024-11-10 20:37:15 +0100</t>
        </is>
      </c>
      <c r="B455" t="inlineStr">
        <is>
          <t>charge</t>
        </is>
      </c>
      <c r="C455" t="inlineStr">
        <is>
          <t>#43174</t>
        </is>
      </c>
      <c r="D455" t="inlineStr">
        <is>
          <t>master</t>
        </is>
      </c>
      <c r="E455" t="inlineStr">
        <is>
          <t>online</t>
        </is>
      </c>
      <c r="F455" t="inlineStr">
        <is>
          <t>paid</t>
        </is>
      </c>
      <c r="G455" t="inlineStr">
        <is>
          <t>2024-11-13</t>
        </is>
      </c>
      <c r="H455" t="inlineStr">
        <is>
          <t>2024-11-13</t>
        </is>
      </c>
      <c r="I455" t="n">
        <v>150</v>
      </c>
      <c r="J455" t="n">
        <v>2.95</v>
      </c>
      <c r="K455" t="n">
        <v>147.05</v>
      </c>
      <c r="L455" t="inlineStr">
        <is>
          <t>#63051335172445</t>
        </is>
      </c>
      <c r="M455" t="inlineStr">
        <is>
          <t>card</t>
        </is>
      </c>
      <c r="N455" t="n">
        <v>150</v>
      </c>
      <c r="O455" t="inlineStr">
        <is>
          <t>EUR</t>
        </is>
      </c>
      <c r="P455" t="inlineStr">
        <is>
          <t>EUR</t>
        </is>
      </c>
      <c r="Q455" t="n">
        <v>0</v>
      </c>
    </row>
    <row r="456">
      <c r="A456" t="inlineStr">
        <is>
          <t>2024-11-10 14:48:29 +0100</t>
        </is>
      </c>
      <c r="B456" t="inlineStr">
        <is>
          <t>charge</t>
        </is>
      </c>
      <c r="C456" t="inlineStr">
        <is>
          <t>#43171</t>
        </is>
      </c>
      <c r="D456" t="inlineStr">
        <is>
          <t>master</t>
        </is>
      </c>
      <c r="E456" t="inlineStr">
        <is>
          <t>online</t>
        </is>
      </c>
      <c r="F456" t="inlineStr">
        <is>
          <t>paid</t>
        </is>
      </c>
      <c r="G456" t="inlineStr">
        <is>
          <t>2024-11-13</t>
        </is>
      </c>
      <c r="H456" t="inlineStr">
        <is>
          <t>2024-11-13</t>
        </is>
      </c>
      <c r="I456" t="n">
        <v>160</v>
      </c>
      <c r="J456" t="n">
        <v>3.13</v>
      </c>
      <c r="K456" t="n">
        <v>156.87</v>
      </c>
      <c r="L456" t="inlineStr">
        <is>
          <t>#63049819226461</t>
        </is>
      </c>
      <c r="M456" t="inlineStr">
        <is>
          <t>card</t>
        </is>
      </c>
      <c r="N456" t="n">
        <v>160</v>
      </c>
      <c r="O456" t="inlineStr">
        <is>
          <t>EUR</t>
        </is>
      </c>
      <c r="P456" t="inlineStr">
        <is>
          <t>EUR</t>
        </is>
      </c>
      <c r="Q456" t="n">
        <v>0</v>
      </c>
    </row>
    <row r="457">
      <c r="A457" t="inlineStr">
        <is>
          <t>2024-11-10 12:14:08 +0100</t>
        </is>
      </c>
      <c r="B457" t="inlineStr">
        <is>
          <t>charge</t>
        </is>
      </c>
      <c r="C457" t="inlineStr">
        <is>
          <t>#43170</t>
        </is>
      </c>
      <c r="D457" t="inlineStr">
        <is>
          <t>visa</t>
        </is>
      </c>
      <c r="E457" t="inlineStr">
        <is>
          <t>online</t>
        </is>
      </c>
      <c r="F457" t="inlineStr">
        <is>
          <t>paid</t>
        </is>
      </c>
      <c r="G457" t="inlineStr">
        <is>
          <t>2024-11-13</t>
        </is>
      </c>
      <c r="H457" t="inlineStr">
        <is>
          <t>2024-11-13</t>
        </is>
      </c>
      <c r="I457" t="n">
        <v>340</v>
      </c>
      <c r="J457" t="n">
        <v>6.37</v>
      </c>
      <c r="K457" t="n">
        <v>333.63</v>
      </c>
      <c r="L457" t="inlineStr">
        <is>
          <t>#63049234121053</t>
        </is>
      </c>
      <c r="M457" t="inlineStr">
        <is>
          <t>card</t>
        </is>
      </c>
      <c r="N457" t="n">
        <v>340</v>
      </c>
      <c r="O457" t="inlineStr">
        <is>
          <t>EUR</t>
        </is>
      </c>
      <c r="P457" t="inlineStr">
        <is>
          <t>EUR</t>
        </is>
      </c>
      <c r="Q457" t="n">
        <v>0</v>
      </c>
    </row>
    <row r="458">
      <c r="A458" t="inlineStr">
        <is>
          <t>2024-11-10 11:39:56 +0100</t>
        </is>
      </c>
      <c r="B458" t="inlineStr">
        <is>
          <t>charge</t>
        </is>
      </c>
      <c r="C458" t="inlineStr">
        <is>
          <t>#43168</t>
        </is>
      </c>
      <c r="D458" t="inlineStr">
        <is>
          <t>master</t>
        </is>
      </c>
      <c r="E458" t="inlineStr">
        <is>
          <t>online</t>
        </is>
      </c>
      <c r="F458" t="inlineStr">
        <is>
          <t>paid</t>
        </is>
      </c>
      <c r="G458" t="inlineStr">
        <is>
          <t>2024-11-13</t>
        </is>
      </c>
      <c r="H458" t="inlineStr">
        <is>
          <t>2024-11-13</t>
        </is>
      </c>
      <c r="I458" t="n">
        <v>20</v>
      </c>
      <c r="J458" t="n">
        <v>0.61</v>
      </c>
      <c r="K458" t="n">
        <v>19.39</v>
      </c>
      <c r="L458" t="inlineStr">
        <is>
          <t>#63049024504157</t>
        </is>
      </c>
      <c r="M458" t="inlineStr">
        <is>
          <t>card</t>
        </is>
      </c>
      <c r="N458" t="n">
        <v>20</v>
      </c>
      <c r="O458" t="inlineStr">
        <is>
          <t>EUR</t>
        </is>
      </c>
      <c r="P458" t="inlineStr">
        <is>
          <t>EUR</t>
        </is>
      </c>
      <c r="Q458" t="n">
        <v>0</v>
      </c>
    </row>
    <row r="459">
      <c r="A459" t="inlineStr">
        <is>
          <t>2024-11-09 21:33:44 +0100</t>
        </is>
      </c>
      <c r="B459" t="inlineStr">
        <is>
          <t>charge</t>
        </is>
      </c>
      <c r="C459" t="inlineStr">
        <is>
          <t>#43164</t>
        </is>
      </c>
      <c r="D459" t="inlineStr">
        <is>
          <t>master</t>
        </is>
      </c>
      <c r="E459" t="inlineStr">
        <is>
          <t>online</t>
        </is>
      </c>
      <c r="F459" t="inlineStr">
        <is>
          <t>paid</t>
        </is>
      </c>
      <c r="G459" t="inlineStr">
        <is>
          <t>2024-11-13</t>
        </is>
      </c>
      <c r="H459" t="inlineStr">
        <is>
          <t>2024-11-13</t>
        </is>
      </c>
      <c r="I459" t="n">
        <v>220</v>
      </c>
      <c r="J459" t="n">
        <v>4.21</v>
      </c>
      <c r="K459" t="n">
        <v>215.79</v>
      </c>
      <c r="L459" t="inlineStr">
        <is>
          <t>#63047427129693</t>
        </is>
      </c>
      <c r="M459" t="inlineStr">
        <is>
          <t>card</t>
        </is>
      </c>
      <c r="N459" t="n">
        <v>220</v>
      </c>
      <c r="O459" t="inlineStr">
        <is>
          <t>EUR</t>
        </is>
      </c>
      <c r="P459" t="inlineStr">
        <is>
          <t>EUR</t>
        </is>
      </c>
      <c r="Q459" t="n">
        <v>0</v>
      </c>
    </row>
    <row r="460">
      <c r="A460" t="inlineStr">
        <is>
          <t>2024-11-09 20:33:27 +0100</t>
        </is>
      </c>
      <c r="B460" t="inlineStr">
        <is>
          <t>charge</t>
        </is>
      </c>
      <c r="C460" t="inlineStr">
        <is>
          <t>#43163</t>
        </is>
      </c>
      <c r="D460" t="inlineStr">
        <is>
          <t>unknown</t>
        </is>
      </c>
      <c r="E460" t="inlineStr">
        <is>
          <t>online</t>
        </is>
      </c>
      <c r="F460" t="inlineStr">
        <is>
          <t>paid</t>
        </is>
      </c>
      <c r="G460" t="inlineStr">
        <is>
          <t>2024-11-13</t>
        </is>
      </c>
      <c r="H460" t="inlineStr">
        <is>
          <t>2024-11-13</t>
        </is>
      </c>
      <c r="I460" t="n">
        <v>260</v>
      </c>
      <c r="J460" t="n">
        <v>13.32</v>
      </c>
      <c r="K460" t="n">
        <v>246.68</v>
      </c>
      <c r="L460" t="inlineStr">
        <is>
          <t>#63047224492381</t>
        </is>
      </c>
      <c r="M460" t="inlineStr">
        <is>
          <t>klarna</t>
        </is>
      </c>
      <c r="N460" t="n">
        <v>260</v>
      </c>
      <c r="O460" t="inlineStr">
        <is>
          <t>EUR</t>
        </is>
      </c>
      <c r="P460" t="inlineStr">
        <is>
          <t>EUR</t>
        </is>
      </c>
      <c r="Q460" t="n">
        <v>0</v>
      </c>
    </row>
    <row r="461">
      <c r="A461" t="inlineStr">
        <is>
          <t>2024-11-09 17:12:14 +0100</t>
        </is>
      </c>
      <c r="B461" t="inlineStr">
        <is>
          <t>charge</t>
        </is>
      </c>
      <c r="C461" t="inlineStr">
        <is>
          <t>#43156</t>
        </is>
      </c>
      <c r="D461" t="inlineStr">
        <is>
          <t>unknown</t>
        </is>
      </c>
      <c r="E461" t="inlineStr">
        <is>
          <t>online</t>
        </is>
      </c>
      <c r="F461" t="inlineStr">
        <is>
          <t>paid</t>
        </is>
      </c>
      <c r="G461" t="inlineStr">
        <is>
          <t>2024-11-13</t>
        </is>
      </c>
      <c r="H461" t="inlineStr">
        <is>
          <t>2024-11-13</t>
        </is>
      </c>
      <c r="I461" t="n">
        <v>136</v>
      </c>
      <c r="J461" t="n">
        <v>7.14</v>
      </c>
      <c r="K461" t="n">
        <v>128.86</v>
      </c>
      <c r="L461" t="inlineStr">
        <is>
          <t>#63046531547485</t>
        </is>
      </c>
      <c r="M461" t="inlineStr">
        <is>
          <t>klarna</t>
        </is>
      </c>
      <c r="N461" t="n">
        <v>136</v>
      </c>
      <c r="O461" t="inlineStr">
        <is>
          <t>EUR</t>
        </is>
      </c>
      <c r="P461" t="inlineStr">
        <is>
          <t>EUR</t>
        </is>
      </c>
      <c r="Q461" t="n">
        <v>0</v>
      </c>
    </row>
    <row r="462">
      <c r="A462" t="inlineStr">
        <is>
          <t>2024-11-09 10:30:13 +0100</t>
        </is>
      </c>
      <c r="B462" t="inlineStr">
        <is>
          <t>refund</t>
        </is>
      </c>
      <c r="C462" t="inlineStr">
        <is>
          <t>#42512</t>
        </is>
      </c>
      <c r="D462" t="inlineStr">
        <is>
          <t>master</t>
        </is>
      </c>
      <c r="E462" t="inlineStr">
        <is>
          <t>online</t>
        </is>
      </c>
      <c r="F462" t="inlineStr">
        <is>
          <t>paid</t>
        </is>
      </c>
      <c r="G462" t="inlineStr">
        <is>
          <t>2024-11-12</t>
        </is>
      </c>
      <c r="H462" t="inlineStr">
        <is>
          <t>2024-11-09</t>
        </is>
      </c>
      <c r="I462" t="n">
        <v>-130</v>
      </c>
      <c r="J462" t="n">
        <v>0</v>
      </c>
      <c r="K462" t="n">
        <v>-130</v>
      </c>
      <c r="L462" t="inlineStr">
        <is>
          <t>#44606759960925</t>
        </is>
      </c>
      <c r="M462" t="inlineStr">
        <is>
          <t>card</t>
        </is>
      </c>
      <c r="N462" t="n">
        <v>130</v>
      </c>
      <c r="O462" t="inlineStr">
        <is>
          <t>EUR</t>
        </is>
      </c>
      <c r="P462" t="inlineStr">
        <is>
          <t>EUR</t>
        </is>
      </c>
      <c r="Q462" t="n">
        <v>0</v>
      </c>
    </row>
    <row r="463">
      <c r="A463" t="inlineStr">
        <is>
          <t>2024-11-08 19:32:06 +0100</t>
        </is>
      </c>
      <c r="B463" t="inlineStr">
        <is>
          <t>charge</t>
        </is>
      </c>
      <c r="C463" t="inlineStr">
        <is>
          <t>#43141</t>
        </is>
      </c>
      <c r="D463" t="inlineStr">
        <is>
          <t>master</t>
        </is>
      </c>
      <c r="E463" t="inlineStr">
        <is>
          <t>online</t>
        </is>
      </c>
      <c r="F463" t="inlineStr">
        <is>
          <t>paid</t>
        </is>
      </c>
      <c r="G463" t="inlineStr">
        <is>
          <t>2024-11-13</t>
        </is>
      </c>
      <c r="H463" t="inlineStr">
        <is>
          <t>2024-11-13</t>
        </is>
      </c>
      <c r="I463" t="n">
        <v>162</v>
      </c>
      <c r="J463" t="n">
        <v>3.17</v>
      </c>
      <c r="K463" t="n">
        <v>158.83</v>
      </c>
      <c r="L463" t="inlineStr">
        <is>
          <t>#44631629037917</t>
        </is>
      </c>
      <c r="M463" t="inlineStr">
        <is>
          <t>card</t>
        </is>
      </c>
      <c r="N463" t="n">
        <v>162</v>
      </c>
      <c r="O463" t="inlineStr">
        <is>
          <t>EUR</t>
        </is>
      </c>
      <c r="P463" t="inlineStr">
        <is>
          <t>EUR</t>
        </is>
      </c>
      <c r="Q463" t="n">
        <v>0</v>
      </c>
    </row>
    <row r="464">
      <c r="A464" t="inlineStr">
        <is>
          <t>2024-11-08 19:21:50 +0100</t>
        </is>
      </c>
      <c r="B464" t="inlineStr">
        <is>
          <t>charge</t>
        </is>
      </c>
      <c r="C464" t="inlineStr">
        <is>
          <t>#43140</t>
        </is>
      </c>
      <c r="D464" t="inlineStr">
        <is>
          <t>unknown</t>
        </is>
      </c>
      <c r="E464" t="inlineStr">
        <is>
          <t>online</t>
        </is>
      </c>
      <c r="F464" t="inlineStr">
        <is>
          <t>paid</t>
        </is>
      </c>
      <c r="G464" t="inlineStr">
        <is>
          <t>2024-11-13</t>
        </is>
      </c>
      <c r="H464" t="inlineStr">
        <is>
          <t>2024-11-13</t>
        </is>
      </c>
      <c r="I464" t="n">
        <v>216</v>
      </c>
      <c r="J464" t="n">
        <v>11.13</v>
      </c>
      <c r="K464" t="n">
        <v>204.87</v>
      </c>
      <c r="L464" t="inlineStr">
        <is>
          <t>#63043310190941</t>
        </is>
      </c>
      <c r="M464" t="inlineStr">
        <is>
          <t>klarna</t>
        </is>
      </c>
      <c r="N464" t="n">
        <v>216</v>
      </c>
      <c r="O464" t="inlineStr">
        <is>
          <t>EUR</t>
        </is>
      </c>
      <c r="P464" t="inlineStr">
        <is>
          <t>EUR</t>
        </is>
      </c>
      <c r="Q464" t="n">
        <v>0</v>
      </c>
    </row>
    <row r="465">
      <c r="A465" t="inlineStr">
        <is>
          <t>2024-11-08 15:55:41 +0100</t>
        </is>
      </c>
      <c r="B465" t="inlineStr">
        <is>
          <t>charge</t>
        </is>
      </c>
      <c r="C465" t="inlineStr">
        <is>
          <t>#43137</t>
        </is>
      </c>
      <c r="D465" t="inlineStr">
        <is>
          <t>visa</t>
        </is>
      </c>
      <c r="E465" t="inlineStr">
        <is>
          <t>online</t>
        </is>
      </c>
      <c r="F465" t="inlineStr">
        <is>
          <t>paid</t>
        </is>
      </c>
      <c r="G465" t="inlineStr">
        <is>
          <t>2024-11-13</t>
        </is>
      </c>
      <c r="H465" t="inlineStr">
        <is>
          <t>2024-11-13</t>
        </is>
      </c>
      <c r="I465" t="n">
        <v>240</v>
      </c>
      <c r="J465" t="n">
        <v>4.57</v>
      </c>
      <c r="K465" t="n">
        <v>235.43</v>
      </c>
      <c r="L465" t="inlineStr">
        <is>
          <t>#63042559410525</t>
        </is>
      </c>
      <c r="M465" t="inlineStr">
        <is>
          <t>card</t>
        </is>
      </c>
      <c r="N465" t="n">
        <v>240</v>
      </c>
      <c r="O465" t="inlineStr">
        <is>
          <t>EUR</t>
        </is>
      </c>
      <c r="P465" t="inlineStr">
        <is>
          <t>EUR</t>
        </is>
      </c>
      <c r="Q465" t="n">
        <v>0</v>
      </c>
    </row>
    <row r="466">
      <c r="A466" t="inlineStr">
        <is>
          <t>2024-11-08 12:56:50 +0100</t>
        </is>
      </c>
      <c r="B466" t="inlineStr">
        <is>
          <t>charge</t>
        </is>
      </c>
      <c r="C466" t="inlineStr">
        <is>
          <t>#43134</t>
        </is>
      </c>
      <c r="D466" t="inlineStr">
        <is>
          <t>unknown</t>
        </is>
      </c>
      <c r="E466" t="inlineStr">
        <is>
          <t>online</t>
        </is>
      </c>
      <c r="F466" t="inlineStr">
        <is>
          <t>paid</t>
        </is>
      </c>
      <c r="G466" t="inlineStr">
        <is>
          <t>2024-11-13</t>
        </is>
      </c>
      <c r="H466" t="inlineStr">
        <is>
          <t>2024-11-13</t>
        </is>
      </c>
      <c r="I466" t="n">
        <v>150</v>
      </c>
      <c r="J466" t="n">
        <v>7.84</v>
      </c>
      <c r="K466" t="n">
        <v>142.16</v>
      </c>
      <c r="L466" t="inlineStr">
        <is>
          <t>#63041922400605</t>
        </is>
      </c>
      <c r="M466" t="inlineStr">
        <is>
          <t>klarna</t>
        </is>
      </c>
      <c r="N466" t="n">
        <v>150</v>
      </c>
      <c r="O466" t="inlineStr">
        <is>
          <t>EUR</t>
        </is>
      </c>
      <c r="P466" t="inlineStr">
        <is>
          <t>EUR</t>
        </is>
      </c>
      <c r="Q466" t="n">
        <v>0</v>
      </c>
    </row>
    <row r="467">
      <c r="A467" t="inlineStr">
        <is>
          <t>2024-11-08 11:21:45 +0100</t>
        </is>
      </c>
      <c r="B467" t="inlineStr">
        <is>
          <t>charge</t>
        </is>
      </c>
      <c r="C467" t="inlineStr">
        <is>
          <t>#43133</t>
        </is>
      </c>
      <c r="D467" t="inlineStr">
        <is>
          <t>master</t>
        </is>
      </c>
      <c r="E467" t="inlineStr">
        <is>
          <t>online</t>
        </is>
      </c>
      <c r="F467" t="inlineStr">
        <is>
          <t>paid</t>
        </is>
      </c>
      <c r="G467" t="inlineStr">
        <is>
          <t>2024-11-13</t>
        </is>
      </c>
      <c r="H467" t="inlineStr">
        <is>
          <t>2024-11-13</t>
        </is>
      </c>
      <c r="I467" t="n">
        <v>350</v>
      </c>
      <c r="J467" t="n">
        <v>6.55</v>
      </c>
      <c r="K467" t="n">
        <v>343.45</v>
      </c>
      <c r="L467" t="inlineStr">
        <is>
          <t>#63041516437853</t>
        </is>
      </c>
      <c r="M467" t="inlineStr">
        <is>
          <t>card</t>
        </is>
      </c>
      <c r="N467" t="n">
        <v>350</v>
      </c>
      <c r="O467" t="inlineStr">
        <is>
          <t>EUR</t>
        </is>
      </c>
      <c r="P467" t="inlineStr">
        <is>
          <t>EUR</t>
        </is>
      </c>
      <c r="Q467" t="n">
        <v>0</v>
      </c>
    </row>
    <row r="468">
      <c r="A468" t="inlineStr">
        <is>
          <t>2024-11-07 22:52:40 +0100</t>
        </is>
      </c>
      <c r="B468" t="inlineStr">
        <is>
          <t>charge</t>
        </is>
      </c>
      <c r="C468" t="inlineStr">
        <is>
          <t>#43132</t>
        </is>
      </c>
      <c r="D468" t="inlineStr">
        <is>
          <t>visa</t>
        </is>
      </c>
      <c r="E468" t="inlineStr">
        <is>
          <t>online</t>
        </is>
      </c>
      <c r="F468" t="inlineStr">
        <is>
          <t>paid</t>
        </is>
      </c>
      <c r="G468" t="inlineStr">
        <is>
          <t>2024-11-12</t>
        </is>
      </c>
      <c r="H468" t="inlineStr">
        <is>
          <t>2024-11-12</t>
        </is>
      </c>
      <c r="I468" t="n">
        <v>234</v>
      </c>
      <c r="J468" t="n">
        <v>4.46</v>
      </c>
      <c r="K468" t="n">
        <v>229.54</v>
      </c>
      <c r="L468" t="inlineStr">
        <is>
          <t>#63040067043677</t>
        </is>
      </c>
      <c r="M468" t="inlineStr">
        <is>
          <t>card</t>
        </is>
      </c>
      <c r="N468" t="n">
        <v>234</v>
      </c>
      <c r="O468" t="inlineStr">
        <is>
          <t>EUR</t>
        </is>
      </c>
      <c r="P468" t="inlineStr">
        <is>
          <t>EUR</t>
        </is>
      </c>
      <c r="Q468" t="n">
        <v>0</v>
      </c>
    </row>
    <row r="469">
      <c r="A469" t="inlineStr">
        <is>
          <t>2024-11-07 21:10:58 +0100</t>
        </is>
      </c>
      <c r="B469" t="inlineStr">
        <is>
          <t>charge</t>
        </is>
      </c>
      <c r="C469" t="inlineStr">
        <is>
          <t>#43131</t>
        </is>
      </c>
      <c r="D469" t="inlineStr">
        <is>
          <t>unknown</t>
        </is>
      </c>
      <c r="E469" t="inlineStr">
        <is>
          <t>online</t>
        </is>
      </c>
      <c r="F469" t="inlineStr">
        <is>
          <t>paid</t>
        </is>
      </c>
      <c r="G469" t="inlineStr">
        <is>
          <t>2024-11-12</t>
        </is>
      </c>
      <c r="H469" t="inlineStr">
        <is>
          <t>2024-11-12</t>
        </is>
      </c>
      <c r="I469" t="n">
        <v>162</v>
      </c>
      <c r="J469" t="n">
        <v>8.43</v>
      </c>
      <c r="K469" t="n">
        <v>153.57</v>
      </c>
      <c r="L469" t="inlineStr">
        <is>
          <t>#44639058461021</t>
        </is>
      </c>
      <c r="M469" t="inlineStr">
        <is>
          <t>klarna</t>
        </is>
      </c>
      <c r="N469" t="n">
        <v>162</v>
      </c>
      <c r="O469" t="inlineStr">
        <is>
          <t>EUR</t>
        </is>
      </c>
      <c r="P469" t="inlineStr">
        <is>
          <t>EUR</t>
        </is>
      </c>
      <c r="Q469" t="n">
        <v>0</v>
      </c>
    </row>
    <row r="470">
      <c r="A470" t="inlineStr">
        <is>
          <t>2024-11-07 17:51:29 +0100</t>
        </is>
      </c>
      <c r="B470" t="inlineStr">
        <is>
          <t>charge</t>
        </is>
      </c>
      <c r="C470" t="inlineStr">
        <is>
          <t>#43127</t>
        </is>
      </c>
      <c r="D470" t="inlineStr">
        <is>
          <t>master</t>
        </is>
      </c>
      <c r="E470" t="inlineStr">
        <is>
          <t>online</t>
        </is>
      </c>
      <c r="F470" t="inlineStr">
        <is>
          <t>paid</t>
        </is>
      </c>
      <c r="G470" t="inlineStr">
        <is>
          <t>2024-11-12</t>
        </is>
      </c>
      <c r="H470" t="inlineStr">
        <is>
          <t>2024-11-12</t>
        </is>
      </c>
      <c r="I470" t="n">
        <v>40</v>
      </c>
      <c r="J470" t="n">
        <v>0.97</v>
      </c>
      <c r="K470" t="n">
        <v>39.03</v>
      </c>
      <c r="L470" t="inlineStr">
        <is>
          <t>#63038996709725</t>
        </is>
      </c>
      <c r="M470" t="inlineStr">
        <is>
          <t>card</t>
        </is>
      </c>
      <c r="N470" t="n">
        <v>40</v>
      </c>
      <c r="O470" t="inlineStr">
        <is>
          <t>EUR</t>
        </is>
      </c>
      <c r="P470" t="inlineStr">
        <is>
          <t>EUR</t>
        </is>
      </c>
      <c r="Q470" t="n">
        <v>0</v>
      </c>
    </row>
    <row r="471">
      <c r="A471" t="inlineStr">
        <is>
          <t>2024-11-07 16:59:17 +0100</t>
        </is>
      </c>
      <c r="B471" t="inlineStr">
        <is>
          <t>charge</t>
        </is>
      </c>
      <c r="C471" t="inlineStr">
        <is>
          <t>#43123</t>
        </is>
      </c>
      <c r="D471" t="inlineStr">
        <is>
          <t>master</t>
        </is>
      </c>
      <c r="E471" t="inlineStr">
        <is>
          <t>online</t>
        </is>
      </c>
      <c r="F471" t="inlineStr">
        <is>
          <t>paid</t>
        </is>
      </c>
      <c r="G471" t="inlineStr">
        <is>
          <t>2024-11-12</t>
        </is>
      </c>
      <c r="H471" t="inlineStr">
        <is>
          <t>2024-11-12</t>
        </is>
      </c>
      <c r="I471" t="n">
        <v>560</v>
      </c>
      <c r="J471" t="n">
        <v>10.33</v>
      </c>
      <c r="K471" t="n">
        <v>549.67</v>
      </c>
      <c r="L471" t="inlineStr">
        <is>
          <t>#63038324736349</t>
        </is>
      </c>
      <c r="M471" t="inlineStr">
        <is>
          <t>card</t>
        </is>
      </c>
      <c r="N471" t="n">
        <v>560</v>
      </c>
      <c r="O471" t="inlineStr">
        <is>
          <t>EUR</t>
        </is>
      </c>
      <c r="P471" t="inlineStr">
        <is>
          <t>EUR</t>
        </is>
      </c>
      <c r="Q471" t="n">
        <v>0</v>
      </c>
    </row>
    <row r="472">
      <c r="A472" t="inlineStr">
        <is>
          <t>2024-11-07 16:16:18 +0100</t>
        </is>
      </c>
      <c r="B472" t="inlineStr">
        <is>
          <t>charge</t>
        </is>
      </c>
      <c r="C472" t="inlineStr">
        <is>
          <t>#43122</t>
        </is>
      </c>
      <c r="D472" t="inlineStr">
        <is>
          <t>master</t>
        </is>
      </c>
      <c r="E472" t="inlineStr">
        <is>
          <t>online</t>
        </is>
      </c>
      <c r="F472" t="inlineStr">
        <is>
          <t>paid</t>
        </is>
      </c>
      <c r="G472" t="inlineStr">
        <is>
          <t>2024-11-12</t>
        </is>
      </c>
      <c r="H472" t="inlineStr">
        <is>
          <t>2024-11-12</t>
        </is>
      </c>
      <c r="I472" t="n">
        <v>288</v>
      </c>
      <c r="J472" t="n">
        <v>5.43</v>
      </c>
      <c r="K472" t="n">
        <v>282.57</v>
      </c>
      <c r="L472" t="inlineStr">
        <is>
          <t>#63038570758493</t>
        </is>
      </c>
      <c r="M472" t="inlineStr">
        <is>
          <t>card</t>
        </is>
      </c>
      <c r="N472" t="n">
        <v>288</v>
      </c>
      <c r="O472" t="inlineStr">
        <is>
          <t>EUR</t>
        </is>
      </c>
      <c r="P472" t="inlineStr">
        <is>
          <t>EUR</t>
        </is>
      </c>
      <c r="Q472" t="n">
        <v>0</v>
      </c>
    </row>
    <row r="473">
      <c r="A473" t="inlineStr">
        <is>
          <t>2024-11-07 14:50:35 +0100</t>
        </is>
      </c>
      <c r="B473" t="inlineStr">
        <is>
          <t>charge</t>
        </is>
      </c>
      <c r="C473" t="inlineStr">
        <is>
          <t>#43120</t>
        </is>
      </c>
      <c r="D473" t="inlineStr">
        <is>
          <t>master</t>
        </is>
      </c>
      <c r="E473" t="inlineStr">
        <is>
          <t>online</t>
        </is>
      </c>
      <c r="F473" t="inlineStr">
        <is>
          <t>paid</t>
        </is>
      </c>
      <c r="G473" t="inlineStr">
        <is>
          <t>2024-11-12</t>
        </is>
      </c>
      <c r="H473" t="inlineStr">
        <is>
          <t>2024-11-12</t>
        </is>
      </c>
      <c r="I473" t="n">
        <v>436</v>
      </c>
      <c r="J473" t="n">
        <v>8.1</v>
      </c>
      <c r="K473" t="n">
        <v>427.9</v>
      </c>
      <c r="L473" t="inlineStr">
        <is>
          <t>#63038415208797</t>
        </is>
      </c>
      <c r="M473" t="inlineStr">
        <is>
          <t>card</t>
        </is>
      </c>
      <c r="N473" t="n">
        <v>436</v>
      </c>
      <c r="O473" t="inlineStr">
        <is>
          <t>EUR</t>
        </is>
      </c>
      <c r="P473" t="inlineStr">
        <is>
          <t>EUR</t>
        </is>
      </c>
      <c r="Q473" t="n">
        <v>0</v>
      </c>
    </row>
    <row r="474">
      <c r="A474" t="inlineStr">
        <is>
          <t>2024-11-07 11:22:36 +0100</t>
        </is>
      </c>
      <c r="B474" t="inlineStr">
        <is>
          <t>charge</t>
        </is>
      </c>
      <c r="C474" t="inlineStr">
        <is>
          <t>#43114</t>
        </is>
      </c>
      <c r="D474" t="inlineStr">
        <is>
          <t>master</t>
        </is>
      </c>
      <c r="E474" t="inlineStr">
        <is>
          <t>online</t>
        </is>
      </c>
      <c r="F474" t="inlineStr">
        <is>
          <t>paid</t>
        </is>
      </c>
      <c r="G474" t="inlineStr">
        <is>
          <t>2024-11-12</t>
        </is>
      </c>
      <c r="H474" t="inlineStr">
        <is>
          <t>2024-11-12</t>
        </is>
      </c>
      <c r="I474" t="n">
        <v>130</v>
      </c>
      <c r="J474" t="n">
        <v>2.59</v>
      </c>
      <c r="K474" t="n">
        <v>127.41</v>
      </c>
      <c r="L474" t="inlineStr">
        <is>
          <t>#63037538533725</t>
        </is>
      </c>
      <c r="M474" t="inlineStr">
        <is>
          <t>card</t>
        </is>
      </c>
      <c r="N474" t="n">
        <v>130</v>
      </c>
      <c r="O474" t="inlineStr">
        <is>
          <t>EUR</t>
        </is>
      </c>
      <c r="P474" t="inlineStr">
        <is>
          <t>EUR</t>
        </is>
      </c>
      <c r="Q474" t="n">
        <v>0</v>
      </c>
    </row>
    <row r="475">
      <c r="A475" t="inlineStr">
        <is>
          <t>2024-11-06 22:17:03 +0100</t>
        </is>
      </c>
      <c r="B475" t="inlineStr">
        <is>
          <t>charge</t>
        </is>
      </c>
      <c r="C475" t="inlineStr">
        <is>
          <t>#43109</t>
        </is>
      </c>
      <c r="D475" t="inlineStr">
        <is>
          <t>visa</t>
        </is>
      </c>
      <c r="E475" t="inlineStr">
        <is>
          <t>online</t>
        </is>
      </c>
      <c r="F475" t="inlineStr">
        <is>
          <t>paid</t>
        </is>
      </c>
      <c r="G475" t="inlineStr">
        <is>
          <t>2024-11-11</t>
        </is>
      </c>
      <c r="H475" t="inlineStr">
        <is>
          <t>2024-11-11</t>
        </is>
      </c>
      <c r="I475" t="n">
        <v>290</v>
      </c>
      <c r="J475" t="n">
        <v>5.47</v>
      </c>
      <c r="K475" t="n">
        <v>284.53</v>
      </c>
      <c r="L475" t="inlineStr">
        <is>
          <t>#63036415148381</t>
        </is>
      </c>
      <c r="M475" t="inlineStr">
        <is>
          <t>card</t>
        </is>
      </c>
      <c r="N475" t="n">
        <v>290</v>
      </c>
      <c r="O475" t="inlineStr">
        <is>
          <t>EUR</t>
        </is>
      </c>
      <c r="P475" t="inlineStr">
        <is>
          <t>EUR</t>
        </is>
      </c>
      <c r="Q475" t="n">
        <v>0</v>
      </c>
    </row>
    <row r="476">
      <c r="A476" t="inlineStr">
        <is>
          <t>2024-11-06 20:36:18 +0100</t>
        </is>
      </c>
      <c r="B476" t="inlineStr">
        <is>
          <t>charge</t>
        </is>
      </c>
      <c r="C476" t="inlineStr">
        <is>
          <t>#43107</t>
        </is>
      </c>
      <c r="D476" t="inlineStr">
        <is>
          <t>master</t>
        </is>
      </c>
      <c r="E476" t="inlineStr">
        <is>
          <t>online</t>
        </is>
      </c>
      <c r="F476" t="inlineStr">
        <is>
          <t>paid</t>
        </is>
      </c>
      <c r="G476" t="inlineStr">
        <is>
          <t>2024-11-11</t>
        </is>
      </c>
      <c r="H476" t="inlineStr">
        <is>
          <t>2024-11-11</t>
        </is>
      </c>
      <c r="I476" t="n">
        <v>120</v>
      </c>
      <c r="J476" t="n">
        <v>2.41</v>
      </c>
      <c r="K476" t="n">
        <v>117.59</v>
      </c>
      <c r="L476" t="inlineStr">
        <is>
          <t>#63036096676189</t>
        </is>
      </c>
      <c r="M476" t="inlineStr">
        <is>
          <t>card</t>
        </is>
      </c>
      <c r="N476" t="n">
        <v>120</v>
      </c>
      <c r="O476" t="inlineStr">
        <is>
          <t>EUR</t>
        </is>
      </c>
      <c r="P476" t="inlineStr">
        <is>
          <t>EUR</t>
        </is>
      </c>
      <c r="Q476" t="n">
        <v>0</v>
      </c>
    </row>
    <row r="477">
      <c r="A477" t="inlineStr">
        <is>
          <t>2024-11-06 14:42:56 +0100</t>
        </is>
      </c>
      <c r="B477" t="inlineStr">
        <is>
          <t>charge</t>
        </is>
      </c>
      <c r="C477" t="inlineStr">
        <is>
          <t>#43101</t>
        </is>
      </c>
      <c r="D477" t="inlineStr">
        <is>
          <t>master</t>
        </is>
      </c>
      <c r="E477" t="inlineStr">
        <is>
          <t>online</t>
        </is>
      </c>
      <c r="F477" t="inlineStr">
        <is>
          <t>paid</t>
        </is>
      </c>
      <c r="G477" t="inlineStr">
        <is>
          <t>2024-11-11</t>
        </is>
      </c>
      <c r="H477" t="inlineStr">
        <is>
          <t>2024-11-11</t>
        </is>
      </c>
      <c r="I477" t="n">
        <v>680</v>
      </c>
      <c r="J477" t="n">
        <v>12.49</v>
      </c>
      <c r="K477" t="n">
        <v>667.51</v>
      </c>
      <c r="L477" t="inlineStr">
        <is>
          <t>#63034948288861</t>
        </is>
      </c>
      <c r="M477" t="inlineStr">
        <is>
          <t>card</t>
        </is>
      </c>
      <c r="N477" t="n">
        <v>680</v>
      </c>
      <c r="O477" t="inlineStr">
        <is>
          <t>EUR</t>
        </is>
      </c>
      <c r="P477" t="inlineStr">
        <is>
          <t>EUR</t>
        </is>
      </c>
      <c r="Q477" t="n">
        <v>0</v>
      </c>
    </row>
    <row r="478">
      <c r="A478" t="inlineStr">
        <is>
          <t>2024-11-06 12:58:57 +0100</t>
        </is>
      </c>
      <c r="B478" t="inlineStr">
        <is>
          <t>charge</t>
        </is>
      </c>
      <c r="C478" t="inlineStr">
        <is>
          <t>#43098</t>
        </is>
      </c>
      <c r="D478" t="inlineStr">
        <is>
          <t>visa</t>
        </is>
      </c>
      <c r="E478" t="inlineStr">
        <is>
          <t>online</t>
        </is>
      </c>
      <c r="F478" t="inlineStr">
        <is>
          <t>paid</t>
        </is>
      </c>
      <c r="G478" t="inlineStr">
        <is>
          <t>2024-11-11</t>
        </is>
      </c>
      <c r="H478" t="inlineStr">
        <is>
          <t>2024-11-11</t>
        </is>
      </c>
      <c r="I478" t="n">
        <v>150</v>
      </c>
      <c r="J478" t="n">
        <v>2.95</v>
      </c>
      <c r="K478" t="n">
        <v>147.05</v>
      </c>
      <c r="L478" t="inlineStr">
        <is>
          <t>#63034617004381</t>
        </is>
      </c>
      <c r="M478" t="inlineStr">
        <is>
          <t>card</t>
        </is>
      </c>
      <c r="N478" t="n">
        <v>150</v>
      </c>
      <c r="O478" t="inlineStr">
        <is>
          <t>EUR</t>
        </is>
      </c>
      <c r="P478" t="inlineStr">
        <is>
          <t>EUR</t>
        </is>
      </c>
      <c r="Q478" t="n">
        <v>0</v>
      </c>
    </row>
    <row r="479">
      <c r="A479" t="inlineStr">
        <is>
          <t>2024-11-06 12:55:46 +0100</t>
        </is>
      </c>
      <c r="B479" t="inlineStr">
        <is>
          <t>charge</t>
        </is>
      </c>
      <c r="C479" t="inlineStr">
        <is>
          <t>#43097</t>
        </is>
      </c>
      <c r="D479" t="inlineStr">
        <is>
          <t>master</t>
        </is>
      </c>
      <c r="E479" t="inlineStr">
        <is>
          <t>online</t>
        </is>
      </c>
      <c r="F479" t="inlineStr">
        <is>
          <t>paid</t>
        </is>
      </c>
      <c r="G479" t="inlineStr">
        <is>
          <t>2024-11-11</t>
        </is>
      </c>
      <c r="H479" t="inlineStr">
        <is>
          <t>2024-11-11</t>
        </is>
      </c>
      <c r="I479" t="n">
        <v>130</v>
      </c>
      <c r="J479" t="n">
        <v>2.59</v>
      </c>
      <c r="K479" t="n">
        <v>127.41</v>
      </c>
      <c r="L479" t="inlineStr">
        <is>
          <t>#63029088584029</t>
        </is>
      </c>
      <c r="M479" t="inlineStr">
        <is>
          <t>card</t>
        </is>
      </c>
      <c r="N479" t="n">
        <v>130</v>
      </c>
      <c r="O479" t="inlineStr">
        <is>
          <t>EUR</t>
        </is>
      </c>
      <c r="P479" t="inlineStr">
        <is>
          <t>EUR</t>
        </is>
      </c>
      <c r="Q479" t="n">
        <v>0</v>
      </c>
    </row>
    <row r="480">
      <c r="A480" t="inlineStr">
        <is>
          <t>2024-11-06 00:05:22 +0100</t>
        </is>
      </c>
      <c r="B480" t="inlineStr">
        <is>
          <t>charge</t>
        </is>
      </c>
      <c r="C480" t="inlineStr">
        <is>
          <t>#43090</t>
        </is>
      </c>
      <c r="D480" t="inlineStr">
        <is>
          <t>master</t>
        </is>
      </c>
      <c r="E480" t="inlineStr">
        <is>
          <t>online</t>
        </is>
      </c>
      <c r="F480" t="inlineStr">
        <is>
          <t>paid</t>
        </is>
      </c>
      <c r="G480" t="inlineStr">
        <is>
          <t>2024-11-08</t>
        </is>
      </c>
      <c r="H480" t="inlineStr">
        <is>
          <t>2024-11-08</t>
        </is>
      </c>
      <c r="I480" t="n">
        <v>180</v>
      </c>
      <c r="J480" t="n">
        <v>3.49</v>
      </c>
      <c r="K480" t="n">
        <v>176.51</v>
      </c>
      <c r="L480" t="inlineStr">
        <is>
          <t>#63032998396253</t>
        </is>
      </c>
      <c r="M480" t="inlineStr">
        <is>
          <t>card</t>
        </is>
      </c>
      <c r="N480" t="n">
        <v>180</v>
      </c>
      <c r="O480" t="inlineStr">
        <is>
          <t>EUR</t>
        </is>
      </c>
      <c r="P480" t="inlineStr">
        <is>
          <t>EUR</t>
        </is>
      </c>
      <c r="Q480" t="n">
        <v>0</v>
      </c>
    </row>
    <row r="481">
      <c r="A481" t="inlineStr">
        <is>
          <t>2024-11-05 21:21:29 +0100</t>
        </is>
      </c>
      <c r="B481" t="inlineStr">
        <is>
          <t>charge</t>
        </is>
      </c>
      <c r="C481" t="inlineStr">
        <is>
          <t>#43088</t>
        </is>
      </c>
      <c r="D481" t="inlineStr">
        <is>
          <t>master</t>
        </is>
      </c>
      <c r="E481" t="inlineStr">
        <is>
          <t>online</t>
        </is>
      </c>
      <c r="F481" t="inlineStr">
        <is>
          <t>paid</t>
        </is>
      </c>
      <c r="G481" t="inlineStr">
        <is>
          <t>2024-11-08</t>
        </is>
      </c>
      <c r="H481" t="inlineStr">
        <is>
          <t>2024-11-08</t>
        </is>
      </c>
      <c r="I481" t="n">
        <v>330</v>
      </c>
      <c r="J481" t="n">
        <v>6.19</v>
      </c>
      <c r="K481" t="n">
        <v>323.81</v>
      </c>
      <c r="L481" t="inlineStr">
        <is>
          <t>#63032477024605</t>
        </is>
      </c>
      <c r="M481" t="inlineStr">
        <is>
          <t>card</t>
        </is>
      </c>
      <c r="N481" t="n">
        <v>330</v>
      </c>
      <c r="O481" t="inlineStr">
        <is>
          <t>EUR</t>
        </is>
      </c>
      <c r="P481" t="inlineStr">
        <is>
          <t>EUR</t>
        </is>
      </c>
      <c r="Q481" t="n">
        <v>0</v>
      </c>
    </row>
    <row r="482">
      <c r="A482" t="inlineStr">
        <is>
          <t>2024-11-05 15:34:55 +0100</t>
        </is>
      </c>
      <c r="B482" t="inlineStr">
        <is>
          <t>charge</t>
        </is>
      </c>
      <c r="C482" t="inlineStr">
        <is>
          <t>#43082</t>
        </is>
      </c>
      <c r="D482" t="inlineStr">
        <is>
          <t>visa</t>
        </is>
      </c>
      <c r="E482" t="inlineStr">
        <is>
          <t>online</t>
        </is>
      </c>
      <c r="F482" t="inlineStr">
        <is>
          <t>paid</t>
        </is>
      </c>
      <c r="G482" t="inlineStr">
        <is>
          <t>2024-11-08</t>
        </is>
      </c>
      <c r="H482" t="inlineStr">
        <is>
          <t>2024-11-08</t>
        </is>
      </c>
      <c r="I482" t="n">
        <v>130</v>
      </c>
      <c r="J482" t="n">
        <v>2.59</v>
      </c>
      <c r="K482" t="n">
        <v>127.41</v>
      </c>
      <c r="L482" t="inlineStr">
        <is>
          <t>#63031007052125</t>
        </is>
      </c>
      <c r="M482" t="inlineStr">
        <is>
          <t>card</t>
        </is>
      </c>
      <c r="N482" t="n">
        <v>130</v>
      </c>
      <c r="O482" t="inlineStr">
        <is>
          <t>EUR</t>
        </is>
      </c>
      <c r="P482" t="inlineStr">
        <is>
          <t>EUR</t>
        </is>
      </c>
      <c r="Q482" t="n">
        <v>0</v>
      </c>
    </row>
    <row r="483">
      <c r="A483" t="inlineStr">
        <is>
          <t>2024-11-05 14:55:50 +0100</t>
        </is>
      </c>
      <c r="B483" t="inlineStr">
        <is>
          <t>charge</t>
        </is>
      </c>
      <c r="C483" t="inlineStr">
        <is>
          <t>#43080</t>
        </is>
      </c>
      <c r="D483" t="inlineStr">
        <is>
          <t>master</t>
        </is>
      </c>
      <c r="E483" t="inlineStr">
        <is>
          <t>online</t>
        </is>
      </c>
      <c r="F483" t="inlineStr">
        <is>
          <t>paid</t>
        </is>
      </c>
      <c r="G483" t="inlineStr">
        <is>
          <t>2024-11-08</t>
        </is>
      </c>
      <c r="H483" t="inlineStr">
        <is>
          <t>2024-11-08</t>
        </is>
      </c>
      <c r="I483" t="n">
        <v>330</v>
      </c>
      <c r="J483" t="n">
        <v>6.19</v>
      </c>
      <c r="K483" t="n">
        <v>323.81</v>
      </c>
      <c r="L483" t="inlineStr">
        <is>
          <t>#63030841573725</t>
        </is>
      </c>
      <c r="M483" t="inlineStr">
        <is>
          <t>card</t>
        </is>
      </c>
      <c r="N483" t="n">
        <v>330</v>
      </c>
      <c r="O483" t="inlineStr">
        <is>
          <t>EUR</t>
        </is>
      </c>
      <c r="P483" t="inlineStr">
        <is>
          <t>EUR</t>
        </is>
      </c>
      <c r="Q483" t="n">
        <v>0</v>
      </c>
    </row>
    <row r="484">
      <c r="A484" t="inlineStr">
        <is>
          <t>2024-11-05 11:06:02 +0100</t>
        </is>
      </c>
      <c r="B484" t="inlineStr">
        <is>
          <t>charge</t>
        </is>
      </c>
      <c r="C484" t="inlineStr">
        <is>
          <t>#43074</t>
        </is>
      </c>
      <c r="D484" t="inlineStr">
        <is>
          <t>master</t>
        </is>
      </c>
      <c r="E484" t="inlineStr">
        <is>
          <t>online</t>
        </is>
      </c>
      <c r="F484" t="inlineStr">
        <is>
          <t>paid</t>
        </is>
      </c>
      <c r="G484" t="inlineStr">
        <is>
          <t>2024-11-08</t>
        </is>
      </c>
      <c r="H484" t="inlineStr">
        <is>
          <t>2024-11-08</t>
        </is>
      </c>
      <c r="I484" t="n">
        <v>180</v>
      </c>
      <c r="J484" t="n">
        <v>3.49</v>
      </c>
      <c r="K484" t="n">
        <v>176.51</v>
      </c>
      <c r="L484" t="inlineStr">
        <is>
          <t>#63030108324189</t>
        </is>
      </c>
      <c r="M484" t="inlineStr">
        <is>
          <t>card</t>
        </is>
      </c>
      <c r="N484" t="n">
        <v>180</v>
      </c>
      <c r="O484" t="inlineStr">
        <is>
          <t>EUR</t>
        </is>
      </c>
      <c r="P484" t="inlineStr">
        <is>
          <t>EUR</t>
        </is>
      </c>
      <c r="Q484" t="n">
        <v>0</v>
      </c>
    </row>
    <row r="485">
      <c r="A485" t="inlineStr">
        <is>
          <t>2024-11-05 08:29:15 +0100</t>
        </is>
      </c>
      <c r="B485" t="inlineStr">
        <is>
          <t>charge</t>
        </is>
      </c>
      <c r="C485" t="inlineStr">
        <is>
          <t>#43071</t>
        </is>
      </c>
      <c r="D485" t="inlineStr">
        <is>
          <t>master</t>
        </is>
      </c>
      <c r="E485" t="inlineStr">
        <is>
          <t>online</t>
        </is>
      </c>
      <c r="F485" t="inlineStr">
        <is>
          <t>paid</t>
        </is>
      </c>
      <c r="G485" t="inlineStr">
        <is>
          <t>2024-11-08</t>
        </is>
      </c>
      <c r="H485" t="inlineStr">
        <is>
          <t>2024-11-08</t>
        </is>
      </c>
      <c r="I485" t="n">
        <v>118</v>
      </c>
      <c r="J485" t="n">
        <v>2.37</v>
      </c>
      <c r="K485" t="n">
        <v>115.63</v>
      </c>
      <c r="L485" t="inlineStr">
        <is>
          <t>#44620555780445</t>
        </is>
      </c>
      <c r="M485" t="inlineStr">
        <is>
          <t>card</t>
        </is>
      </c>
      <c r="N485" t="n">
        <v>118</v>
      </c>
      <c r="O485" t="inlineStr">
        <is>
          <t>EUR</t>
        </is>
      </c>
      <c r="P485" t="inlineStr">
        <is>
          <t>EUR</t>
        </is>
      </c>
      <c r="Q485" t="n">
        <v>0</v>
      </c>
    </row>
    <row r="486">
      <c r="A486" t="inlineStr">
        <is>
          <t>2024-11-05 01:02:53 +0100</t>
        </is>
      </c>
      <c r="B486" t="inlineStr">
        <is>
          <t>charge</t>
        </is>
      </c>
      <c r="C486" t="inlineStr">
        <is>
          <t>#43070</t>
        </is>
      </c>
      <c r="D486" t="inlineStr">
        <is>
          <t>master</t>
        </is>
      </c>
      <c r="E486" t="inlineStr">
        <is>
          <t>online</t>
        </is>
      </c>
      <c r="F486" t="inlineStr">
        <is>
          <t>paid</t>
        </is>
      </c>
      <c r="G486" t="inlineStr">
        <is>
          <t>2024-11-08</t>
        </is>
      </c>
      <c r="H486" t="inlineStr">
        <is>
          <t>2024-11-08</t>
        </is>
      </c>
      <c r="I486" t="n">
        <v>260</v>
      </c>
      <c r="J486" t="n">
        <v>4.93</v>
      </c>
      <c r="K486" t="n">
        <v>255.07</v>
      </c>
      <c r="L486" t="inlineStr">
        <is>
          <t>#63029104968029</t>
        </is>
      </c>
      <c r="M486" t="inlineStr">
        <is>
          <t>card</t>
        </is>
      </c>
      <c r="N486" t="n">
        <v>260</v>
      </c>
      <c r="O486" t="inlineStr">
        <is>
          <t>EUR</t>
        </is>
      </c>
      <c r="P486" t="inlineStr">
        <is>
          <t>EUR</t>
        </is>
      </c>
      <c r="Q486" t="n">
        <v>0</v>
      </c>
    </row>
    <row r="487">
      <c r="A487" t="inlineStr">
        <is>
          <t>2024-11-04 22:10:27 +0100</t>
        </is>
      </c>
      <c r="B487" t="inlineStr">
        <is>
          <t>charge</t>
        </is>
      </c>
      <c r="C487" t="inlineStr">
        <is>
          <t>#43069</t>
        </is>
      </c>
      <c r="D487" t="inlineStr">
        <is>
          <t>visa</t>
        </is>
      </c>
      <c r="E487" t="inlineStr">
        <is>
          <t>online</t>
        </is>
      </c>
      <c r="F487" t="inlineStr">
        <is>
          <t>paid</t>
        </is>
      </c>
      <c r="G487" t="inlineStr">
        <is>
          <t>2024-11-07</t>
        </is>
      </c>
      <c r="H487" t="inlineStr">
        <is>
          <t>2024-11-07</t>
        </is>
      </c>
      <c r="I487" t="n">
        <v>210</v>
      </c>
      <c r="J487" t="n">
        <v>4.03</v>
      </c>
      <c r="K487" t="n">
        <v>205.97</v>
      </c>
      <c r="L487" t="inlineStr">
        <is>
          <t>#63028736655709</t>
        </is>
      </c>
      <c r="M487" t="inlineStr">
        <is>
          <t>card</t>
        </is>
      </c>
      <c r="N487" t="n">
        <v>210</v>
      </c>
      <c r="O487" t="inlineStr">
        <is>
          <t>EUR</t>
        </is>
      </c>
      <c r="P487" t="inlineStr">
        <is>
          <t>EUR</t>
        </is>
      </c>
      <c r="Q487" t="n">
        <v>0</v>
      </c>
    </row>
    <row r="488">
      <c r="A488" t="inlineStr">
        <is>
          <t>2024-11-04 21:37:28 +0100</t>
        </is>
      </c>
      <c r="B488" t="inlineStr">
        <is>
          <t>charge</t>
        </is>
      </c>
      <c r="C488" t="inlineStr">
        <is>
          <t>#43068</t>
        </is>
      </c>
      <c r="D488" t="inlineStr">
        <is>
          <t>master</t>
        </is>
      </c>
      <c r="E488" t="inlineStr">
        <is>
          <t>online</t>
        </is>
      </c>
      <c r="F488" t="inlineStr">
        <is>
          <t>paid</t>
        </is>
      </c>
      <c r="G488" t="inlineStr">
        <is>
          <t>2024-11-07</t>
        </is>
      </c>
      <c r="H488" t="inlineStr">
        <is>
          <t>2024-11-07</t>
        </is>
      </c>
      <c r="I488" t="n">
        <v>320</v>
      </c>
      <c r="J488" t="n">
        <v>6.01</v>
      </c>
      <c r="K488" t="n">
        <v>313.99</v>
      </c>
      <c r="L488" t="inlineStr">
        <is>
          <t>#44632758387037</t>
        </is>
      </c>
      <c r="M488" t="inlineStr">
        <is>
          <t>card</t>
        </is>
      </c>
      <c r="N488" t="n">
        <v>320</v>
      </c>
      <c r="O488" t="inlineStr">
        <is>
          <t>EUR</t>
        </is>
      </c>
      <c r="P488" t="inlineStr">
        <is>
          <t>EUR</t>
        </is>
      </c>
      <c r="Q488" t="n">
        <v>0</v>
      </c>
    </row>
    <row r="489">
      <c r="A489" t="inlineStr">
        <is>
          <t>2024-11-04 21:25:55 +0100</t>
        </is>
      </c>
      <c r="B489" t="inlineStr">
        <is>
          <t>charge</t>
        </is>
      </c>
      <c r="C489" t="inlineStr">
        <is>
          <t>#43067</t>
        </is>
      </c>
      <c r="D489" t="inlineStr">
        <is>
          <t>master</t>
        </is>
      </c>
      <c r="E489" t="inlineStr">
        <is>
          <t>online</t>
        </is>
      </c>
      <c r="F489" t="inlineStr">
        <is>
          <t>paid</t>
        </is>
      </c>
      <c r="G489" t="inlineStr">
        <is>
          <t>2024-11-07</t>
        </is>
      </c>
      <c r="H489" t="inlineStr">
        <is>
          <t>2024-11-07</t>
        </is>
      </c>
      <c r="I489" t="n">
        <v>154</v>
      </c>
      <c r="J489" t="n">
        <v>3.02</v>
      </c>
      <c r="K489" t="n">
        <v>150.98</v>
      </c>
      <c r="L489" t="inlineStr">
        <is>
          <t>#63018540630365</t>
        </is>
      </c>
      <c r="M489" t="inlineStr">
        <is>
          <t>card</t>
        </is>
      </c>
      <c r="N489" t="n">
        <v>154</v>
      </c>
      <c r="O489" t="inlineStr">
        <is>
          <t>EUR</t>
        </is>
      </c>
      <c r="P489" t="inlineStr">
        <is>
          <t>EUR</t>
        </is>
      </c>
      <c r="Q489" t="n">
        <v>0</v>
      </c>
    </row>
    <row r="490">
      <c r="A490" t="inlineStr">
        <is>
          <t>2024-11-04 19:58:48 +0100</t>
        </is>
      </c>
      <c r="B490" t="inlineStr">
        <is>
          <t>charge</t>
        </is>
      </c>
      <c r="C490" t="inlineStr">
        <is>
          <t>#43064</t>
        </is>
      </c>
      <c r="D490" t="inlineStr">
        <is>
          <t>master</t>
        </is>
      </c>
      <c r="E490" t="inlineStr">
        <is>
          <t>online</t>
        </is>
      </c>
      <c r="F490" t="inlineStr">
        <is>
          <t>paid</t>
        </is>
      </c>
      <c r="G490" t="inlineStr">
        <is>
          <t>2024-11-07</t>
        </is>
      </c>
      <c r="H490" t="inlineStr">
        <is>
          <t>2024-11-07</t>
        </is>
      </c>
      <c r="I490" t="n">
        <v>110</v>
      </c>
      <c r="J490" t="n">
        <v>2.23</v>
      </c>
      <c r="K490" t="n">
        <v>107.77</v>
      </c>
      <c r="L490" t="inlineStr">
        <is>
          <t>#63028299694429</t>
        </is>
      </c>
      <c r="M490" t="inlineStr">
        <is>
          <t>card</t>
        </is>
      </c>
      <c r="N490" t="n">
        <v>110</v>
      </c>
      <c r="O490" t="inlineStr">
        <is>
          <t>EUR</t>
        </is>
      </c>
      <c r="P490" t="inlineStr">
        <is>
          <t>EUR</t>
        </is>
      </c>
      <c r="Q490" t="n">
        <v>0</v>
      </c>
    </row>
    <row r="491">
      <c r="A491" t="inlineStr">
        <is>
          <t>2024-11-04 17:26:23 +0100</t>
        </is>
      </c>
      <c r="B491" t="inlineStr">
        <is>
          <t>charge</t>
        </is>
      </c>
      <c r="C491" t="inlineStr">
        <is>
          <t>#43062</t>
        </is>
      </c>
      <c r="D491" t="inlineStr">
        <is>
          <t>master</t>
        </is>
      </c>
      <c r="E491" t="inlineStr">
        <is>
          <t>online</t>
        </is>
      </c>
      <c r="F491" t="inlineStr">
        <is>
          <t>paid</t>
        </is>
      </c>
      <c r="G491" t="inlineStr">
        <is>
          <t>2024-11-07</t>
        </is>
      </c>
      <c r="H491" t="inlineStr">
        <is>
          <t>2024-11-07</t>
        </is>
      </c>
      <c r="I491" t="n">
        <v>150</v>
      </c>
      <c r="J491" t="n">
        <v>2.95</v>
      </c>
      <c r="K491" t="n">
        <v>147.05</v>
      </c>
      <c r="L491" t="inlineStr">
        <is>
          <t>#63027043172701</t>
        </is>
      </c>
      <c r="M491" t="inlineStr">
        <is>
          <t>card</t>
        </is>
      </c>
      <c r="N491" t="n">
        <v>150</v>
      </c>
      <c r="O491" t="inlineStr">
        <is>
          <t>EUR</t>
        </is>
      </c>
      <c r="P491" t="inlineStr">
        <is>
          <t>EUR</t>
        </is>
      </c>
      <c r="Q491" t="n">
        <v>0</v>
      </c>
    </row>
    <row r="492">
      <c r="A492" t="inlineStr">
        <is>
          <t>2024-11-04 11:27:32 +0100</t>
        </is>
      </c>
      <c r="B492" t="inlineStr">
        <is>
          <t>charge</t>
        </is>
      </c>
      <c r="C492" t="inlineStr">
        <is>
          <t>#43059</t>
        </is>
      </c>
      <c r="D492" t="inlineStr">
        <is>
          <t>master</t>
        </is>
      </c>
      <c r="E492" t="inlineStr">
        <is>
          <t>online</t>
        </is>
      </c>
      <c r="F492" t="inlineStr">
        <is>
          <t>paid</t>
        </is>
      </c>
      <c r="G492" t="inlineStr">
        <is>
          <t>2024-11-07</t>
        </is>
      </c>
      <c r="H492" t="inlineStr">
        <is>
          <t>2024-11-07</t>
        </is>
      </c>
      <c r="I492" t="n">
        <v>262</v>
      </c>
      <c r="J492" t="n">
        <v>4.97</v>
      </c>
      <c r="K492" t="n">
        <v>257.03</v>
      </c>
      <c r="L492" t="inlineStr">
        <is>
          <t>#63026624069981</t>
        </is>
      </c>
      <c r="M492" t="inlineStr">
        <is>
          <t>card</t>
        </is>
      </c>
      <c r="N492" t="n">
        <v>262</v>
      </c>
      <c r="O492" t="inlineStr">
        <is>
          <t>EUR</t>
        </is>
      </c>
      <c r="P492" t="inlineStr">
        <is>
          <t>EUR</t>
        </is>
      </c>
      <c r="Q492" t="n">
        <v>0</v>
      </c>
    </row>
    <row r="493">
      <c r="A493" t="inlineStr">
        <is>
          <t>2024-11-04 00:02:01 +0100</t>
        </is>
      </c>
      <c r="B493" t="inlineStr">
        <is>
          <t>charge</t>
        </is>
      </c>
      <c r="C493" t="inlineStr">
        <is>
          <t>#43057</t>
        </is>
      </c>
      <c r="D493" t="inlineStr">
        <is>
          <t>master</t>
        </is>
      </c>
      <c r="E493" t="inlineStr">
        <is>
          <t>online</t>
        </is>
      </c>
      <c r="F493" t="inlineStr">
        <is>
          <t>paid</t>
        </is>
      </c>
      <c r="G493" t="inlineStr">
        <is>
          <t>2024-11-06</t>
        </is>
      </c>
      <c r="H493" t="inlineStr">
        <is>
          <t>2024-11-06</t>
        </is>
      </c>
      <c r="I493" t="n">
        <v>150</v>
      </c>
      <c r="J493" t="n">
        <v>2.95</v>
      </c>
      <c r="K493" t="n">
        <v>147.05</v>
      </c>
      <c r="L493" t="inlineStr">
        <is>
          <t>#63025510580573</t>
        </is>
      </c>
      <c r="M493" t="inlineStr">
        <is>
          <t>card</t>
        </is>
      </c>
      <c r="N493" t="n">
        <v>150</v>
      </c>
      <c r="O493" t="inlineStr">
        <is>
          <t>EUR</t>
        </is>
      </c>
      <c r="P493" t="inlineStr">
        <is>
          <t>EUR</t>
        </is>
      </c>
      <c r="Q493" t="n">
        <v>0</v>
      </c>
    </row>
    <row r="494">
      <c r="A494" t="inlineStr">
        <is>
          <t>2024-11-03 11:07:19 +0100</t>
        </is>
      </c>
      <c r="B494" t="inlineStr">
        <is>
          <t>charge</t>
        </is>
      </c>
      <c r="C494" t="inlineStr">
        <is>
          <t>#43050</t>
        </is>
      </c>
      <c r="D494" t="inlineStr">
        <is>
          <t>visa</t>
        </is>
      </c>
      <c r="E494" t="inlineStr">
        <is>
          <t>online</t>
        </is>
      </c>
      <c r="F494" t="inlineStr">
        <is>
          <t>paid</t>
        </is>
      </c>
      <c r="G494" t="inlineStr">
        <is>
          <t>2024-11-06</t>
        </is>
      </c>
      <c r="H494" t="inlineStr">
        <is>
          <t>2024-11-06</t>
        </is>
      </c>
      <c r="I494" t="n">
        <v>30</v>
      </c>
      <c r="J494" t="n">
        <v>0.79</v>
      </c>
      <c r="K494" t="n">
        <v>29.21</v>
      </c>
      <c r="L494" t="inlineStr">
        <is>
          <t>#63023191982429</t>
        </is>
      </c>
      <c r="M494" t="inlineStr">
        <is>
          <t>card</t>
        </is>
      </c>
      <c r="N494" t="n">
        <v>30</v>
      </c>
      <c r="O494" t="inlineStr">
        <is>
          <t>EUR</t>
        </is>
      </c>
      <c r="P494" t="inlineStr">
        <is>
          <t>EUR</t>
        </is>
      </c>
      <c r="Q494" t="n">
        <v>0</v>
      </c>
    </row>
    <row r="495">
      <c r="A495" t="inlineStr">
        <is>
          <t>2024-11-02 20:06:48 +0100</t>
        </is>
      </c>
      <c r="B495" t="inlineStr">
        <is>
          <t>charge</t>
        </is>
      </c>
      <c r="C495" t="inlineStr">
        <is>
          <t>#43048</t>
        </is>
      </c>
      <c r="D495" t="inlineStr">
        <is>
          <t>master</t>
        </is>
      </c>
      <c r="E495" t="inlineStr">
        <is>
          <t>online</t>
        </is>
      </c>
      <c r="F495" t="inlineStr">
        <is>
          <t>paid</t>
        </is>
      </c>
      <c r="G495" t="inlineStr">
        <is>
          <t>2024-11-06</t>
        </is>
      </c>
      <c r="H495" t="inlineStr">
        <is>
          <t>2024-11-06</t>
        </is>
      </c>
      <c r="I495" t="n">
        <v>100</v>
      </c>
      <c r="J495" t="n">
        <v>2.05</v>
      </c>
      <c r="K495" t="n">
        <v>97.95</v>
      </c>
      <c r="L495" t="inlineStr">
        <is>
          <t>#63021832962397</t>
        </is>
      </c>
      <c r="M495" t="inlineStr">
        <is>
          <t>card</t>
        </is>
      </c>
      <c r="N495" t="n">
        <v>100</v>
      </c>
      <c r="O495" t="inlineStr">
        <is>
          <t>EUR</t>
        </is>
      </c>
      <c r="P495" t="inlineStr">
        <is>
          <t>EUR</t>
        </is>
      </c>
      <c r="Q495" t="n">
        <v>0</v>
      </c>
    </row>
    <row r="496">
      <c r="A496" t="inlineStr">
        <is>
          <t>2024-11-02 17:58:54 +0100</t>
        </is>
      </c>
      <c r="B496" t="inlineStr">
        <is>
          <t>charge</t>
        </is>
      </c>
      <c r="C496" t="inlineStr">
        <is>
          <t>#43044</t>
        </is>
      </c>
      <c r="D496" t="inlineStr">
        <is>
          <t>master</t>
        </is>
      </c>
      <c r="E496" t="inlineStr">
        <is>
          <t>online</t>
        </is>
      </c>
      <c r="F496" t="inlineStr">
        <is>
          <t>paid</t>
        </is>
      </c>
      <c r="G496" t="inlineStr">
        <is>
          <t>2024-11-06</t>
        </is>
      </c>
      <c r="H496" t="inlineStr">
        <is>
          <t>2024-11-06</t>
        </is>
      </c>
      <c r="I496" t="n">
        <v>424</v>
      </c>
      <c r="J496" t="n">
        <v>7.88</v>
      </c>
      <c r="K496" t="n">
        <v>416.12</v>
      </c>
      <c r="L496" t="inlineStr">
        <is>
          <t>#63021448069469</t>
        </is>
      </c>
      <c r="M496" t="inlineStr">
        <is>
          <t>card</t>
        </is>
      </c>
      <c r="N496" t="n">
        <v>424</v>
      </c>
      <c r="O496" t="inlineStr">
        <is>
          <t>EUR</t>
        </is>
      </c>
      <c r="P496" t="inlineStr">
        <is>
          <t>EUR</t>
        </is>
      </c>
      <c r="Q496" t="n">
        <v>0</v>
      </c>
    </row>
    <row r="497">
      <c r="A497" t="inlineStr">
        <is>
          <t>2024-11-02 15:36:54 +0100</t>
        </is>
      </c>
      <c r="B497" t="inlineStr">
        <is>
          <t>charge</t>
        </is>
      </c>
      <c r="C497" t="inlineStr">
        <is>
          <t>#43038</t>
        </is>
      </c>
      <c r="D497" t="inlineStr">
        <is>
          <t>visa</t>
        </is>
      </c>
      <c r="E497" t="inlineStr">
        <is>
          <t>online</t>
        </is>
      </c>
      <c r="F497" t="inlineStr">
        <is>
          <t>paid</t>
        </is>
      </c>
      <c r="G497" t="inlineStr">
        <is>
          <t>2024-11-06</t>
        </is>
      </c>
      <c r="H497" t="inlineStr">
        <is>
          <t>2024-11-06</t>
        </is>
      </c>
      <c r="I497" t="n">
        <v>160</v>
      </c>
      <c r="J497" t="n">
        <v>3.13</v>
      </c>
      <c r="K497" t="n">
        <v>156.87</v>
      </c>
      <c r="L497" t="inlineStr">
        <is>
          <t>#63021060424029</t>
        </is>
      </c>
      <c r="M497" t="inlineStr">
        <is>
          <t>card</t>
        </is>
      </c>
      <c r="N497" t="n">
        <v>160</v>
      </c>
      <c r="O497" t="inlineStr">
        <is>
          <t>EUR</t>
        </is>
      </c>
      <c r="P497" t="inlineStr">
        <is>
          <t>EUR</t>
        </is>
      </c>
      <c r="Q497" t="n">
        <v>0</v>
      </c>
    </row>
    <row r="498">
      <c r="A498" t="inlineStr">
        <is>
          <t>2024-11-02 13:17:01 +0100</t>
        </is>
      </c>
      <c r="B498" t="inlineStr">
        <is>
          <t>charge</t>
        </is>
      </c>
      <c r="C498" t="inlineStr">
        <is>
          <t>#43035</t>
        </is>
      </c>
      <c r="D498" t="inlineStr">
        <is>
          <t>master</t>
        </is>
      </c>
      <c r="E498" t="inlineStr">
        <is>
          <t>online</t>
        </is>
      </c>
      <c r="F498" t="inlineStr">
        <is>
          <t>paid</t>
        </is>
      </c>
      <c r="G498" t="inlineStr">
        <is>
          <t>2024-11-06</t>
        </is>
      </c>
      <c r="H498" t="inlineStr">
        <is>
          <t>2024-11-06</t>
        </is>
      </c>
      <c r="I498" t="n">
        <v>330</v>
      </c>
      <c r="J498" t="n">
        <v>6.19</v>
      </c>
      <c r="K498" t="n">
        <v>323.81</v>
      </c>
      <c r="L498" t="inlineStr">
        <is>
          <t>#63020638077277</t>
        </is>
      </c>
      <c r="M498" t="inlineStr">
        <is>
          <t>card</t>
        </is>
      </c>
      <c r="N498" t="n">
        <v>330</v>
      </c>
      <c r="O498" t="inlineStr">
        <is>
          <t>EUR</t>
        </is>
      </c>
      <c r="P498" t="inlineStr">
        <is>
          <t>EUR</t>
        </is>
      </c>
      <c r="Q498" t="n">
        <v>0</v>
      </c>
    </row>
    <row r="499">
      <c r="A499" t="inlineStr">
        <is>
          <t>2024-11-02 09:01:06 +0100</t>
        </is>
      </c>
      <c r="B499" t="inlineStr">
        <is>
          <t>charge</t>
        </is>
      </c>
      <c r="C499" t="inlineStr">
        <is>
          <t>#43030</t>
        </is>
      </c>
      <c r="D499" t="inlineStr">
        <is>
          <t>master</t>
        </is>
      </c>
      <c r="E499" t="inlineStr">
        <is>
          <t>online</t>
        </is>
      </c>
      <c r="F499" t="inlineStr">
        <is>
          <t>paid</t>
        </is>
      </c>
      <c r="G499" t="inlineStr">
        <is>
          <t>2024-11-06</t>
        </is>
      </c>
      <c r="H499" t="inlineStr">
        <is>
          <t>2024-11-06</t>
        </is>
      </c>
      <c r="I499" t="n">
        <v>110</v>
      </c>
      <c r="J499" t="n">
        <v>2.23</v>
      </c>
      <c r="K499" t="n">
        <v>107.77</v>
      </c>
      <c r="L499" t="inlineStr">
        <is>
          <t>#63019942510941</t>
        </is>
      </c>
      <c r="M499" t="inlineStr">
        <is>
          <t>card</t>
        </is>
      </c>
      <c r="N499" t="n">
        <v>110</v>
      </c>
      <c r="O499" t="inlineStr">
        <is>
          <t>EUR</t>
        </is>
      </c>
      <c r="P499" t="inlineStr">
        <is>
          <t>EUR</t>
        </is>
      </c>
      <c r="Q499" t="n">
        <v>0</v>
      </c>
    </row>
    <row r="500">
      <c r="A500" t="inlineStr">
        <is>
          <t>2024-11-01 18:53:52 +0100</t>
        </is>
      </c>
      <c r="B500" t="inlineStr">
        <is>
          <t>charge</t>
        </is>
      </c>
      <c r="C500" t="inlineStr">
        <is>
          <t>#43025</t>
        </is>
      </c>
      <c r="D500" t="inlineStr">
        <is>
          <t>master</t>
        </is>
      </c>
      <c r="E500" t="inlineStr">
        <is>
          <t>online</t>
        </is>
      </c>
      <c r="F500" t="inlineStr">
        <is>
          <t>paid</t>
        </is>
      </c>
      <c r="G500" t="inlineStr">
        <is>
          <t>2024-11-06</t>
        </is>
      </c>
      <c r="H500" t="inlineStr">
        <is>
          <t>2024-11-06</t>
        </is>
      </c>
      <c r="I500" t="n">
        <v>460</v>
      </c>
      <c r="J500" t="n">
        <v>8.529999999999999</v>
      </c>
      <c r="K500" t="n">
        <v>451.47</v>
      </c>
      <c r="L500" t="inlineStr">
        <is>
          <t>#63018537484637</t>
        </is>
      </c>
      <c r="M500" t="inlineStr">
        <is>
          <t>card</t>
        </is>
      </c>
      <c r="N500" t="n">
        <v>460</v>
      </c>
      <c r="O500" t="inlineStr">
        <is>
          <t>EUR</t>
        </is>
      </c>
      <c r="P500" t="inlineStr">
        <is>
          <t>EUR</t>
        </is>
      </c>
      <c r="Q5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2024-12-13T17:29:54Z</dcterms:created>
  <dcterms:modified xsi:type="dcterms:W3CDTF">2024-12-13T17:30:33Z</dcterms:modified>
</cp:coreProperties>
</file>